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O:\AUDIT 2024 FIZA\B32.1 Nově pořízený DM\"/>
    </mc:Choice>
  </mc:AlternateContent>
  <xr:revisionPtr revIDLastSave="0" documentId="13_ncr:1_{6C0A92A6-2F5C-4A3B-A62B-261CAF4601D5}" xr6:coauthVersionLast="36" xr6:coauthVersionMax="36" xr10:uidLastSave="{00000000-0000-0000-0000-000000000000}"/>
  <bookViews>
    <workbookView xWindow="0" yWindow="0" windowWidth="18165" windowHeight="10290" xr2:uid="{389985B0-20B6-4A77-943D-D1C5901CB50B}"/>
  </bookViews>
  <sheets>
    <sheet name="PŘEHLED" sheetId="1" r:id="rId1"/>
    <sheet name="POLOŽKY" sheetId="9" r:id="rId2"/>
    <sheet name="DATA" sheetId="2" r:id="rId3"/>
    <sheet name="PODROZVAHA" sheetId="3" r:id="rId4"/>
    <sheet name="VYŘAZENO" sheetId="4" r:id="rId5"/>
    <sheet name="DDM" sheetId="5" r:id="rId6"/>
    <sheet name="DM" sheetId="6" r:id="rId7"/>
    <sheet name="DOTACE" sheetId="8" r:id="rId8"/>
  </sheets>
  <definedNames>
    <definedName name="_xlnm._FilterDatabase" localSheetId="5" hidden="1">DDM!$A$1:$L$6058</definedName>
    <definedName name="_xlnm._FilterDatabase" localSheetId="6" hidden="1">DM!$A$1:$N$568</definedName>
    <definedName name="_xlnm._FilterDatabase" localSheetId="7" hidden="1">DOTACE!$A$3:$N$29</definedName>
    <definedName name="_xlnm._FilterDatabase" localSheetId="3" hidden="1">PODROZVAHA!$A$1:$L$1126</definedName>
    <definedName name="_xlnm._FilterDatabase" localSheetId="4" hidden="1">VYŘAZENO!$A$1:$M$34</definedName>
  </definedNames>
  <calcPr calcId="191029"/>
  <pivotCaches>
    <pivotCache cacheId="0" r:id="rId9"/>
    <pivotCache cacheId="1" r:id="rId10"/>
    <pivotCache cacheId="2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8" i="1" l="1"/>
  <c r="J18" i="1"/>
  <c r="E12" i="1" l="1"/>
  <c r="C12" i="1"/>
  <c r="C39" i="1" l="1"/>
  <c r="C35" i="1"/>
  <c r="D34" i="1"/>
  <c r="C34" i="1"/>
  <c r="D33" i="1"/>
  <c r="C33" i="1"/>
  <c r="C32" i="1"/>
  <c r="C31" i="1"/>
  <c r="C23" i="1"/>
  <c r="H11" i="1"/>
  <c r="C15" i="1"/>
  <c r="C14" i="1"/>
  <c r="C13" i="1"/>
  <c r="E11" i="1"/>
  <c r="C11" i="1"/>
  <c r="D5" i="1"/>
  <c r="M568" i="6" l="1"/>
  <c r="M567" i="6"/>
  <c r="M566" i="6"/>
  <c r="M565" i="6"/>
  <c r="M564" i="6"/>
  <c r="M563" i="6"/>
  <c r="M562" i="6"/>
  <c r="M561" i="6"/>
  <c r="M560" i="6"/>
  <c r="M559" i="6"/>
  <c r="M558" i="6"/>
  <c r="M557" i="6"/>
  <c r="M556" i="6"/>
  <c r="M555" i="6"/>
  <c r="M554" i="6"/>
  <c r="M553" i="6"/>
  <c r="M552" i="6"/>
  <c r="M551" i="6"/>
  <c r="M550" i="6"/>
  <c r="M549" i="6"/>
  <c r="M548" i="6"/>
  <c r="M547" i="6"/>
  <c r="M546" i="6"/>
  <c r="M545" i="6"/>
  <c r="M544" i="6"/>
  <c r="M543" i="6"/>
  <c r="M542" i="6"/>
  <c r="M541" i="6"/>
  <c r="M540" i="6"/>
  <c r="M539" i="6"/>
  <c r="M538" i="6"/>
  <c r="M537" i="6"/>
  <c r="M536" i="6"/>
  <c r="M535" i="6"/>
  <c r="M534" i="6"/>
  <c r="M533" i="6"/>
  <c r="M532" i="6"/>
  <c r="M531" i="6"/>
  <c r="M530" i="6"/>
  <c r="M529" i="6"/>
  <c r="M528" i="6"/>
  <c r="M527" i="6"/>
  <c r="M526" i="6"/>
  <c r="M525" i="6"/>
  <c r="M524" i="6"/>
  <c r="M523" i="6"/>
  <c r="M522" i="6"/>
  <c r="M521" i="6"/>
  <c r="M520" i="6"/>
  <c r="M519" i="6"/>
  <c r="M518" i="6"/>
  <c r="M517" i="6"/>
  <c r="M516" i="6"/>
  <c r="M515" i="6"/>
  <c r="M514" i="6"/>
  <c r="M513" i="6"/>
  <c r="M512" i="6"/>
  <c r="M511" i="6"/>
  <c r="M510" i="6"/>
  <c r="M509" i="6"/>
  <c r="M508" i="6"/>
  <c r="M507" i="6"/>
  <c r="M506" i="6"/>
  <c r="M505" i="6"/>
  <c r="M504" i="6"/>
  <c r="M503" i="6"/>
  <c r="M502" i="6"/>
  <c r="M501" i="6"/>
  <c r="M500" i="6"/>
  <c r="M499" i="6"/>
  <c r="M498" i="6"/>
  <c r="M497" i="6"/>
  <c r="M496" i="6"/>
  <c r="M495" i="6"/>
  <c r="M494" i="6"/>
  <c r="M493" i="6"/>
  <c r="M492" i="6"/>
  <c r="M491" i="6"/>
  <c r="M490" i="6"/>
  <c r="M489" i="6"/>
  <c r="M488" i="6"/>
  <c r="M487" i="6"/>
  <c r="M486" i="6"/>
  <c r="M485" i="6"/>
  <c r="M484" i="6"/>
  <c r="M483" i="6"/>
  <c r="M482" i="6"/>
  <c r="M481" i="6"/>
  <c r="M480" i="6"/>
  <c r="M479" i="6"/>
  <c r="M478" i="6"/>
  <c r="M477" i="6"/>
  <c r="M476" i="6"/>
  <c r="M475" i="6"/>
  <c r="M474" i="6"/>
  <c r="M473" i="6"/>
  <c r="M472" i="6"/>
  <c r="M471" i="6"/>
  <c r="M470" i="6"/>
  <c r="M469" i="6"/>
  <c r="M468" i="6"/>
  <c r="M467" i="6"/>
  <c r="M466" i="6"/>
  <c r="M465" i="6"/>
  <c r="M464" i="6"/>
  <c r="M463" i="6"/>
  <c r="M462" i="6"/>
  <c r="M461" i="6"/>
  <c r="M460" i="6"/>
  <c r="M459" i="6"/>
  <c r="M458" i="6"/>
  <c r="M457" i="6"/>
  <c r="M456" i="6"/>
  <c r="M455" i="6"/>
  <c r="M454" i="6"/>
  <c r="M453" i="6"/>
  <c r="M452" i="6"/>
  <c r="M451" i="6"/>
  <c r="M450" i="6"/>
  <c r="M449" i="6"/>
  <c r="M448" i="6"/>
  <c r="M447" i="6"/>
  <c r="M446" i="6"/>
  <c r="M445" i="6"/>
  <c r="M444" i="6"/>
  <c r="M443" i="6"/>
  <c r="M442" i="6"/>
  <c r="M441" i="6"/>
  <c r="M440" i="6"/>
  <c r="M439" i="6"/>
  <c r="M438" i="6"/>
  <c r="M437" i="6"/>
  <c r="M436" i="6"/>
  <c r="M435" i="6"/>
  <c r="M434" i="6"/>
  <c r="M433" i="6"/>
  <c r="M432" i="6"/>
  <c r="M431" i="6"/>
  <c r="M430" i="6"/>
  <c r="M429" i="6"/>
  <c r="M428" i="6"/>
  <c r="M427" i="6"/>
  <c r="M426" i="6"/>
  <c r="M425" i="6"/>
  <c r="M424" i="6"/>
  <c r="M423" i="6"/>
  <c r="M422" i="6"/>
  <c r="M421" i="6"/>
  <c r="M420" i="6"/>
  <c r="M419" i="6"/>
  <c r="M418" i="6"/>
  <c r="M417" i="6"/>
  <c r="M416" i="6"/>
  <c r="M415" i="6"/>
  <c r="M414" i="6"/>
  <c r="M413" i="6"/>
  <c r="M412" i="6"/>
  <c r="M411" i="6"/>
  <c r="M410" i="6"/>
  <c r="M409" i="6"/>
  <c r="M408" i="6"/>
  <c r="M407" i="6"/>
  <c r="M406" i="6"/>
  <c r="M405" i="6"/>
  <c r="M404" i="6"/>
  <c r="M403" i="6"/>
  <c r="M402" i="6"/>
  <c r="M401" i="6"/>
  <c r="M400" i="6"/>
  <c r="M399" i="6"/>
  <c r="M398" i="6"/>
  <c r="M397" i="6"/>
  <c r="M396" i="6"/>
  <c r="M395" i="6"/>
  <c r="M394" i="6"/>
  <c r="M393" i="6"/>
  <c r="M392" i="6"/>
  <c r="M391" i="6"/>
  <c r="M390" i="6"/>
  <c r="M389" i="6"/>
  <c r="M388" i="6"/>
  <c r="M387" i="6"/>
  <c r="M386" i="6"/>
  <c r="M385" i="6"/>
  <c r="M384" i="6"/>
  <c r="M383" i="6"/>
  <c r="M382" i="6"/>
  <c r="M381" i="6"/>
  <c r="M380" i="6"/>
  <c r="M379" i="6"/>
  <c r="M378" i="6"/>
  <c r="M377" i="6"/>
  <c r="M376" i="6"/>
  <c r="M375" i="6"/>
  <c r="M374" i="6"/>
  <c r="M373" i="6"/>
  <c r="M372" i="6"/>
  <c r="M371" i="6"/>
  <c r="M370" i="6"/>
  <c r="M369" i="6"/>
  <c r="M368" i="6"/>
  <c r="M367" i="6"/>
  <c r="M366" i="6"/>
  <c r="M365" i="6"/>
  <c r="M364" i="6"/>
  <c r="M363" i="6"/>
  <c r="M362" i="6"/>
  <c r="M361" i="6"/>
  <c r="M360" i="6"/>
  <c r="M359" i="6"/>
  <c r="M358" i="6"/>
  <c r="M357" i="6"/>
  <c r="M356" i="6"/>
  <c r="M355" i="6"/>
  <c r="M354" i="6"/>
  <c r="M353" i="6"/>
  <c r="M352" i="6"/>
  <c r="M351" i="6"/>
  <c r="M350" i="6"/>
  <c r="M349" i="6"/>
  <c r="M348" i="6"/>
  <c r="M347" i="6"/>
  <c r="M346" i="6"/>
  <c r="M345" i="6"/>
  <c r="M344" i="6"/>
  <c r="M343" i="6"/>
  <c r="M342" i="6"/>
  <c r="M341" i="6"/>
  <c r="M340" i="6"/>
  <c r="M339" i="6"/>
  <c r="M338" i="6"/>
  <c r="M337" i="6"/>
  <c r="M336" i="6"/>
  <c r="M335" i="6"/>
  <c r="M334" i="6"/>
  <c r="M333" i="6"/>
  <c r="M332" i="6"/>
  <c r="M331" i="6"/>
  <c r="M330" i="6"/>
  <c r="M329" i="6"/>
  <c r="M328" i="6"/>
  <c r="M327" i="6"/>
  <c r="M326" i="6"/>
  <c r="M325" i="6"/>
  <c r="M324" i="6"/>
  <c r="M323" i="6"/>
  <c r="M322" i="6"/>
  <c r="M321" i="6"/>
  <c r="M320" i="6"/>
  <c r="M319" i="6"/>
  <c r="M318" i="6"/>
  <c r="M317" i="6"/>
  <c r="M316" i="6"/>
  <c r="M315" i="6"/>
  <c r="M314" i="6"/>
  <c r="M313" i="6"/>
  <c r="M312" i="6"/>
  <c r="M311" i="6"/>
  <c r="M310" i="6"/>
  <c r="M309" i="6"/>
  <c r="M308" i="6"/>
  <c r="M307" i="6"/>
  <c r="M306" i="6"/>
  <c r="M305" i="6"/>
  <c r="M304" i="6"/>
  <c r="M303" i="6"/>
  <c r="M302" i="6"/>
  <c r="M301" i="6"/>
  <c r="M300" i="6"/>
  <c r="M299" i="6"/>
  <c r="M298" i="6"/>
  <c r="M297" i="6"/>
  <c r="M296" i="6"/>
  <c r="M295" i="6"/>
  <c r="M294" i="6"/>
  <c r="M293" i="6"/>
  <c r="M292" i="6"/>
  <c r="M291" i="6"/>
  <c r="M290" i="6"/>
  <c r="M289" i="6"/>
  <c r="M288" i="6"/>
  <c r="M287" i="6"/>
  <c r="M286" i="6"/>
  <c r="M285" i="6"/>
  <c r="M284" i="6"/>
  <c r="M283" i="6"/>
  <c r="M282" i="6"/>
  <c r="M281" i="6"/>
  <c r="M280" i="6"/>
  <c r="M279" i="6"/>
  <c r="M278" i="6"/>
  <c r="M277" i="6"/>
  <c r="M276" i="6"/>
  <c r="M275" i="6"/>
  <c r="M274" i="6"/>
  <c r="M273" i="6"/>
  <c r="M272" i="6"/>
  <c r="M271" i="6"/>
  <c r="M270" i="6"/>
  <c r="M269" i="6"/>
  <c r="M268" i="6"/>
  <c r="M267" i="6"/>
  <c r="M266" i="6"/>
  <c r="M265" i="6"/>
  <c r="M264" i="6"/>
  <c r="M263" i="6"/>
  <c r="M262" i="6"/>
  <c r="M261" i="6"/>
  <c r="M260" i="6"/>
  <c r="M259" i="6"/>
  <c r="M258" i="6"/>
  <c r="M257" i="6"/>
  <c r="M256" i="6"/>
  <c r="M255" i="6"/>
  <c r="M254" i="6"/>
  <c r="M253" i="6"/>
  <c r="M252" i="6"/>
  <c r="M251" i="6"/>
  <c r="M250" i="6"/>
  <c r="M249" i="6"/>
  <c r="M248" i="6"/>
  <c r="M247" i="6"/>
  <c r="M246" i="6"/>
  <c r="M245" i="6"/>
  <c r="M244" i="6"/>
  <c r="M243" i="6"/>
  <c r="M242" i="6"/>
  <c r="M241" i="6"/>
  <c r="M240" i="6"/>
  <c r="M239" i="6"/>
  <c r="M238" i="6"/>
  <c r="M237" i="6"/>
  <c r="M236" i="6"/>
  <c r="M235" i="6"/>
  <c r="M234" i="6"/>
  <c r="M233" i="6"/>
  <c r="M232" i="6"/>
  <c r="M231" i="6"/>
  <c r="M230" i="6"/>
  <c r="M229" i="6"/>
  <c r="M228" i="6"/>
  <c r="M227" i="6"/>
  <c r="M226" i="6"/>
  <c r="M225" i="6"/>
  <c r="M224" i="6"/>
  <c r="M223" i="6"/>
  <c r="M222" i="6"/>
  <c r="M221" i="6"/>
  <c r="M220" i="6"/>
  <c r="M219" i="6"/>
  <c r="M218" i="6"/>
  <c r="M217" i="6"/>
  <c r="M216" i="6"/>
  <c r="M215" i="6"/>
  <c r="M214" i="6"/>
  <c r="M213" i="6"/>
  <c r="M212" i="6"/>
  <c r="M211" i="6"/>
  <c r="M210" i="6"/>
  <c r="M209" i="6"/>
  <c r="M208" i="6"/>
  <c r="M207" i="6"/>
  <c r="M206" i="6"/>
  <c r="M205" i="6"/>
  <c r="M204" i="6"/>
  <c r="M203" i="6"/>
  <c r="M202" i="6"/>
  <c r="M201" i="6"/>
  <c r="M200" i="6"/>
  <c r="M199" i="6"/>
  <c r="M198" i="6"/>
  <c r="M197" i="6"/>
  <c r="M196" i="6"/>
  <c r="M195" i="6"/>
  <c r="M194" i="6"/>
  <c r="M193" i="6"/>
  <c r="M192" i="6"/>
  <c r="M191" i="6"/>
  <c r="M190" i="6"/>
  <c r="M189" i="6"/>
  <c r="M188" i="6"/>
  <c r="M187" i="6"/>
  <c r="M186" i="6"/>
  <c r="M185" i="6"/>
  <c r="M184" i="6"/>
  <c r="M183" i="6"/>
  <c r="M182" i="6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64" i="6"/>
  <c r="M163" i="6"/>
  <c r="M162" i="6"/>
  <c r="M161" i="6"/>
  <c r="M160" i="6"/>
  <c r="M159" i="6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M5" i="6"/>
  <c r="M4" i="6"/>
  <c r="M3" i="6"/>
  <c r="M2" i="6"/>
  <c r="D40" i="1" l="1"/>
  <c r="C40" i="1"/>
  <c r="E39" i="1"/>
  <c r="E38" i="1"/>
  <c r="D36" i="1"/>
  <c r="E35" i="1"/>
  <c r="E34" i="1"/>
  <c r="E33" i="1"/>
  <c r="E32" i="1"/>
  <c r="E31" i="1"/>
  <c r="E30" i="1"/>
  <c r="C36" i="1"/>
  <c r="G24" i="1"/>
  <c r="G23" i="1"/>
  <c r="G22" i="1"/>
  <c r="G21" i="1"/>
  <c r="E18" i="1"/>
  <c r="G17" i="1"/>
  <c r="G16" i="1"/>
  <c r="G15" i="1"/>
  <c r="G14" i="1"/>
  <c r="G13" i="1"/>
  <c r="G12" i="1"/>
  <c r="H18" i="1"/>
  <c r="G11" i="1"/>
  <c r="G10" i="1"/>
  <c r="G9" i="1"/>
  <c r="G8" i="1"/>
  <c r="G7" i="1"/>
  <c r="D18" i="1"/>
  <c r="G5" i="1"/>
  <c r="F18" i="1"/>
  <c r="G4" i="1"/>
  <c r="E40" i="1" l="1"/>
  <c r="E36" i="1"/>
  <c r="G25" i="1"/>
  <c r="C18" i="1"/>
  <c r="G6" i="1"/>
  <c r="G18" i="1" s="1"/>
</calcChain>
</file>

<file path=xl/sharedStrings.xml><?xml version="1.0" encoding="utf-8"?>
<sst xmlns="http://schemas.openxmlformats.org/spreadsheetml/2006/main" count="155528" uniqueCount="9854">
  <si>
    <t xml:space="preserve"> </t>
  </si>
  <si>
    <t>Účet</t>
  </si>
  <si>
    <t>Nově zařazeno</t>
  </si>
  <si>
    <t>TZ stavby</t>
  </si>
  <si>
    <t>TZ přístroje</t>
  </si>
  <si>
    <t>TZ SW</t>
  </si>
  <si>
    <t>Celkem</t>
  </si>
  <si>
    <t>Z dotace</t>
  </si>
  <si>
    <t>013 00</t>
  </si>
  <si>
    <t>software</t>
  </si>
  <si>
    <t>021 01</t>
  </si>
  <si>
    <t>budovy pro služby obyv.</t>
  </si>
  <si>
    <t>021 03</t>
  </si>
  <si>
    <t>jiné nebyt. domy</t>
  </si>
  <si>
    <t>021 04</t>
  </si>
  <si>
    <t>komunikace a veř. osvětlení</t>
  </si>
  <si>
    <t>021 05</t>
  </si>
  <si>
    <t>ostatní stavby</t>
  </si>
  <si>
    <t>021 06</t>
  </si>
  <si>
    <t>ostatní stavby - kult. památky</t>
  </si>
  <si>
    <t>021 07</t>
  </si>
  <si>
    <t>jiné inženýrské sítě</t>
  </si>
  <si>
    <t>022 01</t>
  </si>
  <si>
    <t>zdravotní a lab. technika</t>
  </si>
  <si>
    <t>022 02</t>
  </si>
  <si>
    <t>stroje a přístroje provozní</t>
  </si>
  <si>
    <t>022 03</t>
  </si>
  <si>
    <t>dopravní prostředky</t>
  </si>
  <si>
    <t>022 04</t>
  </si>
  <si>
    <t>výpočetní technika</t>
  </si>
  <si>
    <t>022 05</t>
  </si>
  <si>
    <t>inventář</t>
  </si>
  <si>
    <t>022 06</t>
  </si>
  <si>
    <t>ostatní movité věci</t>
  </si>
  <si>
    <t>031 1x</t>
  </si>
  <si>
    <t>pozemky - areál ostatní</t>
  </si>
  <si>
    <t>Z toho věcné dary, BP ( obsažené v rekapitulaci zařazených investic), strana D = 401</t>
  </si>
  <si>
    <t>Zařazeno</t>
  </si>
  <si>
    <t>V evidenci</t>
  </si>
  <si>
    <t>01801</t>
  </si>
  <si>
    <t>DDNM</t>
  </si>
  <si>
    <t>02801</t>
  </si>
  <si>
    <t>zdravotní a laboratorní DDHM</t>
  </si>
  <si>
    <t>02802</t>
  </si>
  <si>
    <t>provozní DDHM</t>
  </si>
  <si>
    <t>02804</t>
  </si>
  <si>
    <t>výpočetní technika - DDHM</t>
  </si>
  <si>
    <t>02805</t>
  </si>
  <si>
    <t>inventář - DDHM</t>
  </si>
  <si>
    <t>02806</t>
  </si>
  <si>
    <t>ostatní DDHM</t>
  </si>
  <si>
    <t>Podrozvahové účty</t>
  </si>
  <si>
    <t>901</t>
  </si>
  <si>
    <t>jiný DDNM pod limit - evidovaný</t>
  </si>
  <si>
    <t>902</t>
  </si>
  <si>
    <t>jiný DDHM pod limit - evidovaný</t>
  </si>
  <si>
    <t>Základní účet</t>
  </si>
  <si>
    <t>Čárový kód</t>
  </si>
  <si>
    <t>Název majetku</t>
  </si>
  <si>
    <t>Stav majetku</t>
  </si>
  <si>
    <t>Datum zařazení</t>
  </si>
  <si>
    <t>Způsob nabytí</t>
  </si>
  <si>
    <t>Středisko</t>
  </si>
  <si>
    <t>Název střediska</t>
  </si>
  <si>
    <t>Úplné vlastní třídění</t>
  </si>
  <si>
    <t>Doba účet.odepisování</t>
  </si>
  <si>
    <t>Cena účetní celková</t>
  </si>
  <si>
    <t>Cena daňová celková</t>
  </si>
  <si>
    <t>Majetek s dotací</t>
  </si>
  <si>
    <t>01300000</t>
  </si>
  <si>
    <t>I0032636-000</t>
  </si>
  <si>
    <t>SW INTEGRAČNÍ SERVER</t>
  </si>
  <si>
    <t>Nákup</t>
  </si>
  <si>
    <t>9086</t>
  </si>
  <si>
    <t>UIT: NIS (Nemocniční inf. systém)</t>
  </si>
  <si>
    <t>S Software</t>
  </si>
  <si>
    <t>I0032846-000</t>
  </si>
  <si>
    <t>SW CACHE ENTREE Concurrent Users for x86-32</t>
  </si>
  <si>
    <t>Dar věcný</t>
  </si>
  <si>
    <t>I0032847-000</t>
  </si>
  <si>
    <t>SW PC DENT</t>
  </si>
  <si>
    <t>I0032874-000</t>
  </si>
  <si>
    <t>SW 2N Access Commander</t>
  </si>
  <si>
    <t>I0032973-000</t>
  </si>
  <si>
    <t>SW KOMPLEXNÍ SW PODPORA KLINICKÉ FARMACIE</t>
  </si>
  <si>
    <t>02201000</t>
  </si>
  <si>
    <t>I0032423-000</t>
  </si>
  <si>
    <t>KOMORA SUŠICÍ</t>
  </si>
  <si>
    <t>3121</t>
  </si>
  <si>
    <t>TRAU: ambulance</t>
  </si>
  <si>
    <t>Z Zdravotnické prostředky</t>
  </si>
  <si>
    <t>I0032425-000</t>
  </si>
  <si>
    <t>ROBOT LÉKÁRENSKÝ</t>
  </si>
  <si>
    <t>4843</t>
  </si>
  <si>
    <t>LEK: lékárna - oddělení přípravy léčiv</t>
  </si>
  <si>
    <t>I0032426-000</t>
  </si>
  <si>
    <t>SKŘÍŇ S ODTAHEM PRO CHEMICKÉ LÁTKY</t>
  </si>
  <si>
    <t>1462</t>
  </si>
  <si>
    <t>OCNI: operační sál - lokální</t>
  </si>
  <si>
    <t>I0032427-000</t>
  </si>
  <si>
    <t>1362</t>
  </si>
  <si>
    <t>ORL: operační sál - lokální</t>
  </si>
  <si>
    <t>I0032431-000</t>
  </si>
  <si>
    <t>LARYNGOSKOP FLEXIBILNÍ</t>
  </si>
  <si>
    <t>I0032438-000</t>
  </si>
  <si>
    <t>LEHÁTKO TRANSPORTNÍ</t>
  </si>
  <si>
    <t>0731</t>
  </si>
  <si>
    <t>KARIM: JIP</t>
  </si>
  <si>
    <t>I0032439-000</t>
  </si>
  <si>
    <t>I0032440-000</t>
  </si>
  <si>
    <t>PŘÍSTROJ PRO FOTOTERAPII</t>
  </si>
  <si>
    <t>2021</t>
  </si>
  <si>
    <t>KOZNI: ambulance + operační sál lokální</t>
  </si>
  <si>
    <t>I0032441-000</t>
  </si>
  <si>
    <t>STERILIZÁTOR PARNÍ</t>
  </si>
  <si>
    <t>I0032442-000</t>
  </si>
  <si>
    <t>I0032443-000</t>
  </si>
  <si>
    <t>ÚPRAVNA VODY</t>
  </si>
  <si>
    <t>I0032450-000</t>
  </si>
  <si>
    <t>STŮL OPERAČNÍ</t>
  </si>
  <si>
    <t>I0032451-000</t>
  </si>
  <si>
    <t>I0032452-000</t>
  </si>
  <si>
    <t>MIKROSKOP OPERAČNÍ</t>
  </si>
  <si>
    <t>4764</t>
  </si>
  <si>
    <t xml:space="preserve">COSS: centrální operační sály </t>
  </si>
  <si>
    <t>I0032454-000</t>
  </si>
  <si>
    <t>OBJEKTIV IMERZNÍ</t>
  </si>
  <si>
    <t>3241</t>
  </si>
  <si>
    <t>HOK: laboratoř - SVLS</t>
  </si>
  <si>
    <t>I0032455-000</t>
  </si>
  <si>
    <t>BRÝLE LUPOVÉ</t>
  </si>
  <si>
    <t>5062</t>
  </si>
  <si>
    <t>KCHIR: operační sál - lokální</t>
  </si>
  <si>
    <t>I0032456-000</t>
  </si>
  <si>
    <t xml:space="preserve">PŘÍSTROJ PRO PODPORU VYKAŠLÁVÁNÍ SEKRETU </t>
  </si>
  <si>
    <t>1021</t>
  </si>
  <si>
    <t>DK: ambulance</t>
  </si>
  <si>
    <t>I0032457-000</t>
  </si>
  <si>
    <t>KŘESLO OPERAČNÍ</t>
  </si>
  <si>
    <t>I0032458-000</t>
  </si>
  <si>
    <t>NŮŽKY PITEVNÍ</t>
  </si>
  <si>
    <t>I Instrumentária</t>
  </si>
  <si>
    <t>I0032459-000</t>
  </si>
  <si>
    <t>SADA PRO REKONSTR. CHIR. S KULATOU RUKOJETÍ</t>
  </si>
  <si>
    <t>I0032460-000</t>
  </si>
  <si>
    <t>KUFŘÍK NA NÁSTROJE</t>
  </si>
  <si>
    <t>I0032468-000</t>
  </si>
  <si>
    <t>HOLTER KREVNÍHO TLAKU</t>
  </si>
  <si>
    <t>0331</t>
  </si>
  <si>
    <t>3IK: JIP 39D</t>
  </si>
  <si>
    <t>I0032469-000</t>
  </si>
  <si>
    <t>RTG POJIZDNÉ C RAMENO</t>
  </si>
  <si>
    <t>3451</t>
  </si>
  <si>
    <t>RTG: přístr. pracoviště -SVLS + magnet. rezonance</t>
  </si>
  <si>
    <t>I0032470-000</t>
  </si>
  <si>
    <t>I0032471-000</t>
  </si>
  <si>
    <t>I0032472-000</t>
  </si>
  <si>
    <t>DERMATOSKOP DIGITÁLNÍ</t>
  </si>
  <si>
    <t>Finanční dar</t>
  </si>
  <si>
    <t>2011</t>
  </si>
  <si>
    <t>KOZNI: lůžkové oddělení 10</t>
  </si>
  <si>
    <t>I0032473-000</t>
  </si>
  <si>
    <t>I0032474-000</t>
  </si>
  <si>
    <t>Finanční dar/nákup z VZ</t>
  </si>
  <si>
    <t>I0032476-000</t>
  </si>
  <si>
    <t>PŘÍSTROJ ULTRAZVUKOVÝ MOBILNÍ</t>
  </si>
  <si>
    <t>0521</t>
  </si>
  <si>
    <t>2CHIR: ambulance</t>
  </si>
  <si>
    <t>I0032477-000</t>
  </si>
  <si>
    <t xml:space="preserve">ZAŘÍZENÍ KONFERENČNÍ  </t>
  </si>
  <si>
    <t>0863</t>
  </si>
  <si>
    <t>PORGYN: operační sál OP 17 (z 08 62)</t>
  </si>
  <si>
    <t>I0032493-000</t>
  </si>
  <si>
    <t>SADA NAVIGAČNÍ</t>
  </si>
  <si>
    <t>0662</t>
  </si>
  <si>
    <t>NCHIR: operační sál - lokální</t>
  </si>
  <si>
    <t>I0032494-000</t>
  </si>
  <si>
    <t>SADA SPINÁLNÍ</t>
  </si>
  <si>
    <t>I0032503-000</t>
  </si>
  <si>
    <t>MONITOR CENTRÁLNÍ</t>
  </si>
  <si>
    <t>0111</t>
  </si>
  <si>
    <t>1IK: lůžkové oddělení 1</t>
  </si>
  <si>
    <t>I0032504-000</t>
  </si>
  <si>
    <t>0113</t>
  </si>
  <si>
    <t xml:space="preserve">1IK: lůžkové oddělení 4 </t>
  </si>
  <si>
    <t>I0032505-000</t>
  </si>
  <si>
    <t>MODUL PACIENTSKÝ TELEMETRICKÝ</t>
  </si>
  <si>
    <t>I0032506-000</t>
  </si>
  <si>
    <t>I0032507-000</t>
  </si>
  <si>
    <t>I0032508-000</t>
  </si>
  <si>
    <t>I0032509-000</t>
  </si>
  <si>
    <t>I0032510-000</t>
  </si>
  <si>
    <t>I0032511-000</t>
  </si>
  <si>
    <t>I0032512-000</t>
  </si>
  <si>
    <t>I0032513-000</t>
  </si>
  <si>
    <t>I0032514-000</t>
  </si>
  <si>
    <t>I0032515-000</t>
  </si>
  <si>
    <t>I0032516-000</t>
  </si>
  <si>
    <t>I0032517-000</t>
  </si>
  <si>
    <t>I0032518-000</t>
  </si>
  <si>
    <t>I0032519-000</t>
  </si>
  <si>
    <t>I0032520-000</t>
  </si>
  <si>
    <t>I0032521-000</t>
  </si>
  <si>
    <t>I0032522-000</t>
  </si>
  <si>
    <t>I0032523-000</t>
  </si>
  <si>
    <t>I0032524-000</t>
  </si>
  <si>
    <t>I0032525-000</t>
  </si>
  <si>
    <t>I0032526-000</t>
  </si>
  <si>
    <t>I0032527-000</t>
  </si>
  <si>
    <t>I0032528-000</t>
  </si>
  <si>
    <t>I0032529-000</t>
  </si>
  <si>
    <t>I0032530-000</t>
  </si>
  <si>
    <t>I0032531-000</t>
  </si>
  <si>
    <t>I0032532-000</t>
  </si>
  <si>
    <t>I0032533-000</t>
  </si>
  <si>
    <t>I0032534-000</t>
  </si>
  <si>
    <t>I0032535-000</t>
  </si>
  <si>
    <t>I0032536-000</t>
  </si>
  <si>
    <t>I0032537-000</t>
  </si>
  <si>
    <t>MONITOR  CENTRÁLNÍ</t>
  </si>
  <si>
    <t>1131</t>
  </si>
  <si>
    <t>ORT: JIP 29A</t>
  </si>
  <si>
    <t>I0032538-000</t>
  </si>
  <si>
    <t xml:space="preserve">MONITOR  PACIENTSKÝ </t>
  </si>
  <si>
    <t>I0032539-000</t>
  </si>
  <si>
    <t>I0032540-000</t>
  </si>
  <si>
    <t>I0032541-000</t>
  </si>
  <si>
    <t>I0032542-000</t>
  </si>
  <si>
    <t>I0032543-000</t>
  </si>
  <si>
    <t>I0032544-000</t>
  </si>
  <si>
    <t>LŮŽKO TRANSPORTNÍ MR</t>
  </si>
  <si>
    <t>I0032545-000</t>
  </si>
  <si>
    <t>I0032546-000</t>
  </si>
  <si>
    <t>TROMBOELASTOGRAF</t>
  </si>
  <si>
    <t>5031</t>
  </si>
  <si>
    <t>KCHIR: JIP 50B</t>
  </si>
  <si>
    <t>I0032547-000</t>
  </si>
  <si>
    <t>PŘÍSTROJ KRYOCHIRURGICKÝ</t>
  </si>
  <si>
    <t>0721</t>
  </si>
  <si>
    <t>KARIM: ambulance</t>
  </si>
  <si>
    <t>I0032548-000</t>
  </si>
  <si>
    <t>VIDEOLARYNGOSKOP</t>
  </si>
  <si>
    <t>0931</t>
  </si>
  <si>
    <t>NOVO: JIP 16A + 16D</t>
  </si>
  <si>
    <t>I0032550-000</t>
  </si>
  <si>
    <t>I0032551-000</t>
  </si>
  <si>
    <t>EKG</t>
  </si>
  <si>
    <t>1621</t>
  </si>
  <si>
    <t>PLIC: ambulance</t>
  </si>
  <si>
    <t>I0032552-000</t>
  </si>
  <si>
    <t>6022</t>
  </si>
  <si>
    <t>URGENT: ambulance</t>
  </si>
  <si>
    <t>I0032553-000</t>
  </si>
  <si>
    <t>1033</t>
  </si>
  <si>
    <t>DK: JIP 21C (pro větší děti)</t>
  </si>
  <si>
    <t>I0032554-000</t>
  </si>
  <si>
    <t>1811</t>
  </si>
  <si>
    <t>PSY: lůžkové oddělení 32A</t>
  </si>
  <si>
    <t>I0032555-000</t>
  </si>
  <si>
    <t>PILA OSCILAČNÍ</t>
  </si>
  <si>
    <t>3841</t>
  </si>
  <si>
    <t>SOUD: soudní lékařství - laboratoř</t>
  </si>
  <si>
    <t>I0032556-000</t>
  </si>
  <si>
    <t>I0032557-000</t>
  </si>
  <si>
    <t>STOLEK NÁSTROJOVÝ DVOJITÝ S HYDRAULICKOU PUMPOU</t>
  </si>
  <si>
    <t>0172</t>
  </si>
  <si>
    <t>1IK: katetrizační sál</t>
  </si>
  <si>
    <t>I0032558-000</t>
  </si>
  <si>
    <t>I0032559-000</t>
  </si>
  <si>
    <t>ROZVĚRAČ TEP POLOHA NA ZÁDECH</t>
  </si>
  <si>
    <t>1162</t>
  </si>
  <si>
    <t>ORT: operační sál - lokální</t>
  </si>
  <si>
    <t>I0032570-000</t>
  </si>
  <si>
    <t>LASER SÍTNICOVÝ</t>
  </si>
  <si>
    <t>1421</t>
  </si>
  <si>
    <t>OCNI: ambulance</t>
  </si>
  <si>
    <t>I0032571-000</t>
  </si>
  <si>
    <t xml:space="preserve">PŘÍSTROJ ELEKTROTERAPEUTICKÝ </t>
  </si>
  <si>
    <t>0631</t>
  </si>
  <si>
    <t xml:space="preserve">NCHIR: JIP </t>
  </si>
  <si>
    <t>I0032597-000</t>
  </si>
  <si>
    <t>LEHÁTKO VYŠETŘOVACÍ ELEKTRICKÉ</t>
  </si>
  <si>
    <t>6323</t>
  </si>
  <si>
    <t>AMBULANCE: Ambulance psychosomatické medicíny</t>
  </si>
  <si>
    <t>I0032598-000</t>
  </si>
  <si>
    <t>I0032599-000</t>
  </si>
  <si>
    <t>2612</t>
  </si>
  <si>
    <t>RHC: lůžkové oddělení 43</t>
  </si>
  <si>
    <t>I0032600-000</t>
  </si>
  <si>
    <t>I0032601-000</t>
  </si>
  <si>
    <t>I0032602-000</t>
  </si>
  <si>
    <t>I0032603-000</t>
  </si>
  <si>
    <t>I0032604-000</t>
  </si>
  <si>
    <t>LEHÁTKO VYŠETŘOVACÍ PRO VOJTOVU METODU</t>
  </si>
  <si>
    <t>I0032605-000</t>
  </si>
  <si>
    <t>I0032606-000</t>
  </si>
  <si>
    <t>I0032607-000</t>
  </si>
  <si>
    <t>0762</t>
  </si>
  <si>
    <t>KARIM: operační sál - lok. prac. anesteziologů</t>
  </si>
  <si>
    <t>I0032608-000</t>
  </si>
  <si>
    <t>I0032610-000</t>
  </si>
  <si>
    <t>PŘÍSTROJ ULTRAZVUKOVÝ</t>
  </si>
  <si>
    <t>1221</t>
  </si>
  <si>
    <t xml:space="preserve">UROL: ambulance </t>
  </si>
  <si>
    <t>I0032612-000</t>
  </si>
  <si>
    <t>2841</t>
  </si>
  <si>
    <t>GEN: laboratoř</t>
  </si>
  <si>
    <t>I0032613-000</t>
  </si>
  <si>
    <t>ANALYZÁTOR GENETICKÝ</t>
  </si>
  <si>
    <t>I0032615-000</t>
  </si>
  <si>
    <t xml:space="preserve">RUKOJEŤ - CUSA CLARITY </t>
  </si>
  <si>
    <t>I0032622-000</t>
  </si>
  <si>
    <t>OFTALMOSKOP SÍTNICOVÝ APOLLO</t>
  </si>
  <si>
    <t>0321</t>
  </si>
  <si>
    <t>3IK: ambulance</t>
  </si>
  <si>
    <t>I0032623-000</t>
  </si>
  <si>
    <t>LASER EXCIMEROVÝ</t>
  </si>
  <si>
    <t>0171</t>
  </si>
  <si>
    <t>1IK: odd. invaz. vyš. metod-kardiovertery</t>
  </si>
  <si>
    <t>I0032625-000</t>
  </si>
  <si>
    <t>VOZÍK ZDRAVOTNICKÝ</t>
  </si>
  <si>
    <t>1611</t>
  </si>
  <si>
    <t>PLIC: lůžkové oddělení 26</t>
  </si>
  <si>
    <t>I0032626-000</t>
  </si>
  <si>
    <t>ERGOMETR BICYKLOVÝ</t>
  </si>
  <si>
    <t>I0032627-000</t>
  </si>
  <si>
    <t>VOZÍK S TRANSFORMÁTOREM</t>
  </si>
  <si>
    <t>4766</t>
  </si>
  <si>
    <t>COSS: operační sály dětské chirurgie</t>
  </si>
  <si>
    <t>I0032628-000</t>
  </si>
  <si>
    <t>MONITOR</t>
  </si>
  <si>
    <t>I0032629-000</t>
  </si>
  <si>
    <t>VIDEOPROCESOR VČETNĚ PŘÍSLUŠENSTVÍ</t>
  </si>
  <si>
    <t>I0032631-000</t>
  </si>
  <si>
    <t>INSUFLÁTOR CO2</t>
  </si>
  <si>
    <t>I0032632-000</t>
  </si>
  <si>
    <t>ELEKTROKOAGULACE</t>
  </si>
  <si>
    <t>I0032633-000</t>
  </si>
  <si>
    <t>PUMPA PROPLACHOVÁ</t>
  </si>
  <si>
    <t>I0032634-000</t>
  </si>
  <si>
    <t>ZAŘÍZENÍ ZÁZNAMOVÉ</t>
  </si>
  <si>
    <t>I0032635-000</t>
  </si>
  <si>
    <t>SYSTÉM PRO ODVOD OPER. ZPLODIN</t>
  </si>
  <si>
    <t>I0032637-000</t>
  </si>
  <si>
    <t>BLOK JAMKOVÝ VÝMĚNNÝ</t>
  </si>
  <si>
    <t>I0032638-000</t>
  </si>
  <si>
    <t>ČÍTAČ ČÁSTIC</t>
  </si>
  <si>
    <t>5498</t>
  </si>
  <si>
    <t>ONH: Oddělení nemocniční hygieny</t>
  </si>
  <si>
    <t>I0032639-000</t>
  </si>
  <si>
    <t>SONDA RADIÁLNÍ</t>
  </si>
  <si>
    <t>1641</t>
  </si>
  <si>
    <t>PLIC: bronchologie</t>
  </si>
  <si>
    <t>I0032645-000</t>
  </si>
  <si>
    <t>LAMPA ŠTĚRBINOVÁ</t>
  </si>
  <si>
    <t>I0032646-000</t>
  </si>
  <si>
    <t>MODUL ULTRAZVUKOVÉ NEBULIZACE</t>
  </si>
  <si>
    <t>0735</t>
  </si>
  <si>
    <t>KARIM: IPCHO</t>
  </si>
  <si>
    <t>I0032647-000</t>
  </si>
  <si>
    <t>I0032648-000</t>
  </si>
  <si>
    <t>I0032649-000</t>
  </si>
  <si>
    <t>I0032658-000</t>
  </si>
  <si>
    <t>VIDEOLARYNGOSKOP FLEXIBILNÍ</t>
  </si>
  <si>
    <t>1321</t>
  </si>
  <si>
    <t>ORL: ambulance</t>
  </si>
  <si>
    <t>I0032661-000</t>
  </si>
  <si>
    <t>MIKROTOM SÁŇKOVÝ</t>
  </si>
  <si>
    <t>3741</t>
  </si>
  <si>
    <t>PATOL: laboratoř</t>
  </si>
  <si>
    <t>I0032662-000</t>
  </si>
  <si>
    <t>MONITOR TRANSPORTNÍ</t>
  </si>
  <si>
    <t>I0032663-000</t>
  </si>
  <si>
    <t>I0032665-000</t>
  </si>
  <si>
    <t>I0032666-000</t>
  </si>
  <si>
    <t>MONITOR MEDICÍNSKÝ 27"</t>
  </si>
  <si>
    <t>I0032667-000</t>
  </si>
  <si>
    <t>I0032668-000</t>
  </si>
  <si>
    <t>JEDNOTKA KAMEROVÁ</t>
  </si>
  <si>
    <t>I0032669-000</t>
  </si>
  <si>
    <t>HLAVA KAMEROVÁ</t>
  </si>
  <si>
    <t>I0032670-000</t>
  </si>
  <si>
    <t>ZDROJ STUDENÉHO SVĚTLA</t>
  </si>
  <si>
    <t>I0032671-000</t>
  </si>
  <si>
    <t>I0032672-000</t>
  </si>
  <si>
    <t>VIDEOPROCESOR</t>
  </si>
  <si>
    <t>I0032673-000</t>
  </si>
  <si>
    <t>BOX HLUBOKOMRAZÍCÍ</t>
  </si>
  <si>
    <t>1721</t>
  </si>
  <si>
    <t>NEUR: ambulance</t>
  </si>
  <si>
    <t>I0032674-000</t>
  </si>
  <si>
    <t xml:space="preserve">LŮŽKO STANDARDNÍ POLOHOVACÍ EL. </t>
  </si>
  <si>
    <t>0411</t>
  </si>
  <si>
    <t>1CHIR: lůžkové oddělení 8</t>
  </si>
  <si>
    <t>I0032675-000</t>
  </si>
  <si>
    <t>I0032676-000</t>
  </si>
  <si>
    <t>2211</t>
  </si>
  <si>
    <t>KNM: lůžkové oddělení 40</t>
  </si>
  <si>
    <t>I0032677-000</t>
  </si>
  <si>
    <t>I0032678-000</t>
  </si>
  <si>
    <t>I0032679-000</t>
  </si>
  <si>
    <t>I0032680-000</t>
  </si>
  <si>
    <t>I0032681-000</t>
  </si>
  <si>
    <t>I0032682-000</t>
  </si>
  <si>
    <t>I0032683-000</t>
  </si>
  <si>
    <t>I0032684-000</t>
  </si>
  <si>
    <t>I0032685-000</t>
  </si>
  <si>
    <t>I0032686-000</t>
  </si>
  <si>
    <t>I0032687-000</t>
  </si>
  <si>
    <t>I0032688-000</t>
  </si>
  <si>
    <t>2562</t>
  </si>
  <si>
    <t xml:space="preserve">UCOCH: operační sál </t>
  </si>
  <si>
    <t>I0032689-000</t>
  </si>
  <si>
    <t>I0032690-000</t>
  </si>
  <si>
    <t>1521</t>
  </si>
  <si>
    <t>ALG: ambulance</t>
  </si>
  <si>
    <t>I0032691-000</t>
  </si>
  <si>
    <t>I0032692-000</t>
  </si>
  <si>
    <t>DEFIBRILÁTOR</t>
  </si>
  <si>
    <t>9076</t>
  </si>
  <si>
    <t>PEU: Školení KPR</t>
  </si>
  <si>
    <t>I0032693-000</t>
  </si>
  <si>
    <t>I0032694-000</t>
  </si>
  <si>
    <t>1631</t>
  </si>
  <si>
    <t>PLIC: JIP 24A</t>
  </si>
  <si>
    <t>I0032695-000</t>
  </si>
  <si>
    <t>6029</t>
  </si>
  <si>
    <t>URGENT: emergency</t>
  </si>
  <si>
    <t>I0032696-000</t>
  </si>
  <si>
    <t>5011</t>
  </si>
  <si>
    <t>KCHIR: lůžkové oddělení 50</t>
  </si>
  <si>
    <t>I0032697-000</t>
  </si>
  <si>
    <t>I0032698-000</t>
  </si>
  <si>
    <t>I0032699-000</t>
  </si>
  <si>
    <t>I0032700-000</t>
  </si>
  <si>
    <t>0432</t>
  </si>
  <si>
    <t>1CHIR: JIP  6</t>
  </si>
  <si>
    <t>I0032701-000</t>
  </si>
  <si>
    <t>I0032702-000</t>
  </si>
  <si>
    <t>1031</t>
  </si>
  <si>
    <t>DK: JIP 21B</t>
  </si>
  <si>
    <t>I0032703-000</t>
  </si>
  <si>
    <t>I0032704-000</t>
  </si>
  <si>
    <t>I0032705-000</t>
  </si>
  <si>
    <t>I0032706-000</t>
  </si>
  <si>
    <t>I0032707-000</t>
  </si>
  <si>
    <t>I0032708-000</t>
  </si>
  <si>
    <t>3471</t>
  </si>
  <si>
    <t>RTG: intervenční radiol.+katetrizační sál os.nákl.</t>
  </si>
  <si>
    <t>I0032709-000</t>
  </si>
  <si>
    <t>I0032710-000</t>
  </si>
  <si>
    <t>I0032711-000</t>
  </si>
  <si>
    <t>I0032712-000</t>
  </si>
  <si>
    <t>I0032713-000</t>
  </si>
  <si>
    <t>I0032714-000</t>
  </si>
  <si>
    <t>I0032715-000</t>
  </si>
  <si>
    <t>0421</t>
  </si>
  <si>
    <t>1CHIR: ambulance</t>
  </si>
  <si>
    <t>I0032716-000</t>
  </si>
  <si>
    <t>1111</t>
  </si>
  <si>
    <t>ORT: lůžkové oddělení 29A</t>
  </si>
  <si>
    <t>I0032717-000</t>
  </si>
  <si>
    <t>9051</t>
  </si>
  <si>
    <t>UHTS: Útvar hospodářsko - technické správy</t>
  </si>
  <si>
    <t>I0032718-000</t>
  </si>
  <si>
    <t>2962</t>
  </si>
  <si>
    <t>PCHIR: operační sál lokální</t>
  </si>
  <si>
    <t>I0032719-000</t>
  </si>
  <si>
    <t>I0032720-000</t>
  </si>
  <si>
    <t>I0032721-000</t>
  </si>
  <si>
    <t>5211</t>
  </si>
  <si>
    <t>IO: lůžkové oddělení</t>
  </si>
  <si>
    <t>I0032722-000</t>
  </si>
  <si>
    <t>I0032723-000</t>
  </si>
  <si>
    <t>2611</t>
  </si>
  <si>
    <t>RHC: lůžkové oddělení 44 a 45</t>
  </si>
  <si>
    <t>I0032724-000</t>
  </si>
  <si>
    <t>I0032725-000</t>
  </si>
  <si>
    <t>2511</t>
  </si>
  <si>
    <t>UCOCH: lůžkové oddělení 33</t>
  </si>
  <si>
    <t>I0032726-000</t>
  </si>
  <si>
    <t>0862</t>
  </si>
  <si>
    <t>PORGYN: porodní sál - lokální</t>
  </si>
  <si>
    <t>I0032727-000</t>
  </si>
  <si>
    <t>3231</t>
  </si>
  <si>
    <t>HOK: JIP 5B</t>
  </si>
  <si>
    <t>I0032728-000</t>
  </si>
  <si>
    <t>3232</t>
  </si>
  <si>
    <t>HOK: JIP 5C</t>
  </si>
  <si>
    <t>I0032729-000</t>
  </si>
  <si>
    <t>I0032730-000</t>
  </si>
  <si>
    <t>1015</t>
  </si>
  <si>
    <t>DK: lůžkové oddělení 28D</t>
  </si>
  <si>
    <t>I0032731-000</t>
  </si>
  <si>
    <t>1612</t>
  </si>
  <si>
    <t>PLIC: lůžkové oddělení 25</t>
  </si>
  <si>
    <t>I0032732-000</t>
  </si>
  <si>
    <t>I0032733-000</t>
  </si>
  <si>
    <t>I0032734-000</t>
  </si>
  <si>
    <t>1311</t>
  </si>
  <si>
    <t>ORL: lůžkové oddělení 14</t>
  </si>
  <si>
    <t>I0032735-000</t>
  </si>
  <si>
    <t>0271</t>
  </si>
  <si>
    <t>2IK-GER: endoskopie</t>
  </si>
  <si>
    <t>I0032736-000</t>
  </si>
  <si>
    <t>ZDROJ SVĚTELNÝ</t>
  </si>
  <si>
    <t>I0032737-000</t>
  </si>
  <si>
    <t>VIDEOENTEROSKOP</t>
  </si>
  <si>
    <t>I0032738-000</t>
  </si>
  <si>
    <t>JEDNOTKA OVLÁDACÍ BALONKU</t>
  </si>
  <si>
    <t>I0032739-000</t>
  </si>
  <si>
    <t>I0032740-000</t>
  </si>
  <si>
    <t>PUMPA OPLACHOVÁ</t>
  </si>
  <si>
    <t>I0032741-000</t>
  </si>
  <si>
    <t>ODSÁVAČKA ELEKTRICKÁ</t>
  </si>
  <si>
    <t>I0032742-000</t>
  </si>
  <si>
    <t>VOZÍK ENDOSKOPICKÝ</t>
  </si>
  <si>
    <t>I0032743-000</t>
  </si>
  <si>
    <t>I0032782-000</t>
  </si>
  <si>
    <t>NÁSTAVEC PUNKČNÍ - ATAŠMÁN</t>
  </si>
  <si>
    <t>I0032783-000</t>
  </si>
  <si>
    <t>I0032785-000</t>
  </si>
  <si>
    <t>VÁHA ANALYTICKÁ</t>
  </si>
  <si>
    <t>4141</t>
  </si>
  <si>
    <t>IMUNO: imunologie - laboratoř</t>
  </si>
  <si>
    <t>I0032786-000</t>
  </si>
  <si>
    <t>DEZINFEKTOR PODLOŽNÍCH MÍS</t>
  </si>
  <si>
    <t>I0032787-000</t>
  </si>
  <si>
    <t>3012</t>
  </si>
  <si>
    <t>2IK-GER: lůžkové oddělení 48</t>
  </si>
  <si>
    <t>I0032788-000</t>
  </si>
  <si>
    <t>3011</t>
  </si>
  <si>
    <t>2IK-GER: lůžkové oddělení 46</t>
  </si>
  <si>
    <t>I0032789-000</t>
  </si>
  <si>
    <t>I0032792-000</t>
  </si>
  <si>
    <t>I0032794-000</t>
  </si>
  <si>
    <t>DEZINFEKTOR OBUVI</t>
  </si>
  <si>
    <t>I0032796-000</t>
  </si>
  <si>
    <t>MIKROSKOP</t>
  </si>
  <si>
    <t>I0032797-000</t>
  </si>
  <si>
    <t xml:space="preserve">SPEKTROFOTOMETR </t>
  </si>
  <si>
    <t>I0032799-000</t>
  </si>
  <si>
    <t>I0032800-000</t>
  </si>
  <si>
    <t>0821</t>
  </si>
  <si>
    <t>PORGYN: ambulance</t>
  </si>
  <si>
    <t>I0032801-000</t>
  </si>
  <si>
    <t>PŘÍSTROJ ULTRAZVUKOVÝ BEZDRÁTOVÝ</t>
  </si>
  <si>
    <t>I0032802-000</t>
  </si>
  <si>
    <t>3111</t>
  </si>
  <si>
    <t>TRAU: lůžkové oddělení 27</t>
  </si>
  <si>
    <t>I0032803-000</t>
  </si>
  <si>
    <t>VIDEOGASTROSKOP DVOUKANÁLOVÝ</t>
  </si>
  <si>
    <t>I0032804-000</t>
  </si>
  <si>
    <t xml:space="preserve">VIDEOGASTROSKOP </t>
  </si>
  <si>
    <t>I0032805-000</t>
  </si>
  <si>
    <t>I0032807-000</t>
  </si>
  <si>
    <t>I0032808-000</t>
  </si>
  <si>
    <t>PŘÍSTROJ PRO MĚŘENÍ RESPIRAČNÍCH TLAKŮ</t>
  </si>
  <si>
    <t>2721</t>
  </si>
  <si>
    <t>KTVL: TVL ambulance</t>
  </si>
  <si>
    <t>I0032809-000</t>
  </si>
  <si>
    <t>I0032810-000</t>
  </si>
  <si>
    <t>I0032811-000</t>
  </si>
  <si>
    <t xml:space="preserve">ZAŘÍZENÍ K ULOŽENÍ KOLENE MOTORIZOVANÉ </t>
  </si>
  <si>
    <t>I0032817-000</t>
  </si>
  <si>
    <t>VRTAČKA BATERIOVÁ</t>
  </si>
  <si>
    <t>I0032831-000</t>
  </si>
  <si>
    <t>I0032832-000</t>
  </si>
  <si>
    <t>I0032833-000</t>
  </si>
  <si>
    <t>I0032834-000</t>
  </si>
  <si>
    <t>I0032835-000</t>
  </si>
  <si>
    <t>I0032836-000</t>
  </si>
  <si>
    <t>I0032837-000</t>
  </si>
  <si>
    <t xml:space="preserve">NÁDOBA DEWAROVA </t>
  </si>
  <si>
    <t>I0032838-000</t>
  </si>
  <si>
    <t>I0032839-000</t>
  </si>
  <si>
    <t xml:space="preserve">DESKA CHLADÍCÍ </t>
  </si>
  <si>
    <t>I0032861-000</t>
  </si>
  <si>
    <t>NÁSTAVEC PRO RECIPROČNÍ PILU</t>
  </si>
  <si>
    <t>I0032862-000</t>
  </si>
  <si>
    <t>RYCHLOSPOJKA TRINKLE</t>
  </si>
  <si>
    <t>I0032864-000</t>
  </si>
  <si>
    <t>LŮŽKO BARIATRICKÉ</t>
  </si>
  <si>
    <t>I0032875-000</t>
  </si>
  <si>
    <t>FORMA LÉKÁRENSKÁ LICÍ</t>
  </si>
  <si>
    <t>I0032876-000</t>
  </si>
  <si>
    <t>I0032877-000</t>
  </si>
  <si>
    <t>VIDEOPROCESOR ULTRAZVUKOVÝ</t>
  </si>
  <si>
    <t>I0032880-000</t>
  </si>
  <si>
    <t>NOSÍTKA STRETCHER CLINIC N114</t>
  </si>
  <si>
    <t>Bezúplatné nabytí (dar)</t>
  </si>
  <si>
    <t>9405</t>
  </si>
  <si>
    <t>Prov. služby: Provoz dopravy - sanitní - převoz ZP</t>
  </si>
  <si>
    <t>R Ruční inventury ostatní</t>
  </si>
  <si>
    <t>I0032881-000</t>
  </si>
  <si>
    <t>I0032917-000</t>
  </si>
  <si>
    <t>SYSTÉM KONTROLY BIOPTOVANÉ TKÁNĚ</t>
  </si>
  <si>
    <t>3452</t>
  </si>
  <si>
    <t>RTG: přístr. pracoviště -detašová prac.+screen.m.</t>
  </si>
  <si>
    <t>I0032918-000</t>
  </si>
  <si>
    <t>SYSTÉM ASIST. KOMPRESE PRO PACIENTKY S OVLADAČEM</t>
  </si>
  <si>
    <t>I0032919-000</t>
  </si>
  <si>
    <t>KOAGULOMETR AUTOMATICKÝ</t>
  </si>
  <si>
    <t>I0032921-000</t>
  </si>
  <si>
    <t>ELEKTROKAUTER</t>
  </si>
  <si>
    <t>I0032930-000</t>
  </si>
  <si>
    <t>ENDOSKOP FLEXIBILNÍ VČETNĚ ZKOUŠEČKY TĚSNOSTI</t>
  </si>
  <si>
    <t>I0032939-000</t>
  </si>
  <si>
    <t>GAUČ PORODNÍ</t>
  </si>
  <si>
    <t>I0032940-000</t>
  </si>
  <si>
    <t>LASER DIODOVÝ</t>
  </si>
  <si>
    <t>I0032942-000</t>
  </si>
  <si>
    <t>1121</t>
  </si>
  <si>
    <t>ORT: ambulance</t>
  </si>
  <si>
    <t>I0032943-000</t>
  </si>
  <si>
    <t>I0032972-000</t>
  </si>
  <si>
    <t>CYTOMETR PRŮTOKOVÝ</t>
  </si>
  <si>
    <t>I0032974-000</t>
  </si>
  <si>
    <t>PUMPA INFUZNÍ</t>
  </si>
  <si>
    <t>0532</t>
  </si>
  <si>
    <t xml:space="preserve">2CHIR: JIP 37A </t>
  </si>
  <si>
    <t>I0032975-000</t>
  </si>
  <si>
    <t>I0032976-000</t>
  </si>
  <si>
    <t>I0032987-000</t>
  </si>
  <si>
    <t xml:space="preserve">SVÍTIDLO ČELNÍ DIAGNOSTICKÉ A OPERAČNÍ </t>
  </si>
  <si>
    <t>I0032988-000</t>
  </si>
  <si>
    <t>6324</t>
  </si>
  <si>
    <t>AMBULANCE: Ambulance preventivní medicíny</t>
  </si>
  <si>
    <t>I0032989-000</t>
  </si>
  <si>
    <t>I0032990-000</t>
  </si>
  <si>
    <t>I0032991-000</t>
  </si>
  <si>
    <t>I0032992-000</t>
  </si>
  <si>
    <t>I0032993-000</t>
  </si>
  <si>
    <t>I0032995-000</t>
  </si>
  <si>
    <t>ZAŘÍZENÍ PRO KRYOKONZERVACI</t>
  </si>
  <si>
    <t>0823</t>
  </si>
  <si>
    <t>PORGYN: centrum asistované reprodukce</t>
  </si>
  <si>
    <t>I0032996-000</t>
  </si>
  <si>
    <t>SYSTÉM NEUROFYZIOLOGICKÝ</t>
  </si>
  <si>
    <t>I0033006-000</t>
  </si>
  <si>
    <t>ROZVĚRAČ ŽEBER</t>
  </si>
  <si>
    <t>5693</t>
  </si>
  <si>
    <t>COSS: oddělení centrální sterilizace</t>
  </si>
  <si>
    <t>I0033007-000</t>
  </si>
  <si>
    <t>I0033009-000</t>
  </si>
  <si>
    <t>1731</t>
  </si>
  <si>
    <t>NEUR: JIP A  (5 lůžek resuscitační péče)</t>
  </si>
  <si>
    <t>I0033010-000</t>
  </si>
  <si>
    <t xml:space="preserve">NÁSTAVEC OPTICKÝ MANUÁLNÍ </t>
  </si>
  <si>
    <t>I0033011-000</t>
  </si>
  <si>
    <t>NÁSTAVEC OPTICKÝ ELEKTRICKÝ</t>
  </si>
  <si>
    <t>I0033012-000</t>
  </si>
  <si>
    <t>I0033013-000</t>
  </si>
  <si>
    <t>I0033014-000</t>
  </si>
  <si>
    <t>0221</t>
  </si>
  <si>
    <t>2IK-GER: ambulance</t>
  </si>
  <si>
    <t>I0033015-000</t>
  </si>
  <si>
    <t>I0033016-000</t>
  </si>
  <si>
    <t>I0033017-000</t>
  </si>
  <si>
    <t>I0033018-000</t>
  </si>
  <si>
    <t>I0033019-000</t>
  </si>
  <si>
    <t>I0033020-000</t>
  </si>
  <si>
    <t>I0033021-000</t>
  </si>
  <si>
    <t>I0033022-000</t>
  </si>
  <si>
    <t>I0033023-000</t>
  </si>
  <si>
    <t>I0033024-000</t>
  </si>
  <si>
    <t>I0033025-000</t>
  </si>
  <si>
    <t>I0033026-000</t>
  </si>
  <si>
    <t>I0033027-000</t>
  </si>
  <si>
    <t>I0033028-000</t>
  </si>
  <si>
    <t>I0033029-000</t>
  </si>
  <si>
    <t>I0033031-000</t>
  </si>
  <si>
    <t>VISKOZIMETR ROTAČNÍ</t>
  </si>
  <si>
    <t>I0033033-000</t>
  </si>
  <si>
    <t>I0033034-000</t>
  </si>
  <si>
    <t>PŘÍSTROJ PRO DIAGN. CYST. FIBRÓZY</t>
  </si>
  <si>
    <t>I0033035-000</t>
  </si>
  <si>
    <t>I0033036-000</t>
  </si>
  <si>
    <t>I0033037-000</t>
  </si>
  <si>
    <t>I0033038-000</t>
  </si>
  <si>
    <t>CENTRIFUGA</t>
  </si>
  <si>
    <t>I0033039-000</t>
  </si>
  <si>
    <t xml:space="preserve">FOTOMETR </t>
  </si>
  <si>
    <t>I0033040-000</t>
  </si>
  <si>
    <t>LASER TERAPEUTICKÝ</t>
  </si>
  <si>
    <t>2602</t>
  </si>
  <si>
    <t>RHC: NPO -  Podpora rehabilitační péče pro pacienty po kritických stavech ve FN Olomouc</t>
  </si>
  <si>
    <t>I0033041-000</t>
  </si>
  <si>
    <t>SYSTÉM VYSOKOINDUKČNÍ</t>
  </si>
  <si>
    <t>I0033042-000</t>
  </si>
  <si>
    <t>KŘESLO KE STIMULACI PÁNEVNÍHO DNA</t>
  </si>
  <si>
    <t>I0033043-000</t>
  </si>
  <si>
    <t>PŘÍSTROJ RESUSCITAČNÍ</t>
  </si>
  <si>
    <t>0911</t>
  </si>
  <si>
    <t>NOVO: lůžkové oddělení 16C + 16B + 16BD</t>
  </si>
  <si>
    <t>I0033044-000</t>
  </si>
  <si>
    <t>Finanční dar/dotace/VZ</t>
  </si>
  <si>
    <t>I0033045-000</t>
  </si>
  <si>
    <t>MONITOR VITÁLNÍCH FUNKCÍ</t>
  </si>
  <si>
    <t>I0033046-000</t>
  </si>
  <si>
    <t>I0033047-000</t>
  </si>
  <si>
    <t>I0033048-000</t>
  </si>
  <si>
    <t>I0033049-000</t>
  </si>
  <si>
    <t>I0033050-000</t>
  </si>
  <si>
    <t>I0033051-000</t>
  </si>
  <si>
    <t>I0033052-000</t>
  </si>
  <si>
    <t>I0033053-000</t>
  </si>
  <si>
    <t>I0033054-000</t>
  </si>
  <si>
    <t>I0033055-000</t>
  </si>
  <si>
    <t>I0033056-000</t>
  </si>
  <si>
    <t>I0033057-000</t>
  </si>
  <si>
    <t>I0033058-000</t>
  </si>
  <si>
    <t>I0033059-000</t>
  </si>
  <si>
    <t>TZ I0031354 MIKROSKOP LABORATORNÍ</t>
  </si>
  <si>
    <t>3279</t>
  </si>
  <si>
    <t>HOK: REACT EU - C modernizace a obnova laboratorního komplementu</t>
  </si>
  <si>
    <t>I0033060-000</t>
  </si>
  <si>
    <t>TZ I0031358 MIKROSKOP LABORATORNÍ</t>
  </si>
  <si>
    <t>I0033062-000</t>
  </si>
  <si>
    <t>PŘÍSTROJ PRO SELEKTIVNÍ RADIOFREKVENČNÍ TERAPII</t>
  </si>
  <si>
    <t>I0033063-000</t>
  </si>
  <si>
    <t>OXYMETR PULZNÍ STOLNÍ</t>
  </si>
  <si>
    <t>I0033064-000</t>
  </si>
  <si>
    <t>I0033065-000</t>
  </si>
  <si>
    <t>SKŘÍŇ NA SUŠENÍ ENDOSKOPŮ</t>
  </si>
  <si>
    <t>I0033066-000</t>
  </si>
  <si>
    <t>I0033067-000</t>
  </si>
  <si>
    <t>DEZINFEKTOR FLEXIBIL. ENDOSKOPŮ</t>
  </si>
  <si>
    <t>I0033068-000</t>
  </si>
  <si>
    <t>I0033069-000</t>
  </si>
  <si>
    <t>I0033070-000</t>
  </si>
  <si>
    <t>MONITOR PACIENTSKÝ TRANSPORTNÍ</t>
  </si>
  <si>
    <t>3211</t>
  </si>
  <si>
    <t>HOK: lůžkové oddělení 5A</t>
  </si>
  <si>
    <t>I0033071-000</t>
  </si>
  <si>
    <t>I0033072-000</t>
  </si>
  <si>
    <t>I0033073-000</t>
  </si>
  <si>
    <t>I0033074-000</t>
  </si>
  <si>
    <t>I0033075-000</t>
  </si>
  <si>
    <t>I0033076-000</t>
  </si>
  <si>
    <t>I0033077-000</t>
  </si>
  <si>
    <t>I0033078-000</t>
  </si>
  <si>
    <t>I0033079-000</t>
  </si>
  <si>
    <t>I0033080-000</t>
  </si>
  <si>
    <t>I0033081-000</t>
  </si>
  <si>
    <t>I0033082-000</t>
  </si>
  <si>
    <t>I0033083-000</t>
  </si>
  <si>
    <t>I0033084-000</t>
  </si>
  <si>
    <t>I0033085-000</t>
  </si>
  <si>
    <t>I0033086-000</t>
  </si>
  <si>
    <t>I0033087-000</t>
  </si>
  <si>
    <t>I0033088-000</t>
  </si>
  <si>
    <t>I0033089-000</t>
  </si>
  <si>
    <t>I0033090-000</t>
  </si>
  <si>
    <t>I0033091-000</t>
  </si>
  <si>
    <t>I0033092-000</t>
  </si>
  <si>
    <t>I0033093-000</t>
  </si>
  <si>
    <t>I0033094-000</t>
  </si>
  <si>
    <t>I0033095-000</t>
  </si>
  <si>
    <t xml:space="preserve">MONITOR PACIENTSKÝ </t>
  </si>
  <si>
    <t>I0033096-000</t>
  </si>
  <si>
    <t>I0033097-000</t>
  </si>
  <si>
    <t>I0033098-000</t>
  </si>
  <si>
    <t>I0033099-000</t>
  </si>
  <si>
    <t>I0033100-000</t>
  </si>
  <si>
    <t>I0033101-000</t>
  </si>
  <si>
    <t>I0033102-000</t>
  </si>
  <si>
    <t>02202000</t>
  </si>
  <si>
    <t>I0032569-000</t>
  </si>
  <si>
    <t xml:space="preserve">LEDNICE FARMACEUTICKÁ </t>
  </si>
  <si>
    <t>I0032574-000</t>
  </si>
  <si>
    <t>SYSTÉM KOMUNIKAČNÍ SESTRA-PACIENT RHC 43</t>
  </si>
  <si>
    <t>B Ostatní vybavení</t>
  </si>
  <si>
    <t>I0032609-000</t>
  </si>
  <si>
    <t>CHLADNIČKA LABORATORNÍ S MRAZÁKEM</t>
  </si>
  <si>
    <t>I0032781-000</t>
  </si>
  <si>
    <t>LEDNICE FARMACEUTICKÁ</t>
  </si>
  <si>
    <t>I0032795-000</t>
  </si>
  <si>
    <t>GENERÁTOR DUSÍKU</t>
  </si>
  <si>
    <t>3342</t>
  </si>
  <si>
    <t>OKB: laboratoř DMP</t>
  </si>
  <si>
    <t>I0032813-000</t>
  </si>
  <si>
    <t>NÁSTAVEC KRÁJECÍ K ROBOTU HU1020 (hlava)</t>
  </si>
  <si>
    <t>9501</t>
  </si>
  <si>
    <t>STRAV: Provoz stravování - ostatní stravování</t>
  </si>
  <si>
    <t>I0032843-000</t>
  </si>
  <si>
    <t>KLIMATIZACE DAIKIN VENKOVNÍ</t>
  </si>
  <si>
    <t>V Vzduchotechnika a klimatizační soustavy</t>
  </si>
  <si>
    <t>I0032844-000</t>
  </si>
  <si>
    <t>I0032845-000</t>
  </si>
  <si>
    <t>9081</t>
  </si>
  <si>
    <t>UIT: Úsek informačních technologií</t>
  </si>
  <si>
    <t>I0032848-000</t>
  </si>
  <si>
    <t>I0032849-000</t>
  </si>
  <si>
    <t>I0032852-000</t>
  </si>
  <si>
    <t>2121</t>
  </si>
  <si>
    <t>ONK: ambulance + mamol. poradna</t>
  </si>
  <si>
    <t>I0032854-000</t>
  </si>
  <si>
    <t>3921</t>
  </si>
  <si>
    <t>OKPSY: ambulance - odborná poradna</t>
  </si>
  <si>
    <t>I0032855-000</t>
  </si>
  <si>
    <t>I0032856-000</t>
  </si>
  <si>
    <t>I0032857-000</t>
  </si>
  <si>
    <t>I0032858-000</t>
  </si>
  <si>
    <t>KLIMATIZACE AIRWELL VENKOVNÍ</t>
  </si>
  <si>
    <t>4806</t>
  </si>
  <si>
    <t>LEK: lékárna - výdej HVLP</t>
  </si>
  <si>
    <t>I0032922-000</t>
  </si>
  <si>
    <t xml:space="preserve">LEDNICE LABORATORNÍ </t>
  </si>
  <si>
    <t>I0032923-000</t>
  </si>
  <si>
    <t>I0032925-000</t>
  </si>
  <si>
    <t>VOZÍK TABLETOVACÍ S EL. OHŘEVEM</t>
  </si>
  <si>
    <t>9502</t>
  </si>
  <si>
    <t>STRAV: Provoz stravování - tablet, pacient. strava</t>
  </si>
  <si>
    <t>G Gastronádoby</t>
  </si>
  <si>
    <t>I0032926-000</t>
  </si>
  <si>
    <t>I0032927-000</t>
  </si>
  <si>
    <t>STROJ FRANKOVACÍ</t>
  </si>
  <si>
    <t>9001</t>
  </si>
  <si>
    <t>URE: Úsek ředitele</t>
  </si>
  <si>
    <t>E Elektrospotřebiče</t>
  </si>
  <si>
    <t>I0032928-000</t>
  </si>
  <si>
    <t>SYSTÉM VYVOLÁVACÍ  NEUROL</t>
  </si>
  <si>
    <t>I0032985-000</t>
  </si>
  <si>
    <t>I0032986-000</t>
  </si>
  <si>
    <t>I0033003-000</t>
  </si>
  <si>
    <t>SKŘÍŇ CHLADÍCÍ</t>
  </si>
  <si>
    <t>I0033004-000</t>
  </si>
  <si>
    <t>MRAZNIČKA LABORATORNÍ</t>
  </si>
  <si>
    <t>I0033005-000</t>
  </si>
  <si>
    <t>02203000</t>
  </si>
  <si>
    <t>I0032576-000</t>
  </si>
  <si>
    <t>AUTO SANITNÍ VW TRANSP. T 6.1 7M97756</t>
  </si>
  <si>
    <t>A Dopravní prostředky Rozhlas poplatek</t>
  </si>
  <si>
    <t>I0032578-000</t>
  </si>
  <si>
    <t>AUTO SANITNÍ VW TRANSP. T 6.1 7M97765</t>
  </si>
  <si>
    <t>I0032806-000</t>
  </si>
  <si>
    <t>TRAKTOR KUBOTA M4073 S NAKLADAČEM , M022024</t>
  </si>
  <si>
    <t>9404</t>
  </si>
  <si>
    <t>Prov. služby: Provoz dopravy - nákladní</t>
  </si>
  <si>
    <t>I0032878-000</t>
  </si>
  <si>
    <t>AUTO SANITNÍ VW TRANSP. 6M67481</t>
  </si>
  <si>
    <t>A Rozhlas poplatek</t>
  </si>
  <si>
    <t>I0032879-000</t>
  </si>
  <si>
    <t>AUTO SANITNÍ VW TRANSP. 6M67487</t>
  </si>
  <si>
    <t>I0033032-000</t>
  </si>
  <si>
    <t xml:space="preserve">ELEKTROMOBIL UŽITKOVÝ NÁKLADNÍ  SELVO S2.DCH  EL 700CE </t>
  </si>
  <si>
    <t>9406</t>
  </si>
  <si>
    <t>Prov. služby: NPO Pořízení elektromobilů</t>
  </si>
  <si>
    <t>02204000</t>
  </si>
  <si>
    <t>I0032413-000</t>
  </si>
  <si>
    <t>AP CISCO C9200L-48P-4X48P-4X</t>
  </si>
  <si>
    <t>P Výpočetní technika</t>
  </si>
  <si>
    <t>I0032414-000</t>
  </si>
  <si>
    <t>I0032415-000</t>
  </si>
  <si>
    <t>AP CISCO C9200L-48T-4X48P-4X</t>
  </si>
  <si>
    <t>I0032416-000</t>
  </si>
  <si>
    <t>I0032417-000</t>
  </si>
  <si>
    <t>I0032418-000</t>
  </si>
  <si>
    <t>I0032419-000</t>
  </si>
  <si>
    <t>I0032420-000</t>
  </si>
  <si>
    <t>I0032421-000</t>
  </si>
  <si>
    <t>UPS APC Smart-UPS 2200</t>
  </si>
  <si>
    <t>I0032453-000</t>
  </si>
  <si>
    <t>KOPÍRKA Canon iR-C3326i</t>
  </si>
  <si>
    <t>I0032478-000</t>
  </si>
  <si>
    <t>PDA Honeywell CT60XP</t>
  </si>
  <si>
    <t>I0032479-000</t>
  </si>
  <si>
    <t>I0032480-000</t>
  </si>
  <si>
    <t>I0032481-000</t>
  </si>
  <si>
    <t>I0032482-000</t>
  </si>
  <si>
    <t>I0032483-000</t>
  </si>
  <si>
    <t>I0032484-000</t>
  </si>
  <si>
    <t>I0032485-000</t>
  </si>
  <si>
    <t>I0032486-000</t>
  </si>
  <si>
    <t>I0032487-000</t>
  </si>
  <si>
    <t>I0032488-000</t>
  </si>
  <si>
    <t>I0032489-000</t>
  </si>
  <si>
    <t>I0032490-000</t>
  </si>
  <si>
    <t>I0032491-000</t>
  </si>
  <si>
    <t>I0032492-000</t>
  </si>
  <si>
    <t>I0032618-000</t>
  </si>
  <si>
    <t>KOPÍRKA CANON</t>
  </si>
  <si>
    <t>I0032619-000</t>
  </si>
  <si>
    <t>TISKÁRNA OKI</t>
  </si>
  <si>
    <t>I0032620-000</t>
  </si>
  <si>
    <t>I0032754-000</t>
  </si>
  <si>
    <t>I0032755-000</t>
  </si>
  <si>
    <t>I0032756-000</t>
  </si>
  <si>
    <t>I0032757-000</t>
  </si>
  <si>
    <t>I0032758-000</t>
  </si>
  <si>
    <t>I0032759-000</t>
  </si>
  <si>
    <t>I0032760-000</t>
  </si>
  <si>
    <t>I0032761-000</t>
  </si>
  <si>
    <t>I0032762-000</t>
  </si>
  <si>
    <t>I0032763-000</t>
  </si>
  <si>
    <t>I0032764-000</t>
  </si>
  <si>
    <t>I0032765-000</t>
  </si>
  <si>
    <t>I0032766-000</t>
  </si>
  <si>
    <t>I0032767-000</t>
  </si>
  <si>
    <t>I0032768-000</t>
  </si>
  <si>
    <t>I0032769-000</t>
  </si>
  <si>
    <t>I0032770-000</t>
  </si>
  <si>
    <t>I0032771-000</t>
  </si>
  <si>
    <t>I0032772-000</t>
  </si>
  <si>
    <t>I0032773-000</t>
  </si>
  <si>
    <t>I0032774-000</t>
  </si>
  <si>
    <t>I0032775-000</t>
  </si>
  <si>
    <t>I0032776-000</t>
  </si>
  <si>
    <t>I0032777-000</t>
  </si>
  <si>
    <t>I0032778-000</t>
  </si>
  <si>
    <t>I0032779-000</t>
  </si>
  <si>
    <t>TISKÁRNA KYOCERA ECOSYS P4140dn</t>
  </si>
  <si>
    <t>I0032780-000</t>
  </si>
  <si>
    <t>I0032798-000</t>
  </si>
  <si>
    <t>KOPÍRKA CANON iR-3326i</t>
  </si>
  <si>
    <t>I0032814-000</t>
  </si>
  <si>
    <t>TISKÁRNA MULTIFUNKČNÍ CANON iR-2630i</t>
  </si>
  <si>
    <t>I0032850-000</t>
  </si>
  <si>
    <t>MONITOR DIAGNOSTICKÝ JVC CL-S600</t>
  </si>
  <si>
    <t>I0032865-000</t>
  </si>
  <si>
    <t>I0032866-000</t>
  </si>
  <si>
    <t>I0032867-000</t>
  </si>
  <si>
    <t>I0032868-000</t>
  </si>
  <si>
    <t>I0032869-000</t>
  </si>
  <si>
    <t>I0032870-000</t>
  </si>
  <si>
    <t>I0032871-000</t>
  </si>
  <si>
    <t>I0032872-000</t>
  </si>
  <si>
    <t>I0032873-000</t>
  </si>
  <si>
    <t>I0032882-000</t>
  </si>
  <si>
    <t>AP CISCO C9200L-48P-4X-E</t>
  </si>
  <si>
    <t>I0032883-000</t>
  </si>
  <si>
    <t>I0032884-000</t>
  </si>
  <si>
    <t>I0032885-000</t>
  </si>
  <si>
    <t>I0032886-000</t>
  </si>
  <si>
    <t>I0032887-000</t>
  </si>
  <si>
    <t>I0032888-000</t>
  </si>
  <si>
    <t>AP CISCO C9200L-48T-4X-E</t>
  </si>
  <si>
    <t>I0032889-000</t>
  </si>
  <si>
    <t>I0032890-000</t>
  </si>
  <si>
    <t>I0032891-000</t>
  </si>
  <si>
    <t>I0032892-000</t>
  </si>
  <si>
    <t>I0032893-000</t>
  </si>
  <si>
    <t>I0032894-000</t>
  </si>
  <si>
    <t>AP CISCO C9500-24Y-A</t>
  </si>
  <si>
    <t>I0032895-000</t>
  </si>
  <si>
    <t>I0032896-000</t>
  </si>
  <si>
    <t>I0032897-000</t>
  </si>
  <si>
    <t>I0032898-000</t>
  </si>
  <si>
    <t>I0032899-000</t>
  </si>
  <si>
    <t>I0032900-000</t>
  </si>
  <si>
    <t>I0032901-000</t>
  </si>
  <si>
    <t>I0032902-000</t>
  </si>
  <si>
    <t>I0032903-000</t>
  </si>
  <si>
    <t>I0032904-000</t>
  </si>
  <si>
    <t>AP CISCO C9500-48YC-A</t>
  </si>
  <si>
    <t>I0032905-000</t>
  </si>
  <si>
    <t>I0032906-000</t>
  </si>
  <si>
    <t>I0032907-000</t>
  </si>
  <si>
    <t>I0032908-000</t>
  </si>
  <si>
    <t>AP CISCO C9606R-48Y24C</t>
  </si>
  <si>
    <t>I0032909-000</t>
  </si>
  <si>
    <t>I0032910-000</t>
  </si>
  <si>
    <t>FIREWALL NEXT GENERATION</t>
  </si>
  <si>
    <t>I0032911-000</t>
  </si>
  <si>
    <t>I0032912-000</t>
  </si>
  <si>
    <t>FIREWALL MGMT Center</t>
  </si>
  <si>
    <t>I0032915-000</t>
  </si>
  <si>
    <t>TZ I0032015 AP CISCO C9800 Wireless Controller</t>
  </si>
  <si>
    <t>I0032916-000</t>
  </si>
  <si>
    <t>TZ I0032016 AP CISCO C9800 Wireless Controller</t>
  </si>
  <si>
    <t>I0032966-000</t>
  </si>
  <si>
    <t>TISKÁRNA MULTIFUNKČNÍ CANON iR-2930i</t>
  </si>
  <si>
    <t>I0032968-000</t>
  </si>
  <si>
    <t>I0032970-000</t>
  </si>
  <si>
    <t>I0032971-000</t>
  </si>
  <si>
    <t>I0032994-000</t>
  </si>
  <si>
    <t>TISKÁRNA Matica EDIsecure XID8300 Duplex</t>
  </si>
  <si>
    <t>02205000</t>
  </si>
  <si>
    <t>I0032422-000</t>
  </si>
  <si>
    <t>SKŘÍŇKA NÍZKÁ</t>
  </si>
  <si>
    <t>N Nábytek</t>
  </si>
  <si>
    <t>I0032931-000</t>
  </si>
  <si>
    <t>SESTAVA SKŘÍŇOVÁ</t>
  </si>
  <si>
    <t>I0032932-000</t>
  </si>
  <si>
    <t>9402</t>
  </si>
  <si>
    <t>Prov. služby: Provoz dopravy - sanitní - přev.FNOL</t>
  </si>
  <si>
    <t>I0032933-000</t>
  </si>
  <si>
    <t>STŮL KANCELÁŘSKÝ</t>
  </si>
  <si>
    <t>3242</t>
  </si>
  <si>
    <t>HOK: tkáňová banka</t>
  </si>
  <si>
    <t>I0032934-000</t>
  </si>
  <si>
    <t>SKŘÍŇ NÍZKÁ</t>
  </si>
  <si>
    <t>I0032935-000</t>
  </si>
  <si>
    <t>SESTAVA SKŘÍŇOVÁ - VYSOKÉ SKŘÍNĚ</t>
  </si>
  <si>
    <t>3590</t>
  </si>
  <si>
    <t>TO: výroba</t>
  </si>
  <si>
    <t>I0032936-000</t>
  </si>
  <si>
    <t>SKŘÍŇ PRO OSOBNÍ VĚCI</t>
  </si>
  <si>
    <t>I0032937-000</t>
  </si>
  <si>
    <t>SESTAVA SKŘÍNĚK</t>
  </si>
  <si>
    <t>0121</t>
  </si>
  <si>
    <t>1IK: ambulance</t>
  </si>
  <si>
    <t>I0032938-000</t>
  </si>
  <si>
    <t>SKŘÍŇ ŠATNÍ ATYPICKÁ</t>
  </si>
  <si>
    <t>0101</t>
  </si>
  <si>
    <t>1IK: vedení klinického pracoviště</t>
  </si>
  <si>
    <t>I0032941-000</t>
  </si>
  <si>
    <t>I0032980-000</t>
  </si>
  <si>
    <t>SKŘÍŇ</t>
  </si>
  <si>
    <t>1013</t>
  </si>
  <si>
    <t>DK: lůžkové oddělení 21A</t>
  </si>
  <si>
    <t>I0032982-000</t>
  </si>
  <si>
    <t>I0032983-000</t>
  </si>
  <si>
    <t>SKŘÍŇ S VÝSUVY A VÝKLOPY</t>
  </si>
  <si>
    <t>I0033106-000</t>
  </si>
  <si>
    <t>SESTAVA BEZPEČNOSTNÍCH SKŘÍNĚK</t>
  </si>
  <si>
    <t>I0031371-000</t>
  </si>
  <si>
    <t>TZ SW KIPE (+TZ I0032050-000)9086216489,92</t>
  </si>
  <si>
    <t>TZ</t>
  </si>
  <si>
    <t>X</t>
  </si>
  <si>
    <t>02101000</t>
  </si>
  <si>
    <t>I000134-000</t>
  </si>
  <si>
    <t>TZ B-CHIRURGICKÉ OBORY A_D2</t>
  </si>
  <si>
    <t>9781</t>
  </si>
  <si>
    <t>Stavby: SÚ heliportu - druhá úniková cesta</t>
  </si>
  <si>
    <t>I026648-000</t>
  </si>
  <si>
    <t>TZ ÚSTŘEDNA TELEFONNÍ</t>
  </si>
  <si>
    <t>I000013-000</t>
  </si>
  <si>
    <t>TZ B-OČNÍ A ORL KLINIKA A_E0</t>
  </si>
  <si>
    <t>Stavby: SÚ budovy E</t>
  </si>
  <si>
    <t>I017866-000</t>
  </si>
  <si>
    <t>TZ B-FTO,HOK,REH.STAV.ČÁST. A_L0</t>
  </si>
  <si>
    <t>I0029405-000</t>
  </si>
  <si>
    <t>TZ SW PRO MAMÁRNÍ DIAGNOSTIKU MaRIS</t>
  </si>
  <si>
    <t>I000027-000</t>
  </si>
  <si>
    <t>TZ B-NUKLEÁRNÍ MEDICÍNY A_J3</t>
  </si>
  <si>
    <t>Stavby: SÚ J3 / KNM lůžkové oddělení</t>
  </si>
  <si>
    <t>I000014-000</t>
  </si>
  <si>
    <t>TZ B-POR.GYN.KLINIKA A_C0</t>
  </si>
  <si>
    <t>Stavby: SÚ budovy C - Novorozenecké oddělení</t>
  </si>
  <si>
    <t>I000041-000</t>
  </si>
  <si>
    <t>TZ B-UBYTOVNA I.P.PAVLOVA 51 AYA0</t>
  </si>
  <si>
    <t>Stavby: Zateplení ubytoven a DK</t>
  </si>
  <si>
    <t>I026967-000,</t>
  </si>
  <si>
    <t>TZ SW FONS OPENLIMS - TO</t>
  </si>
  <si>
    <t>I024316-000</t>
  </si>
  <si>
    <t>TZ KONTEJNER SKLADOVACÍ KRYO</t>
  </si>
  <si>
    <t>8132</t>
  </si>
  <si>
    <t>Klinická hodnocení: Hemato-onkologická klinika</t>
  </si>
  <si>
    <t>I000019-000</t>
  </si>
  <si>
    <t>TZ B-TOMAYEROVA ULICE A_V0</t>
  </si>
  <si>
    <t>I000088-000</t>
  </si>
  <si>
    <t>TZ B-DĚTSKÁ KLINIKA A_Q1,2,3</t>
  </si>
  <si>
    <t>I022526-000</t>
  </si>
  <si>
    <t>TZ B-CENTRUM VYŠET. A OPER. A_A1,2,3,4</t>
  </si>
  <si>
    <t>3541</t>
  </si>
  <si>
    <t>TO: laboratoř - SVLS</t>
  </si>
  <si>
    <t>02103000</t>
  </si>
  <si>
    <t>I000020-000</t>
  </si>
  <si>
    <t>TZ B-KUCHYNĚ AWD1</t>
  </si>
  <si>
    <t>I000009-000</t>
  </si>
  <si>
    <t>TZ B-ORTOPEDIE A_S1</t>
  </si>
  <si>
    <t>I0032015-000</t>
  </si>
  <si>
    <t>TZ AP CISCO C9800 Wireless Controller</t>
  </si>
  <si>
    <t>I0032016-000</t>
  </si>
  <si>
    <t>9766</t>
  </si>
  <si>
    <t>Stavby: SÚ budovy Q / DK ambulance a zázemí</t>
  </si>
  <si>
    <t>9746</t>
  </si>
  <si>
    <t>Stavby: SÚ budovy C - porodní sály</t>
  </si>
  <si>
    <t>9730</t>
  </si>
  <si>
    <t>Stavby: Stavební úpravy objektu L - transfuzní oddělení</t>
  </si>
  <si>
    <t>I020251-000</t>
  </si>
  <si>
    <t>TZ B-PŘÍSTAVBA CHIRURG.OBORŮ A_D1</t>
  </si>
  <si>
    <t>0511</t>
  </si>
  <si>
    <t>2CHIR: lůžkové oddělení 37</t>
  </si>
  <si>
    <t>I000109-000</t>
  </si>
  <si>
    <t>TZ B-KOŽNÍ KLINIKA A_P1,2</t>
  </si>
  <si>
    <t>9601</t>
  </si>
  <si>
    <t>Ubytování: Ubytovny</t>
  </si>
  <si>
    <t>1211</t>
  </si>
  <si>
    <t xml:space="preserve">UROL: lůžkové oddělení </t>
  </si>
  <si>
    <t>1212</t>
  </si>
  <si>
    <t>UROL: lůžkové oddělení COVID-19</t>
  </si>
  <si>
    <t>I0031354</t>
  </si>
  <si>
    <t>TZ MIKROSKOP LABORATORNÍ</t>
  </si>
  <si>
    <t>I0031358</t>
  </si>
  <si>
    <t>I026149</t>
  </si>
  <si>
    <t>TZ REZONANCE MAGNETICKÁ</t>
  </si>
  <si>
    <t>I0028240</t>
  </si>
  <si>
    <t xml:space="preserve">TZ SYSTÉM VJEZDOVÝ ZÁVOROVÝ FNOL </t>
  </si>
  <si>
    <t>9733</t>
  </si>
  <si>
    <t>Stavby: Optimalizace dopravního řešení</t>
  </si>
  <si>
    <t>02104000</t>
  </si>
  <si>
    <t>I000567</t>
  </si>
  <si>
    <t>TZ KOMUNIKACE PŘÍJEZDNÁ A CHODNÍK</t>
  </si>
  <si>
    <t>I000503</t>
  </si>
  <si>
    <t>TZ OSVĚTLENÍ AREÁLU VENKOVNÍ</t>
  </si>
  <si>
    <t>I000014</t>
  </si>
  <si>
    <t>Název</t>
  </si>
  <si>
    <t>Podskupina majetku</t>
  </si>
  <si>
    <t>Cena celková</t>
  </si>
  <si>
    <t>Datum vyřazení</t>
  </si>
  <si>
    <t>01801000</t>
  </si>
  <si>
    <t>D343144-000</t>
  </si>
  <si>
    <t>SW MOBILedit Phone Manager Enterprise</t>
  </si>
  <si>
    <t>01801: 5000-19999,99 Software</t>
  </si>
  <si>
    <t>D344262-000</t>
  </si>
  <si>
    <t>SW PDF-XChange PRO 10 User Pack</t>
  </si>
  <si>
    <t>01801: 20 000- 60 000 Software</t>
  </si>
  <si>
    <t>02801000</t>
  </si>
  <si>
    <t>D151672-000</t>
  </si>
  <si>
    <t>Inkubátor 20l</t>
  </si>
  <si>
    <t>Nález</t>
  </si>
  <si>
    <t>02801: 20 000-  40 000 Zdrav.prostředky</t>
  </si>
  <si>
    <t>D151675-000</t>
  </si>
  <si>
    <t>Odsávačka mateř.mléka Philips Avent</t>
  </si>
  <si>
    <t>02801: 3000- 19999,99 Zdrav.prostředky</t>
  </si>
  <si>
    <t>D151676-000</t>
  </si>
  <si>
    <t>D151677-000</t>
  </si>
  <si>
    <t>D151678-000</t>
  </si>
  <si>
    <t>D151679-000</t>
  </si>
  <si>
    <t>D151680-000</t>
  </si>
  <si>
    <t>D151681-000</t>
  </si>
  <si>
    <t>D151682-000</t>
  </si>
  <si>
    <t>D151683-000</t>
  </si>
  <si>
    <t>D151684-000</t>
  </si>
  <si>
    <t>D151685-000</t>
  </si>
  <si>
    <t>D151686-000</t>
  </si>
  <si>
    <t>D151687-000</t>
  </si>
  <si>
    <t>Brýle virtuální</t>
  </si>
  <si>
    <t>D151688-000</t>
  </si>
  <si>
    <t>Matrace CuroCell</t>
  </si>
  <si>
    <t>D151689-000</t>
  </si>
  <si>
    <t>Přístroj Phyaction 782</t>
  </si>
  <si>
    <t>2622</t>
  </si>
  <si>
    <t>RHC: RHC ambulance + kineziologie,kinezioterapie</t>
  </si>
  <si>
    <t>D151701-000</t>
  </si>
  <si>
    <t>Lůžko pojízdné polohovací</t>
  </si>
  <si>
    <t>D151702-000</t>
  </si>
  <si>
    <t>D151703-000</t>
  </si>
  <si>
    <t>D151704-000</t>
  </si>
  <si>
    <t>D151705-000</t>
  </si>
  <si>
    <t>D151706-000</t>
  </si>
  <si>
    <t>D151707-000</t>
  </si>
  <si>
    <t>D151708-000</t>
  </si>
  <si>
    <t>D151709-000</t>
  </si>
  <si>
    <t>D151710-000</t>
  </si>
  <si>
    <t>D151711-000</t>
  </si>
  <si>
    <t>D151712-000</t>
  </si>
  <si>
    <t>D151713-000</t>
  </si>
  <si>
    <t>Alcotest 7000</t>
  </si>
  <si>
    <t>Vyřazeno</t>
  </si>
  <si>
    <t>1813</t>
  </si>
  <si>
    <t>PSY: lůžkové oddělení 32B</t>
  </si>
  <si>
    <t>D151714-000</t>
  </si>
  <si>
    <t>Sonda 3S-RS (Z I023836)</t>
  </si>
  <si>
    <t>D151715-000</t>
  </si>
  <si>
    <t>Sonda 12L-RS (Z I023836)</t>
  </si>
  <si>
    <t>D151717-000</t>
  </si>
  <si>
    <t>Svítidlo vyšetřovací na eurolištu</t>
  </si>
  <si>
    <t>D151718-000</t>
  </si>
  <si>
    <t>D151719-000</t>
  </si>
  <si>
    <t>D151720-000</t>
  </si>
  <si>
    <t>Oxymetr Masimo</t>
  </si>
  <si>
    <t>D151721-000</t>
  </si>
  <si>
    <t>D151722-000</t>
  </si>
  <si>
    <t>Stat Spin Cytofuge</t>
  </si>
  <si>
    <t>D151723-000</t>
  </si>
  <si>
    <t xml:space="preserve">Matrace antidekub.aktivní  </t>
  </si>
  <si>
    <t>D151726-000</t>
  </si>
  <si>
    <t>Centrifuga HW8M</t>
  </si>
  <si>
    <t>D151747-000</t>
  </si>
  <si>
    <t>Test Alcoquant 6020+</t>
  </si>
  <si>
    <t>D151748-000</t>
  </si>
  <si>
    <t>Nabíječka Laryngoskopu</t>
  </si>
  <si>
    <t>D151757-000</t>
  </si>
  <si>
    <t>Topení Booster</t>
  </si>
  <si>
    <t>D151758-000</t>
  </si>
  <si>
    <t>Svítidlo vyšetřovací Polaris</t>
  </si>
  <si>
    <t>D151771-000</t>
  </si>
  <si>
    <t>Monitor hemodynamický EV1000</t>
  </si>
  <si>
    <t>D151772-000</t>
  </si>
  <si>
    <t>Lůžko pacientské Promareha</t>
  </si>
  <si>
    <t>D151774-000</t>
  </si>
  <si>
    <t>Dávkovač lineární</t>
  </si>
  <si>
    <t>D151776-000</t>
  </si>
  <si>
    <t>Nosítka do sanitky</t>
  </si>
  <si>
    <t>D151777-000</t>
  </si>
  <si>
    <t>Podvozek do sanitky</t>
  </si>
  <si>
    <t>D151778-000</t>
  </si>
  <si>
    <t>Zdroj světla mobilní Endoled</t>
  </si>
  <si>
    <t>D151779-000</t>
  </si>
  <si>
    <t>Pomůcka CUB pro porod</t>
  </si>
  <si>
    <t>D342690-000</t>
  </si>
  <si>
    <t>Grasper laparoskopický perkutánní pylorický GEIGER CLICKLINE 30361 PS</t>
  </si>
  <si>
    <t>02801: 20 000-   40 000 Instrumentária</t>
  </si>
  <si>
    <t>D342691-000</t>
  </si>
  <si>
    <t>D342906-000</t>
  </si>
  <si>
    <t>Tonometr digitální přenosný</t>
  </si>
  <si>
    <t>D342907-000</t>
  </si>
  <si>
    <t>D342908-000</t>
  </si>
  <si>
    <t>D342909-000</t>
  </si>
  <si>
    <t>D342910-000</t>
  </si>
  <si>
    <t>D342911-000</t>
  </si>
  <si>
    <t>D342912-000</t>
  </si>
  <si>
    <t>0216</t>
  </si>
  <si>
    <t>2IK-GER: metabolická jednotka 30M</t>
  </si>
  <si>
    <t>D342913-000</t>
  </si>
  <si>
    <t>D342934-000</t>
  </si>
  <si>
    <t>Vana elektroforetická horizontální</t>
  </si>
  <si>
    <t>D342937-000</t>
  </si>
  <si>
    <t>Kývačka laboratorní</t>
  </si>
  <si>
    <t>D342938-000</t>
  </si>
  <si>
    <t>D342942-000</t>
  </si>
  <si>
    <t>Box na svorky CB-1 70 x 45 mm 80</t>
  </si>
  <si>
    <t>02801: 3000-  19999,99 Instrumentária</t>
  </si>
  <si>
    <t>D342943-000</t>
  </si>
  <si>
    <t>Dilatátor cév D-5a.2, délka 11 cm, úhel 10°, průměr 3,3 mm, 0,2 mm 125</t>
  </si>
  <si>
    <t>D342944-000</t>
  </si>
  <si>
    <t>Pinzeta JFA-5b.1,  délka 11 cm, úhel 45°, hrot 0,1 mm 143</t>
  </si>
  <si>
    <t>D342945-000</t>
  </si>
  <si>
    <t>Pinzeta s kulatou rukojetí FRS-15 RM-8, délka 15 cm, rovná, s plošinkou 165</t>
  </si>
  <si>
    <t>D342946-000</t>
  </si>
  <si>
    <t>Svorka dvojitá RD-D, aproximátor bez rámu, 36 mm 287</t>
  </si>
  <si>
    <t>D342947-000</t>
  </si>
  <si>
    <t>D342948-000</t>
  </si>
  <si>
    <t>Svorka jednoduchá RD-S, černá 36 mm 327</t>
  </si>
  <si>
    <t>D342949-000</t>
  </si>
  <si>
    <t>Nůžky na adventicii SAS-12 R-7, délka 12 cm, kulaté, průměr 7 mm, rovné 343</t>
  </si>
  <si>
    <t>D342950-000</t>
  </si>
  <si>
    <t>Svorka jednoduchá na žíly B-1 V, 8 mm 396</t>
  </si>
  <si>
    <t>D342951-000</t>
  </si>
  <si>
    <t>D342952-000</t>
  </si>
  <si>
    <t>Svorka jednoduchá na tepny B-1 A , 8 mm 397</t>
  </si>
  <si>
    <t>D342953-000</t>
  </si>
  <si>
    <t>Svorka jednoduchá na žíly B-2 V, 11 mm 398</t>
  </si>
  <si>
    <t>D342954-000</t>
  </si>
  <si>
    <t>D342955-000</t>
  </si>
  <si>
    <t>Svorka jednoduchá na tepny B-2 A, 11 mm 399</t>
  </si>
  <si>
    <t>D342956-000</t>
  </si>
  <si>
    <t>Svorka jednoduchá na žíly  B-3 17 mm 400</t>
  </si>
  <si>
    <t>D342957-000</t>
  </si>
  <si>
    <t>Svorka jednoduchá na tepny B-3 A, 17 mm 401</t>
  </si>
  <si>
    <t>D342958-000</t>
  </si>
  <si>
    <t>Svorka dvojitá na žíly ABB-11 V, aproximátor bez rámu, 8 mm 414</t>
  </si>
  <si>
    <t>D342959-000</t>
  </si>
  <si>
    <t>D342960-000</t>
  </si>
  <si>
    <t>D342961-000</t>
  </si>
  <si>
    <t>Svorka dvojitá na tepny ABB-11 A, aproximátor bez rámu, 8 mm 415</t>
  </si>
  <si>
    <t>D342962-000</t>
  </si>
  <si>
    <t>D342963-000</t>
  </si>
  <si>
    <t>Svorka dvojitá na žíly ABB-22 V, aproximátor bez rámu, 11 mm 416</t>
  </si>
  <si>
    <t>D342964-000</t>
  </si>
  <si>
    <t>D342965-000</t>
  </si>
  <si>
    <t>D342966-000</t>
  </si>
  <si>
    <t>Svorka dvojitá na tepny ABB-22 A, aproximátor bez rámu, 11 mm 417</t>
  </si>
  <si>
    <t>D342967-000</t>
  </si>
  <si>
    <t>D342968-000</t>
  </si>
  <si>
    <t>Svorka dvojitá na žíly ABB-33 V, aproximátor bez rámu, 17 mm 418</t>
  </si>
  <si>
    <t>D342969-000</t>
  </si>
  <si>
    <t>D342970-000</t>
  </si>
  <si>
    <t>Svorka dvojitá na tepny ABB-33 A, aproximátor bez rámu, 17 mm 419</t>
  </si>
  <si>
    <t>D342971-000</t>
  </si>
  <si>
    <t>D342972-000</t>
  </si>
  <si>
    <t>Svorka jednoduchá HD-S, 24 mm 325</t>
  </si>
  <si>
    <t>D342973-000</t>
  </si>
  <si>
    <t>Dilatátor na cévy D-5a.1, délka  11 cm, úhel 10°, hrot 0,1 mm 543</t>
  </si>
  <si>
    <t>D342974-000</t>
  </si>
  <si>
    <t>Jehelec B-15-8, bez zámku, kulatá rukojeť, délka 15 cm 552</t>
  </si>
  <si>
    <t>D342975-000</t>
  </si>
  <si>
    <t>Pinzeta JFL-3P NM, délka  13,5 cm, rovná, vázací plošina nemagnetická 643</t>
  </si>
  <si>
    <t>D342976-000</t>
  </si>
  <si>
    <t>D342977-000</t>
  </si>
  <si>
    <t>Jehelec B-15-8.2, zahnutá kulatá rukojeť 8 mm, délka 15 cm, hrot 0,2 mm bez zámku 730</t>
  </si>
  <si>
    <t>D342978-000</t>
  </si>
  <si>
    <t>Svorka dvojitá HD-D, aproximátor bez rámečku, 24 mm 326</t>
  </si>
  <si>
    <t>D342979-000</t>
  </si>
  <si>
    <t>D342980-000</t>
  </si>
  <si>
    <t>Nůžky disekční SDC-15 R-8F12, délka 15 cm, kulaté, zahnuté jemné čepele, 12 mm 862</t>
  </si>
  <si>
    <t>D342981-000</t>
  </si>
  <si>
    <t>Nůžky na adventicii SAS-15 R-8F14, délka 15 cm, kulaté, rovné jemné čepele, 14 mm 863</t>
  </si>
  <si>
    <t>D342982-000</t>
  </si>
  <si>
    <t>Pinzeta JF-5.1, rovná, délka  11 cm, plochá rukojeť, hrot 0,1 mm 865</t>
  </si>
  <si>
    <t>D342983-000</t>
  </si>
  <si>
    <t>D342984-000</t>
  </si>
  <si>
    <t>Svorka - sterilizační kufřík CB-2, 290x175x33mm 902</t>
  </si>
  <si>
    <t>D342998-000</t>
  </si>
  <si>
    <t>Kleště odkrimpovací ruční</t>
  </si>
  <si>
    <t>D342999-000</t>
  </si>
  <si>
    <t>Homogenizátor laboratorní</t>
  </si>
  <si>
    <t>D343000-000</t>
  </si>
  <si>
    <t>Stolek jídelní</t>
  </si>
  <si>
    <t>D343001-000</t>
  </si>
  <si>
    <t>D343002-000</t>
  </si>
  <si>
    <t>D343003-000</t>
  </si>
  <si>
    <t>D343004-000</t>
  </si>
  <si>
    <t>D343005-000</t>
  </si>
  <si>
    <t>D343006-000</t>
  </si>
  <si>
    <t>D343007-000</t>
  </si>
  <si>
    <t>D343008-000</t>
  </si>
  <si>
    <t>D343009-000</t>
  </si>
  <si>
    <t>D343010-000</t>
  </si>
  <si>
    <t>Nůžky METZENBAUM- baby, zahnuté, durotip TC, tupý/tupý, délka 145 mm BC259R</t>
  </si>
  <si>
    <t>D343011-000</t>
  </si>
  <si>
    <t>D343012-000</t>
  </si>
  <si>
    <t>D343013-000</t>
  </si>
  <si>
    <t>D343014-000</t>
  </si>
  <si>
    <t>Rám samostatný DAVIS-BOYLE Tongue Depressor, frame, for adults OM116R</t>
  </si>
  <si>
    <t>D343015-000</t>
  </si>
  <si>
    <t>Rám samostatný  DAVIS-BOYLE susi Tongue Depressor, frame, for children  OM118R</t>
  </si>
  <si>
    <t>D343016-000</t>
  </si>
  <si>
    <t>Rám samostatný DAVIS-BOYLE Tongue Depressor, frame, for adolescents OM119R</t>
  </si>
  <si>
    <t>D343017-000</t>
  </si>
  <si>
    <t>Kleště WEIL-BLAKESLEY, 140°, 4,8 mm, okénkové, oval, upwards cutting, 115 mm OK522R</t>
  </si>
  <si>
    <t>D343018-000</t>
  </si>
  <si>
    <t>D343019-000</t>
  </si>
  <si>
    <t>D343020-000</t>
  </si>
  <si>
    <t>D343021-000</t>
  </si>
  <si>
    <t>D343022-000</t>
  </si>
  <si>
    <t>D343023-000</t>
  </si>
  <si>
    <t>Jehelec DUROGRIP CONVERSE, TC, rovný, délka 130 mm BM011R</t>
  </si>
  <si>
    <t>D343024-000</t>
  </si>
  <si>
    <t>D343025-000</t>
  </si>
  <si>
    <t>D343026-000</t>
  </si>
  <si>
    <t>D343027-000</t>
  </si>
  <si>
    <t>D343028-000</t>
  </si>
  <si>
    <t>D343029-000</t>
  </si>
  <si>
    <t>D343030-000</t>
  </si>
  <si>
    <t>Nůžky METZENBAUM zahnuté durotip preparační TC, jemné 180 mm, hrtoty  ​​tupý / tupý BC271R</t>
  </si>
  <si>
    <t>D343031-000</t>
  </si>
  <si>
    <t>D343032-000</t>
  </si>
  <si>
    <t>Rozvěrač HENDERSON, rovný,4x4 zuby, ostrý, délka 180 mm BV113R</t>
  </si>
  <si>
    <t>D343033-000</t>
  </si>
  <si>
    <t>D343034-000</t>
  </si>
  <si>
    <t>Zrcátko nosní KILLIAN, 56X7 mm, délka 145 mm OK092R</t>
  </si>
  <si>
    <t>D343035-000</t>
  </si>
  <si>
    <t>D343036-000</t>
  </si>
  <si>
    <t>Kontejner dentální s víkem, bez perforace báze, vnější délka 312 mm, vnější šířka 190 mm,vnější výška 130 mm, vnitřní délka 277 mm, initřní šířka 176 mm, vnitřní výška 111 mm JN296</t>
  </si>
  <si>
    <t>D343037-000</t>
  </si>
  <si>
    <t>D343038-000</t>
  </si>
  <si>
    <t>D343039-000</t>
  </si>
  <si>
    <t>D343040-000</t>
  </si>
  <si>
    <t>D343041-000</t>
  </si>
  <si>
    <t>D343042-000</t>
  </si>
  <si>
    <t>D343043-000</t>
  </si>
  <si>
    <t>D343044-000</t>
  </si>
  <si>
    <t>Kontejner sterilizační dentální  vnější rozměry 312 x 190 x 92mm, vnitřní rozměry 277 x 176 x 73 JN295</t>
  </si>
  <si>
    <t>D343045-000</t>
  </si>
  <si>
    <t>D343046-000</t>
  </si>
  <si>
    <t>D343047-000</t>
  </si>
  <si>
    <t>D343048-000</t>
  </si>
  <si>
    <t>D343049-000</t>
  </si>
  <si>
    <t>D343050-000</t>
  </si>
  <si>
    <t>D343051-000</t>
  </si>
  <si>
    <t>D343052-000</t>
  </si>
  <si>
    <t>D343053-000</t>
  </si>
  <si>
    <t>D343054-000</t>
  </si>
  <si>
    <t>Kontejner dentální s víkem, bez perforace báze, vnější délka 312 mm, vnější šířka 190 mm,vnější výška 65 mm, vnitřní délka 277 mm, initřní šířka 176 mm, vnitřní výška 46 mm JN294</t>
  </si>
  <si>
    <t>D343055-000</t>
  </si>
  <si>
    <t>Vana ke kontejneru sterilizačnímu, s perforovanou bází, extra šířka, mini, vnější délka 540 mm, vnější šířka 144 mm, vnější výška 65 mm JN021</t>
  </si>
  <si>
    <t>D343056-000</t>
  </si>
  <si>
    <t>D343057-000</t>
  </si>
  <si>
    <t>D343058-000</t>
  </si>
  <si>
    <t>D343059-000</t>
  </si>
  <si>
    <t>Víko ke kontejneru sterilizačnímu - Inner Lid, mini, vel. XXL, vnější délka 540 mm, vnější šířka 152 mm, vnější výška 28 mm JK020</t>
  </si>
  <si>
    <t>D343060-000</t>
  </si>
  <si>
    <t>D343061-000</t>
  </si>
  <si>
    <t>D343062-000</t>
  </si>
  <si>
    <t>D343063-000</t>
  </si>
  <si>
    <t>Síto do kontejneru steriližačního s víkem, vnější rozměry 273 x 176 x 60 mm, vnitřní rozměry 267 x 170 x 53 mm JG285R</t>
  </si>
  <si>
    <t>D343064-000</t>
  </si>
  <si>
    <t>D343065-000</t>
  </si>
  <si>
    <t>D343066-000</t>
  </si>
  <si>
    <t>D343067-000</t>
  </si>
  <si>
    <t>D343068-000</t>
  </si>
  <si>
    <t>D343069-000</t>
  </si>
  <si>
    <t>D343070-000</t>
  </si>
  <si>
    <t>D343071-000</t>
  </si>
  <si>
    <t>D343072-000</t>
  </si>
  <si>
    <t>D343073-000</t>
  </si>
  <si>
    <t>D343074-000</t>
  </si>
  <si>
    <t>D343075-000</t>
  </si>
  <si>
    <t>D343076-000</t>
  </si>
  <si>
    <t>D343077-000</t>
  </si>
  <si>
    <t>D343078-000</t>
  </si>
  <si>
    <t>D343079-000</t>
  </si>
  <si>
    <t>D343080-000</t>
  </si>
  <si>
    <t>D343081-000</t>
  </si>
  <si>
    <t>Síto ke kontejneru  steriližačního s víkem, vnější rozměry 273 x 176 x 41 mm, vnitřní rozměry 267 x 170 x 34 mm JG386R</t>
  </si>
  <si>
    <t>D343082-000</t>
  </si>
  <si>
    <t>D343083-000</t>
  </si>
  <si>
    <t>D343084-000</t>
  </si>
  <si>
    <t>D343085-000</t>
  </si>
  <si>
    <t>D343086-000</t>
  </si>
  <si>
    <t>D343087-000</t>
  </si>
  <si>
    <t>D343088-000</t>
  </si>
  <si>
    <t>D343089-000</t>
  </si>
  <si>
    <t>Síto ke kontejneru sterilizačnímu s víkem, se 3 držáky nástrojů (JG393), vnější rozměry 273 x 176 x 41 mm, vnitřní rozměry 267 x 170 x 34 mm JG384R</t>
  </si>
  <si>
    <t>D343090-000</t>
  </si>
  <si>
    <t>Síto ke kontejneru steriliažnímu,  s víkem, BEZ DRŽÁKU, na uložení 2 laparoskopů a 1 světlov. kabelu, vnější rozměry 500 x 132 x 44 mm,  vnitřní rozměry 494 x 124 x 30mm JF435R</t>
  </si>
  <si>
    <t>D343091-000</t>
  </si>
  <si>
    <t>D343092-000</t>
  </si>
  <si>
    <t>D343093-000</t>
  </si>
  <si>
    <t>D343094-000</t>
  </si>
  <si>
    <t>Podložka silikon do kontejneru sterilní (470 x 230 x 32 mm) JF932</t>
  </si>
  <si>
    <t>D343095-000</t>
  </si>
  <si>
    <t>D343096-000</t>
  </si>
  <si>
    <t>D343097-000</t>
  </si>
  <si>
    <t>D343136-000</t>
  </si>
  <si>
    <t>Model kojence pro nácvik KPR</t>
  </si>
  <si>
    <t>D343137-000</t>
  </si>
  <si>
    <t>D343138-000</t>
  </si>
  <si>
    <t>D343139-000</t>
  </si>
  <si>
    <t>D343140-000</t>
  </si>
  <si>
    <t>D343141-000</t>
  </si>
  <si>
    <t>D343142-000</t>
  </si>
  <si>
    <t>Rukojeť pro omezovač krouticího momentu č. 511.770 a 511.771 k.č. 397.705</t>
  </si>
  <si>
    <t>D343151-000</t>
  </si>
  <si>
    <t>Přístroj pro ohřev transfuzí a infuzí</t>
  </si>
  <si>
    <t>D343155-000</t>
  </si>
  <si>
    <t>pH metr včetně sondy</t>
  </si>
  <si>
    <t>D343263-000</t>
  </si>
  <si>
    <t>Kleště ušní, rovné,  0,7 x 3,5 mm, pracovní délka 80 mm 50427-01</t>
  </si>
  <si>
    <t>D343271-000</t>
  </si>
  <si>
    <t>Víko kontejneru PRIMELINE PRO 1/2 modré JP122</t>
  </si>
  <si>
    <t>D343272-000</t>
  </si>
  <si>
    <t>D343273-000</t>
  </si>
  <si>
    <t>D343274-000</t>
  </si>
  <si>
    <t>D343304-000</t>
  </si>
  <si>
    <t>Lehátko masážní elektrické</t>
  </si>
  <si>
    <t>D343306-000</t>
  </si>
  <si>
    <t>Tonometr digitální Omron 907</t>
  </si>
  <si>
    <t>D343307-000</t>
  </si>
  <si>
    <t>Lázeň vodní</t>
  </si>
  <si>
    <t>D343366-000</t>
  </si>
  <si>
    <t>Vozík vizitový</t>
  </si>
  <si>
    <t>D343367-000</t>
  </si>
  <si>
    <t>D343375-000</t>
  </si>
  <si>
    <t>Podložka antidekubitní gelová</t>
  </si>
  <si>
    <t>D343376-000</t>
  </si>
  <si>
    <t>D343378-000</t>
  </si>
  <si>
    <t>D343379-000</t>
  </si>
  <si>
    <t>Pinzeta kapsulární Gimbel lomená,  3 mm, celková délka 80 mm E2002 G</t>
  </si>
  <si>
    <t>D343380-000</t>
  </si>
  <si>
    <t>D343381-000</t>
  </si>
  <si>
    <t>D343382-000</t>
  </si>
  <si>
    <t>D343383-000</t>
  </si>
  <si>
    <t>Kabel světlovodný HP 4,9 x 3000 mm HTT oranžový B00-22230-50OR</t>
  </si>
  <si>
    <t>D343384-000</t>
  </si>
  <si>
    <t>Zástěna dvoudílná vysoká</t>
  </si>
  <si>
    <t>D343385-000</t>
  </si>
  <si>
    <t>Aplikátor klipů Aesculap (Applier / Remover CLIP), prům. 12,5mm, délka 350 mm  PL531R</t>
  </si>
  <si>
    <t>D343386-000</t>
  </si>
  <si>
    <t>Model torza dospělého člověka pro nácvik KPR</t>
  </si>
  <si>
    <t>0601</t>
  </si>
  <si>
    <t>NCHIR: vedení klinického pracoviště</t>
  </si>
  <si>
    <t>D343387-000</t>
  </si>
  <si>
    <t>Hřeben k elektroforéze</t>
  </si>
  <si>
    <t>D343388-000</t>
  </si>
  <si>
    <t>D343389-000</t>
  </si>
  <si>
    <t>D343390-000</t>
  </si>
  <si>
    <t>D343391-000</t>
  </si>
  <si>
    <t>Držák nástěnný</t>
  </si>
  <si>
    <t>D343392-000</t>
  </si>
  <si>
    <t>D343430-000</t>
  </si>
  <si>
    <t>Spreader laparoskopický perkutánní pylorický rozmetač CLICKLINE 31161 PSM</t>
  </si>
  <si>
    <t>D343431-000</t>
  </si>
  <si>
    <t>D343432-000</t>
  </si>
  <si>
    <t>Vak perinatologický transportní - sada</t>
  </si>
  <si>
    <t>D343507-000</t>
  </si>
  <si>
    <t>D343513-000</t>
  </si>
  <si>
    <t>Regulátor podtlakový s RS</t>
  </si>
  <si>
    <t>0611</t>
  </si>
  <si>
    <t>NCHIR: lůžkové oddělení 34</t>
  </si>
  <si>
    <t>D343517-000</t>
  </si>
  <si>
    <t>Svítidlo vyšetřovací pojízdné</t>
  </si>
  <si>
    <t>D343518-000</t>
  </si>
  <si>
    <t>D343519-000</t>
  </si>
  <si>
    <t>D343520-000</t>
  </si>
  <si>
    <t>D343521-000</t>
  </si>
  <si>
    <t>D343591-000</t>
  </si>
  <si>
    <t>D343680-000</t>
  </si>
  <si>
    <t>Vozík invalidní</t>
  </si>
  <si>
    <t>D343681-000</t>
  </si>
  <si>
    <t>D343684-000</t>
  </si>
  <si>
    <t>D343689-000</t>
  </si>
  <si>
    <t>Inhalátor ultrazvukový</t>
  </si>
  <si>
    <t>D343690-000</t>
  </si>
  <si>
    <t>D343693-000</t>
  </si>
  <si>
    <t>Bradla pro nácvik chůze</t>
  </si>
  <si>
    <t>D343727-000</t>
  </si>
  <si>
    <t>Jehelec durogrip sarot 260 mm BM023R</t>
  </si>
  <si>
    <t>D343728-000</t>
  </si>
  <si>
    <t>D343784-000</t>
  </si>
  <si>
    <t>Manometr k měření tlaku v manžetě ET 112700</t>
  </si>
  <si>
    <t>D343908-000</t>
  </si>
  <si>
    <t>D343917-000</t>
  </si>
  <si>
    <t>Punch forceps frontal sinus v úhlu 70°, čelisti 3 mm, pracovní délka 175 mm 252-500-175</t>
  </si>
  <si>
    <t>D343951-000</t>
  </si>
  <si>
    <t>Vozík instrumentační s dvěma tácy</t>
  </si>
  <si>
    <t>D343952-000</t>
  </si>
  <si>
    <t>D343953-000</t>
  </si>
  <si>
    <t>Schůdky dvojstupňové pojízdné</t>
  </si>
  <si>
    <t>D343954-000</t>
  </si>
  <si>
    <t>D343955-000</t>
  </si>
  <si>
    <t>Stěna pro operační přezůvky</t>
  </si>
  <si>
    <t>D343956-000</t>
  </si>
  <si>
    <t>D343957-000</t>
  </si>
  <si>
    <t>Stolek instrumentační výškově stavitelný</t>
  </si>
  <si>
    <t>D343958-000</t>
  </si>
  <si>
    <t>D343959-000</t>
  </si>
  <si>
    <t>D343960-000</t>
  </si>
  <si>
    <t>D343961-000</t>
  </si>
  <si>
    <t>Vozík zdravotnický s pěti tácy</t>
  </si>
  <si>
    <t>D343962-000</t>
  </si>
  <si>
    <t>Stolek instrumentační s třístranou ohrádkou a dvěma tácy</t>
  </si>
  <si>
    <t>D343963-000</t>
  </si>
  <si>
    <t>Vozík na jeden sterilizační kontejnery</t>
  </si>
  <si>
    <t>D343964-000</t>
  </si>
  <si>
    <t>D343965-000</t>
  </si>
  <si>
    <t>D343966-000</t>
  </si>
  <si>
    <t>D343967-000</t>
  </si>
  <si>
    <t>D343968-000</t>
  </si>
  <si>
    <t>D343969-000</t>
  </si>
  <si>
    <t>Rám modulový jednostranný pojízdný</t>
  </si>
  <si>
    <t>D343970-000</t>
  </si>
  <si>
    <t>D343971-000</t>
  </si>
  <si>
    <t>D343972-000</t>
  </si>
  <si>
    <t>D343973-000</t>
  </si>
  <si>
    <t>D343974-000</t>
  </si>
  <si>
    <t>D343975-000</t>
  </si>
  <si>
    <t>D343976-000</t>
  </si>
  <si>
    <t>D343977-000</t>
  </si>
  <si>
    <t>D343978-000</t>
  </si>
  <si>
    <t>D343979-000</t>
  </si>
  <si>
    <t>D343980-000</t>
  </si>
  <si>
    <t>D343981-000</t>
  </si>
  <si>
    <t>D343982-000</t>
  </si>
  <si>
    <t>D343983-000</t>
  </si>
  <si>
    <t>D343984-000</t>
  </si>
  <si>
    <t>D343985-000</t>
  </si>
  <si>
    <t>D343986-000</t>
  </si>
  <si>
    <t>D343987-000</t>
  </si>
  <si>
    <t>D343988-000</t>
  </si>
  <si>
    <t>D343989-000</t>
  </si>
  <si>
    <t>Rám modulový oboustranný pojízdný</t>
  </si>
  <si>
    <t>D343990-000</t>
  </si>
  <si>
    <t>D343991-000</t>
  </si>
  <si>
    <t>D343997-000</t>
  </si>
  <si>
    <t>D343998-000</t>
  </si>
  <si>
    <t>D343999-000</t>
  </si>
  <si>
    <t>D344000-000</t>
  </si>
  <si>
    <t>D344001-000</t>
  </si>
  <si>
    <t>D344002-000</t>
  </si>
  <si>
    <t>Schůdek jednostupňový stacionární</t>
  </si>
  <si>
    <t>D344003-000</t>
  </si>
  <si>
    <t>Vozík zdravotnický s dvěma tácy</t>
  </si>
  <si>
    <t>D344005-000</t>
  </si>
  <si>
    <t>Schůdek jednostupňový pojízdný</t>
  </si>
  <si>
    <t>D344006-000</t>
  </si>
  <si>
    <t>D344007-000</t>
  </si>
  <si>
    <t>D344013-000</t>
  </si>
  <si>
    <t>D344014-000</t>
  </si>
  <si>
    <t>Svorka víceúčelová COOLEY ATRAUMATA, zahnutá, ozubení COOLEY, délka čelisti 82 mm, celk. délka 285 mm FB765R</t>
  </si>
  <si>
    <t>D344015-000</t>
  </si>
  <si>
    <t>D344016-000</t>
  </si>
  <si>
    <t>D344017-000</t>
  </si>
  <si>
    <t>D344018-000</t>
  </si>
  <si>
    <t>D344019-000</t>
  </si>
  <si>
    <t>Schůdky dvoustupňové pojízdné</t>
  </si>
  <si>
    <t>D344021-000</t>
  </si>
  <si>
    <t>3131</t>
  </si>
  <si>
    <t>TRAU: JIP 27</t>
  </si>
  <si>
    <t>D344022-000</t>
  </si>
  <si>
    <t>D344023-000</t>
  </si>
  <si>
    <t>D344024-000</t>
  </si>
  <si>
    <t>Vozík instrumentační s třemi tácy</t>
  </si>
  <si>
    <t>D344025-000</t>
  </si>
  <si>
    <t>D344028-000</t>
  </si>
  <si>
    <t>Vozík zdravotnický s třemi tácy</t>
  </si>
  <si>
    <t>D344029-000</t>
  </si>
  <si>
    <t>D344030-000</t>
  </si>
  <si>
    <t>D344031-000</t>
  </si>
  <si>
    <t>D344032-000</t>
  </si>
  <si>
    <t>D344033-000</t>
  </si>
  <si>
    <t>D344034-000</t>
  </si>
  <si>
    <t>Stolek instrumentační se dvěma zásuvkami, jedním tácem a galerií</t>
  </si>
  <si>
    <t>D344035-000</t>
  </si>
  <si>
    <t>Stolek instrumentační se dvěma zásuvkami a jedním tácem</t>
  </si>
  <si>
    <t>D344036-000</t>
  </si>
  <si>
    <t>D344037-000</t>
  </si>
  <si>
    <t>D344038-000</t>
  </si>
  <si>
    <t>D344039-000</t>
  </si>
  <si>
    <t>D344040-000</t>
  </si>
  <si>
    <t>D344041-000</t>
  </si>
  <si>
    <t>D344042-000</t>
  </si>
  <si>
    <t>D344043-000</t>
  </si>
  <si>
    <t>D344044-000</t>
  </si>
  <si>
    <t>D344045-000</t>
  </si>
  <si>
    <t>D344046-000</t>
  </si>
  <si>
    <t>D344049-000</t>
  </si>
  <si>
    <t>D344066-000</t>
  </si>
  <si>
    <t>Křeslo odběrové skládací</t>
  </si>
  <si>
    <t>D344067-000</t>
  </si>
  <si>
    <t>D344068-000</t>
  </si>
  <si>
    <t>D344069-000</t>
  </si>
  <si>
    <t>D344073-000</t>
  </si>
  <si>
    <t>Křeslo pro kardiaky bariatrické</t>
  </si>
  <si>
    <t>D344086-000</t>
  </si>
  <si>
    <t>Lehátko vyšetřovací hydraulické</t>
  </si>
  <si>
    <t>1814</t>
  </si>
  <si>
    <t>PSY: ergoterapie a fyzioterapie</t>
  </si>
  <si>
    <t>D344140-000</t>
  </si>
  <si>
    <t>Model novorozence pro nácvik KPR</t>
  </si>
  <si>
    <t>D344146-000</t>
  </si>
  <si>
    <t>Model lidské paže pro demonstraci intravenózní kanylace</t>
  </si>
  <si>
    <t>9031</t>
  </si>
  <si>
    <t>OHS: Úsek nelékařských oborů</t>
  </si>
  <si>
    <t>D344147-000</t>
  </si>
  <si>
    <t>D344155-000</t>
  </si>
  <si>
    <t>Otoskop</t>
  </si>
  <si>
    <t>1011</t>
  </si>
  <si>
    <t>DK: lůžkové oddělení 28B</t>
  </si>
  <si>
    <t>D344313-000</t>
  </si>
  <si>
    <t>Kabel světlovodný AESCULAP délka 3500 mm, průměr 4,8 mm, koncovky AESCULAP, AESCULAP OP914</t>
  </si>
  <si>
    <t>D344325-000</t>
  </si>
  <si>
    <t>Ladička pro diagnostiku neuropatie</t>
  </si>
  <si>
    <t>6322</t>
  </si>
  <si>
    <t>AMBULANCE: Oddělení praktického lékařství</t>
  </si>
  <si>
    <t>D344326-000</t>
  </si>
  <si>
    <t>D344330-000</t>
  </si>
  <si>
    <t>D344343-000</t>
  </si>
  <si>
    <t>D344344-000</t>
  </si>
  <si>
    <t>D344345-000</t>
  </si>
  <si>
    <t>D344346-000</t>
  </si>
  <si>
    <t>D344347-000</t>
  </si>
  <si>
    <t>D344348-000</t>
  </si>
  <si>
    <t>D344349-000</t>
  </si>
  <si>
    <t>D344350-000</t>
  </si>
  <si>
    <t>D344351-000</t>
  </si>
  <si>
    <t>D344352-000</t>
  </si>
  <si>
    <t>D344353-000</t>
  </si>
  <si>
    <t>D344354-000</t>
  </si>
  <si>
    <t>D344360-000</t>
  </si>
  <si>
    <t>Pumpa infuzní mobilní</t>
  </si>
  <si>
    <t>5721</t>
  </si>
  <si>
    <t>Nutriční ambulance: Nutriční ambulance</t>
  </si>
  <si>
    <t>D344361-000</t>
  </si>
  <si>
    <t>D344362-000</t>
  </si>
  <si>
    <t>D344363-000</t>
  </si>
  <si>
    <t>D344364-000</t>
  </si>
  <si>
    <t>D344365-000</t>
  </si>
  <si>
    <t>D344366-000</t>
  </si>
  <si>
    <t>D344367-000</t>
  </si>
  <si>
    <t>D344368-000</t>
  </si>
  <si>
    <t>D344369-000</t>
  </si>
  <si>
    <t>D344380-000</t>
  </si>
  <si>
    <t>Baterie dobíjecí pro infuzní mobilní pumpu</t>
  </si>
  <si>
    <t>D344381-000</t>
  </si>
  <si>
    <t>D344382-000</t>
  </si>
  <si>
    <t>D344383-000</t>
  </si>
  <si>
    <t>D344384-000</t>
  </si>
  <si>
    <t>D344385-000</t>
  </si>
  <si>
    <t>D344386-000</t>
  </si>
  <si>
    <t>D344387-000</t>
  </si>
  <si>
    <t>D344388-000</t>
  </si>
  <si>
    <t>D344389-000</t>
  </si>
  <si>
    <t>D344390-000</t>
  </si>
  <si>
    <t>Úchyt na infuzní stojan pro infuzní mobilní pumpu</t>
  </si>
  <si>
    <t>D344391-000</t>
  </si>
  <si>
    <t>D344392-000</t>
  </si>
  <si>
    <t>D344393-000</t>
  </si>
  <si>
    <t>D344394-000</t>
  </si>
  <si>
    <t>D344395-000</t>
  </si>
  <si>
    <t>D344396-000</t>
  </si>
  <si>
    <t>D344397-000</t>
  </si>
  <si>
    <t>D344398-000</t>
  </si>
  <si>
    <t>D344399-000</t>
  </si>
  <si>
    <t>D344536-000</t>
  </si>
  <si>
    <t>Nástroj NanoFx  - Hand Instrument, 15°, pro opakované použití 5500-1020</t>
  </si>
  <si>
    <t>D344559-000</t>
  </si>
  <si>
    <t>Oxymetr pulzní</t>
  </si>
  <si>
    <t>1012</t>
  </si>
  <si>
    <t>DK: lůžkové oddělení 28C vč.dospáv. haly</t>
  </si>
  <si>
    <t>D344570-000</t>
  </si>
  <si>
    <t>Drtič léků elektrický</t>
  </si>
  <si>
    <t>D344571-000</t>
  </si>
  <si>
    <t>D344635-000</t>
  </si>
  <si>
    <t>Matrace antidekubitní pasivní</t>
  </si>
  <si>
    <t>D344636-000</t>
  </si>
  <si>
    <t>D344637-000</t>
  </si>
  <si>
    <t>D344638-000</t>
  </si>
  <si>
    <t>D344639-000</t>
  </si>
  <si>
    <t>D344640-000</t>
  </si>
  <si>
    <t>D344641-000</t>
  </si>
  <si>
    <t>D344642-000</t>
  </si>
  <si>
    <t>D344643-000</t>
  </si>
  <si>
    <t>D344644-000</t>
  </si>
  <si>
    <t>D344646-000</t>
  </si>
  <si>
    <t>D344647-000</t>
  </si>
  <si>
    <t>D344648-000</t>
  </si>
  <si>
    <t>D344649-000</t>
  </si>
  <si>
    <t>D344650-000</t>
  </si>
  <si>
    <t>D344651-000</t>
  </si>
  <si>
    <t>D344652-000</t>
  </si>
  <si>
    <t>D344653-000</t>
  </si>
  <si>
    <t>D344654-000</t>
  </si>
  <si>
    <t>D344655-000</t>
  </si>
  <si>
    <t>D344692-000</t>
  </si>
  <si>
    <t>Zástěna teleskopická</t>
  </si>
  <si>
    <t>D344693-000</t>
  </si>
  <si>
    <t>D344694-000</t>
  </si>
  <si>
    <t>D344695-000</t>
  </si>
  <si>
    <t>D344696-000</t>
  </si>
  <si>
    <t>Stojan infuzní pojízdný</t>
  </si>
  <si>
    <t>D344697-000</t>
  </si>
  <si>
    <t>D344700-000</t>
  </si>
  <si>
    <t>Přístroj pro ohřev pacienta</t>
  </si>
  <si>
    <t>D344701-000</t>
  </si>
  <si>
    <t>D344702-000</t>
  </si>
  <si>
    <t>D344703-000</t>
  </si>
  <si>
    <t>D344705-000</t>
  </si>
  <si>
    <t>D344706-000</t>
  </si>
  <si>
    <t>D344707-000</t>
  </si>
  <si>
    <t>D344708-000</t>
  </si>
  <si>
    <t>Čistička vzduchu</t>
  </si>
  <si>
    <t>2112</t>
  </si>
  <si>
    <t>ONK: lůžkové oddělení 42B</t>
  </si>
  <si>
    <t>D344713-000</t>
  </si>
  <si>
    <t>2152</t>
  </si>
  <si>
    <t>ONK: radiační onkologie - brachyterapie</t>
  </si>
  <si>
    <t>D344714-000</t>
  </si>
  <si>
    <t>2111</t>
  </si>
  <si>
    <t>ONK: lůžkové oddělení 42A</t>
  </si>
  <si>
    <t>D344715-000</t>
  </si>
  <si>
    <t>2151</t>
  </si>
  <si>
    <t>ONK: ozařovny-přístrojové pracoviště</t>
  </si>
  <si>
    <t>D344716-000</t>
  </si>
  <si>
    <t>D344717-000</t>
  </si>
  <si>
    <t>D344718-000</t>
  </si>
  <si>
    <t>D344719-000</t>
  </si>
  <si>
    <t>D344720-000</t>
  </si>
  <si>
    <t>0131</t>
  </si>
  <si>
    <t xml:space="preserve">1IK: JIP </t>
  </si>
  <si>
    <t>D344721-000</t>
  </si>
  <si>
    <t>D344722-000</t>
  </si>
  <si>
    <t>D344723-000</t>
  </si>
  <si>
    <t>D344724-000</t>
  </si>
  <si>
    <t>D344725-000</t>
  </si>
  <si>
    <t>D344726-000</t>
  </si>
  <si>
    <t>D344727-000</t>
  </si>
  <si>
    <t>D344728-000</t>
  </si>
  <si>
    <t>D344729-000</t>
  </si>
  <si>
    <t>D344771-000</t>
  </si>
  <si>
    <t>Chladnička laboratorní</t>
  </si>
  <si>
    <t>D344772-000</t>
  </si>
  <si>
    <t>D344773-000</t>
  </si>
  <si>
    <t>3221</t>
  </si>
  <si>
    <t>HOK: ambulance</t>
  </si>
  <si>
    <t>D344774-000</t>
  </si>
  <si>
    <t>D344775-000</t>
  </si>
  <si>
    <t>D345020-000</t>
  </si>
  <si>
    <t>Jehelec durogrip de bakey 165 mm BM033R</t>
  </si>
  <si>
    <t>D345021-000</t>
  </si>
  <si>
    <t>D345023-000</t>
  </si>
  <si>
    <t>Manipulátor děložní - Set MyTube colpotomy kompletní pro opakované použití (vč. sady 5ks jednorázových sterilních ventilů) BLUO/02-00091</t>
  </si>
  <si>
    <t>D345027-000</t>
  </si>
  <si>
    <t>Kleště štípací na kosti Stille-Lure, špička 10 mm, rovné, délka 220 mm 21-2876</t>
  </si>
  <si>
    <t>D345028-000</t>
  </si>
  <si>
    <t>D345029-000</t>
  </si>
  <si>
    <t>D345030-000</t>
  </si>
  <si>
    <t>D345031-000</t>
  </si>
  <si>
    <t>D345032-000</t>
  </si>
  <si>
    <t>Kleště štípací na drát TC GOLD, délka 220 mm T-21-1010</t>
  </si>
  <si>
    <t>D345033-000</t>
  </si>
  <si>
    <t>D345034-000</t>
  </si>
  <si>
    <t>D345035-000</t>
  </si>
  <si>
    <t>D345036-000</t>
  </si>
  <si>
    <t>D345041-000</t>
  </si>
  <si>
    <t>Kanyla aplikační Tulip Injektor SuperLuerLock, průměr 1,4 mm, délka 100 mm, resterilizovatelná INJSL1710CF</t>
  </si>
  <si>
    <t>D345042-000</t>
  </si>
  <si>
    <t>D345043-000</t>
  </si>
  <si>
    <t>Svorka střevní MAYO-ROBSON elastická zahnutá 250 mm EA171R</t>
  </si>
  <si>
    <t>D345044-000</t>
  </si>
  <si>
    <t>D345071-000</t>
  </si>
  <si>
    <t>Síto kontejneru na zubní nástroje 274 x 84 x 41 mm JG380R</t>
  </si>
  <si>
    <t>D345072-000</t>
  </si>
  <si>
    <t>D345073-000</t>
  </si>
  <si>
    <t>D345074-000</t>
  </si>
  <si>
    <t>D345075-000</t>
  </si>
  <si>
    <t>D345076-000</t>
  </si>
  <si>
    <t>D345077-000</t>
  </si>
  <si>
    <t>D345078-000</t>
  </si>
  <si>
    <t>D345079-000</t>
  </si>
  <si>
    <t>D345080-000</t>
  </si>
  <si>
    <t>D345081-000</t>
  </si>
  <si>
    <t>Víko kontejneru premilline 1/1 s integrovaným filtrem zelené 593 x 294 x 37 mm JP103</t>
  </si>
  <si>
    <t>D345082-000</t>
  </si>
  <si>
    <t>D345083-000</t>
  </si>
  <si>
    <t>D345084-000</t>
  </si>
  <si>
    <t>D345085-000</t>
  </si>
  <si>
    <t>D345086-000</t>
  </si>
  <si>
    <t>D345087-000</t>
  </si>
  <si>
    <t>D345088-000</t>
  </si>
  <si>
    <t>D345089-000</t>
  </si>
  <si>
    <t>D345090-000</t>
  </si>
  <si>
    <t>D345091-000</t>
  </si>
  <si>
    <t>D345092-000</t>
  </si>
  <si>
    <t>D345093-000</t>
  </si>
  <si>
    <t>D345094-000</t>
  </si>
  <si>
    <t>D345095-000</t>
  </si>
  <si>
    <t>D345096-000</t>
  </si>
  <si>
    <t>D345097-000</t>
  </si>
  <si>
    <t>D345098-000</t>
  </si>
  <si>
    <t>D345099-000</t>
  </si>
  <si>
    <t>D345100-000</t>
  </si>
  <si>
    <t>D345101-000</t>
  </si>
  <si>
    <t>Vana kontejnerová 1/1 592 x 274 x 247 mm JK446</t>
  </si>
  <si>
    <t>D345102-000</t>
  </si>
  <si>
    <t>D345103-000</t>
  </si>
  <si>
    <t>D345104-000</t>
  </si>
  <si>
    <t>D345105-000</t>
  </si>
  <si>
    <t>D345106-000</t>
  </si>
  <si>
    <t>D345107-000</t>
  </si>
  <si>
    <t>D345108-000</t>
  </si>
  <si>
    <t>D345109-000</t>
  </si>
  <si>
    <t>D345110-000</t>
  </si>
  <si>
    <t>D345111-000</t>
  </si>
  <si>
    <t>D345112-000</t>
  </si>
  <si>
    <t>D345113-000</t>
  </si>
  <si>
    <t>D345114-000</t>
  </si>
  <si>
    <t>D345115-000</t>
  </si>
  <si>
    <t>D345116-000</t>
  </si>
  <si>
    <t>D345117-000</t>
  </si>
  <si>
    <t>D345118-000</t>
  </si>
  <si>
    <t>D345119-000</t>
  </si>
  <si>
    <t>D345120-000</t>
  </si>
  <si>
    <t>D345121-000</t>
  </si>
  <si>
    <t>Síto kontejneru bez nožiček 1/1 540 x 253 x 94 mm JG224R</t>
  </si>
  <si>
    <t>D345122-000</t>
  </si>
  <si>
    <t>D345123-000</t>
  </si>
  <si>
    <t>D345124-000</t>
  </si>
  <si>
    <t>D345125-000</t>
  </si>
  <si>
    <t>D345126-000</t>
  </si>
  <si>
    <t>D345127-000</t>
  </si>
  <si>
    <t>D345128-000</t>
  </si>
  <si>
    <t>D345129-000</t>
  </si>
  <si>
    <t>D345130-000</t>
  </si>
  <si>
    <t>D345131-000</t>
  </si>
  <si>
    <t>D345132-000</t>
  </si>
  <si>
    <t>D345133-000</t>
  </si>
  <si>
    <t>D345134-000</t>
  </si>
  <si>
    <t>D345135-000</t>
  </si>
  <si>
    <t>D345136-000</t>
  </si>
  <si>
    <t>D345137-000</t>
  </si>
  <si>
    <t>D345138-000</t>
  </si>
  <si>
    <t>D345139-000</t>
  </si>
  <si>
    <t>D345140-000</t>
  </si>
  <si>
    <t>D345141-000</t>
  </si>
  <si>
    <t>Víko ke sterilizačnímu kontejneru premilline vel 1/2 s integrovaným filtrem, okrová vn. roz. 298 x 281 x 36 mm, vnější 303 x 294 x 37 JP124</t>
  </si>
  <si>
    <t>D345142-000</t>
  </si>
  <si>
    <t>D345143-000</t>
  </si>
  <si>
    <t>D345144-000</t>
  </si>
  <si>
    <t>D345145-000</t>
  </si>
  <si>
    <t>D345146-000</t>
  </si>
  <si>
    <t>D345147-000</t>
  </si>
  <si>
    <t>D345148-000</t>
  </si>
  <si>
    <t>D345149-000</t>
  </si>
  <si>
    <t>D345150-000</t>
  </si>
  <si>
    <t>D345151-000</t>
  </si>
  <si>
    <t>Vana kontejnerová 1/2 výška 135 mm JK342</t>
  </si>
  <si>
    <t>D345152-000</t>
  </si>
  <si>
    <t>D345153-000</t>
  </si>
  <si>
    <t>D345154-000</t>
  </si>
  <si>
    <t>D345155-000</t>
  </si>
  <si>
    <t>D345156-000</t>
  </si>
  <si>
    <t>D345157-000</t>
  </si>
  <si>
    <t>D345158-000</t>
  </si>
  <si>
    <t>D345159-000</t>
  </si>
  <si>
    <t>D345160-000</t>
  </si>
  <si>
    <t>D345210-000</t>
  </si>
  <si>
    <t>Batoh zdravotnický</t>
  </si>
  <si>
    <t>D345264-000</t>
  </si>
  <si>
    <t>Deska s otvorem fixační karbonová</t>
  </si>
  <si>
    <t>D345265-000</t>
  </si>
  <si>
    <t>D345280-000</t>
  </si>
  <si>
    <t>D345281-000</t>
  </si>
  <si>
    <t>D345282-000</t>
  </si>
  <si>
    <t>D345285-000</t>
  </si>
  <si>
    <t>Ventil redukční</t>
  </si>
  <si>
    <t>D345286-000</t>
  </si>
  <si>
    <t>D345287-000</t>
  </si>
  <si>
    <t>D345288-000</t>
  </si>
  <si>
    <t>Dermatom silver Skin graft knife bez čepele 190 mm 7 1/2" BA715R</t>
  </si>
  <si>
    <t>D345289-000</t>
  </si>
  <si>
    <t>D345290-000</t>
  </si>
  <si>
    <t>D345291-000</t>
  </si>
  <si>
    <t>Nůžky cévní reynolds-jameson 140 mm BC015R</t>
  </si>
  <si>
    <t>D345292-000</t>
  </si>
  <si>
    <t>D345293-000</t>
  </si>
  <si>
    <t>D345294-000</t>
  </si>
  <si>
    <t>D345295-000</t>
  </si>
  <si>
    <t>D345296-000</t>
  </si>
  <si>
    <t>D345297-000</t>
  </si>
  <si>
    <t>D345298-000</t>
  </si>
  <si>
    <t>D345299-000</t>
  </si>
  <si>
    <t>D345300-000</t>
  </si>
  <si>
    <t>D345301-000</t>
  </si>
  <si>
    <t>Nůžky preparační NOIR TC - černé, jemné, zahnuté, tupý/tupý,  délka 115 mm BC257B</t>
  </si>
  <si>
    <t>D345302-000</t>
  </si>
  <si>
    <t>D345303-000</t>
  </si>
  <si>
    <t>D345304-000</t>
  </si>
  <si>
    <t>D345305-000</t>
  </si>
  <si>
    <t>D345306-000</t>
  </si>
  <si>
    <t>D345307-000</t>
  </si>
  <si>
    <t>D345308-000</t>
  </si>
  <si>
    <t>D345309-000</t>
  </si>
  <si>
    <t>D345310-000</t>
  </si>
  <si>
    <t>D345311-000</t>
  </si>
  <si>
    <t>D345312-000</t>
  </si>
  <si>
    <t>D345313-000</t>
  </si>
  <si>
    <t>Jehelec durogrip hegar-olsen 145 mm BM128R</t>
  </si>
  <si>
    <t>D345314-000</t>
  </si>
  <si>
    <t>Hák LANGENBECK-MANNERFELT (MODIF.) (With Blade), rukojeť triangle, hloubka 30 mm, šířka 8 mm,  délka 155 mm BT946R</t>
  </si>
  <si>
    <t>D345315-000</t>
  </si>
  <si>
    <t>D345316-000</t>
  </si>
  <si>
    <t>D345317-000</t>
  </si>
  <si>
    <t>D345318-000</t>
  </si>
  <si>
    <t>Hák MANNERFELT 12 x 14 mm, 155 mm BT949R</t>
  </si>
  <si>
    <t>D345319-000</t>
  </si>
  <si>
    <t>D345320-000</t>
  </si>
  <si>
    <t>D345321-000</t>
  </si>
  <si>
    <t>D345322-000</t>
  </si>
  <si>
    <t>D345323-000</t>
  </si>
  <si>
    <t>D345324-000</t>
  </si>
  <si>
    <t>Rozvěrač Logan 3 x 3 zuby, délka 50 mm BV013R</t>
  </si>
  <si>
    <t>D345325-000</t>
  </si>
  <si>
    <t>Kleště kostní štípací LUER-FRIEDMANN, zahnuté, délka čelistí 20 mm, šířka čelistí 1,30 mm, délka 140 mm FO407R</t>
  </si>
  <si>
    <t>D345326-000</t>
  </si>
  <si>
    <t>D345327-000</t>
  </si>
  <si>
    <t>Kleště kostní LEMPERT, zahnuté, délka 200 mm FO451R</t>
  </si>
  <si>
    <t>D345328-000</t>
  </si>
  <si>
    <t>D345329-000</t>
  </si>
  <si>
    <t>Kleště na drát TC, speciální kalené břity, tvrdý drát do Ø 1,5 mm, měkký drát do Ø 2,0 mm, délka 145 mm LX150R</t>
  </si>
  <si>
    <t>D345330-000</t>
  </si>
  <si>
    <t>D345331-000</t>
  </si>
  <si>
    <t>D345332-000</t>
  </si>
  <si>
    <t>D345333-000</t>
  </si>
  <si>
    <t>D345334-000</t>
  </si>
  <si>
    <t>D345335-000</t>
  </si>
  <si>
    <t>D345336-000</t>
  </si>
  <si>
    <t>D345337-000</t>
  </si>
  <si>
    <t>D345338-000</t>
  </si>
  <si>
    <t>D345339-000</t>
  </si>
  <si>
    <t>D345340-000</t>
  </si>
  <si>
    <t>D345341-000</t>
  </si>
  <si>
    <t>D345342-000</t>
  </si>
  <si>
    <t>D345343-000</t>
  </si>
  <si>
    <t>D345344-000</t>
  </si>
  <si>
    <t>D345345-000</t>
  </si>
  <si>
    <t>D345346-000</t>
  </si>
  <si>
    <t>D345347-000</t>
  </si>
  <si>
    <t>D345348-000</t>
  </si>
  <si>
    <t>Nůžky ligaturové DUROTIP TC, wave cut, tupý/tupý, zahnuté, délka 145 mm BC294W</t>
  </si>
  <si>
    <t>D345349-000</t>
  </si>
  <si>
    <t>D345350-000</t>
  </si>
  <si>
    <t>D345351-000</t>
  </si>
  <si>
    <t>D345352-000</t>
  </si>
  <si>
    <t>D345353-000</t>
  </si>
  <si>
    <t>D345354-000</t>
  </si>
  <si>
    <t>D345355-000</t>
  </si>
  <si>
    <t>D345356-000</t>
  </si>
  <si>
    <t>D345357-000</t>
  </si>
  <si>
    <t>D345358-000</t>
  </si>
  <si>
    <t>D345359-000</t>
  </si>
  <si>
    <t>D345360-000</t>
  </si>
  <si>
    <t>D345361-000</t>
  </si>
  <si>
    <t>D345362-000</t>
  </si>
  <si>
    <t>D345363-000</t>
  </si>
  <si>
    <t>D345364-000</t>
  </si>
  <si>
    <t>Rozvěrač ADSON (BABY) (Self Retaining), s klouby, 3 x 4 zubý, poloostrý, délka 140 mm BV085R</t>
  </si>
  <si>
    <t>D345365-000</t>
  </si>
  <si>
    <t>D345366-000</t>
  </si>
  <si>
    <t>Rozvěrač TRAVERS, 4 x 5 zubý, tupý, s ráčnou, délka 215 mm BV249R</t>
  </si>
  <si>
    <t>D345371-000</t>
  </si>
  <si>
    <t>Nástavec ke šroubováku pro držení šroubů o prům. 4,0 mm(instrumentárium ke kanylovaným šroubům výr. Intercus GmbH) 750.101105</t>
  </si>
  <si>
    <t>D345372-000</t>
  </si>
  <si>
    <t>Kontejner pro kanylované šrouby  o prům. 4,0 mm (instrumentárium ke kanylovaným šroubům výr. Intercus GmbH) 750.108827</t>
  </si>
  <si>
    <t>D345403-000</t>
  </si>
  <si>
    <t>Modul SpO2 Nellcor</t>
  </si>
  <si>
    <t>D345404-000</t>
  </si>
  <si>
    <t>D345405-000</t>
  </si>
  <si>
    <t>D345406-000</t>
  </si>
  <si>
    <t>D345407-000</t>
  </si>
  <si>
    <t>D345408-000</t>
  </si>
  <si>
    <t>D345409-000</t>
  </si>
  <si>
    <t>D345410-000</t>
  </si>
  <si>
    <t>D345411-000</t>
  </si>
  <si>
    <t>D345412-000</t>
  </si>
  <si>
    <t>Skříň prachotěsná</t>
  </si>
  <si>
    <t>D345413-000</t>
  </si>
  <si>
    <t>Váha lékařská přenosná</t>
  </si>
  <si>
    <t>D345422-000</t>
  </si>
  <si>
    <t>Simulátor EKG</t>
  </si>
  <si>
    <t>D345423-000</t>
  </si>
  <si>
    <t>D345444-000</t>
  </si>
  <si>
    <t>Sada prizmatická</t>
  </si>
  <si>
    <t>D345445-000</t>
  </si>
  <si>
    <t>D345635-000</t>
  </si>
  <si>
    <t>Zařízení pro kontrolu fluorescenčního výkonu systému SAFESens QC2 Standard Alignment Tool, k inkubátoru ESCO Miri TL 12 (400005)  EL1081278</t>
  </si>
  <si>
    <t>D345767-000</t>
  </si>
  <si>
    <t>Vývrtka na extrakci hlavice 3 x 13 x 50 mm (301500) PL2743</t>
  </si>
  <si>
    <t>D345768-000</t>
  </si>
  <si>
    <t>D345769-000</t>
  </si>
  <si>
    <t>D345770-000</t>
  </si>
  <si>
    <t>D345799-000</t>
  </si>
  <si>
    <t>D345800-000</t>
  </si>
  <si>
    <t>D345801-000</t>
  </si>
  <si>
    <t>D345802-000</t>
  </si>
  <si>
    <t>D345803-000</t>
  </si>
  <si>
    <t>Stolek noční</t>
  </si>
  <si>
    <t>D345804-000</t>
  </si>
  <si>
    <t>D345805-000</t>
  </si>
  <si>
    <t>D345806-000</t>
  </si>
  <si>
    <t>D345807-000</t>
  </si>
  <si>
    <t>D345808-000</t>
  </si>
  <si>
    <t>D345809-000</t>
  </si>
  <si>
    <t>D345810-000</t>
  </si>
  <si>
    <t>D345811-000</t>
  </si>
  <si>
    <t>D345812-000</t>
  </si>
  <si>
    <t>D345813-000</t>
  </si>
  <si>
    <t>D345814-000</t>
  </si>
  <si>
    <t>D345816-000</t>
  </si>
  <si>
    <t>Přístroj pro měření obsahu oxidu uhelnatého v dechu</t>
  </si>
  <si>
    <t>D345852-000</t>
  </si>
  <si>
    <t>Lampa polymerační</t>
  </si>
  <si>
    <t>2521</t>
  </si>
  <si>
    <t>UCOCH: ambulance</t>
  </si>
  <si>
    <t>D345886-000</t>
  </si>
  <si>
    <t>Hák břišní Kelly 155 x 57 mm, 260 mm BT633R</t>
  </si>
  <si>
    <t>D345887-000</t>
  </si>
  <si>
    <t>D345911-000</t>
  </si>
  <si>
    <t>Matrice ke strojku na ruční plnění tobolek</t>
  </si>
  <si>
    <t>D345912-000</t>
  </si>
  <si>
    <t>Oxymetr pulsní</t>
  </si>
  <si>
    <t>D346011-000</t>
  </si>
  <si>
    <t>Dávkovač mechanický</t>
  </si>
  <si>
    <t>4041</t>
  </si>
  <si>
    <t>MIKRO: mikrobiologie - laboratoř</t>
  </si>
  <si>
    <t>D346012-000</t>
  </si>
  <si>
    <t>D346017-000</t>
  </si>
  <si>
    <t>D346022-000</t>
  </si>
  <si>
    <t>Kleště úchopové nástavec CH 5/550 Richard Wolf 89526218</t>
  </si>
  <si>
    <t>D346023-000</t>
  </si>
  <si>
    <t>D346160-000</t>
  </si>
  <si>
    <t>Kleště na otevírání vialek WHEATON Decapper pro vialky s alu víčkem o vnějš . prům. 20 mm Z292168-1EA</t>
  </si>
  <si>
    <t>D346161-000</t>
  </si>
  <si>
    <t>Kleště na otevírání vialek SUPELCO  Hand Decapper pro vialky s alu víčkem o vnějš .prům. 20 mm 33183</t>
  </si>
  <si>
    <t>D346225-000</t>
  </si>
  <si>
    <t>D346226-000</t>
  </si>
  <si>
    <t>Sada testovací k vyšetření barvocitu</t>
  </si>
  <si>
    <t>D346227-000</t>
  </si>
  <si>
    <t>D346229-000</t>
  </si>
  <si>
    <t>D346230-000</t>
  </si>
  <si>
    <t>D346231-000</t>
  </si>
  <si>
    <t>Lehátko transportní hydraulické</t>
  </si>
  <si>
    <t>D346232-000</t>
  </si>
  <si>
    <t>2251</t>
  </si>
  <si>
    <t xml:space="preserve">KNM: přístr.pracoviště - PET </t>
  </si>
  <si>
    <t>D346233-000</t>
  </si>
  <si>
    <t>D346583-000</t>
  </si>
  <si>
    <t>Adaptér k vrtačce Compact pro schanzův šroub pr. 5,0 393.103</t>
  </si>
  <si>
    <t>D346603-000</t>
  </si>
  <si>
    <t>Kabel světlovodný RUDOLF délka 2300 mm, průměr 3,5 mm koncovky STORZ/RUDOLF, STORZ/RUDOLF, zelený IM201-2311</t>
  </si>
  <si>
    <t>D346604-000</t>
  </si>
  <si>
    <t>D346620-000</t>
  </si>
  <si>
    <t>D346621-000</t>
  </si>
  <si>
    <t>D346622-000</t>
  </si>
  <si>
    <t>D346623-000</t>
  </si>
  <si>
    <t>D346624-000</t>
  </si>
  <si>
    <t>D346625-000</t>
  </si>
  <si>
    <t>D346626-000</t>
  </si>
  <si>
    <t>D346627-000</t>
  </si>
  <si>
    <t>D346628-000</t>
  </si>
  <si>
    <t>D346629-000</t>
  </si>
  <si>
    <t>D346630-000</t>
  </si>
  <si>
    <t>D346631-000</t>
  </si>
  <si>
    <t>D346632-000</t>
  </si>
  <si>
    <t>D346633-000</t>
  </si>
  <si>
    <t>D346634-000</t>
  </si>
  <si>
    <t>D346635-000</t>
  </si>
  <si>
    <t>D346636-000</t>
  </si>
  <si>
    <t>D346637-000</t>
  </si>
  <si>
    <t>D346638-000</t>
  </si>
  <si>
    <t>D346639-000</t>
  </si>
  <si>
    <t>D346640-000</t>
  </si>
  <si>
    <t>D346641-000</t>
  </si>
  <si>
    <t>D346642-000</t>
  </si>
  <si>
    <t>D346643-000</t>
  </si>
  <si>
    <t>D346644-000</t>
  </si>
  <si>
    <t>D346645-000</t>
  </si>
  <si>
    <t>D346646-000</t>
  </si>
  <si>
    <t>D346647-000</t>
  </si>
  <si>
    <t>D346648-000</t>
  </si>
  <si>
    <t>D346649-000</t>
  </si>
  <si>
    <t>D346650-000</t>
  </si>
  <si>
    <t>D346651-000</t>
  </si>
  <si>
    <t>D346652-000</t>
  </si>
  <si>
    <t>D346653-000</t>
  </si>
  <si>
    <t>D346654-000</t>
  </si>
  <si>
    <t>D346655-000</t>
  </si>
  <si>
    <t>D346656-000</t>
  </si>
  <si>
    <t>D346657-000</t>
  </si>
  <si>
    <t>D346658-000</t>
  </si>
  <si>
    <t>D346659-000</t>
  </si>
  <si>
    <t>D346660-000</t>
  </si>
  <si>
    <t>D346661-000</t>
  </si>
  <si>
    <t>D346662-000</t>
  </si>
  <si>
    <t>D346663-000</t>
  </si>
  <si>
    <t>D346664-000</t>
  </si>
  <si>
    <t>D346665-000</t>
  </si>
  <si>
    <t>D346666-000</t>
  </si>
  <si>
    <t>D346667-000</t>
  </si>
  <si>
    <t>D346668-000</t>
  </si>
  <si>
    <t>D346669-000</t>
  </si>
  <si>
    <t>D346672-000</t>
  </si>
  <si>
    <t>D346673-000</t>
  </si>
  <si>
    <t>D346674-000</t>
  </si>
  <si>
    <t>D346675-000</t>
  </si>
  <si>
    <t>D346676-000</t>
  </si>
  <si>
    <t>D346677-000</t>
  </si>
  <si>
    <t>D346678-000</t>
  </si>
  <si>
    <t>D346679-000</t>
  </si>
  <si>
    <t>D346680-000</t>
  </si>
  <si>
    <t>D346681-000</t>
  </si>
  <si>
    <t>Lehátko vyšetřovací elektrické</t>
  </si>
  <si>
    <t>D346682-000</t>
  </si>
  <si>
    <t>D346683-000</t>
  </si>
  <si>
    <t>D346684-000</t>
  </si>
  <si>
    <t>D346685-000</t>
  </si>
  <si>
    <t>D346767-000</t>
  </si>
  <si>
    <t>Lůžko standardní mechanické</t>
  </si>
  <si>
    <t>D346768-000</t>
  </si>
  <si>
    <t>D346769-000</t>
  </si>
  <si>
    <t>D346770-000</t>
  </si>
  <si>
    <t>D346771-000</t>
  </si>
  <si>
    <t>D346772-000</t>
  </si>
  <si>
    <t>D346773-000</t>
  </si>
  <si>
    <t>D346774-000</t>
  </si>
  <si>
    <t>D346775-000</t>
  </si>
  <si>
    <t>D346776-000</t>
  </si>
  <si>
    <t>D346777-000</t>
  </si>
  <si>
    <t>D346778-000</t>
  </si>
  <si>
    <t>D346779-000</t>
  </si>
  <si>
    <t>D346780-000</t>
  </si>
  <si>
    <t>Protektor k nemocničnímu lůžku</t>
  </si>
  <si>
    <t>D346781-000</t>
  </si>
  <si>
    <t>D346782-000</t>
  </si>
  <si>
    <t>D346783-000</t>
  </si>
  <si>
    <t>D346784-000</t>
  </si>
  <si>
    <t>D346785-000</t>
  </si>
  <si>
    <t>D346786-000</t>
  </si>
  <si>
    <t>D346787-000</t>
  </si>
  <si>
    <t>D346788-000</t>
  </si>
  <si>
    <t>D346789-000</t>
  </si>
  <si>
    <t>D346790-000</t>
  </si>
  <si>
    <t>D346791-000</t>
  </si>
  <si>
    <t>D346792-000</t>
  </si>
  <si>
    <t>D346793-000</t>
  </si>
  <si>
    <t>D346794-000</t>
  </si>
  <si>
    <t>D346795-000</t>
  </si>
  <si>
    <t>D346796-000</t>
  </si>
  <si>
    <t>D346797-000</t>
  </si>
  <si>
    <t>D346798-000</t>
  </si>
  <si>
    <t>D346799-000</t>
  </si>
  <si>
    <t>D346800-000</t>
  </si>
  <si>
    <t>D346801-000</t>
  </si>
  <si>
    <t>D346802-000</t>
  </si>
  <si>
    <t>D346803-000</t>
  </si>
  <si>
    <t>D346804-000</t>
  </si>
  <si>
    <t>D346805-000</t>
  </si>
  <si>
    <t>D346806-000</t>
  </si>
  <si>
    <t>D346808-000</t>
  </si>
  <si>
    <t>D346809-000</t>
  </si>
  <si>
    <t>D346847-000</t>
  </si>
  <si>
    <t>Nůžky bipolární zahnuté METZENBAUM extra jemné 230 mm BC698R2</t>
  </si>
  <si>
    <t>D347067-000</t>
  </si>
  <si>
    <t>Punch Duckbill Basket, multi-purpose, nízkoprofilová čelist, rovný shaft, rovná čelist, kruhová rukojeť, hranatý skus, střední skus, pracovní délka 125 mm 225-800-102</t>
  </si>
  <si>
    <t>D347068-000</t>
  </si>
  <si>
    <t>D347069-000</t>
  </si>
  <si>
    <t>D347070-000</t>
  </si>
  <si>
    <t>D347071-000</t>
  </si>
  <si>
    <t>D347072-000</t>
  </si>
  <si>
    <t>D347073-000</t>
  </si>
  <si>
    <t>D347074-000</t>
  </si>
  <si>
    <t>D347075-000</t>
  </si>
  <si>
    <t>D347076-000</t>
  </si>
  <si>
    <t>D347077-000</t>
  </si>
  <si>
    <t>D347078-000</t>
  </si>
  <si>
    <t>D347079-000</t>
  </si>
  <si>
    <t>Punch Duckbill Basket, multi-purpose, nízkoprofilová čelist, rovný shaft, nahoru zahnutá čelist, prstencová rukojeť, hranatý skus, střední skus, pracovní délka 125 mm 225-800-105</t>
  </si>
  <si>
    <t>D347080-000</t>
  </si>
  <si>
    <t>D347081-000</t>
  </si>
  <si>
    <t>D347082-000</t>
  </si>
  <si>
    <t>D347083-000</t>
  </si>
  <si>
    <t>D347084-000</t>
  </si>
  <si>
    <t>D347085-000</t>
  </si>
  <si>
    <t>D347086-000</t>
  </si>
  <si>
    <t>D347087-000</t>
  </si>
  <si>
    <t>D347088-000</t>
  </si>
  <si>
    <t>D347089-000</t>
  </si>
  <si>
    <t>D347090-000</t>
  </si>
  <si>
    <t>D347113-000</t>
  </si>
  <si>
    <t>Kleště Backhaus, zoubkované, délka 130 mm 796113</t>
  </si>
  <si>
    <t>D347114-000</t>
  </si>
  <si>
    <t>D347134-000</t>
  </si>
  <si>
    <t>D347135-000</t>
  </si>
  <si>
    <t>D347280-000</t>
  </si>
  <si>
    <t>Sada dětských brýlových obrub</t>
  </si>
  <si>
    <t>D347281-000</t>
  </si>
  <si>
    <t>D347283-000</t>
  </si>
  <si>
    <t>Alkoholtester</t>
  </si>
  <si>
    <t>1821</t>
  </si>
  <si>
    <t>PSY: ambulance</t>
  </si>
  <si>
    <t>D347284-000</t>
  </si>
  <si>
    <t>D347285-000</t>
  </si>
  <si>
    <t>D347286-000</t>
  </si>
  <si>
    <t>Manometr automatický</t>
  </si>
  <si>
    <t>D347287-000</t>
  </si>
  <si>
    <t>D347288-000</t>
  </si>
  <si>
    <t>D347289-000</t>
  </si>
  <si>
    <t>D347290-000</t>
  </si>
  <si>
    <t>D347291-000</t>
  </si>
  <si>
    <t>D347292-000</t>
  </si>
  <si>
    <t>0732</t>
  </si>
  <si>
    <t>KARIM: NIP, DIOP</t>
  </si>
  <si>
    <t>D347293-000</t>
  </si>
  <si>
    <t>D347294-000</t>
  </si>
  <si>
    <t>Fixace nohou pevná s magnetickým zámkem</t>
  </si>
  <si>
    <t>D347296-000</t>
  </si>
  <si>
    <t>Fixace rukou pevná s magnetickým zámkem</t>
  </si>
  <si>
    <t>D347298-000</t>
  </si>
  <si>
    <t>Klekačka ergonomická</t>
  </si>
  <si>
    <t>D347348-000</t>
  </si>
  <si>
    <t>Kabel světlovodný HP 4,9 x 3000 mm HTT modrý B00-22230-50MO</t>
  </si>
  <si>
    <t>D347493-000</t>
  </si>
  <si>
    <t>D347494-000</t>
  </si>
  <si>
    <t>D347862-000</t>
  </si>
  <si>
    <t>Mraznička laboratorní</t>
  </si>
  <si>
    <t>D347863-000</t>
  </si>
  <si>
    <t>D347864-000</t>
  </si>
  <si>
    <t>D347865-000</t>
  </si>
  <si>
    <t>D347866-000</t>
  </si>
  <si>
    <t>D347867-000</t>
  </si>
  <si>
    <t>D347888-000</t>
  </si>
  <si>
    <t>Šroubovák, šestihranný, kanylovaný, pro šrouby kanylované Ø 3.5 a 4.0 mm 314.290</t>
  </si>
  <si>
    <t>D347943-000</t>
  </si>
  <si>
    <t>Čistička ultrazvuková</t>
  </si>
  <si>
    <t>D347944-000</t>
  </si>
  <si>
    <t>Zrcadlo korekční</t>
  </si>
  <si>
    <t>D347945-000</t>
  </si>
  <si>
    <t>Kryosprej</t>
  </si>
  <si>
    <t>D347946-000</t>
  </si>
  <si>
    <t>D348010-000</t>
  </si>
  <si>
    <t>Brašna transportní na kyslíkovou láhev 2l</t>
  </si>
  <si>
    <t>D348011-000</t>
  </si>
  <si>
    <t>D348012-000</t>
  </si>
  <si>
    <t>D348013-000</t>
  </si>
  <si>
    <t>D348014-000</t>
  </si>
  <si>
    <t>D348015-000</t>
  </si>
  <si>
    <t>D348016-000</t>
  </si>
  <si>
    <t>D348017-000</t>
  </si>
  <si>
    <t>D348018-000</t>
  </si>
  <si>
    <t>D348019-000</t>
  </si>
  <si>
    <t>D348020-000</t>
  </si>
  <si>
    <t>D348154-000</t>
  </si>
  <si>
    <t>D348155-000</t>
  </si>
  <si>
    <t>D348290-000</t>
  </si>
  <si>
    <t>D348291-000</t>
  </si>
  <si>
    <t>D348292-000</t>
  </si>
  <si>
    <t>D348293-000</t>
  </si>
  <si>
    <t>D348294-000</t>
  </si>
  <si>
    <t>D348295-000</t>
  </si>
  <si>
    <t>D348296-000</t>
  </si>
  <si>
    <t>D348297-000</t>
  </si>
  <si>
    <t>D348298-000</t>
  </si>
  <si>
    <t>D348299-000</t>
  </si>
  <si>
    <t>D348300-000</t>
  </si>
  <si>
    <t>D348301-000</t>
  </si>
  <si>
    <t>D348302-000</t>
  </si>
  <si>
    <t>Základna infuzních pump a dávkovačů</t>
  </si>
  <si>
    <t>D348303-000</t>
  </si>
  <si>
    <t>D348304-000</t>
  </si>
  <si>
    <t>D348305-000</t>
  </si>
  <si>
    <t>D348306-000</t>
  </si>
  <si>
    <t>D348307-000</t>
  </si>
  <si>
    <t>D348308-000</t>
  </si>
  <si>
    <t>D348309-000</t>
  </si>
  <si>
    <t>D348421-000</t>
  </si>
  <si>
    <t>Víko kontejneru primeline 1/1 JP104</t>
  </si>
  <si>
    <t>D348434-000</t>
  </si>
  <si>
    <t>Chodítko s hydraulickým nastavením výšky</t>
  </si>
  <si>
    <t>D348435-000</t>
  </si>
  <si>
    <t>0413</t>
  </si>
  <si>
    <t>1CHIR: lůžkové oddělení 3</t>
  </si>
  <si>
    <t>D348436-000</t>
  </si>
  <si>
    <t>D348437-000</t>
  </si>
  <si>
    <t>D348438-000</t>
  </si>
  <si>
    <t>D348439-000</t>
  </si>
  <si>
    <t>D348503-000</t>
  </si>
  <si>
    <t>Nůžky METZENBAUM zahnuté durotip rýhované ostří 200 mm DUROTIP DISSECTING SCISSORS  SERRATED, CURVED  200 mm, 8 BC265W</t>
  </si>
  <si>
    <t>D348504-000</t>
  </si>
  <si>
    <t>D348505-000</t>
  </si>
  <si>
    <t>D348506-000</t>
  </si>
  <si>
    <t>D348507-000</t>
  </si>
  <si>
    <t>D348508-000</t>
  </si>
  <si>
    <t>D348509-000</t>
  </si>
  <si>
    <t>D348510-000</t>
  </si>
  <si>
    <t>D348511-000</t>
  </si>
  <si>
    <t>D348512-000</t>
  </si>
  <si>
    <t>D348513-000</t>
  </si>
  <si>
    <t>D348514-000</t>
  </si>
  <si>
    <t>D348515-000</t>
  </si>
  <si>
    <t>D348516-000</t>
  </si>
  <si>
    <t>D348517-000</t>
  </si>
  <si>
    <t>D348518-000</t>
  </si>
  <si>
    <t>D348519-000</t>
  </si>
  <si>
    <t>D348520-000</t>
  </si>
  <si>
    <t>D348521-000</t>
  </si>
  <si>
    <t>D348522-000</t>
  </si>
  <si>
    <t>D348523-000</t>
  </si>
  <si>
    <t>D348524-000</t>
  </si>
  <si>
    <t>D348525-000</t>
  </si>
  <si>
    <t>D348526-000</t>
  </si>
  <si>
    <t>D348527-000</t>
  </si>
  <si>
    <t>D348528-000</t>
  </si>
  <si>
    <t>D348529-000</t>
  </si>
  <si>
    <t>D348530-000</t>
  </si>
  <si>
    <t>D348531-000</t>
  </si>
  <si>
    <t>D348532-000</t>
  </si>
  <si>
    <t>D348533-000</t>
  </si>
  <si>
    <t>D348534-000</t>
  </si>
  <si>
    <t>D348535-000</t>
  </si>
  <si>
    <t>D348536-000</t>
  </si>
  <si>
    <t>D348537-000</t>
  </si>
  <si>
    <t>D348538-000</t>
  </si>
  <si>
    <t>D348539-000</t>
  </si>
  <si>
    <t>Nůžky METZENBAUM zahnuté černé durotip rýhované ostří 200 mm DUROTIP DISSECTING SCISSORS  SERRATED, CURVED  200 mm, 8 BC265WB</t>
  </si>
  <si>
    <t>D348540-000</t>
  </si>
  <si>
    <t>D348541-000</t>
  </si>
  <si>
    <t>D348542-000</t>
  </si>
  <si>
    <t>D348543-000</t>
  </si>
  <si>
    <t>Nůžky METZENBAUM zahnuté černé durotip preparační TC, jemné 180 mm, hrtoty  ​​tupý / tupý BC271WB</t>
  </si>
  <si>
    <t>D348544-000</t>
  </si>
  <si>
    <t>D348545-000</t>
  </si>
  <si>
    <t>D348546-000</t>
  </si>
  <si>
    <t>Nůžky TC TÖNNIS-ADSON preparační zahnuté 175 mm BC273R</t>
  </si>
  <si>
    <t>D348547-000</t>
  </si>
  <si>
    <t>D348548-000</t>
  </si>
  <si>
    <t>D348549-000</t>
  </si>
  <si>
    <t>D348550-000</t>
  </si>
  <si>
    <t>D348551-000</t>
  </si>
  <si>
    <t>D348552-000</t>
  </si>
  <si>
    <t>D348553-000</t>
  </si>
  <si>
    <t>D348554-000</t>
  </si>
  <si>
    <t>D348555-000</t>
  </si>
  <si>
    <t>D348556-000</t>
  </si>
  <si>
    <t>D348557-000</t>
  </si>
  <si>
    <t>D348558-000</t>
  </si>
  <si>
    <t>D348559-000</t>
  </si>
  <si>
    <t>D348560-000</t>
  </si>
  <si>
    <t>D348561-000</t>
  </si>
  <si>
    <t>D348562-000</t>
  </si>
  <si>
    <t>D348563-000</t>
  </si>
  <si>
    <t>D348564-000</t>
  </si>
  <si>
    <t>D348565-000</t>
  </si>
  <si>
    <t>D348566-000</t>
  </si>
  <si>
    <t>Nůžky METZENBAUM zahnuté černé durotip preparační TC, jemné 200 mm, hrtoty  ​​tupý / tupý BC271WB</t>
  </si>
  <si>
    <t>D348567-000</t>
  </si>
  <si>
    <t>D348568-000</t>
  </si>
  <si>
    <t>D348569-000</t>
  </si>
  <si>
    <t>Nůžky METZENBAUM Nelson zahnuté durotip 280 mm BC281R</t>
  </si>
  <si>
    <t>D348570-000</t>
  </si>
  <si>
    <t>D348571-000</t>
  </si>
  <si>
    <t>D348572-000</t>
  </si>
  <si>
    <t>D348573-000</t>
  </si>
  <si>
    <t>D348574-000</t>
  </si>
  <si>
    <t>D348575-000</t>
  </si>
  <si>
    <t>D348576-000</t>
  </si>
  <si>
    <t>D348577-000</t>
  </si>
  <si>
    <t>D348578-000</t>
  </si>
  <si>
    <t>D348579-000</t>
  </si>
  <si>
    <t>D348580-000</t>
  </si>
  <si>
    <t>D348581-000</t>
  </si>
  <si>
    <t>Nůžky preparační zahnuté - MAYO- LEXER  DUROTIP DISSECTING SCISSORS  CURVED  165 mm, 6 1/2 BC284R</t>
  </si>
  <si>
    <t>D348582-000</t>
  </si>
  <si>
    <t>D348583-000</t>
  </si>
  <si>
    <t>D348584-000</t>
  </si>
  <si>
    <t>D348585-000</t>
  </si>
  <si>
    <t>D348586-000</t>
  </si>
  <si>
    <t>D348587-000</t>
  </si>
  <si>
    <t>D348588-000</t>
  </si>
  <si>
    <t>D348589-000</t>
  </si>
  <si>
    <t>D348590-000</t>
  </si>
  <si>
    <t>D348591-000</t>
  </si>
  <si>
    <t>D348592-000</t>
  </si>
  <si>
    <t>D348593-000</t>
  </si>
  <si>
    <t>D348594-000</t>
  </si>
  <si>
    <t>D348595-000</t>
  </si>
  <si>
    <t>D348596-000</t>
  </si>
  <si>
    <t>D348597-000</t>
  </si>
  <si>
    <t>D348598-000</t>
  </si>
  <si>
    <t>D348599-000</t>
  </si>
  <si>
    <t>D348600-000</t>
  </si>
  <si>
    <t>D348601-000</t>
  </si>
  <si>
    <t>D348602-000</t>
  </si>
  <si>
    <t>D348603-000</t>
  </si>
  <si>
    <t>D348604-000</t>
  </si>
  <si>
    <t>D348605-000</t>
  </si>
  <si>
    <t>D348606-000</t>
  </si>
  <si>
    <t>D348607-000</t>
  </si>
  <si>
    <t>D348608-000</t>
  </si>
  <si>
    <t>D348609-000</t>
  </si>
  <si>
    <t>D348610-000</t>
  </si>
  <si>
    <t>D348611-000</t>
  </si>
  <si>
    <t>D348612-000</t>
  </si>
  <si>
    <t>D348613-000</t>
  </si>
  <si>
    <t>D348614-000</t>
  </si>
  <si>
    <t>D348615-000</t>
  </si>
  <si>
    <t>D348616-000</t>
  </si>
  <si>
    <t>D348617-000</t>
  </si>
  <si>
    <t>D348618-000</t>
  </si>
  <si>
    <t>D348619-000</t>
  </si>
  <si>
    <t>D348620-000</t>
  </si>
  <si>
    <t>D348621-000</t>
  </si>
  <si>
    <t>D348622-000</t>
  </si>
  <si>
    <t>D348623-000</t>
  </si>
  <si>
    <t>D348624-000</t>
  </si>
  <si>
    <t>D348625-000</t>
  </si>
  <si>
    <t>Nůžky jemné rovné dlouhé 195 mm BC658R</t>
  </si>
  <si>
    <t>D348626-000</t>
  </si>
  <si>
    <t>D348627-000</t>
  </si>
  <si>
    <t>D348628-000</t>
  </si>
  <si>
    <t>D348629-000</t>
  </si>
  <si>
    <t>D348630-000</t>
  </si>
  <si>
    <t>D348631-000</t>
  </si>
  <si>
    <t>D348632-000</t>
  </si>
  <si>
    <t>D348633-000</t>
  </si>
  <si>
    <t>D348634-000</t>
  </si>
  <si>
    <t>D348635-000</t>
  </si>
  <si>
    <t>D348636-000</t>
  </si>
  <si>
    <t>Nůžky zahnuté na arteriotomii de bakey 190 mm BC659R</t>
  </si>
  <si>
    <t>D348637-000</t>
  </si>
  <si>
    <t>D348638-000</t>
  </si>
  <si>
    <t>D348639-000</t>
  </si>
  <si>
    <t>D348640-000</t>
  </si>
  <si>
    <t>D348641-000</t>
  </si>
  <si>
    <t>D348642-000</t>
  </si>
  <si>
    <t>D348643-000</t>
  </si>
  <si>
    <t>D348644-000</t>
  </si>
  <si>
    <t>D348645-000</t>
  </si>
  <si>
    <t>D348646-000</t>
  </si>
  <si>
    <t>D348647-000</t>
  </si>
  <si>
    <t>D348648-000</t>
  </si>
  <si>
    <t>D348649-000</t>
  </si>
  <si>
    <t>D348650-000</t>
  </si>
  <si>
    <t>D348651-000</t>
  </si>
  <si>
    <t>D348652-000</t>
  </si>
  <si>
    <t>D348653-000</t>
  </si>
  <si>
    <t>D348654-000</t>
  </si>
  <si>
    <t>Svorka hemost. CRAFORD 245 mm BH225R</t>
  </si>
  <si>
    <t>D348655-000</t>
  </si>
  <si>
    <t>D348656-000</t>
  </si>
  <si>
    <t>D348657-000</t>
  </si>
  <si>
    <t>D348658-000</t>
  </si>
  <si>
    <t>D348659-000</t>
  </si>
  <si>
    <t>D348660-000</t>
  </si>
  <si>
    <t>D348661-000</t>
  </si>
  <si>
    <t>D348662-000</t>
  </si>
  <si>
    <t>D348663-000</t>
  </si>
  <si>
    <t>D348664-000</t>
  </si>
  <si>
    <t>D348665-000</t>
  </si>
  <si>
    <t>D348666-000</t>
  </si>
  <si>
    <t>D348667-000</t>
  </si>
  <si>
    <t>Svorka atraum. craford modif. 240 mm BH227R</t>
  </si>
  <si>
    <t>D348668-000</t>
  </si>
  <si>
    <t>D348669-000</t>
  </si>
  <si>
    <t>D348670-000</t>
  </si>
  <si>
    <t>D348671-000</t>
  </si>
  <si>
    <t>D348672-000</t>
  </si>
  <si>
    <t>D348673-000</t>
  </si>
  <si>
    <t>D348674-000</t>
  </si>
  <si>
    <t>D348675-000</t>
  </si>
  <si>
    <t>D348676-000</t>
  </si>
  <si>
    <t>D348677-000</t>
  </si>
  <si>
    <t>D348678-000</t>
  </si>
  <si>
    <t>D348679-000</t>
  </si>
  <si>
    <t>D348680-000</t>
  </si>
  <si>
    <t>D348681-000</t>
  </si>
  <si>
    <t>Svorka atraum. zahnutá bridge 275 mm BH231R</t>
  </si>
  <si>
    <t>D348682-000</t>
  </si>
  <si>
    <t>Svorka na cévy ROCHESTER peán arteriální , zahnutá, délka 350 mm BH457R</t>
  </si>
  <si>
    <t>D348683-000</t>
  </si>
  <si>
    <t>D348684-000</t>
  </si>
  <si>
    <t>D348685-000</t>
  </si>
  <si>
    <t>D348686-000</t>
  </si>
  <si>
    <t>D348687-000</t>
  </si>
  <si>
    <t>D348688-000</t>
  </si>
  <si>
    <t>D348689-000</t>
  </si>
  <si>
    <t>D348690-000</t>
  </si>
  <si>
    <t>Svorka overholt-geissendoerfer 270 mm BJ032R</t>
  </si>
  <si>
    <t>D348691-000</t>
  </si>
  <si>
    <t>D348692-000</t>
  </si>
  <si>
    <t>D348693-000</t>
  </si>
  <si>
    <t>D348694-000</t>
  </si>
  <si>
    <t>D348695-000</t>
  </si>
  <si>
    <t>D348696-000</t>
  </si>
  <si>
    <t>D348697-000</t>
  </si>
  <si>
    <t>D348698-000</t>
  </si>
  <si>
    <t>D348699-000</t>
  </si>
  <si>
    <t>Svorka preparační OVERHOLT 215 mm jemná BJ080R</t>
  </si>
  <si>
    <t>D348700-000</t>
  </si>
  <si>
    <t>D348701-000</t>
  </si>
  <si>
    <t>D348702-000</t>
  </si>
  <si>
    <t>D348703-000</t>
  </si>
  <si>
    <t>D348704-000</t>
  </si>
  <si>
    <t>D348705-000</t>
  </si>
  <si>
    <t>D348706-000</t>
  </si>
  <si>
    <t>D348707-000</t>
  </si>
  <si>
    <t>D348708-000</t>
  </si>
  <si>
    <t>D348709-000</t>
  </si>
  <si>
    <t>D348710-000</t>
  </si>
  <si>
    <t>D348711-000</t>
  </si>
  <si>
    <t>D348712-000</t>
  </si>
  <si>
    <t>D348713-000</t>
  </si>
  <si>
    <t>Svorka preparační overholt 210 mm jemná BJ081R</t>
  </si>
  <si>
    <t>D348714-000</t>
  </si>
  <si>
    <t>D348715-000</t>
  </si>
  <si>
    <t>D348716-000</t>
  </si>
  <si>
    <t>D348717-000</t>
  </si>
  <si>
    <t>D348718-000</t>
  </si>
  <si>
    <t>D348719-000</t>
  </si>
  <si>
    <t>D348720-000</t>
  </si>
  <si>
    <t>D348721-000</t>
  </si>
  <si>
    <t>D348722-000</t>
  </si>
  <si>
    <t>D348723-000</t>
  </si>
  <si>
    <t>D348724-000</t>
  </si>
  <si>
    <t>D348725-000</t>
  </si>
  <si>
    <t>D348726-000</t>
  </si>
  <si>
    <t>D348727-000</t>
  </si>
  <si>
    <t>D348728-000</t>
  </si>
  <si>
    <t>D348729-000</t>
  </si>
  <si>
    <t>D348730-000</t>
  </si>
  <si>
    <t>D348731-000</t>
  </si>
  <si>
    <t>D348732-000</t>
  </si>
  <si>
    <t>D348733-000</t>
  </si>
  <si>
    <t>D348734-000</t>
  </si>
  <si>
    <t>D348735-000</t>
  </si>
  <si>
    <t>D348736-000</t>
  </si>
  <si>
    <t>D348737-000</t>
  </si>
  <si>
    <t>D348738-000</t>
  </si>
  <si>
    <t>D348739-000</t>
  </si>
  <si>
    <t>D348740-000</t>
  </si>
  <si>
    <t>D348741-000</t>
  </si>
  <si>
    <t>D348742-000</t>
  </si>
  <si>
    <t>Svorka preparační a ligaturová OVERHOLT, zahnutá, jemná, délka 295 mm BJ091R</t>
  </si>
  <si>
    <t>D348743-000</t>
  </si>
  <si>
    <t>D348744-000</t>
  </si>
  <si>
    <t>D348745-000</t>
  </si>
  <si>
    <t>D348746-000</t>
  </si>
  <si>
    <t>D348747-000</t>
  </si>
  <si>
    <t>D348748-000</t>
  </si>
  <si>
    <t>D348749-000</t>
  </si>
  <si>
    <t>D348750-000</t>
  </si>
  <si>
    <t>D348751-000</t>
  </si>
  <si>
    <t>D348752-000</t>
  </si>
  <si>
    <t>D348753-000</t>
  </si>
  <si>
    <t>D348754-000</t>
  </si>
  <si>
    <t>D348755-000</t>
  </si>
  <si>
    <t>D348756-000</t>
  </si>
  <si>
    <t>D348757-000</t>
  </si>
  <si>
    <t>D348758-000</t>
  </si>
  <si>
    <t>D348759-000</t>
  </si>
  <si>
    <t>D348760-000</t>
  </si>
  <si>
    <t>D348761-000</t>
  </si>
  <si>
    <t>D348762-000</t>
  </si>
  <si>
    <t>D348763-000</t>
  </si>
  <si>
    <t>D348764-000</t>
  </si>
  <si>
    <t>D348765-000</t>
  </si>
  <si>
    <t>D348766-000</t>
  </si>
  <si>
    <t>Jehelec DUROGRIPTC rovný, very delicate, 180 mm BM025R</t>
  </si>
  <si>
    <t>D348767-000</t>
  </si>
  <si>
    <t>D348768-000</t>
  </si>
  <si>
    <t>D348769-000</t>
  </si>
  <si>
    <t>D348770-000</t>
  </si>
  <si>
    <t>D348771-000</t>
  </si>
  <si>
    <t>D348772-000</t>
  </si>
  <si>
    <t>D348773-000</t>
  </si>
  <si>
    <t>D348774-000</t>
  </si>
  <si>
    <t>D348775-000</t>
  </si>
  <si>
    <t>D348776-000</t>
  </si>
  <si>
    <t>D348777-000</t>
  </si>
  <si>
    <t>D348778-000</t>
  </si>
  <si>
    <t>D348779-000</t>
  </si>
  <si>
    <t>D348780-000</t>
  </si>
  <si>
    <t>D348781-000</t>
  </si>
  <si>
    <t>D348782-000</t>
  </si>
  <si>
    <t>D348783-000</t>
  </si>
  <si>
    <t>D348784-000</t>
  </si>
  <si>
    <t>D348785-000</t>
  </si>
  <si>
    <t>D348786-000</t>
  </si>
  <si>
    <t>Jehelec DUROGRIP TC rovný, very delicate, 200 mm BM026R</t>
  </si>
  <si>
    <t>D348787-000</t>
  </si>
  <si>
    <t>D348788-000</t>
  </si>
  <si>
    <t>D348789-000</t>
  </si>
  <si>
    <t>D348790-000</t>
  </si>
  <si>
    <t>D348791-000</t>
  </si>
  <si>
    <t>D348792-000</t>
  </si>
  <si>
    <t>D348793-000</t>
  </si>
  <si>
    <t>D348794-000</t>
  </si>
  <si>
    <t>D348795-000</t>
  </si>
  <si>
    <t>D348796-000</t>
  </si>
  <si>
    <t>D348797-000</t>
  </si>
  <si>
    <t>D348798-000</t>
  </si>
  <si>
    <t>D348799-000</t>
  </si>
  <si>
    <t>D348800-000</t>
  </si>
  <si>
    <t>D348801-000</t>
  </si>
  <si>
    <t>D348802-000</t>
  </si>
  <si>
    <t>D348803-000</t>
  </si>
  <si>
    <t>D348804-000</t>
  </si>
  <si>
    <t>Jehelec DUROGRIP TC rovný, very delicate, 230 mm BM027R</t>
  </si>
  <si>
    <t>D348805-000</t>
  </si>
  <si>
    <t>D348806-000</t>
  </si>
  <si>
    <t>D348807-000</t>
  </si>
  <si>
    <t>D348808-000</t>
  </si>
  <si>
    <t>D348809-000</t>
  </si>
  <si>
    <t>D348810-000</t>
  </si>
  <si>
    <t>D348811-000</t>
  </si>
  <si>
    <t>D348812-000</t>
  </si>
  <si>
    <t>D348813-000</t>
  </si>
  <si>
    <t>D348814-000</t>
  </si>
  <si>
    <t>D348815-000</t>
  </si>
  <si>
    <t>D348816-000</t>
  </si>
  <si>
    <t>D348817-000</t>
  </si>
  <si>
    <t>D348818-000</t>
  </si>
  <si>
    <t>D348819-000</t>
  </si>
  <si>
    <t>D348820-000</t>
  </si>
  <si>
    <t>D348821-000</t>
  </si>
  <si>
    <t>D348822-000</t>
  </si>
  <si>
    <t>D348823-000</t>
  </si>
  <si>
    <t>D348824-000</t>
  </si>
  <si>
    <t>D348825-000</t>
  </si>
  <si>
    <t>D348826-000</t>
  </si>
  <si>
    <t>D348827-000</t>
  </si>
  <si>
    <t>D348828-000</t>
  </si>
  <si>
    <t>D348829-000</t>
  </si>
  <si>
    <t>D348830-000</t>
  </si>
  <si>
    <t>D348831-000</t>
  </si>
  <si>
    <t>D348832-000</t>
  </si>
  <si>
    <t>Jehelec durotgrip de bakey dlouhý 230 mm BM036R</t>
  </si>
  <si>
    <t>D348833-000</t>
  </si>
  <si>
    <t>Jehelec durogrip de bakey 260 mm (250 mm) BM037R</t>
  </si>
  <si>
    <t>D348834-000</t>
  </si>
  <si>
    <t>D348835-000</t>
  </si>
  <si>
    <t>D348836-000</t>
  </si>
  <si>
    <t>D348837-000</t>
  </si>
  <si>
    <t>D348838-000</t>
  </si>
  <si>
    <t>D348839-000</t>
  </si>
  <si>
    <t>D348840-000</t>
  </si>
  <si>
    <t>D348841-000</t>
  </si>
  <si>
    <t>D348842-000</t>
  </si>
  <si>
    <t>D348843-000</t>
  </si>
  <si>
    <t>D348844-000</t>
  </si>
  <si>
    <t>D348845-000</t>
  </si>
  <si>
    <t>Jehelec durogrip de bakey 305 mm BM040R</t>
  </si>
  <si>
    <t>D348846-000</t>
  </si>
  <si>
    <t>D348847-000</t>
  </si>
  <si>
    <t>D348848-000</t>
  </si>
  <si>
    <t>D348849-000</t>
  </si>
  <si>
    <t>D348850-000</t>
  </si>
  <si>
    <t>D348851-000</t>
  </si>
  <si>
    <t>D348852-000</t>
  </si>
  <si>
    <t>D348853-000</t>
  </si>
  <si>
    <t>D348854-000</t>
  </si>
  <si>
    <t>D348855-000</t>
  </si>
  <si>
    <t>D348856-000</t>
  </si>
  <si>
    <t>D348857-000</t>
  </si>
  <si>
    <t>Jehelec durogrip ryder 155 mm BM055R</t>
  </si>
  <si>
    <t>D348858-000</t>
  </si>
  <si>
    <t>D348859-000</t>
  </si>
  <si>
    <t>D348860-000</t>
  </si>
  <si>
    <t>D348861-000</t>
  </si>
  <si>
    <t>D348862-000</t>
  </si>
  <si>
    <t>D348863-000</t>
  </si>
  <si>
    <t>D348864-000</t>
  </si>
  <si>
    <t>D348865-000</t>
  </si>
  <si>
    <t>Hák hosel 140 x 40 mm 250 mm BT445R</t>
  </si>
  <si>
    <t>D348866-000</t>
  </si>
  <si>
    <t>D348867-000</t>
  </si>
  <si>
    <t>D348868-000</t>
  </si>
  <si>
    <t>D348869-000</t>
  </si>
  <si>
    <t>Hák KOCHER-WAGNER, 280 mm, 94 x 36 mm BT498R</t>
  </si>
  <si>
    <t>D348870-000</t>
  </si>
  <si>
    <t>D348871-000</t>
  </si>
  <si>
    <t>D348872-000</t>
  </si>
  <si>
    <t>D348873-000</t>
  </si>
  <si>
    <t>Hák břišní Mikulicz 86 x 55 mm, 255 mm BT618R</t>
  </si>
  <si>
    <t>D348874-000</t>
  </si>
  <si>
    <t>D348875-000</t>
  </si>
  <si>
    <t>D348876-000</t>
  </si>
  <si>
    <t>D348877-000</t>
  </si>
  <si>
    <t>Hák břišní mikulicz 180 x 50 mm 260 mm BT624R</t>
  </si>
  <si>
    <t>D348878-000</t>
  </si>
  <si>
    <t>D348879-000</t>
  </si>
  <si>
    <t>D348880-000</t>
  </si>
  <si>
    <t>D348881-000</t>
  </si>
  <si>
    <t>D348882-000</t>
  </si>
  <si>
    <t>D348883-000</t>
  </si>
  <si>
    <t>D348884-000</t>
  </si>
  <si>
    <t>D348885-000</t>
  </si>
  <si>
    <t>D348886-000</t>
  </si>
  <si>
    <t>D348887-000</t>
  </si>
  <si>
    <t>D348888-000</t>
  </si>
  <si>
    <t>D348889-000</t>
  </si>
  <si>
    <t>D348890-000</t>
  </si>
  <si>
    <t>D348891-000</t>
  </si>
  <si>
    <t>D348892-000</t>
  </si>
  <si>
    <t>D348893-000</t>
  </si>
  <si>
    <t>D348894-000</t>
  </si>
  <si>
    <t>D348895-000</t>
  </si>
  <si>
    <t>D348896-000</t>
  </si>
  <si>
    <t>D348897-000</t>
  </si>
  <si>
    <t>D348898-000</t>
  </si>
  <si>
    <t>D348899-000</t>
  </si>
  <si>
    <t>D348900-000</t>
  </si>
  <si>
    <t>D348901-000</t>
  </si>
  <si>
    <t>Rozvěrač Weitlaner SEMI-SHARP 3 x 4 ostrý 165 mm BV068R</t>
  </si>
  <si>
    <t>D348902-000</t>
  </si>
  <si>
    <t>D348903-000</t>
  </si>
  <si>
    <t>Svorka střevní babcock 215 mm EA032R</t>
  </si>
  <si>
    <t>D348904-000</t>
  </si>
  <si>
    <t>D348905-000</t>
  </si>
  <si>
    <t>Kleště allis 7,0 mm 200 mm EA095R</t>
  </si>
  <si>
    <t>D348906-000</t>
  </si>
  <si>
    <t>D348907-000</t>
  </si>
  <si>
    <t>D348908-000</t>
  </si>
  <si>
    <t>D348909-000</t>
  </si>
  <si>
    <t>D348910-000</t>
  </si>
  <si>
    <t>D348911-000</t>
  </si>
  <si>
    <t>Kleště allis 8,4 mm 255 mm - ALLIS ATRAUMATA Grasping Forceps, straight, 255 mm, toothing DE BAKEY EA097R</t>
  </si>
  <si>
    <t>D348912-000</t>
  </si>
  <si>
    <t>D348913-000</t>
  </si>
  <si>
    <t>D348914-000</t>
  </si>
  <si>
    <t>D348915-000</t>
  </si>
  <si>
    <t>Svorka střevní MAYO-ROBSON elastická rovná 250 mm EA170R</t>
  </si>
  <si>
    <t>D348916-000</t>
  </si>
  <si>
    <t>D348917-000</t>
  </si>
  <si>
    <t>D348918-000</t>
  </si>
  <si>
    <t>D348919-000</t>
  </si>
  <si>
    <t>D348920-000</t>
  </si>
  <si>
    <t>D348921-000</t>
  </si>
  <si>
    <t>D348922-000</t>
  </si>
  <si>
    <t>D348923-000</t>
  </si>
  <si>
    <t>Kleště na ledvinové kameny RANDALL - randal Kidney Stone Forceps, curved, 225 mm EF051R</t>
  </si>
  <si>
    <t>D348924-000</t>
  </si>
  <si>
    <t>Kleště na ledvinové kameny RANDALL Kidney Stone Forceps, curved, 225 mm EF052R</t>
  </si>
  <si>
    <t>D348925-000</t>
  </si>
  <si>
    <t>Svorka mini rovná bulldog 14 / 35 mm FB328R</t>
  </si>
  <si>
    <t>D348926-000</t>
  </si>
  <si>
    <t>D348927-000</t>
  </si>
  <si>
    <t>D348928-000</t>
  </si>
  <si>
    <t>D348929-000</t>
  </si>
  <si>
    <t>D348930-000</t>
  </si>
  <si>
    <t>D348931-000</t>
  </si>
  <si>
    <t>D348932-000</t>
  </si>
  <si>
    <t>D348933-000</t>
  </si>
  <si>
    <t>D348934-000</t>
  </si>
  <si>
    <t>D348935-000</t>
  </si>
  <si>
    <t>D348936-000</t>
  </si>
  <si>
    <t>D348937-000</t>
  </si>
  <si>
    <t>D348938-000</t>
  </si>
  <si>
    <t>D348939-000</t>
  </si>
  <si>
    <t>D348940-000</t>
  </si>
  <si>
    <t>D348941-000</t>
  </si>
  <si>
    <t>D348942-000</t>
  </si>
  <si>
    <t>D348943-000</t>
  </si>
  <si>
    <t>D348944-000</t>
  </si>
  <si>
    <t>D348945-000</t>
  </si>
  <si>
    <t>D348946-000</t>
  </si>
  <si>
    <t>D348947-000</t>
  </si>
  <si>
    <t>D348948-000</t>
  </si>
  <si>
    <t>D348949-000</t>
  </si>
  <si>
    <t>Svorka zahnutá mini bulldog 14 / 35 mm FB329R</t>
  </si>
  <si>
    <t>D348950-000</t>
  </si>
  <si>
    <t>D348951-000</t>
  </si>
  <si>
    <t>D348952-000</t>
  </si>
  <si>
    <t>D348953-000</t>
  </si>
  <si>
    <t>D348954-000</t>
  </si>
  <si>
    <t>D348955-000</t>
  </si>
  <si>
    <t>D348956-000</t>
  </si>
  <si>
    <t>D348957-000</t>
  </si>
  <si>
    <t>D348958-000</t>
  </si>
  <si>
    <t>D348959-000</t>
  </si>
  <si>
    <t>D348960-000</t>
  </si>
  <si>
    <t>D348961-000</t>
  </si>
  <si>
    <t>D348962-000</t>
  </si>
  <si>
    <t>D348963-000</t>
  </si>
  <si>
    <t>D348964-000</t>
  </si>
  <si>
    <t>D348965-000</t>
  </si>
  <si>
    <t>D348966-000</t>
  </si>
  <si>
    <t>D348967-000</t>
  </si>
  <si>
    <t>D348968-000</t>
  </si>
  <si>
    <t>D348969-000</t>
  </si>
  <si>
    <t>D348970-000</t>
  </si>
  <si>
    <t>D348971-000</t>
  </si>
  <si>
    <t>D348972-000</t>
  </si>
  <si>
    <t>D348973-000</t>
  </si>
  <si>
    <t>Svorka mini rovná bulldog 19 / 45 mm FB330R</t>
  </si>
  <si>
    <t>D348974-000</t>
  </si>
  <si>
    <t>D348975-000</t>
  </si>
  <si>
    <t>D348976-000</t>
  </si>
  <si>
    <t>D348977-000</t>
  </si>
  <si>
    <t>D348978-000</t>
  </si>
  <si>
    <t>D348979-000</t>
  </si>
  <si>
    <t>D348980-000</t>
  </si>
  <si>
    <t>D348981-000</t>
  </si>
  <si>
    <t>D348982-000</t>
  </si>
  <si>
    <t>D348983-000</t>
  </si>
  <si>
    <t>D348984-000</t>
  </si>
  <si>
    <t>D348985-000</t>
  </si>
  <si>
    <t>D348986-000</t>
  </si>
  <si>
    <t>D348987-000</t>
  </si>
  <si>
    <t>D348988-000</t>
  </si>
  <si>
    <t>D348989-000</t>
  </si>
  <si>
    <t>D348990-000</t>
  </si>
  <si>
    <t>D348991-000</t>
  </si>
  <si>
    <t>D348992-000</t>
  </si>
  <si>
    <t>D348993-000</t>
  </si>
  <si>
    <t>D348994-000</t>
  </si>
  <si>
    <t>D348995-000</t>
  </si>
  <si>
    <t>D348996-000</t>
  </si>
  <si>
    <t>D348997-000</t>
  </si>
  <si>
    <t>D348998-000</t>
  </si>
  <si>
    <t>D348999-000</t>
  </si>
  <si>
    <t>D349000-000</t>
  </si>
  <si>
    <t>D349001-000</t>
  </si>
  <si>
    <t>D349002-000</t>
  </si>
  <si>
    <t>D349003-000</t>
  </si>
  <si>
    <t>D349004-000</t>
  </si>
  <si>
    <t>D349005-000</t>
  </si>
  <si>
    <t>D349006-000</t>
  </si>
  <si>
    <t>D349007-000</t>
  </si>
  <si>
    <t>D349008-000</t>
  </si>
  <si>
    <t>D349009-000</t>
  </si>
  <si>
    <t>D349010-000</t>
  </si>
  <si>
    <t>D349011-000</t>
  </si>
  <si>
    <t>D349012-000</t>
  </si>
  <si>
    <t>D349013-000</t>
  </si>
  <si>
    <t>Svorka zahnutá mini bulldog 19 / 45 mm FB331R</t>
  </si>
  <si>
    <t>D349014-000</t>
  </si>
  <si>
    <t>D349015-000</t>
  </si>
  <si>
    <t>D349016-000</t>
  </si>
  <si>
    <t>D349017-000</t>
  </si>
  <si>
    <t>D349018-000</t>
  </si>
  <si>
    <t>D349019-000</t>
  </si>
  <si>
    <t>D349020-000</t>
  </si>
  <si>
    <t>D349021-000</t>
  </si>
  <si>
    <t>D349022-000</t>
  </si>
  <si>
    <t>D349023-000</t>
  </si>
  <si>
    <t>D349024-000</t>
  </si>
  <si>
    <t>D349025-000</t>
  </si>
  <si>
    <t>D349026-000</t>
  </si>
  <si>
    <t>D349027-000</t>
  </si>
  <si>
    <t>D349028-000</t>
  </si>
  <si>
    <t>D349029-000</t>
  </si>
  <si>
    <t>D349030-000</t>
  </si>
  <si>
    <t>D349031-000</t>
  </si>
  <si>
    <t>D349032-000</t>
  </si>
  <si>
    <t>D349033-000</t>
  </si>
  <si>
    <t>Svorka na cévy de bakey- glover 225 mm FB454R</t>
  </si>
  <si>
    <t>D349034-000</t>
  </si>
  <si>
    <t>D349035-000</t>
  </si>
  <si>
    <t>D349036-000</t>
  </si>
  <si>
    <t>D349037-000</t>
  </si>
  <si>
    <t>D349038-000</t>
  </si>
  <si>
    <t>D349039-000</t>
  </si>
  <si>
    <t>D349040-000</t>
  </si>
  <si>
    <t>D349041-000</t>
  </si>
  <si>
    <t>Svorka na cévy de bakey- glover 225 mm FB455R</t>
  </si>
  <si>
    <t>D349042-000</t>
  </si>
  <si>
    <t>D349043-000</t>
  </si>
  <si>
    <t>D349044-000</t>
  </si>
  <si>
    <t>D349045-000</t>
  </si>
  <si>
    <t>D349046-000</t>
  </si>
  <si>
    <t>D349047-000</t>
  </si>
  <si>
    <t>D349048-000</t>
  </si>
  <si>
    <t>D349049-000</t>
  </si>
  <si>
    <t>Svorka cévní glover 220 mm FB460R</t>
  </si>
  <si>
    <t>D349050-000</t>
  </si>
  <si>
    <t>D349051-000</t>
  </si>
  <si>
    <t>D349052-000</t>
  </si>
  <si>
    <t>D349053-000</t>
  </si>
  <si>
    <t>D349054-000</t>
  </si>
  <si>
    <t>D349055-000</t>
  </si>
  <si>
    <t>D349056-000</t>
  </si>
  <si>
    <t>D349057-000</t>
  </si>
  <si>
    <t>D349058-000</t>
  </si>
  <si>
    <t>D349059-000</t>
  </si>
  <si>
    <t>D349060-000</t>
  </si>
  <si>
    <t>D349061-000</t>
  </si>
  <si>
    <t>D349062-000</t>
  </si>
  <si>
    <t>D349063-000</t>
  </si>
  <si>
    <t>D349064-000</t>
  </si>
  <si>
    <t>D349065-000</t>
  </si>
  <si>
    <t>D349066-000</t>
  </si>
  <si>
    <t>D349067-000</t>
  </si>
  <si>
    <t>D349068-000</t>
  </si>
  <si>
    <t>D349069-000</t>
  </si>
  <si>
    <t>D349070-000</t>
  </si>
  <si>
    <t>D349071-000</t>
  </si>
  <si>
    <t>D349072-000</t>
  </si>
  <si>
    <t>D349073-000</t>
  </si>
  <si>
    <t>D349074-000</t>
  </si>
  <si>
    <t>D349075-000</t>
  </si>
  <si>
    <t>D349076-000</t>
  </si>
  <si>
    <t>D349077-000</t>
  </si>
  <si>
    <t>D349078-000</t>
  </si>
  <si>
    <t>D349079-000</t>
  </si>
  <si>
    <t>Svorka preparační a ligaturová DE BAKEY ATRAUMATA zahnutá, ozubení DE BAKEY, délka čelistí 77 mm, celk. délka 190 mm FB484R</t>
  </si>
  <si>
    <t>D349080-000</t>
  </si>
  <si>
    <t>D349081-000</t>
  </si>
  <si>
    <t>D349082-000</t>
  </si>
  <si>
    <t>D349083-000</t>
  </si>
  <si>
    <t>D349084-000</t>
  </si>
  <si>
    <t>D349085-000</t>
  </si>
  <si>
    <t>D349086-000</t>
  </si>
  <si>
    <t>D349087-000</t>
  </si>
  <si>
    <t>D349088-000</t>
  </si>
  <si>
    <t>D349089-000</t>
  </si>
  <si>
    <t>D349090-000</t>
  </si>
  <si>
    <t>D349091-000</t>
  </si>
  <si>
    <t>D349092-000</t>
  </si>
  <si>
    <t>D349093-000</t>
  </si>
  <si>
    <t>D349094-000</t>
  </si>
  <si>
    <t>D349095-000</t>
  </si>
  <si>
    <t>Svorka preparační a lig. atr. de bakey 230 mm FB485R</t>
  </si>
  <si>
    <t>D349096-000</t>
  </si>
  <si>
    <t>D349097-000</t>
  </si>
  <si>
    <t>D349098-000</t>
  </si>
  <si>
    <t>D349099-000</t>
  </si>
  <si>
    <t>D349100-000</t>
  </si>
  <si>
    <t>D349101-000</t>
  </si>
  <si>
    <t>D349102-000</t>
  </si>
  <si>
    <t>D349103-000</t>
  </si>
  <si>
    <t>D349104-000</t>
  </si>
  <si>
    <t>D349105-000</t>
  </si>
  <si>
    <t>D349106-000</t>
  </si>
  <si>
    <t>D349107-000</t>
  </si>
  <si>
    <t>D349108-000</t>
  </si>
  <si>
    <t>D349109-000</t>
  </si>
  <si>
    <t>D349110-000</t>
  </si>
  <si>
    <t>D349111-000</t>
  </si>
  <si>
    <t>Svorka střevní de bakey 240 mm tupá FB494R</t>
  </si>
  <si>
    <t>D349112-000</t>
  </si>
  <si>
    <t>D349113-000</t>
  </si>
  <si>
    <t>D349114-000</t>
  </si>
  <si>
    <t>D349115-000</t>
  </si>
  <si>
    <t>D349116-000</t>
  </si>
  <si>
    <t>D349117-000</t>
  </si>
  <si>
    <t>Svorka cévní DE BAKEY ATRAUMATA zahnutá, 60 °, ozubení  DE BAKEY, délka čelisti 85 mm, šířka 55 mm,  celk. délka 220 mm FB511R</t>
  </si>
  <si>
    <t>D349118-000</t>
  </si>
  <si>
    <t>D349119-000</t>
  </si>
  <si>
    <t>D349120-000</t>
  </si>
  <si>
    <t>D349121-000</t>
  </si>
  <si>
    <t>Svorka střevní atraum. DE BAKEY 225 mm 90° FB515R</t>
  </si>
  <si>
    <t>D349122-000</t>
  </si>
  <si>
    <t>D349123-000</t>
  </si>
  <si>
    <t>D349124-000</t>
  </si>
  <si>
    <t>D349125-000</t>
  </si>
  <si>
    <t>D349126-000</t>
  </si>
  <si>
    <t>D349127-000</t>
  </si>
  <si>
    <t>Svorka střevní atraum. DE BAKEY bulldog lomená FB544R</t>
  </si>
  <si>
    <t>D349128-000</t>
  </si>
  <si>
    <t>D349129-000</t>
  </si>
  <si>
    <t>D349130-000</t>
  </si>
  <si>
    <t>D349131-000</t>
  </si>
  <si>
    <t>Svorka střevní atraum.CASTANEDA 15 mm 155 mm FB544R</t>
  </si>
  <si>
    <t>D349132-000</t>
  </si>
  <si>
    <t>D349133-000</t>
  </si>
  <si>
    <t>D349134-000</t>
  </si>
  <si>
    <t>D349135-000</t>
  </si>
  <si>
    <t>D349136-000</t>
  </si>
  <si>
    <t>D349137-000</t>
  </si>
  <si>
    <t>D349138-000</t>
  </si>
  <si>
    <t>Lopatka-pár de bakey 80 x 60 mm FB819R</t>
  </si>
  <si>
    <t>D349139-000</t>
  </si>
  <si>
    <t>Raspatorium semb 15 mm 230 mm FK387R</t>
  </si>
  <si>
    <t>D349146-000</t>
  </si>
  <si>
    <t>Kanyla odsávací kovová D=9/3 mm 275 mm GF946R</t>
  </si>
  <si>
    <t>D349147-000</t>
  </si>
  <si>
    <t>D349148-000</t>
  </si>
  <si>
    <t>D349149-000</t>
  </si>
  <si>
    <t>D349150-000</t>
  </si>
  <si>
    <t>Kleště štípací na drát 220 mm do 2,5 mm LX152R</t>
  </si>
  <si>
    <t>D349151-000</t>
  </si>
  <si>
    <t>D349152-000</t>
  </si>
  <si>
    <t>D349153-000</t>
  </si>
  <si>
    <t>D349154-000</t>
  </si>
  <si>
    <t>D349155-000</t>
  </si>
  <si>
    <t>D349156-000</t>
  </si>
  <si>
    <t>D349157-000</t>
  </si>
  <si>
    <t>Jehelec durogrip hegar-mayo 205 mm BM022R</t>
  </si>
  <si>
    <t>D349158-000</t>
  </si>
  <si>
    <t>D349159-000</t>
  </si>
  <si>
    <t>D349160-000</t>
  </si>
  <si>
    <t>D349161-000</t>
  </si>
  <si>
    <t>D349162-000</t>
  </si>
  <si>
    <t>D349163-000</t>
  </si>
  <si>
    <t>D349164-000</t>
  </si>
  <si>
    <t>D349165-000</t>
  </si>
  <si>
    <t>D349166-000</t>
  </si>
  <si>
    <t>D349167-000</t>
  </si>
  <si>
    <t>Fixace hrudníku pevná s magnetickým zámkem</t>
  </si>
  <si>
    <t>0311</t>
  </si>
  <si>
    <t>3IK: lůžkové oddělení 39A + 39R</t>
  </si>
  <si>
    <t>D349168-000</t>
  </si>
  <si>
    <t>D349169-000</t>
  </si>
  <si>
    <t>D349173-000</t>
  </si>
  <si>
    <t>Fixace zápěstí pevná s magnetickým zámkem</t>
  </si>
  <si>
    <t>D349174-000</t>
  </si>
  <si>
    <t>D349175-000</t>
  </si>
  <si>
    <t>0312</t>
  </si>
  <si>
    <t>3IK: lůžkové oddělení 39B + 39C</t>
  </si>
  <si>
    <t>D349178-000</t>
  </si>
  <si>
    <t>Fixace kotníků pevná s magnetickým zámkem</t>
  </si>
  <si>
    <t>D349179-000</t>
  </si>
  <si>
    <t>D349181-000</t>
  </si>
  <si>
    <t>D349182-000</t>
  </si>
  <si>
    <t>D349183-000</t>
  </si>
  <si>
    <t>D349184-000</t>
  </si>
  <si>
    <t>D349185-000</t>
  </si>
  <si>
    <t>D349186-000</t>
  </si>
  <si>
    <t>D349187-000</t>
  </si>
  <si>
    <t>Fixace komplet flexibilní s magnetickým zámkem</t>
  </si>
  <si>
    <t>D349188-000</t>
  </si>
  <si>
    <t>D349189-000</t>
  </si>
  <si>
    <t>D349190-000</t>
  </si>
  <si>
    <t>D349191-000</t>
  </si>
  <si>
    <t>D349192-000</t>
  </si>
  <si>
    <t>D349193-000</t>
  </si>
  <si>
    <t>D349194-000</t>
  </si>
  <si>
    <t>D349196-000</t>
  </si>
  <si>
    <t>D349197-000</t>
  </si>
  <si>
    <t>D349198-000</t>
  </si>
  <si>
    <t>D349200-000</t>
  </si>
  <si>
    <t>D349201-000</t>
  </si>
  <si>
    <t>D349202-000</t>
  </si>
  <si>
    <t>D349208-000</t>
  </si>
  <si>
    <t>D349209-000</t>
  </si>
  <si>
    <t>D349210-000</t>
  </si>
  <si>
    <t>D349211-000</t>
  </si>
  <si>
    <t>D349212-000</t>
  </si>
  <si>
    <t>D349217-000</t>
  </si>
  <si>
    <t>D349218-000</t>
  </si>
  <si>
    <t>D349223-000</t>
  </si>
  <si>
    <t>D349224-000</t>
  </si>
  <si>
    <t>D349242-000</t>
  </si>
  <si>
    <t>D349243-000</t>
  </si>
  <si>
    <t>D349384-000</t>
  </si>
  <si>
    <t>4143</t>
  </si>
  <si>
    <t>IMUNO: centrální sekvenace</t>
  </si>
  <si>
    <t>D349385-000</t>
  </si>
  <si>
    <t>Zdroj záložní UPS pro systém dechové podpory</t>
  </si>
  <si>
    <t>D349386-000</t>
  </si>
  <si>
    <t>D349387-000</t>
  </si>
  <si>
    <t>D349390-000</t>
  </si>
  <si>
    <t>Spínač nožní k audiovizuálnímu systému</t>
  </si>
  <si>
    <t>D349391-000</t>
  </si>
  <si>
    <t>Dělo bioptické</t>
  </si>
  <si>
    <t>D349392-000</t>
  </si>
  <si>
    <t>D349393-000</t>
  </si>
  <si>
    <t>D349394-000</t>
  </si>
  <si>
    <t>D349395-000</t>
  </si>
  <si>
    <t>D349396-000</t>
  </si>
  <si>
    <t>Stolek noční s jídelní deskou</t>
  </si>
  <si>
    <t>D349397-000</t>
  </si>
  <si>
    <t>D349398-000</t>
  </si>
  <si>
    <t>D349399-000</t>
  </si>
  <si>
    <t>D349400-000</t>
  </si>
  <si>
    <t>D349401-000</t>
  </si>
  <si>
    <t>D349402-000</t>
  </si>
  <si>
    <t>D349403-000</t>
  </si>
  <si>
    <t>D349404-000</t>
  </si>
  <si>
    <t>D349405-000</t>
  </si>
  <si>
    <t>D349406-000</t>
  </si>
  <si>
    <t>D349407-000</t>
  </si>
  <si>
    <t>D349408-000</t>
  </si>
  <si>
    <t>D349409-000</t>
  </si>
  <si>
    <t>D349410-000</t>
  </si>
  <si>
    <t>D349411-000</t>
  </si>
  <si>
    <t>D349412-000</t>
  </si>
  <si>
    <t>D349413-000</t>
  </si>
  <si>
    <t>D349414-000</t>
  </si>
  <si>
    <t>D349415-000</t>
  </si>
  <si>
    <t>1112</t>
  </si>
  <si>
    <t>ORT: lůžkové oddělení 29B</t>
  </si>
  <si>
    <t>D349416-000</t>
  </si>
  <si>
    <t>D349417-000</t>
  </si>
  <si>
    <t>D349418-000</t>
  </si>
  <si>
    <t>D349419-000</t>
  </si>
  <si>
    <t>D349420-000</t>
  </si>
  <si>
    <t>D349421-000</t>
  </si>
  <si>
    <t>D349422-000</t>
  </si>
  <si>
    <t>D349423-000</t>
  </si>
  <si>
    <t>D349424-000</t>
  </si>
  <si>
    <t>D349425-000</t>
  </si>
  <si>
    <t>D349426-000</t>
  </si>
  <si>
    <t>D349427-000</t>
  </si>
  <si>
    <t>D349428-000</t>
  </si>
  <si>
    <t>D349429-000</t>
  </si>
  <si>
    <t>D349430-000</t>
  </si>
  <si>
    <t>D349431-000</t>
  </si>
  <si>
    <t>D349432-000</t>
  </si>
  <si>
    <t>D349433-000</t>
  </si>
  <si>
    <t>D349434-000</t>
  </si>
  <si>
    <t>D349435-000</t>
  </si>
  <si>
    <t>D349436-000</t>
  </si>
  <si>
    <t>D349437-000</t>
  </si>
  <si>
    <t>D349438-000</t>
  </si>
  <si>
    <t>D349439-000</t>
  </si>
  <si>
    <t>D349440-000</t>
  </si>
  <si>
    <t>D349441-000</t>
  </si>
  <si>
    <t>D349442-000</t>
  </si>
  <si>
    <t>D349443-000</t>
  </si>
  <si>
    <t>D349477-000</t>
  </si>
  <si>
    <t>Pipeta dvanáctikanálová</t>
  </si>
  <si>
    <t>D349478-000</t>
  </si>
  <si>
    <t>Pipeta</t>
  </si>
  <si>
    <t>D349479-000</t>
  </si>
  <si>
    <t>D349480-000</t>
  </si>
  <si>
    <t>D349481-000</t>
  </si>
  <si>
    <t>D349670-000</t>
  </si>
  <si>
    <t>D349833-000</t>
  </si>
  <si>
    <t>D349834-000</t>
  </si>
  <si>
    <t>D349835-000</t>
  </si>
  <si>
    <t>D349969-000</t>
  </si>
  <si>
    <t>Figurína pro zaváděné kanylace pomocí ultrazvukového přístroje</t>
  </si>
  <si>
    <t>D349970-000</t>
  </si>
  <si>
    <t>D349971-000</t>
  </si>
  <si>
    <t>D349972-000</t>
  </si>
  <si>
    <t>D349973-000</t>
  </si>
  <si>
    <t>D349974-000</t>
  </si>
  <si>
    <t>D349975-000</t>
  </si>
  <si>
    <t>D349976-000</t>
  </si>
  <si>
    <t>D349977-000</t>
  </si>
  <si>
    <t>D349978-000</t>
  </si>
  <si>
    <t>D349979-000</t>
  </si>
  <si>
    <t>D349980-000</t>
  </si>
  <si>
    <t>D349981-000</t>
  </si>
  <si>
    <t>D349982-000</t>
  </si>
  <si>
    <t>D349983-000</t>
  </si>
  <si>
    <t>D349984-000</t>
  </si>
  <si>
    <t>D349985-000</t>
  </si>
  <si>
    <t>D349986-000</t>
  </si>
  <si>
    <t>D349987-000</t>
  </si>
  <si>
    <t>D349988-000</t>
  </si>
  <si>
    <t>D349989-000</t>
  </si>
  <si>
    <t>D349990-000</t>
  </si>
  <si>
    <t>D349991-000</t>
  </si>
  <si>
    <t>D349992-000</t>
  </si>
  <si>
    <t>D349993-000</t>
  </si>
  <si>
    <t>D349994-000</t>
  </si>
  <si>
    <t>D349995-000</t>
  </si>
  <si>
    <t>D349996-000</t>
  </si>
  <si>
    <t>D349997-000</t>
  </si>
  <si>
    <t>D349998-000</t>
  </si>
  <si>
    <t>Pipeta osmikanálová</t>
  </si>
  <si>
    <t>D349999-000</t>
  </si>
  <si>
    <t>D350000-000</t>
  </si>
  <si>
    <t>D350001-000</t>
  </si>
  <si>
    <t>D350002-000</t>
  </si>
  <si>
    <t>D350003-000</t>
  </si>
  <si>
    <t>D350004-000</t>
  </si>
  <si>
    <t>D350005-000</t>
  </si>
  <si>
    <t>D350006-000</t>
  </si>
  <si>
    <t>D350010-000</t>
  </si>
  <si>
    <t>D350011-000</t>
  </si>
  <si>
    <t>D350012-000</t>
  </si>
  <si>
    <t>D350013-000</t>
  </si>
  <si>
    <t>D350014-000</t>
  </si>
  <si>
    <t>D350015-000</t>
  </si>
  <si>
    <t>D350016-000</t>
  </si>
  <si>
    <t>D350052-000</t>
  </si>
  <si>
    <t>Model pro nácvik napichování a zavedení kanyly</t>
  </si>
  <si>
    <t>D350053-000</t>
  </si>
  <si>
    <t>02802000</t>
  </si>
  <si>
    <t>D151762-000</t>
  </si>
  <si>
    <t>Kávovar Jura E8 Platin</t>
  </si>
  <si>
    <t>02802: 20 000- 40 000 E provoz:pračka,sušička</t>
  </si>
  <si>
    <t>D151763-000</t>
  </si>
  <si>
    <t>Kávovar Espresso Philips</t>
  </si>
  <si>
    <t>02802: 3000-19999,99 E provoz:pračka,sušička</t>
  </si>
  <si>
    <t>D151769-000</t>
  </si>
  <si>
    <t>02802: 3000-19999,99 E kuchyň:myčka,lednice,mikrov</t>
  </si>
  <si>
    <t>D151770-000</t>
  </si>
  <si>
    <t>Kávovar Philips EP</t>
  </si>
  <si>
    <t>D342498-000</t>
  </si>
  <si>
    <t>Pouzdro přepravní pro potrubní poštu autovykládkové</t>
  </si>
  <si>
    <t xml:space="preserve">02802: 3000- 19999,99  Přepr.pouzdra PD </t>
  </si>
  <si>
    <t>D342499-000</t>
  </si>
  <si>
    <t>D342539-000</t>
  </si>
  <si>
    <t>Chladnička Hyunadi RSD064WW8F</t>
  </si>
  <si>
    <t>D342680-000</t>
  </si>
  <si>
    <t>Chladnička s mrazákem uvnitř</t>
  </si>
  <si>
    <t>0811</t>
  </si>
  <si>
    <t>PORGYN: lůžkové oddělení 19B (šestinedělí)</t>
  </si>
  <si>
    <t>D342686-000</t>
  </si>
  <si>
    <t>D342706-000</t>
  </si>
  <si>
    <t>Pouzdro přepravní pro potrubní poštu - dlouhé</t>
  </si>
  <si>
    <t>D342707-000</t>
  </si>
  <si>
    <t>Stroj skartovací</t>
  </si>
  <si>
    <t>K Kancelářská technika</t>
  </si>
  <si>
    <t>02802: 3000- 19999,99 Kancel.technika</t>
  </si>
  <si>
    <t>D342708-000</t>
  </si>
  <si>
    <t>5201</t>
  </si>
  <si>
    <t>IO: vedení pracoviště</t>
  </si>
  <si>
    <t>D342793-000</t>
  </si>
  <si>
    <t>Vozík úklid</t>
  </si>
  <si>
    <t>0352</t>
  </si>
  <si>
    <t>3IK: hemodialyzační středisko</t>
  </si>
  <si>
    <t>02802: 3000- 19999,99  Provozní technika</t>
  </si>
  <si>
    <t>D342794-000</t>
  </si>
  <si>
    <t>D342796-000</t>
  </si>
  <si>
    <t>Ohřívač párků elektrický</t>
  </si>
  <si>
    <t xml:space="preserve">02802: 3000- 19999,99  Kuchyňská technika </t>
  </si>
  <si>
    <t>D342823-000</t>
  </si>
  <si>
    <t>Presovač KRUPS</t>
  </si>
  <si>
    <t>5102</t>
  </si>
  <si>
    <t>NTMC: Národní telemedicínské centrum - provoz</t>
  </si>
  <si>
    <t>D342824-000</t>
  </si>
  <si>
    <t>Myčka na nádobí pro 12 sad nádobí</t>
  </si>
  <si>
    <t>0213</t>
  </si>
  <si>
    <t>2IK-GER: lůžkové oddělení 30C</t>
  </si>
  <si>
    <t>D342825-000</t>
  </si>
  <si>
    <t>D342826-000</t>
  </si>
  <si>
    <t>Kladivo akumulátorové vrtací</t>
  </si>
  <si>
    <t>9410</t>
  </si>
  <si>
    <t>Prov. služby: Údržba ZVIT</t>
  </si>
  <si>
    <t>D342827-000</t>
  </si>
  <si>
    <t>Akumulátor B 22-85</t>
  </si>
  <si>
    <t>D342828-000</t>
  </si>
  <si>
    <t>Nabíječka C 6-22</t>
  </si>
  <si>
    <t>D342835-000</t>
  </si>
  <si>
    <t>Vysavač specielní</t>
  </si>
  <si>
    <t>D342836-000</t>
  </si>
  <si>
    <t>Vozík VAKO 120C/N nožní ovládání (na 1 pytel),s kolečky</t>
  </si>
  <si>
    <t>D342841-000</t>
  </si>
  <si>
    <t>Čistič parní Kärcher SC 5 EasyFix</t>
  </si>
  <si>
    <t>D342928-000</t>
  </si>
  <si>
    <t>Telefon mobil. SAMSUNG Galaxy S24 Ultra</t>
  </si>
  <si>
    <t>F Mobilní telefony</t>
  </si>
  <si>
    <t>02802: 0,01- 19999,99 Mobilní telefony</t>
  </si>
  <si>
    <t>D342941-000</t>
  </si>
  <si>
    <t>0817</t>
  </si>
  <si>
    <t>PORGYN: lůžkové oddělení 17 (operativní gyn.)</t>
  </si>
  <si>
    <t>D342988-000</t>
  </si>
  <si>
    <t>D342989-000</t>
  </si>
  <si>
    <t>D342990-000</t>
  </si>
  <si>
    <t>D342991-000</t>
  </si>
  <si>
    <t>2201</t>
  </si>
  <si>
    <t>KNM: vedení klinického pracoviště</t>
  </si>
  <si>
    <t>D342993-000</t>
  </si>
  <si>
    <t>Chladnička kombinovaná s mrazákem nahoře</t>
  </si>
  <si>
    <t>D343158-000</t>
  </si>
  <si>
    <t>9032</t>
  </si>
  <si>
    <t>OHS: Oddělení léčebné výživy</t>
  </si>
  <si>
    <t>D343161-000</t>
  </si>
  <si>
    <t>D343162-000</t>
  </si>
  <si>
    <t>D343163-000</t>
  </si>
  <si>
    <t>2821</t>
  </si>
  <si>
    <t>GEN: ambulance</t>
  </si>
  <si>
    <t>D343164-000</t>
  </si>
  <si>
    <t>D343174-000</t>
  </si>
  <si>
    <t>Pračka ETA</t>
  </si>
  <si>
    <t>D343188-000</t>
  </si>
  <si>
    <t>Vozík úklid dvoukbelíkový</t>
  </si>
  <si>
    <t>4841</t>
  </si>
  <si>
    <t>LEK: lékárna - oddělení ředění cytostatik</t>
  </si>
  <si>
    <t>D343189-000</t>
  </si>
  <si>
    <t>D343190-000</t>
  </si>
  <si>
    <t>D343191-000</t>
  </si>
  <si>
    <t>4842</t>
  </si>
  <si>
    <t>LEK: lékárna - oddělení přípravy sterilních léčiv</t>
  </si>
  <si>
    <t>D343301-000</t>
  </si>
  <si>
    <t>Myčka pro 12 sad nádobí</t>
  </si>
  <si>
    <t>D343302-000</t>
  </si>
  <si>
    <t>Myčka na nádobí 45 cm</t>
  </si>
  <si>
    <t>D343315-000</t>
  </si>
  <si>
    <t>Míchadlo profesionální BOSCH</t>
  </si>
  <si>
    <t>9409</t>
  </si>
  <si>
    <t>Prov. služby: Údržba stavební</t>
  </si>
  <si>
    <t>D343348-000</t>
  </si>
  <si>
    <t>Stojan prezentační, 16 přihrádek</t>
  </si>
  <si>
    <t>5221</t>
  </si>
  <si>
    <t>IO: ambulance</t>
  </si>
  <si>
    <t>D343352-000</t>
  </si>
  <si>
    <t>D343353-000</t>
  </si>
  <si>
    <t>1201</t>
  </si>
  <si>
    <t>UROL: vedení klinického pracoviště</t>
  </si>
  <si>
    <t>D343360-000</t>
  </si>
  <si>
    <t>Vozík EKG 4/IV s dělenou vanou na 4x GN1/1, čelní ovládání</t>
  </si>
  <si>
    <t>02802: 20 000-  40 000  Provozní technika</t>
  </si>
  <si>
    <t>D343369-000</t>
  </si>
  <si>
    <t>D343370-000</t>
  </si>
  <si>
    <t>2101</t>
  </si>
  <si>
    <t>ONK: vedení klinického pracoviště</t>
  </si>
  <si>
    <t>D343399-000</t>
  </si>
  <si>
    <t>Plátno projekční</t>
  </si>
  <si>
    <t>D343400-000</t>
  </si>
  <si>
    <t>D343401-000</t>
  </si>
  <si>
    <t>D343433-000</t>
  </si>
  <si>
    <t>Vozík VAKO 120C/3N (na 3  pytle)-nožní ovládání</t>
  </si>
  <si>
    <t>D343440-000</t>
  </si>
  <si>
    <t>Vozík EKG 4/IV s dělenou vanou na 4xGN1/1</t>
  </si>
  <si>
    <t>D343508-000</t>
  </si>
  <si>
    <t>D343509-000</t>
  </si>
  <si>
    <t>D343510-000</t>
  </si>
  <si>
    <t>Pouzdro přepravní pro potrubní poštu - krátké</t>
  </si>
  <si>
    <t>D343511-000</t>
  </si>
  <si>
    <t>D343584-000</t>
  </si>
  <si>
    <t>D343604-000</t>
  </si>
  <si>
    <t>Vozík ruční - dvoukolák</t>
  </si>
  <si>
    <t>D343621-000</t>
  </si>
  <si>
    <t>D343622-000</t>
  </si>
  <si>
    <t>0401</t>
  </si>
  <si>
    <t>1CHIR: vedení klinického pracoviště</t>
  </si>
  <si>
    <t>D343628-000</t>
  </si>
  <si>
    <t>Presovač  na kávu De'Longhi</t>
  </si>
  <si>
    <t>D343650-000</t>
  </si>
  <si>
    <t>D343662-000</t>
  </si>
  <si>
    <t>D343663-000</t>
  </si>
  <si>
    <t>D343664-000</t>
  </si>
  <si>
    <t>9655</t>
  </si>
  <si>
    <t xml:space="preserve">Ubytování: Byty </t>
  </si>
  <si>
    <t>D343667-000</t>
  </si>
  <si>
    <t>D343668-000</t>
  </si>
  <si>
    <t>D343669-000</t>
  </si>
  <si>
    <t>D343670-000</t>
  </si>
  <si>
    <t>D343671-000</t>
  </si>
  <si>
    <t>D343847-000</t>
  </si>
  <si>
    <t>D343849-000</t>
  </si>
  <si>
    <t>D343899-000</t>
  </si>
  <si>
    <t>Souprava náhlavní Jabra Engage 65</t>
  </si>
  <si>
    <t>02802: 3000- 19999,99 Freesety,telefony</t>
  </si>
  <si>
    <t>D343927-000</t>
  </si>
  <si>
    <t>Telefon kl.5105  DECT Mitel 712dt (vč. nabíječky)</t>
  </si>
  <si>
    <t>0701</t>
  </si>
  <si>
    <t>KARIM: vedení klinického pracoviště</t>
  </si>
  <si>
    <t>D343928-000</t>
  </si>
  <si>
    <t>Tel.kl:5313 DECT Mitel 712dt (vč. nabíječky)</t>
  </si>
  <si>
    <t>D343929-000</t>
  </si>
  <si>
    <t>Tel.kl:5729 DECT Mitel 612d (vč. nabíječky)</t>
  </si>
  <si>
    <t>D343939-000</t>
  </si>
  <si>
    <t>Tel.kl:5949 DECT Mitel 612d (vč. nabíječky)</t>
  </si>
  <si>
    <t>3001</t>
  </si>
  <si>
    <t>2IK-GER: vedení klinického prac. geriatrie</t>
  </si>
  <si>
    <t>D343940-000</t>
  </si>
  <si>
    <t>Tel.kl:2821 DECT Mitel 612d (vč. nabíječky)</t>
  </si>
  <si>
    <t>D343941-000</t>
  </si>
  <si>
    <t>Tel.kl:5413 DECT Mitel 612d (vč. nabíječky)</t>
  </si>
  <si>
    <t>D344050-000</t>
  </si>
  <si>
    <t>Telefon mobil. NOKIA 110</t>
  </si>
  <si>
    <t>D344070-000</t>
  </si>
  <si>
    <t>Tel.kl:5657 DECT Mitel 612d (vč. nabíječky)</t>
  </si>
  <si>
    <t>D344071-000</t>
  </si>
  <si>
    <t>Tel.kl:5327 DECT Mitel 612d (vč. nabíječky)</t>
  </si>
  <si>
    <t>D344072-000</t>
  </si>
  <si>
    <t>Tel.kl:2913 DECT Mitel 612d (vč. nabíječky)</t>
  </si>
  <si>
    <t>D344075-000</t>
  </si>
  <si>
    <t>Tel.kl:5730 DECT Mitel 612d (vč. nabíječky)</t>
  </si>
  <si>
    <t>D344139-000</t>
  </si>
  <si>
    <t>Tel.kl:2933 DECT Mitel 612d (vč. nabíječky)</t>
  </si>
  <si>
    <t>D344220-000</t>
  </si>
  <si>
    <t>Myčka na nádobí</t>
  </si>
  <si>
    <t>D344221-000</t>
  </si>
  <si>
    <t>Deska sklokeramická varná</t>
  </si>
  <si>
    <t>D344222-000</t>
  </si>
  <si>
    <t>Chladnička</t>
  </si>
  <si>
    <t>D344228-000</t>
  </si>
  <si>
    <t>D344229-000</t>
  </si>
  <si>
    <t>D344230-000</t>
  </si>
  <si>
    <t>D344231-000</t>
  </si>
  <si>
    <t>D344232-000</t>
  </si>
  <si>
    <t>D344233-000</t>
  </si>
  <si>
    <t>D344234-000</t>
  </si>
  <si>
    <t>D344235-000</t>
  </si>
  <si>
    <t>D344236-000</t>
  </si>
  <si>
    <t>D344237-000</t>
  </si>
  <si>
    <t>Telefon mobil. SAMSUNG Galaxy A15</t>
  </si>
  <si>
    <t>D344238-000</t>
  </si>
  <si>
    <t>Tabule systémová T-C</t>
  </si>
  <si>
    <t>D344240-000</t>
  </si>
  <si>
    <t>Telefon mobil. SAMSUNG Galaxy A54</t>
  </si>
  <si>
    <t>D344251-000</t>
  </si>
  <si>
    <t>Odvíječ na etikety AneLabel</t>
  </si>
  <si>
    <t>D344252-000</t>
  </si>
  <si>
    <t>D344256-000</t>
  </si>
  <si>
    <t>D344257-000</t>
  </si>
  <si>
    <t>D344258-000</t>
  </si>
  <si>
    <t>D344259-000</t>
  </si>
  <si>
    <t>D344290-000</t>
  </si>
  <si>
    <t>Trouba elektrická vestavná</t>
  </si>
  <si>
    <t>D344291-000</t>
  </si>
  <si>
    <t>Vozík na tlakové láhve</t>
  </si>
  <si>
    <t>D344323-000</t>
  </si>
  <si>
    <t>D344424-000</t>
  </si>
  <si>
    <t>D344425-000</t>
  </si>
  <si>
    <t>D344437-000</t>
  </si>
  <si>
    <t>D344438-000</t>
  </si>
  <si>
    <t>D344481-000</t>
  </si>
  <si>
    <t>Vozík startovací - multif.nabíječka</t>
  </si>
  <si>
    <t>D344558-000</t>
  </si>
  <si>
    <t>Kladivo vrtací Bosch</t>
  </si>
  <si>
    <t>D344573-000</t>
  </si>
  <si>
    <t>Chladnička kombinovaná s mrazícím boxem</t>
  </si>
  <si>
    <t>D344579-000</t>
  </si>
  <si>
    <t>Chladnička malá</t>
  </si>
  <si>
    <t>D344580-000</t>
  </si>
  <si>
    <t>D344677-000</t>
  </si>
  <si>
    <t>D344782-000</t>
  </si>
  <si>
    <t>Vozík 2patrový drátěný vozík</t>
  </si>
  <si>
    <t>D344783-000</t>
  </si>
  <si>
    <t>D344817-000</t>
  </si>
  <si>
    <t>D344852-000</t>
  </si>
  <si>
    <t>D344853-000</t>
  </si>
  <si>
    <t>D344854-000</t>
  </si>
  <si>
    <t>D344997-000</t>
  </si>
  <si>
    <t>Vozík nerez</t>
  </si>
  <si>
    <t>D345004-000</t>
  </si>
  <si>
    <t>Tel.kl:5942 DECT Mitel 612d (vč. nabíječky)</t>
  </si>
  <si>
    <t>D345010-000</t>
  </si>
  <si>
    <t>D345022-000</t>
  </si>
  <si>
    <t>Interkom Akuvox S539</t>
  </si>
  <si>
    <t>02802: 20 000-  40 000 Freesety,telefony</t>
  </si>
  <si>
    <t>D345024-000</t>
  </si>
  <si>
    <t>Tel.:2222 digit.MiVoice D4225 Vision</t>
  </si>
  <si>
    <t>D345037-000</t>
  </si>
  <si>
    <t>02802: 20 000- 40 000 Mobilní telefony</t>
  </si>
  <si>
    <t>D345038-000</t>
  </si>
  <si>
    <t>D345039-000</t>
  </si>
  <si>
    <t>Telefon mobil. Apple iPhone 15</t>
  </si>
  <si>
    <t>D345052-000</t>
  </si>
  <si>
    <t>Presovač (nad 3000,- Kč)</t>
  </si>
  <si>
    <t>D345063-000</t>
  </si>
  <si>
    <t>D345064-000</t>
  </si>
  <si>
    <t>D345065-000</t>
  </si>
  <si>
    <t>D345066-000</t>
  </si>
  <si>
    <t>Ochrana štítné žlázy RTG (límec) ProtecX Medical Ltd/Burlington Medical, stínění  0,5 mm Pb, bezolovnatý</t>
  </si>
  <si>
    <t>T Textil</t>
  </si>
  <si>
    <t xml:space="preserve">02802: 1000-19999,99 Ochr.pom.pro zaměstn. </t>
  </si>
  <si>
    <t>D345068-000</t>
  </si>
  <si>
    <t>Ochrana štítné žlázy (RTG), stínění 0,5mm Pb, bezolovnatý, střih STANDARD, vel. M</t>
  </si>
  <si>
    <t>D345069-000</t>
  </si>
  <si>
    <t>D345208-000</t>
  </si>
  <si>
    <t>D345230-000</t>
  </si>
  <si>
    <t>D345424-000</t>
  </si>
  <si>
    <t>D345425-000</t>
  </si>
  <si>
    <t>9091</t>
  </si>
  <si>
    <t>OBU: Obchodní úsek</t>
  </si>
  <si>
    <t>D345426-000</t>
  </si>
  <si>
    <t>D345427-000</t>
  </si>
  <si>
    <t>D345428-000</t>
  </si>
  <si>
    <t>D345429-000</t>
  </si>
  <si>
    <t>D345430-000</t>
  </si>
  <si>
    <t>Chladnička s mrazícím boxem</t>
  </si>
  <si>
    <t>D345431-000</t>
  </si>
  <si>
    <t>1613</t>
  </si>
  <si>
    <t>PLIC: lůžkové oddělení 24</t>
  </si>
  <si>
    <t>D345432-000</t>
  </si>
  <si>
    <t>Chladnička s výparníkem</t>
  </si>
  <si>
    <t>D345433-000</t>
  </si>
  <si>
    <t>Chladnička monoklimatická</t>
  </si>
  <si>
    <t>D345434-000</t>
  </si>
  <si>
    <t>D345435-000</t>
  </si>
  <si>
    <t>Mraznička malá</t>
  </si>
  <si>
    <t>D345440-000</t>
  </si>
  <si>
    <t>D345450-000</t>
  </si>
  <si>
    <t>Čerpadlo benzínové BMP</t>
  </si>
  <si>
    <t>9308</t>
  </si>
  <si>
    <t>SklOstProv: Parková skupina</t>
  </si>
  <si>
    <t>D345451-000</t>
  </si>
  <si>
    <t>Vrtačka el. - Aku vrtací kladivo</t>
  </si>
  <si>
    <t>D345454-000</t>
  </si>
  <si>
    <t>Přístroj specielní - odsávání prachu</t>
  </si>
  <si>
    <t>D345455-000</t>
  </si>
  <si>
    <t>Nabíječka C 6-22 230V</t>
  </si>
  <si>
    <t>D345535-000</t>
  </si>
  <si>
    <t>Pila elektrická Bosch GST 185-LI Professional</t>
  </si>
  <si>
    <t>D345538-000</t>
  </si>
  <si>
    <t>Kladivo vrtací Bosch GBH 2-28 F Professional</t>
  </si>
  <si>
    <t>D345549-000</t>
  </si>
  <si>
    <t>Stroj na kroužkovou vazbu</t>
  </si>
  <si>
    <t>D345614-000</t>
  </si>
  <si>
    <t>Čepice EEG - žlutá</t>
  </si>
  <si>
    <t xml:space="preserve">02802: 1000-19999,99 Ochr.pom. pro pacienty     </t>
  </si>
  <si>
    <t>D345615-000</t>
  </si>
  <si>
    <t>Čepice EEG - červená</t>
  </si>
  <si>
    <t>D345618-000</t>
  </si>
  <si>
    <t>Vana na malé nádoby pro-line z polyethylenu</t>
  </si>
  <si>
    <t>D345619-000</t>
  </si>
  <si>
    <t>D345620-000</t>
  </si>
  <si>
    <t>D345621-000</t>
  </si>
  <si>
    <t>D345622-000</t>
  </si>
  <si>
    <t>D345623-000</t>
  </si>
  <si>
    <t>0231</t>
  </si>
  <si>
    <t>2IK-GER: JIP 30D</t>
  </si>
  <si>
    <t>D345624-000</t>
  </si>
  <si>
    <t>D345625-000</t>
  </si>
  <si>
    <t>D345626-000</t>
  </si>
  <si>
    <t>D345627-000</t>
  </si>
  <si>
    <t>D345628-000</t>
  </si>
  <si>
    <t>D345647-000</t>
  </si>
  <si>
    <t>Ochrana štítné žlázy RTG (límec), stínění  0,5 mm Pb, MTS, ANTIMON + BISMUT,  Medical Index</t>
  </si>
  <si>
    <t>D345648-000</t>
  </si>
  <si>
    <t>D345649-000</t>
  </si>
  <si>
    <t>D345650-000</t>
  </si>
  <si>
    <t>D345651-000</t>
  </si>
  <si>
    <t>D345652-000</t>
  </si>
  <si>
    <t>D345653-000</t>
  </si>
  <si>
    <t>D345654-000</t>
  </si>
  <si>
    <t>D345655-000</t>
  </si>
  <si>
    <t>Čerpadlo MAKITA PF1100</t>
  </si>
  <si>
    <t>D345736-000</t>
  </si>
  <si>
    <t>D345737-000</t>
  </si>
  <si>
    <t>D345738-000</t>
  </si>
  <si>
    <t>D345739-000</t>
  </si>
  <si>
    <t>D345740-000</t>
  </si>
  <si>
    <t>D345741-000</t>
  </si>
  <si>
    <t>D345742-000</t>
  </si>
  <si>
    <t>D345743-000</t>
  </si>
  <si>
    <t>D345744-000</t>
  </si>
  <si>
    <t>D345745-000</t>
  </si>
  <si>
    <t>0272</t>
  </si>
  <si>
    <t>2IK-GER: dospávací hala</t>
  </si>
  <si>
    <t>D345772-000</t>
  </si>
  <si>
    <t>D345773-000</t>
  </si>
  <si>
    <t>D345790-000</t>
  </si>
  <si>
    <t>D345791-000</t>
  </si>
  <si>
    <t>D345792-000</t>
  </si>
  <si>
    <t>D345815-000</t>
  </si>
  <si>
    <t>D345817-000</t>
  </si>
  <si>
    <t>Zástěra RTG ochranná s předním ochranným dílem (rychloupínací), mater. ANTIMON + BISMUT, bezolovnatý, přední stínění 0,35 mm Pb</t>
  </si>
  <si>
    <t>D345818-000</t>
  </si>
  <si>
    <t>D345819-000</t>
  </si>
  <si>
    <t>D345820-000</t>
  </si>
  <si>
    <t>D345821-000</t>
  </si>
  <si>
    <t>D345822-000</t>
  </si>
  <si>
    <t>D345823-000</t>
  </si>
  <si>
    <t>D345824-000</t>
  </si>
  <si>
    <t>D345835-000</t>
  </si>
  <si>
    <t>Presovač na kávu  Philips EP0824</t>
  </si>
  <si>
    <t>D345839-000</t>
  </si>
  <si>
    <t>Vrták vzduchem chlazený</t>
  </si>
  <si>
    <t>D345879-000</t>
  </si>
  <si>
    <t>Vozík policový se dvěma madly, 3 police, do 120 kg</t>
  </si>
  <si>
    <t>D345880-000</t>
  </si>
  <si>
    <t>D345881-000</t>
  </si>
  <si>
    <t>D345882-000</t>
  </si>
  <si>
    <t>D345883-000</t>
  </si>
  <si>
    <t>D345905-000</t>
  </si>
  <si>
    <t>Čepice EEG - tmavě modrá (velká)</t>
  </si>
  <si>
    <t>D345906-000</t>
  </si>
  <si>
    <t>D345907-000</t>
  </si>
  <si>
    <t>D345908-000</t>
  </si>
  <si>
    <t>Čepice EEG - zelená</t>
  </si>
  <si>
    <t>D345909-000</t>
  </si>
  <si>
    <t>Čepice EEG dětská FlexiCAP, 20 elektrod, světle modrá (43-47 cm)</t>
  </si>
  <si>
    <t>D345975-000</t>
  </si>
  <si>
    <t>Šroubovák příklepový vrtací</t>
  </si>
  <si>
    <t>2221</t>
  </si>
  <si>
    <t>KNM: ambulance</t>
  </si>
  <si>
    <t>D346039-000</t>
  </si>
  <si>
    <t>Presovač na kávu</t>
  </si>
  <si>
    <t>D346049-000</t>
  </si>
  <si>
    <t>Tel.kl:5930 DECT Mitel 612d (Set)</t>
  </si>
  <si>
    <t>D346071-000</t>
  </si>
  <si>
    <t>Telefon mobil. SAMSUNG Galaxy Z Flip6</t>
  </si>
  <si>
    <t>D346078-000</t>
  </si>
  <si>
    <t>Tel.kl:5698 DECT Mitel 612d (Set)</t>
  </si>
  <si>
    <t>1101</t>
  </si>
  <si>
    <t>ORT: vedení klinického pracoviště</t>
  </si>
  <si>
    <t>D346092-000</t>
  </si>
  <si>
    <t>D346093-000</t>
  </si>
  <si>
    <t>Tel.kl:2817 DECT Mitel 612d (Set)</t>
  </si>
  <si>
    <t>D346102-000</t>
  </si>
  <si>
    <t>Stěna závěsná nerez</t>
  </si>
  <si>
    <t>D346153-000</t>
  </si>
  <si>
    <t>Myčka na nádobí pro 12 sad</t>
  </si>
  <si>
    <t>D346156-000</t>
  </si>
  <si>
    <t>Tel.kl.5494 DECT Mitel 612d (Set)</t>
  </si>
  <si>
    <t>9305</t>
  </si>
  <si>
    <t>SklOstProv: Ostatní provozy,sklady,stěhovací četa</t>
  </si>
  <si>
    <t>D346168-000</t>
  </si>
  <si>
    <t>Tel.kl.5348 DECT Mitel 612d (Set)</t>
  </si>
  <si>
    <t>D346180-000</t>
  </si>
  <si>
    <t>Presovač na kávu  (nad 3000,- Kč)</t>
  </si>
  <si>
    <t>D346185-000</t>
  </si>
  <si>
    <t>Telefon mobil. SAMSUNG Galaxy A15 (vč. nab. a krytu)</t>
  </si>
  <si>
    <t>D346186-000</t>
  </si>
  <si>
    <t>D346187-000</t>
  </si>
  <si>
    <t>Tel.kl.5914 DECT Mitel 612d (Set)</t>
  </si>
  <si>
    <t>4844</t>
  </si>
  <si>
    <t>LEK: lékárna - oddělení diagnostik</t>
  </si>
  <si>
    <t>D346192-000</t>
  </si>
  <si>
    <t>Tel.kl.5450 DECT Mitel 612d (Set)</t>
  </si>
  <si>
    <t>D346228-000</t>
  </si>
  <si>
    <t>Tel. kl.5440 DECT Mitel 612d (Set)</t>
  </si>
  <si>
    <t>D346263-000</t>
  </si>
  <si>
    <t>Vozík na prádlo</t>
  </si>
  <si>
    <t>D346264-000</t>
  </si>
  <si>
    <t>D346266-000</t>
  </si>
  <si>
    <t>Tel.kl:2809 DECT Mitel 622d (vč. nabíječky)</t>
  </si>
  <si>
    <t>D346324-000</t>
  </si>
  <si>
    <t>Výdejník vody - stolní</t>
  </si>
  <si>
    <t>D346390-000</t>
  </si>
  <si>
    <t>Vozík paletový</t>
  </si>
  <si>
    <t>D346473-000</t>
  </si>
  <si>
    <t>Tel.kl:5732 DECT Mitel 612d (Set)</t>
  </si>
  <si>
    <t>1712</t>
  </si>
  <si>
    <t>NEUR: lůžkové oddělení 31B</t>
  </si>
  <si>
    <t>D346474-000</t>
  </si>
  <si>
    <t>Tel.kl:5731 DECT Mitel 612d (Set)</t>
  </si>
  <si>
    <t>D346487-000</t>
  </si>
  <si>
    <t>Tel.kl:2925 DECT Mitel 612d (Set)</t>
  </si>
  <si>
    <t>D346498-000</t>
  </si>
  <si>
    <t>Tel.kl:5881 DECT Mitel 612d (Set)</t>
  </si>
  <si>
    <t>D346525-000</t>
  </si>
  <si>
    <t>Tel.kl:2917 DECT Mitel 612d (Set)</t>
  </si>
  <si>
    <t>5001</t>
  </si>
  <si>
    <t>KCHIR: vedení klinického pracoviště</t>
  </si>
  <si>
    <t>D346534-000</t>
  </si>
  <si>
    <t>Kompresor olejový</t>
  </si>
  <si>
    <t>D346535-000</t>
  </si>
  <si>
    <t>Pila AKU STIHL MSA 161T</t>
  </si>
  <si>
    <t>D346538-000</t>
  </si>
  <si>
    <t>Tel.kl:5103 DECT Mitel 612d (Set)</t>
  </si>
  <si>
    <t>D346585-000</t>
  </si>
  <si>
    <t>Brousek elektrický</t>
  </si>
  <si>
    <t>D346591-000</t>
  </si>
  <si>
    <t>Chladnička s mražáčkem uvnitř</t>
  </si>
  <si>
    <t>2921</t>
  </si>
  <si>
    <t>PCHIR: ambulance</t>
  </si>
  <si>
    <t>D346592-000</t>
  </si>
  <si>
    <t>D346593-000</t>
  </si>
  <si>
    <t>Chladnička s mrazícím boxem samostatně nahoře</t>
  </si>
  <si>
    <t>D346594-000</t>
  </si>
  <si>
    <t>D346595-000</t>
  </si>
  <si>
    <t>Chladnička kombinovaná s mražákem samostatně dole</t>
  </si>
  <si>
    <t>D346596-000</t>
  </si>
  <si>
    <t>D346597-000</t>
  </si>
  <si>
    <t>D346598-000</t>
  </si>
  <si>
    <t>D346599-000</t>
  </si>
  <si>
    <t>D346600-000</t>
  </si>
  <si>
    <t>0801</t>
  </si>
  <si>
    <t>PORGYN: vedení klinického pracoviště</t>
  </si>
  <si>
    <t>D346601-000</t>
  </si>
  <si>
    <t>D346602-000</t>
  </si>
  <si>
    <t>1801</t>
  </si>
  <si>
    <t>PSY: vedení klinického pracoviště</t>
  </si>
  <si>
    <t>D346608-000</t>
  </si>
  <si>
    <t>Telefon mobil. SAMSUNG Galaxy A54 (vč. nab. a krytu)</t>
  </si>
  <si>
    <t>D346670-000</t>
  </si>
  <si>
    <t>Tel.kl:2799 DECT Mitel 612d (Set)</t>
  </si>
  <si>
    <t>D346687-000</t>
  </si>
  <si>
    <t>Tel.kl:5733 DECT Mitel 612d (Set)</t>
  </si>
  <si>
    <t>D346688-000</t>
  </si>
  <si>
    <t>D346689-000</t>
  </si>
  <si>
    <t>D346691-000</t>
  </si>
  <si>
    <t>Tel.kl:5734 DECT Mitel 612d (Set)</t>
  </si>
  <si>
    <t>D346692-000</t>
  </si>
  <si>
    <t>Tel.kl:5735 DECT Mitel 612d (Set)</t>
  </si>
  <si>
    <t>D346693-000</t>
  </si>
  <si>
    <t>Tel.kl:5430 DECT Mitel 612d (Set)</t>
  </si>
  <si>
    <t>D346755-000</t>
  </si>
  <si>
    <t>Stroj laminovací</t>
  </si>
  <si>
    <t>D346765-000</t>
  </si>
  <si>
    <t>D346826-000</t>
  </si>
  <si>
    <t>D346827-000</t>
  </si>
  <si>
    <t>D346836-000</t>
  </si>
  <si>
    <t>Tel.kl:5425 DECT Mitel 612d (Set)</t>
  </si>
  <si>
    <t>D346947-000</t>
  </si>
  <si>
    <t>Tel.kl:5736 DECT Mitel 612d (Set)</t>
  </si>
  <si>
    <t>D346950-000</t>
  </si>
  <si>
    <t>Tel.kl:5375 DECT Mitel 612d (Set)</t>
  </si>
  <si>
    <t>D346951-000</t>
  </si>
  <si>
    <t>D346959-000</t>
  </si>
  <si>
    <t>D346965-000</t>
  </si>
  <si>
    <t>0412</t>
  </si>
  <si>
    <t>1CHIR: lůžkové oddělení 9 + 9P</t>
  </si>
  <si>
    <t>D346966-000</t>
  </si>
  <si>
    <t>D347002-000</t>
  </si>
  <si>
    <t>Tel.kl:5960 DECT Mitel 612d (Set)</t>
  </si>
  <si>
    <t>2801</t>
  </si>
  <si>
    <t>GEN: vedení klinického pracoviště</t>
  </si>
  <si>
    <t>D347003-000</t>
  </si>
  <si>
    <t>Tel.kl:5966 DECT Mitel 612d (Set)</t>
  </si>
  <si>
    <t>D347004-000</t>
  </si>
  <si>
    <t>Tel.kl:5969 DECT Mitel 612d (Set)</t>
  </si>
  <si>
    <t>D347054-000</t>
  </si>
  <si>
    <t>D347056-000</t>
  </si>
  <si>
    <t>D347060-000</t>
  </si>
  <si>
    <t>Tel.kl:5737 DECT Mitel 612d (Set)</t>
  </si>
  <si>
    <t>0501</t>
  </si>
  <si>
    <t>2CHIR: vedení klinického pracoviště</t>
  </si>
  <si>
    <t>D347061-000</t>
  </si>
  <si>
    <t>Tel.kl:5305 DECT Mitel 612d (Set)</t>
  </si>
  <si>
    <t>D347062-000</t>
  </si>
  <si>
    <t>Tel.kl:5191 DECT Mitel 612d (Set)</t>
  </si>
  <si>
    <t>D347065-000</t>
  </si>
  <si>
    <t>Tel.kl:2936 DECT Mitel 612d (Set)</t>
  </si>
  <si>
    <t>D347066-000</t>
  </si>
  <si>
    <t>Vrtačka stolní PTB-16B/230</t>
  </si>
  <si>
    <t>D347092-000</t>
  </si>
  <si>
    <t>Ochrana štítné žlázy RTG (límec), stínění  0,5 mm Pb, MTS, ANTIMON + BISMUT,  Medical Index, model TS</t>
  </si>
  <si>
    <t>D347094-000</t>
  </si>
  <si>
    <t>Ochrana štítné žlázy RTG - MARTIN K - (límec), stínění  0,5 mm Pb, MTS, ANTIMON + BISMUT,  Medical Index, model TS</t>
  </si>
  <si>
    <t>D347112-000</t>
  </si>
  <si>
    <t>D347187-000</t>
  </si>
  <si>
    <t>Kávovar Nespresso De'Longhi CitiZ</t>
  </si>
  <si>
    <t>3621</t>
  </si>
  <si>
    <t>LOGO: ambulance</t>
  </si>
  <si>
    <t>D347188-000</t>
  </si>
  <si>
    <t>Kávovar Krups Nespresso</t>
  </si>
  <si>
    <t>1001</t>
  </si>
  <si>
    <t>DK: vedení klinického pracoviště</t>
  </si>
  <si>
    <t>D347189-000</t>
  </si>
  <si>
    <t>D347194-000</t>
  </si>
  <si>
    <t>D347203-000</t>
  </si>
  <si>
    <t>Sporák elektrický se sklokeramickou deskou</t>
  </si>
  <si>
    <t>D347204-000</t>
  </si>
  <si>
    <t>D347205-000</t>
  </si>
  <si>
    <t>D347206-000</t>
  </si>
  <si>
    <t>D347207-000</t>
  </si>
  <si>
    <t>D347208-000</t>
  </si>
  <si>
    <t>D347209-000</t>
  </si>
  <si>
    <t>D347210-000</t>
  </si>
  <si>
    <t>D347279-000</t>
  </si>
  <si>
    <t>Tel.kl:5968 DECT Mitel 612d (Set)</t>
  </si>
  <si>
    <t>D347282-000</t>
  </si>
  <si>
    <t>Tel.kl:5828 DECT Mitel 612d (Set)</t>
  </si>
  <si>
    <t>D347325-000</t>
  </si>
  <si>
    <t>Vysavač průmyslový BOSCH</t>
  </si>
  <si>
    <t>D347327-000</t>
  </si>
  <si>
    <t>D347342-000</t>
  </si>
  <si>
    <t>D347343-000</t>
  </si>
  <si>
    <t>0901</t>
  </si>
  <si>
    <t>NOVO: vedení klinického pracoviště</t>
  </si>
  <si>
    <t>D347344-000</t>
  </si>
  <si>
    <t>D347345-000</t>
  </si>
  <si>
    <t>D347372-000</t>
  </si>
  <si>
    <t>D347373-000</t>
  </si>
  <si>
    <t>Mrazák</t>
  </si>
  <si>
    <t>D347397-000</t>
  </si>
  <si>
    <t>Tel.kl:5738 DECT Mitel 612d (Set d43)</t>
  </si>
  <si>
    <t>D347416-000</t>
  </si>
  <si>
    <t>Kávovar na kapsle Nespresso</t>
  </si>
  <si>
    <t>D347417-000</t>
  </si>
  <si>
    <t>1711</t>
  </si>
  <si>
    <t xml:space="preserve">NEUR: lůžkové oddělení 31A  </t>
  </si>
  <si>
    <t>D347418-000</t>
  </si>
  <si>
    <t>D347419-000</t>
  </si>
  <si>
    <t>D347461-000</t>
  </si>
  <si>
    <t>D347462-000</t>
  </si>
  <si>
    <t>D347470-000</t>
  </si>
  <si>
    <t>D347471-000</t>
  </si>
  <si>
    <t>D347472-000</t>
  </si>
  <si>
    <t>D347473-000</t>
  </si>
  <si>
    <t>D347492-000</t>
  </si>
  <si>
    <t>Tel.kl:2865 DECT Mitel 612d (Set)</t>
  </si>
  <si>
    <t>D347496-000</t>
  </si>
  <si>
    <t>Tel.kl:2739 DECT Mitel 612d (Set d43)</t>
  </si>
  <si>
    <t>D347504-000</t>
  </si>
  <si>
    <t>Tablet Thermoline spodní díl s magnetem A2</t>
  </si>
  <si>
    <t>02802: 3000- 19999,99  Gastronádoby,tablety</t>
  </si>
  <si>
    <t>D347505-000</t>
  </si>
  <si>
    <t>D347506-000</t>
  </si>
  <si>
    <t>D347507-000</t>
  </si>
  <si>
    <t>D347508-000</t>
  </si>
  <si>
    <t>D347509-000</t>
  </si>
  <si>
    <t>D347510-000</t>
  </si>
  <si>
    <t>D347511-000</t>
  </si>
  <si>
    <t>D347512-000</t>
  </si>
  <si>
    <t>D347513-000</t>
  </si>
  <si>
    <t>D347514-000</t>
  </si>
  <si>
    <t>D347515-000</t>
  </si>
  <si>
    <t>D347516-000</t>
  </si>
  <si>
    <t>D347517-000</t>
  </si>
  <si>
    <t>D347518-000</t>
  </si>
  <si>
    <t>D347519-000</t>
  </si>
  <si>
    <t>D347520-000</t>
  </si>
  <si>
    <t>D347521-000</t>
  </si>
  <si>
    <t>D347522-000</t>
  </si>
  <si>
    <t>D347523-000</t>
  </si>
  <si>
    <t>D347524-000</t>
  </si>
  <si>
    <t>D347525-000</t>
  </si>
  <si>
    <t>D347526-000</t>
  </si>
  <si>
    <t>D347527-000</t>
  </si>
  <si>
    <t>D347528-000</t>
  </si>
  <si>
    <t>D347529-000</t>
  </si>
  <si>
    <t>D347530-000</t>
  </si>
  <si>
    <t>D347531-000</t>
  </si>
  <si>
    <t>D347532-000</t>
  </si>
  <si>
    <t>D347533-000</t>
  </si>
  <si>
    <t>D347534-000</t>
  </si>
  <si>
    <t>D347535-000</t>
  </si>
  <si>
    <t>D347536-000</t>
  </si>
  <si>
    <t>D347537-000</t>
  </si>
  <si>
    <t>D347538-000</t>
  </si>
  <si>
    <t>D347539-000</t>
  </si>
  <si>
    <t>D347540-000</t>
  </si>
  <si>
    <t>D347541-000</t>
  </si>
  <si>
    <t>D347542-000</t>
  </si>
  <si>
    <t>D347543-000</t>
  </si>
  <si>
    <t>D347544-000</t>
  </si>
  <si>
    <t>D347545-000</t>
  </si>
  <si>
    <t>D347546-000</t>
  </si>
  <si>
    <t>D347547-000</t>
  </si>
  <si>
    <t>D347548-000</t>
  </si>
  <si>
    <t>D347549-000</t>
  </si>
  <si>
    <t>D347550-000</t>
  </si>
  <si>
    <t>D347551-000</t>
  </si>
  <si>
    <t>D347552-000</t>
  </si>
  <si>
    <t>D347553-000</t>
  </si>
  <si>
    <t>D347554-000</t>
  </si>
  <si>
    <t>D347555-000</t>
  </si>
  <si>
    <t>D347556-000</t>
  </si>
  <si>
    <t>D347557-000</t>
  </si>
  <si>
    <t>D347558-000</t>
  </si>
  <si>
    <t>D347559-000</t>
  </si>
  <si>
    <t>D347560-000</t>
  </si>
  <si>
    <t>D347561-000</t>
  </si>
  <si>
    <t>D347562-000</t>
  </si>
  <si>
    <t>D347563-000</t>
  </si>
  <si>
    <t>D347564-000</t>
  </si>
  <si>
    <t>D347565-000</t>
  </si>
  <si>
    <t>D347566-000</t>
  </si>
  <si>
    <t>D347567-000</t>
  </si>
  <si>
    <t>D347568-000</t>
  </si>
  <si>
    <t>D347569-000</t>
  </si>
  <si>
    <t>D347570-000</t>
  </si>
  <si>
    <t>D347571-000</t>
  </si>
  <si>
    <t>D347572-000</t>
  </si>
  <si>
    <t>D347573-000</t>
  </si>
  <si>
    <t>D347574-000</t>
  </si>
  <si>
    <t>D347575-000</t>
  </si>
  <si>
    <t>D347576-000</t>
  </si>
  <si>
    <t>D347577-000</t>
  </si>
  <si>
    <t>D347578-000</t>
  </si>
  <si>
    <t>D347579-000</t>
  </si>
  <si>
    <t>D347580-000</t>
  </si>
  <si>
    <t>D347581-000</t>
  </si>
  <si>
    <t>D347582-000</t>
  </si>
  <si>
    <t>D347583-000</t>
  </si>
  <si>
    <t>D347584-000</t>
  </si>
  <si>
    <t>D347585-000</t>
  </si>
  <si>
    <t>D347586-000</t>
  </si>
  <si>
    <t>D347587-000</t>
  </si>
  <si>
    <t>D347588-000</t>
  </si>
  <si>
    <t>D347589-000</t>
  </si>
  <si>
    <t>D347590-000</t>
  </si>
  <si>
    <t>D347591-000</t>
  </si>
  <si>
    <t>D347592-000</t>
  </si>
  <si>
    <t>D347593-000</t>
  </si>
  <si>
    <t>D347594-000</t>
  </si>
  <si>
    <t>D347595-000</t>
  </si>
  <si>
    <t>D347596-000</t>
  </si>
  <si>
    <t>D347597-000</t>
  </si>
  <si>
    <t>D347598-000</t>
  </si>
  <si>
    <t>D347599-000</t>
  </si>
  <si>
    <t>D347600-000</t>
  </si>
  <si>
    <t>D347601-000</t>
  </si>
  <si>
    <t>D347602-000</t>
  </si>
  <si>
    <t>D347603-000</t>
  </si>
  <si>
    <t>D347604-000</t>
  </si>
  <si>
    <t>D347605-000</t>
  </si>
  <si>
    <t>D347606-000</t>
  </si>
  <si>
    <t>D347607-000</t>
  </si>
  <si>
    <t>D347608-000</t>
  </si>
  <si>
    <t>D347609-000</t>
  </si>
  <si>
    <t>D347610-000</t>
  </si>
  <si>
    <t>D347611-000</t>
  </si>
  <si>
    <t>D347612-000</t>
  </si>
  <si>
    <t>D347613-000</t>
  </si>
  <si>
    <t>D347614-000</t>
  </si>
  <si>
    <t>D347615-000</t>
  </si>
  <si>
    <t>D347616-000</t>
  </si>
  <si>
    <t>D347617-000</t>
  </si>
  <si>
    <t>D347618-000</t>
  </si>
  <si>
    <t>D347619-000</t>
  </si>
  <si>
    <t>D347620-000</t>
  </si>
  <si>
    <t>D347621-000</t>
  </si>
  <si>
    <t>D347622-000</t>
  </si>
  <si>
    <t>D347623-000</t>
  </si>
  <si>
    <t>D347624-000</t>
  </si>
  <si>
    <t>D347625-000</t>
  </si>
  <si>
    <t>D347626-000</t>
  </si>
  <si>
    <t>D347627-000</t>
  </si>
  <si>
    <t>D347628-000</t>
  </si>
  <si>
    <t>D347629-000</t>
  </si>
  <si>
    <t>D347630-000</t>
  </si>
  <si>
    <t>D347631-000</t>
  </si>
  <si>
    <t>D347632-000</t>
  </si>
  <si>
    <t>D347633-000</t>
  </si>
  <si>
    <t>D347634-000</t>
  </si>
  <si>
    <t>D347635-000</t>
  </si>
  <si>
    <t>D347636-000</t>
  </si>
  <si>
    <t>D347637-000</t>
  </si>
  <si>
    <t>D347638-000</t>
  </si>
  <si>
    <t>D347639-000</t>
  </si>
  <si>
    <t>D347640-000</t>
  </si>
  <si>
    <t>D347641-000</t>
  </si>
  <si>
    <t>D347642-000</t>
  </si>
  <si>
    <t>D347643-000</t>
  </si>
  <si>
    <t>D347644-000</t>
  </si>
  <si>
    <t>D347645-000</t>
  </si>
  <si>
    <t>D347646-000</t>
  </si>
  <si>
    <t>D347647-000</t>
  </si>
  <si>
    <t>D347648-000</t>
  </si>
  <si>
    <t>D347649-000</t>
  </si>
  <si>
    <t>D347650-000</t>
  </si>
  <si>
    <t>D347651-000</t>
  </si>
  <si>
    <t>D347652-000</t>
  </si>
  <si>
    <t>D347653-000</t>
  </si>
  <si>
    <t>D347654-000</t>
  </si>
  <si>
    <t>D347655-000</t>
  </si>
  <si>
    <t>D347656-000</t>
  </si>
  <si>
    <t>D347657-000</t>
  </si>
  <si>
    <t>D347658-000</t>
  </si>
  <si>
    <t>D347659-000</t>
  </si>
  <si>
    <t>D347660-000</t>
  </si>
  <si>
    <t>D347661-000</t>
  </si>
  <si>
    <t>D347662-000</t>
  </si>
  <si>
    <t>D347663-000</t>
  </si>
  <si>
    <t>D347664-000</t>
  </si>
  <si>
    <t>D347665-000</t>
  </si>
  <si>
    <t>D347666-000</t>
  </si>
  <si>
    <t>D347667-000</t>
  </si>
  <si>
    <t>D347668-000</t>
  </si>
  <si>
    <t>D347669-000</t>
  </si>
  <si>
    <t>D347670-000</t>
  </si>
  <si>
    <t>D347671-000</t>
  </si>
  <si>
    <t>D347672-000</t>
  </si>
  <si>
    <t>D347673-000</t>
  </si>
  <si>
    <t>D347674-000</t>
  </si>
  <si>
    <t>D347675-000</t>
  </si>
  <si>
    <t>D347676-000</t>
  </si>
  <si>
    <t>D347677-000</t>
  </si>
  <si>
    <t>D347678-000</t>
  </si>
  <si>
    <t>D347679-000</t>
  </si>
  <si>
    <t>D347680-000</t>
  </si>
  <si>
    <t>D347681-000</t>
  </si>
  <si>
    <t>D347682-000</t>
  </si>
  <si>
    <t>D347683-000</t>
  </si>
  <si>
    <t>D347684-000</t>
  </si>
  <si>
    <t>D347685-000</t>
  </si>
  <si>
    <t>D347686-000</t>
  </si>
  <si>
    <t>D347687-000</t>
  </si>
  <si>
    <t>D347688-000</t>
  </si>
  <si>
    <t>D347689-000</t>
  </si>
  <si>
    <t>D347690-000</t>
  </si>
  <si>
    <t>D347691-000</t>
  </si>
  <si>
    <t>D347692-000</t>
  </si>
  <si>
    <t>D347693-000</t>
  </si>
  <si>
    <t>D347694-000</t>
  </si>
  <si>
    <t>D347695-000</t>
  </si>
  <si>
    <t>D347696-000</t>
  </si>
  <si>
    <t>D347697-000</t>
  </si>
  <si>
    <t>D347698-000</t>
  </si>
  <si>
    <t>D347699-000</t>
  </si>
  <si>
    <t>D347700-000</t>
  </si>
  <si>
    <t>D347701-000</t>
  </si>
  <si>
    <t>D347702-000</t>
  </si>
  <si>
    <t>D347703-000</t>
  </si>
  <si>
    <t>D347704-000</t>
  </si>
  <si>
    <t>D347705-000</t>
  </si>
  <si>
    <t>D347706-000</t>
  </si>
  <si>
    <t>D347707-000</t>
  </si>
  <si>
    <t>D347708-000</t>
  </si>
  <si>
    <t>D347709-000</t>
  </si>
  <si>
    <t>D347710-000</t>
  </si>
  <si>
    <t>D347711-000</t>
  </si>
  <si>
    <t>D347712-000</t>
  </si>
  <si>
    <t>D347713-000</t>
  </si>
  <si>
    <t>D347714-000</t>
  </si>
  <si>
    <t>D347715-000</t>
  </si>
  <si>
    <t>D347716-000</t>
  </si>
  <si>
    <t>D347717-000</t>
  </si>
  <si>
    <t>D347718-000</t>
  </si>
  <si>
    <t>D347719-000</t>
  </si>
  <si>
    <t>D347720-000</t>
  </si>
  <si>
    <t>D347721-000</t>
  </si>
  <si>
    <t>D347722-000</t>
  </si>
  <si>
    <t>D347723-000</t>
  </si>
  <si>
    <t>D347724-000</t>
  </si>
  <si>
    <t>D347725-000</t>
  </si>
  <si>
    <t>D347726-000</t>
  </si>
  <si>
    <t>D347727-000</t>
  </si>
  <si>
    <t>D347728-000</t>
  </si>
  <si>
    <t>D347729-000</t>
  </si>
  <si>
    <t>D347730-000</t>
  </si>
  <si>
    <t>D347731-000</t>
  </si>
  <si>
    <t>D347732-000</t>
  </si>
  <si>
    <t>D347733-000</t>
  </si>
  <si>
    <t>D347734-000</t>
  </si>
  <si>
    <t>D347735-000</t>
  </si>
  <si>
    <t>D347736-000</t>
  </si>
  <si>
    <t>D347737-000</t>
  </si>
  <si>
    <t>D347738-000</t>
  </si>
  <si>
    <t>D347739-000</t>
  </si>
  <si>
    <t>D347740-000</t>
  </si>
  <si>
    <t>D347741-000</t>
  </si>
  <si>
    <t>D347742-000</t>
  </si>
  <si>
    <t>D347743-000</t>
  </si>
  <si>
    <t>D347744-000</t>
  </si>
  <si>
    <t>D347745-000</t>
  </si>
  <si>
    <t>D347746-000</t>
  </si>
  <si>
    <t>D347747-000</t>
  </si>
  <si>
    <t>D347748-000</t>
  </si>
  <si>
    <t>D347749-000</t>
  </si>
  <si>
    <t>D347750-000</t>
  </si>
  <si>
    <t>D347751-000</t>
  </si>
  <si>
    <t>D347752-000</t>
  </si>
  <si>
    <t>D347753-000</t>
  </si>
  <si>
    <t>D347754-000</t>
  </si>
  <si>
    <t>D347755-000</t>
  </si>
  <si>
    <t>D347756-000</t>
  </si>
  <si>
    <t>D347757-000</t>
  </si>
  <si>
    <t>D347758-000</t>
  </si>
  <si>
    <t>D347759-000</t>
  </si>
  <si>
    <t>D347760-000</t>
  </si>
  <si>
    <t>D347761-000</t>
  </si>
  <si>
    <t>D347762-000</t>
  </si>
  <si>
    <t>D347763-000</t>
  </si>
  <si>
    <t>D347764-000</t>
  </si>
  <si>
    <t>D347765-000</t>
  </si>
  <si>
    <t>D347766-000</t>
  </si>
  <si>
    <t>D347767-000</t>
  </si>
  <si>
    <t>D347768-000</t>
  </si>
  <si>
    <t>D347769-000</t>
  </si>
  <si>
    <t>D347770-000</t>
  </si>
  <si>
    <t>D347771-000</t>
  </si>
  <si>
    <t>D347772-000</t>
  </si>
  <si>
    <t>D347773-000</t>
  </si>
  <si>
    <t>D347774-000</t>
  </si>
  <si>
    <t>D347775-000</t>
  </si>
  <si>
    <t>D347776-000</t>
  </si>
  <si>
    <t>D347777-000</t>
  </si>
  <si>
    <t>D347778-000</t>
  </si>
  <si>
    <t>D347779-000</t>
  </si>
  <si>
    <t>D347780-000</t>
  </si>
  <si>
    <t>D347781-000</t>
  </si>
  <si>
    <t>D347782-000</t>
  </si>
  <si>
    <t>D347783-000</t>
  </si>
  <si>
    <t>D347784-000</t>
  </si>
  <si>
    <t>D347785-000</t>
  </si>
  <si>
    <t>D347786-000</t>
  </si>
  <si>
    <t>D347787-000</t>
  </si>
  <si>
    <t>D347788-000</t>
  </si>
  <si>
    <t>D347789-000</t>
  </si>
  <si>
    <t>D347790-000</t>
  </si>
  <si>
    <t>D347791-000</t>
  </si>
  <si>
    <t>D347792-000</t>
  </si>
  <si>
    <t>D347793-000</t>
  </si>
  <si>
    <t>D347794-000</t>
  </si>
  <si>
    <t>D347795-000</t>
  </si>
  <si>
    <t>D347796-000</t>
  </si>
  <si>
    <t>D347797-000</t>
  </si>
  <si>
    <t>D347798-000</t>
  </si>
  <si>
    <t>D347799-000</t>
  </si>
  <si>
    <t>D347800-000</t>
  </si>
  <si>
    <t>D347801-000</t>
  </si>
  <si>
    <t>D347802-000</t>
  </si>
  <si>
    <t>D347803-000</t>
  </si>
  <si>
    <t>D347820-000</t>
  </si>
  <si>
    <t>Chladnička Philco PTB 94 EW</t>
  </si>
  <si>
    <t>D347821-000</t>
  </si>
  <si>
    <t>D347822-000</t>
  </si>
  <si>
    <t>D347825-000</t>
  </si>
  <si>
    <t>D347826-000</t>
  </si>
  <si>
    <t>D347827-000</t>
  </si>
  <si>
    <t>D347870-000</t>
  </si>
  <si>
    <t>Tel.kl:5378 DECT Mitel 612d (Set d43)</t>
  </si>
  <si>
    <t>D347889-000</t>
  </si>
  <si>
    <t>Tel.kl:2952 DECT Mitel 612d (Set d43)</t>
  </si>
  <si>
    <t>3341</t>
  </si>
  <si>
    <t>OKB: centrální laboratoř</t>
  </si>
  <si>
    <t>D347890-000</t>
  </si>
  <si>
    <t>Tel.kl:2825 DECT Mitel 612d (Set d43)</t>
  </si>
  <si>
    <t>D347960-000</t>
  </si>
  <si>
    <t>D347961-000</t>
  </si>
  <si>
    <t>D347962-000</t>
  </si>
  <si>
    <t>D347983-000</t>
  </si>
  <si>
    <t>Tel.kl:5739 DECT Mitel 612d (Set)</t>
  </si>
  <si>
    <t>D347988-000</t>
  </si>
  <si>
    <t>Tel.kl:5740 DECT Mitel 612d (Set D43)</t>
  </si>
  <si>
    <t>D348002-000</t>
  </si>
  <si>
    <t>Telefon mobil. Apple iPhone 15 Pro Max</t>
  </si>
  <si>
    <t>D348143-000</t>
  </si>
  <si>
    <t>D348153-000</t>
  </si>
  <si>
    <t>Tel.kl:2912 DECT Mitel 612d (Set d43)</t>
  </si>
  <si>
    <t>D348183-000</t>
  </si>
  <si>
    <t>D348184-000</t>
  </si>
  <si>
    <t>D348193-000</t>
  </si>
  <si>
    <t>Tel.kl:5741 DECT Mitel 612d (Set)</t>
  </si>
  <si>
    <t>D348196-000</t>
  </si>
  <si>
    <t>D348197-000</t>
  </si>
  <si>
    <t>3101</t>
  </si>
  <si>
    <t>TRAU: vedení klinického pracoviště</t>
  </si>
  <si>
    <t>D348198-000</t>
  </si>
  <si>
    <t>D348213-000</t>
  </si>
  <si>
    <t>D348214-000</t>
  </si>
  <si>
    <t>D348250-000</t>
  </si>
  <si>
    <t>Tel.kl:5464 DECT Mitel 612d (Set d43)</t>
  </si>
  <si>
    <t>D348313-000</t>
  </si>
  <si>
    <t>Čepice EEG FlexiCAP UP 19+6 kanálů IFCN: M (55 – 59 cm, červená)</t>
  </si>
  <si>
    <t>D348314-000</t>
  </si>
  <si>
    <t>D348356-000</t>
  </si>
  <si>
    <t>Vozík paletový CBD-15-F4p s balančními koly</t>
  </si>
  <si>
    <t>9301</t>
  </si>
  <si>
    <t>SklOstProv: Sklad ZPr (sled.rež. nákl.prac.)</t>
  </si>
  <si>
    <t>D348363-000</t>
  </si>
  <si>
    <t>D348364-000</t>
  </si>
  <si>
    <t>D348369-000</t>
  </si>
  <si>
    <t>Tel.kl:5742 DECT Mitel 612d (Set)</t>
  </si>
  <si>
    <t>D348403-000</t>
  </si>
  <si>
    <t>D348404-000</t>
  </si>
  <si>
    <t>Zástěra RTG ochranná s předním ochranným dílem (rychloupínací), mater. ANTIMON + BISMUT, bezolovnatý, přední stínění 0,35 mm Pb, Front Apron - model CA</t>
  </si>
  <si>
    <t>D348419-000</t>
  </si>
  <si>
    <t>Mixer profi</t>
  </si>
  <si>
    <t>D348422-000</t>
  </si>
  <si>
    <t>D348423-000</t>
  </si>
  <si>
    <t>D348424-000</t>
  </si>
  <si>
    <t>D348425-000</t>
  </si>
  <si>
    <t>D348426-000</t>
  </si>
  <si>
    <t>0612</t>
  </si>
  <si>
    <t>NCHIR: lůžkové oddělení 36A</t>
  </si>
  <si>
    <t>D348440-000</t>
  </si>
  <si>
    <t>D348441-000</t>
  </si>
  <si>
    <t>Tel.kl:5316 DECT Mitel 612d (Set d43)</t>
  </si>
  <si>
    <t>3201</t>
  </si>
  <si>
    <t>HOK: vedení klinického pracoviště</t>
  </si>
  <si>
    <t>D348487-000</t>
  </si>
  <si>
    <t>Telefon DECT Mitel 612d (Set)</t>
  </si>
  <si>
    <t>D348488-000</t>
  </si>
  <si>
    <t>D348500-000</t>
  </si>
  <si>
    <t>Tel.kl:5148 DECT Mitel 612d (Set d43)</t>
  </si>
  <si>
    <t>D349237-000</t>
  </si>
  <si>
    <t>Vozík stohovací stravovací na tablety</t>
  </si>
  <si>
    <t>D349238-000</t>
  </si>
  <si>
    <t>D349239-000</t>
  </si>
  <si>
    <t>D349240-000</t>
  </si>
  <si>
    <t>D349241-000</t>
  </si>
  <si>
    <t>D349247-000</t>
  </si>
  <si>
    <t>Tel.kl:5961 DECT Mitel 612d (Set)</t>
  </si>
  <si>
    <t>D349248-000</t>
  </si>
  <si>
    <t>Zástěra RTG ochranná s předním ochranným dílem (rychloupínací), mater. ANTIMON + BISMUT, bezolovnatý, přední stínění 0,35 mm Pb, Front Apron - model CA (monogram TR)</t>
  </si>
  <si>
    <t>D349249-000</t>
  </si>
  <si>
    <t>Zástěra RTG ochranná s předním ochranným dílem (rychloupínací), mater. ANTIMON + BISMUT, bezolovnatý, přední stínění 0,35 mm Pb, Front Apron - model CA (monogram Morávek)</t>
  </si>
  <si>
    <t>D349250-000</t>
  </si>
  <si>
    <t>D349252-000</t>
  </si>
  <si>
    <t>Tel.kl:2804 DECT Mitel 612d (Set d43)</t>
  </si>
  <si>
    <t>D349254-000</t>
  </si>
  <si>
    <t>Radiostanice multi-režimová včetně software</t>
  </si>
  <si>
    <t>9306</t>
  </si>
  <si>
    <t>SklOstProv: Ostraha FNOL</t>
  </si>
  <si>
    <t>D349255-000</t>
  </si>
  <si>
    <t>D349256-000</t>
  </si>
  <si>
    <t>D349257-000</t>
  </si>
  <si>
    <t>Tel.kl:5309 DECT Mitel 612d (Set d43)</t>
  </si>
  <si>
    <t>1113</t>
  </si>
  <si>
    <t>ORT: lůžkové oddělení 29C (6 lůžek KÚČOCH)</t>
  </si>
  <si>
    <t>D349358-000</t>
  </si>
  <si>
    <t>D349359-000</t>
  </si>
  <si>
    <t>D349361-000</t>
  </si>
  <si>
    <t>Fax kl:3599 Brother 2845</t>
  </si>
  <si>
    <t>D349374-000</t>
  </si>
  <si>
    <t>D349375-000</t>
  </si>
  <si>
    <t>Vozík VAKO 80C/1N (na 1 pytel) - nožní ovládání</t>
  </si>
  <si>
    <t>D349444-000</t>
  </si>
  <si>
    <t>D349445-000</t>
  </si>
  <si>
    <t>D349449-000</t>
  </si>
  <si>
    <t>D349450-000</t>
  </si>
  <si>
    <t>D349451-000</t>
  </si>
  <si>
    <t>D349452-000</t>
  </si>
  <si>
    <t>D349472-000</t>
  </si>
  <si>
    <t>D349868-000</t>
  </si>
  <si>
    <t>Čistič vysokotlaký HD 6/15 MX Plus</t>
  </si>
  <si>
    <t>D349872-000</t>
  </si>
  <si>
    <t>Vozík VAKO 120C/2N (na 2 pytle) - nožní ovládání</t>
  </si>
  <si>
    <t>D349873-000</t>
  </si>
  <si>
    <t>Vozík VAKO 120C/3N (na 3  pytle) - nožní ovládání</t>
  </si>
  <si>
    <t>D349874-000</t>
  </si>
  <si>
    <t>Vozík VAKO 120C/N nožní ovládání (na 1 pytel), s kolečky</t>
  </si>
  <si>
    <t>D349875-000</t>
  </si>
  <si>
    <t>D349879-000</t>
  </si>
  <si>
    <t>D349880-000</t>
  </si>
  <si>
    <t>D349881-000</t>
  </si>
  <si>
    <t>D349891-000</t>
  </si>
  <si>
    <t>9041</t>
  </si>
  <si>
    <t>EU: Útvar ekonomiky a zdravotních pojišťoven</t>
  </si>
  <si>
    <t>D349892-000</t>
  </si>
  <si>
    <t>D349928-000</t>
  </si>
  <si>
    <t>Presovač  na kávu</t>
  </si>
  <si>
    <t xml:space="preserve">02802: 20 000-  40 000  Kuchyňská technika  </t>
  </si>
  <si>
    <t>D349929-000</t>
  </si>
  <si>
    <t>02804000</t>
  </si>
  <si>
    <t>D151674-000</t>
  </si>
  <si>
    <t>Tiskárna Epson XP-600</t>
  </si>
  <si>
    <t>02804: 0,01- 19999,99 Výpočetní technika</t>
  </si>
  <si>
    <t>D151700-000</t>
  </si>
  <si>
    <t>Tiskárna HP LJ Enterprise/C0028990/</t>
  </si>
  <si>
    <t>D151716-000</t>
  </si>
  <si>
    <t>Tiskárna HP LJ P1606dn</t>
  </si>
  <si>
    <t>D151749-000</t>
  </si>
  <si>
    <t>Monitor HP LCD 22"</t>
  </si>
  <si>
    <t>D151750-000</t>
  </si>
  <si>
    <t>Ups APC ES 700VA</t>
  </si>
  <si>
    <t>D151759-000</t>
  </si>
  <si>
    <t>Tiskárna OKI C844</t>
  </si>
  <si>
    <t>02804: 20 000- 40 000 Výpočetní technika</t>
  </si>
  <si>
    <t>D151768-000</t>
  </si>
  <si>
    <t>Tiskárna BROTHER MFC-L8850 CDW</t>
  </si>
  <si>
    <t>1601</t>
  </si>
  <si>
    <t>PLIC: vedení klinického pracoviště</t>
  </si>
  <si>
    <t>D151780-000</t>
  </si>
  <si>
    <t>Monitor Philips 23,8 LED</t>
  </si>
  <si>
    <t>D342497-000</t>
  </si>
  <si>
    <t>Komunikátor hlasový</t>
  </si>
  <si>
    <t>D342530-000</t>
  </si>
  <si>
    <t>Čtečka čár.kódu ZEBRA LI4278</t>
  </si>
  <si>
    <t>D342531-000</t>
  </si>
  <si>
    <t>D342532-000</t>
  </si>
  <si>
    <t>D342533-000</t>
  </si>
  <si>
    <t>Tablet Samsung Galaxy Tab S6</t>
  </si>
  <si>
    <t>D342534-000</t>
  </si>
  <si>
    <t>D342535-000</t>
  </si>
  <si>
    <t>D342536-000</t>
  </si>
  <si>
    <t>Monitor Philips 275S9JML</t>
  </si>
  <si>
    <t>D342684-000</t>
  </si>
  <si>
    <t>UPS 650 VA</t>
  </si>
  <si>
    <t>D342685-000</t>
  </si>
  <si>
    <t>PC AIO HP EliteDesk 800 G6</t>
  </si>
  <si>
    <t>D342688-000</t>
  </si>
  <si>
    <t>Tiskárna EPSON LQ-690</t>
  </si>
  <si>
    <t>D342697-000</t>
  </si>
  <si>
    <t>Čtečka čár.kódu ZEBRA DS8178</t>
  </si>
  <si>
    <t>D342724-000</t>
  </si>
  <si>
    <t>Nabíječka k PDA Dolphin CT60</t>
  </si>
  <si>
    <t>D342725-000</t>
  </si>
  <si>
    <t>D342726-000</t>
  </si>
  <si>
    <t>D342795-000</t>
  </si>
  <si>
    <t>D342935-000</t>
  </si>
  <si>
    <t>Tiskárna Kyocera ECOSYS M3655idn</t>
  </si>
  <si>
    <t>D342936-000</t>
  </si>
  <si>
    <t>Notebook Lenovo ThinkPad L14 /vč.přísl./</t>
  </si>
  <si>
    <t>D342987-000</t>
  </si>
  <si>
    <t>D342994-000</t>
  </si>
  <si>
    <t>Projektor EPSON EB-992F</t>
  </si>
  <si>
    <t>D342995-000</t>
  </si>
  <si>
    <t>Tiskárna ZEBRA ZD421d</t>
  </si>
  <si>
    <t>D342996-000</t>
  </si>
  <si>
    <t>D342997-000</t>
  </si>
  <si>
    <t>D343098-000</t>
  </si>
  <si>
    <t>D343099-000</t>
  </si>
  <si>
    <t>D343100-000</t>
  </si>
  <si>
    <t>D343101-000</t>
  </si>
  <si>
    <t>D343102-000</t>
  </si>
  <si>
    <t>D343103-000</t>
  </si>
  <si>
    <t>D343104-000</t>
  </si>
  <si>
    <t>D343105-000</t>
  </si>
  <si>
    <t>D343106-000</t>
  </si>
  <si>
    <t>D343107-000</t>
  </si>
  <si>
    <t>D343108-000</t>
  </si>
  <si>
    <t>D343109-000</t>
  </si>
  <si>
    <t>D343110-000</t>
  </si>
  <si>
    <t>D343111-000</t>
  </si>
  <si>
    <t>D343112-000</t>
  </si>
  <si>
    <t>D343113-000</t>
  </si>
  <si>
    <t>D343114-000</t>
  </si>
  <si>
    <t>D343115-000</t>
  </si>
  <si>
    <t>D343116-000</t>
  </si>
  <si>
    <t>D343117-000</t>
  </si>
  <si>
    <t>D343118-000</t>
  </si>
  <si>
    <t>D343119-000</t>
  </si>
  <si>
    <t>D343120-000</t>
  </si>
  <si>
    <t>D343121-000</t>
  </si>
  <si>
    <t>D343122-000</t>
  </si>
  <si>
    <t>D343123-000</t>
  </si>
  <si>
    <t>D343124-000</t>
  </si>
  <si>
    <t>D343125-000</t>
  </si>
  <si>
    <t>D343126-000</t>
  </si>
  <si>
    <t>D343127-000</t>
  </si>
  <si>
    <t>D343128-000</t>
  </si>
  <si>
    <t>D343129-000</t>
  </si>
  <si>
    <t>D343130-000</t>
  </si>
  <si>
    <t>D343131-000</t>
  </si>
  <si>
    <t>D343132-000</t>
  </si>
  <si>
    <t>D343133-000</t>
  </si>
  <si>
    <t>D343134-000</t>
  </si>
  <si>
    <t>D343135-000</t>
  </si>
  <si>
    <t>Tiskárna EPSON WF-C5890DWF</t>
  </si>
  <si>
    <t>D343152-000</t>
  </si>
  <si>
    <t>Tablet Samsung Galaxy A8 10,5"</t>
  </si>
  <si>
    <t>D343222-000</t>
  </si>
  <si>
    <t>PC Lenovo TC M80t</t>
  </si>
  <si>
    <t>D343223-000</t>
  </si>
  <si>
    <t>D343224-000</t>
  </si>
  <si>
    <t>D343225-000</t>
  </si>
  <si>
    <t>D343226-000</t>
  </si>
  <si>
    <t>D343227-000</t>
  </si>
  <si>
    <t>D343228-000</t>
  </si>
  <si>
    <t>D343229-000</t>
  </si>
  <si>
    <t>D343230-000</t>
  </si>
  <si>
    <t>D343231-000</t>
  </si>
  <si>
    <t>D343232-000</t>
  </si>
  <si>
    <t>D343233-000</t>
  </si>
  <si>
    <t>D343234-000</t>
  </si>
  <si>
    <t>D343235-000</t>
  </si>
  <si>
    <t>D343236-000</t>
  </si>
  <si>
    <t>D343237-000</t>
  </si>
  <si>
    <t>D343238-000</t>
  </si>
  <si>
    <t>D343239-000</t>
  </si>
  <si>
    <t>D343240-000</t>
  </si>
  <si>
    <t>D343241-000</t>
  </si>
  <si>
    <t>D343242-000</t>
  </si>
  <si>
    <t>D343243-000</t>
  </si>
  <si>
    <t>D343249-000</t>
  </si>
  <si>
    <t>Tiskárna BROTHER MFC-L9630CDN</t>
  </si>
  <si>
    <t>D343250-000</t>
  </si>
  <si>
    <t>D343251-000</t>
  </si>
  <si>
    <t>D343252-000</t>
  </si>
  <si>
    <t>D343262-000</t>
  </si>
  <si>
    <t>D343281-000</t>
  </si>
  <si>
    <t>Tiskárna ZEBRA ZD420t</t>
  </si>
  <si>
    <t>D343283-000</t>
  </si>
  <si>
    <t>D343305-000</t>
  </si>
  <si>
    <t>Tiskárna ZEBRA ZD510</t>
  </si>
  <si>
    <t>D343308-000</t>
  </si>
  <si>
    <t>D343316-000</t>
  </si>
  <si>
    <t>D343317-000</t>
  </si>
  <si>
    <t>D343318-000</t>
  </si>
  <si>
    <t>D343319-000</t>
  </si>
  <si>
    <t>D343320-000</t>
  </si>
  <si>
    <t>D343321-000</t>
  </si>
  <si>
    <t>D343322-000</t>
  </si>
  <si>
    <t>D343323-000</t>
  </si>
  <si>
    <t>D343324-000</t>
  </si>
  <si>
    <t>D343325-000</t>
  </si>
  <si>
    <t>D343326-000</t>
  </si>
  <si>
    <t>D343327-000</t>
  </si>
  <si>
    <t>D343328-000</t>
  </si>
  <si>
    <t>D343329-000</t>
  </si>
  <si>
    <t>D343330-000</t>
  </si>
  <si>
    <t>D343331-000</t>
  </si>
  <si>
    <t>D343332-000</t>
  </si>
  <si>
    <t>D343333-000</t>
  </si>
  <si>
    <t>D343334-000</t>
  </si>
  <si>
    <t>D343335-000</t>
  </si>
  <si>
    <t>D343336-000</t>
  </si>
  <si>
    <t>D343341-000</t>
  </si>
  <si>
    <t>D343355-000</t>
  </si>
  <si>
    <t>Čtečka čár.kódu ZEBRA DS2278</t>
  </si>
  <si>
    <t>D343356-000</t>
  </si>
  <si>
    <t>Čtečka čár.kódu ZEBRA DS2278-HC</t>
  </si>
  <si>
    <t>D343357-000</t>
  </si>
  <si>
    <t>Čtečka čár.kódu ZEBRA DS2208</t>
  </si>
  <si>
    <t>D343358-000</t>
  </si>
  <si>
    <t>Čtečka čár.kódu ZEBRA DS2208-HC</t>
  </si>
  <si>
    <t>D343365-000</t>
  </si>
  <si>
    <t>D343438-000</t>
  </si>
  <si>
    <t>Monitor Philips 240B7QPTEB</t>
  </si>
  <si>
    <t>D343522-000</t>
  </si>
  <si>
    <t>D343523-000</t>
  </si>
  <si>
    <t>D343524-000</t>
  </si>
  <si>
    <t>Tiskárna BROTHER MFC-L5715DN</t>
  </si>
  <si>
    <t>D343525-000</t>
  </si>
  <si>
    <t>D343526-000</t>
  </si>
  <si>
    <t>D343527-000</t>
  </si>
  <si>
    <t>D343528-000</t>
  </si>
  <si>
    <t>D343529-000</t>
  </si>
  <si>
    <t>D343530-000</t>
  </si>
  <si>
    <t>D343531-000</t>
  </si>
  <si>
    <t>D343532-000</t>
  </si>
  <si>
    <t>D343533-000</t>
  </si>
  <si>
    <t>D343534-000</t>
  </si>
  <si>
    <t>D343535-000</t>
  </si>
  <si>
    <t>D343536-000</t>
  </si>
  <si>
    <t>D343537-000</t>
  </si>
  <si>
    <t>D343538-000</t>
  </si>
  <si>
    <t>D343539-000</t>
  </si>
  <si>
    <t>D343540-000</t>
  </si>
  <si>
    <t>D343541-000</t>
  </si>
  <si>
    <t>D343542-000</t>
  </si>
  <si>
    <t>D343543-000</t>
  </si>
  <si>
    <t>D343544-000</t>
  </si>
  <si>
    <t>D343545-000</t>
  </si>
  <si>
    <t>D343546-000</t>
  </si>
  <si>
    <t>D343547-000</t>
  </si>
  <si>
    <t>D343548-000</t>
  </si>
  <si>
    <t>D343549-000</t>
  </si>
  <si>
    <t>D343550-000</t>
  </si>
  <si>
    <t>D343551-000</t>
  </si>
  <si>
    <t>D343552-000</t>
  </si>
  <si>
    <t>D343553-000</t>
  </si>
  <si>
    <t>D343554-000</t>
  </si>
  <si>
    <t>D343555-000</t>
  </si>
  <si>
    <t>D343556-000</t>
  </si>
  <si>
    <t>D343557-000</t>
  </si>
  <si>
    <t>D343558-000</t>
  </si>
  <si>
    <t>D343559-000</t>
  </si>
  <si>
    <t>D343560-000</t>
  </si>
  <si>
    <t>D343561-000</t>
  </si>
  <si>
    <t>D343562-000</t>
  </si>
  <si>
    <t>D343563-000</t>
  </si>
  <si>
    <t>D343564-000</t>
  </si>
  <si>
    <t>D343565-000</t>
  </si>
  <si>
    <t>D343566-000</t>
  </si>
  <si>
    <t>D343567-000</t>
  </si>
  <si>
    <t>D343568-000</t>
  </si>
  <si>
    <t>Tiskárna BROTHER HL-L6450DW</t>
  </si>
  <si>
    <t>D343569-000</t>
  </si>
  <si>
    <t>D343570-000</t>
  </si>
  <si>
    <t>D343571-000</t>
  </si>
  <si>
    <t>D343572-000</t>
  </si>
  <si>
    <t>D343573-000</t>
  </si>
  <si>
    <t>D343574-000</t>
  </si>
  <si>
    <t>D343575-000</t>
  </si>
  <si>
    <t>D343576-000</t>
  </si>
  <si>
    <t>D343577-000</t>
  </si>
  <si>
    <t>D343578-000</t>
  </si>
  <si>
    <t>D343579-000</t>
  </si>
  <si>
    <t>D343580-000</t>
  </si>
  <si>
    <t>D343581-000</t>
  </si>
  <si>
    <t>D343582-000</t>
  </si>
  <si>
    <t>D343611-000</t>
  </si>
  <si>
    <t>D343612-000</t>
  </si>
  <si>
    <t>D343615-000</t>
  </si>
  <si>
    <t>D343618-000</t>
  </si>
  <si>
    <t>D343619-000</t>
  </si>
  <si>
    <t>Monitor Philips 243V7QDAB</t>
  </si>
  <si>
    <t>D343643-000</t>
  </si>
  <si>
    <t>D343644-000</t>
  </si>
  <si>
    <t>D343645-000</t>
  </si>
  <si>
    <t>D343646-000</t>
  </si>
  <si>
    <t>D343677-000</t>
  </si>
  <si>
    <t>Tiskárna OKI B432dn</t>
  </si>
  <si>
    <t>D343850-000</t>
  </si>
  <si>
    <t>Notebook HP ProBook 450 G8</t>
  </si>
  <si>
    <t>D343918-000</t>
  </si>
  <si>
    <t>D343919-000</t>
  </si>
  <si>
    <t>D343920-000</t>
  </si>
  <si>
    <t>D343921-000</t>
  </si>
  <si>
    <t>D343922-000</t>
  </si>
  <si>
    <t>D343923-000</t>
  </si>
  <si>
    <t>D343924-000</t>
  </si>
  <si>
    <t>D343925-000</t>
  </si>
  <si>
    <t>D343926-000</t>
  </si>
  <si>
    <t>D343948-000</t>
  </si>
  <si>
    <t>D343949-000</t>
  </si>
  <si>
    <t>Router WiFi ASUS RT</t>
  </si>
  <si>
    <t>D343950-000</t>
  </si>
  <si>
    <t>D344020-000</t>
  </si>
  <si>
    <t>Notebook HP ProBook 455 G7 vč. dokovací stanice</t>
  </si>
  <si>
    <t>D344076-000</t>
  </si>
  <si>
    <t>D344077-000</t>
  </si>
  <si>
    <t>D344078-000</t>
  </si>
  <si>
    <t>D344079-000</t>
  </si>
  <si>
    <t>D344080-000</t>
  </si>
  <si>
    <t>D344081-000</t>
  </si>
  <si>
    <t>D344082-000</t>
  </si>
  <si>
    <t>D344083-000</t>
  </si>
  <si>
    <t>D344084-000</t>
  </si>
  <si>
    <t>D344085-000</t>
  </si>
  <si>
    <t>D344141-000</t>
  </si>
  <si>
    <t>D344214-000</t>
  </si>
  <si>
    <t>D344248-000</t>
  </si>
  <si>
    <t>D344249-000</t>
  </si>
  <si>
    <t>D344250-000</t>
  </si>
  <si>
    <t>D344269-000</t>
  </si>
  <si>
    <t>Skener Epson Perfection V19</t>
  </si>
  <si>
    <t>D344314-000</t>
  </si>
  <si>
    <t>D344315-000</t>
  </si>
  <si>
    <t>D344316-000</t>
  </si>
  <si>
    <t>Tiskárna ZEBRA ZD420tn</t>
  </si>
  <si>
    <t>D344439-000</t>
  </si>
  <si>
    <t>D344445-000</t>
  </si>
  <si>
    <t>D344446-000</t>
  </si>
  <si>
    <t>D344447-000</t>
  </si>
  <si>
    <t>D344560-000</t>
  </si>
  <si>
    <t>D344581-000</t>
  </si>
  <si>
    <t>D344582-000</t>
  </si>
  <si>
    <t>D344583-000</t>
  </si>
  <si>
    <t>D344584-000</t>
  </si>
  <si>
    <t>D344585-000</t>
  </si>
  <si>
    <t>D344586-000</t>
  </si>
  <si>
    <t>D344587-000</t>
  </si>
  <si>
    <t>D344588-000</t>
  </si>
  <si>
    <t>D344589-000</t>
  </si>
  <si>
    <t>D344590-000</t>
  </si>
  <si>
    <t>D344591-000</t>
  </si>
  <si>
    <t>D344592-000</t>
  </si>
  <si>
    <t>D344593-000</t>
  </si>
  <si>
    <t>D344594-000</t>
  </si>
  <si>
    <t>D344595-000</t>
  </si>
  <si>
    <t>D344596-000</t>
  </si>
  <si>
    <t>D344597-000</t>
  </si>
  <si>
    <t>D344598-000</t>
  </si>
  <si>
    <t>D344599-000</t>
  </si>
  <si>
    <t>D344600-000</t>
  </si>
  <si>
    <t>D344645-000</t>
  </si>
  <si>
    <t>D344672-000</t>
  </si>
  <si>
    <t>D344674-000</t>
  </si>
  <si>
    <t>Pencil Apple Stylus</t>
  </si>
  <si>
    <t>D344699-000</t>
  </si>
  <si>
    <t>D344776-000</t>
  </si>
  <si>
    <t>D344777-000</t>
  </si>
  <si>
    <t>D344778-000</t>
  </si>
  <si>
    <t>D344780-000</t>
  </si>
  <si>
    <t>D344781-000</t>
  </si>
  <si>
    <t>D344971-000</t>
  </si>
  <si>
    <t>D345003-000</t>
  </si>
  <si>
    <t>D345005-000</t>
  </si>
  <si>
    <t>D345015-000</t>
  </si>
  <si>
    <t>D345019-000</t>
  </si>
  <si>
    <t>D345207-000</t>
  </si>
  <si>
    <t>D345212-000</t>
  </si>
  <si>
    <t>D345228-000</t>
  </si>
  <si>
    <t>D345229-000</t>
  </si>
  <si>
    <t>D345243-000</t>
  </si>
  <si>
    <t>D345244-000</t>
  </si>
  <si>
    <t>D345245-000</t>
  </si>
  <si>
    <t>D345246-000</t>
  </si>
  <si>
    <t>D345247-000</t>
  </si>
  <si>
    <t>D345248-000</t>
  </si>
  <si>
    <t>D345249-000</t>
  </si>
  <si>
    <t>D345250-000</t>
  </si>
  <si>
    <t>D345251-000</t>
  </si>
  <si>
    <t>D345252-000</t>
  </si>
  <si>
    <t>D345253-000</t>
  </si>
  <si>
    <t>D345254-000</t>
  </si>
  <si>
    <t>D345255-000</t>
  </si>
  <si>
    <t>D345256-000</t>
  </si>
  <si>
    <t>D345257-000</t>
  </si>
  <si>
    <t>D345258-000</t>
  </si>
  <si>
    <t>D345259-000</t>
  </si>
  <si>
    <t>D345260-000</t>
  </si>
  <si>
    <t>D345261-000</t>
  </si>
  <si>
    <t>D345262-000</t>
  </si>
  <si>
    <t>D345263-000</t>
  </si>
  <si>
    <t>D345284-000</t>
  </si>
  <si>
    <t>D345369-000</t>
  </si>
  <si>
    <t>D345375-000</t>
  </si>
  <si>
    <t>D345384-000</t>
  </si>
  <si>
    <t>D345385-000</t>
  </si>
  <si>
    <t>D345386-000</t>
  </si>
  <si>
    <t>D345387-000</t>
  </si>
  <si>
    <t>D345388-000</t>
  </si>
  <si>
    <t>D345389-000</t>
  </si>
  <si>
    <t>D345390-000</t>
  </si>
  <si>
    <t>D345391-000</t>
  </si>
  <si>
    <t>D345392-000</t>
  </si>
  <si>
    <t>D345393-000</t>
  </si>
  <si>
    <t>D345394-000</t>
  </si>
  <si>
    <t>D345395-000</t>
  </si>
  <si>
    <t>D345396-000</t>
  </si>
  <si>
    <t>D345397-000</t>
  </si>
  <si>
    <t>D345398-000</t>
  </si>
  <si>
    <t>D345399-000</t>
  </si>
  <si>
    <t>D345400-000</t>
  </si>
  <si>
    <t>D345401-000</t>
  </si>
  <si>
    <t>D345402-000</t>
  </si>
  <si>
    <t>Tiskárna OKI C650</t>
  </si>
  <si>
    <t>D345420-000</t>
  </si>
  <si>
    <t>D345421-000</t>
  </si>
  <si>
    <t>D345436-000</t>
  </si>
  <si>
    <t>Monitor EIZO RadiForce MX243W</t>
  </si>
  <si>
    <t>D345437-000</t>
  </si>
  <si>
    <t>D345438-000</t>
  </si>
  <si>
    <t>D345439-000</t>
  </si>
  <si>
    <t>D345457-000</t>
  </si>
  <si>
    <t>D345458-000</t>
  </si>
  <si>
    <t>D345459-000</t>
  </si>
  <si>
    <t>D345460-000</t>
  </si>
  <si>
    <t>D345461-000</t>
  </si>
  <si>
    <t>D345462-000</t>
  </si>
  <si>
    <t>D345463-000</t>
  </si>
  <si>
    <t>D345464-000</t>
  </si>
  <si>
    <t>D345465-000</t>
  </si>
  <si>
    <t>D345466-000</t>
  </si>
  <si>
    <t>D345467-000</t>
  </si>
  <si>
    <t>D345468-000</t>
  </si>
  <si>
    <t>D345469-000</t>
  </si>
  <si>
    <t>D345470-000</t>
  </si>
  <si>
    <t>D345471-000</t>
  </si>
  <si>
    <t>D345472-000</t>
  </si>
  <si>
    <t>D345473-000</t>
  </si>
  <si>
    <t>D345474-000</t>
  </si>
  <si>
    <t>D345475-000</t>
  </si>
  <si>
    <t>D345476-000</t>
  </si>
  <si>
    <t>D345477-000</t>
  </si>
  <si>
    <t>D345478-000</t>
  </si>
  <si>
    <t>D345479-000</t>
  </si>
  <si>
    <t>D345480-000</t>
  </si>
  <si>
    <t>D345481-000</t>
  </si>
  <si>
    <t>D345482-000</t>
  </si>
  <si>
    <t>D345483-000</t>
  </si>
  <si>
    <t>D345484-000</t>
  </si>
  <si>
    <t>D345485-000</t>
  </si>
  <si>
    <t>D345486-000</t>
  </si>
  <si>
    <t>D345487-000</t>
  </si>
  <si>
    <t>D345488-000</t>
  </si>
  <si>
    <t>D345489-000</t>
  </si>
  <si>
    <t>D345490-000</t>
  </si>
  <si>
    <t>D345491-000</t>
  </si>
  <si>
    <t>D345492-000</t>
  </si>
  <si>
    <t>D345493-000</t>
  </si>
  <si>
    <t>D345494-000</t>
  </si>
  <si>
    <t>D345495-000</t>
  </si>
  <si>
    <t>D345496-000</t>
  </si>
  <si>
    <t>D345497-000</t>
  </si>
  <si>
    <t>D345498-000</t>
  </si>
  <si>
    <t>D345499-000</t>
  </si>
  <si>
    <t>D345500-000</t>
  </si>
  <si>
    <t>D345501-000</t>
  </si>
  <si>
    <t>D345502-000</t>
  </si>
  <si>
    <t>D345503-000</t>
  </si>
  <si>
    <t>D345504-000</t>
  </si>
  <si>
    <t>D345505-000</t>
  </si>
  <si>
    <t>D345506-000</t>
  </si>
  <si>
    <t>D345507-000</t>
  </si>
  <si>
    <t>D345508-000</t>
  </si>
  <si>
    <t>D345509-000</t>
  </si>
  <si>
    <t>D345510-000</t>
  </si>
  <si>
    <t>D345511-000</t>
  </si>
  <si>
    <t>D345512-000</t>
  </si>
  <si>
    <t>D345513-000</t>
  </si>
  <si>
    <t>D345514-000</t>
  </si>
  <si>
    <t>D345515-000</t>
  </si>
  <si>
    <t>D345516-000</t>
  </si>
  <si>
    <t>D345517-000</t>
  </si>
  <si>
    <t>D345518-000</t>
  </si>
  <si>
    <t>D345519-000</t>
  </si>
  <si>
    <t>D345520-000</t>
  </si>
  <si>
    <t>D345521-000</t>
  </si>
  <si>
    <t>D345522-000</t>
  </si>
  <si>
    <t>D345524-000</t>
  </si>
  <si>
    <t>D345525-000</t>
  </si>
  <si>
    <t>D345526-000</t>
  </si>
  <si>
    <t>D345527-000</t>
  </si>
  <si>
    <t>Monitor DELL U2720Q</t>
  </si>
  <si>
    <t>D345528-000</t>
  </si>
  <si>
    <t>D345529-000</t>
  </si>
  <si>
    <t>D345530-000</t>
  </si>
  <si>
    <t>D345531-000</t>
  </si>
  <si>
    <t>D345532-000</t>
  </si>
  <si>
    <t>D345533-000</t>
  </si>
  <si>
    <t>D345534-000</t>
  </si>
  <si>
    <t>D345600-000</t>
  </si>
  <si>
    <t>D345735-000</t>
  </si>
  <si>
    <t>D345765-000</t>
  </si>
  <si>
    <t>D345778-000</t>
  </si>
  <si>
    <t>D345783-000</t>
  </si>
  <si>
    <t>D345787-000</t>
  </si>
  <si>
    <t>D345788-000</t>
  </si>
  <si>
    <t>D345789-000</t>
  </si>
  <si>
    <t>Tiskárna ZEBRA ZD421t</t>
  </si>
  <si>
    <t>D345826-000</t>
  </si>
  <si>
    <t>D345830-000</t>
  </si>
  <si>
    <t>D345831-000</t>
  </si>
  <si>
    <t>D345832-000</t>
  </si>
  <si>
    <t>D345841-000</t>
  </si>
  <si>
    <t>D345842-000</t>
  </si>
  <si>
    <t>D345888-000</t>
  </si>
  <si>
    <t>D345889-000</t>
  </si>
  <si>
    <t>D345890-000</t>
  </si>
  <si>
    <t>D345891-000</t>
  </si>
  <si>
    <t>D345892-000</t>
  </si>
  <si>
    <t>D345893-000</t>
  </si>
  <si>
    <t>D345894-000</t>
  </si>
  <si>
    <t>D345895-000</t>
  </si>
  <si>
    <t>D345896-000</t>
  </si>
  <si>
    <t>D345897-000</t>
  </si>
  <si>
    <t>D345898-000</t>
  </si>
  <si>
    <t>D345899-000</t>
  </si>
  <si>
    <t>D345900-000</t>
  </si>
  <si>
    <t>D345901-000</t>
  </si>
  <si>
    <t>D345902-000</t>
  </si>
  <si>
    <t>D345903-000</t>
  </si>
  <si>
    <t>D345913-000</t>
  </si>
  <si>
    <t>D345914-000</t>
  </si>
  <si>
    <t>D345915-000</t>
  </si>
  <si>
    <t>D345916-000</t>
  </si>
  <si>
    <t>D345917-000</t>
  </si>
  <si>
    <t>D345918-000</t>
  </si>
  <si>
    <t>D345919-000</t>
  </si>
  <si>
    <t>D345920-000</t>
  </si>
  <si>
    <t>D345921-000</t>
  </si>
  <si>
    <t>D345922-000</t>
  </si>
  <si>
    <t>D345923-000</t>
  </si>
  <si>
    <t>D345924-000</t>
  </si>
  <si>
    <t>D345925-000</t>
  </si>
  <si>
    <t>D345926-000</t>
  </si>
  <si>
    <t>D345927-000</t>
  </si>
  <si>
    <t>D345928-000</t>
  </si>
  <si>
    <t>D345929-000</t>
  </si>
  <si>
    <t>D345930-000</t>
  </si>
  <si>
    <t>D345931-000</t>
  </si>
  <si>
    <t>D345932-000</t>
  </si>
  <si>
    <t>D345933-000</t>
  </si>
  <si>
    <t>D345934-000</t>
  </si>
  <si>
    <t>D345935-000</t>
  </si>
  <si>
    <t>D345936-000</t>
  </si>
  <si>
    <t>D345937-000</t>
  </si>
  <si>
    <t>D345938-000</t>
  </si>
  <si>
    <t>D345939-000</t>
  </si>
  <si>
    <t>D345940-000</t>
  </si>
  <si>
    <t>D345941-000</t>
  </si>
  <si>
    <t>D345942-000</t>
  </si>
  <si>
    <t>D345943-000</t>
  </si>
  <si>
    <t>D345944-000</t>
  </si>
  <si>
    <t>D345945-000</t>
  </si>
  <si>
    <t>D345946-000</t>
  </si>
  <si>
    <t>D345947-000</t>
  </si>
  <si>
    <t>D345948-000</t>
  </si>
  <si>
    <t>D345949-000</t>
  </si>
  <si>
    <t>D345950-000</t>
  </si>
  <si>
    <t>D345951-000</t>
  </si>
  <si>
    <t>D345952-000</t>
  </si>
  <si>
    <t>D345953-000</t>
  </si>
  <si>
    <t>D345954-000</t>
  </si>
  <si>
    <t>D345955-000</t>
  </si>
  <si>
    <t>D345956-000</t>
  </si>
  <si>
    <t>D345957-000</t>
  </si>
  <si>
    <t>D345958-000</t>
  </si>
  <si>
    <t>D345959-000</t>
  </si>
  <si>
    <t>D345960-000</t>
  </si>
  <si>
    <t>D345961-000</t>
  </si>
  <si>
    <t>D345962-000</t>
  </si>
  <si>
    <t>D345963-000</t>
  </si>
  <si>
    <t>D345964-000</t>
  </si>
  <si>
    <t>D345965-000</t>
  </si>
  <si>
    <t>D345966-000</t>
  </si>
  <si>
    <t>D345967-000</t>
  </si>
  <si>
    <t>D345968-000</t>
  </si>
  <si>
    <t>D345969-000</t>
  </si>
  <si>
    <t>D345970-000</t>
  </si>
  <si>
    <t>D345971-000</t>
  </si>
  <si>
    <t>D345972-000</t>
  </si>
  <si>
    <t>D345987-000</t>
  </si>
  <si>
    <t>Skener Canon CanoScan LiDE 400</t>
  </si>
  <si>
    <t>D346018-000</t>
  </si>
  <si>
    <t>D346019-000</t>
  </si>
  <si>
    <t>D346020-000</t>
  </si>
  <si>
    <t>D346021-000</t>
  </si>
  <si>
    <t>D346051-000</t>
  </si>
  <si>
    <t>Souprava náhlavní Jabra Evolve 65 SE</t>
  </si>
  <si>
    <t>D346052-000</t>
  </si>
  <si>
    <t>D346072-000</t>
  </si>
  <si>
    <t>D346105-000</t>
  </si>
  <si>
    <t>D346106-000</t>
  </si>
  <si>
    <t>D346113-000</t>
  </si>
  <si>
    <t>D346114-000</t>
  </si>
  <si>
    <t>D346115-000</t>
  </si>
  <si>
    <t>D346116-000</t>
  </si>
  <si>
    <t>D346117-000</t>
  </si>
  <si>
    <t>D346118-000</t>
  </si>
  <si>
    <t>D346119-000</t>
  </si>
  <si>
    <t>D346120-000</t>
  </si>
  <si>
    <t>D346121-000</t>
  </si>
  <si>
    <t>D346122-000</t>
  </si>
  <si>
    <t>D346123-000</t>
  </si>
  <si>
    <t>D346124-000</t>
  </si>
  <si>
    <t>D346125-000</t>
  </si>
  <si>
    <t>D346126-000</t>
  </si>
  <si>
    <t>D346127-000</t>
  </si>
  <si>
    <t>D346128-000</t>
  </si>
  <si>
    <t>D346129-000</t>
  </si>
  <si>
    <t>D346130-000</t>
  </si>
  <si>
    <t>D346131-000</t>
  </si>
  <si>
    <t>D346132-000</t>
  </si>
  <si>
    <t>D346133-000</t>
  </si>
  <si>
    <t>D346134-000</t>
  </si>
  <si>
    <t>D346135-000</t>
  </si>
  <si>
    <t>D346136-000</t>
  </si>
  <si>
    <t>D346137-000</t>
  </si>
  <si>
    <t>D346138-000</t>
  </si>
  <si>
    <t>D346139-000</t>
  </si>
  <si>
    <t>D346140-000</t>
  </si>
  <si>
    <t>D346141-000</t>
  </si>
  <si>
    <t>D346142-000</t>
  </si>
  <si>
    <t>D346143-000</t>
  </si>
  <si>
    <t>D346144-000</t>
  </si>
  <si>
    <t>D346145-000</t>
  </si>
  <si>
    <t>D346146-000</t>
  </si>
  <si>
    <t>D346147-000</t>
  </si>
  <si>
    <t>D346148-000</t>
  </si>
  <si>
    <t>D346149-000</t>
  </si>
  <si>
    <t>D346150-000</t>
  </si>
  <si>
    <t>D346151-000</t>
  </si>
  <si>
    <t>D346152-000</t>
  </si>
  <si>
    <t>D346159-000</t>
  </si>
  <si>
    <t>D346165-000</t>
  </si>
  <si>
    <t>D346166-000</t>
  </si>
  <si>
    <t>D346167-000</t>
  </si>
  <si>
    <t>D346169-000</t>
  </si>
  <si>
    <t>D346170-000</t>
  </si>
  <si>
    <t>D346171-000</t>
  </si>
  <si>
    <t>D346172-000</t>
  </si>
  <si>
    <t>Notebook HP EliteBook 835</t>
  </si>
  <si>
    <t>D346173-000</t>
  </si>
  <si>
    <t>Dokovací stanice k HP EliteBook</t>
  </si>
  <si>
    <t>D346177-000</t>
  </si>
  <si>
    <t>D346183-000</t>
  </si>
  <si>
    <t>D346188-000</t>
  </si>
  <si>
    <t>D346190-000</t>
  </si>
  <si>
    <t>Notebook HP EliteBook 665</t>
  </si>
  <si>
    <t>D346191-000</t>
  </si>
  <si>
    <t>D346258-000</t>
  </si>
  <si>
    <t>D346259-000</t>
  </si>
  <si>
    <t>D346267-000</t>
  </si>
  <si>
    <t>D346268-000</t>
  </si>
  <si>
    <t>D346325-000</t>
  </si>
  <si>
    <t>D346404-000</t>
  </si>
  <si>
    <t>D346405-000</t>
  </si>
  <si>
    <t>D346406-000</t>
  </si>
  <si>
    <t>D346407-000</t>
  </si>
  <si>
    <t>D346408-000</t>
  </si>
  <si>
    <t>D346409-000</t>
  </si>
  <si>
    <t>D346410-000</t>
  </si>
  <si>
    <t>D346469-000</t>
  </si>
  <si>
    <t>D346488-000</t>
  </si>
  <si>
    <t>D346526-000</t>
  </si>
  <si>
    <t>D346527-000</t>
  </si>
  <si>
    <t>D346528-000</t>
  </si>
  <si>
    <t>D346529-000</t>
  </si>
  <si>
    <t>D346530-000</t>
  </si>
  <si>
    <t>D346531-000</t>
  </si>
  <si>
    <t>D346532-000</t>
  </si>
  <si>
    <t>D346533-000</t>
  </si>
  <si>
    <t>D346541-000</t>
  </si>
  <si>
    <t>D346542-000</t>
  </si>
  <si>
    <t>D346543-000</t>
  </si>
  <si>
    <t>D346544-000</t>
  </si>
  <si>
    <t>D346545-000</t>
  </si>
  <si>
    <t>D346546-000</t>
  </si>
  <si>
    <t>D346547-000</t>
  </si>
  <si>
    <t>D346548-000</t>
  </si>
  <si>
    <t>D346549-000</t>
  </si>
  <si>
    <t>D346550-000</t>
  </si>
  <si>
    <t>D346551-000</t>
  </si>
  <si>
    <t>D346552-000</t>
  </si>
  <si>
    <t>D346553-000</t>
  </si>
  <si>
    <t>D346554-000</t>
  </si>
  <si>
    <t>D346555-000</t>
  </si>
  <si>
    <t>D346556-000</t>
  </si>
  <si>
    <t>D346557-000</t>
  </si>
  <si>
    <t>D346558-000</t>
  </si>
  <si>
    <t>D346559-000</t>
  </si>
  <si>
    <t>D346560-000</t>
  </si>
  <si>
    <t>D346561-000</t>
  </si>
  <si>
    <t>D346562-000</t>
  </si>
  <si>
    <t>D346563-000</t>
  </si>
  <si>
    <t>D346564-000</t>
  </si>
  <si>
    <t>D346565-000</t>
  </si>
  <si>
    <t>D346566-000</t>
  </si>
  <si>
    <t>D346567-000</t>
  </si>
  <si>
    <t>D346568-000</t>
  </si>
  <si>
    <t>D346569-000</t>
  </si>
  <si>
    <t>D346570-000</t>
  </si>
  <si>
    <t>D346571-000</t>
  </si>
  <si>
    <t>D346572-000</t>
  </si>
  <si>
    <t>D346573-000</t>
  </si>
  <si>
    <t>D346574-000</t>
  </si>
  <si>
    <t>D346575-000</t>
  </si>
  <si>
    <t>D346576-000</t>
  </si>
  <si>
    <t>D346577-000</t>
  </si>
  <si>
    <t>D346578-000</t>
  </si>
  <si>
    <t>D346579-000</t>
  </si>
  <si>
    <t>D346610-000</t>
  </si>
  <si>
    <t>D346686-000</t>
  </si>
  <si>
    <t>D346698-000</t>
  </si>
  <si>
    <t>D346699-000</t>
  </si>
  <si>
    <t>D346700-000</t>
  </si>
  <si>
    <t>D346701-000</t>
  </si>
  <si>
    <t>D346702-000</t>
  </si>
  <si>
    <t>D346703-000</t>
  </si>
  <si>
    <t>D346704-000</t>
  </si>
  <si>
    <t>D346705-000</t>
  </si>
  <si>
    <t>D346706-000</t>
  </si>
  <si>
    <t>D346707-000</t>
  </si>
  <si>
    <t>D346708-000</t>
  </si>
  <si>
    <t>D346709-000</t>
  </si>
  <si>
    <t>D346710-000</t>
  </si>
  <si>
    <t>D346711-000</t>
  </si>
  <si>
    <t>D346712-000</t>
  </si>
  <si>
    <t>D346713-000</t>
  </si>
  <si>
    <t>D346714-000</t>
  </si>
  <si>
    <t>D346715-000</t>
  </si>
  <si>
    <t>D346716-000</t>
  </si>
  <si>
    <t>D346717-000</t>
  </si>
  <si>
    <t>D346718-000</t>
  </si>
  <si>
    <t>D346719-000</t>
  </si>
  <si>
    <t>D346720-000</t>
  </si>
  <si>
    <t>D346721-000</t>
  </si>
  <si>
    <t>D346722-000</t>
  </si>
  <si>
    <t>D346723-000</t>
  </si>
  <si>
    <t>D346724-000</t>
  </si>
  <si>
    <t>D346725-000</t>
  </si>
  <si>
    <t>D346726-000</t>
  </si>
  <si>
    <t>D346727-000</t>
  </si>
  <si>
    <t>D346728-000</t>
  </si>
  <si>
    <t>D346729-000</t>
  </si>
  <si>
    <t>D346730-000</t>
  </si>
  <si>
    <t>D346731-000</t>
  </si>
  <si>
    <t>D346732-000</t>
  </si>
  <si>
    <t>D346733-000</t>
  </si>
  <si>
    <t>D346734-000</t>
  </si>
  <si>
    <t>D346735-000</t>
  </si>
  <si>
    <t>D346736-000</t>
  </si>
  <si>
    <t>D346737-000</t>
  </si>
  <si>
    <t>D346738-000</t>
  </si>
  <si>
    <t>D346739-000</t>
  </si>
  <si>
    <t>D346740-000</t>
  </si>
  <si>
    <t>D346741-000</t>
  </si>
  <si>
    <t>D346742-000</t>
  </si>
  <si>
    <t>D346743-000</t>
  </si>
  <si>
    <t>D346744-000</t>
  </si>
  <si>
    <t>D346745-000</t>
  </si>
  <si>
    <t>D346746-000</t>
  </si>
  <si>
    <t>D346747-000</t>
  </si>
  <si>
    <t>D346748-000</t>
  </si>
  <si>
    <t>D346807-000</t>
  </si>
  <si>
    <t>UPS 1500 VA</t>
  </si>
  <si>
    <t>D346810-000</t>
  </si>
  <si>
    <t>D346811-000</t>
  </si>
  <si>
    <t>D346812-000</t>
  </si>
  <si>
    <t>D346813-000</t>
  </si>
  <si>
    <t>D346814-000</t>
  </si>
  <si>
    <t>D346815-000</t>
  </si>
  <si>
    <t>D346816-000</t>
  </si>
  <si>
    <t>D346817-000</t>
  </si>
  <si>
    <t>D346822-000</t>
  </si>
  <si>
    <t>D346823-000</t>
  </si>
  <si>
    <t>D346824-000</t>
  </si>
  <si>
    <t>D346999-000</t>
  </si>
  <si>
    <t>D347000-000</t>
  </si>
  <si>
    <t>D347001-000</t>
  </si>
  <si>
    <t>D347006-000</t>
  </si>
  <si>
    <t>D347009-000</t>
  </si>
  <si>
    <t>PC Lenovo TC M90q</t>
  </si>
  <si>
    <t>D347010-000</t>
  </si>
  <si>
    <t>D347011-000</t>
  </si>
  <si>
    <t>D347012-000</t>
  </si>
  <si>
    <t>D347013-000</t>
  </si>
  <si>
    <t>D347014-000</t>
  </si>
  <si>
    <t>D347015-000</t>
  </si>
  <si>
    <t>D347016-000</t>
  </si>
  <si>
    <t>D347017-000</t>
  </si>
  <si>
    <t>D347018-000</t>
  </si>
  <si>
    <t>D347019-000</t>
  </si>
  <si>
    <t>D347020-000</t>
  </si>
  <si>
    <t>D347021-000</t>
  </si>
  <si>
    <t>D347022-000</t>
  </si>
  <si>
    <t>D347023-000</t>
  </si>
  <si>
    <t>D347024-000</t>
  </si>
  <si>
    <t>D347025-000</t>
  </si>
  <si>
    <t>D347026-000</t>
  </si>
  <si>
    <t>D347027-000</t>
  </si>
  <si>
    <t>D347028-000</t>
  </si>
  <si>
    <t>D347029-000</t>
  </si>
  <si>
    <t>D347030-000</t>
  </si>
  <si>
    <t>D347031-000</t>
  </si>
  <si>
    <t>D347032-000</t>
  </si>
  <si>
    <t>D347033-000</t>
  </si>
  <si>
    <t>D347034-000</t>
  </si>
  <si>
    <t>D347035-000</t>
  </si>
  <si>
    <t>D347036-000</t>
  </si>
  <si>
    <t>D347037-000</t>
  </si>
  <si>
    <t>D347038-000</t>
  </si>
  <si>
    <t>D347039-000</t>
  </si>
  <si>
    <t>D347040-000</t>
  </si>
  <si>
    <t>D347041-000</t>
  </si>
  <si>
    <t>D347042-000</t>
  </si>
  <si>
    <t>D347043-000</t>
  </si>
  <si>
    <t>D347044-000</t>
  </si>
  <si>
    <t>D347045-000</t>
  </si>
  <si>
    <t>D347046-000</t>
  </si>
  <si>
    <t>D347047-000</t>
  </si>
  <si>
    <t>D347048-000</t>
  </si>
  <si>
    <t>D347049-000</t>
  </si>
  <si>
    <t>D347050-000</t>
  </si>
  <si>
    <t>D347051-000</t>
  </si>
  <si>
    <t>D347052-000</t>
  </si>
  <si>
    <t>D347064-000</t>
  </si>
  <si>
    <t>D347211-000</t>
  </si>
  <si>
    <t>D347212-000</t>
  </si>
  <si>
    <t>D347213-000</t>
  </si>
  <si>
    <t>Monitor Philips 279P1</t>
  </si>
  <si>
    <t>D347214-000</t>
  </si>
  <si>
    <t>D347225-000</t>
  </si>
  <si>
    <t>D347320-000</t>
  </si>
  <si>
    <t>D347398-000</t>
  </si>
  <si>
    <t>PC AutoCont OfficePro 3090A</t>
  </si>
  <si>
    <t>D347465-000</t>
  </si>
  <si>
    <t>D347466-000</t>
  </si>
  <si>
    <t>D347477-000</t>
  </si>
  <si>
    <t>D347478-000</t>
  </si>
  <si>
    <t>D347495-000</t>
  </si>
  <si>
    <t>D347806-000</t>
  </si>
  <si>
    <t>D347807-000</t>
  </si>
  <si>
    <t>D347808-000</t>
  </si>
  <si>
    <t>D347809-000</t>
  </si>
  <si>
    <t>Notebook HP EliteBook 645</t>
  </si>
  <si>
    <t>D347810-000</t>
  </si>
  <si>
    <t>D347811-000</t>
  </si>
  <si>
    <t>D347812-000</t>
  </si>
  <si>
    <t>D347813-000</t>
  </si>
  <si>
    <t>D347814-000</t>
  </si>
  <si>
    <t>D347817-000</t>
  </si>
  <si>
    <t>D347819-000</t>
  </si>
  <si>
    <t>D347869-000</t>
  </si>
  <si>
    <t>Monitor Samsung Odyssey G5 34"</t>
  </si>
  <si>
    <t>D347904-000</t>
  </si>
  <si>
    <t>D347985-000</t>
  </si>
  <si>
    <t>Čtečka čár.kódu ZEBRA LS2208</t>
  </si>
  <si>
    <t>D347987-000</t>
  </si>
  <si>
    <t>D348021-000</t>
  </si>
  <si>
    <t>Čtečka čipových karet /zam./</t>
  </si>
  <si>
    <t>D348022-000</t>
  </si>
  <si>
    <t>D348023-000</t>
  </si>
  <si>
    <t>D348024-000</t>
  </si>
  <si>
    <t>D348025-000</t>
  </si>
  <si>
    <t>D348026-000</t>
  </si>
  <si>
    <t>D348061-000</t>
  </si>
  <si>
    <t>D348062-000</t>
  </si>
  <si>
    <t>D348063-000</t>
  </si>
  <si>
    <t>D348064-000</t>
  </si>
  <si>
    <t>D348065-000</t>
  </si>
  <si>
    <t>D348066-000</t>
  </si>
  <si>
    <t>D348067-000</t>
  </si>
  <si>
    <t>D348068-000</t>
  </si>
  <si>
    <t>D348069-000</t>
  </si>
  <si>
    <t>D348070-000</t>
  </si>
  <si>
    <t>D348071-000</t>
  </si>
  <si>
    <t>D348072-000</t>
  </si>
  <si>
    <t>D348073-000</t>
  </si>
  <si>
    <t>D348074-000</t>
  </si>
  <si>
    <t>D348075-000</t>
  </si>
  <si>
    <t>D348076-000</t>
  </si>
  <si>
    <t>D348077-000</t>
  </si>
  <si>
    <t>D348078-000</t>
  </si>
  <si>
    <t>D348079-000</t>
  </si>
  <si>
    <t>D348080-000</t>
  </si>
  <si>
    <t>D348081-000</t>
  </si>
  <si>
    <t>D348082-000</t>
  </si>
  <si>
    <t>D348083-000</t>
  </si>
  <si>
    <t>D348084-000</t>
  </si>
  <si>
    <t>D348085-000</t>
  </si>
  <si>
    <t>D348086-000</t>
  </si>
  <si>
    <t>D348087-000</t>
  </si>
  <si>
    <t>D348088-000</t>
  </si>
  <si>
    <t>D348089-000</t>
  </si>
  <si>
    <t>D348090-000</t>
  </si>
  <si>
    <t>D348091-000</t>
  </si>
  <si>
    <t>D348092-000</t>
  </si>
  <si>
    <t>D348093-000</t>
  </si>
  <si>
    <t>D348094-000</t>
  </si>
  <si>
    <t>D348095-000</t>
  </si>
  <si>
    <t>D348096-000</t>
  </si>
  <si>
    <t>D348097-000</t>
  </si>
  <si>
    <t>D348098-000</t>
  </si>
  <si>
    <t>D348099-000</t>
  </si>
  <si>
    <t>D348100-000</t>
  </si>
  <si>
    <t>D348101-000</t>
  </si>
  <si>
    <t>D348102-000</t>
  </si>
  <si>
    <t>D348103-000</t>
  </si>
  <si>
    <t>D348104-000</t>
  </si>
  <si>
    <t>D348105-000</t>
  </si>
  <si>
    <t>D348106-000</t>
  </si>
  <si>
    <t>D348107-000</t>
  </si>
  <si>
    <t>D348108-000</t>
  </si>
  <si>
    <t>D348109-000</t>
  </si>
  <si>
    <t>D348110-000</t>
  </si>
  <si>
    <t>D348111-000</t>
  </si>
  <si>
    <t>D348112-000</t>
  </si>
  <si>
    <t>D348113-000</t>
  </si>
  <si>
    <t>D348114-000</t>
  </si>
  <si>
    <t>D348115-000</t>
  </si>
  <si>
    <t>D348116-000</t>
  </si>
  <si>
    <t>D348117-000</t>
  </si>
  <si>
    <t>D348118-000</t>
  </si>
  <si>
    <t>D348119-000</t>
  </si>
  <si>
    <t>D348120-000</t>
  </si>
  <si>
    <t>D348121-000</t>
  </si>
  <si>
    <t>D348122-000</t>
  </si>
  <si>
    <t>D348123-000</t>
  </si>
  <si>
    <t>D348124-000</t>
  </si>
  <si>
    <t>D348125-000</t>
  </si>
  <si>
    <t>D348126-000</t>
  </si>
  <si>
    <t>D348127-000</t>
  </si>
  <si>
    <t>D348128-000</t>
  </si>
  <si>
    <t>D348129-000</t>
  </si>
  <si>
    <t>D348130-000</t>
  </si>
  <si>
    <t>D348131-000</t>
  </si>
  <si>
    <t>D348132-000</t>
  </si>
  <si>
    <t>D348133-000</t>
  </si>
  <si>
    <t>D348134-000</t>
  </si>
  <si>
    <t>D348135-000</t>
  </si>
  <si>
    <t>D348136-000</t>
  </si>
  <si>
    <t>D348137-000</t>
  </si>
  <si>
    <t>D348138-000</t>
  </si>
  <si>
    <t>D348139-000</t>
  </si>
  <si>
    <t>D348140-000</t>
  </si>
  <si>
    <t>D348141-000</t>
  </si>
  <si>
    <t>D348142-000</t>
  </si>
  <si>
    <t>D348145-000</t>
  </si>
  <si>
    <t>D348182-000</t>
  </si>
  <si>
    <t>Tiskárna ZEBRA ZD421tn</t>
  </si>
  <si>
    <t>D348239-000</t>
  </si>
  <si>
    <t>D348251-000</t>
  </si>
  <si>
    <t>D348252-000</t>
  </si>
  <si>
    <t>D348253-000</t>
  </si>
  <si>
    <t>D348254-000</t>
  </si>
  <si>
    <t>D348255-000</t>
  </si>
  <si>
    <t>D348316-000</t>
  </si>
  <si>
    <t>D348317-000</t>
  </si>
  <si>
    <t>D348318-000</t>
  </si>
  <si>
    <t>D348319-000</t>
  </si>
  <si>
    <t>D348320-000</t>
  </si>
  <si>
    <t>D348321-000</t>
  </si>
  <si>
    <t>D348322-000</t>
  </si>
  <si>
    <t>D348323-000</t>
  </si>
  <si>
    <t>D348324-000</t>
  </si>
  <si>
    <t>D348325-000</t>
  </si>
  <si>
    <t>D348326-000</t>
  </si>
  <si>
    <t>D348327-000</t>
  </si>
  <si>
    <t>D348328-000</t>
  </si>
  <si>
    <t>D348329-000</t>
  </si>
  <si>
    <t>D348330-000</t>
  </si>
  <si>
    <t>D348331-000</t>
  </si>
  <si>
    <t>D348332-000</t>
  </si>
  <si>
    <t>D348333-000</t>
  </si>
  <si>
    <t>D348334-000</t>
  </si>
  <si>
    <t>D348335-000</t>
  </si>
  <si>
    <t>D348336-000</t>
  </si>
  <si>
    <t>D348337-000</t>
  </si>
  <si>
    <t>D348338-000</t>
  </si>
  <si>
    <t>D348339-000</t>
  </si>
  <si>
    <t>D348340-000</t>
  </si>
  <si>
    <t>D348341-000</t>
  </si>
  <si>
    <t>D348342-000</t>
  </si>
  <si>
    <t>D348343-000</t>
  </si>
  <si>
    <t>D348344-000</t>
  </si>
  <si>
    <t>D348345-000</t>
  </si>
  <si>
    <t>D348346-000</t>
  </si>
  <si>
    <t>D348347-000</t>
  </si>
  <si>
    <t>D348348-000</t>
  </si>
  <si>
    <t>D348349-000</t>
  </si>
  <si>
    <t>D348350-000</t>
  </si>
  <si>
    <t>D348351-000</t>
  </si>
  <si>
    <t>D348352-000</t>
  </si>
  <si>
    <t>D348353-000</t>
  </si>
  <si>
    <t>D348354-000</t>
  </si>
  <si>
    <t>D348361-000</t>
  </si>
  <si>
    <t>D348362-000</t>
  </si>
  <si>
    <t>D348365-000</t>
  </si>
  <si>
    <t>D348374-000</t>
  </si>
  <si>
    <t>D348375-000</t>
  </si>
  <si>
    <t>D348376-000</t>
  </si>
  <si>
    <t>D348377-000</t>
  </si>
  <si>
    <t>D348378-000</t>
  </si>
  <si>
    <t>D348379-000</t>
  </si>
  <si>
    <t>D348380-000</t>
  </si>
  <si>
    <t>D348381-000</t>
  </si>
  <si>
    <t>D348382-000</t>
  </si>
  <si>
    <t>D348383-000</t>
  </si>
  <si>
    <t>D348384-000</t>
  </si>
  <si>
    <t>D348385-000</t>
  </si>
  <si>
    <t>D348386-000</t>
  </si>
  <si>
    <t>D348387-000</t>
  </si>
  <si>
    <t>D348388-000</t>
  </si>
  <si>
    <t>D348389-000</t>
  </si>
  <si>
    <t>D348390-000</t>
  </si>
  <si>
    <t>D348391-000</t>
  </si>
  <si>
    <t>D348392-000</t>
  </si>
  <si>
    <t>D348393-000</t>
  </si>
  <si>
    <t>D348394-000</t>
  </si>
  <si>
    <t>D348395-000</t>
  </si>
  <si>
    <t>D348396-000</t>
  </si>
  <si>
    <t>D348397-000</t>
  </si>
  <si>
    <t>D348398-000</t>
  </si>
  <si>
    <t>D348399-000</t>
  </si>
  <si>
    <t>D348400-000</t>
  </si>
  <si>
    <t>D348401-000</t>
  </si>
  <si>
    <t>D348402-000</t>
  </si>
  <si>
    <t>D348405-000</t>
  </si>
  <si>
    <t>PC AutoCont OfficePro 1051</t>
  </si>
  <si>
    <t>D349229-000</t>
  </si>
  <si>
    <t>D349233-000</t>
  </si>
  <si>
    <t>Tiskárna HP LJ Pro M501dn</t>
  </si>
  <si>
    <t>D349234-000</t>
  </si>
  <si>
    <t>D349245-000</t>
  </si>
  <si>
    <t>Projektor EPSON EB-1795F</t>
  </si>
  <si>
    <t>D349246-000</t>
  </si>
  <si>
    <t>D349471-000</t>
  </si>
  <si>
    <t>D349476-000</t>
  </si>
  <si>
    <t>D349482-000</t>
  </si>
  <si>
    <t>D349483-000</t>
  </si>
  <si>
    <t>D349484-000</t>
  </si>
  <si>
    <t>D349485-000</t>
  </si>
  <si>
    <t>D349486-000</t>
  </si>
  <si>
    <t>D349487-000</t>
  </si>
  <si>
    <t>D349488-000</t>
  </si>
  <si>
    <t>D349489-000</t>
  </si>
  <si>
    <t>D349490-000</t>
  </si>
  <si>
    <t>D349491-000</t>
  </si>
  <si>
    <t>D349492-000</t>
  </si>
  <si>
    <t>D349493-000</t>
  </si>
  <si>
    <t>D349494-000</t>
  </si>
  <si>
    <t>D349495-000</t>
  </si>
  <si>
    <t>D349496-000</t>
  </si>
  <si>
    <t>D349497-000</t>
  </si>
  <si>
    <t>D349498-000</t>
  </si>
  <si>
    <t>D349499-000</t>
  </si>
  <si>
    <t>D349500-000</t>
  </si>
  <si>
    <t>D349501-000</t>
  </si>
  <si>
    <t>D349502-000</t>
  </si>
  <si>
    <t>D349503-000</t>
  </si>
  <si>
    <t>D349504-000</t>
  </si>
  <si>
    <t>D349505-000</t>
  </si>
  <si>
    <t>D349506-000</t>
  </si>
  <si>
    <t>D349507-000</t>
  </si>
  <si>
    <t>D349508-000</t>
  </si>
  <si>
    <t>D349509-000</t>
  </si>
  <si>
    <t>D349510-000</t>
  </si>
  <si>
    <t>D349511-000</t>
  </si>
  <si>
    <t>D349512-000</t>
  </si>
  <si>
    <t>D349513-000</t>
  </si>
  <si>
    <t>D349514-000</t>
  </si>
  <si>
    <t>D349515-000</t>
  </si>
  <si>
    <t>D349516-000</t>
  </si>
  <si>
    <t>D349517-000</t>
  </si>
  <si>
    <t>D349518-000</t>
  </si>
  <si>
    <t>D349519-000</t>
  </si>
  <si>
    <t>D349520-000</t>
  </si>
  <si>
    <t>D349521-000</t>
  </si>
  <si>
    <t>D349522-000</t>
  </si>
  <si>
    <t>D349523-000</t>
  </si>
  <si>
    <t>D349524-000</t>
  </si>
  <si>
    <t>D349525-000</t>
  </si>
  <si>
    <t>D349526-000</t>
  </si>
  <si>
    <t>D349527-000</t>
  </si>
  <si>
    <t>D349528-000</t>
  </si>
  <si>
    <t>D349529-000</t>
  </si>
  <si>
    <t>D349530-000</t>
  </si>
  <si>
    <t>D349531-000</t>
  </si>
  <si>
    <t>D349532-000</t>
  </si>
  <si>
    <t>D349533-000</t>
  </si>
  <si>
    <t>D349534-000</t>
  </si>
  <si>
    <t>D349535-000</t>
  </si>
  <si>
    <t>D349536-000</t>
  </si>
  <si>
    <t>D349537-000</t>
  </si>
  <si>
    <t>D349538-000</t>
  </si>
  <si>
    <t>D349539-000</t>
  </si>
  <si>
    <t>D349540-000</t>
  </si>
  <si>
    <t>D349541-000</t>
  </si>
  <si>
    <t>D349542-000</t>
  </si>
  <si>
    <t>D349543-000</t>
  </si>
  <si>
    <t>D349544-000</t>
  </si>
  <si>
    <t>D349545-000</t>
  </si>
  <si>
    <t>D349546-000</t>
  </si>
  <si>
    <t>D349547-000</t>
  </si>
  <si>
    <t>D349548-000</t>
  </si>
  <si>
    <t>D349549-000</t>
  </si>
  <si>
    <t>D349550-000</t>
  </si>
  <si>
    <t>D349551-000</t>
  </si>
  <si>
    <t>D349552-000</t>
  </si>
  <si>
    <t>D349553-000</t>
  </si>
  <si>
    <t>D349554-000</t>
  </si>
  <si>
    <t>D349555-000</t>
  </si>
  <si>
    <t>D349556-000</t>
  </si>
  <si>
    <t>D349557-000</t>
  </si>
  <si>
    <t>D349558-000</t>
  </si>
  <si>
    <t>D349559-000</t>
  </si>
  <si>
    <t>D349560-000</t>
  </si>
  <si>
    <t>D349561-000</t>
  </si>
  <si>
    <t>D349562-000</t>
  </si>
  <si>
    <t>D349563-000</t>
  </si>
  <si>
    <t>D349564-000</t>
  </si>
  <si>
    <t>D349565-000</t>
  </si>
  <si>
    <t>D349566-000</t>
  </si>
  <si>
    <t>D349567-000</t>
  </si>
  <si>
    <t>D349568-000</t>
  </si>
  <si>
    <t>D349569-000</t>
  </si>
  <si>
    <t>D349570-000</t>
  </si>
  <si>
    <t>D349571-000</t>
  </si>
  <si>
    <t>D349572-000</t>
  </si>
  <si>
    <t>D349573-000</t>
  </si>
  <si>
    <t>D349574-000</t>
  </si>
  <si>
    <t>D349575-000</t>
  </si>
  <si>
    <t>D349576-000</t>
  </si>
  <si>
    <t>D349577-000</t>
  </si>
  <si>
    <t>D349578-000</t>
  </si>
  <si>
    <t>D349579-000</t>
  </si>
  <si>
    <t>D349580-000</t>
  </si>
  <si>
    <t>D349581-000</t>
  </si>
  <si>
    <t>D349582-000</t>
  </si>
  <si>
    <t>D349583-000</t>
  </si>
  <si>
    <t>D349584-000</t>
  </si>
  <si>
    <t>D349585-000</t>
  </si>
  <si>
    <t>D349586-000</t>
  </si>
  <si>
    <t>D349587-000</t>
  </si>
  <si>
    <t>D349588-000</t>
  </si>
  <si>
    <t>D349589-000</t>
  </si>
  <si>
    <t>D349590-000</t>
  </si>
  <si>
    <t>D349591-000</t>
  </si>
  <si>
    <t>D349592-000</t>
  </si>
  <si>
    <t>D349593-000</t>
  </si>
  <si>
    <t>D349594-000</t>
  </si>
  <si>
    <t>D349595-000</t>
  </si>
  <si>
    <t>D349596-000</t>
  </si>
  <si>
    <t>D349597-000</t>
  </si>
  <si>
    <t>D349598-000</t>
  </si>
  <si>
    <t>D349599-000</t>
  </si>
  <si>
    <t>D349600-000</t>
  </si>
  <si>
    <t>D349601-000</t>
  </si>
  <si>
    <t>D349602-000</t>
  </si>
  <si>
    <t>D349603-000</t>
  </si>
  <si>
    <t>D349604-000</t>
  </si>
  <si>
    <t>D349605-000</t>
  </si>
  <si>
    <t>D349606-000</t>
  </si>
  <si>
    <t>D349607-000</t>
  </si>
  <si>
    <t>D349608-000</t>
  </si>
  <si>
    <t>D349609-000</t>
  </si>
  <si>
    <t>D349610-000</t>
  </si>
  <si>
    <t>D349611-000</t>
  </si>
  <si>
    <t>D349612-000</t>
  </si>
  <si>
    <t>D349613-000</t>
  </si>
  <si>
    <t>D349614-000</t>
  </si>
  <si>
    <t>D349615-000</t>
  </si>
  <si>
    <t>D349616-000</t>
  </si>
  <si>
    <t>D349617-000</t>
  </si>
  <si>
    <t>D349618-000</t>
  </si>
  <si>
    <t>D349619-000</t>
  </si>
  <si>
    <t>D349620-000</t>
  </si>
  <si>
    <t>D349621-000</t>
  </si>
  <si>
    <t>D349622-000</t>
  </si>
  <si>
    <t>D349623-000</t>
  </si>
  <si>
    <t>D349624-000</t>
  </si>
  <si>
    <t>D349625-000</t>
  </si>
  <si>
    <t>D349626-000</t>
  </si>
  <si>
    <t>D349627-000</t>
  </si>
  <si>
    <t>D349628-000</t>
  </si>
  <si>
    <t>D349629-000</t>
  </si>
  <si>
    <t>D349630-000</t>
  </si>
  <si>
    <t>D349631-000</t>
  </si>
  <si>
    <t>D349632-000</t>
  </si>
  <si>
    <t>D349633-000</t>
  </si>
  <si>
    <t>D349634-000</t>
  </si>
  <si>
    <t>D349635-000</t>
  </si>
  <si>
    <t>D349636-000</t>
  </si>
  <si>
    <t>D349637-000</t>
  </si>
  <si>
    <t>D349638-000</t>
  </si>
  <si>
    <t>D349639-000</t>
  </si>
  <si>
    <t>D349640-000</t>
  </si>
  <si>
    <t>D349641-000</t>
  </si>
  <si>
    <t>D349642-000</t>
  </si>
  <si>
    <t>D349643-000</t>
  </si>
  <si>
    <t>D349644-000</t>
  </si>
  <si>
    <t>D349645-000</t>
  </si>
  <si>
    <t>D349646-000</t>
  </si>
  <si>
    <t>D349647-000</t>
  </si>
  <si>
    <t>D349648-000</t>
  </si>
  <si>
    <t>D349649-000</t>
  </si>
  <si>
    <t>D349650-000</t>
  </si>
  <si>
    <t>D349651-000</t>
  </si>
  <si>
    <t>D349652-000</t>
  </si>
  <si>
    <t>D349653-000</t>
  </si>
  <si>
    <t>D349654-000</t>
  </si>
  <si>
    <t>D349655-000</t>
  </si>
  <si>
    <t>D349656-000</t>
  </si>
  <si>
    <t>D349657-000</t>
  </si>
  <si>
    <t>D349658-000</t>
  </si>
  <si>
    <t>D349659-000</t>
  </si>
  <si>
    <t>D349660-000</t>
  </si>
  <si>
    <t>D349661-000</t>
  </si>
  <si>
    <t>D349662-000</t>
  </si>
  <si>
    <t>D349663-000</t>
  </si>
  <si>
    <t>D349664-000</t>
  </si>
  <si>
    <t>D349665-000</t>
  </si>
  <si>
    <t>D349666-000</t>
  </si>
  <si>
    <t>D349667-000</t>
  </si>
  <si>
    <t>D349668-000</t>
  </si>
  <si>
    <t>D349669-000</t>
  </si>
  <si>
    <t>D349678-000</t>
  </si>
  <si>
    <t>D349679-000</t>
  </si>
  <si>
    <t>D349680-000</t>
  </si>
  <si>
    <t>D349681-000</t>
  </si>
  <si>
    <t>D349682-000</t>
  </si>
  <si>
    <t>D349683-000</t>
  </si>
  <si>
    <t>D349684-000</t>
  </si>
  <si>
    <t>D349685-000</t>
  </si>
  <si>
    <t>D349686-000</t>
  </si>
  <si>
    <t>D349687-000</t>
  </si>
  <si>
    <t>D349688-000</t>
  </si>
  <si>
    <t>D349689-000</t>
  </si>
  <si>
    <t>D349690-000</t>
  </si>
  <si>
    <t>D349691-000</t>
  </si>
  <si>
    <t>D349692-000</t>
  </si>
  <si>
    <t>D349693-000</t>
  </si>
  <si>
    <t>D349694-000</t>
  </si>
  <si>
    <t>D349695-000</t>
  </si>
  <si>
    <t>D349696-000</t>
  </si>
  <si>
    <t>D349697-000</t>
  </si>
  <si>
    <t>D349698-000</t>
  </si>
  <si>
    <t>D349699-000</t>
  </si>
  <si>
    <t>D349700-000</t>
  </si>
  <si>
    <t>D349701-000</t>
  </si>
  <si>
    <t>D349702-000</t>
  </si>
  <si>
    <t>D349703-000</t>
  </si>
  <si>
    <t>D349704-000</t>
  </si>
  <si>
    <t>D349705-000</t>
  </si>
  <si>
    <t>D349706-000</t>
  </si>
  <si>
    <t>D349707-000</t>
  </si>
  <si>
    <t>D349708-000</t>
  </si>
  <si>
    <t>D349709-000</t>
  </si>
  <si>
    <t>D349710-000</t>
  </si>
  <si>
    <t>D349711-000</t>
  </si>
  <si>
    <t>D349712-000</t>
  </si>
  <si>
    <t>D349713-000</t>
  </si>
  <si>
    <t>D349714-000</t>
  </si>
  <si>
    <t>D349715-000</t>
  </si>
  <si>
    <t>D349716-000</t>
  </si>
  <si>
    <t>D349717-000</t>
  </si>
  <si>
    <t>D349718-000</t>
  </si>
  <si>
    <t>D349719-000</t>
  </si>
  <si>
    <t>D349720-000</t>
  </si>
  <si>
    <t>D349721-000</t>
  </si>
  <si>
    <t>D349722-000</t>
  </si>
  <si>
    <t>D349723-000</t>
  </si>
  <si>
    <t>D349724-000</t>
  </si>
  <si>
    <t>D349725-000</t>
  </si>
  <si>
    <t>D349726-000</t>
  </si>
  <si>
    <t>D349727-000</t>
  </si>
  <si>
    <t>D349728-000</t>
  </si>
  <si>
    <t>D349729-000</t>
  </si>
  <si>
    <t>D349730-000</t>
  </si>
  <si>
    <t>D349731-000</t>
  </si>
  <si>
    <t>D349732-000</t>
  </si>
  <si>
    <t>D349733-000</t>
  </si>
  <si>
    <t>D349734-000</t>
  </si>
  <si>
    <t>D349735-000</t>
  </si>
  <si>
    <t>D349736-000</t>
  </si>
  <si>
    <t>D349737-000</t>
  </si>
  <si>
    <t>D349738-000</t>
  </si>
  <si>
    <t>D349739-000</t>
  </si>
  <si>
    <t>D349740-000</t>
  </si>
  <si>
    <t>D349741-000</t>
  </si>
  <si>
    <t>D349742-000</t>
  </si>
  <si>
    <t>D349743-000</t>
  </si>
  <si>
    <t>D349744-000</t>
  </si>
  <si>
    <t>D349745-000</t>
  </si>
  <si>
    <t>D349746-000</t>
  </si>
  <si>
    <t>D349747-000</t>
  </si>
  <si>
    <t>D349748-000</t>
  </si>
  <si>
    <t>D349749-000</t>
  </si>
  <si>
    <t>D349750-000</t>
  </si>
  <si>
    <t>D349751-000</t>
  </si>
  <si>
    <t>D349752-000</t>
  </si>
  <si>
    <t>D349753-000</t>
  </si>
  <si>
    <t>D349754-000</t>
  </si>
  <si>
    <t>D349755-000</t>
  </si>
  <si>
    <t>D349756-000</t>
  </si>
  <si>
    <t>D349757-000</t>
  </si>
  <si>
    <t>D349758-000</t>
  </si>
  <si>
    <t>D349759-000</t>
  </si>
  <si>
    <t>D349760-000</t>
  </si>
  <si>
    <t>D349761-000</t>
  </si>
  <si>
    <t>D349762-000</t>
  </si>
  <si>
    <t>D349763-000</t>
  </si>
  <si>
    <t>D349764-000</t>
  </si>
  <si>
    <t>D349765-000</t>
  </si>
  <si>
    <t>D349766-000</t>
  </si>
  <si>
    <t>D349767-000</t>
  </si>
  <si>
    <t>D349768-000</t>
  </si>
  <si>
    <t>D349769-000</t>
  </si>
  <si>
    <t>D349770-000</t>
  </si>
  <si>
    <t>D349771-000</t>
  </si>
  <si>
    <t>D349772-000</t>
  </si>
  <si>
    <t>D349773-000</t>
  </si>
  <si>
    <t>D349774-000</t>
  </si>
  <si>
    <t>D349775-000</t>
  </si>
  <si>
    <t>D349776-000</t>
  </si>
  <si>
    <t>D349777-000</t>
  </si>
  <si>
    <t>D349778-000</t>
  </si>
  <si>
    <t>D349779-000</t>
  </si>
  <si>
    <t>D349780-000</t>
  </si>
  <si>
    <t>D349781-000</t>
  </si>
  <si>
    <t>D349782-000</t>
  </si>
  <si>
    <t>D349783-000</t>
  </si>
  <si>
    <t>D349784-000</t>
  </si>
  <si>
    <t>D349785-000</t>
  </si>
  <si>
    <t>D349786-000</t>
  </si>
  <si>
    <t>D349787-000</t>
  </si>
  <si>
    <t>D349788-000</t>
  </si>
  <si>
    <t>D349789-000</t>
  </si>
  <si>
    <t>D349790-000</t>
  </si>
  <si>
    <t>D349791-000</t>
  </si>
  <si>
    <t>D349792-000</t>
  </si>
  <si>
    <t>D349793-000</t>
  </si>
  <si>
    <t>D349794-000</t>
  </si>
  <si>
    <t>D349795-000</t>
  </si>
  <si>
    <t>D349796-000</t>
  </si>
  <si>
    <t>D349797-000</t>
  </si>
  <si>
    <t>D349798-000</t>
  </si>
  <si>
    <t>D349799-000</t>
  </si>
  <si>
    <t>D349800-000</t>
  </si>
  <si>
    <t>D349801-000</t>
  </si>
  <si>
    <t>D349802-000</t>
  </si>
  <si>
    <t>D349803-000</t>
  </si>
  <si>
    <t>D349804-000</t>
  </si>
  <si>
    <t>D349805-000</t>
  </si>
  <si>
    <t>D349806-000</t>
  </si>
  <si>
    <t>D349807-000</t>
  </si>
  <si>
    <t>D349808-000</t>
  </si>
  <si>
    <t>D349809-000</t>
  </si>
  <si>
    <t>D349810-000</t>
  </si>
  <si>
    <t>D349811-000</t>
  </si>
  <si>
    <t>D349812-000</t>
  </si>
  <si>
    <t>D349813-000</t>
  </si>
  <si>
    <t>D349814-000</t>
  </si>
  <si>
    <t>D349815-000</t>
  </si>
  <si>
    <t>D349816-000</t>
  </si>
  <si>
    <t>D349817-000</t>
  </si>
  <si>
    <t>D349818-000</t>
  </si>
  <si>
    <t>D349819-000</t>
  </si>
  <si>
    <t>D349820-000</t>
  </si>
  <si>
    <t>D349821-000</t>
  </si>
  <si>
    <t>D349822-000</t>
  </si>
  <si>
    <t>D349823-000</t>
  </si>
  <si>
    <t>D349824-000</t>
  </si>
  <si>
    <t>D349825-000</t>
  </si>
  <si>
    <t>D349826-000</t>
  </si>
  <si>
    <t>D349827-000</t>
  </si>
  <si>
    <t>D349852-000</t>
  </si>
  <si>
    <t>D349930-000</t>
  </si>
  <si>
    <t>D350065-000</t>
  </si>
  <si>
    <t>02805000</t>
  </si>
  <si>
    <t>D151693-000</t>
  </si>
  <si>
    <t>Lékárna šuplík./C0028505/ 2000x1000x600</t>
  </si>
  <si>
    <t>02805: 1000-   2999,99 Nábytek</t>
  </si>
  <si>
    <t>D151694-000</t>
  </si>
  <si>
    <t>Lékárna šuplík./C0028506/  2000x800x600</t>
  </si>
  <si>
    <t>D151695-000</t>
  </si>
  <si>
    <t>Lékárna šuplík./C0028507/  2000x800x600</t>
  </si>
  <si>
    <t>D151696-000</t>
  </si>
  <si>
    <t>Skříň s roletou /C0028508</t>
  </si>
  <si>
    <t>D151697-000</t>
  </si>
  <si>
    <t>Kartotéka šuplíková/C0028532/</t>
  </si>
  <si>
    <t>D151724-000</t>
  </si>
  <si>
    <t>Křeslo Optima šedé</t>
  </si>
  <si>
    <t>02805: 3 000-19999,99 Nábytek</t>
  </si>
  <si>
    <t>D151760-000</t>
  </si>
  <si>
    <t>Křeslo Tv Magnum s el.poloh.</t>
  </si>
  <si>
    <t>D151761-000</t>
  </si>
  <si>
    <t>D342191-000</t>
  </si>
  <si>
    <t>Skříň na kolečkách V180x120x60 cm</t>
  </si>
  <si>
    <t>Vlastní činností</t>
  </si>
  <si>
    <t>02805: 1 000-  40 000 Nábytek VLASTNÍ VÝROBA</t>
  </si>
  <si>
    <t>D342211-000</t>
  </si>
  <si>
    <t>Linka kuchyňská rovná</t>
  </si>
  <si>
    <t>D342489-000</t>
  </si>
  <si>
    <t>Křeslo kancelářské čalouněné bez područek</t>
  </si>
  <si>
    <t>D342692-000</t>
  </si>
  <si>
    <t>Válenda s úložným prostorem</t>
  </si>
  <si>
    <t>0201</t>
  </si>
  <si>
    <t>2IK-GER: vedení klinického prac. gastroenterologie</t>
  </si>
  <si>
    <t>D342694-000</t>
  </si>
  <si>
    <t>Židle kancelářská, ergonomické tvarování</t>
  </si>
  <si>
    <t>D342713-000</t>
  </si>
  <si>
    <t>Stůl počítačový se skříňkou</t>
  </si>
  <si>
    <t>02805: 20 000-  40 000 Nábytek</t>
  </si>
  <si>
    <t>D342714-000</t>
  </si>
  <si>
    <t>Skříň policová</t>
  </si>
  <si>
    <t>D342715-000</t>
  </si>
  <si>
    <t>Stůl</t>
  </si>
  <si>
    <t>D342716-000</t>
  </si>
  <si>
    <t>Stěna odkládací s lavicí a věšáky</t>
  </si>
  <si>
    <t>D342717-000</t>
  </si>
  <si>
    <t>Kryt boční ke stolu</t>
  </si>
  <si>
    <t>D342718-000</t>
  </si>
  <si>
    <t>D342719-000</t>
  </si>
  <si>
    <t>D342720-000</t>
  </si>
  <si>
    <t>Matrace vakuová Bexatec 80x204</t>
  </si>
  <si>
    <t>D342737-000</t>
  </si>
  <si>
    <t>Skříň policová úložná</t>
  </si>
  <si>
    <t>D342738-000</t>
  </si>
  <si>
    <t>Sestava stolová (stůl, nástavec, kontejner)</t>
  </si>
  <si>
    <t>D342739-000</t>
  </si>
  <si>
    <t>Skříňka policová nízká</t>
  </si>
  <si>
    <t>D342740-000</t>
  </si>
  <si>
    <t>D342741-000</t>
  </si>
  <si>
    <t>Skříňka policová nízká bez dvířek</t>
  </si>
  <si>
    <t>D342742-000</t>
  </si>
  <si>
    <t>Věšák nástěnný</t>
  </si>
  <si>
    <t>D342743-000</t>
  </si>
  <si>
    <t>D342744-000</t>
  </si>
  <si>
    <t>D342745-000</t>
  </si>
  <si>
    <t>Regál policový</t>
  </si>
  <si>
    <t>D342746-000</t>
  </si>
  <si>
    <t>D342747-000</t>
  </si>
  <si>
    <t>D342748-000</t>
  </si>
  <si>
    <t>D342749-000</t>
  </si>
  <si>
    <t>D342750-000</t>
  </si>
  <si>
    <t>D342751-000</t>
  </si>
  <si>
    <t>D342752-000</t>
  </si>
  <si>
    <t>D342753-000</t>
  </si>
  <si>
    <t>D342754-000</t>
  </si>
  <si>
    <t>D342755-000</t>
  </si>
  <si>
    <t>D342756-000</t>
  </si>
  <si>
    <t>D342757-000</t>
  </si>
  <si>
    <t>D342758-000</t>
  </si>
  <si>
    <t>D342759-000</t>
  </si>
  <si>
    <t>D342760-000</t>
  </si>
  <si>
    <t>D342761-000</t>
  </si>
  <si>
    <t>D342762-000</t>
  </si>
  <si>
    <t>Sestava stolová (stůl, nástavec)</t>
  </si>
  <si>
    <t>D342763-000</t>
  </si>
  <si>
    <t>D342764-000</t>
  </si>
  <si>
    <t>D342765-000</t>
  </si>
  <si>
    <t>D342766-000</t>
  </si>
  <si>
    <t>D342767-000</t>
  </si>
  <si>
    <t>D342768-000</t>
  </si>
  <si>
    <t>D342769-000</t>
  </si>
  <si>
    <t>D342770-000</t>
  </si>
  <si>
    <t>Skříň pro lékárnu</t>
  </si>
  <si>
    <t>D342771-000</t>
  </si>
  <si>
    <t>D342772-000</t>
  </si>
  <si>
    <t>D342773-000</t>
  </si>
  <si>
    <t>D342774-000</t>
  </si>
  <si>
    <t>D342775-000</t>
  </si>
  <si>
    <t>D342776-000</t>
  </si>
  <si>
    <t>D342777-000</t>
  </si>
  <si>
    <t>D342778-000</t>
  </si>
  <si>
    <t>D342779-000</t>
  </si>
  <si>
    <t>D342780-000</t>
  </si>
  <si>
    <t>D342781-000</t>
  </si>
  <si>
    <t>D342782-000</t>
  </si>
  <si>
    <t>Linka kuchyňská</t>
  </si>
  <si>
    <t>D342783-000</t>
  </si>
  <si>
    <t>D342784-000</t>
  </si>
  <si>
    <t>D342785-000</t>
  </si>
  <si>
    <t>Obklad stěny kuch. linky</t>
  </si>
  <si>
    <t>D342786-000</t>
  </si>
  <si>
    <t>D342787-000</t>
  </si>
  <si>
    <t>Deska vykrývací stolové sestavy</t>
  </si>
  <si>
    <t>D342788-000</t>
  </si>
  <si>
    <t>D342789-000</t>
  </si>
  <si>
    <t>D342790-000</t>
  </si>
  <si>
    <t>D342791-000</t>
  </si>
  <si>
    <t>D342792-000</t>
  </si>
  <si>
    <t>D342800-000</t>
  </si>
  <si>
    <t>Židle laboratorní s chrom.opěrkou na nohy, koženka</t>
  </si>
  <si>
    <t>D342801-000</t>
  </si>
  <si>
    <t>D342802-000</t>
  </si>
  <si>
    <t>D342803-000</t>
  </si>
  <si>
    <t>Křeslo kancelářské čalouněné s područkami</t>
  </si>
  <si>
    <t>D342804-000</t>
  </si>
  <si>
    <t>D342805-000</t>
  </si>
  <si>
    <t>D342806-000</t>
  </si>
  <si>
    <t>D342807-000</t>
  </si>
  <si>
    <t>D342808-000</t>
  </si>
  <si>
    <t>D342809-000</t>
  </si>
  <si>
    <t>D342810-000</t>
  </si>
  <si>
    <t>D342811-000</t>
  </si>
  <si>
    <t>D342812-000</t>
  </si>
  <si>
    <t>D342813-000</t>
  </si>
  <si>
    <t>D342814-000</t>
  </si>
  <si>
    <t>D342815-000</t>
  </si>
  <si>
    <t>D342816-000</t>
  </si>
  <si>
    <t>D342817-000</t>
  </si>
  <si>
    <t>D342818-000</t>
  </si>
  <si>
    <t>Kartotéka pro formát A4 , kovová</t>
  </si>
  <si>
    <t>D342819-000</t>
  </si>
  <si>
    <t>Kartotéka 5zásuvková</t>
  </si>
  <si>
    <t>D342820-000</t>
  </si>
  <si>
    <t>D342821-000</t>
  </si>
  <si>
    <t>D342842-000</t>
  </si>
  <si>
    <t>Židle jednací koženková s područkami</t>
  </si>
  <si>
    <t>D342843-000</t>
  </si>
  <si>
    <t>D342844-000</t>
  </si>
  <si>
    <t>D342845-000</t>
  </si>
  <si>
    <t>D342846-000</t>
  </si>
  <si>
    <t>D342847-000</t>
  </si>
  <si>
    <t>D342848-000</t>
  </si>
  <si>
    <t>D342849-000</t>
  </si>
  <si>
    <t>D342850-000</t>
  </si>
  <si>
    <t>D342851-000</t>
  </si>
  <si>
    <t>D342852-000</t>
  </si>
  <si>
    <t>D342853-000</t>
  </si>
  <si>
    <t>D342854-000</t>
  </si>
  <si>
    <t>D342855-000</t>
  </si>
  <si>
    <t>D342856-000</t>
  </si>
  <si>
    <t>D342857-000</t>
  </si>
  <si>
    <t>D342858-000</t>
  </si>
  <si>
    <t>D342859-000</t>
  </si>
  <si>
    <t>D342860-000</t>
  </si>
  <si>
    <t>D342861-000</t>
  </si>
  <si>
    <t>D342862-000</t>
  </si>
  <si>
    <t>D342863-000</t>
  </si>
  <si>
    <t>D342864-000</t>
  </si>
  <si>
    <t>D342865-000</t>
  </si>
  <si>
    <t>D342866-000</t>
  </si>
  <si>
    <t>D342867-000</t>
  </si>
  <si>
    <t>D342868-000</t>
  </si>
  <si>
    <t>D342869-000</t>
  </si>
  <si>
    <t>D342870-000</t>
  </si>
  <si>
    <t>D342871-000</t>
  </si>
  <si>
    <t>D342872-000</t>
  </si>
  <si>
    <t>Židle konferenční se stolečkem</t>
  </si>
  <si>
    <t>D342873-000</t>
  </si>
  <si>
    <t>D342874-000</t>
  </si>
  <si>
    <t>D342875-000</t>
  </si>
  <si>
    <t>D342876-000</t>
  </si>
  <si>
    <t>D342877-000</t>
  </si>
  <si>
    <t>D342878-000</t>
  </si>
  <si>
    <t>D342879-000</t>
  </si>
  <si>
    <t>D342880-000</t>
  </si>
  <si>
    <t>D342881-000</t>
  </si>
  <si>
    <t>D342882-000</t>
  </si>
  <si>
    <t>D342883-000</t>
  </si>
  <si>
    <t>D342884-000</t>
  </si>
  <si>
    <t>D342885-000</t>
  </si>
  <si>
    <t>D342886-000</t>
  </si>
  <si>
    <t>D342887-000</t>
  </si>
  <si>
    <t>D342888-000</t>
  </si>
  <si>
    <t>D342889-000</t>
  </si>
  <si>
    <t>D342890-000</t>
  </si>
  <si>
    <t>D342891-000</t>
  </si>
  <si>
    <t>D342892-000</t>
  </si>
  <si>
    <t>D342893-000</t>
  </si>
  <si>
    <t>D342894-000</t>
  </si>
  <si>
    <t>D342895-000</t>
  </si>
  <si>
    <t>Pohovka rozkládací</t>
  </si>
  <si>
    <t>D342896-000</t>
  </si>
  <si>
    <t>D342897-000</t>
  </si>
  <si>
    <t>Pohovka rozkládací, modrá látka</t>
  </si>
  <si>
    <t>D342898-000</t>
  </si>
  <si>
    <t>Židle s vyšším opěrákem, sedák ekokůže</t>
  </si>
  <si>
    <t>D342899-000</t>
  </si>
  <si>
    <t>D342900-000</t>
  </si>
  <si>
    <t>D342901-000</t>
  </si>
  <si>
    <t>D342902-000</t>
  </si>
  <si>
    <t>D342903-000</t>
  </si>
  <si>
    <t>D342914-000</t>
  </si>
  <si>
    <t>Souprava sedací nerozkládací</t>
  </si>
  <si>
    <t>D342915-000</t>
  </si>
  <si>
    <t>D342916-000</t>
  </si>
  <si>
    <t>D343169-000</t>
  </si>
  <si>
    <t>Stolička nahřívací</t>
  </si>
  <si>
    <t>D343170-000</t>
  </si>
  <si>
    <t>D343171-000</t>
  </si>
  <si>
    <t>D343172-000</t>
  </si>
  <si>
    <t>D343173-000</t>
  </si>
  <si>
    <t>D343175-000</t>
  </si>
  <si>
    <t>D343176-000</t>
  </si>
  <si>
    <t>D343180-000</t>
  </si>
  <si>
    <t>Křeslo čalouněné</t>
  </si>
  <si>
    <t>D343181-000</t>
  </si>
  <si>
    <t>D343182-000</t>
  </si>
  <si>
    <t>D343183-000</t>
  </si>
  <si>
    <t>D343192-000</t>
  </si>
  <si>
    <t>Křeslo kancelářské koženkové s područkami</t>
  </si>
  <si>
    <t>D343193-000</t>
  </si>
  <si>
    <t>D343194-000</t>
  </si>
  <si>
    <t>D343195-000</t>
  </si>
  <si>
    <t>D343196-000</t>
  </si>
  <si>
    <t>D343197-000</t>
  </si>
  <si>
    <t>D343198-000</t>
  </si>
  <si>
    <t>D343199-000</t>
  </si>
  <si>
    <t>D343200-000</t>
  </si>
  <si>
    <t>D343201-000</t>
  </si>
  <si>
    <t>D343202-000</t>
  </si>
  <si>
    <t>D343203-000</t>
  </si>
  <si>
    <t>D343204-000</t>
  </si>
  <si>
    <t>D343205-000</t>
  </si>
  <si>
    <t>D343206-000</t>
  </si>
  <si>
    <t>D343207-000</t>
  </si>
  <si>
    <t>D343208-000</t>
  </si>
  <si>
    <t>D343209-000</t>
  </si>
  <si>
    <t>D343210-000</t>
  </si>
  <si>
    <t>D343211-000</t>
  </si>
  <si>
    <t>D343259-000</t>
  </si>
  <si>
    <t>D343260-000</t>
  </si>
  <si>
    <t>D343287-000</t>
  </si>
  <si>
    <t>Křeslo konferenční</t>
  </si>
  <si>
    <t>D343288-000</t>
  </si>
  <si>
    <t>D343289-000</t>
  </si>
  <si>
    <t>D343290-000</t>
  </si>
  <si>
    <t>D343291-000</t>
  </si>
  <si>
    <t>D343292-000</t>
  </si>
  <si>
    <t>D343293-000</t>
  </si>
  <si>
    <t>D343294-000</t>
  </si>
  <si>
    <t>D343295-000</t>
  </si>
  <si>
    <t>D343296-000</t>
  </si>
  <si>
    <t>D343297-000</t>
  </si>
  <si>
    <t>D343298-000</t>
  </si>
  <si>
    <t>D343299-000</t>
  </si>
  <si>
    <t>D343300-000</t>
  </si>
  <si>
    <t>D343337-000</t>
  </si>
  <si>
    <t>Trojkřeslo čalouněné</t>
  </si>
  <si>
    <t>D343338-000</t>
  </si>
  <si>
    <t>Křeslo</t>
  </si>
  <si>
    <t>D343345-000</t>
  </si>
  <si>
    <t>D343346-000</t>
  </si>
  <si>
    <t>D343347-000</t>
  </si>
  <si>
    <t>Židle konferenční látka</t>
  </si>
  <si>
    <t>D343350-000</t>
  </si>
  <si>
    <t>Křeslo ušák</t>
  </si>
  <si>
    <t>D343351-000</t>
  </si>
  <si>
    <t>Stolek dětský barevný</t>
  </si>
  <si>
    <t>D343402-000</t>
  </si>
  <si>
    <t>D343403-000</t>
  </si>
  <si>
    <t>D343404-000</t>
  </si>
  <si>
    <t>D343405-000</t>
  </si>
  <si>
    <t>D343406-000</t>
  </si>
  <si>
    <t>D343407-000</t>
  </si>
  <si>
    <t>D343408-000</t>
  </si>
  <si>
    <t>D343409-000</t>
  </si>
  <si>
    <t>D343410-000</t>
  </si>
  <si>
    <t>D343411-000</t>
  </si>
  <si>
    <t>D343412-000</t>
  </si>
  <si>
    <t>D343413-000</t>
  </si>
  <si>
    <t>D343414-000</t>
  </si>
  <si>
    <t>D343415-000</t>
  </si>
  <si>
    <t>D343416-000</t>
  </si>
  <si>
    <t>D343417-000</t>
  </si>
  <si>
    <t>D343418-000</t>
  </si>
  <si>
    <t>D343419-000</t>
  </si>
  <si>
    <t>D343420-000</t>
  </si>
  <si>
    <t>D343421-000</t>
  </si>
  <si>
    <t>D343422-000</t>
  </si>
  <si>
    <t>D343423-000</t>
  </si>
  <si>
    <t>9071</t>
  </si>
  <si>
    <t>PEU: Personální úsek</t>
  </si>
  <si>
    <t>D343424-000</t>
  </si>
  <si>
    <t>D343425-000</t>
  </si>
  <si>
    <t>D343426-000</t>
  </si>
  <si>
    <t>D343427-000</t>
  </si>
  <si>
    <t>D343428-000</t>
  </si>
  <si>
    <t>D343429-000</t>
  </si>
  <si>
    <t>Křeslo kancelářské koženkové bez područek</t>
  </si>
  <si>
    <t>D343442-000</t>
  </si>
  <si>
    <t>Kartotéka</t>
  </si>
  <si>
    <t>D343443-000</t>
  </si>
  <si>
    <t>D343444-000</t>
  </si>
  <si>
    <t>D343445-000</t>
  </si>
  <si>
    <t>D343446-000</t>
  </si>
  <si>
    <t>D343447-000</t>
  </si>
  <si>
    <t>D343448-000</t>
  </si>
  <si>
    <t>D343449-000</t>
  </si>
  <si>
    <t>D343450-000</t>
  </si>
  <si>
    <t>D343451-000</t>
  </si>
  <si>
    <t>D343452-000</t>
  </si>
  <si>
    <t>D343453-000</t>
  </si>
  <si>
    <t>D343454-000</t>
  </si>
  <si>
    <t>D343455-000</t>
  </si>
  <si>
    <t>D343456-000</t>
  </si>
  <si>
    <t>D343457-000</t>
  </si>
  <si>
    <t>D343458-000</t>
  </si>
  <si>
    <t>Kontejner</t>
  </si>
  <si>
    <t>D343459-000</t>
  </si>
  <si>
    <t>D343460-000</t>
  </si>
  <si>
    <t>D343461-000</t>
  </si>
  <si>
    <t>D343462-000</t>
  </si>
  <si>
    <t>D343463-000</t>
  </si>
  <si>
    <t>D343464-000</t>
  </si>
  <si>
    <t>D343465-000</t>
  </si>
  <si>
    <t>D343466-000</t>
  </si>
  <si>
    <t>D343467-000</t>
  </si>
  <si>
    <t>Věšák nástěnný 700x1900</t>
  </si>
  <si>
    <t>D343468-000</t>
  </si>
  <si>
    <t>D343469-000</t>
  </si>
  <si>
    <t>D343470-000</t>
  </si>
  <si>
    <t>D343471-000</t>
  </si>
  <si>
    <t>Věšák nástěnný 1000x1900</t>
  </si>
  <si>
    <t>D343472-000</t>
  </si>
  <si>
    <t>D343473-000</t>
  </si>
  <si>
    <t>Regál</t>
  </si>
  <si>
    <t>D343474-000</t>
  </si>
  <si>
    <t>D343475-000</t>
  </si>
  <si>
    <t>Skříň</t>
  </si>
  <si>
    <t>D343476-000</t>
  </si>
  <si>
    <t>D343477-000</t>
  </si>
  <si>
    <t>D343478-000</t>
  </si>
  <si>
    <t>D343479-000</t>
  </si>
  <si>
    <t>D343480-000</t>
  </si>
  <si>
    <t>D343481-000</t>
  </si>
  <si>
    <t>D343482-000</t>
  </si>
  <si>
    <t>D343483-000</t>
  </si>
  <si>
    <t>D343484-000</t>
  </si>
  <si>
    <t>D343485-000</t>
  </si>
  <si>
    <t>D343486-000</t>
  </si>
  <si>
    <t>D343487-000</t>
  </si>
  <si>
    <t>D343488-000</t>
  </si>
  <si>
    <t>D343489-000</t>
  </si>
  <si>
    <t>D343490-000</t>
  </si>
  <si>
    <t>D343491-000</t>
  </si>
  <si>
    <t>D343492-000</t>
  </si>
  <si>
    <t>Stůl jídelní</t>
  </si>
  <si>
    <t>D343493-000</t>
  </si>
  <si>
    <t>D343494-000</t>
  </si>
  <si>
    <t>D343495-000</t>
  </si>
  <si>
    <t>D343496-000</t>
  </si>
  <si>
    <t>Stůl PC</t>
  </si>
  <si>
    <t>D343497-000</t>
  </si>
  <si>
    <t>D343498-000</t>
  </si>
  <si>
    <t>D343499-000</t>
  </si>
  <si>
    <t>D343500-000</t>
  </si>
  <si>
    <t>D343501-000</t>
  </si>
  <si>
    <t>D343502-000</t>
  </si>
  <si>
    <t>D343503-000</t>
  </si>
  <si>
    <t>Věšák</t>
  </si>
  <si>
    <t>D343616-000</t>
  </si>
  <si>
    <t>D343617-000</t>
  </si>
  <si>
    <t>Pohovka s úložným prostorem</t>
  </si>
  <si>
    <t>D343620-000</t>
  </si>
  <si>
    <t>Skříňka pod umyvadlo</t>
  </si>
  <si>
    <t>D343624-000</t>
  </si>
  <si>
    <t>D343636-000</t>
  </si>
  <si>
    <t>Regál policový, nosnost 350 kg</t>
  </si>
  <si>
    <t>D343637-000</t>
  </si>
  <si>
    <t>D343638-000</t>
  </si>
  <si>
    <t xml:space="preserve">Věšák nástěnný s háčky </t>
  </si>
  <si>
    <t>D343639-000</t>
  </si>
  <si>
    <t>Skříň šatní</t>
  </si>
  <si>
    <t>D343640-000</t>
  </si>
  <si>
    <t>D343641-000</t>
  </si>
  <si>
    <t>D343642-000</t>
  </si>
  <si>
    <t>D343651-000</t>
  </si>
  <si>
    <t>Skříň kovová na chemikálie</t>
  </si>
  <si>
    <t>D343686-000</t>
  </si>
  <si>
    <t>D343687-000</t>
  </si>
  <si>
    <t>Lavička venkovní s opěrkou</t>
  </si>
  <si>
    <t>D343688-000</t>
  </si>
  <si>
    <t>D343691-000</t>
  </si>
  <si>
    <t>Kuchyňská linka rovná</t>
  </si>
  <si>
    <t>D343692-000</t>
  </si>
  <si>
    <t>Skříň prosklená policová</t>
  </si>
  <si>
    <t>D343694-000</t>
  </si>
  <si>
    <t>Skříň dveřová policová</t>
  </si>
  <si>
    <t>D343695-000</t>
  </si>
  <si>
    <t>Skříňka policová</t>
  </si>
  <si>
    <t>D343696-000</t>
  </si>
  <si>
    <t>D343697-000</t>
  </si>
  <si>
    <t>Stůl kancelářský do tvaru L +  kontejner šuplíkový</t>
  </si>
  <si>
    <t>D343698-000</t>
  </si>
  <si>
    <t>Stůl kancelářský rovný</t>
  </si>
  <si>
    <t>D343699-000</t>
  </si>
  <si>
    <t>D343702-000</t>
  </si>
  <si>
    <t>D343703-000</t>
  </si>
  <si>
    <t>D343704-000</t>
  </si>
  <si>
    <t>Skříňka dveřová policová</t>
  </si>
  <si>
    <t>D343707-000</t>
  </si>
  <si>
    <t>D343708-000</t>
  </si>
  <si>
    <t>D343709-000</t>
  </si>
  <si>
    <t>D343710-000</t>
  </si>
  <si>
    <t>D343711-000</t>
  </si>
  <si>
    <t>D343712-000</t>
  </si>
  <si>
    <t>D343713-000</t>
  </si>
  <si>
    <t>D343714-000</t>
  </si>
  <si>
    <t>D343715-000</t>
  </si>
  <si>
    <t>D343716-000</t>
  </si>
  <si>
    <t>D343717-000</t>
  </si>
  <si>
    <t>D343719-000</t>
  </si>
  <si>
    <t>D343720-000</t>
  </si>
  <si>
    <t>D343721-000</t>
  </si>
  <si>
    <t>D343722-000</t>
  </si>
  <si>
    <t>D343723-000</t>
  </si>
  <si>
    <t>D343724-000</t>
  </si>
  <si>
    <t>D343725-000</t>
  </si>
  <si>
    <t>D343726-000</t>
  </si>
  <si>
    <t>D343729-000</t>
  </si>
  <si>
    <t>D343730-000</t>
  </si>
  <si>
    <t>D343731-000</t>
  </si>
  <si>
    <t>Skříň otevřená policová</t>
  </si>
  <si>
    <t>D343732-000</t>
  </si>
  <si>
    <t>D343733-000</t>
  </si>
  <si>
    <t>Stůl kancelářský rovný +  kontejner šuplíkový</t>
  </si>
  <si>
    <t>D343734-000</t>
  </si>
  <si>
    <t>D343735-000</t>
  </si>
  <si>
    <t>D343736-000</t>
  </si>
  <si>
    <t>D343737-000</t>
  </si>
  <si>
    <t>D343738-000</t>
  </si>
  <si>
    <t>D343739-000</t>
  </si>
  <si>
    <t>D343740-000</t>
  </si>
  <si>
    <t>D343741-000</t>
  </si>
  <si>
    <t>D343744-000</t>
  </si>
  <si>
    <t>D343745-000</t>
  </si>
  <si>
    <t>D343746-000</t>
  </si>
  <si>
    <t>D343747-000</t>
  </si>
  <si>
    <t>D343748-000</t>
  </si>
  <si>
    <t>D343749-000</t>
  </si>
  <si>
    <t>D343750-000</t>
  </si>
  <si>
    <t>D343751-000</t>
  </si>
  <si>
    <t>Kontejner šuplíkový</t>
  </si>
  <si>
    <t>D343752-000</t>
  </si>
  <si>
    <t>D343753-000</t>
  </si>
  <si>
    <t>D343754-000</t>
  </si>
  <si>
    <t>D343755-000</t>
  </si>
  <si>
    <t>D343756-000</t>
  </si>
  <si>
    <t>D343757-000</t>
  </si>
  <si>
    <t>D343759-000</t>
  </si>
  <si>
    <t>D343760-000</t>
  </si>
  <si>
    <t>D343761-000</t>
  </si>
  <si>
    <t>D343762-000</t>
  </si>
  <si>
    <t>D343763-000</t>
  </si>
  <si>
    <t>D343764-000</t>
  </si>
  <si>
    <t>D343765-000</t>
  </si>
  <si>
    <t>D343766-000</t>
  </si>
  <si>
    <t>D343767-000</t>
  </si>
  <si>
    <t>D343768-000</t>
  </si>
  <si>
    <t>D343769-000</t>
  </si>
  <si>
    <t>D343770-000</t>
  </si>
  <si>
    <t>D343771-000</t>
  </si>
  <si>
    <t>D343772-000</t>
  </si>
  <si>
    <t>D343773-000</t>
  </si>
  <si>
    <t>D343774-000</t>
  </si>
  <si>
    <t>D343775-000</t>
  </si>
  <si>
    <t>D343776-000</t>
  </si>
  <si>
    <t>D343777-000</t>
  </si>
  <si>
    <t>D343778-000</t>
  </si>
  <si>
    <t>D343779-000</t>
  </si>
  <si>
    <t>D343785-000</t>
  </si>
  <si>
    <t>Židle konferenční plastová, stohovatelná, vyšší nosnost</t>
  </si>
  <si>
    <t>D343786-000</t>
  </si>
  <si>
    <t>D343787-000</t>
  </si>
  <si>
    <t>D343788-000</t>
  </si>
  <si>
    <t>D343789-000</t>
  </si>
  <si>
    <t>D343790-000</t>
  </si>
  <si>
    <t>D343791-000</t>
  </si>
  <si>
    <t>D343792-000</t>
  </si>
  <si>
    <t>D343793-000</t>
  </si>
  <si>
    <t>D343794-000</t>
  </si>
  <si>
    <t>D343795-000</t>
  </si>
  <si>
    <t>D343796-000</t>
  </si>
  <si>
    <t>D343797-000</t>
  </si>
  <si>
    <t>D343798-000</t>
  </si>
  <si>
    <t>D343799-000</t>
  </si>
  <si>
    <t>D343800-000</t>
  </si>
  <si>
    <t>D343801-000</t>
  </si>
  <si>
    <t>D343802-000</t>
  </si>
  <si>
    <t>D343803-000</t>
  </si>
  <si>
    <t>D343804-000</t>
  </si>
  <si>
    <t>D343805-000</t>
  </si>
  <si>
    <t>D343806-000</t>
  </si>
  <si>
    <t>D343807-000</t>
  </si>
  <si>
    <t>D343808-000</t>
  </si>
  <si>
    <t>D343809-000</t>
  </si>
  <si>
    <t>D343810-000</t>
  </si>
  <si>
    <t>D343811-000</t>
  </si>
  <si>
    <t>D343812-000</t>
  </si>
  <si>
    <t>D343813-000</t>
  </si>
  <si>
    <t>D343814-000</t>
  </si>
  <si>
    <t>D343815-000</t>
  </si>
  <si>
    <t>D343816-000</t>
  </si>
  <si>
    <t>D343817-000</t>
  </si>
  <si>
    <t>D343818-000</t>
  </si>
  <si>
    <t>D343819-000</t>
  </si>
  <si>
    <t>D343820-000</t>
  </si>
  <si>
    <t>D343821-000</t>
  </si>
  <si>
    <t>D343822-000</t>
  </si>
  <si>
    <t>D343823-000</t>
  </si>
  <si>
    <t>D343824-000</t>
  </si>
  <si>
    <t>D343825-000</t>
  </si>
  <si>
    <t>D343826-000</t>
  </si>
  <si>
    <t>D343827-000</t>
  </si>
  <si>
    <t>D343828-000</t>
  </si>
  <si>
    <t>D343829-000</t>
  </si>
  <si>
    <t>D343830-000</t>
  </si>
  <si>
    <t>D343831-000</t>
  </si>
  <si>
    <t>D343832-000</t>
  </si>
  <si>
    <t>D343833-000</t>
  </si>
  <si>
    <t>D343834-000</t>
  </si>
  <si>
    <t>D343835-000</t>
  </si>
  <si>
    <t>D343836-000</t>
  </si>
  <si>
    <t>D343837-000</t>
  </si>
  <si>
    <t>D343838-000</t>
  </si>
  <si>
    <t>D343839-000</t>
  </si>
  <si>
    <t>D343840-000</t>
  </si>
  <si>
    <t>D343841-000</t>
  </si>
  <si>
    <t>D343842-000</t>
  </si>
  <si>
    <t>D343843-000</t>
  </si>
  <si>
    <t>D343844-000</t>
  </si>
  <si>
    <t>D343845-000</t>
  </si>
  <si>
    <t>Stolek dětský otevírací</t>
  </si>
  <si>
    <t>D343846-000</t>
  </si>
  <si>
    <t>Box úložný dřevěný s plastovými boxy - dětský</t>
  </si>
  <si>
    <t>D343851-000</t>
  </si>
  <si>
    <t>Židle konferenční,  síťovaná</t>
  </si>
  <si>
    <t>D343852-000</t>
  </si>
  <si>
    <t>D343853-000</t>
  </si>
  <si>
    <t>D343854-000</t>
  </si>
  <si>
    <t>D343855-000</t>
  </si>
  <si>
    <t>D343856-000</t>
  </si>
  <si>
    <t>D343857-000</t>
  </si>
  <si>
    <t>D343858-000</t>
  </si>
  <si>
    <t>D343859-000</t>
  </si>
  <si>
    <t>D343860-000</t>
  </si>
  <si>
    <t>D343861-000</t>
  </si>
  <si>
    <t>D343862-000</t>
  </si>
  <si>
    <t>D343863-000</t>
  </si>
  <si>
    <t>D343864-000</t>
  </si>
  <si>
    <t>D343865-000</t>
  </si>
  <si>
    <t>D343866-000</t>
  </si>
  <si>
    <t>D343867-000</t>
  </si>
  <si>
    <t>D343868-000</t>
  </si>
  <si>
    <t>D343869-000</t>
  </si>
  <si>
    <t>D343870-000</t>
  </si>
  <si>
    <t>D343871-000</t>
  </si>
  <si>
    <t>D343872-000</t>
  </si>
  <si>
    <t>D343873-000</t>
  </si>
  <si>
    <t>D343874-000</t>
  </si>
  <si>
    <t>D343875-000</t>
  </si>
  <si>
    <t>D343876-000</t>
  </si>
  <si>
    <t>D343877-000</t>
  </si>
  <si>
    <t>D343878-000</t>
  </si>
  <si>
    <t>D343879-000</t>
  </si>
  <si>
    <t>D343880-000</t>
  </si>
  <si>
    <t>D343881-000</t>
  </si>
  <si>
    <t>D343882-000</t>
  </si>
  <si>
    <t>D343883-000</t>
  </si>
  <si>
    <t>D343884-000</t>
  </si>
  <si>
    <t>D343885-000</t>
  </si>
  <si>
    <t>D343913-000</t>
  </si>
  <si>
    <t>Lavice čekárenská - dvojsedák</t>
  </si>
  <si>
    <t>D343914-000</t>
  </si>
  <si>
    <t>D343915-000</t>
  </si>
  <si>
    <t>D343916-000</t>
  </si>
  <si>
    <t>D343930-000</t>
  </si>
  <si>
    <t>Křeslo s dřevěnou konstrukcí</t>
  </si>
  <si>
    <t>D343931-000</t>
  </si>
  <si>
    <t>D343932-000</t>
  </si>
  <si>
    <t>D343933-000</t>
  </si>
  <si>
    <t>D343934-000</t>
  </si>
  <si>
    <t>D343935-000</t>
  </si>
  <si>
    <t>D343936-000</t>
  </si>
  <si>
    <t>D343937-000</t>
  </si>
  <si>
    <t>D344008-000</t>
  </si>
  <si>
    <t>Řada regálová S1</t>
  </si>
  <si>
    <t>D344009-000</t>
  </si>
  <si>
    <t>Řada regálová S4</t>
  </si>
  <si>
    <t>D344010-000</t>
  </si>
  <si>
    <t>Řada regálová S2</t>
  </si>
  <si>
    <t>D344011-000</t>
  </si>
  <si>
    <t>Řada regálová S3</t>
  </si>
  <si>
    <t>D344051-000</t>
  </si>
  <si>
    <t>D344052-000</t>
  </si>
  <si>
    <t>Věšák nástěnný s háčky</t>
  </si>
  <si>
    <t>D344053-000</t>
  </si>
  <si>
    <t>D344054-000</t>
  </si>
  <si>
    <t>D344055-000</t>
  </si>
  <si>
    <t>D344056-000</t>
  </si>
  <si>
    <t>D344057-000</t>
  </si>
  <si>
    <t>D344058-000</t>
  </si>
  <si>
    <t>D344059-000</t>
  </si>
  <si>
    <t>D344060-000</t>
  </si>
  <si>
    <t>D344061-000</t>
  </si>
  <si>
    <t>D344062-000</t>
  </si>
  <si>
    <t>D344063-000</t>
  </si>
  <si>
    <t>Nástěnná police na zeď</t>
  </si>
  <si>
    <t>D344064-000</t>
  </si>
  <si>
    <t>Deska bílá na kolečkách</t>
  </si>
  <si>
    <t>D344065-000</t>
  </si>
  <si>
    <t>1412</t>
  </si>
  <si>
    <t>OCNI: lůžka 13</t>
  </si>
  <si>
    <t>D344087-000</t>
  </si>
  <si>
    <t>D344088-000</t>
  </si>
  <si>
    <t>D344089-000</t>
  </si>
  <si>
    <t>Skříňka policová s šuplíkem</t>
  </si>
  <si>
    <t>D344090-000</t>
  </si>
  <si>
    <t>D344091-000</t>
  </si>
  <si>
    <t>Pult přebalovací</t>
  </si>
  <si>
    <t>D344092-000</t>
  </si>
  <si>
    <t>D344093-000</t>
  </si>
  <si>
    <t>Židle konferenční s područkami a sklopným stolkem</t>
  </si>
  <si>
    <t>D344094-000</t>
  </si>
  <si>
    <t>D344095-000</t>
  </si>
  <si>
    <t>D344096-000</t>
  </si>
  <si>
    <t>D344097-000</t>
  </si>
  <si>
    <t>D344098-000</t>
  </si>
  <si>
    <t>D344099-000</t>
  </si>
  <si>
    <t>D344100-000</t>
  </si>
  <si>
    <t>D344101-000</t>
  </si>
  <si>
    <t>D344102-000</t>
  </si>
  <si>
    <t>D344103-000</t>
  </si>
  <si>
    <t>D344104-000</t>
  </si>
  <si>
    <t>D344105-000</t>
  </si>
  <si>
    <t>D344106-000</t>
  </si>
  <si>
    <t>D344107-000</t>
  </si>
  <si>
    <t>D344108-000</t>
  </si>
  <si>
    <t>D344109-000</t>
  </si>
  <si>
    <t>D344110-000</t>
  </si>
  <si>
    <t>D344111-000</t>
  </si>
  <si>
    <t>D344112-000</t>
  </si>
  <si>
    <t>D344113-000</t>
  </si>
  <si>
    <t>Kontejner s dvířky uzamykatelný</t>
  </si>
  <si>
    <t>D344114-000</t>
  </si>
  <si>
    <t>D344115-000</t>
  </si>
  <si>
    <t>D344116-000</t>
  </si>
  <si>
    <t>D344117-000</t>
  </si>
  <si>
    <t>1812</t>
  </si>
  <si>
    <t>PSY: lůžkové oddělení 32C + krizové centrum</t>
  </si>
  <si>
    <t>D344118-000</t>
  </si>
  <si>
    <t>Podstavec</t>
  </si>
  <si>
    <t>D344119-000</t>
  </si>
  <si>
    <t>D344120-000</t>
  </si>
  <si>
    <t>D344121-000</t>
  </si>
  <si>
    <t>D344122-000</t>
  </si>
  <si>
    <t>D344123-000</t>
  </si>
  <si>
    <t>D344124-000</t>
  </si>
  <si>
    <t>D344125-000</t>
  </si>
  <si>
    <t>D344126-000</t>
  </si>
  <si>
    <t>D344127-000</t>
  </si>
  <si>
    <t>D344128-000</t>
  </si>
  <si>
    <t>D344129-000</t>
  </si>
  <si>
    <t>D344134-000</t>
  </si>
  <si>
    <t>Pracovní deska</t>
  </si>
  <si>
    <t>1701</t>
  </si>
  <si>
    <t>NEUR: vedení klinického pracoviště</t>
  </si>
  <si>
    <t>D344135-000</t>
  </si>
  <si>
    <t>D344136-000</t>
  </si>
  <si>
    <t>D344137-000</t>
  </si>
  <si>
    <t>D344138-000</t>
  </si>
  <si>
    <t>D344142-000</t>
  </si>
  <si>
    <t>D344143-000</t>
  </si>
  <si>
    <t>D344144-000</t>
  </si>
  <si>
    <t>Skříň dveřová uzamykatelná</t>
  </si>
  <si>
    <t>D344145-000</t>
  </si>
  <si>
    <t>D344148-000</t>
  </si>
  <si>
    <t>D344149-000</t>
  </si>
  <si>
    <t>D344150-000</t>
  </si>
  <si>
    <t>D344151-000</t>
  </si>
  <si>
    <t>D344152-000</t>
  </si>
  <si>
    <t>D344153-000</t>
  </si>
  <si>
    <t>D344154-000</t>
  </si>
  <si>
    <t>D344157-000</t>
  </si>
  <si>
    <t>Stolička laboratorní, chromovaný kříž, čalounění koženka</t>
  </si>
  <si>
    <t>D344158-000</t>
  </si>
  <si>
    <t>D344159-000</t>
  </si>
  <si>
    <t>D344160-000</t>
  </si>
  <si>
    <t>D344161-000</t>
  </si>
  <si>
    <t>D344162-000</t>
  </si>
  <si>
    <t>D344163-000</t>
  </si>
  <si>
    <t>D344164-000</t>
  </si>
  <si>
    <t>D344165-000</t>
  </si>
  <si>
    <t>D344166-000</t>
  </si>
  <si>
    <t>D344167-000</t>
  </si>
  <si>
    <t>D344168-000</t>
  </si>
  <si>
    <t>D344169-000</t>
  </si>
  <si>
    <t>Stolička laboratorní</t>
  </si>
  <si>
    <t>D344170-000</t>
  </si>
  <si>
    <t>D344171-000</t>
  </si>
  <si>
    <t>D344172-000</t>
  </si>
  <si>
    <t>D344173-000</t>
  </si>
  <si>
    <t>D344174-000</t>
  </si>
  <si>
    <t>D344175-000</t>
  </si>
  <si>
    <t>D344176-000</t>
  </si>
  <si>
    <t>D344177-000</t>
  </si>
  <si>
    <t>D344178-000</t>
  </si>
  <si>
    <t>D344179-000</t>
  </si>
  <si>
    <t>D344180-000</t>
  </si>
  <si>
    <t>D344181-000</t>
  </si>
  <si>
    <t>D344182-000</t>
  </si>
  <si>
    <t>1823</t>
  </si>
  <si>
    <t>PSY: ambulance AT centrum</t>
  </si>
  <si>
    <t>D344183-000</t>
  </si>
  <si>
    <t>D344184-000</t>
  </si>
  <si>
    <t>D344185-000</t>
  </si>
  <si>
    <t>D344186-000</t>
  </si>
  <si>
    <t>D344187-000</t>
  </si>
  <si>
    <t>D344188-000</t>
  </si>
  <si>
    <t>D344189-000</t>
  </si>
  <si>
    <t>D344190-000</t>
  </si>
  <si>
    <t>D344191-000</t>
  </si>
  <si>
    <t>D344192-000</t>
  </si>
  <si>
    <t>D344193-000</t>
  </si>
  <si>
    <t>D344194-000</t>
  </si>
  <si>
    <t>D344195-000</t>
  </si>
  <si>
    <t>D344196-000</t>
  </si>
  <si>
    <t>D344197-000</t>
  </si>
  <si>
    <t>D344198-000</t>
  </si>
  <si>
    <t>D344199-000</t>
  </si>
  <si>
    <t>D344200-000</t>
  </si>
  <si>
    <t>D344201-000</t>
  </si>
  <si>
    <t>D344202-000</t>
  </si>
  <si>
    <t>D344203-000</t>
  </si>
  <si>
    <t>D344204-000</t>
  </si>
  <si>
    <t>D344205-000</t>
  </si>
  <si>
    <t>D344206-000</t>
  </si>
  <si>
    <t>D344207-000</t>
  </si>
  <si>
    <t>D344208-000</t>
  </si>
  <si>
    <t>D344209-000</t>
  </si>
  <si>
    <t>D344210-000</t>
  </si>
  <si>
    <t>D344211-000</t>
  </si>
  <si>
    <t>D344264-000</t>
  </si>
  <si>
    <t>Židle lékařská, koženková</t>
  </si>
  <si>
    <t>D344265-000</t>
  </si>
  <si>
    <t>D344266-000</t>
  </si>
  <si>
    <t>D344267-000</t>
  </si>
  <si>
    <t>D344268-000</t>
  </si>
  <si>
    <t>D344270-000</t>
  </si>
  <si>
    <t>D344271-000</t>
  </si>
  <si>
    <t>D344272-000</t>
  </si>
  <si>
    <t>D344273-000</t>
  </si>
  <si>
    <t>D344274-000</t>
  </si>
  <si>
    <t>Křeslo s kovovou konstrukcí, čalouněné</t>
  </si>
  <si>
    <t>D344275-000</t>
  </si>
  <si>
    <t>D344276-000</t>
  </si>
  <si>
    <t>D344277-000</t>
  </si>
  <si>
    <t>D344278-000</t>
  </si>
  <si>
    <t>D344279-000</t>
  </si>
  <si>
    <t>D344280-000</t>
  </si>
  <si>
    <t>D344281-000</t>
  </si>
  <si>
    <t>D344282-000</t>
  </si>
  <si>
    <t>D344283-000</t>
  </si>
  <si>
    <t>D344284-000</t>
  </si>
  <si>
    <t>D344294-000</t>
  </si>
  <si>
    <t>Kontejner kancelářský, 4 zásuvky</t>
  </si>
  <si>
    <t>D344295-000</t>
  </si>
  <si>
    <t>D344296-000</t>
  </si>
  <si>
    <t>D344297-000</t>
  </si>
  <si>
    <t>D344298-000</t>
  </si>
  <si>
    <t>D344299-000</t>
  </si>
  <si>
    <t>Stůl kancelářský (880x70)</t>
  </si>
  <si>
    <t>D344300-000</t>
  </si>
  <si>
    <t>Stůl kancelářský (460x70)</t>
  </si>
  <si>
    <t>D344301-000</t>
  </si>
  <si>
    <t>Stůl kancelářský (317x70)</t>
  </si>
  <si>
    <t>D344302-000</t>
  </si>
  <si>
    <t>Skříň lékárenská, proskledná horní dvířka</t>
  </si>
  <si>
    <t>D344303-000</t>
  </si>
  <si>
    <t>Křeslo kancelářské, koženkové</t>
  </si>
  <si>
    <t>D344304-000</t>
  </si>
  <si>
    <t>D344305-000</t>
  </si>
  <si>
    <t>D344306-000</t>
  </si>
  <si>
    <t>D344307-000</t>
  </si>
  <si>
    <t>D344308-000</t>
  </si>
  <si>
    <t>D344309-000</t>
  </si>
  <si>
    <t>D344310-000</t>
  </si>
  <si>
    <t>D344311-000</t>
  </si>
  <si>
    <t>D344317-000</t>
  </si>
  <si>
    <t>Skříň vestavná</t>
  </si>
  <si>
    <t>D344318-000</t>
  </si>
  <si>
    <t>D344320-000</t>
  </si>
  <si>
    <t>Linka kuchyňská  rovná</t>
  </si>
  <si>
    <t>D344321-000</t>
  </si>
  <si>
    <t>D344322-000</t>
  </si>
  <si>
    <t>D344355-000</t>
  </si>
  <si>
    <t>D344356-000</t>
  </si>
  <si>
    <t>D344357-000</t>
  </si>
  <si>
    <t>D344358-000</t>
  </si>
  <si>
    <t>D344430-000</t>
  </si>
  <si>
    <t>3501</t>
  </si>
  <si>
    <t>TO: vedení klinického pracoviště</t>
  </si>
  <si>
    <t>D344431-000</t>
  </si>
  <si>
    <t>Pohovka</t>
  </si>
  <si>
    <t>D344432-000</t>
  </si>
  <si>
    <t>Židle jídelní</t>
  </si>
  <si>
    <t>D344433-000</t>
  </si>
  <si>
    <t>D344434-000</t>
  </si>
  <si>
    <t>Stěna věšáková s háčky + botník</t>
  </si>
  <si>
    <t>D344435-000</t>
  </si>
  <si>
    <t>Skříňka pod nápojový automat</t>
  </si>
  <si>
    <t>D344436-000</t>
  </si>
  <si>
    <t>D344448-000</t>
  </si>
  <si>
    <t>D344449-000</t>
  </si>
  <si>
    <t>D344450-000</t>
  </si>
  <si>
    <t>Stůl kulatý</t>
  </si>
  <si>
    <t>D344451-000</t>
  </si>
  <si>
    <t>D344452-000</t>
  </si>
  <si>
    <t>D344453-000</t>
  </si>
  <si>
    <t>D344454-000</t>
  </si>
  <si>
    <t>D344455-000</t>
  </si>
  <si>
    <t>D344456-000</t>
  </si>
  <si>
    <t>D344457-000</t>
  </si>
  <si>
    <t>D344458-000</t>
  </si>
  <si>
    <t>D344459-000</t>
  </si>
  <si>
    <t>D344460-000</t>
  </si>
  <si>
    <t>Křeslo odběrové</t>
  </si>
  <si>
    <t>D344461-000</t>
  </si>
  <si>
    <t>Židle z PUR s opěrkou</t>
  </si>
  <si>
    <t>D344462-000</t>
  </si>
  <si>
    <t>D344463-000</t>
  </si>
  <si>
    <t>Skříň policová uzamykatelná</t>
  </si>
  <si>
    <t>D344464-000</t>
  </si>
  <si>
    <t>D344465-000</t>
  </si>
  <si>
    <t>D344466-000</t>
  </si>
  <si>
    <t>D344467-000</t>
  </si>
  <si>
    <t>D344468-000</t>
  </si>
  <si>
    <t>D344469-000</t>
  </si>
  <si>
    <t>Skříň pro osobní věci - dělená na 10 skříněk se zámky</t>
  </si>
  <si>
    <t>D344470-000</t>
  </si>
  <si>
    <t>D344471-000</t>
  </si>
  <si>
    <t>D344472-000</t>
  </si>
  <si>
    <t>D344473-000</t>
  </si>
  <si>
    <t>Sestava skříňová policová</t>
  </si>
  <si>
    <t>D344474-000</t>
  </si>
  <si>
    <t>Skříň policová otevřená</t>
  </si>
  <si>
    <t>D344475-000</t>
  </si>
  <si>
    <t>D344476-000</t>
  </si>
  <si>
    <t>Skříňka pod tiskárnu</t>
  </si>
  <si>
    <t>D344477-000</t>
  </si>
  <si>
    <t>Skříň na kávovar</t>
  </si>
  <si>
    <t>D344478-000</t>
  </si>
  <si>
    <t>Skříňka nízká</t>
  </si>
  <si>
    <t>D344479-000</t>
  </si>
  <si>
    <t>Stůl konferenční</t>
  </si>
  <si>
    <t>D344483-000</t>
  </si>
  <si>
    <t>Matrace pěnová 90x200</t>
  </si>
  <si>
    <t>D344497-000</t>
  </si>
  <si>
    <t>Kout pracovní</t>
  </si>
  <si>
    <t>D344498-000</t>
  </si>
  <si>
    <t>D344499-000</t>
  </si>
  <si>
    <t>Skříňka se zásuvkami</t>
  </si>
  <si>
    <t>D344500-000</t>
  </si>
  <si>
    <t>Skříňka výklopná</t>
  </si>
  <si>
    <t>D344501-000</t>
  </si>
  <si>
    <t>D344502-000</t>
  </si>
  <si>
    <t>Skříňka pojízdná jednodveřová</t>
  </si>
  <si>
    <t>D344503-000</t>
  </si>
  <si>
    <t>Skříňka pojízdná dvoudveřová</t>
  </si>
  <si>
    <t>D344504-000</t>
  </si>
  <si>
    <t>D344505-000</t>
  </si>
  <si>
    <t>Skříňka horní</t>
  </si>
  <si>
    <t>D344506-000</t>
  </si>
  <si>
    <t>D344509-000</t>
  </si>
  <si>
    <t>Židle skořepina, polstrovaný sedák</t>
  </si>
  <si>
    <t>D344510-000</t>
  </si>
  <si>
    <t>D344511-000</t>
  </si>
  <si>
    <t>D344512-000</t>
  </si>
  <si>
    <t>D344513-000</t>
  </si>
  <si>
    <t>D344514-000</t>
  </si>
  <si>
    <t>D344515-000</t>
  </si>
  <si>
    <t>D344516-000</t>
  </si>
  <si>
    <t>D344517-000</t>
  </si>
  <si>
    <t>D344518-000</t>
  </si>
  <si>
    <t>D344519-000</t>
  </si>
  <si>
    <t>D344520-000</t>
  </si>
  <si>
    <t>D344521-000</t>
  </si>
  <si>
    <t>D344522-000</t>
  </si>
  <si>
    <t>D344523-000</t>
  </si>
  <si>
    <t>D344524-000</t>
  </si>
  <si>
    <t>D344525-000</t>
  </si>
  <si>
    <t>D344526-000</t>
  </si>
  <si>
    <t>D344527-000</t>
  </si>
  <si>
    <t>D344528-000</t>
  </si>
  <si>
    <t>Křeslo čalouněné tvarované, kluzáky</t>
  </si>
  <si>
    <t>D344529-000</t>
  </si>
  <si>
    <t>D344530-000</t>
  </si>
  <si>
    <t>D344531-000</t>
  </si>
  <si>
    <t>Židle na kovové konstrukci, vyšší zátěž</t>
  </si>
  <si>
    <t>D344532-000</t>
  </si>
  <si>
    <t>D344533-000</t>
  </si>
  <si>
    <t>D344534-000</t>
  </si>
  <si>
    <t>D344537-000</t>
  </si>
  <si>
    <t>Skříňka na klíče</t>
  </si>
  <si>
    <t>D344538-000</t>
  </si>
  <si>
    <t>D344539-000</t>
  </si>
  <si>
    <t>D344540-000</t>
  </si>
  <si>
    <t>D344541-000</t>
  </si>
  <si>
    <t>D344542-000</t>
  </si>
  <si>
    <t>D344543-000</t>
  </si>
  <si>
    <t>D344544-000</t>
  </si>
  <si>
    <t>D344545-000</t>
  </si>
  <si>
    <t>D344546-000</t>
  </si>
  <si>
    <t>D344547-000</t>
  </si>
  <si>
    <t>D344548-000</t>
  </si>
  <si>
    <t>D344549-000</t>
  </si>
  <si>
    <t>D344550-000</t>
  </si>
  <si>
    <t>D344551-000</t>
  </si>
  <si>
    <t>D344552-000</t>
  </si>
  <si>
    <t>D344561-000</t>
  </si>
  <si>
    <t>Židle dřevěná, stohovatelná, chromové nohy</t>
  </si>
  <si>
    <t>D344562-000</t>
  </si>
  <si>
    <t>D344563-000</t>
  </si>
  <si>
    <t>D344564-000</t>
  </si>
  <si>
    <t>D344565-000</t>
  </si>
  <si>
    <t>D344566-000</t>
  </si>
  <si>
    <t>D344567-000</t>
  </si>
  <si>
    <t>D344568-000</t>
  </si>
  <si>
    <t>D344569-000</t>
  </si>
  <si>
    <t>D344612-000</t>
  </si>
  <si>
    <t>Skříň úložná kombinovaná</t>
  </si>
  <si>
    <t>D344613-000</t>
  </si>
  <si>
    <t>Skříňka dolní policová</t>
  </si>
  <si>
    <t>D344614-000</t>
  </si>
  <si>
    <t>Skříňka nízká policová</t>
  </si>
  <si>
    <t>D344615-000</t>
  </si>
  <si>
    <t>D344616-000</t>
  </si>
  <si>
    <t>D344617-000</t>
  </si>
  <si>
    <t>D344618-000</t>
  </si>
  <si>
    <t>D344619-000</t>
  </si>
  <si>
    <t>D344620-000</t>
  </si>
  <si>
    <t>Sestava skříní policová</t>
  </si>
  <si>
    <t>D344621-000</t>
  </si>
  <si>
    <t>D344622-000</t>
  </si>
  <si>
    <t>Sestava skříní policových</t>
  </si>
  <si>
    <t>D344656-000</t>
  </si>
  <si>
    <t>D344657-000</t>
  </si>
  <si>
    <t>D344658-000</t>
  </si>
  <si>
    <t>D344659-000</t>
  </si>
  <si>
    <t>D344660-000</t>
  </si>
  <si>
    <t>D344661-000</t>
  </si>
  <si>
    <t>D344662-000</t>
  </si>
  <si>
    <t>D344663-000</t>
  </si>
  <si>
    <t>D344664-000</t>
  </si>
  <si>
    <t>D344665-000</t>
  </si>
  <si>
    <t>D344666-000</t>
  </si>
  <si>
    <t>D344667-000</t>
  </si>
  <si>
    <t>D344668-000</t>
  </si>
  <si>
    <t>Pohovka rozkládací s úložným prostorem</t>
  </si>
  <si>
    <t>D344669-000</t>
  </si>
  <si>
    <t>Židle jednací stohovatelná, plastová</t>
  </si>
  <si>
    <t>D344670-000</t>
  </si>
  <si>
    <t>D344671-000</t>
  </si>
  <si>
    <t>D344784-000</t>
  </si>
  <si>
    <t>D344785-000</t>
  </si>
  <si>
    <t>D344786-000</t>
  </si>
  <si>
    <t>D344787-000</t>
  </si>
  <si>
    <t>D344788-000</t>
  </si>
  <si>
    <t>D344789-000</t>
  </si>
  <si>
    <t>D344790-000</t>
  </si>
  <si>
    <t>D344791-000</t>
  </si>
  <si>
    <t>D344792-000</t>
  </si>
  <si>
    <t>D344793-000</t>
  </si>
  <si>
    <t>D344794-000</t>
  </si>
  <si>
    <t>D344795-000</t>
  </si>
  <si>
    <t>D344796-000</t>
  </si>
  <si>
    <t>D344797-000</t>
  </si>
  <si>
    <t>D344798-000</t>
  </si>
  <si>
    <t>D344799-000</t>
  </si>
  <si>
    <t>D344800-000</t>
  </si>
  <si>
    <t>D344801-000</t>
  </si>
  <si>
    <t>D344802-000</t>
  </si>
  <si>
    <t>D344803-000</t>
  </si>
  <si>
    <t>D344804-000</t>
  </si>
  <si>
    <t>D344805-000</t>
  </si>
  <si>
    <t>D344806-000</t>
  </si>
  <si>
    <t>D344807-000</t>
  </si>
  <si>
    <t>D344808-000</t>
  </si>
  <si>
    <t>D344809-000</t>
  </si>
  <si>
    <t>D344810-000</t>
  </si>
  <si>
    <t>D344811-000</t>
  </si>
  <si>
    <t>D344812-000</t>
  </si>
  <si>
    <t>D344813-000</t>
  </si>
  <si>
    <t>D344814-000</t>
  </si>
  <si>
    <t>D344815-000</t>
  </si>
  <si>
    <t>D344816-000</t>
  </si>
  <si>
    <t>D344822-000</t>
  </si>
  <si>
    <t>D344823-000</t>
  </si>
  <si>
    <t>D344824-000</t>
  </si>
  <si>
    <t>D344825-000</t>
  </si>
  <si>
    <t>D344826-000</t>
  </si>
  <si>
    <t>D344827-000</t>
  </si>
  <si>
    <t>D344828-000</t>
  </si>
  <si>
    <t>Stůl pracovní</t>
  </si>
  <si>
    <t>D344829-000</t>
  </si>
  <si>
    <t>D344830-000</t>
  </si>
  <si>
    <t>D344831-000</t>
  </si>
  <si>
    <t>D344832-000</t>
  </si>
  <si>
    <t>D344833-000</t>
  </si>
  <si>
    <t>D344834-000</t>
  </si>
  <si>
    <t>D344835-000</t>
  </si>
  <si>
    <t>D344836-000</t>
  </si>
  <si>
    <t>D344837-000</t>
  </si>
  <si>
    <t>D344838-000</t>
  </si>
  <si>
    <t>D344839-000</t>
  </si>
  <si>
    <t>D344840-000</t>
  </si>
  <si>
    <t>D344841-000</t>
  </si>
  <si>
    <t>D344842-000</t>
  </si>
  <si>
    <t>D344843-000</t>
  </si>
  <si>
    <t>D344844-000</t>
  </si>
  <si>
    <t>D344845-000</t>
  </si>
  <si>
    <t>D344846-000</t>
  </si>
  <si>
    <t>D344847-000</t>
  </si>
  <si>
    <t>D344848-000</t>
  </si>
  <si>
    <t>D344855-000</t>
  </si>
  <si>
    <t>Stůl pracovní 1200x600x750</t>
  </si>
  <si>
    <t>D344856-000</t>
  </si>
  <si>
    <t>Kontejner pojízdný 4 zásukový</t>
  </si>
  <si>
    <t>D344857-000</t>
  </si>
  <si>
    <t>Stůl pracovní - přídavný - 2 strany zaoblené</t>
  </si>
  <si>
    <t>D344858-000</t>
  </si>
  <si>
    <t>D344859-000</t>
  </si>
  <si>
    <t>Skříň policová 2 dveřová</t>
  </si>
  <si>
    <t>D344860-000</t>
  </si>
  <si>
    <t>D344861-000</t>
  </si>
  <si>
    <t>D344862-000</t>
  </si>
  <si>
    <t>D344863-000</t>
  </si>
  <si>
    <t>D344864-000</t>
  </si>
  <si>
    <t>D344865-000</t>
  </si>
  <si>
    <t>D344866-000</t>
  </si>
  <si>
    <t>D344867-000</t>
  </si>
  <si>
    <t>Stůl pracovní - doplňkový</t>
  </si>
  <si>
    <t>D344868-000</t>
  </si>
  <si>
    <t>D344869-000</t>
  </si>
  <si>
    <t>D344870-000</t>
  </si>
  <si>
    <t>D344871-000</t>
  </si>
  <si>
    <t>D344872-000</t>
  </si>
  <si>
    <t>Kontejner pojízdný 4 zásuvkový</t>
  </si>
  <si>
    <t>D344873-000</t>
  </si>
  <si>
    <t>Stůl pracovní - přídavný</t>
  </si>
  <si>
    <t>D344874-000</t>
  </si>
  <si>
    <t>D344875-000</t>
  </si>
  <si>
    <t>D344876-000</t>
  </si>
  <si>
    <t>D344877-000</t>
  </si>
  <si>
    <t>D344878-000</t>
  </si>
  <si>
    <t>D344879-000</t>
  </si>
  <si>
    <t>D344880-000</t>
  </si>
  <si>
    <t>D344881-000</t>
  </si>
  <si>
    <t>D344882-000</t>
  </si>
  <si>
    <t>D344883-000</t>
  </si>
  <si>
    <t>D344884-000</t>
  </si>
  <si>
    <t>D344885-000</t>
  </si>
  <si>
    <t>D344886-000</t>
  </si>
  <si>
    <t>D344887-000</t>
  </si>
  <si>
    <t>D344888-000</t>
  </si>
  <si>
    <t>D344889-000</t>
  </si>
  <si>
    <t>D344890-000</t>
  </si>
  <si>
    <t>D344891-000</t>
  </si>
  <si>
    <t>D344892-000</t>
  </si>
  <si>
    <t>D344893-000</t>
  </si>
  <si>
    <t>D344894-000</t>
  </si>
  <si>
    <t>D344895-000</t>
  </si>
  <si>
    <t>1022</t>
  </si>
  <si>
    <t>DK: LPS dětská</t>
  </si>
  <si>
    <t>D344896-000</t>
  </si>
  <si>
    <t>D344897-000</t>
  </si>
  <si>
    <t>D344898-000</t>
  </si>
  <si>
    <t>D344899-000</t>
  </si>
  <si>
    <t>D344900-000</t>
  </si>
  <si>
    <t>D344901-000</t>
  </si>
  <si>
    <t>D344902-000</t>
  </si>
  <si>
    <t>D344903-000</t>
  </si>
  <si>
    <t>D344904-000</t>
  </si>
  <si>
    <t>D344905-000</t>
  </si>
  <si>
    <t>D344906-000</t>
  </si>
  <si>
    <t>D344907-000</t>
  </si>
  <si>
    <t>D344908-000</t>
  </si>
  <si>
    <t>D344909-000</t>
  </si>
  <si>
    <t>D344910-000</t>
  </si>
  <si>
    <t>D344911-000</t>
  </si>
  <si>
    <t>D344912-000</t>
  </si>
  <si>
    <t>D344913-000</t>
  </si>
  <si>
    <t>D344914-000</t>
  </si>
  <si>
    <t>D344915-000</t>
  </si>
  <si>
    <t>D344916-000</t>
  </si>
  <si>
    <t>D344917-000</t>
  </si>
  <si>
    <t>D344918-000</t>
  </si>
  <si>
    <t>Stůl atypický přídavný</t>
  </si>
  <si>
    <t>D344919-000</t>
  </si>
  <si>
    <t>D344920-000</t>
  </si>
  <si>
    <t>D344921-000</t>
  </si>
  <si>
    <t>D344922-000</t>
  </si>
  <si>
    <t>D344923-000</t>
  </si>
  <si>
    <t>D344924-000</t>
  </si>
  <si>
    <t>D344925-000</t>
  </si>
  <si>
    <t>D344926-000</t>
  </si>
  <si>
    <t>D344927-000</t>
  </si>
  <si>
    <t>D344928-000</t>
  </si>
  <si>
    <t>D344929-000</t>
  </si>
  <si>
    <t>Knihovna</t>
  </si>
  <si>
    <t>D344930-000</t>
  </si>
  <si>
    <t>D344931-000</t>
  </si>
  <si>
    <t>D344932-000</t>
  </si>
  <si>
    <t>Skříň policová šatní</t>
  </si>
  <si>
    <t>D344933-000</t>
  </si>
  <si>
    <t>D344934-000</t>
  </si>
  <si>
    <t>D344935-000</t>
  </si>
  <si>
    <t>D344936-000</t>
  </si>
  <si>
    <t>D344937-000</t>
  </si>
  <si>
    <t>D344938-000</t>
  </si>
  <si>
    <t>D344939-000</t>
  </si>
  <si>
    <t>Stůl pracovní doplňkový</t>
  </si>
  <si>
    <t>D344940-000</t>
  </si>
  <si>
    <t>D344941-000</t>
  </si>
  <si>
    <t>D344942-000</t>
  </si>
  <si>
    <t>D344943-000</t>
  </si>
  <si>
    <t>D344944-000</t>
  </si>
  <si>
    <t>D344945-000</t>
  </si>
  <si>
    <t>D344946-000</t>
  </si>
  <si>
    <t>Skříň policová uzavřená</t>
  </si>
  <si>
    <t>D344947-000</t>
  </si>
  <si>
    <t>D344954-000</t>
  </si>
  <si>
    <t>D344955-000</t>
  </si>
  <si>
    <t>D344956-000</t>
  </si>
  <si>
    <t>D344957-000</t>
  </si>
  <si>
    <t>D344958-000</t>
  </si>
  <si>
    <t>D344959-000</t>
  </si>
  <si>
    <t>D344960-000</t>
  </si>
  <si>
    <t>D344961-000</t>
  </si>
  <si>
    <t>D344962-000</t>
  </si>
  <si>
    <t>D344963-000</t>
  </si>
  <si>
    <t>D344964-000</t>
  </si>
  <si>
    <t>D344965-000</t>
  </si>
  <si>
    <t>D344966-000</t>
  </si>
  <si>
    <t>D344967-000</t>
  </si>
  <si>
    <t>D344968-000</t>
  </si>
  <si>
    <t>D344969-000</t>
  </si>
  <si>
    <t>D344970-000</t>
  </si>
  <si>
    <t>D344974-000</t>
  </si>
  <si>
    <t>Stůl pracovní víceúčelový</t>
  </si>
  <si>
    <t>D344975-000</t>
  </si>
  <si>
    <t>D344976-000</t>
  </si>
  <si>
    <t>D344977-000</t>
  </si>
  <si>
    <t>D344978-000</t>
  </si>
  <si>
    <t>D344979-000</t>
  </si>
  <si>
    <t>D344980-000</t>
  </si>
  <si>
    <t>D344981-000</t>
  </si>
  <si>
    <t>D344982-000</t>
  </si>
  <si>
    <t>D344983-000</t>
  </si>
  <si>
    <t>Sestava stolů</t>
  </si>
  <si>
    <t>D344984-000</t>
  </si>
  <si>
    <t>D344985-000</t>
  </si>
  <si>
    <t>D344986-000</t>
  </si>
  <si>
    <t>D344987-000</t>
  </si>
  <si>
    <t>D344988-000</t>
  </si>
  <si>
    <t>Skříň lékárenská, prosklená horní dvířka</t>
  </si>
  <si>
    <t>D344989-000</t>
  </si>
  <si>
    <t>D344990-000</t>
  </si>
  <si>
    <t>D344991-000</t>
  </si>
  <si>
    <t>Sestava regálová</t>
  </si>
  <si>
    <t>D344992-000</t>
  </si>
  <si>
    <t>D344993-000</t>
  </si>
  <si>
    <t>D344994-000</t>
  </si>
  <si>
    <t>D344995-000</t>
  </si>
  <si>
    <t>D344996-000</t>
  </si>
  <si>
    <t>Skříň kovová 6 - boxů</t>
  </si>
  <si>
    <t>D344998-000</t>
  </si>
  <si>
    <t>Skříň šatní kovová</t>
  </si>
  <si>
    <t>D344999-000</t>
  </si>
  <si>
    <t>D345000-000</t>
  </si>
  <si>
    <t>D345001-000</t>
  </si>
  <si>
    <t>D345002-000</t>
  </si>
  <si>
    <t>D345006-000</t>
  </si>
  <si>
    <t>Stůl pracovní 140 cm</t>
  </si>
  <si>
    <t>D345007-000</t>
  </si>
  <si>
    <t>Stůl pracovní 160 cm</t>
  </si>
  <si>
    <t>D345008-000</t>
  </si>
  <si>
    <t>D345012-000</t>
  </si>
  <si>
    <t>Police nástěnná  na zeď</t>
  </si>
  <si>
    <t>D345013-000</t>
  </si>
  <si>
    <t>Šuplík na kolečkách</t>
  </si>
  <si>
    <t>D345014-000</t>
  </si>
  <si>
    <t>D345045-000</t>
  </si>
  <si>
    <t>D345046-000</t>
  </si>
  <si>
    <t>D345047-000</t>
  </si>
  <si>
    <t>D345048-000</t>
  </si>
  <si>
    <t>D345049-000</t>
  </si>
  <si>
    <t>D345050-000</t>
  </si>
  <si>
    <t>D345053-000</t>
  </si>
  <si>
    <t>Skříňka na lékárnu</t>
  </si>
  <si>
    <t>D345054-000</t>
  </si>
  <si>
    <t>Židle jídelní (nad 1000,- Kč)</t>
  </si>
  <si>
    <t>D345055-000</t>
  </si>
  <si>
    <t>D345056-000</t>
  </si>
  <si>
    <t>D345057-000</t>
  </si>
  <si>
    <t>D345058-000</t>
  </si>
  <si>
    <t>D345059-000</t>
  </si>
  <si>
    <t>D345060-000</t>
  </si>
  <si>
    <t>D345061-000</t>
  </si>
  <si>
    <t>D345062-000</t>
  </si>
  <si>
    <t>D345067-000</t>
  </si>
  <si>
    <t>Zástěra RTG ochranná plášťová (kabátová), ProtecX Medical Ltd/Burlington Medical, mater. bezolovnatý, přední stínění 0,35 mm Pb, zadní stínění 0,35 mm Pb</t>
  </si>
  <si>
    <t>02805: 20 000-  40 000 Ochr.pom. pro zaměstnance</t>
  </si>
  <si>
    <t>D345070-000</t>
  </si>
  <si>
    <t>Skříňka kovová</t>
  </si>
  <si>
    <t>D345164-000</t>
  </si>
  <si>
    <t>D345165-000</t>
  </si>
  <si>
    <t>D345166-000</t>
  </si>
  <si>
    <t>D345167-000</t>
  </si>
  <si>
    <t>D345168-000</t>
  </si>
  <si>
    <t>D345169-000</t>
  </si>
  <si>
    <t>D345170-000</t>
  </si>
  <si>
    <t>D345171-000</t>
  </si>
  <si>
    <t>D345172-000</t>
  </si>
  <si>
    <t>D345173-000</t>
  </si>
  <si>
    <t>D345174-000</t>
  </si>
  <si>
    <t>D345175-000</t>
  </si>
  <si>
    <t>D345176-000</t>
  </si>
  <si>
    <t>D345177-000</t>
  </si>
  <si>
    <t>D345180-000</t>
  </si>
  <si>
    <t>Regál základní č. 3</t>
  </si>
  <si>
    <t>D345181-000</t>
  </si>
  <si>
    <t>Regál základní č. 4</t>
  </si>
  <si>
    <t>D345182-000</t>
  </si>
  <si>
    <t>D345183-000</t>
  </si>
  <si>
    <t>D345185-000</t>
  </si>
  <si>
    <t>Regál základní č.1</t>
  </si>
  <si>
    <t>D345186-000</t>
  </si>
  <si>
    <t>Regál základní č. 2</t>
  </si>
  <si>
    <t>D345187-000</t>
  </si>
  <si>
    <t>D345188-000</t>
  </si>
  <si>
    <t>D345189-000</t>
  </si>
  <si>
    <t>D345190-000</t>
  </si>
  <si>
    <t>D345191-000</t>
  </si>
  <si>
    <t>D345192-000</t>
  </si>
  <si>
    <t>Křeslo látkové, kostra z ohýbaného dřeva</t>
  </si>
  <si>
    <t>D345193-000</t>
  </si>
  <si>
    <t>Trojkřeslo čalouněné (sedačka)</t>
  </si>
  <si>
    <t>D345194-000</t>
  </si>
  <si>
    <t>Křeslo odpočinkové</t>
  </si>
  <si>
    <t>D345195-000</t>
  </si>
  <si>
    <t>Stolek konferenční 70x70x56</t>
  </si>
  <si>
    <t>D345196-000</t>
  </si>
  <si>
    <t>Stolek konferenční 110x65x56</t>
  </si>
  <si>
    <t>D345368-000</t>
  </si>
  <si>
    <t>Skříňka zrcadlová, uvnitř s policí</t>
  </si>
  <si>
    <t>D345376-000</t>
  </si>
  <si>
    <t>Pohovka čaloněná na nožkách</t>
  </si>
  <si>
    <t>D345377-000</t>
  </si>
  <si>
    <t>D345378-000</t>
  </si>
  <si>
    <t>D345379-000</t>
  </si>
  <si>
    <t>D345380-000</t>
  </si>
  <si>
    <t>D345381-000</t>
  </si>
  <si>
    <t>D345382-000</t>
  </si>
  <si>
    <t>D345383-000</t>
  </si>
  <si>
    <t>Stolek konferenční</t>
  </si>
  <si>
    <t>D345414-000</t>
  </si>
  <si>
    <t>Pult přebalovací se skříňkou</t>
  </si>
  <si>
    <t>D345415-000</t>
  </si>
  <si>
    <t>D345416-000</t>
  </si>
  <si>
    <t>D345417-000</t>
  </si>
  <si>
    <t>D345418-000</t>
  </si>
  <si>
    <t>D345441-000</t>
  </si>
  <si>
    <t>D345442-000</t>
  </si>
  <si>
    <t>D345443-000</t>
  </si>
  <si>
    <t>Zrcadlo vypouklé</t>
  </si>
  <si>
    <t>D345446-000</t>
  </si>
  <si>
    <t>Skříňka šuplíková</t>
  </si>
  <si>
    <t>D345448-000</t>
  </si>
  <si>
    <t>Postel dřevěná</t>
  </si>
  <si>
    <t>D345449-000</t>
  </si>
  <si>
    <t>Lavice do čekárny dřevěná</t>
  </si>
  <si>
    <t>D345456-000</t>
  </si>
  <si>
    <t>D345543-000</t>
  </si>
  <si>
    <t>2501</t>
  </si>
  <si>
    <t>UCOCH: vedení klinického pracoviště</t>
  </si>
  <si>
    <t>D345544-000</t>
  </si>
  <si>
    <t>D345545-000</t>
  </si>
  <si>
    <t>D345546-000</t>
  </si>
  <si>
    <t>D345547-000</t>
  </si>
  <si>
    <t>D345548-000</t>
  </si>
  <si>
    <t>D345550-000</t>
  </si>
  <si>
    <t>D345551-000</t>
  </si>
  <si>
    <t>D345552-000</t>
  </si>
  <si>
    <t>D345553-000</t>
  </si>
  <si>
    <t>D345554-000</t>
  </si>
  <si>
    <t>D345555-000</t>
  </si>
  <si>
    <t>D345556-000</t>
  </si>
  <si>
    <t>D345557-000</t>
  </si>
  <si>
    <t>D345558-000</t>
  </si>
  <si>
    <t>D345559-000</t>
  </si>
  <si>
    <t>Sestava skříní</t>
  </si>
  <si>
    <t>D345560-000</t>
  </si>
  <si>
    <t>Komoda na kolečkách</t>
  </si>
  <si>
    <t>D345561-000</t>
  </si>
  <si>
    <t>D345562-000</t>
  </si>
  <si>
    <t>Police na stůl</t>
  </si>
  <si>
    <t>D345563-000</t>
  </si>
  <si>
    <t>Skříňka otevřená</t>
  </si>
  <si>
    <t>9004</t>
  </si>
  <si>
    <t>URE: Odbor bezpečnosti a krizového řízení</t>
  </si>
  <si>
    <t>D345564-000</t>
  </si>
  <si>
    <t>D345565-000</t>
  </si>
  <si>
    <t>D345566-000</t>
  </si>
  <si>
    <t>D345567-000</t>
  </si>
  <si>
    <t>D345568-000</t>
  </si>
  <si>
    <t>D345569-000</t>
  </si>
  <si>
    <t>D345570-000</t>
  </si>
  <si>
    <t>D345571-000</t>
  </si>
  <si>
    <t>Podstavec pod monitor</t>
  </si>
  <si>
    <t>D345572-000</t>
  </si>
  <si>
    <t>D345573-000</t>
  </si>
  <si>
    <t>Skříňka s posuvnými dvířky</t>
  </si>
  <si>
    <t>D345574-000</t>
  </si>
  <si>
    <t>D345575-000</t>
  </si>
  <si>
    <t>Kontejner kancelářský</t>
  </si>
  <si>
    <t>D345576-000</t>
  </si>
  <si>
    <t>D345577-000</t>
  </si>
  <si>
    <t>D345578-000</t>
  </si>
  <si>
    <t>D345579-000</t>
  </si>
  <si>
    <t>D345580-000</t>
  </si>
  <si>
    <t>D345581-000</t>
  </si>
  <si>
    <t>D345582-000</t>
  </si>
  <si>
    <t>D345583-000</t>
  </si>
  <si>
    <t>Skříňka zásuvková</t>
  </si>
  <si>
    <t>D345584-000</t>
  </si>
  <si>
    <t>D345585-000</t>
  </si>
  <si>
    <t>D345587-000</t>
  </si>
  <si>
    <t>Skříň šatní jednodveřová</t>
  </si>
  <si>
    <t>D345588-000</t>
  </si>
  <si>
    <t>D345589-000</t>
  </si>
  <si>
    <t>D345590-000</t>
  </si>
  <si>
    <t>D345591-000</t>
  </si>
  <si>
    <t>Nástavec na skříň</t>
  </si>
  <si>
    <t>D345592-000</t>
  </si>
  <si>
    <t>D345593-000</t>
  </si>
  <si>
    <t>D345594-000</t>
  </si>
  <si>
    <t>D345595-000</t>
  </si>
  <si>
    <t>Police závěsná</t>
  </si>
  <si>
    <t>D345596-000</t>
  </si>
  <si>
    <t>D345597-000</t>
  </si>
  <si>
    <t>D345598-000</t>
  </si>
  <si>
    <t>D345599-000</t>
  </si>
  <si>
    <t>Stěna věšáková se zrcadlem</t>
  </si>
  <si>
    <t>D345602-000</t>
  </si>
  <si>
    <t>D345603-000</t>
  </si>
  <si>
    <t>D345609-000</t>
  </si>
  <si>
    <t>4802</t>
  </si>
  <si>
    <t>LEK: lékárna -výdejna Z (hlavní lékárna)</t>
  </si>
  <si>
    <t>D345610-000</t>
  </si>
  <si>
    <t>D345611-000</t>
  </si>
  <si>
    <t>D345612-000</t>
  </si>
  <si>
    <t>D345613-000</t>
  </si>
  <si>
    <t>D345617-000</t>
  </si>
  <si>
    <t>Skříňka na kolečkách</t>
  </si>
  <si>
    <t>D345629-000</t>
  </si>
  <si>
    <t>Lavice čekárenská - trojsedák</t>
  </si>
  <si>
    <t>D345633-000</t>
  </si>
  <si>
    <t>D345634-000</t>
  </si>
  <si>
    <t>D345636-000</t>
  </si>
  <si>
    <t>D345637-000</t>
  </si>
  <si>
    <t>D345638-000</t>
  </si>
  <si>
    <t>D345639-000</t>
  </si>
  <si>
    <t>Kostým ochranný  RTG  (vesta + sukně), přední stínění 0,35 mm Pb, zadní stínění 0,35 mm Pb, bezolovnatý materiál ANTIMON + BISMUT, Medical Index</t>
  </si>
  <si>
    <t>D345640-000</t>
  </si>
  <si>
    <t>D345641-000</t>
  </si>
  <si>
    <t>D345642-000</t>
  </si>
  <si>
    <t>D345643-000</t>
  </si>
  <si>
    <t>D345644-000</t>
  </si>
  <si>
    <t>D345645-000</t>
  </si>
  <si>
    <t>D345646-000</t>
  </si>
  <si>
    <t>D345657-000</t>
  </si>
  <si>
    <t>Židle laboratorní vysoká</t>
  </si>
  <si>
    <t>D345658-000</t>
  </si>
  <si>
    <t>D345659-000</t>
  </si>
  <si>
    <t>D345660-000</t>
  </si>
  <si>
    <t>D345661-000</t>
  </si>
  <si>
    <t>D345662-000</t>
  </si>
  <si>
    <t>D345663-000</t>
  </si>
  <si>
    <t>D345664-000</t>
  </si>
  <si>
    <t>D345665-000</t>
  </si>
  <si>
    <t>D345715-000</t>
  </si>
  <si>
    <t>Police nástěnná</t>
  </si>
  <si>
    <t>D345716-000</t>
  </si>
  <si>
    <t>Skříňka</t>
  </si>
  <si>
    <t>D345719-000</t>
  </si>
  <si>
    <t>Systém policový s dvířky a výklopy</t>
  </si>
  <si>
    <t>D345720-000</t>
  </si>
  <si>
    <t>Skříňka závěsná</t>
  </si>
  <si>
    <t>D345721-000</t>
  </si>
  <si>
    <t>D345722-000</t>
  </si>
  <si>
    <t>D345723-000</t>
  </si>
  <si>
    <t>D345724-000</t>
  </si>
  <si>
    <t>D345725-000</t>
  </si>
  <si>
    <t>D345726-000</t>
  </si>
  <si>
    <t>D345727-000</t>
  </si>
  <si>
    <t>D345728-000</t>
  </si>
  <si>
    <t>D345729-000</t>
  </si>
  <si>
    <t>D345730-000</t>
  </si>
  <si>
    <t>D345731-000</t>
  </si>
  <si>
    <t>D345732-000</t>
  </si>
  <si>
    <t>Police atyp</t>
  </si>
  <si>
    <t>D345733-000</t>
  </si>
  <si>
    <t>D345734-000</t>
  </si>
  <si>
    <t>D345754-000</t>
  </si>
  <si>
    <t>Lavice čekárenská dvojmístná</t>
  </si>
  <si>
    <t>D345755-000</t>
  </si>
  <si>
    <t>D345756-000</t>
  </si>
  <si>
    <t>Lavie čekárenská čtyřsedák</t>
  </si>
  <si>
    <t>D345757-000</t>
  </si>
  <si>
    <t>Lavice čekárenská pětimístná plastová, podnož chrom</t>
  </si>
  <si>
    <t>D345758-000</t>
  </si>
  <si>
    <t>D345763-000</t>
  </si>
  <si>
    <t>D345764-000</t>
  </si>
  <si>
    <t>D345766-000</t>
  </si>
  <si>
    <t>D345859-000</t>
  </si>
  <si>
    <t>D345861-000</t>
  </si>
  <si>
    <t>D345862-000</t>
  </si>
  <si>
    <t>D345863-000</t>
  </si>
  <si>
    <t>D345864-000</t>
  </si>
  <si>
    <t>D345865-000</t>
  </si>
  <si>
    <t>D345866-000</t>
  </si>
  <si>
    <t>D345867-000</t>
  </si>
  <si>
    <t>D345868-000</t>
  </si>
  <si>
    <t>D345869-000</t>
  </si>
  <si>
    <t>D345870-000</t>
  </si>
  <si>
    <t>D345871-000</t>
  </si>
  <si>
    <t>D345977-000</t>
  </si>
  <si>
    <t>Stupátko plastové posuvné</t>
  </si>
  <si>
    <t>D345978-000</t>
  </si>
  <si>
    <t>D345979-000</t>
  </si>
  <si>
    <t>D345980-000</t>
  </si>
  <si>
    <t>D345981-000</t>
  </si>
  <si>
    <t>D345982-000</t>
  </si>
  <si>
    <t>D345983-000</t>
  </si>
  <si>
    <t>D345984-000</t>
  </si>
  <si>
    <t>D345985-000</t>
  </si>
  <si>
    <t>D345989-000</t>
  </si>
  <si>
    <t>D346001-000</t>
  </si>
  <si>
    <t>D346003-000</t>
  </si>
  <si>
    <t>Klekačka</t>
  </si>
  <si>
    <t>D346004-000</t>
  </si>
  <si>
    <t>D346005-000</t>
  </si>
  <si>
    <t>D346006-000</t>
  </si>
  <si>
    <t>D346007-000</t>
  </si>
  <si>
    <t>D346008-000</t>
  </si>
  <si>
    <t>D346009-000</t>
  </si>
  <si>
    <t>D346010-000</t>
  </si>
  <si>
    <t>D346013-000</t>
  </si>
  <si>
    <t>D346014-000</t>
  </si>
  <si>
    <t>D346015-000</t>
  </si>
  <si>
    <t>D346016-000</t>
  </si>
  <si>
    <t>D346024-000</t>
  </si>
  <si>
    <t>D346025-000</t>
  </si>
  <si>
    <t>D346026-000</t>
  </si>
  <si>
    <t>D346027-000</t>
  </si>
  <si>
    <t>D346028-000</t>
  </si>
  <si>
    <t>D346029-000</t>
  </si>
  <si>
    <t>D346030-000</t>
  </si>
  <si>
    <t>D346031-000</t>
  </si>
  <si>
    <t>D346032-000</t>
  </si>
  <si>
    <t>D346033-000</t>
  </si>
  <si>
    <t>D346034-000</t>
  </si>
  <si>
    <t>D346035-000</t>
  </si>
  <si>
    <t>D346036-000</t>
  </si>
  <si>
    <t>D346037-000</t>
  </si>
  <si>
    <t>D346038-000</t>
  </si>
  <si>
    <t>D346040-000</t>
  </si>
  <si>
    <t>D346050-000</t>
  </si>
  <si>
    <t>5821</t>
  </si>
  <si>
    <t>PALIATIVNÍ PÉČE: Paliativní tým</t>
  </si>
  <si>
    <t>D346079-000</t>
  </si>
  <si>
    <t>D346080-000</t>
  </si>
  <si>
    <t>D346081-000</t>
  </si>
  <si>
    <t>D346082-000</t>
  </si>
  <si>
    <t>D346083-000</t>
  </si>
  <si>
    <t>D346084-000</t>
  </si>
  <si>
    <t>D346085-000</t>
  </si>
  <si>
    <t>D346086-000</t>
  </si>
  <si>
    <t>D346087-000</t>
  </si>
  <si>
    <t>D346088-000</t>
  </si>
  <si>
    <t>D346091-000</t>
  </si>
  <si>
    <t>Regál celokovový 210cmx105cmx60 cm, 4 police</t>
  </si>
  <si>
    <t>D346095-000</t>
  </si>
  <si>
    <t>Skříň na uskladnění chemikálií</t>
  </si>
  <si>
    <t>D346101-000</t>
  </si>
  <si>
    <t>Stojan nerezový na RTG zástěry</t>
  </si>
  <si>
    <t>D346103-000</t>
  </si>
  <si>
    <t>D346104-000</t>
  </si>
  <si>
    <t>D346107-000</t>
  </si>
  <si>
    <t>D346108-000</t>
  </si>
  <si>
    <t>D346109-000</t>
  </si>
  <si>
    <t>D346110-000</t>
  </si>
  <si>
    <t>D346111-000</t>
  </si>
  <si>
    <t>D346112-000</t>
  </si>
  <si>
    <t>Stůl kancelářský ve tvaru U</t>
  </si>
  <si>
    <t>D346181-000</t>
  </si>
  <si>
    <t>Vak sedací</t>
  </si>
  <si>
    <t>D346184-000</t>
  </si>
  <si>
    <t>D346193-000</t>
  </si>
  <si>
    <t>4598</t>
  </si>
  <si>
    <t>SOC: sociální oddělení</t>
  </si>
  <si>
    <t>D346202-000</t>
  </si>
  <si>
    <t>D346203-000</t>
  </si>
  <si>
    <t>D346204-000</t>
  </si>
  <si>
    <t>D346205-000</t>
  </si>
  <si>
    <t>D346206-000</t>
  </si>
  <si>
    <t>D346207-000</t>
  </si>
  <si>
    <t>D346208-000</t>
  </si>
  <si>
    <t>D346209-000</t>
  </si>
  <si>
    <t>D346210-000</t>
  </si>
  <si>
    <t>D346211-000</t>
  </si>
  <si>
    <t>Skříňová sestava</t>
  </si>
  <si>
    <t>D346212-000</t>
  </si>
  <si>
    <t>D346213-000</t>
  </si>
  <si>
    <t>Stůl konfereční</t>
  </si>
  <si>
    <t>D346214-000</t>
  </si>
  <si>
    <t>D346237-000</t>
  </si>
  <si>
    <t>Skříňka šatní (1 ks=4 samostatně uzamykatelná dvířka)</t>
  </si>
  <si>
    <t>D346238-000</t>
  </si>
  <si>
    <t>D346239-000</t>
  </si>
  <si>
    <t>D346240-000</t>
  </si>
  <si>
    <t>D346241-000</t>
  </si>
  <si>
    <t>D346242-000</t>
  </si>
  <si>
    <t>D346243-000</t>
  </si>
  <si>
    <t>D346244-000</t>
  </si>
  <si>
    <t>D346245-000</t>
  </si>
  <si>
    <t>D346246-000</t>
  </si>
  <si>
    <t>D346247-000</t>
  </si>
  <si>
    <t>D346248-000</t>
  </si>
  <si>
    <t>D346249-000</t>
  </si>
  <si>
    <t>D346250-000</t>
  </si>
  <si>
    <t>D346251-000</t>
  </si>
  <si>
    <t>D346252-000</t>
  </si>
  <si>
    <t>D346253-000</t>
  </si>
  <si>
    <t>D346254-000</t>
  </si>
  <si>
    <t>D346255-000</t>
  </si>
  <si>
    <t>D346256-000</t>
  </si>
  <si>
    <t>Lavice</t>
  </si>
  <si>
    <t>D346257-000</t>
  </si>
  <si>
    <t>D346270-000</t>
  </si>
  <si>
    <t>D346271-000</t>
  </si>
  <si>
    <t>D346272-000</t>
  </si>
  <si>
    <t>D346273-000</t>
  </si>
  <si>
    <t>D346274-000</t>
  </si>
  <si>
    <t>D346275-000</t>
  </si>
  <si>
    <t>D346276-000</t>
  </si>
  <si>
    <t>D346277-000</t>
  </si>
  <si>
    <t>D346278-000</t>
  </si>
  <si>
    <t>D346279-000</t>
  </si>
  <si>
    <t>D346280-000</t>
  </si>
  <si>
    <t>D346281-000</t>
  </si>
  <si>
    <t>D346282-000</t>
  </si>
  <si>
    <t>D346283-000</t>
  </si>
  <si>
    <t>D346284-000</t>
  </si>
  <si>
    <t>D346285-000</t>
  </si>
  <si>
    <t>D346286-000</t>
  </si>
  <si>
    <t>D346287-000</t>
  </si>
  <si>
    <t>D346288-000</t>
  </si>
  <si>
    <t>D346289-000</t>
  </si>
  <si>
    <t>D346290-000</t>
  </si>
  <si>
    <t>D346291-000</t>
  </si>
  <si>
    <t>D346292-000</t>
  </si>
  <si>
    <t>D346293-000</t>
  </si>
  <si>
    <t>D346294-000</t>
  </si>
  <si>
    <t>D346295-000</t>
  </si>
  <si>
    <t>D346296-000</t>
  </si>
  <si>
    <t>D346297-000</t>
  </si>
  <si>
    <t>D346298-000</t>
  </si>
  <si>
    <t>D346299-000</t>
  </si>
  <si>
    <t>D346300-000</t>
  </si>
  <si>
    <t>D346301-000</t>
  </si>
  <si>
    <t>D346302-000</t>
  </si>
  <si>
    <t>D346303-000</t>
  </si>
  <si>
    <t>D346304-000</t>
  </si>
  <si>
    <t>D346305-000</t>
  </si>
  <si>
    <t>D346306-000</t>
  </si>
  <si>
    <t>D346307-000</t>
  </si>
  <si>
    <t>D346308-000</t>
  </si>
  <si>
    <t>D346309-000</t>
  </si>
  <si>
    <t>D346310-000</t>
  </si>
  <si>
    <t>D346311-000</t>
  </si>
  <si>
    <t>D346312-000</t>
  </si>
  <si>
    <t>Lavice čekárenská trojmístná plastová</t>
  </si>
  <si>
    <t>D346313-000</t>
  </si>
  <si>
    <t>D346314-000</t>
  </si>
  <si>
    <t>D346315-000</t>
  </si>
  <si>
    <t>D346316-000</t>
  </si>
  <si>
    <t>Lavice čekárenská čtyřmístná</t>
  </si>
  <si>
    <t>D346317-000</t>
  </si>
  <si>
    <t>D346318-000</t>
  </si>
  <si>
    <t>D346319-000</t>
  </si>
  <si>
    <t>D346320-000</t>
  </si>
  <si>
    <t>D346321-000</t>
  </si>
  <si>
    <t>D346411-000</t>
  </si>
  <si>
    <t>D346412-000</t>
  </si>
  <si>
    <t>D346413-000</t>
  </si>
  <si>
    <t>Kontejner pojízdný</t>
  </si>
  <si>
    <t>D346414-000</t>
  </si>
  <si>
    <t>D346415-000</t>
  </si>
  <si>
    <t>D346416-000</t>
  </si>
  <si>
    <t>D346417-000</t>
  </si>
  <si>
    <t>D346418-000</t>
  </si>
  <si>
    <t>D346419-000</t>
  </si>
  <si>
    <t>D346420-000</t>
  </si>
  <si>
    <t>D346421-000</t>
  </si>
  <si>
    <t>D346422-000</t>
  </si>
  <si>
    <t>D346423-000</t>
  </si>
  <si>
    <t>D346424-000</t>
  </si>
  <si>
    <t>Skříň nízká</t>
  </si>
  <si>
    <t>D346425-000</t>
  </si>
  <si>
    <t>D346426-000</t>
  </si>
  <si>
    <t>D346427-000</t>
  </si>
  <si>
    <t>D346428-000</t>
  </si>
  <si>
    <t>D346429-000</t>
  </si>
  <si>
    <t>D346430-000</t>
  </si>
  <si>
    <t>D346431-000</t>
  </si>
  <si>
    <t>D346432-000</t>
  </si>
  <si>
    <t>D346433-000</t>
  </si>
  <si>
    <t>D346434-000</t>
  </si>
  <si>
    <t>Sestava skříňová</t>
  </si>
  <si>
    <t>D346435-000</t>
  </si>
  <si>
    <t>D346436-000</t>
  </si>
  <si>
    <t>D346437-000</t>
  </si>
  <si>
    <t>D346438-000</t>
  </si>
  <si>
    <t>D346439-000</t>
  </si>
  <si>
    <t>D346440-000</t>
  </si>
  <si>
    <t>D346441-000</t>
  </si>
  <si>
    <t>D346442-000</t>
  </si>
  <si>
    <t>D346443-000</t>
  </si>
  <si>
    <t>D346444-000</t>
  </si>
  <si>
    <t>D346445-000</t>
  </si>
  <si>
    <t>D346446-000</t>
  </si>
  <si>
    <t>D346447-000</t>
  </si>
  <si>
    <t>D346448-000</t>
  </si>
  <si>
    <t>D346449-000</t>
  </si>
  <si>
    <t>D346450-000</t>
  </si>
  <si>
    <t>Stolek pojízdný</t>
  </si>
  <si>
    <t>D346451-000</t>
  </si>
  <si>
    <t>Skříňka pod oknem</t>
  </si>
  <si>
    <t>D346452-000</t>
  </si>
  <si>
    <t>Stolek PC</t>
  </si>
  <si>
    <t>D346453-000</t>
  </si>
  <si>
    <t>D346454-000</t>
  </si>
  <si>
    <t>D346455-000</t>
  </si>
  <si>
    <t>Stolek</t>
  </si>
  <si>
    <t>D346456-000</t>
  </si>
  <si>
    <t>D346457-000</t>
  </si>
  <si>
    <t>D346458-000</t>
  </si>
  <si>
    <t>D346459-000</t>
  </si>
  <si>
    <t>D346460-000</t>
  </si>
  <si>
    <t>D346461-000</t>
  </si>
  <si>
    <t>D346462-000</t>
  </si>
  <si>
    <t>Stěna květinová</t>
  </si>
  <si>
    <t>D346463-000</t>
  </si>
  <si>
    <t>D346464-000</t>
  </si>
  <si>
    <t>D346465-000</t>
  </si>
  <si>
    <t>D346466-000</t>
  </si>
  <si>
    <t>D346467-000</t>
  </si>
  <si>
    <t>D346468-000</t>
  </si>
  <si>
    <t>D346479-000</t>
  </si>
  <si>
    <t>Podnož výškově stavitelná</t>
  </si>
  <si>
    <t>D346480-000</t>
  </si>
  <si>
    <t>D346481-000</t>
  </si>
  <si>
    <t>D346482-000</t>
  </si>
  <si>
    <t>D346483-000</t>
  </si>
  <si>
    <t>D346484-000</t>
  </si>
  <si>
    <t>D346485-000</t>
  </si>
  <si>
    <t>D346486-000</t>
  </si>
  <si>
    <t>D346489-000</t>
  </si>
  <si>
    <t>D346490-000</t>
  </si>
  <si>
    <t>D346491-000</t>
  </si>
  <si>
    <t>D346492-000</t>
  </si>
  <si>
    <t>D346493-000</t>
  </si>
  <si>
    <t>D346494-000</t>
  </si>
  <si>
    <t>D346495-000</t>
  </si>
  <si>
    <t>D346496-000</t>
  </si>
  <si>
    <t>D346497-000</t>
  </si>
  <si>
    <t>D346499-000</t>
  </si>
  <si>
    <t>Židle konferenční</t>
  </si>
  <si>
    <t>D346500-000</t>
  </si>
  <si>
    <t>D346501-000</t>
  </si>
  <si>
    <t>D346502-000</t>
  </si>
  <si>
    <t>D346503-000</t>
  </si>
  <si>
    <t>D346504-000</t>
  </si>
  <si>
    <t>D346505-000</t>
  </si>
  <si>
    <t>D346506-000</t>
  </si>
  <si>
    <t>D346507-000</t>
  </si>
  <si>
    <t>D346508-000</t>
  </si>
  <si>
    <t>D346509-000</t>
  </si>
  <si>
    <t>D346510-000</t>
  </si>
  <si>
    <t>D346511-000</t>
  </si>
  <si>
    <t>D346512-000</t>
  </si>
  <si>
    <t>D346513-000</t>
  </si>
  <si>
    <t>D346514-000</t>
  </si>
  <si>
    <t>D346515-000</t>
  </si>
  <si>
    <t>D346516-000</t>
  </si>
  <si>
    <t>D346517-000</t>
  </si>
  <si>
    <t>D346518-000</t>
  </si>
  <si>
    <t>D346523-000</t>
  </si>
  <si>
    <t>Skříň bezpečnostní trezorová se zvýšenou odolností proti ohni</t>
  </si>
  <si>
    <t>D346524-000</t>
  </si>
  <si>
    <t>D346586-000</t>
  </si>
  <si>
    <t>Matrace</t>
  </si>
  <si>
    <t>D346605-000</t>
  </si>
  <si>
    <t>D346606-000</t>
  </si>
  <si>
    <t>D346612-000</t>
  </si>
  <si>
    <t>Židle lékařská</t>
  </si>
  <si>
    <t>D346613-000</t>
  </si>
  <si>
    <t>D346614-000</t>
  </si>
  <si>
    <t>D346615-000</t>
  </si>
  <si>
    <t>D346616-000</t>
  </si>
  <si>
    <t>D346617-000</t>
  </si>
  <si>
    <t>D346690-000</t>
  </si>
  <si>
    <t>D346756-000</t>
  </si>
  <si>
    <t>D346757-000</t>
  </si>
  <si>
    <t>Židle lékařská otočná - BALI</t>
  </si>
  <si>
    <t>D346830-000</t>
  </si>
  <si>
    <t>Skříňka kuchyňská</t>
  </si>
  <si>
    <t>D346844-000</t>
  </si>
  <si>
    <t>D346849-000</t>
  </si>
  <si>
    <t>Kontejner pojízdý</t>
  </si>
  <si>
    <t>D346850-000</t>
  </si>
  <si>
    <t>Stěna věšáková</t>
  </si>
  <si>
    <t>D346851-000</t>
  </si>
  <si>
    <t>D346852-000</t>
  </si>
  <si>
    <t>D346853-000</t>
  </si>
  <si>
    <t>Sestava skříněk</t>
  </si>
  <si>
    <t>D346854-000</t>
  </si>
  <si>
    <t>D346855-000</t>
  </si>
  <si>
    <t>D346856-000</t>
  </si>
  <si>
    <t>D346857-000</t>
  </si>
  <si>
    <t>D346858-000</t>
  </si>
  <si>
    <t>D346859-000</t>
  </si>
  <si>
    <t>D346860-000</t>
  </si>
  <si>
    <t>D346861-000</t>
  </si>
  <si>
    <t>D346894-000</t>
  </si>
  <si>
    <t>D346895-000</t>
  </si>
  <si>
    <t>D346896-000</t>
  </si>
  <si>
    <t>D346897-000</t>
  </si>
  <si>
    <t>D346898-000</t>
  </si>
  <si>
    <t>D346899-000</t>
  </si>
  <si>
    <t>D346900-000</t>
  </si>
  <si>
    <t>D346901-000</t>
  </si>
  <si>
    <t>D346902-000</t>
  </si>
  <si>
    <t>D346903-000</t>
  </si>
  <si>
    <t>D346904-000</t>
  </si>
  <si>
    <t>Sestava skříněk pro osobní věci</t>
  </si>
  <si>
    <t>D346905-000</t>
  </si>
  <si>
    <t>Skříň šatní uzamykatelná</t>
  </si>
  <si>
    <t>D346906-000</t>
  </si>
  <si>
    <t>Police</t>
  </si>
  <si>
    <t>D346907-000</t>
  </si>
  <si>
    <t>D346908-000</t>
  </si>
  <si>
    <t>D346909-000</t>
  </si>
  <si>
    <t>D346910-000</t>
  </si>
  <si>
    <t>D346911-000</t>
  </si>
  <si>
    <t>D346912-000</t>
  </si>
  <si>
    <t>D346913-000</t>
  </si>
  <si>
    <t>D346914-000</t>
  </si>
  <si>
    <t>D346915-000</t>
  </si>
  <si>
    <t>D346916-000</t>
  </si>
  <si>
    <t>D346917-000</t>
  </si>
  <si>
    <t>D346918-000</t>
  </si>
  <si>
    <t>D346919-000</t>
  </si>
  <si>
    <t>D346920-000</t>
  </si>
  <si>
    <t>D346921-000</t>
  </si>
  <si>
    <t>D346922-000</t>
  </si>
  <si>
    <t>D346923-000</t>
  </si>
  <si>
    <t>Stůl kancelářský 1600/700</t>
  </si>
  <si>
    <t>D346924-000</t>
  </si>
  <si>
    <t>D346925-000</t>
  </si>
  <si>
    <t>D346926-000</t>
  </si>
  <si>
    <t>D346927-000</t>
  </si>
  <si>
    <t>D346928-000</t>
  </si>
  <si>
    <t>Stůl kancelářský 1800/700</t>
  </si>
  <si>
    <t>D346929-000</t>
  </si>
  <si>
    <t>D346930-000</t>
  </si>
  <si>
    <t>Stůl kancelářský 1800/840</t>
  </si>
  <si>
    <t>D346931-000</t>
  </si>
  <si>
    <t>Stůl kancelářský do L</t>
  </si>
  <si>
    <t>D346932-000</t>
  </si>
  <si>
    <t>D346933-000</t>
  </si>
  <si>
    <t>Stolek do učebny</t>
  </si>
  <si>
    <t>D346934-000</t>
  </si>
  <si>
    <t>D346935-000</t>
  </si>
  <si>
    <t>D346936-000</t>
  </si>
  <si>
    <t>D346937-000</t>
  </si>
  <si>
    <t>D346938-000</t>
  </si>
  <si>
    <t>D346939-000</t>
  </si>
  <si>
    <t>D346940-000</t>
  </si>
  <si>
    <t>D346941-000</t>
  </si>
  <si>
    <t>D346942-000</t>
  </si>
  <si>
    <t>D346943-000</t>
  </si>
  <si>
    <t>Stůl se spodní skříňkou</t>
  </si>
  <si>
    <t>D346944-000</t>
  </si>
  <si>
    <t>D346945-000</t>
  </si>
  <si>
    <t>Skříň 2-dveřová, 5 polic</t>
  </si>
  <si>
    <t>D346946-000</t>
  </si>
  <si>
    <t>Skříň 2-dveřová, 4 police</t>
  </si>
  <si>
    <t>D346955-000</t>
  </si>
  <si>
    <t>D346956-000</t>
  </si>
  <si>
    <t>D346994-000</t>
  </si>
  <si>
    <t>Stůl dílenský</t>
  </si>
  <si>
    <t>D347091-000</t>
  </si>
  <si>
    <t>Kostým ochranný  RTG 1/2024  (vesta + sukně), přední stínění 0,35 mm Pb, zadní stínění 0,35 mm Pb, bezolovnatý materiál ANTIMON + BISMUT, Medical Index, model WESV</t>
  </si>
  <si>
    <t>D347093-000</t>
  </si>
  <si>
    <t>Kostým ochranný  RTG - MARTIN K - (vesta + sukně), přední stínění 0,35 mm Pb, zadní stínění 0,35 mm Pb, bezolovnatý materiál ANTIMON + BISMUT, Medical Index, model WESV</t>
  </si>
  <si>
    <t>D347095-000</t>
  </si>
  <si>
    <t>Kostým ochranný  RTG -JIRKA- (vesta + sukně), přední stínění 0,35 mm Pb, zadní stínění 0,35 mm Pb, bezolovnatý materiál ANTIMON + BISMUT, Medical Index, model WESV</t>
  </si>
  <si>
    <t>D347096-000</t>
  </si>
  <si>
    <t>Kostým ochranný  RTG -MAGDA- (vesta + sukně), přední stínění 0,35 mm Pb, zadní stínění 0,35 mm Pb, bezolovnatý materiál ANTIMON + BISMUT, Medical Index, model WESV</t>
  </si>
  <si>
    <t>D347097-000</t>
  </si>
  <si>
    <t>Kostým ochranný  RTG -JITUŠKA- (vesta + sukně), přední stínění 0,35 mm Pb, zadní stínění 0,35 mm Pb, bezolovnatý materiál ANTIMON + BISMUT, Medical Index, model WESV</t>
  </si>
  <si>
    <t>D347098-000</t>
  </si>
  <si>
    <t>Kostým ochranný  RTG -TERI- (vesta + sukně), přední stínění 0,35 mm Pb, zadní stínění 0,35 mm Pb, bezolovnatý materiál ANTIMON + BISMUT, Medical Index, model WESV</t>
  </si>
  <si>
    <t>D347099-000</t>
  </si>
  <si>
    <t>Kostým ochranný  RTG -PETR- (vesta + sukně), přední stínění 0,35 mm Pb, zadní stínění 0,35 mm Pb, bezolovnatý materiál ANTIMON + BISMUT, Medical Index, model WESV</t>
  </si>
  <si>
    <t>D347100-000</t>
  </si>
  <si>
    <t>Zástěra RTG plášťová -PETR- (kabátová), přední stínění 0,35 mm Pb, zadní stínění 0,35 mm Pb, ANTIMON + BISMUT,  Medical Index, model WEDA</t>
  </si>
  <si>
    <t>D347111-000</t>
  </si>
  <si>
    <t>Zrcadlo logopedické</t>
  </si>
  <si>
    <t>D347142-000</t>
  </si>
  <si>
    <t>Židle kancelářská se síťovaným opěrákem, sedák čalouněný, bez područek</t>
  </si>
  <si>
    <t>D347143-000</t>
  </si>
  <si>
    <t>D347144-000</t>
  </si>
  <si>
    <t>D347145-000</t>
  </si>
  <si>
    <t>D347146-000</t>
  </si>
  <si>
    <t>D347147-000</t>
  </si>
  <si>
    <t>D347148-000</t>
  </si>
  <si>
    <t>D347149-000</t>
  </si>
  <si>
    <t>D347150-000</t>
  </si>
  <si>
    <t>D347151-000</t>
  </si>
  <si>
    <t>D347152-000</t>
  </si>
  <si>
    <t>D347153-000</t>
  </si>
  <si>
    <t>D347154-000</t>
  </si>
  <si>
    <t>D347155-000</t>
  </si>
  <si>
    <t>Židle kancelářská koženková, s područkami</t>
  </si>
  <si>
    <t>D347156-000</t>
  </si>
  <si>
    <t>D347157-000</t>
  </si>
  <si>
    <t>D347158-000</t>
  </si>
  <si>
    <t>D347159-000</t>
  </si>
  <si>
    <t>D347160-000</t>
  </si>
  <si>
    <t>Židle kancelářská se síťovaným opěrákem, látka, područky</t>
  </si>
  <si>
    <t>D347161-000</t>
  </si>
  <si>
    <t>D347162-000</t>
  </si>
  <si>
    <t>D347163-000</t>
  </si>
  <si>
    <t>D347164-000</t>
  </si>
  <si>
    <t>D347165-000</t>
  </si>
  <si>
    <t>D347166-000</t>
  </si>
  <si>
    <t>D347167-000</t>
  </si>
  <si>
    <t>D347168-000</t>
  </si>
  <si>
    <t>D347169-000</t>
  </si>
  <si>
    <t>D347170-000</t>
  </si>
  <si>
    <t>D347171-000</t>
  </si>
  <si>
    <t>D347172-000</t>
  </si>
  <si>
    <t>D347173-000</t>
  </si>
  <si>
    <t>D347174-000</t>
  </si>
  <si>
    <t>D347175-000</t>
  </si>
  <si>
    <t>D347176-000</t>
  </si>
  <si>
    <t>D347177-000</t>
  </si>
  <si>
    <t>D347178-000</t>
  </si>
  <si>
    <t>5398</t>
  </si>
  <si>
    <t>LFRO: odd. lékařské fyziky a rad. ochrany</t>
  </si>
  <si>
    <t>D347179-000</t>
  </si>
  <si>
    <t>D347180-000</t>
  </si>
  <si>
    <t>D347181-000</t>
  </si>
  <si>
    <t>D347182-000</t>
  </si>
  <si>
    <t>D347183-000</t>
  </si>
  <si>
    <t>D347184-000</t>
  </si>
  <si>
    <t>D347185-000</t>
  </si>
  <si>
    <t>D347186-000</t>
  </si>
  <si>
    <t>D347216-000</t>
  </si>
  <si>
    <t>D347217-000</t>
  </si>
  <si>
    <t>D347218-000</t>
  </si>
  <si>
    <t>D347219-000</t>
  </si>
  <si>
    <t>D347220-000</t>
  </si>
  <si>
    <t>D347221-000</t>
  </si>
  <si>
    <t>D347222-000</t>
  </si>
  <si>
    <t>D347223-000</t>
  </si>
  <si>
    <t>D347224-000</t>
  </si>
  <si>
    <t>D347226-000</t>
  </si>
  <si>
    <t>D347227-000</t>
  </si>
  <si>
    <t>D347228-000</t>
  </si>
  <si>
    <t>D347229-000</t>
  </si>
  <si>
    <t>D347230-000</t>
  </si>
  <si>
    <t>D347231-000</t>
  </si>
  <si>
    <t>D347232-000</t>
  </si>
  <si>
    <t>D347233-000</t>
  </si>
  <si>
    <t>D347234-000</t>
  </si>
  <si>
    <t>D347235-000</t>
  </si>
  <si>
    <t>Schránky</t>
  </si>
  <si>
    <t>D347236-000</t>
  </si>
  <si>
    <t>D347237-000</t>
  </si>
  <si>
    <t>D347238-000</t>
  </si>
  <si>
    <t>D347239-000</t>
  </si>
  <si>
    <t>Sestava stolová</t>
  </si>
  <si>
    <t>D347240-000</t>
  </si>
  <si>
    <t>D347241-000</t>
  </si>
  <si>
    <t>D347242-000</t>
  </si>
  <si>
    <t>D347243-000</t>
  </si>
  <si>
    <t>D347299-000</t>
  </si>
  <si>
    <t>Stůl laboratorní</t>
  </si>
  <si>
    <t>D347300-000</t>
  </si>
  <si>
    <t>D347301-000</t>
  </si>
  <si>
    <t>D347302-000</t>
  </si>
  <si>
    <t>Podstavec pro tiskárnu</t>
  </si>
  <si>
    <t>D347303-000</t>
  </si>
  <si>
    <t>D347304-000</t>
  </si>
  <si>
    <t>Regál základní č.1 - 2500x700mm</t>
  </si>
  <si>
    <t>D347305-000</t>
  </si>
  <si>
    <t>Regál základní č. 2 - 2500x600 mm</t>
  </si>
  <si>
    <t>D347306-000</t>
  </si>
  <si>
    <t>D347307-000</t>
  </si>
  <si>
    <t>D347308-000</t>
  </si>
  <si>
    <t>D347326-000</t>
  </si>
  <si>
    <t>D347328-000</t>
  </si>
  <si>
    <t>D347329-000</t>
  </si>
  <si>
    <t>D347330-000</t>
  </si>
  <si>
    <t>D347331-000</t>
  </si>
  <si>
    <t>D347332-000</t>
  </si>
  <si>
    <t>D347333-000</t>
  </si>
  <si>
    <t>D347334-000</t>
  </si>
  <si>
    <t>D347335-000</t>
  </si>
  <si>
    <t>D347336-000</t>
  </si>
  <si>
    <t>D347337-000</t>
  </si>
  <si>
    <t>D347338-000</t>
  </si>
  <si>
    <t>Skříňka prosklenná</t>
  </si>
  <si>
    <t>D347339-000</t>
  </si>
  <si>
    <t>D347340-000</t>
  </si>
  <si>
    <t>D347341-000</t>
  </si>
  <si>
    <t>D347349-000</t>
  </si>
  <si>
    <t>D347350-000</t>
  </si>
  <si>
    <t>Komoda</t>
  </si>
  <si>
    <t>D347351-000</t>
  </si>
  <si>
    <t>D347352-000</t>
  </si>
  <si>
    <t>D347353-000</t>
  </si>
  <si>
    <t>D347354-000</t>
  </si>
  <si>
    <t>D347355-000</t>
  </si>
  <si>
    <t>D347356-000</t>
  </si>
  <si>
    <t>D347357-000</t>
  </si>
  <si>
    <t>D347358-000</t>
  </si>
  <si>
    <t>D347359-000</t>
  </si>
  <si>
    <t>D347360-000</t>
  </si>
  <si>
    <t>D347361-000</t>
  </si>
  <si>
    <t>D347362-000</t>
  </si>
  <si>
    <t>D347363-000</t>
  </si>
  <si>
    <t>D347364-000</t>
  </si>
  <si>
    <t>D347365-000</t>
  </si>
  <si>
    <t>D347366-000</t>
  </si>
  <si>
    <t>D347367-000</t>
  </si>
  <si>
    <t>D347368-000</t>
  </si>
  <si>
    <t>D347369-000</t>
  </si>
  <si>
    <t>D347374-000</t>
  </si>
  <si>
    <t>Box zásuvkový LEITZ WOW - A4+, plastový, bílý s šedými prvky</t>
  </si>
  <si>
    <t>D347375-000</t>
  </si>
  <si>
    <t>D347376-000</t>
  </si>
  <si>
    <t>D347377-000</t>
  </si>
  <si>
    <t>D347378-000</t>
  </si>
  <si>
    <t>Box zásuvkový LEITZ WOW - A4+, plastový, bílý s modrými prvky</t>
  </si>
  <si>
    <t>D347379-000</t>
  </si>
  <si>
    <t>D347380-000</t>
  </si>
  <si>
    <t>D347381-000</t>
  </si>
  <si>
    <t>D347382-000</t>
  </si>
  <si>
    <t>Box zásuvkový Cep Mineral Smoove - 5 zásuvek, růžovo/šedý</t>
  </si>
  <si>
    <t>D347390-000</t>
  </si>
  <si>
    <t>D347391-000</t>
  </si>
  <si>
    <t>Skříň policová dveřová</t>
  </si>
  <si>
    <t>D347392-000</t>
  </si>
  <si>
    <t>D347393-000</t>
  </si>
  <si>
    <t>D347394-000</t>
  </si>
  <si>
    <t>D347395-000</t>
  </si>
  <si>
    <t>D347396-000</t>
  </si>
  <si>
    <t>D347423-000</t>
  </si>
  <si>
    <t>D347424-000</t>
  </si>
  <si>
    <t>D347425-000</t>
  </si>
  <si>
    <t>D347426-000</t>
  </si>
  <si>
    <t>D347427-000</t>
  </si>
  <si>
    <t>D347428-000</t>
  </si>
  <si>
    <t>D347429-000</t>
  </si>
  <si>
    <t>D347430-000</t>
  </si>
  <si>
    <t>D347431-000</t>
  </si>
  <si>
    <t>D347432-000</t>
  </si>
  <si>
    <t>D347433-000</t>
  </si>
  <si>
    <t>D347434-000</t>
  </si>
  <si>
    <t>D347435-000</t>
  </si>
  <si>
    <t>D347436-000</t>
  </si>
  <si>
    <t>D347437-000</t>
  </si>
  <si>
    <t>D347438-000</t>
  </si>
  <si>
    <t>D347439-000</t>
  </si>
  <si>
    <t>D347440-000</t>
  </si>
  <si>
    <t>D347441-000</t>
  </si>
  <si>
    <t>D347442-000</t>
  </si>
  <si>
    <t>D347443-000</t>
  </si>
  <si>
    <t>D347444-000</t>
  </si>
  <si>
    <t>D347445-000</t>
  </si>
  <si>
    <t>Sestava polic a skříněk</t>
  </si>
  <si>
    <t>D347446-000</t>
  </si>
  <si>
    <t>Sestava nástěnná</t>
  </si>
  <si>
    <t>D347447-000</t>
  </si>
  <si>
    <t>D347448-000</t>
  </si>
  <si>
    <t>Skříň na kolečkách</t>
  </si>
  <si>
    <t>D347449-000</t>
  </si>
  <si>
    <t>D347450-000</t>
  </si>
  <si>
    <t>D347451-000</t>
  </si>
  <si>
    <t>D347452-000</t>
  </si>
  <si>
    <t>D347453-000</t>
  </si>
  <si>
    <t>D347454-000</t>
  </si>
  <si>
    <t>D347479-000</t>
  </si>
  <si>
    <t>Lavice čekárenská dvojmístná, koženka</t>
  </si>
  <si>
    <t>D347480-000</t>
  </si>
  <si>
    <t>Lavice čekárenská 3-místná, koženková</t>
  </si>
  <si>
    <t>D347481-000</t>
  </si>
  <si>
    <t>D347482-000</t>
  </si>
  <si>
    <t>D347483-000</t>
  </si>
  <si>
    <t>Židle konferenční - plast.sedák, chromové nohy, stohovatelné</t>
  </si>
  <si>
    <t>D347484-000</t>
  </si>
  <si>
    <t>D347485-000</t>
  </si>
  <si>
    <t>D347486-000</t>
  </si>
  <si>
    <t>D347487-000</t>
  </si>
  <si>
    <t>D347488-000</t>
  </si>
  <si>
    <t>D347489-000</t>
  </si>
  <si>
    <t>D347490-000</t>
  </si>
  <si>
    <t>D347835-000</t>
  </si>
  <si>
    <t>D347836-000</t>
  </si>
  <si>
    <t>D347837-000</t>
  </si>
  <si>
    <t>D347838-000</t>
  </si>
  <si>
    <t>D347839-000</t>
  </si>
  <si>
    <t>D347840-000</t>
  </si>
  <si>
    <t>D347841-000</t>
  </si>
  <si>
    <t>D347842-000</t>
  </si>
  <si>
    <t>D347843-000</t>
  </si>
  <si>
    <t>D347844-000</t>
  </si>
  <si>
    <t>D347845-000</t>
  </si>
  <si>
    <t>D347846-000</t>
  </si>
  <si>
    <t>D347847-000</t>
  </si>
  <si>
    <t>D347848-000</t>
  </si>
  <si>
    <t>D347849-000</t>
  </si>
  <si>
    <t>D347850-000</t>
  </si>
  <si>
    <t>D347851-000</t>
  </si>
  <si>
    <t>D347852-000</t>
  </si>
  <si>
    <t>D347853-000</t>
  </si>
  <si>
    <t>D347854-000</t>
  </si>
  <si>
    <t>D347855-000</t>
  </si>
  <si>
    <t>D347856-000</t>
  </si>
  <si>
    <t>D347857-000</t>
  </si>
  <si>
    <t>D347858-000</t>
  </si>
  <si>
    <t>D347859-000</t>
  </si>
  <si>
    <t>D347860-000</t>
  </si>
  <si>
    <t>D347861-000</t>
  </si>
  <si>
    <t>0621</t>
  </si>
  <si>
    <t>NCHIR: ambulance</t>
  </si>
  <si>
    <t>D347871-000</t>
  </si>
  <si>
    <t>D347872-000</t>
  </si>
  <si>
    <t>D347873-000</t>
  </si>
  <si>
    <t>D347874-000</t>
  </si>
  <si>
    <t>D347875-000</t>
  </si>
  <si>
    <t>D347876-000</t>
  </si>
  <si>
    <t>D347877-000</t>
  </si>
  <si>
    <t>D347878-000</t>
  </si>
  <si>
    <t>D347879-000</t>
  </si>
  <si>
    <t>D347880-000</t>
  </si>
  <si>
    <t>D347881-000</t>
  </si>
  <si>
    <t>D347882-000</t>
  </si>
  <si>
    <t>Pojezd pro tiskárnu</t>
  </si>
  <si>
    <t>D347883-000</t>
  </si>
  <si>
    <t>D347884-000</t>
  </si>
  <si>
    <t>D347885-000</t>
  </si>
  <si>
    <t>D347886-000</t>
  </si>
  <si>
    <t>D347896-000</t>
  </si>
  <si>
    <t>D347897-000</t>
  </si>
  <si>
    <t>D347905-000</t>
  </si>
  <si>
    <t>D347906-000</t>
  </si>
  <si>
    <t>D347907-000</t>
  </si>
  <si>
    <t>D347908-000</t>
  </si>
  <si>
    <t>D347909-000</t>
  </si>
  <si>
    <t>1732</t>
  </si>
  <si>
    <t>NEUR: JIP B</t>
  </si>
  <si>
    <t>D347910-000</t>
  </si>
  <si>
    <t>D347911-000</t>
  </si>
  <si>
    <t>D347912-000</t>
  </si>
  <si>
    <t>Skříň s umyvadlem</t>
  </si>
  <si>
    <t>D347913-000</t>
  </si>
  <si>
    <t>D347914-000</t>
  </si>
  <si>
    <t>D347915-000</t>
  </si>
  <si>
    <t>D347916-000</t>
  </si>
  <si>
    <t>D347917-000</t>
  </si>
  <si>
    <t>D347918-000</t>
  </si>
  <si>
    <t>D347919-000</t>
  </si>
  <si>
    <t>D347920-000</t>
  </si>
  <si>
    <t>D347921-000</t>
  </si>
  <si>
    <t>D347922-000</t>
  </si>
  <si>
    <t>D347923-000</t>
  </si>
  <si>
    <t>D347924-000</t>
  </si>
  <si>
    <t>D347925-000</t>
  </si>
  <si>
    <t>D347926-000</t>
  </si>
  <si>
    <t>D347927-000</t>
  </si>
  <si>
    <t>D347928-000</t>
  </si>
  <si>
    <t>D347929-000</t>
  </si>
  <si>
    <t>D347930-000</t>
  </si>
  <si>
    <t>D347931-000</t>
  </si>
  <si>
    <t>D347932-000</t>
  </si>
  <si>
    <t>D347933-000</t>
  </si>
  <si>
    <t>D347934-000</t>
  </si>
  <si>
    <t>D347935-000</t>
  </si>
  <si>
    <t>D347936-000</t>
  </si>
  <si>
    <t>Pojezd pro PC</t>
  </si>
  <si>
    <t>D347937-000</t>
  </si>
  <si>
    <t>D347938-000</t>
  </si>
  <si>
    <t>D347939-000</t>
  </si>
  <si>
    <t>D347940-000</t>
  </si>
  <si>
    <t>D347941-000</t>
  </si>
  <si>
    <t>D347942-000</t>
  </si>
  <si>
    <t>D347964-000</t>
  </si>
  <si>
    <t>D347965-000</t>
  </si>
  <si>
    <t>D347966-000</t>
  </si>
  <si>
    <t>D347967-000</t>
  </si>
  <si>
    <t>D347968-000</t>
  </si>
  <si>
    <t>D347969-000</t>
  </si>
  <si>
    <t>D347970-000</t>
  </si>
  <si>
    <t>D347971-000</t>
  </si>
  <si>
    <t>D347972-000</t>
  </si>
  <si>
    <t>D347973-000</t>
  </si>
  <si>
    <t>D347974-000</t>
  </si>
  <si>
    <t>1921</t>
  </si>
  <si>
    <t>PRAC: ambulance</t>
  </si>
  <si>
    <t>D347975-000</t>
  </si>
  <si>
    <t>D347976-000</t>
  </si>
  <si>
    <t>5021</t>
  </si>
  <si>
    <t>KCHIR: ambulance</t>
  </si>
  <si>
    <t>D347977-000</t>
  </si>
  <si>
    <t>D348005-000</t>
  </si>
  <si>
    <t>D348006-000</t>
  </si>
  <si>
    <t>D348007-000</t>
  </si>
  <si>
    <t>D348008-000</t>
  </si>
  <si>
    <t>D348009-000</t>
  </si>
  <si>
    <t>D348027-000</t>
  </si>
  <si>
    <t>D348028-000</t>
  </si>
  <si>
    <t>D348029-000</t>
  </si>
  <si>
    <t>D348030-000</t>
  </si>
  <si>
    <t>D348031-000</t>
  </si>
  <si>
    <t>D348032-000</t>
  </si>
  <si>
    <t>D348033-000</t>
  </si>
  <si>
    <t>D348034-000</t>
  </si>
  <si>
    <t>D348035-000</t>
  </si>
  <si>
    <t>D348036-000</t>
  </si>
  <si>
    <t>D348037-000</t>
  </si>
  <si>
    <t>D348038-000</t>
  </si>
  <si>
    <t>D348039-000</t>
  </si>
  <si>
    <t>D348040-000</t>
  </si>
  <si>
    <t>D348041-000</t>
  </si>
  <si>
    <t>D348042-000</t>
  </si>
  <si>
    <t>D348043-000</t>
  </si>
  <si>
    <t>D348044-000</t>
  </si>
  <si>
    <t>D348045-000</t>
  </si>
  <si>
    <t>D348046-000</t>
  </si>
  <si>
    <t>D348047-000</t>
  </si>
  <si>
    <t>D348048-000</t>
  </si>
  <si>
    <t>D348049-000</t>
  </si>
  <si>
    <t>D348050-000</t>
  </si>
  <si>
    <t>D348051-000</t>
  </si>
  <si>
    <t>D348052-000</t>
  </si>
  <si>
    <t>D348053-000</t>
  </si>
  <si>
    <t>D348054-000</t>
  </si>
  <si>
    <t>D348055-000</t>
  </si>
  <si>
    <t>D348056-000</t>
  </si>
  <si>
    <t>D348057-000</t>
  </si>
  <si>
    <t>D348058-000</t>
  </si>
  <si>
    <t>D348059-000</t>
  </si>
  <si>
    <t>D348060-000</t>
  </si>
  <si>
    <t>Deska</t>
  </si>
  <si>
    <t>D348156-000</t>
  </si>
  <si>
    <t>Stůl dětský</t>
  </si>
  <si>
    <t>D348157-000</t>
  </si>
  <si>
    <t>D348158-000</t>
  </si>
  <si>
    <t>Box zásuvkový LEITZ WOW - A4+</t>
  </si>
  <si>
    <t>D348159-000</t>
  </si>
  <si>
    <t>D348160-000</t>
  </si>
  <si>
    <t>D348161-000</t>
  </si>
  <si>
    <t>D348185-000</t>
  </si>
  <si>
    <t>Schůdek - zvýšené stupátko</t>
  </si>
  <si>
    <t>D348186-000</t>
  </si>
  <si>
    <t>D348187-000</t>
  </si>
  <si>
    <t>D348188-000</t>
  </si>
  <si>
    <t>D348189-000</t>
  </si>
  <si>
    <t>D348190-000</t>
  </si>
  <si>
    <t>D348192-000</t>
  </si>
  <si>
    <t>Křeslo polohovací</t>
  </si>
  <si>
    <t>D348194-000</t>
  </si>
  <si>
    <t>D348195-000</t>
  </si>
  <si>
    <t>D348215-000</t>
  </si>
  <si>
    <t>D348216-000</t>
  </si>
  <si>
    <t>D348217-000</t>
  </si>
  <si>
    <t>D348218-000</t>
  </si>
  <si>
    <t>D348219-000</t>
  </si>
  <si>
    <t>D348220-000</t>
  </si>
  <si>
    <t>D348221-000</t>
  </si>
  <si>
    <t>D348222-000</t>
  </si>
  <si>
    <t>D348223-000</t>
  </si>
  <si>
    <t>D348224-000</t>
  </si>
  <si>
    <t>D348225-000</t>
  </si>
  <si>
    <t>D348226-000</t>
  </si>
  <si>
    <t>D348227-000</t>
  </si>
  <si>
    <t>D348228-000</t>
  </si>
  <si>
    <t>D348229-000</t>
  </si>
  <si>
    <t>D348230-000</t>
  </si>
  <si>
    <t>D348231-000</t>
  </si>
  <si>
    <t>D348232-000</t>
  </si>
  <si>
    <t>D348233-000</t>
  </si>
  <si>
    <t>D348234-000</t>
  </si>
  <si>
    <t>D348235-000</t>
  </si>
  <si>
    <t>D348236-000</t>
  </si>
  <si>
    <t>D348237-000</t>
  </si>
  <si>
    <t>D348240-000</t>
  </si>
  <si>
    <t>Stůl skládací</t>
  </si>
  <si>
    <t>D348241-000</t>
  </si>
  <si>
    <t>D348242-000</t>
  </si>
  <si>
    <t>D348243-000</t>
  </si>
  <si>
    <t>D348244-000</t>
  </si>
  <si>
    <t>D348245-000</t>
  </si>
  <si>
    <t>D348246-000</t>
  </si>
  <si>
    <t>D348247-000</t>
  </si>
  <si>
    <t>D348248-000</t>
  </si>
  <si>
    <t>D348249-000</t>
  </si>
  <si>
    <t>D348256-000</t>
  </si>
  <si>
    <t>Židle kancelářská čalouněná s područkami, vyšší nosnost</t>
  </si>
  <si>
    <t>D348257-000</t>
  </si>
  <si>
    <t>D348258-000</t>
  </si>
  <si>
    <t>D348259-000</t>
  </si>
  <si>
    <t>D348260-000</t>
  </si>
  <si>
    <t>D348261-000</t>
  </si>
  <si>
    <t>D348262-000</t>
  </si>
  <si>
    <t>D348263-000</t>
  </si>
  <si>
    <t>D348264-000</t>
  </si>
  <si>
    <t>D348265-000</t>
  </si>
  <si>
    <t>D348266-000</t>
  </si>
  <si>
    <t>D348267-000</t>
  </si>
  <si>
    <t>0818</t>
  </si>
  <si>
    <t>PORGYN: Intermediální jednotka (17A)</t>
  </si>
  <si>
    <t>D348268-000</t>
  </si>
  <si>
    <t>D348269-000</t>
  </si>
  <si>
    <t>D348270-000</t>
  </si>
  <si>
    <t>D348271-000</t>
  </si>
  <si>
    <t>D348272-000</t>
  </si>
  <si>
    <t>D348273-000</t>
  </si>
  <si>
    <t>D348274-000</t>
  </si>
  <si>
    <t>D348275-000</t>
  </si>
  <si>
    <t>D348276-000</t>
  </si>
  <si>
    <t>D348277-000</t>
  </si>
  <si>
    <t>D348278-000</t>
  </si>
  <si>
    <t>D348279-000</t>
  </si>
  <si>
    <t>D348280-000</t>
  </si>
  <si>
    <t>D348281-000</t>
  </si>
  <si>
    <t>D348282-000</t>
  </si>
  <si>
    <t>D348283-000</t>
  </si>
  <si>
    <t>D348284-000</t>
  </si>
  <si>
    <t>9084</t>
  </si>
  <si>
    <t>UIT: Oddělení centrální spisovny</t>
  </si>
  <si>
    <t>D348285-000</t>
  </si>
  <si>
    <t>D348286-000</t>
  </si>
  <si>
    <t>D348287-000</t>
  </si>
  <si>
    <t>D348355-000</t>
  </si>
  <si>
    <t>D348357-000</t>
  </si>
  <si>
    <t>Zábrana kovová mobilní, skládací</t>
  </si>
  <si>
    <t>D348358-000</t>
  </si>
  <si>
    <t>D348359-000</t>
  </si>
  <si>
    <t>D348360-000</t>
  </si>
  <si>
    <t>D348366-000</t>
  </si>
  <si>
    <t>D348367-000</t>
  </si>
  <si>
    <t>D348368-000</t>
  </si>
  <si>
    <t>D348371-000</t>
  </si>
  <si>
    <t>D348372-000</t>
  </si>
  <si>
    <t>D348373-000</t>
  </si>
  <si>
    <t>D348408-000</t>
  </si>
  <si>
    <t>D348409-000</t>
  </si>
  <si>
    <t>D348410-000</t>
  </si>
  <si>
    <t>D348411-000</t>
  </si>
  <si>
    <t>D348412-000</t>
  </si>
  <si>
    <t>D348413-000</t>
  </si>
  <si>
    <t>D348414-000</t>
  </si>
  <si>
    <t>D348430-000</t>
  </si>
  <si>
    <t>Regál základní č.1 - řada S1</t>
  </si>
  <si>
    <t>D348431-000</t>
  </si>
  <si>
    <t>Regál základní č. 2 - řada S2</t>
  </si>
  <si>
    <t>D348432-000</t>
  </si>
  <si>
    <t>Regál základní č. 4 - řada S4</t>
  </si>
  <si>
    <t>D348433-000</t>
  </si>
  <si>
    <t>Regál základní č. 3 - řada S3</t>
  </si>
  <si>
    <t>D348443-000</t>
  </si>
  <si>
    <t>Židle konferenční zelelná</t>
  </si>
  <si>
    <t>D348444-000</t>
  </si>
  <si>
    <t>D348445-000</t>
  </si>
  <si>
    <t>D348446-000</t>
  </si>
  <si>
    <t>D348447-000</t>
  </si>
  <si>
    <t>D348448-000</t>
  </si>
  <si>
    <t>D348449-000</t>
  </si>
  <si>
    <t>D348450-000</t>
  </si>
  <si>
    <t>D348451-000</t>
  </si>
  <si>
    <t>D348452-000</t>
  </si>
  <si>
    <t>D348453-000</t>
  </si>
  <si>
    <t>D348454-000</t>
  </si>
  <si>
    <t>D348455-000</t>
  </si>
  <si>
    <t>D348456-000</t>
  </si>
  <si>
    <t>D348457-000</t>
  </si>
  <si>
    <t>D348458-000</t>
  </si>
  <si>
    <t>D348459-000</t>
  </si>
  <si>
    <t>D348460-000</t>
  </si>
  <si>
    <t>D348461-000</t>
  </si>
  <si>
    <t>D348462-000</t>
  </si>
  <si>
    <t>D348463-000</t>
  </si>
  <si>
    <t>D348464-000</t>
  </si>
  <si>
    <t>D348465-000</t>
  </si>
  <si>
    <t>D348466-000</t>
  </si>
  <si>
    <t>D348467-000</t>
  </si>
  <si>
    <t>D348468-000</t>
  </si>
  <si>
    <t>D348469-000</t>
  </si>
  <si>
    <t>D348470-000</t>
  </si>
  <si>
    <t>D348471-000</t>
  </si>
  <si>
    <t>D348472-000</t>
  </si>
  <si>
    <t>D348473-000</t>
  </si>
  <si>
    <t>D348474-000</t>
  </si>
  <si>
    <t>D348475-000</t>
  </si>
  <si>
    <t>D348476-000</t>
  </si>
  <si>
    <t>D348477-000</t>
  </si>
  <si>
    <t>D348478-000</t>
  </si>
  <si>
    <t>D348479-000</t>
  </si>
  <si>
    <t>D348480-000</t>
  </si>
  <si>
    <t>D348481-000</t>
  </si>
  <si>
    <t>D348482-000</t>
  </si>
  <si>
    <t>D348483-000</t>
  </si>
  <si>
    <t>D348484-000</t>
  </si>
  <si>
    <t>D348485-000</t>
  </si>
  <si>
    <t>D348486-000</t>
  </si>
  <si>
    <t>D348489-000</t>
  </si>
  <si>
    <t>Křeslo celočalouněné</t>
  </si>
  <si>
    <t>D348490-000</t>
  </si>
  <si>
    <t>Pohovka čalouněná na nožkách</t>
  </si>
  <si>
    <t>D349377-000</t>
  </si>
  <si>
    <t>Lavice čekárenská dvoumístná plastová</t>
  </si>
  <si>
    <t>D349378-000</t>
  </si>
  <si>
    <t>Lavice čekárenská trojmístná, stříbrná konstrukce,plast</t>
  </si>
  <si>
    <t>D349379-000</t>
  </si>
  <si>
    <t>D349380-000</t>
  </si>
  <si>
    <t>Lavice čekárenská osmidílná</t>
  </si>
  <si>
    <t>D349381-000</t>
  </si>
  <si>
    <t>D349382-000</t>
  </si>
  <si>
    <t>Lavice čekárenská osmidílná s bočním stolkem</t>
  </si>
  <si>
    <t>D349383-000</t>
  </si>
  <si>
    <t>D349671-000</t>
  </si>
  <si>
    <t>D349672-000</t>
  </si>
  <si>
    <t>D349673-000</t>
  </si>
  <si>
    <t>D349674-000</t>
  </si>
  <si>
    <t>D349675-000</t>
  </si>
  <si>
    <t>D349676-000</t>
  </si>
  <si>
    <t>D349677-000</t>
  </si>
  <si>
    <t>Židle konferenční koženková s područkami</t>
  </si>
  <si>
    <t>D349828-000</t>
  </si>
  <si>
    <t>Křeslo zátěžové pro nepřetržitý provoz</t>
  </si>
  <si>
    <t>D349829-000</t>
  </si>
  <si>
    <t>D349830-000</t>
  </si>
  <si>
    <t>D349831-000</t>
  </si>
  <si>
    <t>D349838-000</t>
  </si>
  <si>
    <t>D349839-000</t>
  </si>
  <si>
    <t>D349840-000</t>
  </si>
  <si>
    <t>D349841-000</t>
  </si>
  <si>
    <t>D349842-000</t>
  </si>
  <si>
    <t>D349843-000</t>
  </si>
  <si>
    <t>D349844-000</t>
  </si>
  <si>
    <t>D349845-000</t>
  </si>
  <si>
    <t>D349849-000</t>
  </si>
  <si>
    <t>D349850-000</t>
  </si>
  <si>
    <t>D349853-000</t>
  </si>
  <si>
    <t>D349854-000</t>
  </si>
  <si>
    <t>D349855-000</t>
  </si>
  <si>
    <t>D349856-000</t>
  </si>
  <si>
    <t>D349857-000</t>
  </si>
  <si>
    <t>D349858-000</t>
  </si>
  <si>
    <t>D349859-000</t>
  </si>
  <si>
    <t>D349860-000</t>
  </si>
  <si>
    <t>D349861-000</t>
  </si>
  <si>
    <t>D349862-000</t>
  </si>
  <si>
    <t>D349863-000</t>
  </si>
  <si>
    <t>D349864-000</t>
  </si>
  <si>
    <t>D349865-000</t>
  </si>
  <si>
    <t>D349866-000</t>
  </si>
  <si>
    <t>D349867-000</t>
  </si>
  <si>
    <t>D349896-000</t>
  </si>
  <si>
    <t>D349897-000</t>
  </si>
  <si>
    <t>Stůl kulatý konferenční</t>
  </si>
  <si>
    <t>D349898-000</t>
  </si>
  <si>
    <t>Skříň kovová šatní</t>
  </si>
  <si>
    <t>D349899-000</t>
  </si>
  <si>
    <t>D349900-000</t>
  </si>
  <si>
    <t>D349901-000</t>
  </si>
  <si>
    <t>D349904-000</t>
  </si>
  <si>
    <t>Pohovka - trojsedačka</t>
  </si>
  <si>
    <t>D349905-000</t>
  </si>
  <si>
    <t>D349906-000</t>
  </si>
  <si>
    <t>Taburet</t>
  </si>
  <si>
    <t>D349907-000</t>
  </si>
  <si>
    <t>D349908-000</t>
  </si>
  <si>
    <t>D349909-000</t>
  </si>
  <si>
    <t>D349910-000</t>
  </si>
  <si>
    <t>Skříň šatní kovová, dvoudveřová</t>
  </si>
  <si>
    <t>D349911-000</t>
  </si>
  <si>
    <t>D349912-000</t>
  </si>
  <si>
    <t>D349913-000</t>
  </si>
  <si>
    <t>D349914-000</t>
  </si>
  <si>
    <t>D349915-000</t>
  </si>
  <si>
    <t>Kartotéka 6-ti zásuvková, kovová</t>
  </si>
  <si>
    <t>D349916-000</t>
  </si>
  <si>
    <t>D349917-000</t>
  </si>
  <si>
    <t>D349918-000</t>
  </si>
  <si>
    <t>D349919-000</t>
  </si>
  <si>
    <t>D349920-000</t>
  </si>
  <si>
    <t>D349921-000</t>
  </si>
  <si>
    <t>D349922-000</t>
  </si>
  <si>
    <t>D349923-000</t>
  </si>
  <si>
    <t>D349924-000</t>
  </si>
  <si>
    <t>D349925-000</t>
  </si>
  <si>
    <t>D349926-000</t>
  </si>
  <si>
    <t>D349927-000</t>
  </si>
  <si>
    <t>D349949-000</t>
  </si>
  <si>
    <t>D350026-000</t>
  </si>
  <si>
    <t>Křeslo fialové</t>
  </si>
  <si>
    <t>D350027-000</t>
  </si>
  <si>
    <t>D350028-000</t>
  </si>
  <si>
    <t>Křeslo modré</t>
  </si>
  <si>
    <t>D350030-000</t>
  </si>
  <si>
    <t>D350031-000</t>
  </si>
  <si>
    <t>D350032-000</t>
  </si>
  <si>
    <t>D350033-000</t>
  </si>
  <si>
    <t>Skříňka s pracovní deskou</t>
  </si>
  <si>
    <t>D350034-000</t>
  </si>
  <si>
    <t>D350035-000</t>
  </si>
  <si>
    <t>D350055-000</t>
  </si>
  <si>
    <t>D350056-000</t>
  </si>
  <si>
    <t>D350057-000</t>
  </si>
  <si>
    <t>D350058-000</t>
  </si>
  <si>
    <t>D350059-000</t>
  </si>
  <si>
    <t>D350060-000</t>
  </si>
  <si>
    <t>D350061-000</t>
  </si>
  <si>
    <t>D350062-000</t>
  </si>
  <si>
    <t>D350063-000</t>
  </si>
  <si>
    <t>D350064-000</t>
  </si>
  <si>
    <t>02806000</t>
  </si>
  <si>
    <t>D151725-000</t>
  </si>
  <si>
    <t>Klimatiza mobilní Eta Fresco</t>
  </si>
  <si>
    <t xml:space="preserve">02806: 3000- 19999,99  Ostatní technika     </t>
  </si>
  <si>
    <t>D342829-000</t>
  </si>
  <si>
    <t>Koš odpadkový nerez</t>
  </si>
  <si>
    <t>D342830-000</t>
  </si>
  <si>
    <t>D342831-000</t>
  </si>
  <si>
    <t>D342832-000</t>
  </si>
  <si>
    <t>D342833-000</t>
  </si>
  <si>
    <t>D342929-000</t>
  </si>
  <si>
    <t>Razítko elektronické SEIKO TP-6</t>
  </si>
  <si>
    <t>Q Razítka</t>
  </si>
  <si>
    <t xml:space="preserve">02806: 3000- 19999,99 Razítka   </t>
  </si>
  <si>
    <t>D342930-000</t>
  </si>
  <si>
    <t>Televize TCL 32"</t>
  </si>
  <si>
    <t>02806: 3000-19999,99 E ostatní:TV,rádio</t>
  </si>
  <si>
    <t>D342931-000</t>
  </si>
  <si>
    <t>D342932-000</t>
  </si>
  <si>
    <t>D342933-000</t>
  </si>
  <si>
    <t>D342985-000</t>
  </si>
  <si>
    <t>Televize TCL 40"</t>
  </si>
  <si>
    <t>D343184-000</t>
  </si>
  <si>
    <t>D343185-000</t>
  </si>
  <si>
    <t>D343186-000</t>
  </si>
  <si>
    <t>D343187-000</t>
  </si>
  <si>
    <t>D343258-000</t>
  </si>
  <si>
    <t>Set bezdrátový Wireless PRO</t>
  </si>
  <si>
    <t>D343286-000</t>
  </si>
  <si>
    <t>Koš odpadkový nerez, nášlapný 50 l</t>
  </si>
  <si>
    <t>D343342-000</t>
  </si>
  <si>
    <t>Žebřiny LUX 240 x 80 cm FITHAM</t>
  </si>
  <si>
    <t>D343362-000</t>
  </si>
  <si>
    <t>Zrcadlo korekční LK2</t>
  </si>
  <si>
    <t>D343398-000</t>
  </si>
  <si>
    <t>Držák stropní</t>
  </si>
  <si>
    <t>D343613-000</t>
  </si>
  <si>
    <t>Obraz</t>
  </si>
  <si>
    <t>D343614-000</t>
  </si>
  <si>
    <t>D343652-000</t>
  </si>
  <si>
    <t>D343653-000</t>
  </si>
  <si>
    <t>D343654-000</t>
  </si>
  <si>
    <t>D343655-000</t>
  </si>
  <si>
    <t>D343656-000</t>
  </si>
  <si>
    <t>D343657-000</t>
  </si>
  <si>
    <t>D343658-000</t>
  </si>
  <si>
    <t>D343659-000</t>
  </si>
  <si>
    <t>D343660-000</t>
  </si>
  <si>
    <t>D343673-000</t>
  </si>
  <si>
    <t>Strojek chirurgický střihací 3M, nabíjecí</t>
  </si>
  <si>
    <t>D343675-000</t>
  </si>
  <si>
    <t>D343742-000</t>
  </si>
  <si>
    <t>D343743-000</t>
  </si>
  <si>
    <t>D343780-000</t>
  </si>
  <si>
    <t>Květináč MAXI, sklolaminát</t>
  </si>
  <si>
    <t>D343781-000</t>
  </si>
  <si>
    <t>D343895-000</t>
  </si>
  <si>
    <t>Květináč Tower Pot antracit</t>
  </si>
  <si>
    <t>D343896-000</t>
  </si>
  <si>
    <t>D343897-000</t>
  </si>
  <si>
    <t>D343898-000</t>
  </si>
  <si>
    <t>D344212-000</t>
  </si>
  <si>
    <t>Navigace GPS</t>
  </si>
  <si>
    <t>D344213-000</t>
  </si>
  <si>
    <t>D344223-000</t>
  </si>
  <si>
    <t>Kontejner hákový, objem 770 l</t>
  </si>
  <si>
    <t>9204</t>
  </si>
  <si>
    <t>Údrž. Provoz.: Stavby, Areál FNOL</t>
  </si>
  <si>
    <t>D344224-000</t>
  </si>
  <si>
    <t>D344225-000</t>
  </si>
  <si>
    <t>D344226-000</t>
  </si>
  <si>
    <t>D344227-000</t>
  </si>
  <si>
    <t>D344243-000</t>
  </si>
  <si>
    <t>D344244-000</t>
  </si>
  <si>
    <t>D344245-000</t>
  </si>
  <si>
    <t>D344246-000</t>
  </si>
  <si>
    <t>D344324-000</t>
  </si>
  <si>
    <t>Akumulátor B 22-170 Li-ion</t>
  </si>
  <si>
    <t>D344359-000</t>
  </si>
  <si>
    <t>Mikrosystém Panasonic</t>
  </si>
  <si>
    <t>D344443-000</t>
  </si>
  <si>
    <t>Koš na kolečkách, 120 L</t>
  </si>
  <si>
    <t>D344444-000</t>
  </si>
  <si>
    <t>D344507-000</t>
  </si>
  <si>
    <t>Žebřík stojací s můstkem</t>
  </si>
  <si>
    <t>D344508-000</t>
  </si>
  <si>
    <t>Žebřík plošinový</t>
  </si>
  <si>
    <t>D344709-000</t>
  </si>
  <si>
    <t>D344710-000</t>
  </si>
  <si>
    <t>D344711-000</t>
  </si>
  <si>
    <t>D344712-000</t>
  </si>
  <si>
    <t>D345161-000</t>
  </si>
  <si>
    <t>Koš odpadkový 60 l s popelníkem - venkovní</t>
  </si>
  <si>
    <t>D345162-000</t>
  </si>
  <si>
    <t>D345163-000</t>
  </si>
  <si>
    <t>D345197-000</t>
  </si>
  <si>
    <t>D345198-000</t>
  </si>
  <si>
    <t>D345199-000</t>
  </si>
  <si>
    <t>D345200-000</t>
  </si>
  <si>
    <t>D345201-000</t>
  </si>
  <si>
    <t>D345452-000</t>
  </si>
  <si>
    <t>D345453-000</t>
  </si>
  <si>
    <t>D345540-000</t>
  </si>
  <si>
    <t>Pomůcka k rehabilitaci - houpací deska</t>
  </si>
  <si>
    <t>D345604-000</t>
  </si>
  <si>
    <t>Televize 50" LED, smart, android</t>
  </si>
  <si>
    <t>D345605-000</t>
  </si>
  <si>
    <t>Televize 65" LED, smart, android</t>
  </si>
  <si>
    <t>D345606-000</t>
  </si>
  <si>
    <t>D345779-000</t>
  </si>
  <si>
    <t>Televize 32"</t>
  </si>
  <si>
    <t>D345780-000</t>
  </si>
  <si>
    <t>Televize 40"</t>
  </si>
  <si>
    <t>D345843-000</t>
  </si>
  <si>
    <t>D345844-000</t>
  </si>
  <si>
    <t>D345845-000</t>
  </si>
  <si>
    <t>D345993-000</t>
  </si>
  <si>
    <t>D345994-000</t>
  </si>
  <si>
    <t>D345995-000</t>
  </si>
  <si>
    <t>D345996-000</t>
  </si>
  <si>
    <t>D345997-000</t>
  </si>
  <si>
    <t>D345998-000</t>
  </si>
  <si>
    <t>D346054-000</t>
  </si>
  <si>
    <t>Ventilátor sloupový</t>
  </si>
  <si>
    <t>D346055-000</t>
  </si>
  <si>
    <t>D346056-000</t>
  </si>
  <si>
    <t>D346089-000</t>
  </si>
  <si>
    <t>Baterie standart k přilbě ochranné operační TotalShield</t>
  </si>
  <si>
    <t>D346090-000</t>
  </si>
  <si>
    <t>D346096-000</t>
  </si>
  <si>
    <t>D346216-000</t>
  </si>
  <si>
    <t>Klimatizace</t>
  </si>
  <si>
    <t>D346217-000</t>
  </si>
  <si>
    <t>D346269-000</t>
  </si>
  <si>
    <t>D346322-000</t>
  </si>
  <si>
    <t>Reproduktory JBL Charge 5, černý</t>
  </si>
  <si>
    <t>D346323-000</t>
  </si>
  <si>
    <t>Reproduktory JBL Charge 5, šedý</t>
  </si>
  <si>
    <t>D346391-000</t>
  </si>
  <si>
    <t>Podložka na cvičení Corona, 200x100x1,5 cm, červená</t>
  </si>
  <si>
    <t>D346392-000</t>
  </si>
  <si>
    <t>D346393-000</t>
  </si>
  <si>
    <t>D346394-000</t>
  </si>
  <si>
    <t>D346470-000</t>
  </si>
  <si>
    <t>Žebřiny Fitham LUX 240x80 cm</t>
  </si>
  <si>
    <t>D346476-000</t>
  </si>
  <si>
    <t>D346477-000</t>
  </si>
  <si>
    <t>D346537-000</t>
  </si>
  <si>
    <t>Podložka aktivační Activationmat120 x 50 cm</t>
  </si>
  <si>
    <t>D346580-000</t>
  </si>
  <si>
    <t>D346581-000</t>
  </si>
  <si>
    <t>D346695-000</t>
  </si>
  <si>
    <t>Jednotka hnací k naklepávači masa</t>
  </si>
  <si>
    <t xml:space="preserve">02806: 20 000-  40 000  Ostatní technika </t>
  </si>
  <si>
    <t>D346696-000</t>
  </si>
  <si>
    <t>Hlava neostřená k naklepávači masa</t>
  </si>
  <si>
    <t>D346697-000</t>
  </si>
  <si>
    <t>Nástavec k naklepávači masa (kryt-úzký otvor)</t>
  </si>
  <si>
    <t>D346752-000</t>
  </si>
  <si>
    <t>D346753-000</t>
  </si>
  <si>
    <t>D346868-000</t>
  </si>
  <si>
    <t>D346869-000</t>
  </si>
  <si>
    <t>D346870-000</t>
  </si>
  <si>
    <t>D346871-000</t>
  </si>
  <si>
    <t>D346948-000</t>
  </si>
  <si>
    <t>D346949-000</t>
  </si>
  <si>
    <t>D346962-000</t>
  </si>
  <si>
    <t>Kamera</t>
  </si>
  <si>
    <t>D346963-000</t>
  </si>
  <si>
    <t>Odvlhčovač vzduchu (vysoušeč)</t>
  </si>
  <si>
    <t>D346964-000</t>
  </si>
  <si>
    <t>Televize 55"</t>
  </si>
  <si>
    <t>D346967-000</t>
  </si>
  <si>
    <t>D346968-000</t>
  </si>
  <si>
    <t>D346969-000</t>
  </si>
  <si>
    <t>D346970-000</t>
  </si>
  <si>
    <t>D346971-000</t>
  </si>
  <si>
    <t>D346972-000</t>
  </si>
  <si>
    <t>D346973-000</t>
  </si>
  <si>
    <t>D346974-000</t>
  </si>
  <si>
    <t>D346975-000</t>
  </si>
  <si>
    <t>D346976-000</t>
  </si>
  <si>
    <t>D346977-000</t>
  </si>
  <si>
    <t>D346978-000</t>
  </si>
  <si>
    <t>D346979-000</t>
  </si>
  <si>
    <t>D346980-000</t>
  </si>
  <si>
    <t>D346981-000</t>
  </si>
  <si>
    <t>D346982-000</t>
  </si>
  <si>
    <t>D346983-000</t>
  </si>
  <si>
    <t>D346984-000</t>
  </si>
  <si>
    <t>D346985-000</t>
  </si>
  <si>
    <t>D346986-000</t>
  </si>
  <si>
    <t>Dvojkoš (sorter) s výsuvným víkem</t>
  </si>
  <si>
    <t>D346987-000</t>
  </si>
  <si>
    <t>D346988-000</t>
  </si>
  <si>
    <t>D346989-000</t>
  </si>
  <si>
    <t>D346990-000</t>
  </si>
  <si>
    <t>D346991-000</t>
  </si>
  <si>
    <t>D346992-000</t>
  </si>
  <si>
    <t>D346993-000</t>
  </si>
  <si>
    <t>D347123-000</t>
  </si>
  <si>
    <t>Televize LCD 24"</t>
  </si>
  <si>
    <t>D347124-000</t>
  </si>
  <si>
    <t>D347125-000</t>
  </si>
  <si>
    <t>D347126-000</t>
  </si>
  <si>
    <t>D347127-000</t>
  </si>
  <si>
    <t>D347128-000</t>
  </si>
  <si>
    <t>D347129-000</t>
  </si>
  <si>
    <t>D347130-000</t>
  </si>
  <si>
    <t>D347131-000</t>
  </si>
  <si>
    <t>D347132-000</t>
  </si>
  <si>
    <t>D347133-000</t>
  </si>
  <si>
    <t>D347136-000</t>
  </si>
  <si>
    <t>D347137-000</t>
  </si>
  <si>
    <t>D347138-000</t>
  </si>
  <si>
    <t>D347139-000</t>
  </si>
  <si>
    <t>D347140-000</t>
  </si>
  <si>
    <t>D347141-000</t>
  </si>
  <si>
    <t>D347190-000</t>
  </si>
  <si>
    <t>Televize 43"</t>
  </si>
  <si>
    <t>D347191-000</t>
  </si>
  <si>
    <t>D347497-000</t>
  </si>
  <si>
    <t>D347498-000</t>
  </si>
  <si>
    <t>D347804-000</t>
  </si>
  <si>
    <t>Žebřiny MARBO MH-U204 230 x 81 cm</t>
  </si>
  <si>
    <t>D347887-000</t>
  </si>
  <si>
    <t>Odvlhčovač vzduchu MASTER DH752</t>
  </si>
  <si>
    <t>D347947-000</t>
  </si>
  <si>
    <t>Stojan cyklo</t>
  </si>
  <si>
    <t>D347948-000</t>
  </si>
  <si>
    <t>D347949-000</t>
  </si>
  <si>
    <t>D347950-000</t>
  </si>
  <si>
    <t>D347951-000</t>
  </si>
  <si>
    <t>D347952-000</t>
  </si>
  <si>
    <t>D347953-000</t>
  </si>
  <si>
    <t>D347955-000</t>
  </si>
  <si>
    <t>D347956-000</t>
  </si>
  <si>
    <t>D347957-000</t>
  </si>
  <si>
    <t>D347958-000</t>
  </si>
  <si>
    <t>D347959-000</t>
  </si>
  <si>
    <t>D348162-000</t>
  </si>
  <si>
    <t>Nástěnka provázková Čáp a vodník</t>
  </si>
  <si>
    <t>D348163-000</t>
  </si>
  <si>
    <t>Dekorace Vážky</t>
  </si>
  <si>
    <t>D348164-000</t>
  </si>
  <si>
    <t>Dekorace dřevěná oblouk Kachničky</t>
  </si>
  <si>
    <t>D348165-000</t>
  </si>
  <si>
    <t>Dekorace Zelený strom</t>
  </si>
  <si>
    <t>D348166-000</t>
  </si>
  <si>
    <t>Dekorace dřevěná Zajíček</t>
  </si>
  <si>
    <t>D348167-000</t>
  </si>
  <si>
    <t>Dekorace dřevěná Sluníčko v oblacích</t>
  </si>
  <si>
    <t>D348168-000</t>
  </si>
  <si>
    <t>Dekorace dřevěná Motýlek</t>
  </si>
  <si>
    <t>D348169-000</t>
  </si>
  <si>
    <t>Dekorace dřevěná Krtek</t>
  </si>
  <si>
    <t>D348170-000</t>
  </si>
  <si>
    <t>Dekorace dřevěná panel na hrací prvky</t>
  </si>
  <si>
    <t>D348171-000</t>
  </si>
  <si>
    <t>Dekorace dřevěná Rondo Vario 3les/louka</t>
  </si>
  <si>
    <t>D348173-000</t>
  </si>
  <si>
    <t>Dekorace dřevěná Voda</t>
  </si>
  <si>
    <t>D348174-000</t>
  </si>
  <si>
    <t>Dekorace dřevěná Žabák Skokan</t>
  </si>
  <si>
    <t>D348175-000</t>
  </si>
  <si>
    <t>Dekorace dřevěná oblouk Rybka</t>
  </si>
  <si>
    <t>D348176-000</t>
  </si>
  <si>
    <t>Dekorace dřevěná přídavný kopeček ke Stromu</t>
  </si>
  <si>
    <t>D348177-000</t>
  </si>
  <si>
    <t>Dekorace dřevěná Les</t>
  </si>
  <si>
    <t>D348178-000</t>
  </si>
  <si>
    <t>Dekorace dřevěná Sova střední</t>
  </si>
  <si>
    <t>D348179-000</t>
  </si>
  <si>
    <t>Dekorace dřevěná oblouk Na vršku</t>
  </si>
  <si>
    <t>D348180-000</t>
  </si>
  <si>
    <t>Dekorace dřevěná Měsíc</t>
  </si>
  <si>
    <t>D348181-000</t>
  </si>
  <si>
    <t>Dekorace dřevěná Letadlo</t>
  </si>
  <si>
    <t>D348407-000</t>
  </si>
  <si>
    <t>Pomůcka rehabilitační - podložka na cvičení</t>
  </si>
  <si>
    <t>D348491-000</t>
  </si>
  <si>
    <t>Odvlhčovač vzduchu</t>
  </si>
  <si>
    <t>0921</t>
  </si>
  <si>
    <t>NOVO: ambulance</t>
  </si>
  <si>
    <t>D349362-000</t>
  </si>
  <si>
    <t>D349363-000</t>
  </si>
  <si>
    <t>D349364-000</t>
  </si>
  <si>
    <t>D349365-000</t>
  </si>
  <si>
    <t>D349366-000</t>
  </si>
  <si>
    <t>D349367-000</t>
  </si>
  <si>
    <t>D349368-000</t>
  </si>
  <si>
    <t>D349369-000</t>
  </si>
  <si>
    <t>D349370-000</t>
  </si>
  <si>
    <t>D349371-000</t>
  </si>
  <si>
    <t>D349832-000</t>
  </si>
  <si>
    <t>02806: 20 000- 40 000 E ostatní:TV,rádio</t>
  </si>
  <si>
    <t>D349869-000</t>
  </si>
  <si>
    <t>D349870-000</t>
  </si>
  <si>
    <t>D349871-000</t>
  </si>
  <si>
    <t>90100000</t>
  </si>
  <si>
    <t>D342514-000</t>
  </si>
  <si>
    <t>SW MiniTool Partition Wizard Edition Comparison</t>
  </si>
  <si>
    <t>90100: 1000-  4999,99 Software</t>
  </si>
  <si>
    <t>D342515-000</t>
  </si>
  <si>
    <t>SW Ontrack EasyRecovery</t>
  </si>
  <si>
    <t>D342516-000</t>
  </si>
  <si>
    <t>SW Acronis Cyber Protect Home Office</t>
  </si>
  <si>
    <t>90200000</t>
  </si>
  <si>
    <t>D151670-000</t>
  </si>
  <si>
    <t>Zdroj napájecí k inf.pumpě</t>
  </si>
  <si>
    <t>90200: 1000-   2999,99 Zdrav.prostředky</t>
  </si>
  <si>
    <t>D151671-000</t>
  </si>
  <si>
    <t>0832</t>
  </si>
  <si>
    <t>PORGYN: JIP 19 (porodní sál)</t>
  </si>
  <si>
    <t>D151673-000</t>
  </si>
  <si>
    <t>Čtečka Datalogic Touch 65(Z I024678)</t>
  </si>
  <si>
    <t xml:space="preserve">90200: 1000-   2999,99  Ostatní vybavení </t>
  </si>
  <si>
    <t>D151691-000</t>
  </si>
  <si>
    <t>Lampa BeautyONE LED s lupou</t>
  </si>
  <si>
    <t>90200: 1000- 2999,99  E elektro</t>
  </si>
  <si>
    <t>D151692-000</t>
  </si>
  <si>
    <t xml:space="preserve">Lednice LG </t>
  </si>
  <si>
    <t>D151698-000</t>
  </si>
  <si>
    <t>Chladnička Philco PTB /C0028533/</t>
  </si>
  <si>
    <t>90200:  0,01-   999,99 E výjimky rev+TV,rádia</t>
  </si>
  <si>
    <t>D151699-000</t>
  </si>
  <si>
    <t>Stroj skartovací/C0029160/</t>
  </si>
  <si>
    <t>90200: 1000-  2999,99 Kancel.technika</t>
  </si>
  <si>
    <t>D151727-000</t>
  </si>
  <si>
    <t>Monitor dechu Babysense 1 Pro</t>
  </si>
  <si>
    <t>D151728-000</t>
  </si>
  <si>
    <t>D151729-000</t>
  </si>
  <si>
    <t>D151730-000</t>
  </si>
  <si>
    <t>D151731-000</t>
  </si>
  <si>
    <t>D151732-000</t>
  </si>
  <si>
    <t>D151733-000</t>
  </si>
  <si>
    <t>D151734-000</t>
  </si>
  <si>
    <t>D151735-000</t>
  </si>
  <si>
    <t>D151736-000</t>
  </si>
  <si>
    <t>D151737-000</t>
  </si>
  <si>
    <t>D151738-000</t>
  </si>
  <si>
    <t>D151739-000</t>
  </si>
  <si>
    <t>D151740-000</t>
  </si>
  <si>
    <t>D151741-000</t>
  </si>
  <si>
    <t>D151742-000</t>
  </si>
  <si>
    <t>D151743-000</t>
  </si>
  <si>
    <t>D151744-000</t>
  </si>
  <si>
    <t>D151745-000</t>
  </si>
  <si>
    <t>D151746-000</t>
  </si>
  <si>
    <t>D151751-000</t>
  </si>
  <si>
    <t>Lampa čelní</t>
  </si>
  <si>
    <t>D151752-000</t>
  </si>
  <si>
    <t>D151753-000</t>
  </si>
  <si>
    <t>D151754-000</t>
  </si>
  <si>
    <t>D151755-000</t>
  </si>
  <si>
    <t>D151756-000</t>
  </si>
  <si>
    <t>D151764-000</t>
  </si>
  <si>
    <t>Plotýnka indukč. Silvercrest</t>
  </si>
  <si>
    <t>90200:  0,01-     999,99  Vyjímky-revize</t>
  </si>
  <si>
    <t>D151765-000</t>
  </si>
  <si>
    <t>Ohřívač horkovzdušný</t>
  </si>
  <si>
    <t>D151766-000</t>
  </si>
  <si>
    <t>Topinkovač</t>
  </si>
  <si>
    <t>D151767-000</t>
  </si>
  <si>
    <t>Televize Hyunday</t>
  </si>
  <si>
    <t>D151773-000</t>
  </si>
  <si>
    <t xml:space="preserve">Průtokoměr kyslíku </t>
  </si>
  <si>
    <t>D151775-000</t>
  </si>
  <si>
    <t xml:space="preserve">Pluh sněhový </t>
  </si>
  <si>
    <t>D151781-000</t>
  </si>
  <si>
    <t>Rádio Technisat Classic</t>
  </si>
  <si>
    <t>D151782-000</t>
  </si>
  <si>
    <t>D151783-000</t>
  </si>
  <si>
    <t>Topinkovač De Longhi</t>
  </si>
  <si>
    <t>D151784-000</t>
  </si>
  <si>
    <t>Konvice rychlovarná De Longhi</t>
  </si>
  <si>
    <t>D151785-000</t>
  </si>
  <si>
    <t xml:space="preserve">Myčka Candy </t>
  </si>
  <si>
    <t>D151786-000</t>
  </si>
  <si>
    <t>Pračka Zanussi</t>
  </si>
  <si>
    <t>D151787-000</t>
  </si>
  <si>
    <t>Tiskárna TERMO PRINT</t>
  </si>
  <si>
    <t>D342192-000</t>
  </si>
  <si>
    <t>Konvice rychlovarná nerez</t>
  </si>
  <si>
    <t>D342218-000</t>
  </si>
  <si>
    <t>D342316-000</t>
  </si>
  <si>
    <t>Tel.kl:2261 bezdr. Siemens Gigaset C530</t>
  </si>
  <si>
    <t>90200: 1000-  2999,99 Freesety,telefony</t>
  </si>
  <si>
    <t>D342477-000</t>
  </si>
  <si>
    <t>D342490-000</t>
  </si>
  <si>
    <t>Konvice rychlovarná plastová</t>
  </si>
  <si>
    <t>D342495-000</t>
  </si>
  <si>
    <t>Tel.kl:2276 analog. Alcatel Temporis 880</t>
  </si>
  <si>
    <t>D342496-000</t>
  </si>
  <si>
    <t>Tel.kl.:4656 analog. Alcatel Temporis 880</t>
  </si>
  <si>
    <t>D342537-000</t>
  </si>
  <si>
    <t>Konvice rychlovarná s nastavením teploty</t>
  </si>
  <si>
    <t>D342538-000</t>
  </si>
  <si>
    <t>Radiopřehrávač s CD</t>
  </si>
  <si>
    <t>D342681-000</t>
  </si>
  <si>
    <t>D342682-000</t>
  </si>
  <si>
    <t>Tel.kl:2292 bezdr. Siemens Gigaset C530</t>
  </si>
  <si>
    <t>D342683-000</t>
  </si>
  <si>
    <t>Tel.kl:2291 bezdr. Siemens Gigaset C530</t>
  </si>
  <si>
    <t>D342687-000</t>
  </si>
  <si>
    <t>Toustovač</t>
  </si>
  <si>
    <t>D342689-000</t>
  </si>
  <si>
    <t>D342693-000</t>
  </si>
  <si>
    <t>Držák otočný na telefon</t>
  </si>
  <si>
    <t>D342698-000</t>
  </si>
  <si>
    <t>Bruska mini multifunkční</t>
  </si>
  <si>
    <t>D342699-000</t>
  </si>
  <si>
    <t>Razítko FN typ č. 5 (Hana Matznerová)</t>
  </si>
  <si>
    <t xml:space="preserve">90200:  0,01-  2999,99  Razítka </t>
  </si>
  <si>
    <t>D342700-000</t>
  </si>
  <si>
    <t>Razítko FN typ č. 5</t>
  </si>
  <si>
    <t>D342701-000</t>
  </si>
  <si>
    <t>Razítko FN typ č.2</t>
  </si>
  <si>
    <t>0765</t>
  </si>
  <si>
    <t>KARIM: dospávací hala KAR</t>
  </si>
  <si>
    <t>D342702-000</t>
  </si>
  <si>
    <t>Razítko FN typ č.1</t>
  </si>
  <si>
    <t>D342703-000</t>
  </si>
  <si>
    <t>D342704-000</t>
  </si>
  <si>
    <t>D342705-000</t>
  </si>
  <si>
    <t>D342709-000</t>
  </si>
  <si>
    <t>Tabule magnetická 120x90</t>
  </si>
  <si>
    <t>D342710-000</t>
  </si>
  <si>
    <t>D342711-000</t>
  </si>
  <si>
    <t>D342721-000</t>
  </si>
  <si>
    <t>Tel.kl:2287 analog. Alcatel Temporis 880</t>
  </si>
  <si>
    <t>D342722-000</t>
  </si>
  <si>
    <t>Tel.kl:2289 analog. Alcatel Temporis 880</t>
  </si>
  <si>
    <t>D342723-000</t>
  </si>
  <si>
    <t>Zásobník na ručníky ZZ papír.,kovový, bílá barva</t>
  </si>
  <si>
    <t>D342727-000</t>
  </si>
  <si>
    <t>Telefon bezdr. Siemens Gigaset C530</t>
  </si>
  <si>
    <t>D342728-000</t>
  </si>
  <si>
    <t>D342729-000</t>
  </si>
  <si>
    <t>D342730-000</t>
  </si>
  <si>
    <t>D342731-000</t>
  </si>
  <si>
    <t>D342732-000</t>
  </si>
  <si>
    <t>D342733-000</t>
  </si>
  <si>
    <t>D342734-000</t>
  </si>
  <si>
    <t>D342735-000</t>
  </si>
  <si>
    <t>D342736-000</t>
  </si>
  <si>
    <t>D342797-000</t>
  </si>
  <si>
    <t>Sada nářadí profesionální</t>
  </si>
  <si>
    <t>D342798-000</t>
  </si>
  <si>
    <t>Bruska přímá CTM1017</t>
  </si>
  <si>
    <t>D342799-000</t>
  </si>
  <si>
    <t>Koš na tříděný odpad trojdílný, nerez</t>
  </si>
  <si>
    <t>D342822-000</t>
  </si>
  <si>
    <t>Trouba mikrovlnná</t>
  </si>
  <si>
    <t>D342834-000</t>
  </si>
  <si>
    <t>Držák monitoru</t>
  </si>
  <si>
    <t>D342837-000</t>
  </si>
  <si>
    <t>Výškoměr mechanický</t>
  </si>
  <si>
    <t>D342838-000</t>
  </si>
  <si>
    <t>Držák org. systému BOI</t>
  </si>
  <si>
    <t>D342839-000</t>
  </si>
  <si>
    <t>D342840-000</t>
  </si>
  <si>
    <t>D342904-000</t>
  </si>
  <si>
    <t>D342905-000</t>
  </si>
  <si>
    <t>D342917-000</t>
  </si>
  <si>
    <t>D342918-000</t>
  </si>
  <si>
    <t>D342919-000</t>
  </si>
  <si>
    <t>D342920-000</t>
  </si>
  <si>
    <t>D342921-000</t>
  </si>
  <si>
    <t>D342922-000</t>
  </si>
  <si>
    <t>D342923-000</t>
  </si>
  <si>
    <t>D342924-000</t>
  </si>
  <si>
    <t>D342925-000</t>
  </si>
  <si>
    <t>D342926-000</t>
  </si>
  <si>
    <t>D342927-000</t>
  </si>
  <si>
    <t>D342939-000</t>
  </si>
  <si>
    <t>Ventilátor stojanový, průměr 40 cm</t>
  </si>
  <si>
    <t>D342940-000</t>
  </si>
  <si>
    <t>D342986-000</t>
  </si>
  <si>
    <t>Razítko FN typ č.3 (Lucie Fritscherová)</t>
  </si>
  <si>
    <t>D342992-000</t>
  </si>
  <si>
    <t>Kávovar Sencor</t>
  </si>
  <si>
    <t>D343143-000</t>
  </si>
  <si>
    <t>Tel.kl:3556 analog. Alcatel Temporis 880</t>
  </si>
  <si>
    <t>D343145-000</t>
  </si>
  <si>
    <t>D343146-000</t>
  </si>
  <si>
    <t>D343147-000</t>
  </si>
  <si>
    <t>D343148-000</t>
  </si>
  <si>
    <t>D343149-000</t>
  </si>
  <si>
    <t>Hodiny nástěnné velké digitální</t>
  </si>
  <si>
    <t>D343150-000</t>
  </si>
  <si>
    <t>Radiopřehrávač</t>
  </si>
  <si>
    <t>D343153-000</t>
  </si>
  <si>
    <t>Radiopřehrávač s CD Hyundai</t>
  </si>
  <si>
    <t>D343154-000</t>
  </si>
  <si>
    <t>D343156-000</t>
  </si>
  <si>
    <t>Oxymetr pulsní prstový</t>
  </si>
  <si>
    <t>D343157-000</t>
  </si>
  <si>
    <t>D343159-000</t>
  </si>
  <si>
    <t>D343160-000</t>
  </si>
  <si>
    <t>D343165-000</t>
  </si>
  <si>
    <t>D343166-000</t>
  </si>
  <si>
    <t>D343167-000</t>
  </si>
  <si>
    <t>D343168-000</t>
  </si>
  <si>
    <t>D343177-000</t>
  </si>
  <si>
    <t>Box UH se šuplíky Leitz</t>
  </si>
  <si>
    <t>D343178-000</t>
  </si>
  <si>
    <t>D343179-000</t>
  </si>
  <si>
    <t>Tel.kl:2330 analog. Alcatel Temporis 880</t>
  </si>
  <si>
    <t>D343212-000</t>
  </si>
  <si>
    <t>Tel.kl:3622 bezdr. Siemens Gigaset C550</t>
  </si>
  <si>
    <t>D343213-000</t>
  </si>
  <si>
    <t>Razítko FN typ č.3 (Ing. Šnajdarová)</t>
  </si>
  <si>
    <t>D343214-000</t>
  </si>
  <si>
    <t>Razítko FN typ č. 5 (Ing. Šnajdarová)</t>
  </si>
  <si>
    <t>D343215-000</t>
  </si>
  <si>
    <t>Razítko FN typ č.3 (Dan Schlimbach)</t>
  </si>
  <si>
    <t>D343216-000</t>
  </si>
  <si>
    <t>Razítko FN typ č.3 (Mgr. Kolář)</t>
  </si>
  <si>
    <t>D343217-000</t>
  </si>
  <si>
    <t>D343218-000</t>
  </si>
  <si>
    <t>D343219-000</t>
  </si>
  <si>
    <t>D343220-000</t>
  </si>
  <si>
    <t>D343221-000</t>
  </si>
  <si>
    <t>D343244-000</t>
  </si>
  <si>
    <t>Box UH zásuvkový</t>
  </si>
  <si>
    <t>D343245-000</t>
  </si>
  <si>
    <t>D343246-000</t>
  </si>
  <si>
    <t>D343247-000</t>
  </si>
  <si>
    <t>D343248-000</t>
  </si>
  <si>
    <t>D343253-000</t>
  </si>
  <si>
    <t>D343254-000</t>
  </si>
  <si>
    <t>D343255-000</t>
  </si>
  <si>
    <t>D343256-000</t>
  </si>
  <si>
    <t>D343257-000</t>
  </si>
  <si>
    <t>D343261-000</t>
  </si>
  <si>
    <t>D343264-000</t>
  </si>
  <si>
    <t>Držák presentač.panelů-10 listů(pro upevnění na zeď)-Tarifold</t>
  </si>
  <si>
    <t>D343265-000</t>
  </si>
  <si>
    <t>Mixér stolní</t>
  </si>
  <si>
    <t>D343266-000</t>
  </si>
  <si>
    <t>Box UH Durable 5 zásuvek</t>
  </si>
  <si>
    <t>D343267-000</t>
  </si>
  <si>
    <t>D343268-000</t>
  </si>
  <si>
    <t>D343269-000</t>
  </si>
  <si>
    <t>D343270-000</t>
  </si>
  <si>
    <t>Box UH CEP 5 zásuvek</t>
  </si>
  <si>
    <t>D343275-000</t>
  </si>
  <si>
    <t>Hodiny digitální nástěnné velké</t>
  </si>
  <si>
    <t>D343276-000</t>
  </si>
  <si>
    <t>Hrablo na sníh pevné, ergonomicky tvarované</t>
  </si>
  <si>
    <t>D343277-000</t>
  </si>
  <si>
    <t>D343278-000</t>
  </si>
  <si>
    <t>D343279-000</t>
  </si>
  <si>
    <t>Schůdky hliníkové - 7 stupňů</t>
  </si>
  <si>
    <t>D343280-000</t>
  </si>
  <si>
    <t>Tel.kl:3128 analog. Alcatel Temporis 880</t>
  </si>
  <si>
    <t>D343282-000</t>
  </si>
  <si>
    <t>Stroj na hřeben./kroužk./vazbu</t>
  </si>
  <si>
    <t>D343284-000</t>
  </si>
  <si>
    <t>D343285-000</t>
  </si>
  <si>
    <t>Tel.kl:2187 analog. Alcatel Temporis 880</t>
  </si>
  <si>
    <t>D343303-000</t>
  </si>
  <si>
    <t>Razítko Trodat 4750 s textem</t>
  </si>
  <si>
    <t>D343309-000</t>
  </si>
  <si>
    <t>Průtokoměr kyslíku</t>
  </si>
  <si>
    <t>D343310-000</t>
  </si>
  <si>
    <t>D343311-000</t>
  </si>
  <si>
    <t>D343312-000</t>
  </si>
  <si>
    <t>D343313-000</t>
  </si>
  <si>
    <t>D343314-000</t>
  </si>
  <si>
    <t>D343339-000</t>
  </si>
  <si>
    <t>D343340-000</t>
  </si>
  <si>
    <t>D343343-000</t>
  </si>
  <si>
    <t>Hrazda závěsná na žebřiny CS</t>
  </si>
  <si>
    <t>D343344-000</t>
  </si>
  <si>
    <t>Tel.kl:2223 analog. Alcatel Temporis 880</t>
  </si>
  <si>
    <t>D343349-000</t>
  </si>
  <si>
    <t>Razítko FN typ č.3 (Ing. Bosáková)</t>
  </si>
  <si>
    <t>D343354-000</t>
  </si>
  <si>
    <t>D343359-000</t>
  </si>
  <si>
    <t>Svěrák zámečnický otočný</t>
  </si>
  <si>
    <t>D343361-000</t>
  </si>
  <si>
    <t>Odsavač par</t>
  </si>
  <si>
    <t>D343363-000</t>
  </si>
  <si>
    <t>Roll-Up</t>
  </si>
  <si>
    <t>D343364-000</t>
  </si>
  <si>
    <t>D343368-000</t>
  </si>
  <si>
    <t>Koš odpadkový 50l, nášlapný, odolný plast</t>
  </si>
  <si>
    <t>D343371-000</t>
  </si>
  <si>
    <t>D343372-000</t>
  </si>
  <si>
    <t>D343373-000</t>
  </si>
  <si>
    <t>D343374-000</t>
  </si>
  <si>
    <t>D343377-000</t>
  </si>
  <si>
    <t>D343393-000</t>
  </si>
  <si>
    <t>Stojan na tiskoviny A4 (3x3)</t>
  </si>
  <si>
    <t>D343394-000</t>
  </si>
  <si>
    <t>D343395-000</t>
  </si>
  <si>
    <t>Stojan na tiskoviny A4 (4x3)</t>
  </si>
  <si>
    <t>D343396-000</t>
  </si>
  <si>
    <t>D343397-000</t>
  </si>
  <si>
    <t>Reproduktory Bluetooth</t>
  </si>
  <si>
    <t>3401</t>
  </si>
  <si>
    <t>RTG: vedení klinického pracoviště</t>
  </si>
  <si>
    <t>D343434-000</t>
  </si>
  <si>
    <t>Osoušeč rukou</t>
  </si>
  <si>
    <t>D343435-000</t>
  </si>
  <si>
    <t>Strom umělý bambus</t>
  </si>
  <si>
    <t>D343436-000</t>
  </si>
  <si>
    <t>D343437-000</t>
  </si>
  <si>
    <t>D343439-000</t>
  </si>
  <si>
    <t>D343441-000</t>
  </si>
  <si>
    <t>D343504-000</t>
  </si>
  <si>
    <t>D343505-000</t>
  </si>
  <si>
    <t>D343506-000</t>
  </si>
  <si>
    <t>D343512-000</t>
  </si>
  <si>
    <t>D343514-000</t>
  </si>
  <si>
    <t>D343515-000</t>
  </si>
  <si>
    <t>Stojan na 3 pipety</t>
  </si>
  <si>
    <t>D343516-000</t>
  </si>
  <si>
    <t>Stojan na 7 pipet</t>
  </si>
  <si>
    <t>D343583-000</t>
  </si>
  <si>
    <t>Tel.kl:4143 analog. Alcatel Temporis 880</t>
  </si>
  <si>
    <t>D343585-000</t>
  </si>
  <si>
    <t>D343586-000</t>
  </si>
  <si>
    <t>D343587-000</t>
  </si>
  <si>
    <t>D343588-000</t>
  </si>
  <si>
    <t>D343589-000</t>
  </si>
  <si>
    <t>D343590-000</t>
  </si>
  <si>
    <t>D343592-000</t>
  </si>
  <si>
    <t>D343593-000</t>
  </si>
  <si>
    <t>D343594-000</t>
  </si>
  <si>
    <t>D343595-000</t>
  </si>
  <si>
    <t>D343596-000</t>
  </si>
  <si>
    <t>D343597-000</t>
  </si>
  <si>
    <t>D343598-000</t>
  </si>
  <si>
    <t>D343599-000</t>
  </si>
  <si>
    <t>D343600-000</t>
  </si>
  <si>
    <t>D343601-000</t>
  </si>
  <si>
    <t>D343602-000</t>
  </si>
  <si>
    <t>D343603-000</t>
  </si>
  <si>
    <t>Tel.kl:4425 analog. Alcatel Temporis 880</t>
  </si>
  <si>
    <t>D343605-000</t>
  </si>
  <si>
    <t>D343606-000</t>
  </si>
  <si>
    <t>D343607-000</t>
  </si>
  <si>
    <t>D343608-000</t>
  </si>
  <si>
    <t>Razítko FN typ č.3 (Veronika Csernákoá, DiS.)</t>
  </si>
  <si>
    <t>D343609-000</t>
  </si>
  <si>
    <t>Tel.kl:2188 analog. Alcatel Temporis 880</t>
  </si>
  <si>
    <t>D343610-000</t>
  </si>
  <si>
    <t>Tel.kl:2189 analog. Alcatel Temporis 880</t>
  </si>
  <si>
    <t>D343623-000</t>
  </si>
  <si>
    <t>D343625-000</t>
  </si>
  <si>
    <t>Tel.kl:4351 bezdr. Siemens Gigaset C550</t>
  </si>
  <si>
    <t>D343626-000</t>
  </si>
  <si>
    <t>Tel.kl:4354 bezdr. Siemens Gigaset C550</t>
  </si>
  <si>
    <t>D343627-000</t>
  </si>
  <si>
    <t>Svítilna LED</t>
  </si>
  <si>
    <t>D343629-000</t>
  </si>
  <si>
    <t>Vozík plošinový skládací</t>
  </si>
  <si>
    <t>D343630-000</t>
  </si>
  <si>
    <t>D343635-000</t>
  </si>
  <si>
    <t>Tel.kl:2397 analog. Alcatel Temporis 880</t>
  </si>
  <si>
    <t>D343647-000</t>
  </si>
  <si>
    <t>D343648-000</t>
  </si>
  <si>
    <t>Teploměr laboratorní s NZ 14,5/23 0 až +100 °C</t>
  </si>
  <si>
    <t>D343661-000</t>
  </si>
  <si>
    <t>Vařič dvouploténkový se sklokeramickou deskou</t>
  </si>
  <si>
    <t>D343665-000</t>
  </si>
  <si>
    <t>D343666-000</t>
  </si>
  <si>
    <t>Řezačka na papír</t>
  </si>
  <si>
    <t>D343672-000</t>
  </si>
  <si>
    <t>D343674-000</t>
  </si>
  <si>
    <t>Nabíječka pro 3M chirurgický stříhací strojek</t>
  </si>
  <si>
    <t>D343676-000</t>
  </si>
  <si>
    <t>D343678-000</t>
  </si>
  <si>
    <t>Tel.kl:2230 bezdr. Siemens Gigaset C550</t>
  </si>
  <si>
    <t>D343679-000</t>
  </si>
  <si>
    <t>Tel.kl:4474 bezdr. Siemens Gigaset C550</t>
  </si>
  <si>
    <t>D343682-000</t>
  </si>
  <si>
    <t>Tel.kl:3398 bezdr. Siemens Gigaset C550</t>
  </si>
  <si>
    <t>D343683-000</t>
  </si>
  <si>
    <t>Tel.kl:3445 analog. Alcatel Temporis 880</t>
  </si>
  <si>
    <t>D343685-000</t>
  </si>
  <si>
    <t>Koš nerez pedálový</t>
  </si>
  <si>
    <t>D343700-000</t>
  </si>
  <si>
    <t>D343701-000</t>
  </si>
  <si>
    <t>D343705-000</t>
  </si>
  <si>
    <t>D343706-000</t>
  </si>
  <si>
    <t>D343718-000</t>
  </si>
  <si>
    <t>Tel.kl:3674 analog. Alcatel Temporis 880</t>
  </si>
  <si>
    <t>D343758-000</t>
  </si>
  <si>
    <t>Dávkovač desinfekce</t>
  </si>
  <si>
    <t>D343782-000</t>
  </si>
  <si>
    <t>D343783-000</t>
  </si>
  <si>
    <t>D343848-000</t>
  </si>
  <si>
    <t>D343886-000</t>
  </si>
  <si>
    <t>Koš odpadkový s pedálem</t>
  </si>
  <si>
    <t>D343887-000</t>
  </si>
  <si>
    <t>D343888-000</t>
  </si>
  <si>
    <t>D343889-000</t>
  </si>
  <si>
    <t>D343890-000</t>
  </si>
  <si>
    <t>Razítko FN typ č.3</t>
  </si>
  <si>
    <t>D343891-000</t>
  </si>
  <si>
    <t>Razítko specifické - hlavní pokladna</t>
  </si>
  <si>
    <t>D343892-000</t>
  </si>
  <si>
    <t>D343893-000</t>
  </si>
  <si>
    <t>2427</t>
  </si>
  <si>
    <t>ZUBNÍ: LPS zubní</t>
  </si>
  <si>
    <t>D343894-000</t>
  </si>
  <si>
    <t>D343901-000</t>
  </si>
  <si>
    <t>D343902-000</t>
  </si>
  <si>
    <t>D343903-000</t>
  </si>
  <si>
    <t>D343904-000</t>
  </si>
  <si>
    <t>D343905-000</t>
  </si>
  <si>
    <t>D343906-000</t>
  </si>
  <si>
    <t>D343907-000</t>
  </si>
  <si>
    <t>D343909-000</t>
  </si>
  <si>
    <t>Telefon analog. Panasonic KX TS880FXB</t>
  </si>
  <si>
    <t>D343910-000</t>
  </si>
  <si>
    <t>D343911-000</t>
  </si>
  <si>
    <t>Telefon analog. Siemens Gigaset DL580</t>
  </si>
  <si>
    <t>D343912-000</t>
  </si>
  <si>
    <t>D343938-000</t>
  </si>
  <si>
    <t>Tel.kl:4227 bezdr. Siemens Gigaset C550</t>
  </si>
  <si>
    <t>D343942-000</t>
  </si>
  <si>
    <t>D343943-000</t>
  </si>
  <si>
    <t>D343944-000</t>
  </si>
  <si>
    <t>D343945-000</t>
  </si>
  <si>
    <t>D343946-000</t>
  </si>
  <si>
    <t>D343947-000</t>
  </si>
  <si>
    <t>D343992-000</t>
  </si>
  <si>
    <t>D343993-000</t>
  </si>
  <si>
    <t>D343994-000</t>
  </si>
  <si>
    <t>D343995-000</t>
  </si>
  <si>
    <t>D343996-000</t>
  </si>
  <si>
    <t>D344004-000</t>
  </si>
  <si>
    <t>Stěna na podložní mísy</t>
  </si>
  <si>
    <t>D344012-000</t>
  </si>
  <si>
    <t>Tel.kl:3526 analog. Alcatel Temporis 880</t>
  </si>
  <si>
    <t>1901</t>
  </si>
  <si>
    <t>PRAC: vedení klinického pracoviště</t>
  </si>
  <si>
    <t>D344026-000</t>
  </si>
  <si>
    <t>D344027-000</t>
  </si>
  <si>
    <t>D344047-000</t>
  </si>
  <si>
    <t>Tel.kl:4292 analog. Alcatel Temporis 880</t>
  </si>
  <si>
    <t>D344048-000</t>
  </si>
  <si>
    <t>Tel.kl:4720 analog. Alcatel Temporis 880</t>
  </si>
  <si>
    <t>D344130-000</t>
  </si>
  <si>
    <t>D344131-000</t>
  </si>
  <si>
    <t>D344132-000</t>
  </si>
  <si>
    <t>D344133-000</t>
  </si>
  <si>
    <t>D344156-000</t>
  </si>
  <si>
    <t>Tabule plánovací</t>
  </si>
  <si>
    <t>D344215-000</t>
  </si>
  <si>
    <t>D344216-000</t>
  </si>
  <si>
    <t>Vařič dvouploténkový sklokeramický</t>
  </si>
  <si>
    <t>D344217-000</t>
  </si>
  <si>
    <t>D344218-000</t>
  </si>
  <si>
    <t>D344219-000</t>
  </si>
  <si>
    <t>D344239-000</t>
  </si>
  <si>
    <t>Výrobník sody SodaStream</t>
  </si>
  <si>
    <t>D344241-000</t>
  </si>
  <si>
    <t>Sejf nábytkový HOME CASE 1</t>
  </si>
  <si>
    <t>D344242-000</t>
  </si>
  <si>
    <t>D344247-000</t>
  </si>
  <si>
    <t>Strojek holící 3M 9681</t>
  </si>
  <si>
    <t>D344253-000</t>
  </si>
  <si>
    <t>D344254-000</t>
  </si>
  <si>
    <t>D344255-000</t>
  </si>
  <si>
    <t>D344260-000</t>
  </si>
  <si>
    <t>D344261-000</t>
  </si>
  <si>
    <t>D344263-000</t>
  </si>
  <si>
    <t>D344285-000</t>
  </si>
  <si>
    <t>D344286-000</t>
  </si>
  <si>
    <t>D344287-000</t>
  </si>
  <si>
    <t>D344288-000</t>
  </si>
  <si>
    <t>Fén</t>
  </si>
  <si>
    <t>D344289-000</t>
  </si>
  <si>
    <t>Strojek stříhací na vlasy</t>
  </si>
  <si>
    <t>D344292-000</t>
  </si>
  <si>
    <t>Tel.kl:4241 analog. Alcatel Temporis 880</t>
  </si>
  <si>
    <t>D344293-000</t>
  </si>
  <si>
    <t>Tel.kl:4534 analog. Alcatel Temporis 880</t>
  </si>
  <si>
    <t>D344312-000</t>
  </si>
  <si>
    <t>Tel.kl:4514 bezdr. Siemens Gigaset C550</t>
  </si>
  <si>
    <t>D344319-000</t>
  </si>
  <si>
    <t>Razítko FN typ č.3 (Ing. Palíková)</t>
  </si>
  <si>
    <t>D344327-000</t>
  </si>
  <si>
    <t>D344328-000</t>
  </si>
  <si>
    <t>D344329-000</t>
  </si>
  <si>
    <t>D344331-000</t>
  </si>
  <si>
    <t>D344332-000</t>
  </si>
  <si>
    <t>D344333-000</t>
  </si>
  <si>
    <t>D344334-000</t>
  </si>
  <si>
    <t>D344335-000</t>
  </si>
  <si>
    <t>D344336-000</t>
  </si>
  <si>
    <t>D344337-000</t>
  </si>
  <si>
    <t>D344338-000</t>
  </si>
  <si>
    <t>D344339-000</t>
  </si>
  <si>
    <t>D344340-000</t>
  </si>
  <si>
    <t>D344341-000</t>
  </si>
  <si>
    <t>D344342-000</t>
  </si>
  <si>
    <t>D344370-000</t>
  </si>
  <si>
    <t>Adaptér síťový pro infuzní mobilní pumpu</t>
  </si>
  <si>
    <t>D344371-000</t>
  </si>
  <si>
    <t>D344372-000</t>
  </si>
  <si>
    <t>D344373-000</t>
  </si>
  <si>
    <t>D344374-000</t>
  </si>
  <si>
    <t>D344375-000</t>
  </si>
  <si>
    <t>D344376-000</t>
  </si>
  <si>
    <t>D344377-000</t>
  </si>
  <si>
    <t>D344378-000</t>
  </si>
  <si>
    <t>D344379-000</t>
  </si>
  <si>
    <t>D344400-000</t>
  </si>
  <si>
    <t>Adaptér úchytu na infuzní stojan pro infuzní mobilní pumpu</t>
  </si>
  <si>
    <t>D344401-000</t>
  </si>
  <si>
    <t>D344402-000</t>
  </si>
  <si>
    <t>D344403-000</t>
  </si>
  <si>
    <t>D344404-000</t>
  </si>
  <si>
    <t>D344405-000</t>
  </si>
  <si>
    <t>D344406-000</t>
  </si>
  <si>
    <t>D344407-000</t>
  </si>
  <si>
    <t>D344408-000</t>
  </si>
  <si>
    <t>D344409-000</t>
  </si>
  <si>
    <t>D344410-000</t>
  </si>
  <si>
    <t>Batoh k infuzní mobilní pumpě CADD Solid VIP</t>
  </si>
  <si>
    <t>D344411-000</t>
  </si>
  <si>
    <t>D344412-000</t>
  </si>
  <si>
    <t>D344413-000</t>
  </si>
  <si>
    <t>D344414-000</t>
  </si>
  <si>
    <t>D344415-000</t>
  </si>
  <si>
    <t>D344416-000</t>
  </si>
  <si>
    <t>D344417-000</t>
  </si>
  <si>
    <t>D344418-000</t>
  </si>
  <si>
    <t>D344419-000</t>
  </si>
  <si>
    <t>D344420-000</t>
  </si>
  <si>
    <t>D344421-000</t>
  </si>
  <si>
    <t>D344422-000</t>
  </si>
  <si>
    <t>D344423-000</t>
  </si>
  <si>
    <t>Vařič dvouploténkový elektrický</t>
  </si>
  <si>
    <t>D344426-000</t>
  </si>
  <si>
    <t>Ventilátor stolní Sencor, průměr 30 cm</t>
  </si>
  <si>
    <t>D344427-000</t>
  </si>
  <si>
    <t>D344428-000</t>
  </si>
  <si>
    <t>D344429-000</t>
  </si>
  <si>
    <t>D344440-000</t>
  </si>
  <si>
    <t>D344480-000</t>
  </si>
  <si>
    <t>Pult mixážní</t>
  </si>
  <si>
    <t>D344482-000</t>
  </si>
  <si>
    <t>Pomůcka cvičební - dvoukolové chodítko</t>
  </si>
  <si>
    <t>D344484-000</t>
  </si>
  <si>
    <t>Trezor ocelový</t>
  </si>
  <si>
    <t>D344485-000</t>
  </si>
  <si>
    <t>D344486-000</t>
  </si>
  <si>
    <t>D344535-000</t>
  </si>
  <si>
    <t>Tel.kl:3134 analog. Alcatel Temporis 880</t>
  </si>
  <si>
    <t>D344553-000</t>
  </si>
  <si>
    <t>Vozík přepravní KREATOR</t>
  </si>
  <si>
    <t>D344554-000</t>
  </si>
  <si>
    <t>D344555-000</t>
  </si>
  <si>
    <t>D344556-000</t>
  </si>
  <si>
    <t>D344557-000</t>
  </si>
  <si>
    <t>D344572-000</t>
  </si>
  <si>
    <t>Tel.kl:2623 analog. Alcatel Temporis 880</t>
  </si>
  <si>
    <t>D344574-000</t>
  </si>
  <si>
    <t>D344575-000</t>
  </si>
  <si>
    <t>D344576-000</t>
  </si>
  <si>
    <t>D344577-000</t>
  </si>
  <si>
    <t>D344578-000</t>
  </si>
  <si>
    <t>D344673-000</t>
  </si>
  <si>
    <t>Tel.kl:2191 analog. Alcatel Temporis 880</t>
  </si>
  <si>
    <t>D344675-000</t>
  </si>
  <si>
    <t>4804</t>
  </si>
  <si>
    <t>LEK: lékárna - výdejna A (monoblok)</t>
  </si>
  <si>
    <t>D344676-000</t>
  </si>
  <si>
    <t>D344678-000</t>
  </si>
  <si>
    <t>D344679-000</t>
  </si>
  <si>
    <t>D344685-000</t>
  </si>
  <si>
    <t>D344686-000</t>
  </si>
  <si>
    <t>D344687-000</t>
  </si>
  <si>
    <t>D344688-000</t>
  </si>
  <si>
    <t>D344689-000</t>
  </si>
  <si>
    <t>D344690-000</t>
  </si>
  <si>
    <t>D344691-000</t>
  </si>
  <si>
    <t>D344698-000</t>
  </si>
  <si>
    <t>Tel.kl:3145 analog. Alcatel Temporis 880</t>
  </si>
  <si>
    <t>D344704-000</t>
  </si>
  <si>
    <t>Tel.kl:3652 bezdr. Siemens Gigaset C550</t>
  </si>
  <si>
    <t>D344730-000</t>
  </si>
  <si>
    <t>D344731-000</t>
  </si>
  <si>
    <t>D344732-000</t>
  </si>
  <si>
    <t>D344733-000</t>
  </si>
  <si>
    <t>D344734-000</t>
  </si>
  <si>
    <t>D344735-000</t>
  </si>
  <si>
    <t>D344736-000</t>
  </si>
  <si>
    <t>D344737-000</t>
  </si>
  <si>
    <t>D344738-000</t>
  </si>
  <si>
    <t>D344739-000</t>
  </si>
  <si>
    <t>D344740-000</t>
  </si>
  <si>
    <t>D344741-000</t>
  </si>
  <si>
    <t>D344742-000</t>
  </si>
  <si>
    <t>D344743-000</t>
  </si>
  <si>
    <t>D344744-000</t>
  </si>
  <si>
    <t>D344745-000</t>
  </si>
  <si>
    <t>D344746-000</t>
  </si>
  <si>
    <t>D344747-000</t>
  </si>
  <si>
    <t>D344748-000</t>
  </si>
  <si>
    <t>D344749-000</t>
  </si>
  <si>
    <t>D344750-000</t>
  </si>
  <si>
    <t>D344751-000</t>
  </si>
  <si>
    <t>D344752-000</t>
  </si>
  <si>
    <t>D344753-000</t>
  </si>
  <si>
    <t>D344754-000</t>
  </si>
  <si>
    <t>D344755-000</t>
  </si>
  <si>
    <t>D344756-000</t>
  </si>
  <si>
    <t>D344757-000</t>
  </si>
  <si>
    <t>D344758-000</t>
  </si>
  <si>
    <t>D344759-000</t>
  </si>
  <si>
    <t>D344760-000</t>
  </si>
  <si>
    <t>D344761-000</t>
  </si>
  <si>
    <t>D344762-000</t>
  </si>
  <si>
    <t>D344763-000</t>
  </si>
  <si>
    <t>D344764-000</t>
  </si>
  <si>
    <t>D344765-000</t>
  </si>
  <si>
    <t>D344766-000</t>
  </si>
  <si>
    <t>D344767-000</t>
  </si>
  <si>
    <t>D344768-000</t>
  </si>
  <si>
    <t>D344769-000</t>
  </si>
  <si>
    <t>Tel.kl:4264 analog. Alcatel Temporis 880</t>
  </si>
  <si>
    <t>D344770-000</t>
  </si>
  <si>
    <t>Tel.kl:2192 analog. Alcatel Temporis 880</t>
  </si>
  <si>
    <t>D344779-000</t>
  </si>
  <si>
    <t>Tel.kl:2194 analog. Alcatel Temporis 880</t>
  </si>
  <si>
    <t>D344818-000</t>
  </si>
  <si>
    <t>Deska varná sklokeramická, jednoplotýnková</t>
  </si>
  <si>
    <t>2241</t>
  </si>
  <si>
    <t>KNM: laboratoř-SVLS</t>
  </si>
  <si>
    <t>D344819-000</t>
  </si>
  <si>
    <t>Infrapanel</t>
  </si>
  <si>
    <t>D344820-000</t>
  </si>
  <si>
    <t>D344821-000</t>
  </si>
  <si>
    <t>D344849-000</t>
  </si>
  <si>
    <t>2423</t>
  </si>
  <si>
    <t>ZUBNÍ: konzervační ambulance</t>
  </si>
  <si>
    <t>D344850-000</t>
  </si>
  <si>
    <t>D344851-000</t>
  </si>
  <si>
    <t>Tel.kl:3491 bezdr. Siemens Gigaset C550</t>
  </si>
  <si>
    <t>D344973-000</t>
  </si>
  <si>
    <t>D345009-000</t>
  </si>
  <si>
    <t>Tel.kl:3346 analog. Alcatel Temporis 880</t>
  </si>
  <si>
    <t>D345011-000</t>
  </si>
  <si>
    <t>9412</t>
  </si>
  <si>
    <t>Poro. služby: Provoz distribuce prádla</t>
  </si>
  <si>
    <t>D345016-000</t>
  </si>
  <si>
    <t>Ventilátor stropní</t>
  </si>
  <si>
    <t>D345017-000</t>
  </si>
  <si>
    <t>Vozík víceúčelový pojízdný do 300 kg</t>
  </si>
  <si>
    <t>D345018-000</t>
  </si>
  <si>
    <t>D345025-000</t>
  </si>
  <si>
    <t>Panel rozšiřující pro digit. telefon</t>
  </si>
  <si>
    <t>D345026-000</t>
  </si>
  <si>
    <t>D345051-000</t>
  </si>
  <si>
    <t>D345178-000</t>
  </si>
  <si>
    <t>D345179-000</t>
  </si>
  <si>
    <t>D345184-000</t>
  </si>
  <si>
    <t>Tel.kl:4255 analog. Alcatel Temporis 880</t>
  </si>
  <si>
    <t>D345202-000</t>
  </si>
  <si>
    <t>D345203-000</t>
  </si>
  <si>
    <t>D345204-000</t>
  </si>
  <si>
    <t>D345205-000</t>
  </si>
  <si>
    <t>D345206-000</t>
  </si>
  <si>
    <t>D345209-000</t>
  </si>
  <si>
    <t>Strojek holící</t>
  </si>
  <si>
    <t>D345213-000</t>
  </si>
  <si>
    <t>Regulátor podtlakový s RS a HN</t>
  </si>
  <si>
    <t>D345214-000</t>
  </si>
  <si>
    <t>D345215-000</t>
  </si>
  <si>
    <t>D345216-000</t>
  </si>
  <si>
    <t>D345217-000</t>
  </si>
  <si>
    <t>D345218-000</t>
  </si>
  <si>
    <t>D345219-000</t>
  </si>
  <si>
    <t>D345220-000</t>
  </si>
  <si>
    <t>D345221-000</t>
  </si>
  <si>
    <t>D345222-000</t>
  </si>
  <si>
    <t>D345223-000</t>
  </si>
  <si>
    <t>D345224-000</t>
  </si>
  <si>
    <t>D345225-000</t>
  </si>
  <si>
    <t>D345226-000</t>
  </si>
  <si>
    <t>D345227-000</t>
  </si>
  <si>
    <t>D345231-000</t>
  </si>
  <si>
    <t>D345232-000</t>
  </si>
  <si>
    <t>D345233-000</t>
  </si>
  <si>
    <t>D345234-000</t>
  </si>
  <si>
    <t>D345235-000</t>
  </si>
  <si>
    <t>D345236-000</t>
  </si>
  <si>
    <t>D345237-000</t>
  </si>
  <si>
    <t>D345238-000</t>
  </si>
  <si>
    <t>D345239-000</t>
  </si>
  <si>
    <t>D345240-000</t>
  </si>
  <si>
    <t>D345241-000</t>
  </si>
  <si>
    <t>D345242-000</t>
  </si>
  <si>
    <t>D345266-000</t>
  </si>
  <si>
    <t>Příčník fixační karbonový</t>
  </si>
  <si>
    <t>D345267-000</t>
  </si>
  <si>
    <t>D345268-000</t>
  </si>
  <si>
    <t>D345269-000</t>
  </si>
  <si>
    <t>D345270-000</t>
  </si>
  <si>
    <t>D345271-000</t>
  </si>
  <si>
    <t>D345272-000</t>
  </si>
  <si>
    <t>D345273-000</t>
  </si>
  <si>
    <t>D345274-000</t>
  </si>
  <si>
    <t>D345275-000</t>
  </si>
  <si>
    <t>D345276-000</t>
  </si>
  <si>
    <t>D345277-000</t>
  </si>
  <si>
    <t>D345278-000</t>
  </si>
  <si>
    <t>D345279-000</t>
  </si>
  <si>
    <t>D345283-000</t>
  </si>
  <si>
    <t>D345367-000</t>
  </si>
  <si>
    <t>D345370-000</t>
  </si>
  <si>
    <t>Tel.kl:4485 analog. Alcatel Temporis 880</t>
  </si>
  <si>
    <t>D345373-000</t>
  </si>
  <si>
    <t>Razítko FN typ č.3 (prof. Klos)</t>
  </si>
  <si>
    <t>D345374-000</t>
  </si>
  <si>
    <t>Razítko FN typ č.4</t>
  </si>
  <si>
    <t>9028</t>
  </si>
  <si>
    <t>ULP: Oddělení vědy a výzkumu</t>
  </si>
  <si>
    <t>D345419-000</t>
  </si>
  <si>
    <t>D345447-000</t>
  </si>
  <si>
    <t>Tel.kl:3891 analog. Alcatel Temporis 880</t>
  </si>
  <si>
    <t>D345523-000</t>
  </si>
  <si>
    <t>Tel.kl:3568 analog. Alcatel Temporis 880</t>
  </si>
  <si>
    <t>D345536-000</t>
  </si>
  <si>
    <t>Měřič laserový vzdálenosti Bosch DLE 40</t>
  </si>
  <si>
    <t>D345537-000</t>
  </si>
  <si>
    <t>D345539-000</t>
  </si>
  <si>
    <t>Bruska úhlová Bosch GWS 9-125 S Professional</t>
  </si>
  <si>
    <t>D345601-000</t>
  </si>
  <si>
    <t>Razítko FN typ č.3 (Mgr. Grasse)</t>
  </si>
  <si>
    <t>D345607-000</t>
  </si>
  <si>
    <t>Tel.kl:2363 bezdr. Siemens Gigaset C550</t>
  </si>
  <si>
    <t>D345608-000</t>
  </si>
  <si>
    <t>Tel.kl:3663 bezdr. Siemens Gigaset C550</t>
  </si>
  <si>
    <t>D345616-000</t>
  </si>
  <si>
    <t>D345630-000</t>
  </si>
  <si>
    <t>D345631-000</t>
  </si>
  <si>
    <t>D345632-000</t>
  </si>
  <si>
    <t>D345656-000</t>
  </si>
  <si>
    <t>D345666-000</t>
  </si>
  <si>
    <t>Ventilátor stolní</t>
  </si>
  <si>
    <t>D345667-000</t>
  </si>
  <si>
    <t>D345668-000</t>
  </si>
  <si>
    <t>D345669-000</t>
  </si>
  <si>
    <t>D345670-000</t>
  </si>
  <si>
    <t>D345671-000</t>
  </si>
  <si>
    <t>D345672-000</t>
  </si>
  <si>
    <t>D345673-000</t>
  </si>
  <si>
    <t>D345674-000</t>
  </si>
  <si>
    <t>D345675-000</t>
  </si>
  <si>
    <t>D345676-000</t>
  </si>
  <si>
    <t>D345677-000</t>
  </si>
  <si>
    <t>D345678-000</t>
  </si>
  <si>
    <t>Ventilátor stojanový</t>
  </si>
  <si>
    <t>D345679-000</t>
  </si>
  <si>
    <t>D345680-000</t>
  </si>
  <si>
    <t>D345681-000</t>
  </si>
  <si>
    <t>D345682-000</t>
  </si>
  <si>
    <t>D345683-000</t>
  </si>
  <si>
    <t>D345684-000</t>
  </si>
  <si>
    <t>D345685-000</t>
  </si>
  <si>
    <t>D345686-000</t>
  </si>
  <si>
    <t>D345687-000</t>
  </si>
  <si>
    <t>D345688-000</t>
  </si>
  <si>
    <t>D345689-000</t>
  </si>
  <si>
    <t>D345690-000</t>
  </si>
  <si>
    <t>Tel.kl:4503 analog. Alcatel Temporis 880</t>
  </si>
  <si>
    <t>D345746-000</t>
  </si>
  <si>
    <t>Razítko FN typ č.3 (Martina Lexová)</t>
  </si>
  <si>
    <t>D345747-000</t>
  </si>
  <si>
    <t>Razítko FN typ č. 5 ( Martina Lexová)</t>
  </si>
  <si>
    <t>D345748-000</t>
  </si>
  <si>
    <t>D345749-000</t>
  </si>
  <si>
    <t>D345750-000</t>
  </si>
  <si>
    <t>D345751-000</t>
  </si>
  <si>
    <t>D345752-000</t>
  </si>
  <si>
    <t>D345753-000</t>
  </si>
  <si>
    <t>D345759-000</t>
  </si>
  <si>
    <t>Přístroj na pitný režim - SodaStream</t>
  </si>
  <si>
    <t>D345760-000</t>
  </si>
  <si>
    <t>D345761-000</t>
  </si>
  <si>
    <t>D345762-000</t>
  </si>
  <si>
    <t>Tel.kl:4480 bezdr. Siemens Gigaset C550</t>
  </si>
  <si>
    <t>D345771-000</t>
  </si>
  <si>
    <t>Roll-Up - nekuřácká nemocnice</t>
  </si>
  <si>
    <t>D345774-000</t>
  </si>
  <si>
    <t>D345775-000</t>
  </si>
  <si>
    <t>D345776-000</t>
  </si>
  <si>
    <t>D345777-000</t>
  </si>
  <si>
    <t>D345781-000</t>
  </si>
  <si>
    <t>D345782-000</t>
  </si>
  <si>
    <t>Stroj skartovací - nejsou vhodné na denní skartování</t>
  </si>
  <si>
    <t>D345784-000</t>
  </si>
  <si>
    <t>Tel.kl:4281 analog. Alcatel Temporis 880</t>
  </si>
  <si>
    <t>D345785-000</t>
  </si>
  <si>
    <t>Tel.kl:4269 analog. Alcatel Temporis 880</t>
  </si>
  <si>
    <t>D345786-000</t>
  </si>
  <si>
    <t>Tel.kl:4724 analog. Alcatel Temporis 880</t>
  </si>
  <si>
    <t>D345793-000</t>
  </si>
  <si>
    <t>D345794-000</t>
  </si>
  <si>
    <t>D345795-000</t>
  </si>
  <si>
    <t>D345796-000</t>
  </si>
  <si>
    <t>D345797-000</t>
  </si>
  <si>
    <t>D345798-000</t>
  </si>
  <si>
    <t>D345825-000</t>
  </si>
  <si>
    <t>Telefon bezdr. Gigaset C550 Kl. 4115</t>
  </si>
  <si>
    <t>D345827-000</t>
  </si>
  <si>
    <t>D345828-000</t>
  </si>
  <si>
    <t>D345829-000</t>
  </si>
  <si>
    <t>Telefon Kl. 3807 -Alcatel Temporis 880</t>
  </si>
  <si>
    <t>D345833-000</t>
  </si>
  <si>
    <t>Tel bezdr. Kl. 3833 - Gigaset C550</t>
  </si>
  <si>
    <t>D345834-000</t>
  </si>
  <si>
    <t>Tel bezdr. Kl. 1938 - Gigaset C550</t>
  </si>
  <si>
    <t>D345836-000</t>
  </si>
  <si>
    <t>Fén s ionizátorem</t>
  </si>
  <si>
    <t>D345837-000</t>
  </si>
  <si>
    <t>D345838-000</t>
  </si>
  <si>
    <t>D345840-000</t>
  </si>
  <si>
    <t>Telefon Kl. 3116 Temporis 880</t>
  </si>
  <si>
    <t>D345846-000</t>
  </si>
  <si>
    <t>Konvice rychlovarná celonerezová</t>
  </si>
  <si>
    <t>D345847-000</t>
  </si>
  <si>
    <t>Tel.kl:2151 analog. Alcatel Temporis 880</t>
  </si>
  <si>
    <t>D345848-000</t>
  </si>
  <si>
    <t>Ventilátor stropní se světlem</t>
  </si>
  <si>
    <t>D345849-000</t>
  </si>
  <si>
    <t>D345850-000</t>
  </si>
  <si>
    <t>D345851-000</t>
  </si>
  <si>
    <t>D345854-000</t>
  </si>
  <si>
    <t>Ventilátor stolní, průměr 30cm</t>
  </si>
  <si>
    <t>D345855-000</t>
  </si>
  <si>
    <t>Ventilátor stojanový průměr 40 cm, 3 rychlosti</t>
  </si>
  <si>
    <t>D345856-000</t>
  </si>
  <si>
    <t>D345857-000</t>
  </si>
  <si>
    <t>D345858-000</t>
  </si>
  <si>
    <t>D345860-000</t>
  </si>
  <si>
    <t>Tel.kl:1940 analog. Alcatel Temporis 880</t>
  </si>
  <si>
    <t>D345872-000</t>
  </si>
  <si>
    <t>Razítko FN typ č.3 (doc. MUDr. Klát)</t>
  </si>
  <si>
    <t>D345873-000</t>
  </si>
  <si>
    <t>D345874-000</t>
  </si>
  <si>
    <t>Tel.kl.:2197 analog. Alcatel Temporis 880</t>
  </si>
  <si>
    <t>D345876-000</t>
  </si>
  <si>
    <t>Tel.kl:4305 bezdr. Siemens Gigaset C550</t>
  </si>
  <si>
    <t>D345877-000</t>
  </si>
  <si>
    <t>D345878-000</t>
  </si>
  <si>
    <t>D345884-000</t>
  </si>
  <si>
    <t>Tel.kl:2326 analog. Alcatel Temporis 880</t>
  </si>
  <si>
    <t>D345885-000</t>
  </si>
  <si>
    <t>Tel.kl:4211 analog. Alcatel Temporis 880</t>
  </si>
  <si>
    <t>D345904-000</t>
  </si>
  <si>
    <t>D345910-000</t>
  </si>
  <si>
    <t>Nůžky záchranářské</t>
  </si>
  <si>
    <t>D345973-000</t>
  </si>
  <si>
    <t>Tel.kl:3906 analog. Alcatel Temporis 880</t>
  </si>
  <si>
    <t>D345974-000</t>
  </si>
  <si>
    <t>D345986-000</t>
  </si>
  <si>
    <t>Tel.kl:3803 analog. Alcatel Temporis 880</t>
  </si>
  <si>
    <t>D345988-000</t>
  </si>
  <si>
    <t>D345990-000</t>
  </si>
  <si>
    <t>Tel.kl:1945 bezdr. Siemens Gigaset C550</t>
  </si>
  <si>
    <t>D345991-000</t>
  </si>
  <si>
    <t>Radiopřijímač (rádio obyčejné)</t>
  </si>
  <si>
    <t>D345992-000</t>
  </si>
  <si>
    <t>Mixer smoothie s nádobkami</t>
  </si>
  <si>
    <t>D345999-000</t>
  </si>
  <si>
    <t>Tel.kl:3191 analog. Alcatel Temporis 880</t>
  </si>
  <si>
    <t>D346000-000</t>
  </si>
  <si>
    <t>Diktafon</t>
  </si>
  <si>
    <t>D346002-000</t>
  </si>
  <si>
    <t>Tel.kl:1946 bezdr. Siemens Gigaset C550</t>
  </si>
  <si>
    <t>D346041-000</t>
  </si>
  <si>
    <t>Metla nerez</t>
  </si>
  <si>
    <t>D346042-000</t>
  </si>
  <si>
    <t>D346043-000</t>
  </si>
  <si>
    <t>D346046-000</t>
  </si>
  <si>
    <t>Tel.kl:3873 bezdr. Siemens Gigaset C550</t>
  </si>
  <si>
    <t>D346047-000</t>
  </si>
  <si>
    <t>D346048-000</t>
  </si>
  <si>
    <t>D346053-000</t>
  </si>
  <si>
    <t>D346057-000</t>
  </si>
  <si>
    <t>D346058-000</t>
  </si>
  <si>
    <t>D346059-000</t>
  </si>
  <si>
    <t>D346060-000</t>
  </si>
  <si>
    <t>D346061-000</t>
  </si>
  <si>
    <t>D346062-000</t>
  </si>
  <si>
    <t>D346063-000</t>
  </si>
  <si>
    <t>D346064-000</t>
  </si>
  <si>
    <t>D346065-000</t>
  </si>
  <si>
    <t>D346066-000</t>
  </si>
  <si>
    <t>D346067-000</t>
  </si>
  <si>
    <t>D346068-000</t>
  </si>
  <si>
    <t>D346069-000</t>
  </si>
  <si>
    <t>D346070-000</t>
  </si>
  <si>
    <t>D346073-000</t>
  </si>
  <si>
    <t>D346074-000</t>
  </si>
  <si>
    <t>Tel.kl:3519 analog. Alcatel Temporis 880</t>
  </si>
  <si>
    <t>D346075-000</t>
  </si>
  <si>
    <t>D346076-000</t>
  </si>
  <si>
    <t>Tel.:3801 analog. Alcatel Temporis 880</t>
  </si>
  <si>
    <t>D346077-000</t>
  </si>
  <si>
    <t>Tel.kl.:4664 analog. Alcatel Temporis 880</t>
  </si>
  <si>
    <t>D346094-000</t>
  </si>
  <si>
    <t>Tel.kl:5212 analog. Alcatel Temporis 880</t>
  </si>
  <si>
    <t>D346097-000</t>
  </si>
  <si>
    <t>D346098-000</t>
  </si>
  <si>
    <t>D346099-000</t>
  </si>
  <si>
    <t>D346100-000</t>
  </si>
  <si>
    <t>D346154-000</t>
  </si>
  <si>
    <t>Mixer tyčový</t>
  </si>
  <si>
    <t>D346155-000</t>
  </si>
  <si>
    <t>Telefon bezdr. Siemens Gigaset C550</t>
  </si>
  <si>
    <t>D346162-000</t>
  </si>
  <si>
    <t>D346163-000</t>
  </si>
  <si>
    <t>D346164-000</t>
  </si>
  <si>
    <t>D346174-000</t>
  </si>
  <si>
    <t>Tel.kl.3213 analog. Alcatel Temporis 880</t>
  </si>
  <si>
    <t>D346178-000</t>
  </si>
  <si>
    <t>Tel.kl.2141 analog. Alcatel Temporis 880</t>
  </si>
  <si>
    <t>D346179-000</t>
  </si>
  <si>
    <t>Tel.kl.2234 bezdr.Siemens Gigaset C550</t>
  </si>
  <si>
    <t>D346223-000</t>
  </si>
  <si>
    <t>D346224-000</t>
  </si>
  <si>
    <t>D346234-000</t>
  </si>
  <si>
    <t>Vozík plošinový se klopným madlem</t>
  </si>
  <si>
    <t>D346235-000</t>
  </si>
  <si>
    <t>Vařič jednoploténkový se sklokeramickou deskou</t>
  </si>
  <si>
    <t>D346236-000</t>
  </si>
  <si>
    <t>D346260-000</t>
  </si>
  <si>
    <t>Tel.kl:4190 analog. Alcatel Temporis 880</t>
  </si>
  <si>
    <t>D346261-000</t>
  </si>
  <si>
    <t>Tel.kl:2641 analog. Alcatel Temporis 880</t>
  </si>
  <si>
    <t>9403</t>
  </si>
  <si>
    <t>Prov. služby: Provoz dopravy - osobní</t>
  </si>
  <si>
    <t>D346262-000</t>
  </si>
  <si>
    <t>Tel.kl:2414 analog. Alcatel Temporis 880</t>
  </si>
  <si>
    <t>D346265-000</t>
  </si>
  <si>
    <t>Tel.kl:3514 analog. Alcatel Temporis 880</t>
  </si>
  <si>
    <t>D346326-000</t>
  </si>
  <si>
    <t>D346327-000</t>
  </si>
  <si>
    <t>D346328-000</t>
  </si>
  <si>
    <t>D346329-000</t>
  </si>
  <si>
    <t>Razítko Trodat 4724 (Ing. Šnajdarová)</t>
  </si>
  <si>
    <t>D346330-000</t>
  </si>
  <si>
    <t>D346331-000</t>
  </si>
  <si>
    <t>D346332-000</t>
  </si>
  <si>
    <t>D346333-000</t>
  </si>
  <si>
    <t>D346334-000</t>
  </si>
  <si>
    <t>D346335-000</t>
  </si>
  <si>
    <t>D346336-000</t>
  </si>
  <si>
    <t>D346337-000</t>
  </si>
  <si>
    <t>D346338-000</t>
  </si>
  <si>
    <t>D346339-000</t>
  </si>
  <si>
    <t>D346340-000</t>
  </si>
  <si>
    <t>D346341-000</t>
  </si>
  <si>
    <t>D346342-000</t>
  </si>
  <si>
    <t>D346343-000</t>
  </si>
  <si>
    <t>D346344-000</t>
  </si>
  <si>
    <t>D346345-000</t>
  </si>
  <si>
    <t>D346346-000</t>
  </si>
  <si>
    <t>D346347-000</t>
  </si>
  <si>
    <t>D346348-000</t>
  </si>
  <si>
    <t>D346349-000</t>
  </si>
  <si>
    <t>D346350-000</t>
  </si>
  <si>
    <t>D346351-000</t>
  </si>
  <si>
    <t>D346352-000</t>
  </si>
  <si>
    <t>D346353-000</t>
  </si>
  <si>
    <t>D346354-000</t>
  </si>
  <si>
    <t>D346355-000</t>
  </si>
  <si>
    <t>D346356-000</t>
  </si>
  <si>
    <t>D346357-000</t>
  </si>
  <si>
    <t>D346358-000</t>
  </si>
  <si>
    <t>D346359-000</t>
  </si>
  <si>
    <t>0822</t>
  </si>
  <si>
    <t>PORGYN: ambulance - fetální medicína</t>
  </si>
  <si>
    <t>D346360-000</t>
  </si>
  <si>
    <t>D346361-000</t>
  </si>
  <si>
    <t>D346362-000</t>
  </si>
  <si>
    <t>D346363-000</t>
  </si>
  <si>
    <t>D346364-000</t>
  </si>
  <si>
    <t>D346365-000</t>
  </si>
  <si>
    <t>D346366-000</t>
  </si>
  <si>
    <t>D346367-000</t>
  </si>
  <si>
    <t>D346368-000</t>
  </si>
  <si>
    <t>D346369-000</t>
  </si>
  <si>
    <t>D346370-000</t>
  </si>
  <si>
    <t>D346371-000</t>
  </si>
  <si>
    <t>D346372-000</t>
  </si>
  <si>
    <t>D346373-000</t>
  </si>
  <si>
    <t>D346374-000</t>
  </si>
  <si>
    <t>D346375-000</t>
  </si>
  <si>
    <t>D346376-000</t>
  </si>
  <si>
    <t>D346377-000</t>
  </si>
  <si>
    <t>D346378-000</t>
  </si>
  <si>
    <t>D346379-000</t>
  </si>
  <si>
    <t>D346380-000</t>
  </si>
  <si>
    <t>D346381-000</t>
  </si>
  <si>
    <t>D346382-000</t>
  </si>
  <si>
    <t>D346383-000</t>
  </si>
  <si>
    <t>D346384-000</t>
  </si>
  <si>
    <t>D346385-000</t>
  </si>
  <si>
    <t>D346386-000</t>
  </si>
  <si>
    <t>D346387-000</t>
  </si>
  <si>
    <t>D346388-000</t>
  </si>
  <si>
    <t>D346389-000</t>
  </si>
  <si>
    <t>Tel.kl:2387 bezdr. Siemens Gigaset C550</t>
  </si>
  <si>
    <t>D346395-000</t>
  </si>
  <si>
    <t>D346396-000</t>
  </si>
  <si>
    <t>D346397-000</t>
  </si>
  <si>
    <t>D346398-000</t>
  </si>
  <si>
    <t>D346399-000</t>
  </si>
  <si>
    <t>D346400-000</t>
  </si>
  <si>
    <t>D346401-000</t>
  </si>
  <si>
    <t>D346402-000</t>
  </si>
  <si>
    <t>D346403-000</t>
  </si>
  <si>
    <t>D346471-000</t>
  </si>
  <si>
    <t>D346475-000</t>
  </si>
  <si>
    <t>Tel.kl:2198 analog. Alcatel Temporis 880</t>
  </si>
  <si>
    <t>D346478-000</t>
  </si>
  <si>
    <t>D346519-000</t>
  </si>
  <si>
    <t>D346520-000</t>
  </si>
  <si>
    <t>D346521-000</t>
  </si>
  <si>
    <t>D346522-000</t>
  </si>
  <si>
    <t>D346539-000</t>
  </si>
  <si>
    <t>Tel.kl:1947 analog. Alcatel Temporis 880</t>
  </si>
  <si>
    <t>D346582-000</t>
  </si>
  <si>
    <t>Tel.kl:2247 bezdr. Siemens Gigaset C550</t>
  </si>
  <si>
    <t>D346584-000</t>
  </si>
  <si>
    <t>Tel.kl:2470 bezdr. Siemens Gigaset C550</t>
  </si>
  <si>
    <t>D346587-000</t>
  </si>
  <si>
    <t>D346588-000</t>
  </si>
  <si>
    <t>Hodiny nástěnné velké</t>
  </si>
  <si>
    <t>D346589-000</t>
  </si>
  <si>
    <t>D346590-000</t>
  </si>
  <si>
    <t>D346607-000</t>
  </si>
  <si>
    <t>D346609-000</t>
  </si>
  <si>
    <t>Tel.kl:4131 analog. Alcatel Temporis 880</t>
  </si>
  <si>
    <t>D346611-000</t>
  </si>
  <si>
    <t>Tel.kl:2619 bezdr. Siemens Gigaset C550</t>
  </si>
  <si>
    <t>D346618-000</t>
  </si>
  <si>
    <t>D346619-000</t>
  </si>
  <si>
    <t>Ohřívač kojeneckých lahví</t>
  </si>
  <si>
    <t>D346671-000</t>
  </si>
  <si>
    <t>Monitor k flexibilním bronchoskopům</t>
  </si>
  <si>
    <t>D346694-000</t>
  </si>
  <si>
    <t>Tel.kl:3193 bezdr. Siemens Gigaset C550</t>
  </si>
  <si>
    <t>D346749-000</t>
  </si>
  <si>
    <t>Tel.kl:3561 bezdr. Siemens Gigaset C550</t>
  </si>
  <si>
    <t>D346750-000</t>
  </si>
  <si>
    <t>Tel.kl:4628 analog. Alcatel Temporis 880</t>
  </si>
  <si>
    <t>D346751-000</t>
  </si>
  <si>
    <t>Tel.kl:1948 bezdr. Siemens Gigaset C550</t>
  </si>
  <si>
    <t>D346754-000</t>
  </si>
  <si>
    <t>Tel.kl:1949 analog. Alcatel Temporis 880</t>
  </si>
  <si>
    <t>D346758-000</t>
  </si>
  <si>
    <t>D346759-000</t>
  </si>
  <si>
    <t>D346760-000</t>
  </si>
  <si>
    <t>D346761-000</t>
  </si>
  <si>
    <t>D346762-000</t>
  </si>
  <si>
    <t>D346763-000</t>
  </si>
  <si>
    <t>D346764-000</t>
  </si>
  <si>
    <t>D346766-000</t>
  </si>
  <si>
    <t>Vysoušeč na vlasy</t>
  </si>
  <si>
    <t>D346818-000</t>
  </si>
  <si>
    <t>Tel.kl:3220 bezdr. Siemens Gigaset C550</t>
  </si>
  <si>
    <t>D346819-000</t>
  </si>
  <si>
    <t>Tel.kl:2431 analog. Alcatel Temporis 880</t>
  </si>
  <si>
    <t>D346820-000</t>
  </si>
  <si>
    <t>D346821-000</t>
  </si>
  <si>
    <t>D346825-000</t>
  </si>
  <si>
    <t>Strojek holící Clipper 3M</t>
  </si>
  <si>
    <t>D346828-000</t>
  </si>
  <si>
    <t>Tel.kl:3369 analog. Alcatel Temporis 880</t>
  </si>
  <si>
    <t>D346829-000</t>
  </si>
  <si>
    <t>Tel.kl:4122 analog. Alcatel Temporis 880</t>
  </si>
  <si>
    <t>D346831-000</t>
  </si>
  <si>
    <t>D346832-000</t>
  </si>
  <si>
    <t>D346833-000</t>
  </si>
  <si>
    <t>D346834-000</t>
  </si>
  <si>
    <t>D346835-000</t>
  </si>
  <si>
    <t>D346837-000</t>
  </si>
  <si>
    <t>Tel.kl:3708 analog. Alcatel Temporis 880</t>
  </si>
  <si>
    <t>D346838-000</t>
  </si>
  <si>
    <t>Tel.kl:3705 analog. Alcatel Temporis 880</t>
  </si>
  <si>
    <t>D346845-000</t>
  </si>
  <si>
    <t>Tel.kl:3590 bezdr. Siemens Gigaset C550</t>
  </si>
  <si>
    <t>D346846-000</t>
  </si>
  <si>
    <t>Tel.kl:3166 analog. Alcatel Temporis 880</t>
  </si>
  <si>
    <t>D346862-000</t>
  </si>
  <si>
    <t>D346863-000</t>
  </si>
  <si>
    <t>D346864-000</t>
  </si>
  <si>
    <t>D346865-000</t>
  </si>
  <si>
    <t>D346866-000</t>
  </si>
  <si>
    <t>D346867-000</t>
  </si>
  <si>
    <t>D346872-000</t>
  </si>
  <si>
    <t>Tel.kl:3597 analog. Alcatel Temporis 880</t>
  </si>
  <si>
    <t>D346873-000</t>
  </si>
  <si>
    <t>Tel.kl:3383 analog. Alcatel Temporis 880</t>
  </si>
  <si>
    <t>D346892-000</t>
  </si>
  <si>
    <t>Tel.kl:4828 analog. Alcatel Temporis 880</t>
  </si>
  <si>
    <t>D346893-000</t>
  </si>
  <si>
    <t>Tel.kl:4384 bezdr. Siemens Gigaset C550</t>
  </si>
  <si>
    <t>D346952-000</t>
  </si>
  <si>
    <t>D346953-000</t>
  </si>
  <si>
    <t>D346957-000</t>
  </si>
  <si>
    <t>D346958-000</t>
  </si>
  <si>
    <t>D346960-000</t>
  </si>
  <si>
    <t>Klíč montážní momentový 1/4" s přepínací ráčnou</t>
  </si>
  <si>
    <t>D346961-000</t>
  </si>
  <si>
    <t>Stativ</t>
  </si>
  <si>
    <t>D346995-000</t>
  </si>
  <si>
    <t>D346996-000</t>
  </si>
  <si>
    <t>D346997-000</t>
  </si>
  <si>
    <t>D346998-000</t>
  </si>
  <si>
    <t>D347005-000</t>
  </si>
  <si>
    <t>D347007-000</t>
  </si>
  <si>
    <t>D347008-000</t>
  </si>
  <si>
    <t>Razítko FN typ č. 7</t>
  </si>
  <si>
    <t>D347053-000</t>
  </si>
  <si>
    <t>D347055-000</t>
  </si>
  <si>
    <t>Schránka poštovní se sklem</t>
  </si>
  <si>
    <t>D347057-000</t>
  </si>
  <si>
    <t>D347058-000</t>
  </si>
  <si>
    <t>D347059-000</t>
  </si>
  <si>
    <t>D347063-000</t>
  </si>
  <si>
    <t>Tel.kl:4722 bezdr. Siemens Gigaset C550</t>
  </si>
  <si>
    <t>D347101-000</t>
  </si>
  <si>
    <t>Ochrana štítné žlázy RTG -JIRKA- (límec), stínění  0,5 mm Pb, MTS, ANTIMON + BISMUT,  Medical Index, model TS</t>
  </si>
  <si>
    <t>90200: 1000-  2999,99 Ostatní textil</t>
  </si>
  <si>
    <t>D347102-000</t>
  </si>
  <si>
    <t>Ochrana štítné žlázy RTG -MAGDA- (límec), stínění  0,5 mm Pb, MTS, ANTIMON + BISMUT,  Medical Index, model TS</t>
  </si>
  <si>
    <t>D347103-000</t>
  </si>
  <si>
    <t>Ochrana štítné žlázy RTG -JITUŠKA- (límec), stínění  0,5 mm Pb, MTS, ANTIMON + BISMUT,  Medical Index, model TS</t>
  </si>
  <si>
    <t>D347104-000</t>
  </si>
  <si>
    <t>Ochrana štítné žlázy RTG -TERI- (límec), stínění  0,5 mm Pb, MTS, ANTIMON + BISMUT,  Medical Index, model TS</t>
  </si>
  <si>
    <t>D347105-000</t>
  </si>
  <si>
    <t>Ochrana štítné žlázy RTG -PETR- (límec), stínění  0,5 mm Pb, MTS, ANTIMON + BISMUT,  Medical Index, model TS</t>
  </si>
  <si>
    <t>D347106-000</t>
  </si>
  <si>
    <t>D347107-000</t>
  </si>
  <si>
    <t>D347108-000</t>
  </si>
  <si>
    <t>D347109-000</t>
  </si>
  <si>
    <t>Ochrana štítné žlázy C RTG (límec), stínění  0,5 mm Pb, MTS, ANTIMON + BISMUT,  Medical Index, model TS</t>
  </si>
  <si>
    <t>D347110-000</t>
  </si>
  <si>
    <t>Tabule magnetická,popisovatelná</t>
  </si>
  <si>
    <t>D347115-000</t>
  </si>
  <si>
    <t>D347116-000</t>
  </si>
  <si>
    <t>D347117-000</t>
  </si>
  <si>
    <t>D347118-000</t>
  </si>
  <si>
    <t>D347119-000</t>
  </si>
  <si>
    <t>D347120-000</t>
  </si>
  <si>
    <t>D347121-000</t>
  </si>
  <si>
    <t>D347122-000</t>
  </si>
  <si>
    <t>D347192-000</t>
  </si>
  <si>
    <t>D347193-000</t>
  </si>
  <si>
    <t>D347195-000</t>
  </si>
  <si>
    <t>D347196-000</t>
  </si>
  <si>
    <t>D347197-000</t>
  </si>
  <si>
    <t>D347198-000</t>
  </si>
  <si>
    <t>D347199-000</t>
  </si>
  <si>
    <t>D347200-000</t>
  </si>
  <si>
    <t>D347201-000</t>
  </si>
  <si>
    <t>D347202-000</t>
  </si>
  <si>
    <t>D347244-000</t>
  </si>
  <si>
    <t>Podložka evakuační</t>
  </si>
  <si>
    <t>D347245-000</t>
  </si>
  <si>
    <t>D347246-000</t>
  </si>
  <si>
    <t>D347247-000</t>
  </si>
  <si>
    <t>D347248-000</t>
  </si>
  <si>
    <t>D347249-000</t>
  </si>
  <si>
    <t>D347250-000</t>
  </si>
  <si>
    <t>D347251-000</t>
  </si>
  <si>
    <t>D347252-000</t>
  </si>
  <si>
    <t>D347253-000</t>
  </si>
  <si>
    <t>D347254-000</t>
  </si>
  <si>
    <t>D347255-000</t>
  </si>
  <si>
    <t>D347256-000</t>
  </si>
  <si>
    <t>D347257-000</t>
  </si>
  <si>
    <t>D347258-000</t>
  </si>
  <si>
    <t>D347259-000</t>
  </si>
  <si>
    <t>D347260-000</t>
  </si>
  <si>
    <t>D347261-000</t>
  </si>
  <si>
    <t>D347262-000</t>
  </si>
  <si>
    <t>D347263-000</t>
  </si>
  <si>
    <t>D347264-000</t>
  </si>
  <si>
    <t>D347265-000</t>
  </si>
  <si>
    <t>D347266-000</t>
  </si>
  <si>
    <t>D347267-000</t>
  </si>
  <si>
    <t>D347268-000</t>
  </si>
  <si>
    <t>D347269-000</t>
  </si>
  <si>
    <t>D347270-000</t>
  </si>
  <si>
    <t>D347271-000</t>
  </si>
  <si>
    <t>D347272-000</t>
  </si>
  <si>
    <t>D347273-000</t>
  </si>
  <si>
    <t>D347274-000</t>
  </si>
  <si>
    <t>D347275-000</t>
  </si>
  <si>
    <t>D347276-000</t>
  </si>
  <si>
    <t>D347277-000</t>
  </si>
  <si>
    <t>D347278-000</t>
  </si>
  <si>
    <t>D347295-000</t>
  </si>
  <si>
    <t>D347297-000</t>
  </si>
  <si>
    <t>D347309-000</t>
  </si>
  <si>
    <t>D347310-000</t>
  </si>
  <si>
    <t>D347311-000</t>
  </si>
  <si>
    <t>D347312-000</t>
  </si>
  <si>
    <t>D347313-000</t>
  </si>
  <si>
    <t>Štítkovač</t>
  </si>
  <si>
    <t>D347314-000</t>
  </si>
  <si>
    <t>D347315-000</t>
  </si>
  <si>
    <t>D347316-000</t>
  </si>
  <si>
    <t>D347317-000</t>
  </si>
  <si>
    <t>D347318-000</t>
  </si>
  <si>
    <t>Tel.kl:4618 analog. Alcatel Temporis 880</t>
  </si>
  <si>
    <t>D347319-000</t>
  </si>
  <si>
    <t>Tel.kl:2265 analog. Alcatel Temporis 880</t>
  </si>
  <si>
    <t>D347321-000</t>
  </si>
  <si>
    <t>Sada nářadí profesionální MEISTER</t>
  </si>
  <si>
    <t>D347322-000</t>
  </si>
  <si>
    <t>D347323-000</t>
  </si>
  <si>
    <t>D347324-000</t>
  </si>
  <si>
    <t>D347346-000</t>
  </si>
  <si>
    <t>Strojek holící Philips 3000 MG3740/15</t>
  </si>
  <si>
    <t>D347347-000</t>
  </si>
  <si>
    <t>Vařič elektrický jednoploténkový</t>
  </si>
  <si>
    <t>D347370-000</t>
  </si>
  <si>
    <t>Tel.kl:4641 analog. Alcatel Temporis 880</t>
  </si>
  <si>
    <t>D347371-000</t>
  </si>
  <si>
    <t>Tel.kl:4433 analog. Alcatel Temporis 880</t>
  </si>
  <si>
    <t>D347420-000</t>
  </si>
  <si>
    <t>D347421-000</t>
  </si>
  <si>
    <t>D347422-000</t>
  </si>
  <si>
    <t>D347455-000</t>
  </si>
  <si>
    <t>Tel.kl:3551 analog. Alcatel Temporis 880</t>
  </si>
  <si>
    <t>D347456-000</t>
  </si>
  <si>
    <t>1713</t>
  </si>
  <si>
    <t>NEUR: lůžkové oddělení 35</t>
  </si>
  <si>
    <t>D347457-000</t>
  </si>
  <si>
    <t>D347458-000</t>
  </si>
  <si>
    <t>D347459-000</t>
  </si>
  <si>
    <t>D347460-000</t>
  </si>
  <si>
    <t>D347463-000</t>
  </si>
  <si>
    <t>D347464-000</t>
  </si>
  <si>
    <t>Deska varná, sklokeramická</t>
  </si>
  <si>
    <t>D347467-000</t>
  </si>
  <si>
    <t>D347468-000</t>
  </si>
  <si>
    <t>Schůdek zvýšený plastový</t>
  </si>
  <si>
    <t>D347469-000</t>
  </si>
  <si>
    <t>D347474-000</t>
  </si>
  <si>
    <t>Razítko FN typ č.3 (Bc. Hostašová)</t>
  </si>
  <si>
    <t>D347475-000</t>
  </si>
  <si>
    <t>Razítko FN typ č.3 (Mgr. Tvrdý)</t>
  </si>
  <si>
    <t>D347476-000</t>
  </si>
  <si>
    <t>Zkoušečka napětí dvoupólová</t>
  </si>
  <si>
    <t>D347491-000</t>
  </si>
  <si>
    <t>D347499-000</t>
  </si>
  <si>
    <t>Tel.kl:4404 analog. Alcatel Temporis 880</t>
  </si>
  <si>
    <t>D347805-000</t>
  </si>
  <si>
    <t>D347815-000</t>
  </si>
  <si>
    <t>Vrtačka elektrická</t>
  </si>
  <si>
    <t>D347816-000</t>
  </si>
  <si>
    <t>Bruska přímá Fieldmann</t>
  </si>
  <si>
    <t>D347818-000</t>
  </si>
  <si>
    <t>Tel.kl:3559 analog. Alcatel Temporis 880</t>
  </si>
  <si>
    <t>D347823-000</t>
  </si>
  <si>
    <t>Měřidlo - Goniometr kovový prstový malý 9 cm</t>
  </si>
  <si>
    <t>D347824-000</t>
  </si>
  <si>
    <t>D347828-000</t>
  </si>
  <si>
    <t>D347829-000</t>
  </si>
  <si>
    <t>D347830-000</t>
  </si>
  <si>
    <t>D347831-000</t>
  </si>
  <si>
    <t>D347832-000</t>
  </si>
  <si>
    <t>D347833-000</t>
  </si>
  <si>
    <t>D347834-000</t>
  </si>
  <si>
    <t>D347868-000</t>
  </si>
  <si>
    <t>D347891-000</t>
  </si>
  <si>
    <t>Hrnec nerez 7 l včetně poklice</t>
  </si>
  <si>
    <t>D347892-000</t>
  </si>
  <si>
    <t>Hrnec nerez 6,3 l včetně poklice</t>
  </si>
  <si>
    <t>D347893-000</t>
  </si>
  <si>
    <t>Hrnec nerez 9,8 l včetně poklice</t>
  </si>
  <si>
    <t>D347894-000</t>
  </si>
  <si>
    <t>Hrnec nerez 8 l včetně poklice</t>
  </si>
  <si>
    <t>D347895-000</t>
  </si>
  <si>
    <t>Hrnec nerez 17 l včetně poklice</t>
  </si>
  <si>
    <t>D347898-000</t>
  </si>
  <si>
    <t>Strojek holící 3 M</t>
  </si>
  <si>
    <t>D347899-000</t>
  </si>
  <si>
    <t>D347900-000</t>
  </si>
  <si>
    <t>D347901-000</t>
  </si>
  <si>
    <t>Razítko FN typ č.3 (Ing. Hlavinka)</t>
  </si>
  <si>
    <t>D347902-000</t>
  </si>
  <si>
    <t>D347903-000</t>
  </si>
  <si>
    <t>D347954-000</t>
  </si>
  <si>
    <t>D347963-000</t>
  </si>
  <si>
    <t>Tabule magnetická 120x90 cm</t>
  </si>
  <si>
    <t>D347978-000</t>
  </si>
  <si>
    <t>Tel.kl:4257 analog. Alcatel Temporis 880</t>
  </si>
  <si>
    <t>D347979-000</t>
  </si>
  <si>
    <t>D347980-000</t>
  </si>
  <si>
    <t>D347981-000</t>
  </si>
  <si>
    <t>D347982-000</t>
  </si>
  <si>
    <t>D347984-000</t>
  </si>
  <si>
    <t>Tel.kl:3460 analog. Alcatel Temporis 880</t>
  </si>
  <si>
    <t>D347986-000</t>
  </si>
  <si>
    <t>Tel.kl:1949 bezdr. Siemens Gigaset C550</t>
  </si>
  <si>
    <t>D347989-000</t>
  </si>
  <si>
    <t>Sendvičovač</t>
  </si>
  <si>
    <t>D347990-000</t>
  </si>
  <si>
    <t>Topidlo konvektor</t>
  </si>
  <si>
    <t>D348001-000</t>
  </si>
  <si>
    <t>Tel.kl:2456 bezdr. Siemens Gigaset C550</t>
  </si>
  <si>
    <t>D348003-000</t>
  </si>
  <si>
    <t>Tel.kl:3368 analog. Alcatel Temporis 880</t>
  </si>
  <si>
    <t>D348004-000</t>
  </si>
  <si>
    <t>Tel.kl:4215 analog. Alcatel Temporis 880</t>
  </si>
  <si>
    <t>D348144-000</t>
  </si>
  <si>
    <t>Tel.kl:5222 bezdr. Siemens Gigaset C550</t>
  </si>
  <si>
    <t>D348146-000</t>
  </si>
  <si>
    <t>D348147-000</t>
  </si>
  <si>
    <t>D348148-000</t>
  </si>
  <si>
    <t>D348149-000</t>
  </si>
  <si>
    <t>D348150-000</t>
  </si>
  <si>
    <t>D348151-000</t>
  </si>
  <si>
    <t>D348152-000</t>
  </si>
  <si>
    <t>D348172-000</t>
  </si>
  <si>
    <t>Dekorace dřevěná magický labyrint na Statku</t>
  </si>
  <si>
    <t>D348191-000</t>
  </si>
  <si>
    <t>Tel.kl:4407 analog. Alcatel Temporis 880</t>
  </si>
  <si>
    <t>D348199-000</t>
  </si>
  <si>
    <t>D348200-000</t>
  </si>
  <si>
    <t>D348201-000</t>
  </si>
  <si>
    <t>D348202-000</t>
  </si>
  <si>
    <t>D348203-000</t>
  </si>
  <si>
    <t>D348204-000</t>
  </si>
  <si>
    <t>D348205-000</t>
  </si>
  <si>
    <t>D348206-000</t>
  </si>
  <si>
    <t>D348207-000</t>
  </si>
  <si>
    <t>D348208-000</t>
  </si>
  <si>
    <t>D348209-000</t>
  </si>
  <si>
    <t>D348210-000</t>
  </si>
  <si>
    <t>2421</t>
  </si>
  <si>
    <t>ZUBNI: protetická ambulance</t>
  </si>
  <si>
    <t>D348211-000</t>
  </si>
  <si>
    <t>D348212-000</t>
  </si>
  <si>
    <t>D348310-000</t>
  </si>
  <si>
    <t>Kryt základny infuzních pump a lineárních dávkovačů</t>
  </si>
  <si>
    <t>D348311-000</t>
  </si>
  <si>
    <t>D348312-000</t>
  </si>
  <si>
    <t>D348315-000</t>
  </si>
  <si>
    <t>Tel.kl:4784 analog. Alcatel Temporis 880</t>
  </si>
  <si>
    <t>D348370-000</t>
  </si>
  <si>
    <t>Tel.kl:1941 bezdr. Siemens Gigaset C550</t>
  </si>
  <si>
    <t>D348406-000</t>
  </si>
  <si>
    <t>Tel.kl:2272 bezdr. Siemens Gigaset C550</t>
  </si>
  <si>
    <t>D348415-000</t>
  </si>
  <si>
    <t>Nabíječka baterií</t>
  </si>
  <si>
    <t>D348416-000</t>
  </si>
  <si>
    <t>D348417-000</t>
  </si>
  <si>
    <t>Vysavač podlahový</t>
  </si>
  <si>
    <t>D348418-000</t>
  </si>
  <si>
    <t>Vařič elektrický dvouploténkový</t>
  </si>
  <si>
    <t>D348420-000</t>
  </si>
  <si>
    <t>D348427-000</t>
  </si>
  <si>
    <t>D348428-000</t>
  </si>
  <si>
    <t>D348429-000</t>
  </si>
  <si>
    <t>Brašna na kolečkách Stanley fatma</t>
  </si>
  <si>
    <t>D348442-000</t>
  </si>
  <si>
    <t>Vozík víceúčelový pojízdný</t>
  </si>
  <si>
    <t>D348492-000</t>
  </si>
  <si>
    <t>D348493-000</t>
  </si>
  <si>
    <t>D348494-000</t>
  </si>
  <si>
    <t>D348495-000</t>
  </si>
  <si>
    <t>D348496-000</t>
  </si>
  <si>
    <t>D348497-000</t>
  </si>
  <si>
    <t>D348498-000</t>
  </si>
  <si>
    <t>D348499-000</t>
  </si>
  <si>
    <t>D348501-000</t>
  </si>
  <si>
    <t>Ozdoba vánoční - stromek borovice</t>
  </si>
  <si>
    <t>D348502-000</t>
  </si>
  <si>
    <t>D349170-000</t>
  </si>
  <si>
    <t>D349171-000</t>
  </si>
  <si>
    <t>D349172-000</t>
  </si>
  <si>
    <t>D349176-000</t>
  </si>
  <si>
    <t>D349177-000</t>
  </si>
  <si>
    <t>D349180-000</t>
  </si>
  <si>
    <t>D349195-000</t>
  </si>
  <si>
    <t>D349199-000</t>
  </si>
  <si>
    <t>D349203-000</t>
  </si>
  <si>
    <t>Rukavice fixační</t>
  </si>
  <si>
    <t>D349204-000</t>
  </si>
  <si>
    <t>D349205-000</t>
  </si>
  <si>
    <t>D349206-000</t>
  </si>
  <si>
    <t>D349207-000</t>
  </si>
  <si>
    <t>Pásy ramenní prodlužovací</t>
  </si>
  <si>
    <t>D349213-000</t>
  </si>
  <si>
    <t>D349214-000</t>
  </si>
  <si>
    <t>D349215-000</t>
  </si>
  <si>
    <t>D349216-000</t>
  </si>
  <si>
    <t>D349219-000</t>
  </si>
  <si>
    <t>D349220-000</t>
  </si>
  <si>
    <t>D349221-000</t>
  </si>
  <si>
    <t>D349222-000</t>
  </si>
  <si>
    <t>D349225-000</t>
  </si>
  <si>
    <t>Razítko FN typ č.3 (Mgr. Smolíková)</t>
  </si>
  <si>
    <t>D349226-000</t>
  </si>
  <si>
    <t>D349227-000</t>
  </si>
  <si>
    <t>Razítko FN typ č. 5 (kulaté vaccination centre)</t>
  </si>
  <si>
    <t>D349228-000</t>
  </si>
  <si>
    <t>D349231-000</t>
  </si>
  <si>
    <t>D349232-000</t>
  </si>
  <si>
    <t>D349235-000</t>
  </si>
  <si>
    <t>D349236-000</t>
  </si>
  <si>
    <t>D349244-000</t>
  </si>
  <si>
    <t>Tel.kl:3685 analog. Alcatel Temporis 880</t>
  </si>
  <si>
    <t>D349251-000</t>
  </si>
  <si>
    <t>Tel.kl:4795 analog. Alcatel Temporis 880</t>
  </si>
  <si>
    <t>D349253-000</t>
  </si>
  <si>
    <t>Tabule informační magnetická 123x80</t>
  </si>
  <si>
    <t>D349372-000</t>
  </si>
  <si>
    <t>D349373-000</t>
  </si>
  <si>
    <t>D349376-000</t>
  </si>
  <si>
    <t>D349388-000</t>
  </si>
  <si>
    <t>Tel.kl:3361 bezdr. Siemens Gigaset C550</t>
  </si>
  <si>
    <t>D349389-000</t>
  </si>
  <si>
    <t>Zásobník  nerez, kov</t>
  </si>
  <si>
    <t>D349446-000</t>
  </si>
  <si>
    <t>D349447-000</t>
  </si>
  <si>
    <t>D349448-000</t>
  </si>
  <si>
    <t>D349453-000</t>
  </si>
  <si>
    <t>D349454-000</t>
  </si>
  <si>
    <t>D349455-000</t>
  </si>
  <si>
    <t>D349456-000</t>
  </si>
  <si>
    <t>D349457-000</t>
  </si>
  <si>
    <t>D349458-000</t>
  </si>
  <si>
    <t>D349459-000</t>
  </si>
  <si>
    <t>D349460-000</t>
  </si>
  <si>
    <t>D349461-000</t>
  </si>
  <si>
    <t>D349462-000</t>
  </si>
  <si>
    <t>D349463-000</t>
  </si>
  <si>
    <t>D349464-000</t>
  </si>
  <si>
    <t>D349465-000</t>
  </si>
  <si>
    <t>D349466-000</t>
  </si>
  <si>
    <t>D349467-000</t>
  </si>
  <si>
    <t>D349468-000</t>
  </si>
  <si>
    <t>D349469-000</t>
  </si>
  <si>
    <t>D349470-000</t>
  </si>
  <si>
    <t>D349473-000</t>
  </si>
  <si>
    <t>D349474-000</t>
  </si>
  <si>
    <t>Držák monitoru AlzaErgo</t>
  </si>
  <si>
    <t>D349475-000</t>
  </si>
  <si>
    <t>Tel.kl:3412 bezdr. Siemens Gigaset C550</t>
  </si>
  <si>
    <t>D349846-000</t>
  </si>
  <si>
    <t>D349847-000</t>
  </si>
  <si>
    <t>Radiopřehrávač Sencor</t>
  </si>
  <si>
    <t>D349848-000</t>
  </si>
  <si>
    <t>Tel.kl:4290 analog. Alcatel Temporis 880</t>
  </si>
  <si>
    <t>D349851-000</t>
  </si>
  <si>
    <t>Stromek vánoční (borovice)</t>
  </si>
  <si>
    <t>D349876-000</t>
  </si>
  <si>
    <t>Šroubovák aku Bosch IXO 7 (0.603.9E0.020)</t>
  </si>
  <si>
    <t>D349877-000</t>
  </si>
  <si>
    <t>D349878-000</t>
  </si>
  <si>
    <t>D349882-000</t>
  </si>
  <si>
    <t>D349883-000</t>
  </si>
  <si>
    <t>D349884-000</t>
  </si>
  <si>
    <t>D349885-000</t>
  </si>
  <si>
    <t>D349886-000</t>
  </si>
  <si>
    <t>D349887-000</t>
  </si>
  <si>
    <t>D349888-000</t>
  </si>
  <si>
    <t>D349889-000</t>
  </si>
  <si>
    <t>D349890-000</t>
  </si>
  <si>
    <t>D349893-000</t>
  </si>
  <si>
    <t>D349894-000</t>
  </si>
  <si>
    <t>D349895-000</t>
  </si>
  <si>
    <t>Nabíječka ke strojku 3M</t>
  </si>
  <si>
    <t>D349902-000</t>
  </si>
  <si>
    <t>D349903-000</t>
  </si>
  <si>
    <t>D349931-000</t>
  </si>
  <si>
    <t>D349932-000</t>
  </si>
  <si>
    <t>D349933-000</t>
  </si>
  <si>
    <t>D349934-000</t>
  </si>
  <si>
    <t>D349935-000</t>
  </si>
  <si>
    <t>D349936-000</t>
  </si>
  <si>
    <t>D349937-000</t>
  </si>
  <si>
    <t>Razítko FN typ č.3 (Veronika Menšíková)</t>
  </si>
  <si>
    <t>D349938-000</t>
  </si>
  <si>
    <t>Razítko FN typ č.3 (Tomáš Brzobohatý, DiS.)</t>
  </si>
  <si>
    <t>D350007-000</t>
  </si>
  <si>
    <t>D350008-000</t>
  </si>
  <si>
    <t>D350009-000</t>
  </si>
  <si>
    <t>D350029-000</t>
  </si>
  <si>
    <t>D350051-000</t>
  </si>
  <si>
    <t>Pistole masážní</t>
  </si>
  <si>
    <t>*  Úplné opotřebení, zničení</t>
  </si>
  <si>
    <t>D309996-000</t>
  </si>
  <si>
    <t>Storno</t>
  </si>
  <si>
    <t>D336681-000</t>
  </si>
  <si>
    <t>D341210-000</t>
  </si>
  <si>
    <t>Inv. rozdíl</t>
  </si>
  <si>
    <t>Popisky řádků</t>
  </si>
  <si>
    <t>Celkový součet</t>
  </si>
  <si>
    <t>Součet z Cena celková</t>
  </si>
  <si>
    <t>Důvod</t>
  </si>
  <si>
    <t>Popisky sloupců</t>
  </si>
  <si>
    <t>Součet z Cena účetní celková</t>
  </si>
  <si>
    <t>Hodnoty</t>
  </si>
  <si>
    <t>Součet z Cena daňová celková</t>
  </si>
  <si>
    <t>Součet z Z dotace</t>
  </si>
  <si>
    <t>Rekapitulace zařazeného DM v období  1-12/2024</t>
  </si>
  <si>
    <t>Z fin. daru</t>
  </si>
  <si>
    <t>D342110-000</t>
  </si>
  <si>
    <t>Rekapitulace zařazeného DDM v období 1-12/2024</t>
  </si>
  <si>
    <t>(Vše)</t>
  </si>
  <si>
    <t>Z toho stornováno</t>
  </si>
  <si>
    <t>Rozdíl na rekapitulaci</t>
  </si>
  <si>
    <t>pozemky, které vznikly oddělením ze stávajících pozemků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</si>
</sst>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;\-0"/>
    <numFmt numFmtId="165" formatCode="0.00;\-0.00"/>
  </numFmts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rgb="FF00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127">
    <xf numFmtId="0" fontId="0" fillId="0" borderId="0" xfId="0"/>
    <xf numFmtId="49" fontId="2" fillId="0" borderId="0" xfId="0" applyNumberFormat="1" applyFont="1"/>
    <xf numFmtId="49" fontId="0" fillId="0" borderId="0" xfId="0" applyNumberFormat="1" applyFont="1"/>
    <xf numFmtId="3" fontId="0" fillId="0" borderId="0" xfId="0" applyNumberFormat="1" applyFont="1"/>
    <xf numFmtId="49" fontId="0" fillId="0" borderId="1" xfId="0" applyNumberFormat="1" applyFont="1" applyBorder="1"/>
    <xf numFmtId="49" fontId="0" fillId="0" borderId="2" xfId="0" applyNumberFormat="1" applyFont="1" applyBorder="1"/>
    <xf numFmtId="3" fontId="0" fillId="0" borderId="3" xfId="0" applyNumberFormat="1" applyFont="1" applyBorder="1" applyAlignment="1">
      <alignment horizontal="center" wrapText="1"/>
    </xf>
    <xf numFmtId="3" fontId="0" fillId="0" borderId="4" xfId="0" applyNumberFormat="1" applyFont="1" applyBorder="1" applyAlignment="1">
      <alignment horizontal="center" vertical="top"/>
    </xf>
    <xf numFmtId="3" fontId="0" fillId="0" borderId="5" xfId="0" applyNumberFormat="1" applyFont="1" applyBorder="1" applyAlignment="1">
      <alignment horizontal="center" vertical="top"/>
    </xf>
    <xf numFmtId="0" fontId="0" fillId="0" borderId="1" xfId="0" applyFont="1" applyBorder="1" applyAlignment="1">
      <alignment vertical="top"/>
    </xf>
    <xf numFmtId="3" fontId="0" fillId="0" borderId="1" xfId="0" applyNumberFormat="1" applyFill="1" applyBorder="1" applyAlignment="1">
      <alignment horizontal="center" vertical="top"/>
    </xf>
    <xf numFmtId="49" fontId="0" fillId="0" borderId="6" xfId="0" applyNumberFormat="1" applyFont="1" applyBorder="1"/>
    <xf numFmtId="49" fontId="0" fillId="0" borderId="6" xfId="0" applyNumberFormat="1" applyFont="1" applyBorder="1" applyAlignment="1"/>
    <xf numFmtId="49" fontId="0" fillId="0" borderId="11" xfId="0" applyNumberFormat="1" applyFont="1" applyBorder="1"/>
    <xf numFmtId="49" fontId="0" fillId="0" borderId="11" xfId="0" applyNumberFormat="1" applyFont="1" applyBorder="1" applyAlignment="1"/>
    <xf numFmtId="3" fontId="0" fillId="0" borderId="13" xfId="0" applyNumberFormat="1" applyFont="1" applyBorder="1"/>
    <xf numFmtId="3" fontId="0" fillId="0" borderId="14" xfId="0" applyNumberFormat="1" applyFont="1" applyBorder="1"/>
    <xf numFmtId="3" fontId="3" fillId="0" borderId="0" xfId="1" applyNumberFormat="1" applyFont="1" applyFill="1" applyBorder="1" applyAlignment="1">
      <alignment horizontal="right" vertical="top"/>
    </xf>
    <xf numFmtId="49" fontId="0" fillId="0" borderId="15" xfId="0" applyNumberFormat="1" applyFont="1" applyBorder="1"/>
    <xf numFmtId="49" fontId="0" fillId="0" borderId="15" xfId="0" applyNumberFormat="1" applyFont="1" applyBorder="1" applyAlignment="1"/>
    <xf numFmtId="3" fontId="0" fillId="0" borderId="3" xfId="0" applyNumberFormat="1" applyFont="1" applyBorder="1"/>
    <xf numFmtId="3" fontId="0" fillId="0" borderId="20" xfId="0" applyNumberFormat="1" applyFont="1" applyBorder="1"/>
    <xf numFmtId="3" fontId="1" fillId="0" borderId="1" xfId="0" applyNumberFormat="1" applyFont="1" applyBorder="1"/>
    <xf numFmtId="3" fontId="0" fillId="0" borderId="1" xfId="0" applyNumberFormat="1" applyFont="1" applyBorder="1"/>
    <xf numFmtId="49" fontId="0" fillId="0" borderId="14" xfId="0" applyNumberFormat="1" applyFont="1" applyBorder="1"/>
    <xf numFmtId="49" fontId="0" fillId="0" borderId="21" xfId="0" applyNumberFormat="1" applyFont="1" applyBorder="1"/>
    <xf numFmtId="3" fontId="0" fillId="0" borderId="21" xfId="0" applyNumberFormat="1" applyFont="1" applyBorder="1"/>
    <xf numFmtId="49" fontId="0" fillId="0" borderId="22" xfId="0" applyNumberFormat="1" applyFont="1" applyBorder="1"/>
    <xf numFmtId="49" fontId="0" fillId="0" borderId="13" xfId="0" applyNumberFormat="1" applyFont="1" applyBorder="1"/>
    <xf numFmtId="3" fontId="0" fillId="0" borderId="13" xfId="0" applyNumberFormat="1" applyBorder="1"/>
    <xf numFmtId="3" fontId="0" fillId="0" borderId="23" xfId="0" applyNumberFormat="1" applyFont="1" applyBorder="1"/>
    <xf numFmtId="49" fontId="0" fillId="0" borderId="24" xfId="0" applyNumberFormat="1" applyBorder="1"/>
    <xf numFmtId="0" fontId="0" fillId="0" borderId="0" xfId="0" applyFont="1"/>
    <xf numFmtId="4" fontId="0" fillId="0" borderId="0" xfId="0" applyNumberFormat="1" applyFont="1"/>
    <xf numFmtId="0" fontId="0" fillId="0" borderId="3" xfId="0" applyFont="1" applyBorder="1"/>
    <xf numFmtId="0" fontId="0" fillId="0" borderId="4" xfId="0" applyFont="1" applyBorder="1" applyAlignment="1">
      <alignment vertical="top" wrapText="1"/>
    </xf>
    <xf numFmtId="0" fontId="0" fillId="0" borderId="5" xfId="0" applyFont="1" applyBorder="1" applyAlignment="1">
      <alignment vertical="top" wrapText="1"/>
    </xf>
    <xf numFmtId="49" fontId="0" fillId="0" borderId="25" xfId="0" applyNumberFormat="1" applyFont="1" applyBorder="1"/>
    <xf numFmtId="0" fontId="0" fillId="0" borderId="26" xfId="0" applyFont="1" applyBorder="1" applyAlignment="1">
      <alignment vertical="top"/>
    </xf>
    <xf numFmtId="4" fontId="0" fillId="0" borderId="25" xfId="0" applyNumberFormat="1" applyFont="1" applyBorder="1"/>
    <xf numFmtId="0" fontId="0" fillId="0" borderId="12" xfId="0" applyFont="1" applyBorder="1" applyAlignment="1">
      <alignment vertical="top"/>
    </xf>
    <xf numFmtId="4" fontId="0" fillId="0" borderId="13" xfId="0" applyNumberFormat="1" applyFont="1" applyBorder="1"/>
    <xf numFmtId="49" fontId="0" fillId="0" borderId="28" xfId="0" applyNumberFormat="1" applyFont="1" applyBorder="1"/>
    <xf numFmtId="0" fontId="0" fillId="0" borderId="29" xfId="0" applyFont="1" applyBorder="1" applyAlignment="1">
      <alignment vertical="top"/>
    </xf>
    <xf numFmtId="4" fontId="1" fillId="0" borderId="4" xfId="0" applyNumberFormat="1" applyFont="1" applyBorder="1"/>
    <xf numFmtId="4" fontId="0" fillId="0" borderId="5" xfId="0" applyNumberFormat="1" applyFont="1" applyBorder="1"/>
    <xf numFmtId="4" fontId="4" fillId="0" borderId="1" xfId="0" applyNumberFormat="1" applyFont="1" applyBorder="1"/>
    <xf numFmtId="4" fontId="0" fillId="0" borderId="0" xfId="0" applyNumberFormat="1"/>
    <xf numFmtId="0" fontId="0" fillId="0" borderId="22" xfId="0" applyFont="1" applyBorder="1"/>
    <xf numFmtId="0" fontId="0" fillId="0" borderId="13" xfId="0" applyFont="1" applyBorder="1"/>
    <xf numFmtId="0" fontId="0" fillId="0" borderId="0" xfId="0" applyFont="1" applyFill="1" applyAlignment="1">
      <alignment vertical="top"/>
    </xf>
    <xf numFmtId="14" fontId="0" fillId="0" borderId="0" xfId="0" applyNumberFormat="1" applyFont="1" applyFill="1" applyAlignment="1">
      <alignment horizontal="right" vertical="top"/>
    </xf>
    <xf numFmtId="164" fontId="0" fillId="0" borderId="0" xfId="0" applyNumberFormat="1" applyFont="1" applyFill="1" applyAlignment="1">
      <alignment horizontal="right" vertical="top"/>
    </xf>
    <xf numFmtId="165" fontId="0" fillId="0" borderId="0" xfId="0" applyNumberFormat="1" applyFont="1" applyFill="1" applyAlignment="1">
      <alignment horizontal="right" vertical="top"/>
    </xf>
    <xf numFmtId="49" fontId="0" fillId="0" borderId="0" xfId="0" applyNumberFormat="1" applyFont="1" applyFill="1"/>
    <xf numFmtId="14" fontId="0" fillId="0" borderId="0" xfId="0" applyNumberFormat="1" applyFont="1" applyFill="1" applyAlignment="1">
      <alignment vertical="top"/>
    </xf>
    <xf numFmtId="4" fontId="0" fillId="0" borderId="0" xfId="0" applyNumberFormat="1" applyFill="1"/>
    <xf numFmtId="14" fontId="0" fillId="0" borderId="0" xfId="0" applyNumberFormat="1"/>
    <xf numFmtId="4" fontId="0" fillId="0" borderId="0" xfId="0" applyNumberFormat="1" applyFont="1" applyFill="1"/>
    <xf numFmtId="49" fontId="0" fillId="0" borderId="0" xfId="0" applyNumberFormat="1" applyFont="1" applyFill="1" applyBorder="1" applyAlignment="1">
      <alignment horizontal="left"/>
    </xf>
    <xf numFmtId="14" fontId="0" fillId="0" borderId="0" xfId="0" applyNumberFormat="1" applyFont="1"/>
    <xf numFmtId="0" fontId="0" fillId="0" borderId="0" xfId="0" applyFont="1" applyFill="1"/>
    <xf numFmtId="14" fontId="0" fillId="0" borderId="0" xfId="0" applyNumberFormat="1" applyFont="1" applyFill="1"/>
    <xf numFmtId="49" fontId="0" fillId="0" borderId="0" xfId="0" applyNumberFormat="1" applyFont="1" applyFill="1" applyAlignment="1">
      <alignment horizontal="left"/>
    </xf>
    <xf numFmtId="49" fontId="0" fillId="0" borderId="0" xfId="0" applyNumberFormat="1" applyFont="1" applyFill="1" applyBorder="1"/>
    <xf numFmtId="49" fontId="0" fillId="0" borderId="0" xfId="0" applyNumberFormat="1" applyFont="1" applyAlignment="1">
      <alignment horizontal="left"/>
    </xf>
    <xf numFmtId="49" fontId="3" fillId="0" borderId="0" xfId="0" applyNumberFormat="1" applyFont="1" applyFill="1"/>
    <xf numFmtId="49" fontId="3" fillId="0" borderId="0" xfId="0" applyNumberFormat="1" applyFont="1"/>
    <xf numFmtId="0" fontId="3" fillId="0" borderId="0" xfId="0" applyFont="1" applyFill="1" applyAlignment="1">
      <alignment vertical="top"/>
    </xf>
    <xf numFmtId="14" fontId="3" fillId="0" borderId="0" xfId="0" applyNumberFormat="1" applyFont="1" applyFill="1" applyAlignment="1">
      <alignment horizontal="right" vertical="top"/>
    </xf>
    <xf numFmtId="0" fontId="3" fillId="0" borderId="0" xfId="0" applyFont="1" applyFill="1" applyAlignment="1">
      <alignment horizontal="right" vertical="top"/>
    </xf>
    <xf numFmtId="4" fontId="3" fillId="0" borderId="0" xfId="0" applyNumberFormat="1" applyFont="1"/>
    <xf numFmtId="4" fontId="3" fillId="0" borderId="0" xfId="0" applyNumberFormat="1" applyFont="1" applyFill="1" applyAlignment="1">
      <alignment horizontal="right" vertical="top"/>
    </xf>
    <xf numFmtId="4" fontId="3" fillId="0" borderId="0" xfId="0" applyNumberFormat="1" applyFont="1" applyFill="1"/>
    <xf numFmtId="0" fontId="3" fillId="0" borderId="0" xfId="0" applyFont="1" applyFill="1" applyAlignment="1"/>
    <xf numFmtId="14" fontId="3" fillId="0" borderId="0" xfId="0" applyNumberFormat="1" applyFont="1" applyFill="1" applyAlignment="1">
      <alignment vertical="top"/>
    </xf>
    <xf numFmtId="49" fontId="3" fillId="0" borderId="0" xfId="0" applyNumberFormat="1" applyFont="1" applyFill="1" applyAlignment="1">
      <alignment horizontal="left" vertical="top"/>
    </xf>
    <xf numFmtId="4" fontId="3" fillId="0" borderId="0" xfId="0" applyNumberFormat="1" applyFont="1" applyFill="1" applyAlignment="1">
      <alignment vertical="top"/>
    </xf>
    <xf numFmtId="0" fontId="3" fillId="0" borderId="0" xfId="0" applyFont="1"/>
    <xf numFmtId="49" fontId="3" fillId="0" borderId="0" xfId="0" applyNumberFormat="1" applyFont="1" applyFill="1" applyAlignment="1">
      <alignment vertical="top"/>
    </xf>
    <xf numFmtId="49" fontId="3" fillId="0" borderId="0" xfId="0" applyNumberFormat="1" applyFont="1" applyFill="1" applyBorder="1"/>
    <xf numFmtId="14" fontId="3" fillId="0" borderId="0" xfId="0" applyNumberFormat="1" applyFont="1"/>
    <xf numFmtId="4" fontId="0" fillId="0" borderId="0" xfId="0" applyNumberFormat="1" applyFont="1" applyFill="1" applyAlignment="1">
      <alignment vertical="top"/>
    </xf>
    <xf numFmtId="4" fontId="0" fillId="0" borderId="0" xfId="0" applyNumberFormat="1" applyFont="1" applyFill="1" applyAlignment="1">
      <alignment horizontal="right" vertical="top"/>
    </xf>
    <xf numFmtId="0" fontId="0" fillId="2" borderId="0" xfId="0" applyFont="1" applyFill="1" applyAlignment="1">
      <alignment vertical="top"/>
    </xf>
    <xf numFmtId="0" fontId="0" fillId="2" borderId="0" xfId="0" applyFont="1" applyFill="1"/>
    <xf numFmtId="14" fontId="0" fillId="2" borderId="0" xfId="0" applyNumberFormat="1" applyFont="1" applyFill="1"/>
    <xf numFmtId="4" fontId="0" fillId="2" borderId="0" xfId="0" applyNumberFormat="1" applyFont="1" applyFill="1" applyAlignment="1">
      <alignment horizontal="right" vertical="top"/>
    </xf>
    <xf numFmtId="14" fontId="0" fillId="2" borderId="0" xfId="0" applyNumberFormat="1" applyFont="1" applyFill="1" applyAlignment="1">
      <alignment vertical="top"/>
    </xf>
    <xf numFmtId="49" fontId="0" fillId="2" borderId="0" xfId="0" applyNumberFormat="1" applyFont="1" applyFill="1"/>
    <xf numFmtId="4" fontId="0" fillId="2" borderId="0" xfId="0" applyNumberFormat="1" applyFont="1" applyFill="1"/>
    <xf numFmtId="0" fontId="0" fillId="2" borderId="0" xfId="0" applyFill="1"/>
    <xf numFmtId="14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14" fontId="0" fillId="2" borderId="0" xfId="0" applyNumberFormat="1" applyFont="1" applyFill="1" applyAlignment="1">
      <alignment horizontal="right" vertical="top"/>
    </xf>
    <xf numFmtId="165" fontId="0" fillId="2" borderId="0" xfId="0" applyNumberFormat="1" applyFont="1" applyFill="1" applyAlignment="1">
      <alignment horizontal="right" vertical="top"/>
    </xf>
    <xf numFmtId="3" fontId="0" fillId="0" borderId="27" xfId="0" applyNumberFormat="1" applyFont="1" applyBorder="1"/>
    <xf numFmtId="3" fontId="0" fillId="0" borderId="24" xfId="0" applyNumberFormat="1" applyFont="1" applyBorder="1"/>
    <xf numFmtId="3" fontId="0" fillId="0" borderId="22" xfId="0" applyNumberFormat="1" applyFont="1" applyBorder="1"/>
    <xf numFmtId="4" fontId="0" fillId="0" borderId="13" xfId="0" applyNumberFormat="1" applyBorder="1" applyAlignment="1">
      <alignment wrapText="1"/>
    </xf>
    <xf numFmtId="0" fontId="0" fillId="0" borderId="13" xfId="0" applyBorder="1"/>
    <xf numFmtId="4" fontId="0" fillId="0" borderId="23" xfId="0" applyNumberFormat="1" applyBorder="1"/>
    <xf numFmtId="0" fontId="0" fillId="0" borderId="23" xfId="0" applyBorder="1"/>
    <xf numFmtId="4" fontId="0" fillId="0" borderId="30" xfId="0" applyNumberFormat="1" applyBorder="1"/>
    <xf numFmtId="0" fontId="0" fillId="0" borderId="30" xfId="0" applyBorder="1"/>
    <xf numFmtId="4" fontId="0" fillId="0" borderId="27" xfId="0" applyNumberFormat="1" applyBorder="1"/>
    <xf numFmtId="0" fontId="0" fillId="0" borderId="27" xfId="0" applyBorder="1"/>
    <xf numFmtId="4" fontId="0" fillId="3" borderId="13" xfId="0" applyNumberFormat="1" applyFont="1" applyFill="1" applyBorder="1"/>
    <xf numFmtId="3" fontId="0" fillId="0" borderId="7" xfId="0" applyNumberFormat="1" applyFont="1" applyFill="1" applyBorder="1"/>
    <xf numFmtId="3" fontId="0" fillId="0" borderId="8" xfId="0" applyNumberFormat="1" applyFont="1" applyFill="1" applyBorder="1"/>
    <xf numFmtId="3" fontId="0" fillId="0" borderId="9" xfId="0" applyNumberFormat="1" applyFont="1" applyFill="1" applyBorder="1"/>
    <xf numFmtId="3" fontId="0" fillId="0" borderId="6" xfId="0" applyNumberFormat="1" applyFont="1" applyFill="1" applyBorder="1"/>
    <xf numFmtId="3" fontId="0" fillId="0" borderId="10" xfId="0" applyNumberFormat="1" applyFill="1" applyBorder="1"/>
    <xf numFmtId="3" fontId="0" fillId="0" borderId="12" xfId="0" applyNumberFormat="1" applyFont="1" applyFill="1" applyBorder="1"/>
    <xf numFmtId="3" fontId="0" fillId="0" borderId="0" xfId="0" applyNumberFormat="1" applyFill="1" applyBorder="1"/>
    <xf numFmtId="3" fontId="0" fillId="0" borderId="13" xfId="0" applyNumberFormat="1" applyFont="1" applyFill="1" applyBorder="1"/>
    <xf numFmtId="3" fontId="0" fillId="0" borderId="14" xfId="0" applyNumberFormat="1" applyFont="1" applyFill="1" applyBorder="1"/>
    <xf numFmtId="3" fontId="0" fillId="0" borderId="11" xfId="0" applyNumberFormat="1" applyFont="1" applyFill="1" applyBorder="1"/>
    <xf numFmtId="3" fontId="0" fillId="0" borderId="11" xfId="0" applyNumberFormat="1" applyFill="1" applyBorder="1"/>
    <xf numFmtId="3" fontId="0" fillId="0" borderId="0" xfId="0" applyNumberFormat="1" applyFont="1" applyFill="1" applyBorder="1"/>
    <xf numFmtId="3" fontId="0" fillId="0" borderId="16" xfId="0" applyNumberFormat="1" applyFont="1" applyFill="1" applyBorder="1"/>
    <xf numFmtId="3" fontId="0" fillId="0" borderId="17" xfId="0" applyNumberFormat="1" applyFont="1" applyFill="1" applyBorder="1"/>
    <xf numFmtId="3" fontId="0" fillId="0" borderId="18" xfId="0" applyNumberFormat="1" applyFont="1" applyFill="1" applyBorder="1"/>
    <xf numFmtId="3" fontId="0" fillId="0" borderId="19" xfId="0" applyNumberFormat="1" applyFill="1" applyBorder="1"/>
    <xf numFmtId="3" fontId="0" fillId="3" borderId="3" xfId="0" applyNumberFormat="1" applyFont="1" applyFill="1" applyBorder="1"/>
    <xf numFmtId="3" fontId="0" fillId="3" borderId="0" xfId="0" applyNumberFormat="1" applyFill="1"/>
  </cellXfs>
  <cellStyles count="2">
    <cellStyle name="Normální" xfId="0" builtinId="0"/>
    <cellStyle name="normální 2" xfId="1" xr:uid="{3DE22C22-0E75-4DDF-8276-C9FD99F4CBCF}"/>
  </cellStyles>
  <dxfs count="3"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673.608662268518" createdVersion="6" refreshedVersion="6" minRefreshableVersion="3" recordCount="6624" xr:uid="{0D8CB4BD-FC9B-4513-8380-83F9DDA68A69}">
  <cacheSource type="worksheet">
    <worksheetSource ref="A1:K6625" sheet="DATA"/>
  </cacheSource>
  <cacheFields count="11">
    <cacheField name="Základní účet" numFmtId="0">
      <sharedItems count="15">
        <s v="01300000"/>
        <s v="02201000"/>
        <s v="02202000"/>
        <s v="02203000"/>
        <s v="02204000"/>
        <s v="02205000"/>
        <s v="02101000"/>
        <s v="02103000"/>
        <s v="02104000"/>
        <s v="01801000"/>
        <s v="02801000"/>
        <s v="02802000"/>
        <s v="02804000"/>
        <s v="02805000"/>
        <s v="02806000"/>
      </sharedItems>
    </cacheField>
    <cacheField name="Čárový kód" numFmtId="0">
      <sharedItems count="6607">
        <s v="I0032636-000"/>
        <s v="I0032846-000"/>
        <s v="I0032847-000"/>
        <s v="I0032874-000"/>
        <s v="I0032973-000"/>
        <s v="I0032423-000"/>
        <s v="I0032425-000"/>
        <s v="I0032426-000"/>
        <s v="I0032427-000"/>
        <s v="I0032431-000"/>
        <s v="I0032438-000"/>
        <s v="I0032439-000"/>
        <s v="I0032440-000"/>
        <s v="I0032441-000"/>
        <s v="I0032442-000"/>
        <s v="I0032443-000"/>
        <s v="I0032450-000"/>
        <s v="I0032451-000"/>
        <s v="I0032452-000"/>
        <s v="I0032454-000"/>
        <s v="I0032455-000"/>
        <s v="I0032456-000"/>
        <s v="I0032457-000"/>
        <s v="I0032458-000"/>
        <s v="I0032459-000"/>
        <s v="I0032460-000"/>
        <s v="I0032468-000"/>
        <s v="I0032469-000"/>
        <s v="I0032470-000"/>
        <s v="I0032471-000"/>
        <s v="I0032472-000"/>
        <s v="I0032473-000"/>
        <s v="I0032474-000"/>
        <s v="I0032476-000"/>
        <s v="I0032477-000"/>
        <s v="I0032493-000"/>
        <s v="I0032494-000"/>
        <s v="I0032503-000"/>
        <s v="I0032504-000"/>
        <s v="I0032505-000"/>
        <s v="I0032506-000"/>
        <s v="I0032507-000"/>
        <s v="I0032508-000"/>
        <s v="I0032509-000"/>
        <s v="I0032510-000"/>
        <s v="I0032511-000"/>
        <s v="I0032512-000"/>
        <s v="I0032513-000"/>
        <s v="I0032514-000"/>
        <s v="I0032515-000"/>
        <s v="I0032516-000"/>
        <s v="I0032517-000"/>
        <s v="I0032518-000"/>
        <s v="I0032519-000"/>
        <s v="I0032520-000"/>
        <s v="I0032521-000"/>
        <s v="I0032522-000"/>
        <s v="I0032523-000"/>
        <s v="I0032524-000"/>
        <s v="I0032525-000"/>
        <s v="I0032526-000"/>
        <s v="I0032527-000"/>
        <s v="I0032528-000"/>
        <s v="I0032529-000"/>
        <s v="I0032530-000"/>
        <s v="I0032531-000"/>
        <s v="I0032532-000"/>
        <s v="I0032533-000"/>
        <s v="I0032534-000"/>
        <s v="I0032535-000"/>
        <s v="I0032536-000"/>
        <s v="I0032537-000"/>
        <s v="I0032538-000"/>
        <s v="I0032539-000"/>
        <s v="I0032540-000"/>
        <s v="I0032541-000"/>
        <s v="I0032542-000"/>
        <s v="I0032543-000"/>
        <s v="I0032544-000"/>
        <s v="I0032545-000"/>
        <s v="I0032546-000"/>
        <s v="I0032547-000"/>
        <s v="I0032548-000"/>
        <s v="I0032550-000"/>
        <s v="I0032551-000"/>
        <s v="I0032552-000"/>
        <s v="I0032553-000"/>
        <s v="I0032554-000"/>
        <s v="I0032555-000"/>
        <s v="I0032556-000"/>
        <s v="I0032557-000"/>
        <s v="I0032558-000"/>
        <s v="I0032559-000"/>
        <s v="I0032570-000"/>
        <s v="I0032571-000"/>
        <s v="I0032597-000"/>
        <s v="I0032598-000"/>
        <s v="I0032599-000"/>
        <s v="I0032600-000"/>
        <s v="I0032601-000"/>
        <s v="I0032602-000"/>
        <s v="I0032603-000"/>
        <s v="I0032604-000"/>
        <s v="I0032605-000"/>
        <s v="I0032606-000"/>
        <s v="I0032607-000"/>
        <s v="I0032608-000"/>
        <s v="I0032610-000"/>
        <s v="I0032612-000"/>
        <s v="I0032613-000"/>
        <s v="I0032615-000"/>
        <s v="I0032622-000"/>
        <s v="I0032623-000"/>
        <s v="I0032625-000"/>
        <s v="I0032626-000"/>
        <s v="I0032627-000"/>
        <s v="I0032628-000"/>
        <s v="I0032629-000"/>
        <s v="I0032631-000"/>
        <s v="I0032632-000"/>
        <s v="I0032633-000"/>
        <s v="I0032634-000"/>
        <s v="I0032635-000"/>
        <s v="I0032637-000"/>
        <s v="I0032638-000"/>
        <s v="I0032639-000"/>
        <s v="I0032645-000"/>
        <s v="I0032646-000"/>
        <s v="I0032647-000"/>
        <s v="I0032648-000"/>
        <s v="I0032649-000"/>
        <s v="I0032658-000"/>
        <s v="I0032661-000"/>
        <s v="I0032662-000"/>
        <s v="I0032663-000"/>
        <s v="I0032665-000"/>
        <s v="I0032666-000"/>
        <s v="I0032667-000"/>
        <s v="I0032668-000"/>
        <s v="I0032669-000"/>
        <s v="I0032670-000"/>
        <s v="I0032671-000"/>
        <s v="I0032672-000"/>
        <s v="I0032673-000"/>
        <s v="I0032674-000"/>
        <s v="I0032675-000"/>
        <s v="I0032676-000"/>
        <s v="I0032677-000"/>
        <s v="I0032678-000"/>
        <s v="I0032679-000"/>
        <s v="I0032680-000"/>
        <s v="I0032681-000"/>
        <s v="I0032682-000"/>
        <s v="I0032683-000"/>
        <s v="I0032684-000"/>
        <s v="I0032685-000"/>
        <s v="I0032686-000"/>
        <s v="I0032687-000"/>
        <s v="I0032688-000"/>
        <s v="I0032689-000"/>
        <s v="I0032690-000"/>
        <s v="I0032691-000"/>
        <s v="I0032692-000"/>
        <s v="I0032693-000"/>
        <s v="I0032694-000"/>
        <s v="I0032695-000"/>
        <s v="I0032696-000"/>
        <s v="I0032697-000"/>
        <s v="I0032698-000"/>
        <s v="I0032699-000"/>
        <s v="I0032700-000"/>
        <s v="I0032701-000"/>
        <s v="I0032702-000"/>
        <s v="I0032703-000"/>
        <s v="I0032704-000"/>
        <s v="I0032705-000"/>
        <s v="I0032706-000"/>
        <s v="I0032707-000"/>
        <s v="I0032708-000"/>
        <s v="I0032709-000"/>
        <s v="I0032710-000"/>
        <s v="I0032711-000"/>
        <s v="I0032712-000"/>
        <s v="I0032713-000"/>
        <s v="I0032714-000"/>
        <s v="I0032715-000"/>
        <s v="I0032716-000"/>
        <s v="I0032717-000"/>
        <s v="I0032718-000"/>
        <s v="I0032719-000"/>
        <s v="I0032720-000"/>
        <s v="I0032721-000"/>
        <s v="I0032722-000"/>
        <s v="I0032723-000"/>
        <s v="I0032724-000"/>
        <s v="I0032725-000"/>
        <s v="I0032726-000"/>
        <s v="I0032727-000"/>
        <s v="I0032728-000"/>
        <s v="I0032729-000"/>
        <s v="I0032730-000"/>
        <s v="I0032731-000"/>
        <s v="I0032732-000"/>
        <s v="I0032733-000"/>
        <s v="I0032734-000"/>
        <s v="I0032735-000"/>
        <s v="I0032736-000"/>
        <s v="I0032737-000"/>
        <s v="I0032738-000"/>
        <s v="I0032739-000"/>
        <s v="I0032740-000"/>
        <s v="I0032741-000"/>
        <s v="I0032742-000"/>
        <s v="I0032743-000"/>
        <s v="I0032782-000"/>
        <s v="I0032783-000"/>
        <s v="I0032785-000"/>
        <s v="I0032786-000"/>
        <s v="I0032787-000"/>
        <s v="I0032788-000"/>
        <s v="I0032789-000"/>
        <s v="I0032792-000"/>
        <s v="I0032794-000"/>
        <s v="I0032796-000"/>
        <s v="I0032797-000"/>
        <s v="I0032799-000"/>
        <s v="I0032800-000"/>
        <s v="I0032801-000"/>
        <s v="I0032802-000"/>
        <s v="I0032803-000"/>
        <s v="I0032804-000"/>
        <s v="I0032805-000"/>
        <s v="I0032807-000"/>
        <s v="I0032808-000"/>
        <s v="I0032809-000"/>
        <s v="I0032810-000"/>
        <s v="I0032811-000"/>
        <s v="I0032817-000"/>
        <s v="I0032831-000"/>
        <s v="I0032832-000"/>
        <s v="I0032833-000"/>
        <s v="I0032834-000"/>
        <s v="I0032835-000"/>
        <s v="I0032836-000"/>
        <s v="I0032837-000"/>
        <s v="I0032838-000"/>
        <s v="I0032839-000"/>
        <s v="I0032861-000"/>
        <s v="I0032862-000"/>
        <s v="I0032864-000"/>
        <s v="I0032875-000"/>
        <s v="I0032876-000"/>
        <s v="I0032877-000"/>
        <s v="I0032880-000"/>
        <s v="I0032881-000"/>
        <s v="I0032917-000"/>
        <s v="I0032918-000"/>
        <s v="I0032919-000"/>
        <s v="I0032921-000"/>
        <s v="I0032930-000"/>
        <s v="I0032939-000"/>
        <s v="I0032940-000"/>
        <s v="I0032942-000"/>
        <s v="I0032943-000"/>
        <s v="I0032972-000"/>
        <s v="I0032974-000"/>
        <s v="I0032975-000"/>
        <s v="I0032976-000"/>
        <s v="I0032987-000"/>
        <s v="I0032988-000"/>
        <s v="I0032989-000"/>
        <s v="I0032990-000"/>
        <s v="I0032991-000"/>
        <s v="I0032992-000"/>
        <s v="I0032993-000"/>
        <s v="I0032995-000"/>
        <s v="I0032996-000"/>
        <s v="I0033006-000"/>
        <s v="I0033007-000"/>
        <s v="I0033009-000"/>
        <s v="I0033010-000"/>
        <s v="I0033011-000"/>
        <s v="I0033012-000"/>
        <s v="I0033013-000"/>
        <s v="I0033014-000"/>
        <s v="I0033015-000"/>
        <s v="I0033016-000"/>
        <s v="I0033017-000"/>
        <s v="I0033018-000"/>
        <s v="I0033019-000"/>
        <s v="I0033020-000"/>
        <s v="I0033021-000"/>
        <s v="I0033022-000"/>
        <s v="I0033023-000"/>
        <s v="I0033024-000"/>
        <s v="I0033025-000"/>
        <s v="I0033026-000"/>
        <s v="I0033027-000"/>
        <s v="I0033028-000"/>
        <s v="I0033029-000"/>
        <s v="I0033031-000"/>
        <s v="I0033033-000"/>
        <s v="I0033034-000"/>
        <s v="I0033035-000"/>
        <s v="I0033036-000"/>
        <s v="I0033037-000"/>
        <s v="I0033038-000"/>
        <s v="I0033039-000"/>
        <s v="I0033040-000"/>
        <s v="I0033041-000"/>
        <s v="I0033042-000"/>
        <s v="I0033043-000"/>
        <s v="I0033044-000"/>
        <s v="I0033045-000"/>
        <s v="I0033046-000"/>
        <s v="I0033047-000"/>
        <s v="I0033048-000"/>
        <s v="I0033049-000"/>
        <s v="I0033050-000"/>
        <s v="I0033051-000"/>
        <s v="I0033052-000"/>
        <s v="I0033053-000"/>
        <s v="I0033054-000"/>
        <s v="I0033055-000"/>
        <s v="I0033056-000"/>
        <s v="I0033057-000"/>
        <s v="I0033058-000"/>
        <s v="I0033059-000"/>
        <s v="I0033060-000"/>
        <s v="I0033062-000"/>
        <s v="I0033063-000"/>
        <s v="I0033064-000"/>
        <s v="I0033065-000"/>
        <s v="I0033066-000"/>
        <s v="I0033067-000"/>
        <s v="I0033068-000"/>
        <s v="I0033069-000"/>
        <s v="I0033070-000"/>
        <s v="I0033071-000"/>
        <s v="I0033072-000"/>
        <s v="I0033073-000"/>
        <s v="I0033074-000"/>
        <s v="I0033075-000"/>
        <s v="I0033076-000"/>
        <s v="I0033077-000"/>
        <s v="I0033078-000"/>
        <s v="I0033079-000"/>
        <s v="I0033080-000"/>
        <s v="I0033081-000"/>
        <s v="I0033082-000"/>
        <s v="I0033083-000"/>
        <s v="I0033084-000"/>
        <s v="I0033085-000"/>
        <s v="I0033086-000"/>
        <s v="I0033087-000"/>
        <s v="I0033088-000"/>
        <s v="I0033089-000"/>
        <s v="I0033090-000"/>
        <s v="I0033091-000"/>
        <s v="I0033092-000"/>
        <s v="I0033093-000"/>
        <s v="I0033094-000"/>
        <s v="I0033095-000"/>
        <s v="I0033096-000"/>
        <s v="I0033097-000"/>
        <s v="I0033098-000"/>
        <s v="I0033099-000"/>
        <s v="I0033100-000"/>
        <s v="I0033101-000"/>
        <s v="I0033102-000"/>
        <s v="I0032569-000"/>
        <s v="I0032574-000"/>
        <s v="I0032609-000"/>
        <s v="I0032781-000"/>
        <s v="I0032795-000"/>
        <s v="I0032813-000"/>
        <s v="I0032843-000"/>
        <s v="I0032844-000"/>
        <s v="I0032845-000"/>
        <s v="I0032848-000"/>
        <s v="I0032849-000"/>
        <s v="I0032852-000"/>
        <s v="I0032854-000"/>
        <s v="I0032855-000"/>
        <s v="I0032856-000"/>
        <s v="I0032857-000"/>
        <s v="I0032858-000"/>
        <s v="I0032922-000"/>
        <s v="I0032923-000"/>
        <s v="I0032925-000"/>
        <s v="I0032926-000"/>
        <s v="I0032927-000"/>
        <s v="I0032928-000"/>
        <s v="I0032985-000"/>
        <s v="I0032986-000"/>
        <s v="I0033003-000"/>
        <s v="I0033004-000"/>
        <s v="I0033005-000"/>
        <s v="I0032576-000"/>
        <s v="I0032578-000"/>
        <s v="I0032806-000"/>
        <s v="I0032878-000"/>
        <s v="I0032879-000"/>
        <s v="I0033032-000"/>
        <s v="I0032413-000"/>
        <s v="I0032414-000"/>
        <s v="I0032415-000"/>
        <s v="I0032416-000"/>
        <s v="I0032417-000"/>
        <s v="I0032418-000"/>
        <s v="I0032419-000"/>
        <s v="I0032420-000"/>
        <s v="I0032421-000"/>
        <s v="I0032453-000"/>
        <s v="I0032478-000"/>
        <s v="I0032479-000"/>
        <s v="I0032480-000"/>
        <s v="I0032481-000"/>
        <s v="I0032482-000"/>
        <s v="I0032483-000"/>
        <s v="I0032484-000"/>
        <s v="I0032485-000"/>
        <s v="I0032486-000"/>
        <s v="I0032487-000"/>
        <s v="I0032488-000"/>
        <s v="I0032489-000"/>
        <s v="I0032490-000"/>
        <s v="I0032491-000"/>
        <s v="I0032492-000"/>
        <s v="I0032618-000"/>
        <s v="I0032619-000"/>
        <s v="I0032620-000"/>
        <s v="I0032754-000"/>
        <s v="I0032755-000"/>
        <s v="I0032756-000"/>
        <s v="I0032757-000"/>
        <s v="I0032758-000"/>
        <s v="I0032759-000"/>
        <s v="I0032760-000"/>
        <s v="I0032761-000"/>
        <s v="I0032762-000"/>
        <s v="I0032763-000"/>
        <s v="I0032764-000"/>
        <s v="I0032765-000"/>
        <s v="I0032766-000"/>
        <s v="I0032767-000"/>
        <s v="I0032768-000"/>
        <s v="I0032769-000"/>
        <s v="I0032770-000"/>
        <s v="I0032771-000"/>
        <s v="I0032772-000"/>
        <s v="I0032773-000"/>
        <s v="I0032774-000"/>
        <s v="I0032775-000"/>
        <s v="I0032776-000"/>
        <s v="I0032777-000"/>
        <s v="I0032778-000"/>
        <s v="I0032779-000"/>
        <s v="I0032780-000"/>
        <s v="I0032798-000"/>
        <s v="I0032814-000"/>
        <s v="I0032850-000"/>
        <s v="I0032865-000"/>
        <s v="I0032866-000"/>
        <s v="I0032867-000"/>
        <s v="I0032868-000"/>
        <s v="I0032869-000"/>
        <s v="I0032870-000"/>
        <s v="I0032871-000"/>
        <s v="I0032872-000"/>
        <s v="I0032873-000"/>
        <s v="I0032882-000"/>
        <s v="I0032883-000"/>
        <s v="I0032884-000"/>
        <s v="I0032885-000"/>
        <s v="I0032886-000"/>
        <s v="I0032887-000"/>
        <s v="I0032888-000"/>
        <s v="I0032889-000"/>
        <s v="I0032890-000"/>
        <s v="I0032891-000"/>
        <s v="I0032892-000"/>
        <s v="I0032893-000"/>
        <s v="I0032894-000"/>
        <s v="I0032895-000"/>
        <s v="I0032896-000"/>
        <s v="I0032897-000"/>
        <s v="I0032898-000"/>
        <s v="I0032899-000"/>
        <s v="I0032900-000"/>
        <s v="I0032901-000"/>
        <s v="I0032902-000"/>
        <s v="I0032903-000"/>
        <s v="I0032904-000"/>
        <s v="I0032905-000"/>
        <s v="I0032906-000"/>
        <s v="I0032907-000"/>
        <s v="I0032908-000"/>
        <s v="I0032909-000"/>
        <s v="I0032910-000"/>
        <s v="I0032911-000"/>
        <s v="I0032912-000"/>
        <s v="I0032915-000"/>
        <s v="I0032916-000"/>
        <s v="I0032966-000"/>
        <s v="I0032968-000"/>
        <s v="I0032970-000"/>
        <s v="I0032971-000"/>
        <s v="I0032994-000"/>
        <s v="I0032422-000"/>
        <s v="I0032931-000"/>
        <s v="I0032932-000"/>
        <s v="I0032933-000"/>
        <s v="I0032934-000"/>
        <s v="I0032935-000"/>
        <s v="I0032936-000"/>
        <s v="I0032937-000"/>
        <s v="I0032938-000"/>
        <s v="I0032941-000"/>
        <s v="I0032980-000"/>
        <s v="I0032982-000"/>
        <s v="I0032983-000"/>
        <s v="I0033106-000"/>
        <s v="I0031371-000"/>
        <s v="I000134-000"/>
        <s v="I026648-000"/>
        <s v="I000013-000"/>
        <s v="I017866-000"/>
        <s v="I0029405-000"/>
        <s v="I000027-000"/>
        <s v="I000014-000"/>
        <s v="I000041-000"/>
        <s v="I026967-000,"/>
        <s v="I024316-000"/>
        <s v="I000019-000"/>
        <s v="I000088-000"/>
        <s v="I022526-000"/>
        <s v="I000020-000"/>
        <s v="I000009-000"/>
        <s v="I0032015-000"/>
        <s v="I0032016-000"/>
        <s v="I020251-000"/>
        <s v="I000109-000"/>
        <s v="I0031354"/>
        <s v="I0031358"/>
        <s v="I026149"/>
        <s v="I0028240"/>
        <s v="I000567"/>
        <s v="I000503"/>
        <s v="I000014"/>
        <s v="D343144-000"/>
        <s v="D344262-000"/>
        <s v="D151672-000"/>
        <s v="D151675-000"/>
        <s v="D151676-000"/>
        <s v="D151677-000"/>
        <s v="D151678-000"/>
        <s v="D151679-000"/>
        <s v="D151680-000"/>
        <s v="D151681-000"/>
        <s v="D151682-000"/>
        <s v="D151683-000"/>
        <s v="D151684-000"/>
        <s v="D151685-000"/>
        <s v="D151686-000"/>
        <s v="D151687-000"/>
        <s v="D151688-000"/>
        <s v="D151689-000"/>
        <s v="D151701-000"/>
        <s v="D151702-000"/>
        <s v="D151703-000"/>
        <s v="D151704-000"/>
        <s v="D151705-000"/>
        <s v="D151706-000"/>
        <s v="D151707-000"/>
        <s v="D151708-000"/>
        <s v="D151709-000"/>
        <s v="D151710-000"/>
        <s v="D151711-000"/>
        <s v="D151712-000"/>
        <s v="D151713-000"/>
        <s v="D151714-000"/>
        <s v="D151715-000"/>
        <s v="D151717-000"/>
        <s v="D151718-000"/>
        <s v="D151719-000"/>
        <s v="D151720-000"/>
        <s v="D151721-000"/>
        <s v="D151722-000"/>
        <s v="D151723-000"/>
        <s v="D151726-000"/>
        <s v="D151747-000"/>
        <s v="D151748-000"/>
        <s v="D151757-000"/>
        <s v="D151758-000"/>
        <s v="D151771-000"/>
        <s v="D151772-000"/>
        <s v="D151774-000"/>
        <s v="D151776-000"/>
        <s v="D151777-000"/>
        <s v="D151778-000"/>
        <s v="D151779-000"/>
        <s v="D342690-000"/>
        <s v="D342691-000"/>
        <s v="D342906-000"/>
        <s v="D342907-000"/>
        <s v="D342908-000"/>
        <s v="D342909-000"/>
        <s v="D342910-000"/>
        <s v="D342911-000"/>
        <s v="D342912-000"/>
        <s v="D342913-000"/>
        <s v="D342934-000"/>
        <s v="D342937-000"/>
        <s v="D342938-000"/>
        <s v="D342942-000"/>
        <s v="D342943-000"/>
        <s v="D342944-000"/>
        <s v="D342945-000"/>
        <s v="D342946-000"/>
        <s v="D342947-000"/>
        <s v="D342948-000"/>
        <s v="D342949-000"/>
        <s v="D342950-000"/>
        <s v="D342951-000"/>
        <s v="D342952-000"/>
        <s v="D342953-000"/>
        <s v="D342954-000"/>
        <s v="D342955-000"/>
        <s v="D342956-000"/>
        <s v="D342957-000"/>
        <s v="D342958-000"/>
        <s v="D342959-000"/>
        <s v="D342960-000"/>
        <s v="D342961-000"/>
        <s v="D342962-000"/>
        <s v="D342963-000"/>
        <s v="D342964-000"/>
        <s v="D342965-000"/>
        <s v="D342966-000"/>
        <s v="D342967-000"/>
        <s v="D342968-000"/>
        <s v="D342969-000"/>
        <s v="D342970-000"/>
        <s v="D342971-000"/>
        <s v="D342972-000"/>
        <s v="D342973-000"/>
        <s v="D342974-000"/>
        <s v="D342975-000"/>
        <s v="D342976-000"/>
        <s v="D342977-000"/>
        <s v="D342978-000"/>
        <s v="D342979-000"/>
        <s v="D342980-000"/>
        <s v="D342981-000"/>
        <s v="D342982-000"/>
        <s v="D342983-000"/>
        <s v="D342984-000"/>
        <s v="D342998-000"/>
        <s v="D342999-000"/>
        <s v="D343000-000"/>
        <s v="D343001-000"/>
        <s v="D343002-000"/>
        <s v="D343003-000"/>
        <s v="D343004-000"/>
        <s v="D343005-000"/>
        <s v="D343006-000"/>
        <s v="D343007-000"/>
        <s v="D343008-000"/>
        <s v="D343009-000"/>
        <s v="D343010-000"/>
        <s v="D343011-000"/>
        <s v="D343012-000"/>
        <s v="D343013-000"/>
        <s v="D343014-000"/>
        <s v="D343015-000"/>
        <s v="D343016-000"/>
        <s v="D343017-000"/>
        <s v="D343018-000"/>
        <s v="D343019-000"/>
        <s v="D343020-000"/>
        <s v="D343021-000"/>
        <s v="D343022-000"/>
        <s v="D343023-000"/>
        <s v="D343024-000"/>
        <s v="D343025-000"/>
        <s v="D343026-000"/>
        <s v="D343027-000"/>
        <s v="D343028-000"/>
        <s v="D343029-000"/>
        <s v="D343030-000"/>
        <s v="D343031-000"/>
        <s v="D343032-000"/>
        <s v="D343033-000"/>
        <s v="D343034-000"/>
        <s v="D343035-000"/>
        <s v="D343036-000"/>
        <s v="D343037-000"/>
        <s v="D343038-000"/>
        <s v="D343039-000"/>
        <s v="D343040-000"/>
        <s v="D343041-000"/>
        <s v="D343042-000"/>
        <s v="D343043-000"/>
        <s v="D343044-000"/>
        <s v="D343045-000"/>
        <s v="D343046-000"/>
        <s v="D343047-000"/>
        <s v="D343048-000"/>
        <s v="D343049-000"/>
        <s v="D343050-000"/>
        <s v="D343051-000"/>
        <s v="D343052-000"/>
        <s v="D343053-000"/>
        <s v="D343054-000"/>
        <s v="D343055-000"/>
        <s v="D343056-000"/>
        <s v="D343057-000"/>
        <s v="D343058-000"/>
        <s v="D343059-000"/>
        <s v="D343060-000"/>
        <s v="D343061-000"/>
        <s v="D343062-000"/>
        <s v="D343063-000"/>
        <s v="D343064-000"/>
        <s v="D343065-000"/>
        <s v="D343066-000"/>
        <s v="D343067-000"/>
        <s v="D343068-000"/>
        <s v="D343069-000"/>
        <s v="D343070-000"/>
        <s v="D343071-000"/>
        <s v="D343072-000"/>
        <s v="D343073-000"/>
        <s v="D343074-000"/>
        <s v="D343075-000"/>
        <s v="D343076-000"/>
        <s v="D343077-000"/>
        <s v="D343078-000"/>
        <s v="D343079-000"/>
        <s v="D343080-000"/>
        <s v="D343081-000"/>
        <s v="D343082-000"/>
        <s v="D343083-000"/>
        <s v="D343084-000"/>
        <s v="D343085-000"/>
        <s v="D343086-000"/>
        <s v="D343087-000"/>
        <s v="D343088-000"/>
        <s v="D343089-000"/>
        <s v="D343090-000"/>
        <s v="D343091-000"/>
        <s v="D343092-000"/>
        <s v="D343093-000"/>
        <s v="D343094-000"/>
        <s v="D343095-000"/>
        <s v="D343096-000"/>
        <s v="D343097-000"/>
        <s v="D343136-000"/>
        <s v="D343137-000"/>
        <s v="D343138-000"/>
        <s v="D343139-000"/>
        <s v="D343140-000"/>
        <s v="D343141-000"/>
        <s v="D343142-000"/>
        <s v="D343151-000"/>
        <s v="D343155-000"/>
        <s v="D343263-000"/>
        <s v="D343271-000"/>
        <s v="D343272-000"/>
        <s v="D343273-000"/>
        <s v="D343274-000"/>
        <s v="D343304-000"/>
        <s v="D343306-000"/>
        <s v="D343307-000"/>
        <s v="D343366-000"/>
        <s v="D343367-000"/>
        <s v="D343375-000"/>
        <s v="D343376-000"/>
        <s v="D343378-000"/>
        <s v="D343379-000"/>
        <s v="D343380-000"/>
        <s v="D343381-000"/>
        <s v="D343382-000"/>
        <s v="D343383-000"/>
        <s v="D343384-000"/>
        <s v="D343385-000"/>
        <s v="D343386-000"/>
        <s v="D343387-000"/>
        <s v="D343388-000"/>
        <s v="D343389-000"/>
        <s v="D343390-000"/>
        <s v="D343391-000"/>
        <s v="D343392-000"/>
        <s v="D343430-000"/>
        <s v="D343431-000"/>
        <s v="D343432-000"/>
        <s v="D343507-000"/>
        <s v="D343513-000"/>
        <s v="D343517-000"/>
        <s v="D343518-000"/>
        <s v="D343519-000"/>
        <s v="D343520-000"/>
        <s v="D343521-000"/>
        <s v="D343591-000"/>
        <s v="D343680-000"/>
        <s v="D343681-000"/>
        <s v="D343684-000"/>
        <s v="D343689-000"/>
        <s v="D343690-000"/>
        <s v="D343693-000"/>
        <s v="D343727-000"/>
        <s v="D343728-000"/>
        <s v="D343784-000"/>
        <s v="D343908-000"/>
        <s v="D343917-000"/>
        <s v="D343951-000"/>
        <s v="D343952-000"/>
        <s v="D343953-000"/>
        <s v="D343954-000"/>
        <s v="D343955-000"/>
        <s v="D343956-000"/>
        <s v="D343957-000"/>
        <s v="D343958-000"/>
        <s v="D343959-000"/>
        <s v="D343960-000"/>
        <s v="D343961-000"/>
        <s v="D343962-000"/>
        <s v="D343963-000"/>
        <s v="D343964-000"/>
        <s v="D343965-000"/>
        <s v="D343966-000"/>
        <s v="D343967-000"/>
        <s v="D343968-000"/>
        <s v="D343969-000"/>
        <s v="D343970-000"/>
        <s v="D343971-000"/>
        <s v="D343972-000"/>
        <s v="D343973-000"/>
        <s v="D343974-000"/>
        <s v="D343975-000"/>
        <s v="D343976-000"/>
        <s v="D343977-000"/>
        <s v="D343978-000"/>
        <s v="D343979-000"/>
        <s v="D343980-000"/>
        <s v="D343981-000"/>
        <s v="D343982-000"/>
        <s v="D343983-000"/>
        <s v="D343984-000"/>
        <s v="D343985-000"/>
        <s v="D343986-000"/>
        <s v="D343987-000"/>
        <s v="D343988-000"/>
        <s v="D343989-000"/>
        <s v="D343990-000"/>
        <s v="D343991-000"/>
        <s v="D343997-000"/>
        <s v="D343998-000"/>
        <s v="D343999-000"/>
        <s v="D344000-000"/>
        <s v="D344001-000"/>
        <s v="D344002-000"/>
        <s v="D344003-000"/>
        <s v="D344005-000"/>
        <s v="D344006-000"/>
        <s v="D344007-000"/>
        <s v="D344013-000"/>
        <s v="D344014-000"/>
        <s v="D344015-000"/>
        <s v="D344016-000"/>
        <s v="D344017-000"/>
        <s v="D344018-000"/>
        <s v="D344019-000"/>
        <s v="D344021-000"/>
        <s v="D344022-000"/>
        <s v="D344023-000"/>
        <s v="D344024-000"/>
        <s v="D344025-000"/>
        <s v="D344028-000"/>
        <s v="D344029-000"/>
        <s v="D344030-000"/>
        <s v="D344031-000"/>
        <s v="D344032-000"/>
        <s v="D344033-000"/>
        <s v="D344034-000"/>
        <s v="D344035-000"/>
        <s v="D344036-000"/>
        <s v="D344037-000"/>
        <s v="D344038-000"/>
        <s v="D344039-000"/>
        <s v="D344040-000"/>
        <s v="D344041-000"/>
        <s v="D344042-000"/>
        <s v="D344043-000"/>
        <s v="D344044-000"/>
        <s v="D344045-000"/>
        <s v="D344046-000"/>
        <s v="D344049-000"/>
        <s v="D344066-000"/>
        <s v="D344067-000"/>
        <s v="D344068-000"/>
        <s v="D344069-000"/>
        <s v="D344073-000"/>
        <s v="D344086-000"/>
        <s v="D344140-000"/>
        <s v="D344146-000"/>
        <s v="D344147-000"/>
        <s v="D344155-000"/>
        <s v="D344313-000"/>
        <s v="D344325-000"/>
        <s v="D344326-000"/>
        <s v="D344330-000"/>
        <s v="D344343-000"/>
        <s v="D344344-000"/>
        <s v="D344345-000"/>
        <s v="D344346-000"/>
        <s v="D344347-000"/>
        <s v="D344348-000"/>
        <s v="D344349-000"/>
        <s v="D344350-000"/>
        <s v="D344351-000"/>
        <s v="D344352-000"/>
        <s v="D344353-000"/>
        <s v="D344354-000"/>
        <s v="D344360-000"/>
        <s v="D344361-000"/>
        <s v="D344362-000"/>
        <s v="D344363-000"/>
        <s v="D344364-000"/>
        <s v="D344365-000"/>
        <s v="D344366-000"/>
        <s v="D344367-000"/>
        <s v="D344368-000"/>
        <s v="D344369-000"/>
        <s v="D344380-000"/>
        <s v="D344381-000"/>
        <s v="D344382-000"/>
        <s v="D344383-000"/>
        <s v="D344384-000"/>
        <s v="D344385-000"/>
        <s v="D344386-000"/>
        <s v="D344387-000"/>
        <s v="D344388-000"/>
        <s v="D344389-000"/>
        <s v="D344390-000"/>
        <s v="D344391-000"/>
        <s v="D344392-000"/>
        <s v="D344393-000"/>
        <s v="D344394-000"/>
        <s v="D344395-000"/>
        <s v="D344396-000"/>
        <s v="D344397-000"/>
        <s v="D344398-000"/>
        <s v="D344399-000"/>
        <s v="D344536-000"/>
        <s v="D344559-000"/>
        <s v="D344570-000"/>
        <s v="D344571-000"/>
        <s v="D344635-000"/>
        <s v="D344636-000"/>
        <s v="D344637-000"/>
        <s v="D344638-000"/>
        <s v="D344639-000"/>
        <s v="D344640-000"/>
        <s v="D344641-000"/>
        <s v="D344642-000"/>
        <s v="D344643-000"/>
        <s v="D344644-000"/>
        <s v="D344646-000"/>
        <s v="D344647-000"/>
        <s v="D344648-000"/>
        <s v="D344649-000"/>
        <s v="D344650-000"/>
        <s v="D344651-000"/>
        <s v="D344652-000"/>
        <s v="D344653-000"/>
        <s v="D344654-000"/>
        <s v="D344655-000"/>
        <s v="D344692-000"/>
        <s v="D344693-000"/>
        <s v="D344694-000"/>
        <s v="D344695-000"/>
        <s v="D344696-000"/>
        <s v="D344697-000"/>
        <s v="D344700-000"/>
        <s v="D344701-000"/>
        <s v="D344702-000"/>
        <s v="D344703-000"/>
        <s v="D344705-000"/>
        <s v="D344706-000"/>
        <s v="D344707-000"/>
        <s v="D344708-000"/>
        <s v="D344713-000"/>
        <s v="D344714-000"/>
        <s v="D344715-000"/>
        <s v="D344716-000"/>
        <s v="D344717-000"/>
        <s v="D344718-000"/>
        <s v="D344719-000"/>
        <s v="D344720-000"/>
        <s v="D344721-000"/>
        <s v="D344722-000"/>
        <s v="D344723-000"/>
        <s v="D344724-000"/>
        <s v="D344725-000"/>
        <s v="D344726-000"/>
        <s v="D344727-000"/>
        <s v="D344728-000"/>
        <s v="D344729-000"/>
        <s v="D344771-000"/>
        <s v="D344772-000"/>
        <s v="D344773-000"/>
        <s v="D344774-000"/>
        <s v="D344775-000"/>
        <s v="D345020-000"/>
        <s v="D345021-000"/>
        <s v="D345023-000"/>
        <s v="D345027-000"/>
        <s v="D345028-000"/>
        <s v="D345029-000"/>
        <s v="D345030-000"/>
        <s v="D345031-000"/>
        <s v="D345032-000"/>
        <s v="D345033-000"/>
        <s v="D345034-000"/>
        <s v="D345035-000"/>
        <s v="D345036-000"/>
        <s v="D345041-000"/>
        <s v="D345042-000"/>
        <s v="D345043-000"/>
        <s v="D345044-000"/>
        <s v="D345071-000"/>
        <s v="D345072-000"/>
        <s v="D345073-000"/>
        <s v="D345074-000"/>
        <s v="D345075-000"/>
        <s v="D345076-000"/>
        <s v="D345077-000"/>
        <s v="D345078-000"/>
        <s v="D345079-000"/>
        <s v="D345080-000"/>
        <s v="D345081-000"/>
        <s v="D345082-000"/>
        <s v="D345083-000"/>
        <s v="D345084-000"/>
        <s v="D345085-000"/>
        <s v="D345086-000"/>
        <s v="D345087-000"/>
        <s v="D345088-000"/>
        <s v="D345089-000"/>
        <s v="D345090-000"/>
        <s v="D345091-000"/>
        <s v="D345092-000"/>
        <s v="D345093-000"/>
        <s v="D345094-000"/>
        <s v="D345095-000"/>
        <s v="D345096-000"/>
        <s v="D345097-000"/>
        <s v="D345098-000"/>
        <s v="D345099-000"/>
        <s v="D345100-000"/>
        <s v="D345101-000"/>
        <s v="D345102-000"/>
        <s v="D345103-000"/>
        <s v="D345104-000"/>
        <s v="D345105-000"/>
        <s v="D345106-000"/>
        <s v="D345107-000"/>
        <s v="D345108-000"/>
        <s v="D345109-000"/>
        <s v="D345110-000"/>
        <s v="D345111-000"/>
        <s v="D345112-000"/>
        <s v="D345113-000"/>
        <s v="D345114-000"/>
        <s v="D345115-000"/>
        <s v="D345116-000"/>
        <s v="D345117-000"/>
        <s v="D345118-000"/>
        <s v="D345119-000"/>
        <s v="D345120-000"/>
        <s v="D345121-000"/>
        <s v="D345122-000"/>
        <s v="D345123-000"/>
        <s v="D345124-000"/>
        <s v="D345125-000"/>
        <s v="D345126-000"/>
        <s v="D345127-000"/>
        <s v="D345128-000"/>
        <s v="D345129-000"/>
        <s v="D345130-000"/>
        <s v="D345131-000"/>
        <s v="D345132-000"/>
        <s v="D345133-000"/>
        <s v="D345134-000"/>
        <s v="D345135-000"/>
        <s v="D345136-000"/>
        <s v="D345137-000"/>
        <s v="D345138-000"/>
        <s v="D345139-000"/>
        <s v="D345140-000"/>
        <s v="D345141-000"/>
        <s v="D345142-000"/>
        <s v="D345143-000"/>
        <s v="D345144-000"/>
        <s v="D345145-000"/>
        <s v="D345146-000"/>
        <s v="D345147-000"/>
        <s v="D345148-000"/>
        <s v="D345149-000"/>
        <s v="D345150-000"/>
        <s v="D345151-000"/>
        <s v="D345152-000"/>
        <s v="D345153-000"/>
        <s v="D345154-000"/>
        <s v="D345155-000"/>
        <s v="D345156-000"/>
        <s v="D345157-000"/>
        <s v="D345158-000"/>
        <s v="D345159-000"/>
        <s v="D345160-000"/>
        <s v="D345210-000"/>
        <s v="D345264-000"/>
        <s v="D345265-000"/>
        <s v="D345280-000"/>
        <s v="D345281-000"/>
        <s v="D345282-000"/>
        <s v="D345285-000"/>
        <s v="D345286-000"/>
        <s v="D345287-000"/>
        <s v="D345288-000"/>
        <s v="D345289-000"/>
        <s v="D345290-000"/>
        <s v="D345291-000"/>
        <s v="D345292-000"/>
        <s v="D345293-000"/>
        <s v="D345294-000"/>
        <s v="D345295-000"/>
        <s v="D345296-000"/>
        <s v="D345297-000"/>
        <s v="D345298-000"/>
        <s v="D345299-000"/>
        <s v="D345300-000"/>
        <s v="D345301-000"/>
        <s v="D345302-000"/>
        <s v="D345303-000"/>
        <s v="D345304-000"/>
        <s v="D345305-000"/>
        <s v="D345306-000"/>
        <s v="D345307-000"/>
        <s v="D345308-000"/>
        <s v="D345309-000"/>
        <s v="D345310-000"/>
        <s v="D345311-000"/>
        <s v="D345312-000"/>
        <s v="D345313-000"/>
        <s v="D345314-000"/>
        <s v="D345315-000"/>
        <s v="D345316-000"/>
        <s v="D345317-000"/>
        <s v="D345318-000"/>
        <s v="D345319-000"/>
        <s v="D345320-000"/>
        <s v="D345321-000"/>
        <s v="D345322-000"/>
        <s v="D345323-000"/>
        <s v="D345324-000"/>
        <s v="D345325-000"/>
        <s v="D345326-000"/>
        <s v="D345327-000"/>
        <s v="D345328-000"/>
        <s v="D345329-000"/>
        <s v="D345330-000"/>
        <s v="D345331-000"/>
        <s v="D345332-000"/>
        <s v="D345333-000"/>
        <s v="D345334-000"/>
        <s v="D345335-000"/>
        <s v="D345336-000"/>
        <s v="D345337-000"/>
        <s v="D345338-000"/>
        <s v="D345339-000"/>
        <s v="D345340-000"/>
        <s v="D345341-000"/>
        <s v="D345342-000"/>
        <s v="D345343-000"/>
        <s v="D345344-000"/>
        <s v="D345345-000"/>
        <s v="D345346-000"/>
        <s v="D345347-000"/>
        <s v="D345348-000"/>
        <s v="D345349-000"/>
        <s v="D345350-000"/>
        <s v="D345351-000"/>
        <s v="D345352-000"/>
        <s v="D345353-000"/>
        <s v="D345354-000"/>
        <s v="D345355-000"/>
        <s v="D345356-000"/>
        <s v="D345357-000"/>
        <s v="D345358-000"/>
        <s v="D345359-000"/>
        <s v="D345360-000"/>
        <s v="D345361-000"/>
        <s v="D345362-000"/>
        <s v="D345363-000"/>
        <s v="D345364-000"/>
        <s v="D345365-000"/>
        <s v="D345366-000"/>
        <s v="D345371-000"/>
        <s v="D345372-000"/>
        <s v="D345403-000"/>
        <s v="D345404-000"/>
        <s v="D345405-000"/>
        <s v="D345406-000"/>
        <s v="D345407-000"/>
        <s v="D345408-000"/>
        <s v="D345409-000"/>
        <s v="D345410-000"/>
        <s v="D345411-000"/>
        <s v="D345412-000"/>
        <s v="D345413-000"/>
        <s v="D345422-000"/>
        <s v="D345423-000"/>
        <s v="D345444-000"/>
        <s v="D345445-000"/>
        <s v="D345635-000"/>
        <s v="D345767-000"/>
        <s v="D345768-000"/>
        <s v="D345769-000"/>
        <s v="D345770-000"/>
        <s v="D345799-000"/>
        <s v="D345800-000"/>
        <s v="D345801-000"/>
        <s v="D345802-000"/>
        <s v="D345803-000"/>
        <s v="D345804-000"/>
        <s v="D345805-000"/>
        <s v="D345806-000"/>
        <s v="D345807-000"/>
        <s v="D345808-000"/>
        <s v="D345809-000"/>
        <s v="D345810-000"/>
        <s v="D345811-000"/>
        <s v="D345812-000"/>
        <s v="D345813-000"/>
        <s v="D345814-000"/>
        <s v="D345816-000"/>
        <s v="D345852-000"/>
        <s v="D345886-000"/>
        <s v="D345887-000"/>
        <s v="D345911-000"/>
        <s v="D345912-000"/>
        <s v="D346011-000"/>
        <s v="D346012-000"/>
        <s v="D346017-000"/>
        <s v="D346022-000"/>
        <s v="D346023-000"/>
        <s v="D346160-000"/>
        <s v="D346161-000"/>
        <s v="D346225-000"/>
        <s v="D346226-000"/>
        <s v="D346227-000"/>
        <s v="D346229-000"/>
        <s v="D346230-000"/>
        <s v="D346231-000"/>
        <s v="D346232-000"/>
        <s v="D346233-000"/>
        <s v="D346583-000"/>
        <s v="D346603-000"/>
        <s v="D346604-000"/>
        <s v="D346620-000"/>
        <s v="D346621-000"/>
        <s v="D346622-000"/>
        <s v="D346623-000"/>
        <s v="D346624-000"/>
        <s v="D346625-000"/>
        <s v="D346626-000"/>
        <s v="D346627-000"/>
        <s v="D346628-000"/>
        <s v="D346629-000"/>
        <s v="D346630-000"/>
        <s v="D346631-000"/>
        <s v="D346632-000"/>
        <s v="D346633-000"/>
        <s v="D346634-000"/>
        <s v="D346635-000"/>
        <s v="D346636-000"/>
        <s v="D346637-000"/>
        <s v="D346638-000"/>
        <s v="D346639-000"/>
        <s v="D346640-000"/>
        <s v="D346641-000"/>
        <s v="D346642-000"/>
        <s v="D346643-000"/>
        <s v="D346644-000"/>
        <s v="D346645-000"/>
        <s v="D346646-000"/>
        <s v="D346647-000"/>
        <s v="D346648-000"/>
        <s v="D346649-000"/>
        <s v="D346650-000"/>
        <s v="D346651-000"/>
        <s v="D346652-000"/>
        <s v="D346653-000"/>
        <s v="D346654-000"/>
        <s v="D346655-000"/>
        <s v="D346656-000"/>
        <s v="D346657-000"/>
        <s v="D346658-000"/>
        <s v="D346659-000"/>
        <s v="D346660-000"/>
        <s v="D346661-000"/>
        <s v="D346662-000"/>
        <s v="D346663-000"/>
        <s v="D346664-000"/>
        <s v="D346665-000"/>
        <s v="D346666-000"/>
        <s v="D346667-000"/>
        <s v="D346668-000"/>
        <s v="D346669-000"/>
        <s v="D346672-000"/>
        <s v="D346673-000"/>
        <s v="D346674-000"/>
        <s v="D346675-000"/>
        <s v="D346676-000"/>
        <s v="D346677-000"/>
        <s v="D346678-000"/>
        <s v="D346679-000"/>
        <s v="D346680-000"/>
        <s v="D346681-000"/>
        <s v="D346682-000"/>
        <s v="D346683-000"/>
        <s v="D346684-000"/>
        <s v="D346685-000"/>
        <s v="D346767-000"/>
        <s v="D346768-000"/>
        <s v="D346769-000"/>
        <s v="D346770-000"/>
        <s v="D346771-000"/>
        <s v="D346772-000"/>
        <s v="D346773-000"/>
        <s v="D346774-000"/>
        <s v="D346775-000"/>
        <s v="D346776-000"/>
        <s v="D346777-000"/>
        <s v="D346778-000"/>
        <s v="D346779-000"/>
        <s v="D346780-000"/>
        <s v="D346781-000"/>
        <s v="D346782-000"/>
        <s v="D346783-000"/>
        <s v="D346784-000"/>
        <s v="D346785-000"/>
        <s v="D346786-000"/>
        <s v="D346787-000"/>
        <s v="D346788-000"/>
        <s v="D346789-000"/>
        <s v="D346790-000"/>
        <s v="D346791-000"/>
        <s v="D346792-000"/>
        <s v="D346793-000"/>
        <s v="D346794-000"/>
        <s v="D346795-000"/>
        <s v="D346796-000"/>
        <s v="D346797-000"/>
        <s v="D346798-000"/>
        <s v="D346799-000"/>
        <s v="D346800-000"/>
        <s v="D346801-000"/>
        <s v="D346802-000"/>
        <s v="D346803-000"/>
        <s v="D346804-000"/>
        <s v="D346805-000"/>
        <s v="D346806-000"/>
        <s v="D346808-000"/>
        <s v="D346809-000"/>
        <s v="D346847-000"/>
        <s v="D347067-000"/>
        <s v="D347068-000"/>
        <s v="D347069-000"/>
        <s v="D347070-000"/>
        <s v="D347071-000"/>
        <s v="D347072-000"/>
        <s v="D347073-000"/>
        <s v="D347074-000"/>
        <s v="D347075-000"/>
        <s v="D347076-000"/>
        <s v="D347077-000"/>
        <s v="D347078-000"/>
        <s v="D347079-000"/>
        <s v="D347080-000"/>
        <s v="D347081-000"/>
        <s v="D347082-000"/>
        <s v="D347083-000"/>
        <s v="D347084-000"/>
        <s v="D347085-000"/>
        <s v="D347086-000"/>
        <s v="D347087-000"/>
        <s v="D347088-000"/>
        <s v="D347089-000"/>
        <s v="D347090-000"/>
        <s v="D347113-000"/>
        <s v="D347114-000"/>
        <s v="D347134-000"/>
        <s v="D347135-000"/>
        <s v="D347280-000"/>
        <s v="D347281-000"/>
        <s v="D347283-000"/>
        <s v="D347284-000"/>
        <s v="D347285-000"/>
        <s v="D347286-000"/>
        <s v="D347287-000"/>
        <s v="D347288-000"/>
        <s v="D347289-000"/>
        <s v="D347290-000"/>
        <s v="D347291-000"/>
        <s v="D347292-000"/>
        <s v="D347293-000"/>
        <s v="D347294-000"/>
        <s v="D347296-000"/>
        <s v="D347298-000"/>
        <s v="D347348-000"/>
        <s v="D347493-000"/>
        <s v="D347494-000"/>
        <s v="D347862-000"/>
        <s v="D347863-000"/>
        <s v="D347864-000"/>
        <s v="D347865-000"/>
        <s v="D347866-000"/>
        <s v="D347867-000"/>
        <s v="D347888-000"/>
        <s v="D347943-000"/>
        <s v="D347944-000"/>
        <s v="D347945-000"/>
        <s v="D347946-000"/>
        <s v="D348010-000"/>
        <s v="D348011-000"/>
        <s v="D348012-000"/>
        <s v="D348013-000"/>
        <s v="D348014-000"/>
        <s v="D348015-000"/>
        <s v="D348016-000"/>
        <s v="D348017-000"/>
        <s v="D348018-000"/>
        <s v="D348019-000"/>
        <s v="D348020-000"/>
        <s v="D348154-000"/>
        <s v="D348155-000"/>
        <s v="D348290-000"/>
        <s v="D348291-000"/>
        <s v="D348292-000"/>
        <s v="D348293-000"/>
        <s v="D348294-000"/>
        <s v="D348295-000"/>
        <s v="D348296-000"/>
        <s v="D348297-000"/>
        <s v="D348298-000"/>
        <s v="D348299-000"/>
        <s v="D348300-000"/>
        <s v="D348301-000"/>
        <s v="D348302-000"/>
        <s v="D348303-000"/>
        <s v="D348304-000"/>
        <s v="D348305-000"/>
        <s v="D348306-000"/>
        <s v="D348307-000"/>
        <s v="D348308-000"/>
        <s v="D348309-000"/>
        <s v="D348421-000"/>
        <s v="D348434-000"/>
        <s v="D348435-000"/>
        <s v="D348436-000"/>
        <s v="D348437-000"/>
        <s v="D348438-000"/>
        <s v="D348439-000"/>
        <s v="D348503-000"/>
        <s v="D348504-000"/>
        <s v="D348505-000"/>
        <s v="D348506-000"/>
        <s v="D348507-000"/>
        <s v="D348508-000"/>
        <s v="D348509-000"/>
        <s v="D348510-000"/>
        <s v="D348511-000"/>
        <s v="D348512-000"/>
        <s v="D348513-000"/>
        <s v="D348514-000"/>
        <s v="D348515-000"/>
        <s v="D348516-000"/>
        <s v="D348517-000"/>
        <s v="D348518-000"/>
        <s v="D348519-000"/>
        <s v="D348520-000"/>
        <s v="D348521-000"/>
        <s v="D348522-000"/>
        <s v="D348523-000"/>
        <s v="D348524-000"/>
        <s v="D348525-000"/>
        <s v="D348526-000"/>
        <s v="D348527-000"/>
        <s v="D348528-000"/>
        <s v="D348529-000"/>
        <s v="D348530-000"/>
        <s v="D348531-000"/>
        <s v="D348532-000"/>
        <s v="D348533-000"/>
        <s v="D348534-000"/>
        <s v="D348535-000"/>
        <s v="D348536-000"/>
        <s v="D348537-000"/>
        <s v="D348538-000"/>
        <s v="D348539-000"/>
        <s v="D348540-000"/>
        <s v="D348541-000"/>
        <s v="D348542-000"/>
        <s v="D348543-000"/>
        <s v="D348544-000"/>
        <s v="D348545-000"/>
        <s v="D348546-000"/>
        <s v="D348547-000"/>
        <s v="D348548-000"/>
        <s v="D348549-000"/>
        <s v="D348550-000"/>
        <s v="D348551-000"/>
        <s v="D348552-000"/>
        <s v="D348553-000"/>
        <s v="D348554-000"/>
        <s v="D348555-000"/>
        <s v="D348556-000"/>
        <s v="D348557-000"/>
        <s v="D348558-000"/>
        <s v="D348559-000"/>
        <s v="D348560-000"/>
        <s v="D348561-000"/>
        <s v="D348562-000"/>
        <s v="D348563-000"/>
        <s v="D348564-000"/>
        <s v="D348565-000"/>
        <s v="D348566-000"/>
        <s v="D348567-000"/>
        <s v="D348568-000"/>
        <s v="D348569-000"/>
        <s v="D348570-000"/>
        <s v="D348571-000"/>
        <s v="D348572-000"/>
        <s v="D348573-000"/>
        <s v="D348574-000"/>
        <s v="D348575-000"/>
        <s v="D348576-000"/>
        <s v="D348577-000"/>
        <s v="D348578-000"/>
        <s v="D348579-000"/>
        <s v="D348580-000"/>
        <s v="D348581-000"/>
        <s v="D348582-000"/>
        <s v="D348583-000"/>
        <s v="D348584-000"/>
        <s v="D348585-000"/>
        <s v="D348586-000"/>
        <s v="D348587-000"/>
        <s v="D348588-000"/>
        <s v="D348589-000"/>
        <s v="D348590-000"/>
        <s v="D348591-000"/>
        <s v="D348592-000"/>
        <s v="D348593-000"/>
        <s v="D348594-000"/>
        <s v="D348595-000"/>
        <s v="D348596-000"/>
        <s v="D348597-000"/>
        <s v="D348598-000"/>
        <s v="D348599-000"/>
        <s v="D348600-000"/>
        <s v="D348601-000"/>
        <s v="D348602-000"/>
        <s v="D348603-000"/>
        <s v="D348604-000"/>
        <s v="D348605-000"/>
        <s v="D348606-000"/>
        <s v="D348607-000"/>
        <s v="D348608-000"/>
        <s v="D348609-000"/>
        <s v="D348610-000"/>
        <s v="D348611-000"/>
        <s v="D348612-000"/>
        <s v="D348613-000"/>
        <s v="D348614-000"/>
        <s v="D348615-000"/>
        <s v="D348616-000"/>
        <s v="D348617-000"/>
        <s v="D348618-000"/>
        <s v="D348619-000"/>
        <s v="D348620-000"/>
        <s v="D348621-000"/>
        <s v="D348622-000"/>
        <s v="D348623-000"/>
        <s v="D348624-000"/>
        <s v="D348625-000"/>
        <s v="D348626-000"/>
        <s v="D348627-000"/>
        <s v="D348628-000"/>
        <s v="D348629-000"/>
        <s v="D348630-000"/>
        <s v="D348631-000"/>
        <s v="D348632-000"/>
        <s v="D348633-000"/>
        <s v="D348634-000"/>
        <s v="D348635-000"/>
        <s v="D348636-000"/>
        <s v="D348637-000"/>
        <s v="D348638-000"/>
        <s v="D348639-000"/>
        <s v="D348640-000"/>
        <s v="D348641-000"/>
        <s v="D348642-000"/>
        <s v="D348643-000"/>
        <s v="D348644-000"/>
        <s v="D348645-000"/>
        <s v="D348646-000"/>
        <s v="D348647-000"/>
        <s v="D348648-000"/>
        <s v="D348649-000"/>
        <s v="D348650-000"/>
        <s v="D348651-000"/>
        <s v="D348652-000"/>
        <s v="D348653-000"/>
        <s v="D348654-000"/>
        <s v="D348655-000"/>
        <s v="D348656-000"/>
        <s v="D348657-000"/>
        <s v="D348658-000"/>
        <s v="D348659-000"/>
        <s v="D348660-000"/>
        <s v="D348661-000"/>
        <s v="D348662-000"/>
        <s v="D348663-000"/>
        <s v="D348664-000"/>
        <s v="D348665-000"/>
        <s v="D348666-000"/>
        <s v="D348667-000"/>
        <s v="D348668-000"/>
        <s v="D348669-000"/>
        <s v="D348670-000"/>
        <s v="D348671-000"/>
        <s v="D348672-000"/>
        <s v="D348673-000"/>
        <s v="D348674-000"/>
        <s v="D348675-000"/>
        <s v="D348676-000"/>
        <s v="D348677-000"/>
        <s v="D348678-000"/>
        <s v="D348679-000"/>
        <s v="D348680-000"/>
        <s v="D348681-000"/>
        <s v="D348682-000"/>
        <s v="D348683-000"/>
        <s v="D348684-000"/>
        <s v="D348685-000"/>
        <s v="D348686-000"/>
        <s v="D348687-000"/>
        <s v="D348688-000"/>
        <s v="D348689-000"/>
        <s v="D348690-000"/>
        <s v="D348691-000"/>
        <s v="D348692-000"/>
        <s v="D348693-000"/>
        <s v="D348694-000"/>
        <s v="D348695-000"/>
        <s v="D348696-000"/>
        <s v="D348697-000"/>
        <s v="D348698-000"/>
        <s v="D348699-000"/>
        <s v="D348700-000"/>
        <s v="D348701-000"/>
        <s v="D348702-000"/>
        <s v="D348703-000"/>
        <s v="D348704-000"/>
        <s v="D348705-000"/>
        <s v="D348706-000"/>
        <s v="D348707-000"/>
        <s v="D348708-000"/>
        <s v="D348709-000"/>
        <s v="D348710-000"/>
        <s v="D348711-000"/>
        <s v="D348712-000"/>
        <s v="D348713-000"/>
        <s v="D348714-000"/>
        <s v="D348715-000"/>
        <s v="D348716-000"/>
        <s v="D348717-000"/>
        <s v="D348718-000"/>
        <s v="D348719-000"/>
        <s v="D348720-000"/>
        <s v="D348721-000"/>
        <s v="D348722-000"/>
        <s v="D348723-000"/>
        <s v="D348724-000"/>
        <s v="D348725-000"/>
        <s v="D348726-000"/>
        <s v="D348727-000"/>
        <s v="D348728-000"/>
        <s v="D348729-000"/>
        <s v="D348730-000"/>
        <s v="D348731-000"/>
        <s v="D348732-000"/>
        <s v="D348733-000"/>
        <s v="D348734-000"/>
        <s v="D348735-000"/>
        <s v="D348736-000"/>
        <s v="D348737-000"/>
        <s v="D348738-000"/>
        <s v="D348739-000"/>
        <s v="D348740-000"/>
        <s v="D348741-000"/>
        <s v="D348742-000"/>
        <s v="D348743-000"/>
        <s v="D348744-000"/>
        <s v="D348745-000"/>
        <s v="D348746-000"/>
        <s v="D348747-000"/>
        <s v="D348748-000"/>
        <s v="D348749-000"/>
        <s v="D348750-000"/>
        <s v="D348751-000"/>
        <s v="D348752-000"/>
        <s v="D348753-000"/>
        <s v="D348754-000"/>
        <s v="D348755-000"/>
        <s v="D348756-000"/>
        <s v="D348757-000"/>
        <s v="D348758-000"/>
        <s v="D348759-000"/>
        <s v="D348760-000"/>
        <s v="D348761-000"/>
        <s v="D348762-000"/>
        <s v="D348763-000"/>
        <s v="D348764-000"/>
        <s v="D348765-000"/>
        <s v="D348766-000"/>
        <s v="D348767-000"/>
        <s v="D348768-000"/>
        <s v="D348769-000"/>
        <s v="D348770-000"/>
        <s v="D348771-000"/>
        <s v="D348772-000"/>
        <s v="D348773-000"/>
        <s v="D348774-000"/>
        <s v="D348775-000"/>
        <s v="D348776-000"/>
        <s v="D348777-000"/>
        <s v="D348778-000"/>
        <s v="D348779-000"/>
        <s v="D348780-000"/>
        <s v="D348781-000"/>
        <s v="D348782-000"/>
        <s v="D348783-000"/>
        <s v="D348784-000"/>
        <s v="D348785-000"/>
        <s v="D348786-000"/>
        <s v="D348787-000"/>
        <s v="D348788-000"/>
        <s v="D348789-000"/>
        <s v="D348790-000"/>
        <s v="D348791-000"/>
        <s v="D348792-000"/>
        <s v="D348793-000"/>
        <s v="D348794-000"/>
        <s v="D348795-000"/>
        <s v="D348796-000"/>
        <s v="D348797-000"/>
        <s v="D348798-000"/>
        <s v="D348799-000"/>
        <s v="D348800-000"/>
        <s v="D348801-000"/>
        <s v="D348802-000"/>
        <s v="D348803-000"/>
        <s v="D348804-000"/>
        <s v="D348805-000"/>
        <s v="D348806-000"/>
        <s v="D348807-000"/>
        <s v="D348808-000"/>
        <s v="D348809-000"/>
        <s v="D348810-000"/>
        <s v="D348811-000"/>
        <s v="D348812-000"/>
        <s v="D348813-000"/>
        <s v="D348814-000"/>
        <s v="D348815-000"/>
        <s v="D348816-000"/>
        <s v="D348817-000"/>
        <s v="D348818-000"/>
        <s v="D348819-000"/>
        <s v="D348820-000"/>
        <s v="D348821-000"/>
        <s v="D348822-000"/>
        <s v="D348823-000"/>
        <s v="D348824-000"/>
        <s v="D348825-000"/>
        <s v="D348826-000"/>
        <s v="D348827-000"/>
        <s v="D348828-000"/>
        <s v="D348829-000"/>
        <s v="D348830-000"/>
        <s v="D348831-000"/>
        <s v="D348832-000"/>
        <s v="D348833-000"/>
        <s v="D348834-000"/>
        <s v="D348835-000"/>
        <s v="D348836-000"/>
        <s v="D348837-000"/>
        <s v="D348838-000"/>
        <s v="D348839-000"/>
        <s v="D348840-000"/>
        <s v="D348841-000"/>
        <s v="D348842-000"/>
        <s v="D348843-000"/>
        <s v="D348844-000"/>
        <s v="D348845-000"/>
        <s v="D348846-000"/>
        <s v="D348847-000"/>
        <s v="D348848-000"/>
        <s v="D348849-000"/>
        <s v="D348850-000"/>
        <s v="D348851-000"/>
        <s v="D348852-000"/>
        <s v="D348853-000"/>
        <s v="D348854-000"/>
        <s v="D348855-000"/>
        <s v="D348856-000"/>
        <s v="D348857-000"/>
        <s v="D348858-000"/>
        <s v="D348859-000"/>
        <s v="D348860-000"/>
        <s v="D348861-000"/>
        <s v="D348862-000"/>
        <s v="D348863-000"/>
        <s v="D348864-000"/>
        <s v="D348865-000"/>
        <s v="D348866-000"/>
        <s v="D348867-000"/>
        <s v="D348868-000"/>
        <s v="D348869-000"/>
        <s v="D348870-000"/>
        <s v="D348871-000"/>
        <s v="D348872-000"/>
        <s v="D348873-000"/>
        <s v="D348874-000"/>
        <s v="D348875-000"/>
        <s v="D348876-000"/>
        <s v="D348877-000"/>
        <s v="D348878-000"/>
        <s v="D348879-000"/>
        <s v="D348880-000"/>
        <s v="D348881-000"/>
        <s v="D348882-000"/>
        <s v="D348883-000"/>
        <s v="D348884-000"/>
        <s v="D348885-000"/>
        <s v="D348886-000"/>
        <s v="D348887-000"/>
        <s v="D348888-000"/>
        <s v="D348889-000"/>
        <s v="D348890-000"/>
        <s v="D348891-000"/>
        <s v="D348892-000"/>
        <s v="D348893-000"/>
        <s v="D348894-000"/>
        <s v="D348895-000"/>
        <s v="D348896-000"/>
        <s v="D348897-000"/>
        <s v="D348898-000"/>
        <s v="D348899-000"/>
        <s v="D348900-000"/>
        <s v="D348901-000"/>
        <s v="D348902-000"/>
        <s v="D348903-000"/>
        <s v="D348904-000"/>
        <s v="D348905-000"/>
        <s v="D348906-000"/>
        <s v="D348907-000"/>
        <s v="D348908-000"/>
        <s v="D348909-000"/>
        <s v="D348910-000"/>
        <s v="D348911-000"/>
        <s v="D348912-000"/>
        <s v="D348913-000"/>
        <s v="D348914-000"/>
        <s v="D348915-000"/>
        <s v="D348916-000"/>
        <s v="D348917-000"/>
        <s v="D348918-000"/>
        <s v="D348919-000"/>
        <s v="D348920-000"/>
        <s v="D348921-000"/>
        <s v="D348922-000"/>
        <s v="D348923-000"/>
        <s v="D348924-000"/>
        <s v="D348925-000"/>
        <s v="D348926-000"/>
        <s v="D348927-000"/>
        <s v="D348928-000"/>
        <s v="D348929-000"/>
        <s v="D348930-000"/>
        <s v="D348931-000"/>
        <s v="D348932-000"/>
        <s v="D348933-000"/>
        <s v="D348934-000"/>
        <s v="D348935-000"/>
        <s v="D348936-000"/>
        <s v="D348937-000"/>
        <s v="D348938-000"/>
        <s v="D348939-000"/>
        <s v="D348940-000"/>
        <s v="D348941-000"/>
        <s v="D348942-000"/>
        <s v="D348943-000"/>
        <s v="D348944-000"/>
        <s v="D348945-000"/>
        <s v="D348946-000"/>
        <s v="D348947-000"/>
        <s v="D348948-000"/>
        <s v="D348949-000"/>
        <s v="D348950-000"/>
        <s v="D348951-000"/>
        <s v="D348952-000"/>
        <s v="D348953-000"/>
        <s v="D348954-000"/>
        <s v="D348955-000"/>
        <s v="D348956-000"/>
        <s v="D348957-000"/>
        <s v="D348958-000"/>
        <s v="D348959-000"/>
        <s v="D348960-000"/>
        <s v="D348961-000"/>
        <s v="D348962-000"/>
        <s v="D348963-000"/>
        <s v="D348964-000"/>
        <s v="D348965-000"/>
        <s v="D348966-000"/>
        <s v="D348967-000"/>
        <s v="D348968-000"/>
        <s v="D348969-000"/>
        <s v="D348970-000"/>
        <s v="D348971-000"/>
        <s v="D348972-000"/>
        <s v="D348973-000"/>
        <s v="D348974-000"/>
        <s v="D348975-000"/>
        <s v="D348976-000"/>
        <s v="D348977-000"/>
        <s v="D348978-000"/>
        <s v="D348979-000"/>
        <s v="D348980-000"/>
        <s v="D348981-000"/>
        <s v="D348982-000"/>
        <s v="D348983-000"/>
        <s v="D348984-000"/>
        <s v="D348985-000"/>
        <s v="D348986-000"/>
        <s v="D348987-000"/>
        <s v="D348988-000"/>
        <s v="D348989-000"/>
        <s v="D348990-000"/>
        <s v="D348991-000"/>
        <s v="D348992-000"/>
        <s v="D348993-000"/>
        <s v="D348994-000"/>
        <s v="D348995-000"/>
        <s v="D348996-000"/>
        <s v="D348997-000"/>
        <s v="D348998-000"/>
        <s v="D348999-000"/>
        <s v="D349000-000"/>
        <s v="D349001-000"/>
        <s v="D349002-000"/>
        <s v="D349003-000"/>
        <s v="D349004-000"/>
        <s v="D349005-000"/>
        <s v="D349006-000"/>
        <s v="D349007-000"/>
        <s v="D349008-000"/>
        <s v="D349009-000"/>
        <s v="D349010-000"/>
        <s v="D349011-000"/>
        <s v="D349012-000"/>
        <s v="D349013-000"/>
        <s v="D349014-000"/>
        <s v="D349015-000"/>
        <s v="D349016-000"/>
        <s v="D349017-000"/>
        <s v="D349018-000"/>
        <s v="D349019-000"/>
        <s v="D349020-000"/>
        <s v="D349021-000"/>
        <s v="D349022-000"/>
        <s v="D349023-000"/>
        <s v="D349024-000"/>
        <s v="D349025-000"/>
        <s v="D349026-000"/>
        <s v="D349027-000"/>
        <s v="D349028-000"/>
        <s v="D349029-000"/>
        <s v="D349030-000"/>
        <s v="D349031-000"/>
        <s v="D349032-000"/>
        <s v="D349033-000"/>
        <s v="D349034-000"/>
        <s v="D349035-000"/>
        <s v="D349036-000"/>
        <s v="D349037-000"/>
        <s v="D349038-000"/>
        <s v="D349039-000"/>
        <s v="D349040-000"/>
        <s v="D349041-000"/>
        <s v="D349042-000"/>
        <s v="D349043-000"/>
        <s v="D349044-000"/>
        <s v="D349045-000"/>
        <s v="D349046-000"/>
        <s v="D349047-000"/>
        <s v="D349048-000"/>
        <s v="D349049-000"/>
        <s v="D349050-000"/>
        <s v="D349051-000"/>
        <s v="D349052-000"/>
        <s v="D349053-000"/>
        <s v="D349054-000"/>
        <s v="D349055-000"/>
        <s v="D349056-000"/>
        <s v="D349057-000"/>
        <s v="D349058-000"/>
        <s v="D349059-000"/>
        <s v="D349060-000"/>
        <s v="D349061-000"/>
        <s v="D349062-000"/>
        <s v="D349063-000"/>
        <s v="D349064-000"/>
        <s v="D349065-000"/>
        <s v="D349066-000"/>
        <s v="D349067-000"/>
        <s v="D349068-000"/>
        <s v="D349069-000"/>
        <s v="D349070-000"/>
        <s v="D349071-000"/>
        <s v="D349072-000"/>
        <s v="D349073-000"/>
        <s v="D349074-000"/>
        <s v="D349075-000"/>
        <s v="D349076-000"/>
        <s v="D349077-000"/>
        <s v="D349078-000"/>
        <s v="D349079-000"/>
        <s v="D349080-000"/>
        <s v="D349081-000"/>
        <s v="D349082-000"/>
        <s v="D349083-000"/>
        <s v="D349084-000"/>
        <s v="D349085-000"/>
        <s v="D349086-000"/>
        <s v="D349087-000"/>
        <s v="D349088-000"/>
        <s v="D349089-000"/>
        <s v="D349090-000"/>
        <s v="D349091-000"/>
        <s v="D349092-000"/>
        <s v="D349093-000"/>
        <s v="D349094-000"/>
        <s v="D349095-000"/>
        <s v="D349096-000"/>
        <s v="D349097-000"/>
        <s v="D349098-000"/>
        <s v="D349099-000"/>
        <s v="D349100-000"/>
        <s v="D349101-000"/>
        <s v="D349102-000"/>
        <s v="D349103-000"/>
        <s v="D349104-000"/>
        <s v="D349105-000"/>
        <s v="D349106-000"/>
        <s v="D349107-000"/>
        <s v="D349108-000"/>
        <s v="D349109-000"/>
        <s v="D349110-000"/>
        <s v="D349111-000"/>
        <s v="D349112-000"/>
        <s v="D349113-000"/>
        <s v="D349114-000"/>
        <s v="D349115-000"/>
        <s v="D349116-000"/>
        <s v="D349117-000"/>
        <s v="D349118-000"/>
        <s v="D349119-000"/>
        <s v="D349120-000"/>
        <s v="D349121-000"/>
        <s v="D349122-000"/>
        <s v="D349123-000"/>
        <s v="D349124-000"/>
        <s v="D349125-000"/>
        <s v="D349126-000"/>
        <s v="D349127-000"/>
        <s v="D349128-000"/>
        <s v="D349129-000"/>
        <s v="D349130-000"/>
        <s v="D349131-000"/>
        <s v="D349132-000"/>
        <s v="D349133-000"/>
        <s v="D349134-000"/>
        <s v="D349135-000"/>
        <s v="D349136-000"/>
        <s v="D349137-000"/>
        <s v="D349138-000"/>
        <s v="D349139-000"/>
        <s v="D349146-000"/>
        <s v="D349147-000"/>
        <s v="D349148-000"/>
        <s v="D349149-000"/>
        <s v="D349150-000"/>
        <s v="D349151-000"/>
        <s v="D349152-000"/>
        <s v="D349153-000"/>
        <s v="D349154-000"/>
        <s v="D349155-000"/>
        <s v="D349156-000"/>
        <s v="D349157-000"/>
        <s v="D349158-000"/>
        <s v="D349159-000"/>
        <s v="D349160-000"/>
        <s v="D349161-000"/>
        <s v="D349162-000"/>
        <s v="D349163-000"/>
        <s v="D349164-000"/>
        <s v="D349165-000"/>
        <s v="D349166-000"/>
        <s v="D349167-000"/>
        <s v="D349168-000"/>
        <s v="D349169-000"/>
        <s v="D349173-000"/>
        <s v="D349174-000"/>
        <s v="D349175-000"/>
        <s v="D349178-000"/>
        <s v="D349179-000"/>
        <s v="D349181-000"/>
        <s v="D349182-000"/>
        <s v="D349183-000"/>
        <s v="D349184-000"/>
        <s v="D349185-000"/>
        <s v="D349186-000"/>
        <s v="D349187-000"/>
        <s v="D349188-000"/>
        <s v="D349189-000"/>
        <s v="D349190-000"/>
        <s v="D349191-000"/>
        <s v="D349192-000"/>
        <s v="D349193-000"/>
        <s v="D349194-000"/>
        <s v="D349196-000"/>
        <s v="D349197-000"/>
        <s v="D349198-000"/>
        <s v="D349200-000"/>
        <s v="D349201-000"/>
        <s v="D349202-000"/>
        <s v="D349208-000"/>
        <s v="D349209-000"/>
        <s v="D349210-000"/>
        <s v="D349211-000"/>
        <s v="D349212-000"/>
        <s v="D349217-000"/>
        <s v="D349218-000"/>
        <s v="D349223-000"/>
        <s v="D349224-000"/>
        <s v="D349242-000"/>
        <s v="D349243-000"/>
        <s v="D349384-000"/>
        <s v="D349385-000"/>
        <s v="D349386-000"/>
        <s v="D349387-000"/>
        <s v="D349390-000"/>
        <s v="D349391-000"/>
        <s v="D349392-000"/>
        <s v="D349393-000"/>
        <s v="D349394-000"/>
        <s v="D349395-000"/>
        <s v="D349396-000"/>
        <s v="D349397-000"/>
        <s v="D349398-000"/>
        <s v="D349399-000"/>
        <s v="D349400-000"/>
        <s v="D349401-000"/>
        <s v="D349402-000"/>
        <s v="D349403-000"/>
        <s v="D349404-000"/>
        <s v="D349405-000"/>
        <s v="D349406-000"/>
        <s v="D349407-000"/>
        <s v="D349408-000"/>
        <s v="D349409-000"/>
        <s v="D349410-000"/>
        <s v="D349411-000"/>
        <s v="D349412-000"/>
        <s v="D349413-000"/>
        <s v="D349414-000"/>
        <s v="D349415-000"/>
        <s v="D349416-000"/>
        <s v="D349417-000"/>
        <s v="D349418-000"/>
        <s v="D349419-000"/>
        <s v="D349420-000"/>
        <s v="D349421-000"/>
        <s v="D349422-000"/>
        <s v="D349423-000"/>
        <s v="D349424-000"/>
        <s v="D349425-000"/>
        <s v="D349426-000"/>
        <s v="D349427-000"/>
        <s v="D349428-000"/>
        <s v="D349429-000"/>
        <s v="D349430-000"/>
        <s v="D349431-000"/>
        <s v="D349432-000"/>
        <s v="D349433-000"/>
        <s v="D349434-000"/>
        <s v="D349435-000"/>
        <s v="D349436-000"/>
        <s v="D349437-000"/>
        <s v="D349438-000"/>
        <s v="D349439-000"/>
        <s v="D349440-000"/>
        <s v="D349441-000"/>
        <s v="D349442-000"/>
        <s v="D349443-000"/>
        <s v="D349477-000"/>
        <s v="D349478-000"/>
        <s v="D349479-000"/>
        <s v="D349480-000"/>
        <s v="D349481-000"/>
        <s v="D349670-000"/>
        <s v="D349833-000"/>
        <s v="D349834-000"/>
        <s v="D349835-000"/>
        <s v="D349969-000"/>
        <s v="D349970-000"/>
        <s v="D349971-000"/>
        <s v="D349972-000"/>
        <s v="D349973-000"/>
        <s v="D349974-000"/>
        <s v="D349975-000"/>
        <s v="D349976-000"/>
        <s v="D349977-000"/>
        <s v="D349978-000"/>
        <s v="D349979-000"/>
        <s v="D349980-000"/>
        <s v="D349981-000"/>
        <s v="D349982-000"/>
        <s v="D349983-000"/>
        <s v="D349984-000"/>
        <s v="D349985-000"/>
        <s v="D349986-000"/>
        <s v="D349987-000"/>
        <s v="D349988-000"/>
        <s v="D349989-000"/>
        <s v="D349990-000"/>
        <s v="D349991-000"/>
        <s v="D349992-000"/>
        <s v="D349993-000"/>
        <s v="D349994-000"/>
        <s v="D349995-000"/>
        <s v="D349996-000"/>
        <s v="D349997-000"/>
        <s v="D349998-000"/>
        <s v="D349999-000"/>
        <s v="D350000-000"/>
        <s v="D350001-000"/>
        <s v="D350002-000"/>
        <s v="D350003-000"/>
        <s v="D350004-000"/>
        <s v="D350005-000"/>
        <s v="D350006-000"/>
        <s v="D350010-000"/>
        <s v="D350011-000"/>
        <s v="D350012-000"/>
        <s v="D350013-000"/>
        <s v="D350014-000"/>
        <s v="D350015-000"/>
        <s v="D350016-000"/>
        <s v="D350052-000"/>
        <s v="D350053-000"/>
        <s v="D151762-000"/>
        <s v="D151763-000"/>
        <s v="D151769-000"/>
        <s v="D151770-000"/>
        <s v="D342498-000"/>
        <s v="D342499-000"/>
        <s v="D342539-000"/>
        <s v="D342680-000"/>
        <s v="D342686-000"/>
        <s v="D342706-000"/>
        <s v="D342707-000"/>
        <s v="D342708-000"/>
        <s v="D342793-000"/>
        <s v="D342794-000"/>
        <s v="D342796-000"/>
        <s v="D342823-000"/>
        <s v="D342824-000"/>
        <s v="D342825-000"/>
        <s v="D342826-000"/>
        <s v="D342827-000"/>
        <s v="D342828-000"/>
        <s v="D342835-000"/>
        <s v="D342836-000"/>
        <s v="D342841-000"/>
        <s v="D342928-000"/>
        <s v="D342941-000"/>
        <s v="D342988-000"/>
        <s v="D342989-000"/>
        <s v="D342990-000"/>
        <s v="D342991-000"/>
        <s v="D342993-000"/>
        <s v="D343158-000"/>
        <s v="D343161-000"/>
        <s v="D343162-000"/>
        <s v="D343163-000"/>
        <s v="D343164-000"/>
        <s v="D343174-000"/>
        <s v="D343188-000"/>
        <s v="D343189-000"/>
        <s v="D343190-000"/>
        <s v="D343191-000"/>
        <s v="D343301-000"/>
        <s v="D343302-000"/>
        <s v="D343315-000"/>
        <s v="D343348-000"/>
        <s v="D343352-000"/>
        <s v="D343353-000"/>
        <s v="D343360-000"/>
        <s v="D343369-000"/>
        <s v="D343370-000"/>
        <s v="D343399-000"/>
        <s v="D343400-000"/>
        <s v="D343401-000"/>
        <s v="D343433-000"/>
        <s v="D343440-000"/>
        <s v="D343508-000"/>
        <s v="D343509-000"/>
        <s v="D343510-000"/>
        <s v="D343511-000"/>
        <s v="D343584-000"/>
        <s v="D343604-000"/>
        <s v="D343621-000"/>
        <s v="D343622-000"/>
        <s v="D343628-000"/>
        <s v="D343650-000"/>
        <s v="D343662-000"/>
        <s v="D343663-000"/>
        <s v="D343664-000"/>
        <s v="D343667-000"/>
        <s v="D343668-000"/>
        <s v="D343669-000"/>
        <s v="D343670-000"/>
        <s v="D343671-000"/>
        <s v="D343847-000"/>
        <s v="D343849-000"/>
        <s v="D343899-000"/>
        <s v="D343927-000"/>
        <s v="D343928-000"/>
        <s v="D343929-000"/>
        <s v="D343939-000"/>
        <s v="D343940-000"/>
        <s v="D343941-000"/>
        <s v="D344050-000"/>
        <s v="D344070-000"/>
        <s v="D344071-000"/>
        <s v="D344072-000"/>
        <s v="D344075-000"/>
        <s v="D344139-000"/>
        <s v="D344220-000"/>
        <s v="D344221-000"/>
        <s v="D344222-000"/>
        <s v="D344228-000"/>
        <s v="D344229-000"/>
        <s v="D344230-000"/>
        <s v="D344231-000"/>
        <s v="D344232-000"/>
        <s v="D344233-000"/>
        <s v="D344234-000"/>
        <s v="D344235-000"/>
        <s v="D344236-000"/>
        <s v="D344237-000"/>
        <s v="D344238-000"/>
        <s v="D344240-000"/>
        <s v="D344251-000"/>
        <s v="D344252-000"/>
        <s v="D344256-000"/>
        <s v="D344257-000"/>
        <s v="D344258-000"/>
        <s v="D344259-000"/>
        <s v="D344290-000"/>
        <s v="D344291-000"/>
        <s v="D344323-000"/>
        <s v="D344424-000"/>
        <s v="D344425-000"/>
        <s v="D344437-000"/>
        <s v="D344438-000"/>
        <s v="D344481-000"/>
        <s v="D344558-000"/>
        <s v="D344573-000"/>
        <s v="D344579-000"/>
        <s v="D344580-000"/>
        <s v="D344677-000"/>
        <s v="D344782-000"/>
        <s v="D344783-000"/>
        <s v="D344817-000"/>
        <s v="D344852-000"/>
        <s v="D344853-000"/>
        <s v="D344854-000"/>
        <s v="D344997-000"/>
        <s v="D345004-000"/>
        <s v="D345010-000"/>
        <s v="D345022-000"/>
        <s v="D345024-000"/>
        <s v="D345037-000"/>
        <s v="D345038-000"/>
        <s v="D345039-000"/>
        <s v="D345052-000"/>
        <s v="D345063-000"/>
        <s v="D345064-000"/>
        <s v="D345065-000"/>
        <s v="D345066-000"/>
        <s v="D345068-000"/>
        <s v="D345069-000"/>
        <s v="D345208-000"/>
        <s v="D345230-000"/>
        <s v="D345424-000"/>
        <s v="D345425-000"/>
        <s v="D345426-000"/>
        <s v="D345427-000"/>
        <s v="D345428-000"/>
        <s v="D345429-000"/>
        <s v="D345430-000"/>
        <s v="D345431-000"/>
        <s v="D345432-000"/>
        <s v="D345433-000"/>
        <s v="D345434-000"/>
        <s v="D345435-000"/>
        <s v="D345440-000"/>
        <s v="D345450-000"/>
        <s v="D345451-000"/>
        <s v="D345454-000"/>
        <s v="D345455-000"/>
        <s v="D345535-000"/>
        <s v="D345538-000"/>
        <s v="D345549-000"/>
        <s v="D345614-000"/>
        <s v="D345615-000"/>
        <s v="D345618-000"/>
        <s v="D345619-000"/>
        <s v="D345620-000"/>
        <s v="D345621-000"/>
        <s v="D345622-000"/>
        <s v="D345623-000"/>
        <s v="D345624-000"/>
        <s v="D345625-000"/>
        <s v="D345626-000"/>
        <s v="D345627-000"/>
        <s v="D345628-000"/>
        <s v="D345647-000"/>
        <s v="D345648-000"/>
        <s v="D345649-000"/>
        <s v="D345650-000"/>
        <s v="D345651-000"/>
        <s v="D345652-000"/>
        <s v="D345653-000"/>
        <s v="D345654-000"/>
        <s v="D345655-000"/>
        <s v="D345736-000"/>
        <s v="D345737-000"/>
        <s v="D345738-000"/>
        <s v="D345739-000"/>
        <s v="D345740-000"/>
        <s v="D345741-000"/>
        <s v="D345742-000"/>
        <s v="D345743-000"/>
        <s v="D345744-000"/>
        <s v="D345745-000"/>
        <s v="D345772-000"/>
        <s v="D345773-000"/>
        <s v="D345790-000"/>
        <s v="D345791-000"/>
        <s v="D345792-000"/>
        <s v="D345815-000"/>
        <s v="D345817-000"/>
        <s v="D345818-000"/>
        <s v="D345819-000"/>
        <s v="D345820-000"/>
        <s v="D345821-000"/>
        <s v="D345822-000"/>
        <s v="D345823-000"/>
        <s v="D345824-000"/>
        <s v="D345835-000"/>
        <s v="D345839-000"/>
        <s v="D345879-000"/>
        <s v="D345880-000"/>
        <s v="D345881-000"/>
        <s v="D345882-000"/>
        <s v="D345883-000"/>
        <s v="D345905-000"/>
        <s v="D345906-000"/>
        <s v="D345907-000"/>
        <s v="D345908-000"/>
        <s v="D345909-000"/>
        <s v="D345975-000"/>
        <s v="D346039-000"/>
        <s v="D346049-000"/>
        <s v="D346071-000"/>
        <s v="D346078-000"/>
        <s v="D346092-000"/>
        <s v="D346093-000"/>
        <s v="D346102-000"/>
        <s v="D346153-000"/>
        <s v="D346156-000"/>
        <s v="D346168-000"/>
        <s v="D346180-000"/>
        <s v="D346185-000"/>
        <s v="D346186-000"/>
        <s v="D346187-000"/>
        <s v="D346192-000"/>
        <s v="D346228-000"/>
        <s v="D346263-000"/>
        <s v="D346264-000"/>
        <s v="D346266-000"/>
        <s v="D346324-000"/>
        <s v="D346390-000"/>
        <s v="D346473-000"/>
        <s v="D346474-000"/>
        <s v="D346487-000"/>
        <s v="D346498-000"/>
        <s v="D346525-000"/>
        <s v="D346534-000"/>
        <s v="D346535-000"/>
        <s v="D346538-000"/>
        <s v="D346585-000"/>
        <s v="D346591-000"/>
        <s v="D346592-000"/>
        <s v="D346593-000"/>
        <s v="D346594-000"/>
        <s v="D346595-000"/>
        <s v="D346596-000"/>
        <s v="D346597-000"/>
        <s v="D346598-000"/>
        <s v="D346599-000"/>
        <s v="D346600-000"/>
        <s v="D346601-000"/>
        <s v="D346602-000"/>
        <s v="D346608-000"/>
        <s v="D346670-000"/>
        <s v="D346687-000"/>
        <s v="D346688-000"/>
        <s v="D346689-000"/>
        <s v="D346691-000"/>
        <s v="D346692-000"/>
        <s v="D346693-000"/>
        <s v="D346755-000"/>
        <s v="D346765-000"/>
        <s v="D346826-000"/>
        <s v="D346827-000"/>
        <s v="D346836-000"/>
        <s v="D346947-000"/>
        <s v="D346950-000"/>
        <s v="D346951-000"/>
        <s v="D346959-000"/>
        <s v="D346965-000"/>
        <s v="D346966-000"/>
        <s v="D347002-000"/>
        <s v="D347003-000"/>
        <s v="D347004-000"/>
        <s v="D347054-000"/>
        <s v="D347056-000"/>
        <s v="D347060-000"/>
        <s v="D347061-000"/>
        <s v="D347062-000"/>
        <s v="D347065-000"/>
        <s v="D347066-000"/>
        <s v="D347092-000"/>
        <s v="D347094-000"/>
        <s v="D347112-000"/>
        <s v="D347187-000"/>
        <s v="D347188-000"/>
        <s v="D347189-000"/>
        <s v="D347194-000"/>
        <s v="D347203-000"/>
        <s v="D347204-000"/>
        <s v="D347205-000"/>
        <s v="D347206-000"/>
        <s v="D347207-000"/>
        <s v="D347208-000"/>
        <s v="D347209-000"/>
        <s v="D347210-000"/>
        <s v="D347279-000"/>
        <s v="D347282-000"/>
        <s v="D347325-000"/>
        <s v="D347327-000"/>
        <s v="D347342-000"/>
        <s v="D347343-000"/>
        <s v="D347344-000"/>
        <s v="D347345-000"/>
        <s v="D347372-000"/>
        <s v="D347373-000"/>
        <s v="D347397-000"/>
        <s v="D347416-000"/>
        <s v="D347417-000"/>
        <s v="D347418-000"/>
        <s v="D347419-000"/>
        <s v="D347461-000"/>
        <s v="D347462-000"/>
        <s v="D347470-000"/>
        <s v="D347471-000"/>
        <s v="D347472-000"/>
        <s v="D347473-000"/>
        <s v="D347492-000"/>
        <s v="D347496-000"/>
        <s v="D347504-000"/>
        <s v="D347505-000"/>
        <s v="D347506-000"/>
        <s v="D347507-000"/>
        <s v="D347508-000"/>
        <s v="D347509-000"/>
        <s v="D347510-000"/>
        <s v="D347511-000"/>
        <s v="D347512-000"/>
        <s v="D347513-000"/>
        <s v="D347514-000"/>
        <s v="D347515-000"/>
        <s v="D347516-000"/>
        <s v="D347517-000"/>
        <s v="D347518-000"/>
        <s v="D347519-000"/>
        <s v="D347520-000"/>
        <s v="D347521-000"/>
        <s v="D347522-000"/>
        <s v="D347523-000"/>
        <s v="D347524-000"/>
        <s v="D347525-000"/>
        <s v="D347526-000"/>
        <s v="D347527-000"/>
        <s v="D347528-000"/>
        <s v="D347529-000"/>
        <s v="D347530-000"/>
        <s v="D347531-000"/>
        <s v="D347532-000"/>
        <s v="D347533-000"/>
        <s v="D347534-000"/>
        <s v="D347535-000"/>
        <s v="D347536-000"/>
        <s v="D347537-000"/>
        <s v="D347538-000"/>
        <s v="D347539-000"/>
        <s v="D347540-000"/>
        <s v="D347541-000"/>
        <s v="D347542-000"/>
        <s v="D347543-000"/>
        <s v="D347544-000"/>
        <s v="D347545-000"/>
        <s v="D347546-000"/>
        <s v="D347547-000"/>
        <s v="D347548-000"/>
        <s v="D347549-000"/>
        <s v="D347550-000"/>
        <s v="D347551-000"/>
        <s v="D347552-000"/>
        <s v="D347553-000"/>
        <s v="D347554-000"/>
        <s v="D347555-000"/>
        <s v="D347556-000"/>
        <s v="D347557-000"/>
        <s v="D347558-000"/>
        <s v="D347559-000"/>
        <s v="D347560-000"/>
        <s v="D347561-000"/>
        <s v="D347562-000"/>
        <s v="D347563-000"/>
        <s v="D347564-000"/>
        <s v="D347565-000"/>
        <s v="D347566-000"/>
        <s v="D347567-000"/>
        <s v="D347568-000"/>
        <s v="D347569-000"/>
        <s v="D347570-000"/>
        <s v="D347571-000"/>
        <s v="D347572-000"/>
        <s v="D347573-000"/>
        <s v="D347574-000"/>
        <s v="D347575-000"/>
        <s v="D347576-000"/>
        <s v="D347577-000"/>
        <s v="D347578-000"/>
        <s v="D347579-000"/>
        <s v="D347580-000"/>
        <s v="D347581-000"/>
        <s v="D347582-000"/>
        <s v="D347583-000"/>
        <s v="D347584-000"/>
        <s v="D347585-000"/>
        <s v="D347586-000"/>
        <s v="D347587-000"/>
        <s v="D347588-000"/>
        <s v="D347589-000"/>
        <s v="D347590-000"/>
        <s v="D347591-000"/>
        <s v="D347592-000"/>
        <s v="D347593-000"/>
        <s v="D347594-000"/>
        <s v="D347595-000"/>
        <s v="D347596-000"/>
        <s v="D347597-000"/>
        <s v="D347598-000"/>
        <s v="D347599-000"/>
        <s v="D347600-000"/>
        <s v="D347601-000"/>
        <s v="D347602-000"/>
        <s v="D347603-000"/>
        <s v="D347604-000"/>
        <s v="D347605-000"/>
        <s v="D347606-000"/>
        <s v="D347607-000"/>
        <s v="D347608-000"/>
        <s v="D347609-000"/>
        <s v="D347610-000"/>
        <s v="D347611-000"/>
        <s v="D347612-000"/>
        <s v="D347613-000"/>
        <s v="D347614-000"/>
        <s v="D347615-000"/>
        <s v="D347616-000"/>
        <s v="D347617-000"/>
        <s v="D347618-000"/>
        <s v="D347619-000"/>
        <s v="D347620-000"/>
        <s v="D347621-000"/>
        <s v="D347622-000"/>
        <s v="D347623-000"/>
        <s v="D347624-000"/>
        <s v="D347625-000"/>
        <s v="D347626-000"/>
        <s v="D347627-000"/>
        <s v="D347628-000"/>
        <s v="D347629-000"/>
        <s v="D347630-000"/>
        <s v="D347631-000"/>
        <s v="D347632-000"/>
        <s v="D347633-000"/>
        <s v="D347634-000"/>
        <s v="D347635-000"/>
        <s v="D347636-000"/>
        <s v="D347637-000"/>
        <s v="D347638-000"/>
        <s v="D347639-000"/>
        <s v="D347640-000"/>
        <s v="D347641-000"/>
        <s v="D347642-000"/>
        <s v="D347643-000"/>
        <s v="D347644-000"/>
        <s v="D347645-000"/>
        <s v="D347646-000"/>
        <s v="D347647-000"/>
        <s v="D347648-000"/>
        <s v="D347649-000"/>
        <s v="D347650-000"/>
        <s v="D347651-000"/>
        <s v="D347652-000"/>
        <s v="D347653-000"/>
        <s v="D347654-000"/>
        <s v="D347655-000"/>
        <s v="D347656-000"/>
        <s v="D347657-000"/>
        <s v="D347658-000"/>
        <s v="D347659-000"/>
        <s v="D347660-000"/>
        <s v="D347661-000"/>
        <s v="D347662-000"/>
        <s v="D347663-000"/>
        <s v="D347664-000"/>
        <s v="D347665-000"/>
        <s v="D347666-000"/>
        <s v="D347667-000"/>
        <s v="D347668-000"/>
        <s v="D347669-000"/>
        <s v="D347670-000"/>
        <s v="D347671-000"/>
        <s v="D347672-000"/>
        <s v="D347673-000"/>
        <s v="D347674-000"/>
        <s v="D347675-000"/>
        <s v="D347676-000"/>
        <s v="D347677-000"/>
        <s v="D347678-000"/>
        <s v="D347679-000"/>
        <s v="D347680-000"/>
        <s v="D347681-000"/>
        <s v="D347682-000"/>
        <s v="D347683-000"/>
        <s v="D347684-000"/>
        <s v="D347685-000"/>
        <s v="D347686-000"/>
        <s v="D347687-000"/>
        <s v="D347688-000"/>
        <s v="D347689-000"/>
        <s v="D347690-000"/>
        <s v="D347691-000"/>
        <s v="D347692-000"/>
        <s v="D347693-000"/>
        <s v="D347694-000"/>
        <s v="D347695-000"/>
        <s v="D347696-000"/>
        <s v="D347697-000"/>
        <s v="D347698-000"/>
        <s v="D347699-000"/>
        <s v="D347700-000"/>
        <s v="D347701-000"/>
        <s v="D347702-000"/>
        <s v="D347703-000"/>
        <s v="D347704-000"/>
        <s v="D347705-000"/>
        <s v="D347706-000"/>
        <s v="D347707-000"/>
        <s v="D347708-000"/>
        <s v="D347709-000"/>
        <s v="D347710-000"/>
        <s v="D347711-000"/>
        <s v="D347712-000"/>
        <s v="D347713-000"/>
        <s v="D347714-000"/>
        <s v="D347715-000"/>
        <s v="D347716-000"/>
        <s v="D347717-000"/>
        <s v="D347718-000"/>
        <s v="D347719-000"/>
        <s v="D347720-000"/>
        <s v="D347721-000"/>
        <s v="D347722-000"/>
        <s v="D347723-000"/>
        <s v="D347724-000"/>
        <s v="D347725-000"/>
        <s v="D347726-000"/>
        <s v="D347727-000"/>
        <s v="D347728-000"/>
        <s v="D347729-000"/>
        <s v="D347730-000"/>
        <s v="D347731-000"/>
        <s v="D347732-000"/>
        <s v="D347733-000"/>
        <s v="D347734-000"/>
        <s v="D347735-000"/>
        <s v="D347736-000"/>
        <s v="D347737-000"/>
        <s v="D347738-000"/>
        <s v="D347739-000"/>
        <s v="D347740-000"/>
        <s v="D347741-000"/>
        <s v="D347742-000"/>
        <s v="D347743-000"/>
        <s v="D347744-000"/>
        <s v="D347745-000"/>
        <s v="D347746-000"/>
        <s v="D347747-000"/>
        <s v="D347748-000"/>
        <s v="D347749-000"/>
        <s v="D347750-000"/>
        <s v="D347751-000"/>
        <s v="D347752-000"/>
        <s v="D347753-000"/>
        <s v="D347754-000"/>
        <s v="D347755-000"/>
        <s v="D347756-000"/>
        <s v="D347757-000"/>
        <s v="D347758-000"/>
        <s v="D347759-000"/>
        <s v="D347760-000"/>
        <s v="D347761-000"/>
        <s v="D347762-000"/>
        <s v="D347763-000"/>
        <s v="D347764-000"/>
        <s v="D347765-000"/>
        <s v="D347766-000"/>
        <s v="D347767-000"/>
        <s v="D347768-000"/>
        <s v="D347769-000"/>
        <s v="D347770-000"/>
        <s v="D347771-000"/>
        <s v="D347772-000"/>
        <s v="D347773-000"/>
        <s v="D347774-000"/>
        <s v="D347775-000"/>
        <s v="D347776-000"/>
        <s v="D347777-000"/>
        <s v="D347778-000"/>
        <s v="D347779-000"/>
        <s v="D347780-000"/>
        <s v="D347781-000"/>
        <s v="D347782-000"/>
        <s v="D347783-000"/>
        <s v="D347784-000"/>
        <s v="D347785-000"/>
        <s v="D347786-000"/>
        <s v="D347787-000"/>
        <s v="D347788-000"/>
        <s v="D347789-000"/>
        <s v="D347790-000"/>
        <s v="D347791-000"/>
        <s v="D347792-000"/>
        <s v="D347793-000"/>
        <s v="D347794-000"/>
        <s v="D347795-000"/>
        <s v="D347796-000"/>
        <s v="D347797-000"/>
        <s v="D347798-000"/>
        <s v="D347799-000"/>
        <s v="D347800-000"/>
        <s v="D347801-000"/>
        <s v="D347802-000"/>
        <s v="D347803-000"/>
        <s v="D347820-000"/>
        <s v="D347821-000"/>
        <s v="D347822-000"/>
        <s v="D347825-000"/>
        <s v="D347826-000"/>
        <s v="D347827-000"/>
        <s v="D347870-000"/>
        <s v="D347889-000"/>
        <s v="D347890-000"/>
        <s v="D347960-000"/>
        <s v="D347961-000"/>
        <s v="D347962-000"/>
        <s v="D347983-000"/>
        <s v="D347988-000"/>
        <s v="D348002-000"/>
        <s v="D348143-000"/>
        <s v="D348153-000"/>
        <s v="D348183-000"/>
        <s v="D348184-000"/>
        <s v="D348193-000"/>
        <s v="D348196-000"/>
        <s v="D348197-000"/>
        <s v="D348198-000"/>
        <s v="D348213-000"/>
        <s v="D348214-000"/>
        <s v="D348250-000"/>
        <s v="D348313-000"/>
        <s v="D348314-000"/>
        <s v="D348356-000"/>
        <s v="D348363-000"/>
        <s v="D348364-000"/>
        <s v="D348369-000"/>
        <s v="D348403-000"/>
        <s v="D348404-000"/>
        <s v="D348419-000"/>
        <s v="D348422-000"/>
        <s v="D348423-000"/>
        <s v="D348424-000"/>
        <s v="D348425-000"/>
        <s v="D348426-000"/>
        <s v="D348440-000"/>
        <s v="D348441-000"/>
        <s v="D348487-000"/>
        <s v="D348488-000"/>
        <s v="D348500-000"/>
        <s v="D349237-000"/>
        <s v="D349238-000"/>
        <s v="D349239-000"/>
        <s v="D349240-000"/>
        <s v="D349241-000"/>
        <s v="D349247-000"/>
        <s v="D349248-000"/>
        <s v="D349249-000"/>
        <s v="D349250-000"/>
        <s v="D349252-000"/>
        <s v="D349254-000"/>
        <s v="D349255-000"/>
        <s v="D349256-000"/>
        <s v="D349257-000"/>
        <s v="D349358-000"/>
        <s v="D349359-000"/>
        <s v="D349361-000"/>
        <s v="D349374-000"/>
        <s v="D349375-000"/>
        <s v="D349444-000"/>
        <s v="D349445-000"/>
        <s v="D349449-000"/>
        <s v="D349450-000"/>
        <s v="D349451-000"/>
        <s v="D349452-000"/>
        <s v="D349472-000"/>
        <s v="D349868-000"/>
        <s v="D349872-000"/>
        <s v="D349873-000"/>
        <s v="D349874-000"/>
        <s v="D349875-000"/>
        <s v="D349879-000"/>
        <s v="D349880-000"/>
        <s v="D349881-000"/>
        <s v="D349891-000"/>
        <s v="D349892-000"/>
        <s v="D349928-000"/>
        <s v="D349929-000"/>
        <s v="D151674-000"/>
        <s v="D151700-000"/>
        <s v="D151716-000"/>
        <s v="D151749-000"/>
        <s v="D151750-000"/>
        <s v="D151759-000"/>
        <s v="D151768-000"/>
        <s v="D151780-000"/>
        <s v="D342497-000"/>
        <s v="D342530-000"/>
        <s v="D342531-000"/>
        <s v="D342532-000"/>
        <s v="D342533-000"/>
        <s v="D342534-000"/>
        <s v="D342535-000"/>
        <s v="D342536-000"/>
        <s v="D342684-000"/>
        <s v="D342685-000"/>
        <s v="D342688-000"/>
        <s v="D342697-000"/>
        <s v="D342724-000"/>
        <s v="D342725-000"/>
        <s v="D342726-000"/>
        <s v="D342795-000"/>
        <s v="D342935-000"/>
        <s v="D342936-000"/>
        <s v="D342987-000"/>
        <s v="D342994-000"/>
        <s v="D342995-000"/>
        <s v="D342996-000"/>
        <s v="D342997-000"/>
        <s v="D343098-000"/>
        <s v="D343099-000"/>
        <s v="D343100-000"/>
        <s v="D343101-000"/>
        <s v="D343102-000"/>
        <s v="D343103-000"/>
        <s v="D343104-000"/>
        <s v="D343105-000"/>
        <s v="D343106-000"/>
        <s v="D343107-000"/>
        <s v="D343108-000"/>
        <s v="D343109-000"/>
        <s v="D343110-000"/>
        <s v="D343111-000"/>
        <s v="D343112-000"/>
        <s v="D343113-000"/>
        <s v="D343114-000"/>
        <s v="D343115-000"/>
        <s v="D343116-000"/>
        <s v="D343117-000"/>
        <s v="D343118-000"/>
        <s v="D343119-000"/>
        <s v="D343120-000"/>
        <s v="D343121-000"/>
        <s v="D343122-000"/>
        <s v="D343123-000"/>
        <s v="D343124-000"/>
        <s v="D343125-000"/>
        <s v="D343126-000"/>
        <s v="D343127-000"/>
        <s v="D343128-000"/>
        <s v="D343129-000"/>
        <s v="D343130-000"/>
        <s v="D343131-000"/>
        <s v="D343132-000"/>
        <s v="D343133-000"/>
        <s v="D343134-000"/>
        <s v="D343135-000"/>
        <s v="D343152-000"/>
        <s v="D343222-000"/>
        <s v="D343223-000"/>
        <s v="D343224-000"/>
        <s v="D343225-000"/>
        <s v="D343226-000"/>
        <s v="D343227-000"/>
        <s v="D343228-000"/>
        <s v="D343229-000"/>
        <s v="D343230-000"/>
        <s v="D343231-000"/>
        <s v="D343232-000"/>
        <s v="D343233-000"/>
        <s v="D343234-000"/>
        <s v="D343235-000"/>
        <s v="D343236-000"/>
        <s v="D343237-000"/>
        <s v="D343238-000"/>
        <s v="D343239-000"/>
        <s v="D343240-000"/>
        <s v="D343241-000"/>
        <s v="D343242-000"/>
        <s v="D343243-000"/>
        <s v="D343249-000"/>
        <s v="D343250-000"/>
        <s v="D343251-000"/>
        <s v="D343252-000"/>
        <s v="D343262-000"/>
        <s v="D343281-000"/>
        <s v="D343283-000"/>
        <s v="D343305-000"/>
        <s v="D343308-000"/>
        <s v="D343316-000"/>
        <s v="D343317-000"/>
        <s v="D343318-000"/>
        <s v="D343319-000"/>
        <s v="D343320-000"/>
        <s v="D343321-000"/>
        <s v="D343322-000"/>
        <s v="D343323-000"/>
        <s v="D343324-000"/>
        <s v="D343325-000"/>
        <s v="D343326-000"/>
        <s v="D343327-000"/>
        <s v="D343328-000"/>
        <s v="D343329-000"/>
        <s v="D343330-000"/>
        <s v="D343331-000"/>
        <s v="D343332-000"/>
        <s v="D343333-000"/>
        <s v="D343334-000"/>
        <s v="D343335-000"/>
        <s v="D343336-000"/>
        <s v="D343341-000"/>
        <s v="D343355-000"/>
        <s v="D343356-000"/>
        <s v="D343357-000"/>
        <s v="D343358-000"/>
        <s v="D343365-000"/>
        <s v="D343438-000"/>
        <s v="D343522-000"/>
        <s v="D343523-000"/>
        <s v="D343524-000"/>
        <s v="D343525-000"/>
        <s v="D343526-000"/>
        <s v="D343527-000"/>
        <s v="D343528-000"/>
        <s v="D343529-000"/>
        <s v="D343530-000"/>
        <s v="D343531-000"/>
        <s v="D343532-000"/>
        <s v="D343533-000"/>
        <s v="D343534-000"/>
        <s v="D343535-000"/>
        <s v="D343536-000"/>
        <s v="D343537-000"/>
        <s v="D343538-000"/>
        <s v="D343539-000"/>
        <s v="D343540-000"/>
        <s v="D343541-000"/>
        <s v="D343542-000"/>
        <s v="D343543-000"/>
        <s v="D343544-000"/>
        <s v="D343545-000"/>
        <s v="D343546-000"/>
        <s v="D343547-000"/>
        <s v="D343548-000"/>
        <s v="D343549-000"/>
        <s v="D343550-000"/>
        <s v="D343551-000"/>
        <s v="D343552-000"/>
        <s v="D343553-000"/>
        <s v="D343554-000"/>
        <s v="D343555-000"/>
        <s v="D343556-000"/>
        <s v="D343557-000"/>
        <s v="D343558-000"/>
        <s v="D343559-000"/>
        <s v="D343560-000"/>
        <s v="D343561-000"/>
        <s v="D343562-000"/>
        <s v="D343563-000"/>
        <s v="D343564-000"/>
        <s v="D343565-000"/>
        <s v="D343566-000"/>
        <s v="D343567-000"/>
        <s v="D343568-000"/>
        <s v="D343569-000"/>
        <s v="D343570-000"/>
        <s v="D343571-000"/>
        <s v="D343572-000"/>
        <s v="D343573-000"/>
        <s v="D343574-000"/>
        <s v="D343575-000"/>
        <s v="D343576-000"/>
        <s v="D343577-000"/>
        <s v="D343578-000"/>
        <s v="D343579-000"/>
        <s v="D343580-000"/>
        <s v="D343581-000"/>
        <s v="D343582-000"/>
        <s v="D343611-000"/>
        <s v="D343612-000"/>
        <s v="D343615-000"/>
        <s v="D343618-000"/>
        <s v="D343619-000"/>
        <s v="D343643-000"/>
        <s v="D343644-000"/>
        <s v="D343645-000"/>
        <s v="D343646-000"/>
        <s v="D343677-000"/>
        <s v="D343850-000"/>
        <s v="D343918-000"/>
        <s v="D343919-000"/>
        <s v="D343920-000"/>
        <s v="D343921-000"/>
        <s v="D343922-000"/>
        <s v="D343923-000"/>
        <s v="D343924-000"/>
        <s v="D343925-000"/>
        <s v="D343926-000"/>
        <s v="D343948-000"/>
        <s v="D343949-000"/>
        <s v="D343950-000"/>
        <s v="D344020-000"/>
        <s v="D344076-000"/>
        <s v="D344077-000"/>
        <s v="D344078-000"/>
        <s v="D344079-000"/>
        <s v="D344080-000"/>
        <s v="D344081-000"/>
        <s v="D344082-000"/>
        <s v="D344083-000"/>
        <s v="D344084-000"/>
        <s v="D344085-000"/>
        <s v="D344141-000"/>
        <s v="D344214-000"/>
        <s v="D344248-000"/>
        <s v="D344249-000"/>
        <s v="D344250-000"/>
        <s v="D344269-000"/>
        <s v="D344314-000"/>
        <s v="D344315-000"/>
        <s v="D344316-000"/>
        <s v="D344439-000"/>
        <s v="D344445-000"/>
        <s v="D344446-000"/>
        <s v="D344447-000"/>
        <s v="D344560-000"/>
        <s v="D344581-000"/>
        <s v="D344582-000"/>
        <s v="D344583-000"/>
        <s v="D344584-000"/>
        <s v="D344585-000"/>
        <s v="D344586-000"/>
        <s v="D344587-000"/>
        <s v="D344588-000"/>
        <s v="D344589-000"/>
        <s v="D344590-000"/>
        <s v="D344591-000"/>
        <s v="D344592-000"/>
        <s v="D344593-000"/>
        <s v="D344594-000"/>
        <s v="D344595-000"/>
        <s v="D344596-000"/>
        <s v="D344597-000"/>
        <s v="D344598-000"/>
        <s v="D344599-000"/>
        <s v="D344600-000"/>
        <s v="D344645-000"/>
        <s v="D344672-000"/>
        <s v="D344674-000"/>
        <s v="D344699-000"/>
        <s v="D344776-000"/>
        <s v="D344777-000"/>
        <s v="D344778-000"/>
        <s v="D344780-000"/>
        <s v="D344781-000"/>
        <s v="D344971-000"/>
        <s v="D345003-000"/>
        <s v="D345005-000"/>
        <s v="D345015-000"/>
        <s v="D345019-000"/>
        <s v="D345207-000"/>
        <s v="D345212-000"/>
        <s v="D345228-000"/>
        <s v="D345229-000"/>
        <s v="D345243-000"/>
        <s v="D345244-000"/>
        <s v="D345245-000"/>
        <s v="D345246-000"/>
        <s v="D345247-000"/>
        <s v="D345248-000"/>
        <s v="D345249-000"/>
        <s v="D345250-000"/>
        <s v="D345251-000"/>
        <s v="D345252-000"/>
        <s v="D345253-000"/>
        <s v="D345254-000"/>
        <s v="D345255-000"/>
        <s v="D345256-000"/>
        <s v="D345257-000"/>
        <s v="D345258-000"/>
        <s v="D345259-000"/>
        <s v="D345260-000"/>
        <s v="D345261-000"/>
        <s v="D345262-000"/>
        <s v="D345263-000"/>
        <s v="D345284-000"/>
        <s v="D345369-000"/>
        <s v="D345375-000"/>
        <s v="D345384-000"/>
        <s v="D345385-000"/>
        <s v="D345386-000"/>
        <s v="D345387-000"/>
        <s v="D345388-000"/>
        <s v="D345389-000"/>
        <s v="D345390-000"/>
        <s v="D345391-000"/>
        <s v="D345392-000"/>
        <s v="D345393-000"/>
        <s v="D345394-000"/>
        <s v="D345395-000"/>
        <s v="D345396-000"/>
        <s v="D345397-000"/>
        <s v="D345398-000"/>
        <s v="D345399-000"/>
        <s v="D345400-000"/>
        <s v="D345401-000"/>
        <s v="D345402-000"/>
        <s v="D345420-000"/>
        <s v="D345421-000"/>
        <s v="D345436-000"/>
        <s v="D345437-000"/>
        <s v="D345438-000"/>
        <s v="D345439-000"/>
        <s v="D345457-000"/>
        <s v="D345458-000"/>
        <s v="D345459-000"/>
        <s v="D345460-000"/>
        <s v="D345461-000"/>
        <s v="D345462-000"/>
        <s v="D345463-000"/>
        <s v="D345464-000"/>
        <s v="D345465-000"/>
        <s v="D345466-000"/>
        <s v="D345467-000"/>
        <s v="D345468-000"/>
        <s v="D345469-000"/>
        <s v="D345470-000"/>
        <s v="D345471-000"/>
        <s v="D345472-000"/>
        <s v="D345473-000"/>
        <s v="D345474-000"/>
        <s v="D345475-000"/>
        <s v="D345476-000"/>
        <s v="D345477-000"/>
        <s v="D345478-000"/>
        <s v="D345479-000"/>
        <s v="D345480-000"/>
        <s v="D345481-000"/>
        <s v="D345482-000"/>
        <s v="D345483-000"/>
        <s v="D345484-000"/>
        <s v="D345485-000"/>
        <s v="D345486-000"/>
        <s v="D345487-000"/>
        <s v="D345488-000"/>
        <s v="D345489-000"/>
        <s v="D345490-000"/>
        <s v="D345491-000"/>
        <s v="D345492-000"/>
        <s v="D345493-000"/>
        <s v="D345494-000"/>
        <s v="D345495-000"/>
        <s v="D345496-000"/>
        <s v="D345497-000"/>
        <s v="D345498-000"/>
        <s v="D345499-000"/>
        <s v="D345500-000"/>
        <s v="D345501-000"/>
        <s v="D345502-000"/>
        <s v="D345503-000"/>
        <s v="D345504-000"/>
        <s v="D345505-000"/>
        <s v="D345506-000"/>
        <s v="D345507-000"/>
        <s v="D345508-000"/>
        <s v="D345509-000"/>
        <s v="D345510-000"/>
        <s v="D345511-000"/>
        <s v="D345512-000"/>
        <s v="D345513-000"/>
        <s v="D345514-000"/>
        <s v="D345515-000"/>
        <s v="D345516-000"/>
        <s v="D345517-000"/>
        <s v="D345518-000"/>
        <s v="D345519-000"/>
        <s v="D345520-000"/>
        <s v="D345521-000"/>
        <s v="D345522-000"/>
        <s v="D345524-000"/>
        <s v="D345525-000"/>
        <s v="D345526-000"/>
        <s v="D345527-000"/>
        <s v="D345528-000"/>
        <s v="D345529-000"/>
        <s v="D345530-000"/>
        <s v="D345531-000"/>
        <s v="D345532-000"/>
        <s v="D345533-000"/>
        <s v="D345534-000"/>
        <s v="D345600-000"/>
        <s v="D345735-000"/>
        <s v="D345765-000"/>
        <s v="D345778-000"/>
        <s v="D345783-000"/>
        <s v="D345787-000"/>
        <s v="D345788-000"/>
        <s v="D345789-000"/>
        <s v="D345826-000"/>
        <s v="D345830-000"/>
        <s v="D345831-000"/>
        <s v="D345832-000"/>
        <s v="D345841-000"/>
        <s v="D345842-000"/>
        <s v="D345888-000"/>
        <s v="D345889-000"/>
        <s v="D345890-000"/>
        <s v="D345891-000"/>
        <s v="D345892-000"/>
        <s v="D345893-000"/>
        <s v="D345894-000"/>
        <s v="D345895-000"/>
        <s v="D345896-000"/>
        <s v="D345897-000"/>
        <s v="D345898-000"/>
        <s v="D345899-000"/>
        <s v="D345900-000"/>
        <s v="D345901-000"/>
        <s v="D345902-000"/>
        <s v="D345903-000"/>
        <s v="D345913-000"/>
        <s v="D345914-000"/>
        <s v="D345915-000"/>
        <s v="D345916-000"/>
        <s v="D345917-000"/>
        <s v="D345918-000"/>
        <s v="D345919-000"/>
        <s v="D345920-000"/>
        <s v="D345921-000"/>
        <s v="D345922-000"/>
        <s v="D345923-000"/>
        <s v="D345924-000"/>
        <s v="D345925-000"/>
        <s v="D345926-000"/>
        <s v="D345927-000"/>
        <s v="D345928-000"/>
        <s v="D345929-000"/>
        <s v="D345930-000"/>
        <s v="D345931-000"/>
        <s v="D345932-000"/>
        <s v="D345933-000"/>
        <s v="D345934-000"/>
        <s v="D345935-000"/>
        <s v="D345936-000"/>
        <s v="D345937-000"/>
        <s v="D345938-000"/>
        <s v="D345939-000"/>
        <s v="D345940-000"/>
        <s v="D345941-000"/>
        <s v="D345942-000"/>
        <s v="D345943-000"/>
        <s v="D345944-000"/>
        <s v="D345945-000"/>
        <s v="D345946-000"/>
        <s v="D345947-000"/>
        <s v="D345948-000"/>
        <s v="D345949-000"/>
        <s v="D345950-000"/>
        <s v="D345951-000"/>
        <s v="D345952-000"/>
        <s v="D345953-000"/>
        <s v="D345954-000"/>
        <s v="D345955-000"/>
        <s v="D345956-000"/>
        <s v="D345957-000"/>
        <s v="D345958-000"/>
        <s v="D345959-000"/>
        <s v="D345960-000"/>
        <s v="D345961-000"/>
        <s v="D345962-000"/>
        <s v="D345963-000"/>
        <s v="D345964-000"/>
        <s v="D345965-000"/>
        <s v="D345966-000"/>
        <s v="D345967-000"/>
        <s v="D345968-000"/>
        <s v="D345969-000"/>
        <s v="D345970-000"/>
        <s v="D345971-000"/>
        <s v="D345972-000"/>
        <s v="D345987-000"/>
        <s v="D346018-000"/>
        <s v="D346019-000"/>
        <s v="D346020-000"/>
        <s v="D346021-000"/>
        <s v="D346051-000"/>
        <s v="D346052-000"/>
        <s v="D346072-000"/>
        <s v="D346105-000"/>
        <s v="D346106-000"/>
        <s v="D346113-000"/>
        <s v="D346114-000"/>
        <s v="D346115-000"/>
        <s v="D346116-000"/>
        <s v="D346117-000"/>
        <s v="D346118-000"/>
        <s v="D346119-000"/>
        <s v="D346120-000"/>
        <s v="D346121-000"/>
        <s v="D346122-000"/>
        <s v="D346123-000"/>
        <s v="D346124-000"/>
        <s v="D346125-000"/>
        <s v="D346126-000"/>
        <s v="D346127-000"/>
        <s v="D346128-000"/>
        <s v="D346129-000"/>
        <s v="D346130-000"/>
        <s v="D346131-000"/>
        <s v="D346132-000"/>
        <s v="D346133-000"/>
        <s v="D346134-000"/>
        <s v="D346135-000"/>
        <s v="D346136-000"/>
        <s v="D346137-000"/>
        <s v="D346138-000"/>
        <s v="D346139-000"/>
        <s v="D346140-000"/>
        <s v="D346141-000"/>
        <s v="D346142-000"/>
        <s v="D346143-000"/>
        <s v="D346144-000"/>
        <s v="D346145-000"/>
        <s v="D346146-000"/>
        <s v="D346147-000"/>
        <s v="D346148-000"/>
        <s v="D346149-000"/>
        <s v="D346150-000"/>
        <s v="D346151-000"/>
        <s v="D346152-000"/>
        <s v="D346159-000"/>
        <s v="D346165-000"/>
        <s v="D346166-000"/>
        <s v="D346167-000"/>
        <s v="D346169-000"/>
        <s v="D346170-000"/>
        <s v="D346171-000"/>
        <s v="D346172-000"/>
        <s v="D346173-000"/>
        <s v="D346177-000"/>
        <s v="D346183-000"/>
        <s v="D346188-000"/>
        <s v="D346190-000"/>
        <s v="D346191-000"/>
        <s v="D346258-000"/>
        <s v="D346259-000"/>
        <s v="D346267-000"/>
        <s v="D346268-000"/>
        <s v="D346325-000"/>
        <s v="D346404-000"/>
        <s v="D346405-000"/>
        <s v="D346406-000"/>
        <s v="D346407-000"/>
        <s v="D346408-000"/>
        <s v="D346409-000"/>
        <s v="D346410-000"/>
        <s v="D346469-000"/>
        <s v="D346488-000"/>
        <s v="D346526-000"/>
        <s v="D346527-000"/>
        <s v="D346528-000"/>
        <s v="D346529-000"/>
        <s v="D346530-000"/>
        <s v="D346531-000"/>
        <s v="D346532-000"/>
        <s v="D346533-000"/>
        <s v="D346541-000"/>
        <s v="D346542-000"/>
        <s v="D346543-000"/>
        <s v="D346544-000"/>
        <s v="D346545-000"/>
        <s v="D346546-000"/>
        <s v="D346547-000"/>
        <s v="D346548-000"/>
        <s v="D346549-000"/>
        <s v="D346550-000"/>
        <s v="D346551-000"/>
        <s v="D346552-000"/>
        <s v="D346553-000"/>
        <s v="D346554-000"/>
        <s v="D346555-000"/>
        <s v="D346556-000"/>
        <s v="D346557-000"/>
        <s v="D346558-000"/>
        <s v="D346559-000"/>
        <s v="D346560-000"/>
        <s v="D346561-000"/>
        <s v="D346562-000"/>
        <s v="D346563-000"/>
        <s v="D346564-000"/>
        <s v="D346565-000"/>
        <s v="D346566-000"/>
        <s v="D346567-000"/>
        <s v="D346568-000"/>
        <s v="D346569-000"/>
        <s v="D346570-000"/>
        <s v="D346571-000"/>
        <s v="D346572-000"/>
        <s v="D346573-000"/>
        <s v="D346574-000"/>
        <s v="D346575-000"/>
        <s v="D346576-000"/>
        <s v="D346577-000"/>
        <s v="D346578-000"/>
        <s v="D346579-000"/>
        <s v="D346610-000"/>
        <s v="D346686-000"/>
        <s v="D346698-000"/>
        <s v="D346699-000"/>
        <s v="D346700-000"/>
        <s v="D346701-000"/>
        <s v="D346702-000"/>
        <s v="D346703-000"/>
        <s v="D346704-000"/>
        <s v="D346705-000"/>
        <s v="D346706-000"/>
        <s v="D346707-000"/>
        <s v="D346708-000"/>
        <s v="D346709-000"/>
        <s v="D346710-000"/>
        <s v="D346711-000"/>
        <s v="D346712-000"/>
        <s v="D346713-000"/>
        <s v="D346714-000"/>
        <s v="D346715-000"/>
        <s v="D346716-000"/>
        <s v="D346717-000"/>
        <s v="D346718-000"/>
        <s v="D346719-000"/>
        <s v="D346720-000"/>
        <s v="D346721-000"/>
        <s v="D346722-000"/>
        <s v="D346723-000"/>
        <s v="D346724-000"/>
        <s v="D346725-000"/>
        <s v="D346726-000"/>
        <s v="D346727-000"/>
        <s v="D346728-000"/>
        <s v="D346729-000"/>
        <s v="D346730-000"/>
        <s v="D346731-000"/>
        <s v="D346732-000"/>
        <s v="D346733-000"/>
        <s v="D346734-000"/>
        <s v="D346735-000"/>
        <s v="D346736-000"/>
        <s v="D346737-000"/>
        <s v="D346738-000"/>
        <s v="D346739-000"/>
        <s v="D346740-000"/>
        <s v="D346741-000"/>
        <s v="D346742-000"/>
        <s v="D346743-000"/>
        <s v="D346744-000"/>
        <s v="D346745-000"/>
        <s v="D346746-000"/>
        <s v="D346747-000"/>
        <s v="D346748-000"/>
        <s v="D346807-000"/>
        <s v="D346810-000"/>
        <s v="D346811-000"/>
        <s v="D346812-000"/>
        <s v="D346813-000"/>
        <s v="D346814-000"/>
        <s v="D346815-000"/>
        <s v="D346816-000"/>
        <s v="D346817-000"/>
        <s v="D346822-000"/>
        <s v="D346823-000"/>
        <s v="D346824-000"/>
        <s v="D346999-000"/>
        <s v="D347000-000"/>
        <s v="D347001-000"/>
        <s v="D347006-000"/>
        <s v="D347009-000"/>
        <s v="D347010-000"/>
        <s v="D347011-000"/>
        <s v="D347012-000"/>
        <s v="D347013-000"/>
        <s v="D347014-000"/>
        <s v="D347015-000"/>
        <s v="D347016-000"/>
        <s v="D347017-000"/>
        <s v="D347018-000"/>
        <s v="D347019-000"/>
        <s v="D347020-000"/>
        <s v="D347021-000"/>
        <s v="D347022-000"/>
        <s v="D347023-000"/>
        <s v="D347024-000"/>
        <s v="D347025-000"/>
        <s v="D347026-000"/>
        <s v="D347027-000"/>
        <s v="D347028-000"/>
        <s v="D347029-000"/>
        <s v="D347030-000"/>
        <s v="D347031-000"/>
        <s v="D347032-000"/>
        <s v="D347033-000"/>
        <s v="D347034-000"/>
        <s v="D347035-000"/>
        <s v="D347036-000"/>
        <s v="D347037-000"/>
        <s v="D347038-000"/>
        <s v="D347039-000"/>
        <s v="D347040-000"/>
        <s v="D347041-000"/>
        <s v="D347042-000"/>
        <s v="D347043-000"/>
        <s v="D347044-000"/>
        <s v="D347045-000"/>
        <s v="D347046-000"/>
        <s v="D347047-000"/>
        <s v="D347048-000"/>
        <s v="D347049-000"/>
        <s v="D347050-000"/>
        <s v="D347051-000"/>
        <s v="D347052-000"/>
        <s v="D347064-000"/>
        <s v="D347211-000"/>
        <s v="D347212-000"/>
        <s v="D347213-000"/>
        <s v="D347214-000"/>
        <s v="D347225-000"/>
        <s v="D347320-000"/>
        <s v="D347398-000"/>
        <s v="D347465-000"/>
        <s v="D347466-000"/>
        <s v="D347477-000"/>
        <s v="D347478-000"/>
        <s v="D347495-000"/>
        <s v="D347806-000"/>
        <s v="D347807-000"/>
        <s v="D347808-000"/>
        <s v="D347809-000"/>
        <s v="D347810-000"/>
        <s v="D347811-000"/>
        <s v="D347812-000"/>
        <s v="D347813-000"/>
        <s v="D347814-000"/>
        <s v="D347817-000"/>
        <s v="D347819-000"/>
        <s v="D347869-000"/>
        <s v="D347904-000"/>
        <s v="D347985-000"/>
        <s v="D347987-000"/>
        <s v="D348021-000"/>
        <s v="D348022-000"/>
        <s v="D348023-000"/>
        <s v="D348024-000"/>
        <s v="D348025-000"/>
        <s v="D348026-000"/>
        <s v="D348061-000"/>
        <s v="D348062-000"/>
        <s v="D348063-000"/>
        <s v="D348064-000"/>
        <s v="D348065-000"/>
        <s v="D348066-000"/>
        <s v="D348067-000"/>
        <s v="D348068-000"/>
        <s v="D348069-000"/>
        <s v="D348070-000"/>
        <s v="D348071-000"/>
        <s v="D348072-000"/>
        <s v="D348073-000"/>
        <s v="D348074-000"/>
        <s v="D348075-000"/>
        <s v="D348076-000"/>
        <s v="D348077-000"/>
        <s v="D348078-000"/>
        <s v="D348079-000"/>
        <s v="D348080-000"/>
        <s v="D348081-000"/>
        <s v="D348082-000"/>
        <s v="D348083-000"/>
        <s v="D348084-000"/>
        <s v="D348085-000"/>
        <s v="D348086-000"/>
        <s v="D348087-000"/>
        <s v="D348088-000"/>
        <s v="D348089-000"/>
        <s v="D348090-000"/>
        <s v="D348091-000"/>
        <s v="D348092-000"/>
        <s v="D348093-000"/>
        <s v="D348094-000"/>
        <s v="D348095-000"/>
        <s v="D348096-000"/>
        <s v="D348097-000"/>
        <s v="D348098-000"/>
        <s v="D348099-000"/>
        <s v="D348100-000"/>
        <s v="D348101-000"/>
        <s v="D348102-000"/>
        <s v="D348103-000"/>
        <s v="D348104-000"/>
        <s v="D348105-000"/>
        <s v="D348106-000"/>
        <s v="D348107-000"/>
        <s v="D348108-000"/>
        <s v="D348109-000"/>
        <s v="D348110-000"/>
        <s v="D348111-000"/>
        <s v="D348112-000"/>
        <s v="D348113-000"/>
        <s v="D348114-000"/>
        <s v="D348115-000"/>
        <s v="D348116-000"/>
        <s v="D348117-000"/>
        <s v="D348118-000"/>
        <s v="D348119-000"/>
        <s v="D348120-000"/>
        <s v="D348121-000"/>
        <s v="D348122-000"/>
        <s v="D348123-000"/>
        <s v="D348124-000"/>
        <s v="D348125-000"/>
        <s v="D348126-000"/>
        <s v="D348127-000"/>
        <s v="D348128-000"/>
        <s v="D348129-000"/>
        <s v="D348130-000"/>
        <s v="D348131-000"/>
        <s v="D348132-000"/>
        <s v="D348133-000"/>
        <s v="D348134-000"/>
        <s v="D348135-000"/>
        <s v="D348136-000"/>
        <s v="D348137-000"/>
        <s v="D348138-000"/>
        <s v="D348139-000"/>
        <s v="D348140-000"/>
        <s v="D348141-000"/>
        <s v="D348142-000"/>
        <s v="D348145-000"/>
        <s v="D348182-000"/>
        <s v="D348239-000"/>
        <s v="D348251-000"/>
        <s v="D348252-000"/>
        <s v="D348253-000"/>
        <s v="D348254-000"/>
        <s v="D348255-000"/>
        <s v="D348316-000"/>
        <s v="D348317-000"/>
        <s v="D348318-000"/>
        <s v="D348319-000"/>
        <s v="D348320-000"/>
        <s v="D348321-000"/>
        <s v="D348322-000"/>
        <s v="D348323-000"/>
        <s v="D348324-000"/>
        <s v="D348325-000"/>
        <s v="D348326-000"/>
        <s v="D348327-000"/>
        <s v="D348328-000"/>
        <s v="D348329-000"/>
        <s v="D348330-000"/>
        <s v="D348331-000"/>
        <s v="D348332-000"/>
        <s v="D348333-000"/>
        <s v="D348334-000"/>
        <s v="D348335-000"/>
        <s v="D348336-000"/>
        <s v="D348337-000"/>
        <s v="D348338-000"/>
        <s v="D348339-000"/>
        <s v="D348340-000"/>
        <s v="D348341-000"/>
        <s v="D348342-000"/>
        <s v="D348343-000"/>
        <s v="D348344-000"/>
        <s v="D348345-000"/>
        <s v="D348346-000"/>
        <s v="D348347-000"/>
        <s v="D348348-000"/>
        <s v="D348349-000"/>
        <s v="D348350-000"/>
        <s v="D348351-000"/>
        <s v="D348352-000"/>
        <s v="D348353-000"/>
        <s v="D348354-000"/>
        <s v="D348361-000"/>
        <s v="D348362-000"/>
        <s v="D348365-000"/>
        <s v="D348374-000"/>
        <s v="D348375-000"/>
        <s v="D348376-000"/>
        <s v="D348377-000"/>
        <s v="D348378-000"/>
        <s v="D348379-000"/>
        <s v="D348380-000"/>
        <s v="D348381-000"/>
        <s v="D348382-000"/>
        <s v="D348383-000"/>
        <s v="D348384-000"/>
        <s v="D348385-000"/>
        <s v="D348386-000"/>
        <s v="D348387-000"/>
        <s v="D348388-000"/>
        <s v="D348389-000"/>
        <s v="D348390-000"/>
        <s v="D348391-000"/>
        <s v="D348392-000"/>
        <s v="D348393-000"/>
        <s v="D348394-000"/>
        <s v="D348395-000"/>
        <s v="D348396-000"/>
        <s v="D348397-000"/>
        <s v="D348398-000"/>
        <s v="D348399-000"/>
        <s v="D348400-000"/>
        <s v="D348401-000"/>
        <s v="D348402-000"/>
        <s v="D348405-000"/>
        <s v="D349229-000"/>
        <s v="D349233-000"/>
        <s v="D349234-000"/>
        <s v="D349245-000"/>
        <s v="D349246-000"/>
        <s v="D349471-000"/>
        <s v="D349476-000"/>
        <s v="D349482-000"/>
        <s v="D349483-000"/>
        <s v="D349484-000"/>
        <s v="D349485-000"/>
        <s v="D349486-000"/>
        <s v="D349487-000"/>
        <s v="D349488-000"/>
        <s v="D349489-000"/>
        <s v="D349490-000"/>
        <s v="D349491-000"/>
        <s v="D349492-000"/>
        <s v="D349493-000"/>
        <s v="D349494-000"/>
        <s v="D349495-000"/>
        <s v="D349496-000"/>
        <s v="D349497-000"/>
        <s v="D349498-000"/>
        <s v="D349499-000"/>
        <s v="D349500-000"/>
        <s v="D349501-000"/>
        <s v="D349502-000"/>
        <s v="D349503-000"/>
        <s v="D349504-000"/>
        <s v="D349505-000"/>
        <s v="D349506-000"/>
        <s v="D349507-000"/>
        <s v="D349508-000"/>
        <s v="D349509-000"/>
        <s v="D349510-000"/>
        <s v="D349511-000"/>
        <s v="D349512-000"/>
        <s v="D349513-000"/>
        <s v="D349514-000"/>
        <s v="D349515-000"/>
        <s v="D349516-000"/>
        <s v="D349517-000"/>
        <s v="D349518-000"/>
        <s v="D349519-000"/>
        <s v="D349520-000"/>
        <s v="D349521-000"/>
        <s v="D349522-000"/>
        <s v="D349523-000"/>
        <s v="D349524-000"/>
        <s v="D349525-000"/>
        <s v="D349526-000"/>
        <s v="D349527-000"/>
        <s v="D349528-000"/>
        <s v="D349529-000"/>
        <s v="D349530-000"/>
        <s v="D349531-000"/>
        <s v="D349532-000"/>
        <s v="D349533-000"/>
        <s v="D349534-000"/>
        <s v="D349535-000"/>
        <s v="D349536-000"/>
        <s v="D349537-000"/>
        <s v="D349538-000"/>
        <s v="D349539-000"/>
        <s v="D349540-000"/>
        <s v="D349541-000"/>
        <s v="D349542-000"/>
        <s v="D349543-000"/>
        <s v="D349544-000"/>
        <s v="D349545-000"/>
        <s v="D349546-000"/>
        <s v="D349547-000"/>
        <s v="D349548-000"/>
        <s v="D349549-000"/>
        <s v="D349550-000"/>
        <s v="D349551-000"/>
        <s v="D349552-000"/>
        <s v="D349553-000"/>
        <s v="D349554-000"/>
        <s v="D349555-000"/>
        <s v="D349556-000"/>
        <s v="D349557-000"/>
        <s v="D349558-000"/>
        <s v="D349559-000"/>
        <s v="D349560-000"/>
        <s v="D349561-000"/>
        <s v="D349562-000"/>
        <s v="D349563-000"/>
        <s v="D349564-000"/>
        <s v="D349565-000"/>
        <s v="D349566-000"/>
        <s v="D349567-000"/>
        <s v="D349568-000"/>
        <s v="D349569-000"/>
        <s v="D349570-000"/>
        <s v="D349571-000"/>
        <s v="D349572-000"/>
        <s v="D349573-000"/>
        <s v="D349574-000"/>
        <s v="D349575-000"/>
        <s v="D349576-000"/>
        <s v="D349577-000"/>
        <s v="D349578-000"/>
        <s v="D349579-000"/>
        <s v="D349580-000"/>
        <s v="D349581-000"/>
        <s v="D349582-000"/>
        <s v="D349583-000"/>
        <s v="D349584-000"/>
        <s v="D349585-000"/>
        <s v="D349586-000"/>
        <s v="D349587-000"/>
        <s v="D349588-000"/>
        <s v="D349589-000"/>
        <s v="D349590-000"/>
        <s v="D349591-000"/>
        <s v="D349592-000"/>
        <s v="D349593-000"/>
        <s v="D349594-000"/>
        <s v="D349595-000"/>
        <s v="D349596-000"/>
        <s v="D349597-000"/>
        <s v="D349598-000"/>
        <s v="D349599-000"/>
        <s v="D349600-000"/>
        <s v="D349601-000"/>
        <s v="D349602-000"/>
        <s v="D349603-000"/>
        <s v="D349604-000"/>
        <s v="D349605-000"/>
        <s v="D349606-000"/>
        <s v="D349607-000"/>
        <s v="D349608-000"/>
        <s v="D349609-000"/>
        <s v="D349610-000"/>
        <s v="D349611-000"/>
        <s v="D349612-000"/>
        <s v="D349613-000"/>
        <s v="D349614-000"/>
        <s v="D349615-000"/>
        <s v="D349616-000"/>
        <s v="D349617-000"/>
        <s v="D349618-000"/>
        <s v="D349619-000"/>
        <s v="D349620-000"/>
        <s v="D349621-000"/>
        <s v="D349622-000"/>
        <s v="D349623-000"/>
        <s v="D349624-000"/>
        <s v="D349625-000"/>
        <s v="D349626-000"/>
        <s v="D349627-000"/>
        <s v="D349628-000"/>
        <s v="D349629-000"/>
        <s v="D349630-000"/>
        <s v="D349631-000"/>
        <s v="D349632-000"/>
        <s v="D349633-000"/>
        <s v="D349634-000"/>
        <s v="D349635-000"/>
        <s v="D349636-000"/>
        <s v="D349637-000"/>
        <s v="D349638-000"/>
        <s v="D349639-000"/>
        <s v="D349640-000"/>
        <s v="D349641-000"/>
        <s v="D349642-000"/>
        <s v="D349643-000"/>
        <s v="D349644-000"/>
        <s v="D349645-000"/>
        <s v="D349646-000"/>
        <s v="D349647-000"/>
        <s v="D349648-000"/>
        <s v="D349649-000"/>
        <s v="D349650-000"/>
        <s v="D349651-000"/>
        <s v="D349652-000"/>
        <s v="D349653-000"/>
        <s v="D349654-000"/>
        <s v="D349655-000"/>
        <s v="D349656-000"/>
        <s v="D349657-000"/>
        <s v="D349658-000"/>
        <s v="D349659-000"/>
        <s v="D349660-000"/>
        <s v="D349661-000"/>
        <s v="D349662-000"/>
        <s v="D349663-000"/>
        <s v="D349664-000"/>
        <s v="D349665-000"/>
        <s v="D349666-000"/>
        <s v="D349667-000"/>
        <s v="D349668-000"/>
        <s v="D349669-000"/>
        <s v="D349678-000"/>
        <s v="D349679-000"/>
        <s v="D349680-000"/>
        <s v="D349681-000"/>
        <s v="D349682-000"/>
        <s v="D349683-000"/>
        <s v="D349684-000"/>
        <s v="D349685-000"/>
        <s v="D349686-000"/>
        <s v="D349687-000"/>
        <s v="D349688-000"/>
        <s v="D349689-000"/>
        <s v="D349690-000"/>
        <s v="D349691-000"/>
        <s v="D349692-000"/>
        <s v="D349693-000"/>
        <s v="D349694-000"/>
        <s v="D349695-000"/>
        <s v="D349696-000"/>
        <s v="D349697-000"/>
        <s v="D349698-000"/>
        <s v="D349699-000"/>
        <s v="D349700-000"/>
        <s v="D349701-000"/>
        <s v="D349702-000"/>
        <s v="D349703-000"/>
        <s v="D349704-000"/>
        <s v="D349705-000"/>
        <s v="D349706-000"/>
        <s v="D349707-000"/>
        <s v="D349708-000"/>
        <s v="D349709-000"/>
        <s v="D349710-000"/>
        <s v="D349711-000"/>
        <s v="D349712-000"/>
        <s v="D349713-000"/>
        <s v="D349714-000"/>
        <s v="D349715-000"/>
        <s v="D349716-000"/>
        <s v="D349717-000"/>
        <s v="D349718-000"/>
        <s v="D349719-000"/>
        <s v="D349720-000"/>
        <s v="D349721-000"/>
        <s v="D349722-000"/>
        <s v="D349723-000"/>
        <s v="D349724-000"/>
        <s v="D349725-000"/>
        <s v="D349726-000"/>
        <s v="D349727-000"/>
        <s v="D349728-000"/>
        <s v="D349729-000"/>
        <s v="D349730-000"/>
        <s v="D349731-000"/>
        <s v="D349732-000"/>
        <s v="D349733-000"/>
        <s v="D349734-000"/>
        <s v="D349735-000"/>
        <s v="D349736-000"/>
        <s v="D349737-000"/>
        <s v="D349738-000"/>
        <s v="D349739-000"/>
        <s v="D349740-000"/>
        <s v="D349741-000"/>
        <s v="D349742-000"/>
        <s v="D349743-000"/>
        <s v="D349744-000"/>
        <s v="D349745-000"/>
        <s v="D349746-000"/>
        <s v="D349747-000"/>
        <s v="D349748-000"/>
        <s v="D349749-000"/>
        <s v="D349750-000"/>
        <s v="D349751-000"/>
        <s v="D349752-000"/>
        <s v="D349753-000"/>
        <s v="D349754-000"/>
        <s v="D349755-000"/>
        <s v="D349756-000"/>
        <s v="D349757-000"/>
        <s v="D349758-000"/>
        <s v="D349759-000"/>
        <s v="D349760-000"/>
        <s v="D349761-000"/>
        <s v="D349762-000"/>
        <s v="D349763-000"/>
        <s v="D349764-000"/>
        <s v="D349765-000"/>
        <s v="D349766-000"/>
        <s v="D349767-000"/>
        <s v="D349768-000"/>
        <s v="D349769-000"/>
        <s v="D349770-000"/>
        <s v="D349771-000"/>
        <s v="D349772-000"/>
        <s v="D349773-000"/>
        <s v="D349774-000"/>
        <s v="D349775-000"/>
        <s v="D349776-000"/>
        <s v="D349777-000"/>
        <s v="D349778-000"/>
        <s v="D349779-000"/>
        <s v="D349780-000"/>
        <s v="D349781-000"/>
        <s v="D349782-000"/>
        <s v="D349783-000"/>
        <s v="D349784-000"/>
        <s v="D349785-000"/>
        <s v="D349786-000"/>
        <s v="D349787-000"/>
        <s v="D349788-000"/>
        <s v="D349789-000"/>
        <s v="D349790-000"/>
        <s v="D349791-000"/>
        <s v="D349792-000"/>
        <s v="D349793-000"/>
        <s v="D349794-000"/>
        <s v="D349795-000"/>
        <s v="D349796-000"/>
        <s v="D349797-000"/>
        <s v="D349798-000"/>
        <s v="D349799-000"/>
        <s v="D349800-000"/>
        <s v="D349801-000"/>
        <s v="D349802-000"/>
        <s v="D349803-000"/>
        <s v="D349804-000"/>
        <s v="D349805-000"/>
        <s v="D349806-000"/>
        <s v="D349807-000"/>
        <s v="D349808-000"/>
        <s v="D349809-000"/>
        <s v="D349810-000"/>
        <s v="D349811-000"/>
        <s v="D349812-000"/>
        <s v="D349813-000"/>
        <s v="D349814-000"/>
        <s v="D349815-000"/>
        <s v="D349816-000"/>
        <s v="D349817-000"/>
        <s v="D349818-000"/>
        <s v="D349819-000"/>
        <s v="D349820-000"/>
        <s v="D349821-000"/>
        <s v="D349822-000"/>
        <s v="D349823-000"/>
        <s v="D349824-000"/>
        <s v="D349825-000"/>
        <s v="D349826-000"/>
        <s v="D349827-000"/>
        <s v="D349852-000"/>
        <s v="D349930-000"/>
        <s v="D350065-000"/>
        <s v="D151693-000"/>
        <s v="D151694-000"/>
        <s v="D151695-000"/>
        <s v="D151696-000"/>
        <s v="D151697-000"/>
        <s v="D151724-000"/>
        <s v="D151760-000"/>
        <s v="D151761-000"/>
        <s v="D342191-000"/>
        <s v="D342211-000"/>
        <s v="D342489-000"/>
        <s v="D342692-000"/>
        <s v="D342694-000"/>
        <s v="D342713-000"/>
        <s v="D342714-000"/>
        <s v="D342715-000"/>
        <s v="D342716-000"/>
        <s v="D342717-000"/>
        <s v="D342718-000"/>
        <s v="D342719-000"/>
        <s v="D342720-000"/>
        <s v="D342737-000"/>
        <s v="D342738-000"/>
        <s v="D342739-000"/>
        <s v="D342740-000"/>
        <s v="D342741-000"/>
        <s v="D342742-000"/>
        <s v="D342743-000"/>
        <s v="D342744-000"/>
        <s v="D342745-000"/>
        <s v="D342746-000"/>
        <s v="D342747-000"/>
        <s v="D342748-000"/>
        <s v="D342749-000"/>
        <s v="D342750-000"/>
        <s v="D342751-000"/>
        <s v="D342752-000"/>
        <s v="D342753-000"/>
        <s v="D342754-000"/>
        <s v="D342755-000"/>
        <s v="D342756-000"/>
        <s v="D342757-000"/>
        <s v="D342758-000"/>
        <s v="D342759-000"/>
        <s v="D342760-000"/>
        <s v="D342761-000"/>
        <s v="D342762-000"/>
        <s v="D342763-000"/>
        <s v="D342764-000"/>
        <s v="D342765-000"/>
        <s v="D342766-000"/>
        <s v="D342767-000"/>
        <s v="D342768-000"/>
        <s v="D342769-000"/>
        <s v="D342770-000"/>
        <s v="D342771-000"/>
        <s v="D342772-000"/>
        <s v="D342773-000"/>
        <s v="D342774-000"/>
        <s v="D342775-000"/>
        <s v="D342776-000"/>
        <s v="D342777-000"/>
        <s v="D342778-000"/>
        <s v="D342779-000"/>
        <s v="D342780-000"/>
        <s v="D342781-000"/>
        <s v="D342782-000"/>
        <s v="D342783-000"/>
        <s v="D342784-000"/>
        <s v="D342785-000"/>
        <s v="D342786-000"/>
        <s v="D342787-000"/>
        <s v="D342788-000"/>
        <s v="D342789-000"/>
        <s v="D342790-000"/>
        <s v="D342791-000"/>
        <s v="D342792-000"/>
        <s v="D342800-000"/>
        <s v="D342801-000"/>
        <s v="D342802-000"/>
        <s v="D342803-000"/>
        <s v="D342804-000"/>
        <s v="D342805-000"/>
        <s v="D342806-000"/>
        <s v="D342807-000"/>
        <s v="D342808-000"/>
        <s v="D342809-000"/>
        <s v="D342810-000"/>
        <s v="D342811-000"/>
        <s v="D342812-000"/>
        <s v="D342813-000"/>
        <s v="D342814-000"/>
        <s v="D342815-000"/>
        <s v="D342816-000"/>
        <s v="D342817-000"/>
        <s v="D342818-000"/>
        <s v="D342819-000"/>
        <s v="D342820-000"/>
        <s v="D342821-000"/>
        <s v="D342842-000"/>
        <s v="D342843-000"/>
        <s v="D342844-000"/>
        <s v="D342845-000"/>
        <s v="D342846-000"/>
        <s v="D342847-000"/>
        <s v="D342848-000"/>
        <s v="D342849-000"/>
        <s v="D342850-000"/>
        <s v="D342851-000"/>
        <s v="D342852-000"/>
        <s v="D342853-000"/>
        <s v="D342854-000"/>
        <s v="D342855-000"/>
        <s v="D342856-000"/>
        <s v="D342857-000"/>
        <s v="D342858-000"/>
        <s v="D342859-000"/>
        <s v="D342860-000"/>
        <s v="D342861-000"/>
        <s v="D342862-000"/>
        <s v="D342863-000"/>
        <s v="D342864-000"/>
        <s v="D342865-000"/>
        <s v="D342866-000"/>
        <s v="D342867-000"/>
        <s v="D342868-000"/>
        <s v="D342869-000"/>
        <s v="D342870-000"/>
        <s v="D342871-000"/>
        <s v="D342872-000"/>
        <s v="D342873-000"/>
        <s v="D342874-000"/>
        <s v="D342875-000"/>
        <s v="D342876-000"/>
        <s v="D342877-000"/>
        <s v="D342878-000"/>
        <s v="D342879-000"/>
        <s v="D342880-000"/>
        <s v="D342881-000"/>
        <s v="D342882-000"/>
        <s v="D342883-000"/>
        <s v="D342884-000"/>
        <s v="D342885-000"/>
        <s v="D342886-000"/>
        <s v="D342887-000"/>
        <s v="D342888-000"/>
        <s v="D342889-000"/>
        <s v="D342890-000"/>
        <s v="D342891-000"/>
        <s v="D342892-000"/>
        <s v="D342893-000"/>
        <s v="D342894-000"/>
        <s v="D342895-000"/>
        <s v="D342896-000"/>
        <s v="D342897-000"/>
        <s v="D342898-000"/>
        <s v="D342899-000"/>
        <s v="D342900-000"/>
        <s v="D342901-000"/>
        <s v="D342902-000"/>
        <s v="D342903-000"/>
        <s v="D342914-000"/>
        <s v="D342915-000"/>
        <s v="D342916-000"/>
        <s v="D343169-000"/>
        <s v="D343170-000"/>
        <s v="D343171-000"/>
        <s v="D343172-000"/>
        <s v="D343173-000"/>
        <s v="D343175-000"/>
        <s v="D343176-000"/>
        <s v="D343180-000"/>
        <s v="D343181-000"/>
        <s v="D343182-000"/>
        <s v="D343183-000"/>
        <s v="D343192-000"/>
        <s v="D343193-000"/>
        <s v="D343194-000"/>
        <s v="D343195-000"/>
        <s v="D343196-000"/>
        <s v="D343197-000"/>
        <s v="D343198-000"/>
        <s v="D343199-000"/>
        <s v="D343200-000"/>
        <s v="D343201-000"/>
        <s v="D343202-000"/>
        <s v="D343203-000"/>
        <s v="D343204-000"/>
        <s v="D343205-000"/>
        <s v="D343206-000"/>
        <s v="D343207-000"/>
        <s v="D343208-000"/>
        <s v="D343209-000"/>
        <s v="D343210-000"/>
        <s v="D343211-000"/>
        <s v="D343259-000"/>
        <s v="D343260-000"/>
        <s v="D343287-000"/>
        <s v="D343288-000"/>
        <s v="D343289-000"/>
        <s v="D343290-000"/>
        <s v="D343291-000"/>
        <s v="D343292-000"/>
        <s v="D343293-000"/>
        <s v="D343294-000"/>
        <s v="D343295-000"/>
        <s v="D343296-000"/>
        <s v="D343297-000"/>
        <s v="D343298-000"/>
        <s v="D343299-000"/>
        <s v="D343300-000"/>
        <s v="D343337-000"/>
        <s v="D343338-000"/>
        <s v="D343345-000"/>
        <s v="D343346-000"/>
        <s v="D343347-000"/>
        <s v="D343350-000"/>
        <s v="D343351-000"/>
        <s v="D343402-000"/>
        <s v="D343403-000"/>
        <s v="D343404-000"/>
        <s v="D343405-000"/>
        <s v="D343406-000"/>
        <s v="D343407-000"/>
        <s v="D343408-000"/>
        <s v="D343409-000"/>
        <s v="D343410-000"/>
        <s v="D343411-000"/>
        <s v="D343412-000"/>
        <s v="D343413-000"/>
        <s v="D343414-000"/>
        <s v="D343415-000"/>
        <s v="D343416-000"/>
        <s v="D343417-000"/>
        <s v="D343418-000"/>
        <s v="D343419-000"/>
        <s v="D343420-000"/>
        <s v="D343421-000"/>
        <s v="D343422-000"/>
        <s v="D343423-000"/>
        <s v="D343424-000"/>
        <s v="D343425-000"/>
        <s v="D343426-000"/>
        <s v="D343427-000"/>
        <s v="D343428-000"/>
        <s v="D343429-000"/>
        <s v="D343442-000"/>
        <s v="D343443-000"/>
        <s v="D343444-000"/>
        <s v="D343445-000"/>
        <s v="D343446-000"/>
        <s v="D343447-000"/>
        <s v="D343448-000"/>
        <s v="D343449-000"/>
        <s v="D343450-000"/>
        <s v="D343451-000"/>
        <s v="D343452-000"/>
        <s v="D343453-000"/>
        <s v="D343454-000"/>
        <s v="D343455-000"/>
        <s v="D343456-000"/>
        <s v="D343457-000"/>
        <s v="D343458-000"/>
        <s v="D343459-000"/>
        <s v="D343460-000"/>
        <s v="D343461-000"/>
        <s v="D343462-000"/>
        <s v="D343463-000"/>
        <s v="D343464-000"/>
        <s v="D343465-000"/>
        <s v="D343466-000"/>
        <s v="D343467-000"/>
        <s v="D343468-000"/>
        <s v="D343469-000"/>
        <s v="D343470-000"/>
        <s v="D343471-000"/>
        <s v="D343472-000"/>
        <s v="D343473-000"/>
        <s v="D343474-000"/>
        <s v="D343475-000"/>
        <s v="D343476-000"/>
        <s v="D343477-000"/>
        <s v="D343478-000"/>
        <s v="D343479-000"/>
        <s v="D343480-000"/>
        <s v="D343481-000"/>
        <s v="D343482-000"/>
        <s v="D343483-000"/>
        <s v="D343484-000"/>
        <s v="D343485-000"/>
        <s v="D343486-000"/>
        <s v="D343487-000"/>
        <s v="D343488-000"/>
        <s v="D343489-000"/>
        <s v="D343490-000"/>
        <s v="D343491-000"/>
        <s v="D343492-000"/>
        <s v="D343493-000"/>
        <s v="D343494-000"/>
        <s v="D343495-000"/>
        <s v="D343496-000"/>
        <s v="D343497-000"/>
        <s v="D343498-000"/>
        <s v="D343499-000"/>
        <s v="D343500-000"/>
        <s v="D343501-000"/>
        <s v="D343502-000"/>
        <s v="D343503-000"/>
        <s v="D343616-000"/>
        <s v="D343617-000"/>
        <s v="D343620-000"/>
        <s v="D343624-000"/>
        <s v="D343636-000"/>
        <s v="D343637-000"/>
        <s v="D343638-000"/>
        <s v="D343639-000"/>
        <s v="D343640-000"/>
        <s v="D343641-000"/>
        <s v="D343642-000"/>
        <s v="D343651-000"/>
        <s v="D343686-000"/>
        <s v="D343687-000"/>
        <s v="D343688-000"/>
        <s v="D343691-000"/>
        <s v="D343692-000"/>
        <s v="D343694-000"/>
        <s v="D343695-000"/>
        <s v="D343696-000"/>
        <s v="D343697-000"/>
        <s v="D343698-000"/>
        <s v="D343699-000"/>
        <s v="D343702-000"/>
        <s v="D343703-000"/>
        <s v="D343704-000"/>
        <s v="D343707-000"/>
        <s v="D343708-000"/>
        <s v="D343709-000"/>
        <s v="D343710-000"/>
        <s v="D343711-000"/>
        <s v="D343712-000"/>
        <s v="D343713-000"/>
        <s v="D343714-000"/>
        <s v="D343715-000"/>
        <s v="D343716-000"/>
        <s v="D343717-000"/>
        <s v="D343719-000"/>
        <s v="D343720-000"/>
        <s v="D343721-000"/>
        <s v="D343722-000"/>
        <s v="D343723-000"/>
        <s v="D343724-000"/>
        <s v="D343725-000"/>
        <s v="D343726-000"/>
        <s v="D343729-000"/>
        <s v="D343730-000"/>
        <s v="D343731-000"/>
        <s v="D343732-000"/>
        <s v="D343733-000"/>
        <s v="D343734-000"/>
        <s v="D343735-000"/>
        <s v="D343736-000"/>
        <s v="D343737-000"/>
        <s v="D343738-000"/>
        <s v="D343739-000"/>
        <s v="D343740-000"/>
        <s v="D343741-000"/>
        <s v="D343744-000"/>
        <s v="D343745-000"/>
        <s v="D343746-000"/>
        <s v="D343747-000"/>
        <s v="D343748-000"/>
        <s v="D343749-000"/>
        <s v="D343750-000"/>
        <s v="D343751-000"/>
        <s v="D343752-000"/>
        <s v="D343753-000"/>
        <s v="D343754-000"/>
        <s v="D343755-000"/>
        <s v="D343756-000"/>
        <s v="D343757-000"/>
        <s v="D343759-000"/>
        <s v="D343760-000"/>
        <s v="D343761-000"/>
        <s v="D343762-000"/>
        <s v="D343763-000"/>
        <s v="D343764-000"/>
        <s v="D343765-000"/>
        <s v="D343766-000"/>
        <s v="D343767-000"/>
        <s v="D343768-000"/>
        <s v="D343769-000"/>
        <s v="D343770-000"/>
        <s v="D343771-000"/>
        <s v="D343772-000"/>
        <s v="D343773-000"/>
        <s v="D343774-000"/>
        <s v="D343775-000"/>
        <s v="D343776-000"/>
        <s v="D343777-000"/>
        <s v="D343778-000"/>
        <s v="D343779-000"/>
        <s v="D343785-000"/>
        <s v="D343786-000"/>
        <s v="D343787-000"/>
        <s v="D343788-000"/>
        <s v="D343789-000"/>
        <s v="D343790-000"/>
        <s v="D343791-000"/>
        <s v="D343792-000"/>
        <s v="D343793-000"/>
        <s v="D343794-000"/>
        <s v="D343795-000"/>
        <s v="D343796-000"/>
        <s v="D343797-000"/>
        <s v="D343798-000"/>
        <s v="D343799-000"/>
        <s v="D343800-000"/>
        <s v="D343801-000"/>
        <s v="D343802-000"/>
        <s v="D343803-000"/>
        <s v="D343804-000"/>
        <s v="D343805-000"/>
        <s v="D343806-000"/>
        <s v="D343807-000"/>
        <s v="D343808-000"/>
        <s v="D343809-000"/>
        <s v="D343810-000"/>
        <s v="D343811-000"/>
        <s v="D343812-000"/>
        <s v="D343813-000"/>
        <s v="D343814-000"/>
        <s v="D343815-000"/>
        <s v="D343816-000"/>
        <s v="D343817-000"/>
        <s v="D343818-000"/>
        <s v="D343819-000"/>
        <s v="D343820-000"/>
        <s v="D343821-000"/>
        <s v="D343822-000"/>
        <s v="D343823-000"/>
        <s v="D343824-000"/>
        <s v="D343825-000"/>
        <s v="D343826-000"/>
        <s v="D343827-000"/>
        <s v="D343828-000"/>
        <s v="D343829-000"/>
        <s v="D343830-000"/>
        <s v="D343831-000"/>
        <s v="D343832-000"/>
        <s v="D343833-000"/>
        <s v="D343834-000"/>
        <s v="D343835-000"/>
        <s v="D343836-000"/>
        <s v="D343837-000"/>
        <s v="D343838-000"/>
        <s v="D343839-000"/>
        <s v="D343840-000"/>
        <s v="D343841-000"/>
        <s v="D343842-000"/>
        <s v="D343843-000"/>
        <s v="D343844-000"/>
        <s v="D343845-000"/>
        <s v="D343846-000"/>
        <s v="D343851-000"/>
        <s v="D343852-000"/>
        <s v="D343853-000"/>
        <s v="D343854-000"/>
        <s v="D343855-000"/>
        <s v="D343856-000"/>
        <s v="D343857-000"/>
        <s v="D343858-000"/>
        <s v="D343859-000"/>
        <s v="D343860-000"/>
        <s v="D343861-000"/>
        <s v="D343862-000"/>
        <s v="D343863-000"/>
        <s v="D343864-000"/>
        <s v="D343865-000"/>
        <s v="D343866-000"/>
        <s v="D343867-000"/>
        <s v="D343868-000"/>
        <s v="D343869-000"/>
        <s v="D343870-000"/>
        <s v="D343871-000"/>
        <s v="D343872-000"/>
        <s v="D343873-000"/>
        <s v="D343874-000"/>
        <s v="D343875-000"/>
        <s v="D343876-000"/>
        <s v="D343877-000"/>
        <s v="D343878-000"/>
        <s v="D343879-000"/>
        <s v="D343880-000"/>
        <s v="D343881-000"/>
        <s v="D343882-000"/>
        <s v="D343883-000"/>
        <s v="D343884-000"/>
        <s v="D343885-000"/>
        <s v="D343913-000"/>
        <s v="D343914-000"/>
        <s v="D343915-000"/>
        <s v="D343916-000"/>
        <s v="D343930-000"/>
        <s v="D343931-000"/>
        <s v="D343932-000"/>
        <s v="D343933-000"/>
        <s v="D343934-000"/>
        <s v="D343935-000"/>
        <s v="D343936-000"/>
        <s v="D343937-000"/>
        <s v="D344008-000"/>
        <s v="D344009-000"/>
        <s v="D344010-000"/>
        <s v="D344011-000"/>
        <s v="D344051-000"/>
        <s v="D344052-000"/>
        <s v="D344053-000"/>
        <s v="D344054-000"/>
        <s v="D344055-000"/>
        <s v="D344056-000"/>
        <s v="D344057-000"/>
        <s v="D344058-000"/>
        <s v="D344059-000"/>
        <s v="D344060-000"/>
        <s v="D344061-000"/>
        <s v="D344062-000"/>
        <s v="D344063-000"/>
        <s v="D344064-000"/>
        <s v="D344065-000"/>
        <s v="D344087-000"/>
        <s v="D344088-000"/>
        <s v="D344089-000"/>
        <s v="D344090-000"/>
        <s v="D344091-000"/>
        <s v="D344092-000"/>
        <s v="D344093-000"/>
        <s v="D344094-000"/>
        <s v="D344095-000"/>
        <s v="D344096-000"/>
        <s v="D344097-000"/>
        <s v="D344098-000"/>
        <s v="D344099-000"/>
        <s v="D344100-000"/>
        <s v="D344101-000"/>
        <s v="D344102-000"/>
        <s v="D344103-000"/>
        <s v="D344104-000"/>
        <s v="D344105-000"/>
        <s v="D344106-000"/>
        <s v="D344107-000"/>
        <s v="D344108-000"/>
        <s v="D344109-000"/>
        <s v="D344110-000"/>
        <s v="D344111-000"/>
        <s v="D344112-000"/>
        <s v="D344113-000"/>
        <s v="D344114-000"/>
        <s v="D344115-000"/>
        <s v="D344116-000"/>
        <s v="D344117-000"/>
        <s v="D344118-000"/>
        <s v="D344119-000"/>
        <s v="D344120-000"/>
        <s v="D344121-000"/>
        <s v="D344122-000"/>
        <s v="D344123-000"/>
        <s v="D344124-000"/>
        <s v="D344125-000"/>
        <s v="D344126-000"/>
        <s v="D344127-000"/>
        <s v="D344128-000"/>
        <s v="D344129-000"/>
        <s v="D344134-000"/>
        <s v="D344135-000"/>
        <s v="D344136-000"/>
        <s v="D344137-000"/>
        <s v="D344138-000"/>
        <s v="D344142-000"/>
        <s v="D344143-000"/>
        <s v="D344144-000"/>
        <s v="D344145-000"/>
        <s v="D344148-000"/>
        <s v="D344149-000"/>
        <s v="D344150-000"/>
        <s v="D344151-000"/>
        <s v="D344152-000"/>
        <s v="D344153-000"/>
        <s v="D344154-000"/>
        <s v="D344157-000"/>
        <s v="D344158-000"/>
        <s v="D344159-000"/>
        <s v="D344160-000"/>
        <s v="D344161-000"/>
        <s v="D344162-000"/>
        <s v="D344163-000"/>
        <s v="D344164-000"/>
        <s v="D344165-000"/>
        <s v="D344166-000"/>
        <s v="D344167-000"/>
        <s v="D344168-000"/>
        <s v="D344169-000"/>
        <s v="D344170-000"/>
        <s v="D344171-000"/>
        <s v="D344172-000"/>
        <s v="D344173-000"/>
        <s v="D344174-000"/>
        <s v="D344175-000"/>
        <s v="D344176-000"/>
        <s v="D344177-000"/>
        <s v="D344178-000"/>
        <s v="D344179-000"/>
        <s v="D344180-000"/>
        <s v="D344181-000"/>
        <s v="D344182-000"/>
        <s v="D344183-000"/>
        <s v="D344184-000"/>
        <s v="D344185-000"/>
        <s v="D344186-000"/>
        <s v="D344187-000"/>
        <s v="D344188-000"/>
        <s v="D344189-000"/>
        <s v="D344190-000"/>
        <s v="D344191-000"/>
        <s v="D344192-000"/>
        <s v="D344193-000"/>
        <s v="D344194-000"/>
        <s v="D344195-000"/>
        <s v="D344196-000"/>
        <s v="D344197-000"/>
        <s v="D344198-000"/>
        <s v="D344199-000"/>
        <s v="D344200-000"/>
        <s v="D344201-000"/>
        <s v="D344202-000"/>
        <s v="D344203-000"/>
        <s v="D344204-000"/>
        <s v="D344205-000"/>
        <s v="D344206-000"/>
        <s v="D344207-000"/>
        <s v="D344208-000"/>
        <s v="D344209-000"/>
        <s v="D344210-000"/>
        <s v="D344211-000"/>
        <s v="D344264-000"/>
        <s v="D344265-000"/>
        <s v="D344266-000"/>
        <s v="D344267-000"/>
        <s v="D344268-000"/>
        <s v="D344270-000"/>
        <s v="D344271-000"/>
        <s v="D344272-000"/>
        <s v="D344273-000"/>
        <s v="D344274-000"/>
        <s v="D344275-000"/>
        <s v="D344276-000"/>
        <s v="D344277-000"/>
        <s v="D344278-000"/>
        <s v="D344279-000"/>
        <s v="D344280-000"/>
        <s v="D344281-000"/>
        <s v="D344282-000"/>
        <s v="D344283-000"/>
        <s v="D344284-000"/>
        <s v="D344294-000"/>
        <s v="D344295-000"/>
        <s v="D344296-000"/>
        <s v="D344297-000"/>
        <s v="D344298-000"/>
        <s v="D344299-000"/>
        <s v="D344300-000"/>
        <s v="D344301-000"/>
        <s v="D344302-000"/>
        <s v="D344303-000"/>
        <s v="D344304-000"/>
        <s v="D344305-000"/>
        <s v="D344306-000"/>
        <s v="D344307-000"/>
        <s v="D344308-000"/>
        <s v="D344309-000"/>
        <s v="D344310-000"/>
        <s v="D344311-000"/>
        <s v="D344317-000"/>
        <s v="D344318-000"/>
        <s v="D344320-000"/>
        <s v="D344321-000"/>
        <s v="D344322-000"/>
        <s v="D344355-000"/>
        <s v="D344356-000"/>
        <s v="D344357-000"/>
        <s v="D344358-000"/>
        <s v="D344430-000"/>
        <s v="D344431-000"/>
        <s v="D344432-000"/>
        <s v="D344433-000"/>
        <s v="D344434-000"/>
        <s v="D344435-000"/>
        <s v="D344436-000"/>
        <s v="D344448-000"/>
        <s v="D344449-000"/>
        <s v="D344450-000"/>
        <s v="D344451-000"/>
        <s v="D344452-000"/>
        <s v="D344453-000"/>
        <s v="D344454-000"/>
        <s v="D344455-000"/>
        <s v="D344456-000"/>
        <s v="D344457-000"/>
        <s v="D344458-000"/>
        <s v="D344459-000"/>
        <s v="D344460-000"/>
        <s v="D344461-000"/>
        <s v="D344462-000"/>
        <s v="D344463-000"/>
        <s v="D344464-000"/>
        <s v="D344465-000"/>
        <s v="D344466-000"/>
        <s v="D344467-000"/>
        <s v="D344468-000"/>
        <s v="D344469-000"/>
        <s v="D344470-000"/>
        <s v="D344471-000"/>
        <s v="D344472-000"/>
        <s v="D344473-000"/>
        <s v="D344474-000"/>
        <s v="D344475-000"/>
        <s v="D344476-000"/>
        <s v="D344477-000"/>
        <s v="D344478-000"/>
        <s v="D344479-000"/>
        <s v="D344483-000"/>
        <s v="D344497-000"/>
        <s v="D344498-000"/>
        <s v="D344499-000"/>
        <s v="D344500-000"/>
        <s v="D344501-000"/>
        <s v="D344502-000"/>
        <s v="D344503-000"/>
        <s v="D344504-000"/>
        <s v="D344505-000"/>
        <s v="D344506-000"/>
        <s v="D344509-000"/>
        <s v="D344510-000"/>
        <s v="D344511-000"/>
        <s v="D344512-000"/>
        <s v="D344513-000"/>
        <s v="D344514-000"/>
        <s v="D344515-000"/>
        <s v="D344516-000"/>
        <s v="D344517-000"/>
        <s v="D344518-000"/>
        <s v="D344519-000"/>
        <s v="D344520-000"/>
        <s v="D344521-000"/>
        <s v="D344522-000"/>
        <s v="D344523-000"/>
        <s v="D344524-000"/>
        <s v="D344525-000"/>
        <s v="D344526-000"/>
        <s v="D344527-000"/>
        <s v="D344528-000"/>
        <s v="D344529-000"/>
        <s v="D344530-000"/>
        <s v="D344531-000"/>
        <s v="D344532-000"/>
        <s v="D344533-000"/>
        <s v="D344534-000"/>
        <s v="D344537-000"/>
        <s v="D344538-000"/>
        <s v="D344539-000"/>
        <s v="D344540-000"/>
        <s v="D344541-000"/>
        <s v="D344542-000"/>
        <s v="D344543-000"/>
        <s v="D344544-000"/>
        <s v="D344545-000"/>
        <s v="D344546-000"/>
        <s v="D344547-000"/>
        <s v="D344548-000"/>
        <s v="D344549-000"/>
        <s v="D344550-000"/>
        <s v="D344551-000"/>
        <s v="D344552-000"/>
        <s v="D344561-000"/>
        <s v="D344562-000"/>
        <s v="D344563-000"/>
        <s v="D344564-000"/>
        <s v="D344565-000"/>
        <s v="D344566-000"/>
        <s v="D344567-000"/>
        <s v="D344568-000"/>
        <s v="D344569-000"/>
        <s v="D344612-000"/>
        <s v="D344613-000"/>
        <s v="D344614-000"/>
        <s v="D344615-000"/>
        <s v="D344616-000"/>
        <s v="D344617-000"/>
        <s v="D344618-000"/>
        <s v="D344619-000"/>
        <s v="D344620-000"/>
        <s v="D344621-000"/>
        <s v="D344622-000"/>
        <s v="D344656-000"/>
        <s v="D344657-000"/>
        <s v="D344658-000"/>
        <s v="D344659-000"/>
        <s v="D344660-000"/>
        <s v="D344661-000"/>
        <s v="D344662-000"/>
        <s v="D344663-000"/>
        <s v="D344664-000"/>
        <s v="D344665-000"/>
        <s v="D344666-000"/>
        <s v="D344667-000"/>
        <s v="D344668-000"/>
        <s v="D344669-000"/>
        <s v="D344670-000"/>
        <s v="D344671-000"/>
        <s v="D344784-000"/>
        <s v="D344785-000"/>
        <s v="D344786-000"/>
        <s v="D344787-000"/>
        <s v="D344788-000"/>
        <s v="D344789-000"/>
        <s v="D344790-000"/>
        <s v="D344791-000"/>
        <s v="D344792-000"/>
        <s v="D344793-000"/>
        <s v="D344794-000"/>
        <s v="D344795-000"/>
        <s v="D344796-000"/>
        <s v="D344797-000"/>
        <s v="D344798-000"/>
        <s v="D344799-000"/>
        <s v="D344800-000"/>
        <s v="D344801-000"/>
        <s v="D344802-000"/>
        <s v="D344803-000"/>
        <s v="D344804-000"/>
        <s v="D344805-000"/>
        <s v="D344806-000"/>
        <s v="D344807-000"/>
        <s v="D344808-000"/>
        <s v="D344809-000"/>
        <s v="D344810-000"/>
        <s v="D344811-000"/>
        <s v="D344812-000"/>
        <s v="D344813-000"/>
        <s v="D344814-000"/>
        <s v="D344815-000"/>
        <s v="D344816-000"/>
        <s v="D344822-000"/>
        <s v="D344823-000"/>
        <s v="D344824-000"/>
        <s v="D344825-000"/>
        <s v="D344826-000"/>
        <s v="D344827-000"/>
        <s v="D344828-000"/>
        <s v="D344829-000"/>
        <s v="D344830-000"/>
        <s v="D344831-000"/>
        <s v="D344832-000"/>
        <s v="D344833-000"/>
        <s v="D344834-000"/>
        <s v="D344835-000"/>
        <s v="D344836-000"/>
        <s v="D344837-000"/>
        <s v="D344838-000"/>
        <s v="D344839-000"/>
        <s v="D344840-000"/>
        <s v="D344841-000"/>
        <s v="D344842-000"/>
        <s v="D344843-000"/>
        <s v="D344844-000"/>
        <s v="D344845-000"/>
        <s v="D344846-000"/>
        <s v="D344847-000"/>
        <s v="D344848-000"/>
        <s v="D344855-000"/>
        <s v="D344856-000"/>
        <s v="D344857-000"/>
        <s v="D344858-000"/>
        <s v="D344859-000"/>
        <s v="D344860-000"/>
        <s v="D344861-000"/>
        <s v="D344862-000"/>
        <s v="D344863-000"/>
        <s v="D344864-000"/>
        <s v="D344865-000"/>
        <s v="D344866-000"/>
        <s v="D344867-000"/>
        <s v="D344868-000"/>
        <s v="D344869-000"/>
        <s v="D344870-000"/>
        <s v="D344871-000"/>
        <s v="D344872-000"/>
        <s v="D344873-000"/>
        <s v="D344874-000"/>
        <s v="D344875-000"/>
        <s v="D344876-000"/>
        <s v="D344877-000"/>
        <s v="D344878-000"/>
        <s v="D344879-000"/>
        <s v="D344880-000"/>
        <s v="D344881-000"/>
        <s v="D344882-000"/>
        <s v="D344883-000"/>
        <s v="D344884-000"/>
        <s v="D344885-000"/>
        <s v="D344886-000"/>
        <s v="D344887-000"/>
        <s v="D344888-000"/>
        <s v="D344889-000"/>
        <s v="D344890-000"/>
        <s v="D344891-000"/>
        <s v="D344892-000"/>
        <s v="D344893-000"/>
        <s v="D344894-000"/>
        <s v="D344895-000"/>
        <s v="D344896-000"/>
        <s v="D344897-000"/>
        <s v="D344898-000"/>
        <s v="D344899-000"/>
        <s v="D344900-000"/>
        <s v="D344901-000"/>
        <s v="D344902-000"/>
        <s v="D344903-000"/>
        <s v="D344904-000"/>
        <s v="D344905-000"/>
        <s v="D344906-000"/>
        <s v="D344907-000"/>
        <s v="D344908-000"/>
        <s v="D344909-000"/>
        <s v="D344910-000"/>
        <s v="D344911-000"/>
        <s v="D344912-000"/>
        <s v="D344913-000"/>
        <s v="D344914-000"/>
        <s v="D344915-000"/>
        <s v="D344916-000"/>
        <s v="D344917-000"/>
        <s v="D344918-000"/>
        <s v="D344919-000"/>
        <s v="D344920-000"/>
        <s v="D344921-000"/>
        <s v="D344922-000"/>
        <s v="D344923-000"/>
        <s v="D344924-000"/>
        <s v="D344925-000"/>
        <s v="D344926-000"/>
        <s v="D344927-000"/>
        <s v="D344928-000"/>
        <s v="D344929-000"/>
        <s v="D344930-000"/>
        <s v="D344931-000"/>
        <s v="D344932-000"/>
        <s v="D344933-000"/>
        <s v="D344934-000"/>
        <s v="D344935-000"/>
        <s v="D344936-000"/>
        <s v="D344937-000"/>
        <s v="D344938-000"/>
        <s v="D344939-000"/>
        <s v="D344940-000"/>
        <s v="D344941-000"/>
        <s v="D344942-000"/>
        <s v="D344943-000"/>
        <s v="D344944-000"/>
        <s v="D344945-000"/>
        <s v="D344946-000"/>
        <s v="D344947-000"/>
        <s v="D344954-000"/>
        <s v="D344955-000"/>
        <s v="D344956-000"/>
        <s v="D344957-000"/>
        <s v="D344958-000"/>
        <s v="D344959-000"/>
        <s v="D344960-000"/>
        <s v="D344961-000"/>
        <s v="D344962-000"/>
        <s v="D344963-000"/>
        <s v="D344964-000"/>
        <s v="D344965-000"/>
        <s v="D344966-000"/>
        <s v="D344967-000"/>
        <s v="D344968-000"/>
        <s v="D344969-000"/>
        <s v="D344970-000"/>
        <s v="D344974-000"/>
        <s v="D344975-000"/>
        <s v="D344976-000"/>
        <s v="D344977-000"/>
        <s v="D344978-000"/>
        <s v="D344979-000"/>
        <s v="D344980-000"/>
        <s v="D344981-000"/>
        <s v="D344982-000"/>
        <s v="D344983-000"/>
        <s v="D344984-000"/>
        <s v="D344985-000"/>
        <s v="D344986-000"/>
        <s v="D344987-000"/>
        <s v="D344988-000"/>
        <s v="D344989-000"/>
        <s v="D344990-000"/>
        <s v="D344991-000"/>
        <s v="D344992-000"/>
        <s v="D344993-000"/>
        <s v="D344994-000"/>
        <s v="D344995-000"/>
        <s v="D344996-000"/>
        <s v="D344998-000"/>
        <s v="D344999-000"/>
        <s v="D345000-000"/>
        <s v="D345001-000"/>
        <s v="D345002-000"/>
        <s v="D345006-000"/>
        <s v="D345007-000"/>
        <s v="D345008-000"/>
        <s v="D345012-000"/>
        <s v="D345013-000"/>
        <s v="D345014-000"/>
        <s v="D345045-000"/>
        <s v="D345046-000"/>
        <s v="D345047-000"/>
        <s v="D345048-000"/>
        <s v="D345049-000"/>
        <s v="D345050-000"/>
        <s v="D345053-000"/>
        <s v="D345054-000"/>
        <s v="D345055-000"/>
        <s v="D345056-000"/>
        <s v="D345057-000"/>
        <s v="D345058-000"/>
        <s v="D345059-000"/>
        <s v="D345060-000"/>
        <s v="D345061-000"/>
        <s v="D345062-000"/>
        <s v="D345067-000"/>
        <s v="D345070-000"/>
        <s v="D345164-000"/>
        <s v="D345165-000"/>
        <s v="D345166-000"/>
        <s v="D345167-000"/>
        <s v="D345168-000"/>
        <s v="D345169-000"/>
        <s v="D345170-000"/>
        <s v="D345171-000"/>
        <s v="D345172-000"/>
        <s v="D345173-000"/>
        <s v="D345174-000"/>
        <s v="D345175-000"/>
        <s v="D345176-000"/>
        <s v="D345177-000"/>
        <s v="D345180-000"/>
        <s v="D345181-000"/>
        <s v="D345182-000"/>
        <s v="D345183-000"/>
        <s v="D345185-000"/>
        <s v="D345186-000"/>
        <s v="D345187-000"/>
        <s v="D345188-000"/>
        <s v="D345189-000"/>
        <s v="D345190-000"/>
        <s v="D345191-000"/>
        <s v="D345192-000"/>
        <s v="D345193-000"/>
        <s v="D345194-000"/>
        <s v="D345195-000"/>
        <s v="D345196-000"/>
        <s v="D345368-000"/>
        <s v="D345376-000"/>
        <s v="D345377-000"/>
        <s v="D345378-000"/>
        <s v="D345379-000"/>
        <s v="D345380-000"/>
        <s v="D345381-000"/>
        <s v="D345382-000"/>
        <s v="D345383-000"/>
        <s v="D345414-000"/>
        <s v="D345415-000"/>
        <s v="D345416-000"/>
        <s v="D345417-000"/>
        <s v="D345418-000"/>
        <s v="D345441-000"/>
        <s v="D345442-000"/>
        <s v="D345443-000"/>
        <s v="D345446-000"/>
        <s v="D345448-000"/>
        <s v="D345449-000"/>
        <s v="D345456-000"/>
        <s v="D345543-000"/>
        <s v="D345544-000"/>
        <s v="D345545-000"/>
        <s v="D345546-000"/>
        <s v="D345547-000"/>
        <s v="D345548-000"/>
        <s v="D345550-000"/>
        <s v="D345551-000"/>
        <s v="D345552-000"/>
        <s v="D345553-000"/>
        <s v="D345554-000"/>
        <s v="D345555-000"/>
        <s v="D345556-000"/>
        <s v="D345557-000"/>
        <s v="D345558-000"/>
        <s v="D345559-000"/>
        <s v="D345560-000"/>
        <s v="D345561-000"/>
        <s v="D345562-000"/>
        <s v="D345563-000"/>
        <s v="D345564-000"/>
        <s v="D345565-000"/>
        <s v="D345566-000"/>
        <s v="D345567-000"/>
        <s v="D345568-000"/>
        <s v="D345569-000"/>
        <s v="D345570-000"/>
        <s v="D345571-000"/>
        <s v="D345572-000"/>
        <s v="D345573-000"/>
        <s v="D345574-000"/>
        <s v="D345575-000"/>
        <s v="D345576-000"/>
        <s v="D345577-000"/>
        <s v="D345578-000"/>
        <s v="D345579-000"/>
        <s v="D345580-000"/>
        <s v="D345581-000"/>
        <s v="D345582-000"/>
        <s v="D345583-000"/>
        <s v="D345584-000"/>
        <s v="D345585-000"/>
        <s v="D345587-000"/>
        <s v="D345588-000"/>
        <s v="D345589-000"/>
        <s v="D345590-000"/>
        <s v="D345591-000"/>
        <s v="D345592-000"/>
        <s v="D345593-000"/>
        <s v="D345594-000"/>
        <s v="D345595-000"/>
        <s v="D345596-000"/>
        <s v="D345597-000"/>
        <s v="D345598-000"/>
        <s v="D345599-000"/>
        <s v="D345602-000"/>
        <s v="D345603-000"/>
        <s v="D345609-000"/>
        <s v="D345610-000"/>
        <s v="D345611-000"/>
        <s v="D345612-000"/>
        <s v="D345613-000"/>
        <s v="D345617-000"/>
        <s v="D345629-000"/>
        <s v="D345633-000"/>
        <s v="D345634-000"/>
        <s v="D345636-000"/>
        <s v="D345637-000"/>
        <s v="D345638-000"/>
        <s v="D345639-000"/>
        <s v="D345640-000"/>
        <s v="D345641-000"/>
        <s v="D345642-000"/>
        <s v="D345643-000"/>
        <s v="D345644-000"/>
        <s v="D345645-000"/>
        <s v="D345646-000"/>
        <s v="D345657-000"/>
        <s v="D345658-000"/>
        <s v="D345659-000"/>
        <s v="D345660-000"/>
        <s v="D345661-000"/>
        <s v="D345662-000"/>
        <s v="D345663-000"/>
        <s v="D345664-000"/>
        <s v="D345665-000"/>
        <s v="D345715-000"/>
        <s v="D345716-000"/>
        <s v="D345719-000"/>
        <s v="D345720-000"/>
        <s v="D345721-000"/>
        <s v="D345722-000"/>
        <s v="D345723-000"/>
        <s v="D345724-000"/>
        <s v="D345725-000"/>
        <s v="D345726-000"/>
        <s v="D345727-000"/>
        <s v="D345728-000"/>
        <s v="D345729-000"/>
        <s v="D345730-000"/>
        <s v="D345731-000"/>
        <s v="D345732-000"/>
        <s v="D345733-000"/>
        <s v="D345734-000"/>
        <s v="D345754-000"/>
        <s v="D345755-000"/>
        <s v="D345756-000"/>
        <s v="D345757-000"/>
        <s v="D345758-000"/>
        <s v="D345763-000"/>
        <s v="D345764-000"/>
        <s v="D345766-000"/>
        <s v="D345859-000"/>
        <s v="D345861-000"/>
        <s v="D345862-000"/>
        <s v="D345863-000"/>
        <s v="D345864-000"/>
        <s v="D345865-000"/>
        <s v="D345866-000"/>
        <s v="D345867-000"/>
        <s v="D345868-000"/>
        <s v="D345869-000"/>
        <s v="D345870-000"/>
        <s v="D345871-000"/>
        <s v="D345977-000"/>
        <s v="D345978-000"/>
        <s v="D345979-000"/>
        <s v="D345980-000"/>
        <s v="D345981-000"/>
        <s v="D345982-000"/>
        <s v="D345983-000"/>
        <s v="D345984-000"/>
        <s v="D345985-000"/>
        <s v="D345989-000"/>
        <s v="D346001-000"/>
        <s v="D346003-000"/>
        <s v="D346004-000"/>
        <s v="D346005-000"/>
        <s v="D346006-000"/>
        <s v="D346007-000"/>
        <s v="D346008-000"/>
        <s v="D346009-000"/>
        <s v="D346010-000"/>
        <s v="D346013-000"/>
        <s v="D346014-000"/>
        <s v="D346015-000"/>
        <s v="D346016-000"/>
        <s v="D346024-000"/>
        <s v="D346025-000"/>
        <s v="D346026-000"/>
        <s v="D346027-000"/>
        <s v="D346028-000"/>
        <s v="D346029-000"/>
        <s v="D346030-000"/>
        <s v="D346031-000"/>
        <s v="D346032-000"/>
        <s v="D346033-000"/>
        <s v="D346034-000"/>
        <s v="D346035-000"/>
        <s v="D346036-000"/>
        <s v="D346037-000"/>
        <s v="D346038-000"/>
        <s v="D346040-000"/>
        <s v="D346050-000"/>
        <s v="D346079-000"/>
        <s v="D346080-000"/>
        <s v="D346081-000"/>
        <s v="D346082-000"/>
        <s v="D346083-000"/>
        <s v="D346084-000"/>
        <s v="D346085-000"/>
        <s v="D346086-000"/>
        <s v="D346087-000"/>
        <s v="D346088-000"/>
        <s v="D346091-000"/>
        <s v="D346095-000"/>
        <s v="D346101-000"/>
        <s v="D346103-000"/>
        <s v="D346104-000"/>
        <s v="D346107-000"/>
        <s v="D346108-000"/>
        <s v="D346109-000"/>
        <s v="D346110-000"/>
        <s v="D346111-000"/>
        <s v="D346112-000"/>
        <s v="D346181-000"/>
        <s v="D346184-000"/>
        <s v="D346193-000"/>
        <s v="D346202-000"/>
        <s v="D346203-000"/>
        <s v="D346204-000"/>
        <s v="D346205-000"/>
        <s v="D346206-000"/>
        <s v="D346207-000"/>
        <s v="D346208-000"/>
        <s v="D346209-000"/>
        <s v="D346210-000"/>
        <s v="D346211-000"/>
        <s v="D346212-000"/>
        <s v="D346213-000"/>
        <s v="D346214-000"/>
        <s v="D346237-000"/>
        <s v="D346238-000"/>
        <s v="D346239-000"/>
        <s v="D346240-000"/>
        <s v="D346241-000"/>
        <s v="D346242-000"/>
        <s v="D346243-000"/>
        <s v="D346244-000"/>
        <s v="D346245-000"/>
        <s v="D346246-000"/>
        <s v="D346247-000"/>
        <s v="D346248-000"/>
        <s v="D346249-000"/>
        <s v="D346250-000"/>
        <s v="D346251-000"/>
        <s v="D346252-000"/>
        <s v="D346253-000"/>
        <s v="D346254-000"/>
        <s v="D346255-000"/>
        <s v="D346256-000"/>
        <s v="D346257-000"/>
        <s v="D346270-000"/>
        <s v="D346271-000"/>
        <s v="D346272-000"/>
        <s v="D346273-000"/>
        <s v="D346274-000"/>
        <s v="D346275-000"/>
        <s v="D346276-000"/>
        <s v="D346277-000"/>
        <s v="D346278-000"/>
        <s v="D346279-000"/>
        <s v="D346280-000"/>
        <s v="D346281-000"/>
        <s v="D346282-000"/>
        <s v="D346283-000"/>
        <s v="D346284-000"/>
        <s v="D346285-000"/>
        <s v="D346286-000"/>
        <s v="D346287-000"/>
        <s v="D346288-000"/>
        <s v="D346289-000"/>
        <s v="D346290-000"/>
        <s v="D346291-000"/>
        <s v="D346292-000"/>
        <s v="D346293-000"/>
        <s v="D346294-000"/>
        <s v="D346295-000"/>
        <s v="D346296-000"/>
        <s v="D346297-000"/>
        <s v="D346298-000"/>
        <s v="D346299-000"/>
        <s v="D346300-000"/>
        <s v="D346301-000"/>
        <s v="D346302-000"/>
        <s v="D346303-000"/>
        <s v="D346304-000"/>
        <s v="D346305-000"/>
        <s v="D346306-000"/>
        <s v="D346307-000"/>
        <s v="D346308-000"/>
        <s v="D346309-000"/>
        <s v="D346310-000"/>
        <s v="D346311-000"/>
        <s v="D346312-000"/>
        <s v="D346313-000"/>
        <s v="D346314-000"/>
        <s v="D346315-000"/>
        <s v="D346316-000"/>
        <s v="D346317-000"/>
        <s v="D346318-000"/>
        <s v="D346319-000"/>
        <s v="D346320-000"/>
        <s v="D346321-000"/>
        <s v="D346411-000"/>
        <s v="D346412-000"/>
        <s v="D346413-000"/>
        <s v="D346414-000"/>
        <s v="D346415-000"/>
        <s v="D346416-000"/>
        <s v="D346417-000"/>
        <s v="D346418-000"/>
        <s v="D346419-000"/>
        <s v="D346420-000"/>
        <s v="D346421-000"/>
        <s v="D346422-000"/>
        <s v="D346423-000"/>
        <s v="D346424-000"/>
        <s v="D346425-000"/>
        <s v="D346426-000"/>
        <s v="D346427-000"/>
        <s v="D346428-000"/>
        <s v="D346429-000"/>
        <s v="D346430-000"/>
        <s v="D346431-000"/>
        <s v="D346432-000"/>
        <s v="D346433-000"/>
        <s v="D346434-000"/>
        <s v="D346435-000"/>
        <s v="D346436-000"/>
        <s v="D346437-000"/>
        <s v="D346438-000"/>
        <s v="D346439-000"/>
        <s v="D346440-000"/>
        <s v="D346441-000"/>
        <s v="D346442-000"/>
        <s v="D346443-000"/>
        <s v="D346444-000"/>
        <s v="D346445-000"/>
        <s v="D346446-000"/>
        <s v="D346447-000"/>
        <s v="D346448-000"/>
        <s v="D346449-000"/>
        <s v="D346450-000"/>
        <s v="D346451-000"/>
        <s v="D346452-000"/>
        <s v="D346453-000"/>
        <s v="D346454-000"/>
        <s v="D346455-000"/>
        <s v="D346456-000"/>
        <s v="D346457-000"/>
        <s v="D346458-000"/>
        <s v="D346459-000"/>
        <s v="D346460-000"/>
        <s v="D346461-000"/>
        <s v="D346462-000"/>
        <s v="D346463-000"/>
        <s v="D346464-000"/>
        <s v="D346465-000"/>
        <s v="D346466-000"/>
        <s v="D346467-000"/>
        <s v="D346468-000"/>
        <s v="D346479-000"/>
        <s v="D346480-000"/>
        <s v="D346481-000"/>
        <s v="D346482-000"/>
        <s v="D346483-000"/>
        <s v="D346484-000"/>
        <s v="D346485-000"/>
        <s v="D346486-000"/>
        <s v="D346489-000"/>
        <s v="D346490-000"/>
        <s v="D346491-000"/>
        <s v="D346492-000"/>
        <s v="D346493-000"/>
        <s v="D346494-000"/>
        <s v="D346495-000"/>
        <s v="D346496-000"/>
        <s v="D346497-000"/>
        <s v="D346499-000"/>
        <s v="D346500-000"/>
        <s v="D346501-000"/>
        <s v="D346502-000"/>
        <s v="D346503-000"/>
        <s v="D346504-000"/>
        <s v="D346505-000"/>
        <s v="D346506-000"/>
        <s v="D346507-000"/>
        <s v="D346508-000"/>
        <s v="D346509-000"/>
        <s v="D346510-000"/>
        <s v="D346511-000"/>
        <s v="D346512-000"/>
        <s v="D346513-000"/>
        <s v="D346514-000"/>
        <s v="D346515-000"/>
        <s v="D346516-000"/>
        <s v="D346517-000"/>
        <s v="D346518-000"/>
        <s v="D346523-000"/>
        <s v="D346524-000"/>
        <s v="D346586-000"/>
        <s v="D346605-000"/>
        <s v="D346606-000"/>
        <s v="D346612-000"/>
        <s v="D346613-000"/>
        <s v="D346614-000"/>
        <s v="D346615-000"/>
        <s v="D346616-000"/>
        <s v="D346617-000"/>
        <s v="D346690-000"/>
        <s v="D346756-000"/>
        <s v="D346757-000"/>
        <s v="D346830-000"/>
        <s v="D346844-000"/>
        <s v="D346849-000"/>
        <s v="D346850-000"/>
        <s v="D346851-000"/>
        <s v="D346852-000"/>
        <s v="D346853-000"/>
        <s v="D346854-000"/>
        <s v="D346855-000"/>
        <s v="D346856-000"/>
        <s v="D346857-000"/>
        <s v="D346858-000"/>
        <s v="D346859-000"/>
        <s v="D346860-000"/>
        <s v="D346861-000"/>
        <s v="D346894-000"/>
        <s v="D346895-000"/>
        <s v="D346896-000"/>
        <s v="D346897-000"/>
        <s v="D346898-000"/>
        <s v="D346899-000"/>
        <s v="D346900-000"/>
        <s v="D346901-000"/>
        <s v="D346902-000"/>
        <s v="D346903-000"/>
        <s v="D346904-000"/>
        <s v="D346905-000"/>
        <s v="D346906-000"/>
        <s v="D346907-000"/>
        <s v="D346908-000"/>
        <s v="D346909-000"/>
        <s v="D346910-000"/>
        <s v="D346911-000"/>
        <s v="D346912-000"/>
        <s v="D346913-000"/>
        <s v="D346914-000"/>
        <s v="D346915-000"/>
        <s v="D346916-000"/>
        <s v="D346917-000"/>
        <s v="D346918-000"/>
        <s v="D346919-000"/>
        <s v="D346920-000"/>
        <s v="D346921-000"/>
        <s v="D346922-000"/>
        <s v="D346923-000"/>
        <s v="D346924-000"/>
        <s v="D346925-000"/>
        <s v="D346926-000"/>
        <s v="D346927-000"/>
        <s v="D346928-000"/>
        <s v="D346929-000"/>
        <s v="D346930-000"/>
        <s v="D346931-000"/>
        <s v="D346932-000"/>
        <s v="D346933-000"/>
        <s v="D346934-000"/>
        <s v="D346935-000"/>
        <s v="D346936-000"/>
        <s v="D346937-000"/>
        <s v="D346938-000"/>
        <s v="D346939-000"/>
        <s v="D346940-000"/>
        <s v="D346941-000"/>
        <s v="D346942-000"/>
        <s v="D346943-000"/>
        <s v="D346944-000"/>
        <s v="D346945-000"/>
        <s v="D346946-000"/>
        <s v="D346955-000"/>
        <s v="D346956-000"/>
        <s v="D346994-000"/>
        <s v="D347091-000"/>
        <s v="D347093-000"/>
        <s v="D347095-000"/>
        <s v="D347096-000"/>
        <s v="D347097-000"/>
        <s v="D347098-000"/>
        <s v="D347099-000"/>
        <s v="D347100-000"/>
        <s v="D347111-000"/>
        <s v="D347142-000"/>
        <s v="D347143-000"/>
        <s v="D347144-000"/>
        <s v="D347145-000"/>
        <s v="D347146-000"/>
        <s v="D347147-000"/>
        <s v="D347148-000"/>
        <s v="D347149-000"/>
        <s v="D347150-000"/>
        <s v="D347151-000"/>
        <s v="D347152-000"/>
        <s v="D347153-000"/>
        <s v="D347154-000"/>
        <s v="D347155-000"/>
        <s v="D347156-000"/>
        <s v="D347157-000"/>
        <s v="D347158-000"/>
        <s v="D347159-000"/>
        <s v="D347160-000"/>
        <s v="D347161-000"/>
        <s v="D347162-000"/>
        <s v="D347163-000"/>
        <s v="D347164-000"/>
        <s v="D347165-000"/>
        <s v="D347166-000"/>
        <s v="D347167-000"/>
        <s v="D347168-000"/>
        <s v="D347169-000"/>
        <s v="D347170-000"/>
        <s v="D347171-000"/>
        <s v="D347172-000"/>
        <s v="D347173-000"/>
        <s v="D347174-000"/>
        <s v="D347175-000"/>
        <s v="D347176-000"/>
        <s v="D347177-000"/>
        <s v="D347178-000"/>
        <s v="D347179-000"/>
        <s v="D347180-000"/>
        <s v="D347181-000"/>
        <s v="D347182-000"/>
        <s v="D347183-000"/>
        <s v="D347184-000"/>
        <s v="D347185-000"/>
        <s v="D347186-000"/>
        <s v="D347216-000"/>
        <s v="D347217-000"/>
        <s v="D347218-000"/>
        <s v="D347219-000"/>
        <s v="D347220-000"/>
        <s v="D347221-000"/>
        <s v="D347222-000"/>
        <s v="D347223-000"/>
        <s v="D347224-000"/>
        <s v="D347226-000"/>
        <s v="D347227-000"/>
        <s v="D347228-000"/>
        <s v="D347229-000"/>
        <s v="D347230-000"/>
        <s v="D347231-000"/>
        <s v="D347232-000"/>
        <s v="D347233-000"/>
        <s v="D347234-000"/>
        <s v="D347235-000"/>
        <s v="D347236-000"/>
        <s v="D347237-000"/>
        <s v="D347238-000"/>
        <s v="D347239-000"/>
        <s v="D347240-000"/>
        <s v="D347241-000"/>
        <s v="D347242-000"/>
        <s v="D347243-000"/>
        <s v="D347299-000"/>
        <s v="D347300-000"/>
        <s v="D347301-000"/>
        <s v="D347302-000"/>
        <s v="D347303-000"/>
        <s v="D347304-000"/>
        <s v="D347305-000"/>
        <s v="D347306-000"/>
        <s v="D347307-000"/>
        <s v="D347308-000"/>
        <s v="D347326-000"/>
        <s v="D347328-000"/>
        <s v="D347329-000"/>
        <s v="D347330-000"/>
        <s v="D347331-000"/>
        <s v="D347332-000"/>
        <s v="D347333-000"/>
        <s v="D347334-000"/>
        <s v="D347335-000"/>
        <s v="D347336-000"/>
        <s v="D347337-000"/>
        <s v="D347338-000"/>
        <s v="D347339-000"/>
        <s v="D347340-000"/>
        <s v="D347341-000"/>
        <s v="D347349-000"/>
        <s v="D347350-000"/>
        <s v="D347351-000"/>
        <s v="D347352-000"/>
        <s v="D347353-000"/>
        <s v="D347354-000"/>
        <s v="D347355-000"/>
        <s v="D347356-000"/>
        <s v="D347357-000"/>
        <s v="D347358-000"/>
        <s v="D347359-000"/>
        <s v="D347360-000"/>
        <s v="D347361-000"/>
        <s v="D347362-000"/>
        <s v="D347363-000"/>
        <s v="D347364-000"/>
        <s v="D347365-000"/>
        <s v="D347366-000"/>
        <s v="D347367-000"/>
        <s v="D347368-000"/>
        <s v="D347369-000"/>
        <s v="D347374-000"/>
        <s v="D347375-000"/>
        <s v="D347376-000"/>
        <s v="D347377-000"/>
        <s v="D347378-000"/>
        <s v="D347379-000"/>
        <s v="D347380-000"/>
        <s v="D347381-000"/>
        <s v="D347382-000"/>
        <s v="D347390-000"/>
        <s v="D347391-000"/>
        <s v="D347392-000"/>
        <s v="D347393-000"/>
        <s v="D347394-000"/>
        <s v="D347395-000"/>
        <s v="D347396-000"/>
        <s v="D347423-000"/>
        <s v="D347424-000"/>
        <s v="D347425-000"/>
        <s v="D347426-000"/>
        <s v="D347427-000"/>
        <s v="D347428-000"/>
        <s v="D347429-000"/>
        <s v="D347430-000"/>
        <s v="D347431-000"/>
        <s v="D347432-000"/>
        <s v="D347433-000"/>
        <s v="D347434-000"/>
        <s v="D347435-000"/>
        <s v="D347436-000"/>
        <s v="D347437-000"/>
        <s v="D347438-000"/>
        <s v="D347439-000"/>
        <s v="D347440-000"/>
        <s v="D347441-000"/>
        <s v="D347442-000"/>
        <s v="D347443-000"/>
        <s v="D347444-000"/>
        <s v="D347445-000"/>
        <s v="D347446-000"/>
        <s v="D347447-000"/>
        <s v="D347448-000"/>
        <s v="D347449-000"/>
        <s v="D347450-000"/>
        <s v="D347451-000"/>
        <s v="D347452-000"/>
        <s v="D347453-000"/>
        <s v="D347454-000"/>
        <s v="D347479-000"/>
        <s v="D347480-000"/>
        <s v="D347481-000"/>
        <s v="D347482-000"/>
        <s v="D347483-000"/>
        <s v="D347484-000"/>
        <s v="D347485-000"/>
        <s v="D347486-000"/>
        <s v="D347487-000"/>
        <s v="D347488-000"/>
        <s v="D347489-000"/>
        <s v="D347490-000"/>
        <s v="D347835-000"/>
        <s v="D347836-000"/>
        <s v="D347837-000"/>
        <s v="D347838-000"/>
        <s v="D347839-000"/>
        <s v="D347840-000"/>
        <s v="D347841-000"/>
        <s v="D347842-000"/>
        <s v="D347843-000"/>
        <s v="D347844-000"/>
        <s v="D347845-000"/>
        <s v="D347846-000"/>
        <s v="D347847-000"/>
        <s v="D347848-000"/>
        <s v="D347849-000"/>
        <s v="D347850-000"/>
        <s v="D347851-000"/>
        <s v="D347852-000"/>
        <s v="D347853-000"/>
        <s v="D347854-000"/>
        <s v="D347855-000"/>
        <s v="D347856-000"/>
        <s v="D347857-000"/>
        <s v="D347858-000"/>
        <s v="D347859-000"/>
        <s v="D347860-000"/>
        <s v="D347861-000"/>
        <s v="D347871-000"/>
        <s v="D347872-000"/>
        <s v="D347873-000"/>
        <s v="D347874-000"/>
        <s v="D347875-000"/>
        <s v="D347876-000"/>
        <s v="D347877-000"/>
        <s v="D347878-000"/>
        <s v="D347879-000"/>
        <s v="D347880-000"/>
        <s v="D347881-000"/>
        <s v="D347882-000"/>
        <s v="D347883-000"/>
        <s v="D347884-000"/>
        <s v="D347885-000"/>
        <s v="D347886-000"/>
        <s v="D347896-000"/>
        <s v="D347897-000"/>
        <s v="D347905-000"/>
        <s v="D347906-000"/>
        <s v="D347907-000"/>
        <s v="D347908-000"/>
        <s v="D347909-000"/>
        <s v="D347910-000"/>
        <s v="D347911-000"/>
        <s v="D347912-000"/>
        <s v="D347913-000"/>
        <s v="D347914-000"/>
        <s v="D347915-000"/>
        <s v="D347916-000"/>
        <s v="D347917-000"/>
        <s v="D347918-000"/>
        <s v="D347919-000"/>
        <s v="D347920-000"/>
        <s v="D347921-000"/>
        <s v="D347922-000"/>
        <s v="D347923-000"/>
        <s v="D347924-000"/>
        <s v="D347925-000"/>
        <s v="D347926-000"/>
        <s v="D347927-000"/>
        <s v="D347928-000"/>
        <s v="D347929-000"/>
        <s v="D347930-000"/>
        <s v="D347931-000"/>
        <s v="D347932-000"/>
        <s v="D347933-000"/>
        <s v="D347934-000"/>
        <s v="D347935-000"/>
        <s v="D347936-000"/>
        <s v="D347937-000"/>
        <s v="D347938-000"/>
        <s v="D347939-000"/>
        <s v="D347940-000"/>
        <s v="D347941-000"/>
        <s v="D347942-000"/>
        <s v="D347964-000"/>
        <s v="D347965-000"/>
        <s v="D347966-000"/>
        <s v="D347967-000"/>
        <s v="D347968-000"/>
        <s v="D347969-000"/>
        <s v="D347970-000"/>
        <s v="D347971-000"/>
        <s v="D347972-000"/>
        <s v="D347973-000"/>
        <s v="D347974-000"/>
        <s v="D347975-000"/>
        <s v="D347976-000"/>
        <s v="D347977-000"/>
        <s v="D348005-000"/>
        <s v="D348006-000"/>
        <s v="D348007-000"/>
        <s v="D348008-000"/>
        <s v="D348009-000"/>
        <s v="D348027-000"/>
        <s v="D348028-000"/>
        <s v="D348029-000"/>
        <s v="D348030-000"/>
        <s v="D348031-000"/>
        <s v="D348032-000"/>
        <s v="D348033-000"/>
        <s v="D348034-000"/>
        <s v="D348035-000"/>
        <s v="D348036-000"/>
        <s v="D348037-000"/>
        <s v="D348038-000"/>
        <s v="D348039-000"/>
        <s v="D348040-000"/>
        <s v="D348041-000"/>
        <s v="D348042-000"/>
        <s v="D348043-000"/>
        <s v="D348044-000"/>
        <s v="D348045-000"/>
        <s v="D348046-000"/>
        <s v="D348047-000"/>
        <s v="D348048-000"/>
        <s v="D348049-000"/>
        <s v="D348050-000"/>
        <s v="D348051-000"/>
        <s v="D348052-000"/>
        <s v="D348053-000"/>
        <s v="D348054-000"/>
        <s v="D348055-000"/>
        <s v="D348056-000"/>
        <s v="D348057-000"/>
        <s v="D348058-000"/>
        <s v="D348059-000"/>
        <s v="D348060-000"/>
        <s v="D348156-000"/>
        <s v="D348157-000"/>
        <s v="D348158-000"/>
        <s v="D348159-000"/>
        <s v="D348160-000"/>
        <s v="D348161-000"/>
        <s v="D348185-000"/>
        <s v="D348186-000"/>
        <s v="D348187-000"/>
        <s v="D348188-000"/>
        <s v="D348189-000"/>
        <s v="D348190-000"/>
        <s v="D348192-000"/>
        <s v="D348194-000"/>
        <s v="D348195-000"/>
        <s v="D348215-000"/>
        <s v="D348216-000"/>
        <s v="D348217-000"/>
        <s v="D348218-000"/>
        <s v="D348219-000"/>
        <s v="D348220-000"/>
        <s v="D348221-000"/>
        <s v="D348222-000"/>
        <s v="D348223-000"/>
        <s v="D348224-000"/>
        <s v="D348225-000"/>
        <s v="D348226-000"/>
        <s v="D348227-000"/>
        <s v="D348228-000"/>
        <s v="D348229-000"/>
        <s v="D348230-000"/>
        <s v="D348231-000"/>
        <s v="D348232-000"/>
        <s v="D348233-000"/>
        <s v="D348234-000"/>
        <s v="D348235-000"/>
        <s v="D348236-000"/>
        <s v="D348237-000"/>
        <s v="D348240-000"/>
        <s v="D348241-000"/>
        <s v="D348242-000"/>
        <s v="D348243-000"/>
        <s v="D348244-000"/>
        <s v="D348245-000"/>
        <s v="D348246-000"/>
        <s v="D348247-000"/>
        <s v="D348248-000"/>
        <s v="D348249-000"/>
        <s v="D348256-000"/>
        <s v="D348257-000"/>
        <s v="D348258-000"/>
        <s v="D348259-000"/>
        <s v="D348260-000"/>
        <s v="D348261-000"/>
        <s v="D348262-000"/>
        <s v="D348263-000"/>
        <s v="D348264-000"/>
        <s v="D348265-000"/>
        <s v="D348266-000"/>
        <s v="D348267-000"/>
        <s v="D348268-000"/>
        <s v="D348269-000"/>
        <s v="D348270-000"/>
        <s v="D348271-000"/>
        <s v="D348272-000"/>
        <s v="D348273-000"/>
        <s v="D348274-000"/>
        <s v="D348275-000"/>
        <s v="D348276-000"/>
        <s v="D348277-000"/>
        <s v="D348278-000"/>
        <s v="D348279-000"/>
        <s v="D348280-000"/>
        <s v="D348281-000"/>
        <s v="D348282-000"/>
        <s v="D348283-000"/>
        <s v="D348284-000"/>
        <s v="D348285-000"/>
        <s v="D348286-000"/>
        <s v="D348287-000"/>
        <s v="D348355-000"/>
        <s v="D348357-000"/>
        <s v="D348358-000"/>
        <s v="D348359-000"/>
        <s v="D348360-000"/>
        <s v="D348366-000"/>
        <s v="D348367-000"/>
        <s v="D348368-000"/>
        <s v="D348371-000"/>
        <s v="D348372-000"/>
        <s v="D348373-000"/>
        <s v="D348408-000"/>
        <s v="D348409-000"/>
        <s v="D348410-000"/>
        <s v="D348411-000"/>
        <s v="D348412-000"/>
        <s v="D348413-000"/>
        <s v="D348414-000"/>
        <s v="D348430-000"/>
        <s v="D348431-000"/>
        <s v="D348432-000"/>
        <s v="D348433-000"/>
        <s v="D348443-000"/>
        <s v="D348444-000"/>
        <s v="D348445-000"/>
        <s v="D348446-000"/>
        <s v="D348447-000"/>
        <s v="D348448-000"/>
        <s v="D348449-000"/>
        <s v="D348450-000"/>
        <s v="D348451-000"/>
        <s v="D348452-000"/>
        <s v="D348453-000"/>
        <s v="D348454-000"/>
        <s v="D348455-000"/>
        <s v="D348456-000"/>
        <s v="D348457-000"/>
        <s v="D348458-000"/>
        <s v="D348459-000"/>
        <s v="D348460-000"/>
        <s v="D348461-000"/>
        <s v="D348462-000"/>
        <s v="D348463-000"/>
        <s v="D348464-000"/>
        <s v="D348465-000"/>
        <s v="D348466-000"/>
        <s v="D348467-000"/>
        <s v="D348468-000"/>
        <s v="D348469-000"/>
        <s v="D348470-000"/>
        <s v="D348471-000"/>
        <s v="D348472-000"/>
        <s v="D348473-000"/>
        <s v="D348474-000"/>
        <s v="D348475-000"/>
        <s v="D348476-000"/>
        <s v="D348477-000"/>
        <s v="D348478-000"/>
        <s v="D348479-000"/>
        <s v="D348480-000"/>
        <s v="D348481-000"/>
        <s v="D348482-000"/>
        <s v="D348483-000"/>
        <s v="D348484-000"/>
        <s v="D348485-000"/>
        <s v="D348486-000"/>
        <s v="D348489-000"/>
        <s v="D348490-000"/>
        <s v="D349377-000"/>
        <s v="D349378-000"/>
        <s v="D349379-000"/>
        <s v="D349380-000"/>
        <s v="D349381-000"/>
        <s v="D349382-000"/>
        <s v="D349383-000"/>
        <s v="D349671-000"/>
        <s v="D349672-000"/>
        <s v="D349673-000"/>
        <s v="D349674-000"/>
        <s v="D349675-000"/>
        <s v="D349676-000"/>
        <s v="D349677-000"/>
        <s v="D349828-000"/>
        <s v="D349829-000"/>
        <s v="D349830-000"/>
        <s v="D349831-000"/>
        <s v="D349838-000"/>
        <s v="D349839-000"/>
        <s v="D349840-000"/>
        <s v="D349841-000"/>
        <s v="D349842-000"/>
        <s v="D349843-000"/>
        <s v="D349844-000"/>
        <s v="D349845-000"/>
        <s v="D349849-000"/>
        <s v="D349850-000"/>
        <s v="D349853-000"/>
        <s v="D349854-000"/>
        <s v="D349855-000"/>
        <s v="D349856-000"/>
        <s v="D349857-000"/>
        <s v="D349858-000"/>
        <s v="D349859-000"/>
        <s v="D349860-000"/>
        <s v="D349861-000"/>
        <s v="D349862-000"/>
        <s v="D349863-000"/>
        <s v="D349864-000"/>
        <s v="D349865-000"/>
        <s v="D349866-000"/>
        <s v="D349867-000"/>
        <s v="D349896-000"/>
        <s v="D349897-000"/>
        <s v="D349898-000"/>
        <s v="D349899-000"/>
        <s v="D349900-000"/>
        <s v="D349901-000"/>
        <s v="D349904-000"/>
        <s v="D349905-000"/>
        <s v="D349906-000"/>
        <s v="D349907-000"/>
        <s v="D349908-000"/>
        <s v="D349909-000"/>
        <s v="D349910-000"/>
        <s v="D349911-000"/>
        <s v="D349912-000"/>
        <s v="D349913-000"/>
        <s v="D349914-000"/>
        <s v="D349915-000"/>
        <s v="D349916-000"/>
        <s v="D349917-000"/>
        <s v="D349918-000"/>
        <s v="D349919-000"/>
        <s v="D349920-000"/>
        <s v="D349921-000"/>
        <s v="D349922-000"/>
        <s v="D349923-000"/>
        <s v="D349924-000"/>
        <s v="D349925-000"/>
        <s v="D349926-000"/>
        <s v="D349927-000"/>
        <s v="D349949-000"/>
        <s v="D350026-000"/>
        <s v="D350027-000"/>
        <s v="D350028-000"/>
        <s v="D350030-000"/>
        <s v="D350031-000"/>
        <s v="D350032-000"/>
        <s v="D350033-000"/>
        <s v="D350034-000"/>
        <s v="D350035-000"/>
        <s v="D350055-000"/>
        <s v="D350056-000"/>
        <s v="D350057-000"/>
        <s v="D350058-000"/>
        <s v="D350059-000"/>
        <s v="D350060-000"/>
        <s v="D350061-000"/>
        <s v="D350062-000"/>
        <s v="D350063-000"/>
        <s v="D350064-000"/>
        <s v="D151725-000"/>
        <s v="D342829-000"/>
        <s v="D342830-000"/>
        <s v="D342831-000"/>
        <s v="D342832-000"/>
        <s v="D342833-000"/>
        <s v="D342929-000"/>
        <s v="D342930-000"/>
        <s v="D342931-000"/>
        <s v="D342932-000"/>
        <s v="D342933-000"/>
        <s v="D342985-000"/>
        <s v="D343184-000"/>
        <s v="D343185-000"/>
        <s v="D343186-000"/>
        <s v="D343187-000"/>
        <s v="D343258-000"/>
        <s v="D343286-000"/>
        <s v="D343342-000"/>
        <s v="D343362-000"/>
        <s v="D343398-000"/>
        <s v="D343613-000"/>
        <s v="D343614-000"/>
        <s v="D343652-000"/>
        <s v="D343653-000"/>
        <s v="D343654-000"/>
        <s v="D343655-000"/>
        <s v="D343656-000"/>
        <s v="D343657-000"/>
        <s v="D343658-000"/>
        <s v="D343659-000"/>
        <s v="D343660-000"/>
        <s v="D343673-000"/>
        <s v="D343675-000"/>
        <s v="D343742-000"/>
        <s v="D343743-000"/>
        <s v="D343780-000"/>
        <s v="D343781-000"/>
        <s v="D343895-000"/>
        <s v="D343896-000"/>
        <s v="D343897-000"/>
        <s v="D343898-000"/>
        <s v="D344212-000"/>
        <s v="D344213-000"/>
        <s v="D344223-000"/>
        <s v="D344224-000"/>
        <s v="D344225-000"/>
        <s v="D344226-000"/>
        <s v="D344227-000"/>
        <s v="D344243-000"/>
        <s v="D344244-000"/>
        <s v="D344245-000"/>
        <s v="D344246-000"/>
        <s v="D344324-000"/>
        <s v="D344359-000"/>
        <s v="D344443-000"/>
        <s v="D344444-000"/>
        <s v="D344507-000"/>
        <s v="D344508-000"/>
        <s v="D344709-000"/>
        <s v="D344710-000"/>
        <s v="D344711-000"/>
        <s v="D344712-000"/>
        <s v="D345161-000"/>
        <s v="D345162-000"/>
        <s v="D345163-000"/>
        <s v="D345197-000"/>
        <s v="D345198-000"/>
        <s v="D345199-000"/>
        <s v="D345200-000"/>
        <s v="D345201-000"/>
        <s v="D345452-000"/>
        <s v="D345453-000"/>
        <s v="D345540-000"/>
        <s v="D345604-000"/>
        <s v="D345605-000"/>
        <s v="D345606-000"/>
        <s v="D345779-000"/>
        <s v="D345780-000"/>
        <s v="D345843-000"/>
        <s v="D345844-000"/>
        <s v="D345845-000"/>
        <s v="D345993-000"/>
        <s v="D345994-000"/>
        <s v="D345995-000"/>
        <s v="D345996-000"/>
        <s v="D345997-000"/>
        <s v="D345998-000"/>
        <s v="D346054-000"/>
        <s v="D346055-000"/>
        <s v="D346056-000"/>
        <s v="D346089-000"/>
        <s v="D346090-000"/>
        <s v="D346096-000"/>
        <s v="D346216-000"/>
        <s v="D346217-000"/>
        <s v="D346269-000"/>
        <s v="D346322-000"/>
        <s v="D346323-000"/>
        <s v="D346391-000"/>
        <s v="D346392-000"/>
        <s v="D346393-000"/>
        <s v="D346394-000"/>
        <s v="D346470-000"/>
        <s v="D346476-000"/>
        <s v="D346477-000"/>
        <s v="D346537-000"/>
        <s v="D346580-000"/>
        <s v="D346581-000"/>
        <s v="D346695-000"/>
        <s v="D346696-000"/>
        <s v="D346697-000"/>
        <s v="D346752-000"/>
        <s v="D346753-000"/>
        <s v="D346868-000"/>
        <s v="D346869-000"/>
        <s v="D346870-000"/>
        <s v="D346871-000"/>
        <s v="D346948-000"/>
        <s v="D346949-000"/>
        <s v="D346962-000"/>
        <s v="D346963-000"/>
        <s v="D346964-000"/>
        <s v="D346967-000"/>
        <s v="D346968-000"/>
        <s v="D346969-000"/>
        <s v="D346970-000"/>
        <s v="D346971-000"/>
        <s v="D346972-000"/>
        <s v="D346973-000"/>
        <s v="D346974-000"/>
        <s v="D346975-000"/>
        <s v="D346976-000"/>
        <s v="D346977-000"/>
        <s v="D346978-000"/>
        <s v="D346979-000"/>
        <s v="D346980-000"/>
        <s v="D346981-000"/>
        <s v="D346982-000"/>
        <s v="D346983-000"/>
        <s v="D346984-000"/>
        <s v="D346985-000"/>
        <s v="D346986-000"/>
        <s v="D346987-000"/>
        <s v="D346988-000"/>
        <s v="D346989-000"/>
        <s v="D346990-000"/>
        <s v="D346991-000"/>
        <s v="D346992-000"/>
        <s v="D346993-000"/>
        <s v="D347123-000"/>
        <s v="D347124-000"/>
        <s v="D347125-000"/>
        <s v="D347126-000"/>
        <s v="D347127-000"/>
        <s v="D347128-000"/>
        <s v="D347129-000"/>
        <s v="D347130-000"/>
        <s v="D347131-000"/>
        <s v="D347132-000"/>
        <s v="D347133-000"/>
        <s v="D347136-000"/>
        <s v="D347137-000"/>
        <s v="D347138-000"/>
        <s v="D347139-000"/>
        <s v="D347140-000"/>
        <s v="D347141-000"/>
        <s v="D347190-000"/>
        <s v="D347191-000"/>
        <s v="D347497-000"/>
        <s v="D347498-000"/>
        <s v="D347804-000"/>
        <s v="D347887-000"/>
        <s v="D347947-000"/>
        <s v="D347948-000"/>
        <s v="D347949-000"/>
        <s v="D347950-000"/>
        <s v="D347951-000"/>
        <s v="D347952-000"/>
        <s v="D347953-000"/>
        <s v="D347955-000"/>
        <s v="D347956-000"/>
        <s v="D347957-000"/>
        <s v="D347958-000"/>
        <s v="D347959-000"/>
        <s v="D348162-000"/>
        <s v="D348163-000"/>
        <s v="D348164-000"/>
        <s v="D348165-000"/>
        <s v="D348166-000"/>
        <s v="D348167-000"/>
        <s v="D348168-000"/>
        <s v="D348169-000"/>
        <s v="D348170-000"/>
        <s v="D348171-000"/>
        <s v="D348173-000"/>
        <s v="D348174-000"/>
        <s v="D348175-000"/>
        <s v="D348176-000"/>
        <s v="D348177-000"/>
        <s v="D348178-000"/>
        <s v="D348179-000"/>
        <s v="D348180-000"/>
        <s v="D348181-000"/>
        <s v="D348407-000"/>
        <s v="D348491-000"/>
        <s v="D349362-000"/>
        <s v="D349363-000"/>
        <s v="D349364-000"/>
        <s v="D349365-000"/>
        <s v="D349366-000"/>
        <s v="D349367-000"/>
        <s v="D349368-000"/>
        <s v="D349369-000"/>
        <s v="D349370-000"/>
        <s v="D349371-000"/>
        <s v="D349832-000"/>
        <s v="D349869-000"/>
        <s v="D349870-000"/>
        <s v="D349871-000"/>
      </sharedItems>
    </cacheField>
    <cacheField name="Název majetku" numFmtId="0">
      <sharedItems count="1125">
        <s v="SW INTEGRAČNÍ SERVER"/>
        <s v="SW CACHE ENTREE Concurrent Users for x86-32"/>
        <s v="SW PC DENT"/>
        <s v="SW 2N Access Commander"/>
        <s v="SW KOMPLEXNÍ SW PODPORA KLINICKÉ FARMACIE"/>
        <s v="KOMORA SUŠICÍ"/>
        <s v="ROBOT LÉKÁRENSKÝ"/>
        <s v="SKŘÍŇ S ODTAHEM PRO CHEMICKÉ LÁTKY"/>
        <s v="LARYNGOSKOP FLEXIBILNÍ"/>
        <s v="LEHÁTKO TRANSPORTNÍ"/>
        <s v="PŘÍSTROJ PRO FOTOTERAPII"/>
        <s v="STERILIZÁTOR PARNÍ"/>
        <s v="ÚPRAVNA VODY"/>
        <s v="STŮL OPERAČNÍ"/>
        <s v="MIKROSKOP OPERAČNÍ"/>
        <s v="OBJEKTIV IMERZNÍ"/>
        <s v="BRÝLE LUPOVÉ"/>
        <s v="PŘÍSTROJ PRO PODPORU VYKAŠLÁVÁNÍ SEKRETU "/>
        <s v="KŘESLO OPERAČNÍ"/>
        <s v="NŮŽKY PITEVNÍ"/>
        <s v="SADA PRO REKONSTR. CHIR. S KULATOU RUKOJETÍ"/>
        <s v="KUFŘÍK NA NÁSTROJE"/>
        <s v="HOLTER KREVNÍHO TLAKU"/>
        <s v="RTG POJIZDNÉ C RAMENO"/>
        <s v="DERMATOSKOP DIGITÁLNÍ"/>
        <s v="PŘÍSTROJ ULTRAZVUKOVÝ MOBILNÍ"/>
        <s v="ZAŘÍZENÍ KONFERENČNÍ  "/>
        <s v="SADA NAVIGAČNÍ"/>
        <s v="SADA SPINÁLNÍ"/>
        <s v="MONITOR CENTRÁLNÍ"/>
        <s v="MODUL PACIENTSKÝ TELEMETRICKÝ"/>
        <s v="MONITOR  CENTRÁLNÍ"/>
        <s v="MONITOR  PACIENTSKÝ "/>
        <s v="LŮŽKO TRANSPORTNÍ MR"/>
        <s v="TROMBOELASTOGRAF"/>
        <s v="PŘÍSTROJ KRYOCHIRURGICKÝ"/>
        <s v="VIDEOLARYNGOSKOP"/>
        <s v="EKG"/>
        <s v="PILA OSCILAČNÍ"/>
        <s v="STOLEK NÁSTROJOVÝ DVOJITÝ S HYDRAULICKOU PUMPOU"/>
        <s v="ROZVĚRAČ TEP POLOHA NA ZÁDECH"/>
        <s v="LASER SÍTNICOVÝ"/>
        <s v="PŘÍSTROJ ELEKTROTERAPEUTICKÝ "/>
        <s v="LEHÁTKO VYŠETŘOVACÍ ELEKTRICKÉ"/>
        <s v="LEHÁTKO VYŠETŘOVACÍ PRO VOJTOVU METODU"/>
        <s v="PŘÍSTROJ ULTRAZVUKOVÝ"/>
        <s v="ANALYZÁTOR GENETICKÝ"/>
        <s v="RUKOJEŤ - CUSA CLARITY "/>
        <s v="OFTALMOSKOP SÍTNICOVÝ APOLLO"/>
        <s v="LASER EXCIMEROVÝ"/>
        <s v="VOZÍK ZDRAVOTNICKÝ"/>
        <s v="ERGOMETR BICYKLOVÝ"/>
        <s v="VOZÍK S TRANSFORMÁTOREM"/>
        <s v="MONITOR"/>
        <s v="VIDEOPROCESOR VČETNĚ PŘÍSLUŠENSTVÍ"/>
        <s v="INSUFLÁTOR CO2"/>
        <s v="ELEKTROKOAGULACE"/>
        <s v="PUMPA PROPLACHOVÁ"/>
        <s v="ZAŘÍZENÍ ZÁZNAMOVÉ"/>
        <s v="SYSTÉM PRO ODVOD OPER. ZPLODIN"/>
        <s v="BLOK JAMKOVÝ VÝMĚNNÝ"/>
        <s v="ČÍTAČ ČÁSTIC"/>
        <s v="SONDA RADIÁLNÍ"/>
        <s v="LAMPA ŠTĚRBINOVÁ"/>
        <s v="MODUL ULTRAZVUKOVÉ NEBULIZACE"/>
        <s v="VIDEOLARYNGOSKOP FLEXIBILNÍ"/>
        <s v="MIKROTOM SÁŇKOVÝ"/>
        <s v="MONITOR TRANSPORTNÍ"/>
        <s v="MONITOR MEDICÍNSKÝ 27&quot;"/>
        <s v="JEDNOTKA KAMEROVÁ"/>
        <s v="HLAVA KAMEROVÁ"/>
        <s v="ZDROJ STUDENÉHO SVĚTLA"/>
        <s v="VIDEOPROCESOR"/>
        <s v="BOX HLUBOKOMRAZÍCÍ"/>
        <s v="LŮŽKO STANDARDNÍ POLOHOVACÍ EL. "/>
        <s v="DEFIBRILÁTOR"/>
        <s v="ZDROJ SVĚTELNÝ"/>
        <s v="VIDEOENTEROSKOP"/>
        <s v="JEDNOTKA OVLÁDACÍ BALONKU"/>
        <s v="PUMPA OPLACHOVÁ"/>
        <s v="ODSÁVAČKA ELEKTRICKÁ"/>
        <s v="VOZÍK ENDOSKOPICKÝ"/>
        <s v="NÁSTAVEC PUNKČNÍ - ATAŠMÁN"/>
        <s v="VÁHA ANALYTICKÁ"/>
        <s v="DEZINFEKTOR PODLOŽNÍCH MÍS"/>
        <s v="DEZINFEKTOR OBUVI"/>
        <s v="MIKROSKOP"/>
        <s v="SPEKTROFOTOMETR "/>
        <s v="PŘÍSTROJ ULTRAZVUKOVÝ BEZDRÁTOVÝ"/>
        <s v="VIDEOGASTROSKOP DVOUKANÁLOVÝ"/>
        <s v="VIDEOGASTROSKOP "/>
        <s v="PŘÍSTROJ PRO MĚŘENÍ RESPIRAČNÍCH TLAKŮ"/>
        <s v="ZAŘÍZENÍ K ULOŽENÍ KOLENE MOTORIZOVANÉ "/>
        <s v="VRTAČKA BATERIOVÁ"/>
        <s v="NÁDOBA DEWAROVA "/>
        <s v="DESKA CHLADÍCÍ "/>
        <s v="NÁSTAVEC PRO RECIPROČNÍ PILU"/>
        <s v="RYCHLOSPOJKA TRINKLE"/>
        <s v="LŮŽKO BARIATRICKÉ"/>
        <s v="FORMA LÉKÁRENSKÁ LICÍ"/>
        <s v="VIDEOPROCESOR ULTRAZVUKOVÝ"/>
        <s v="NOSÍTKA STRETCHER CLINIC N114"/>
        <s v="SYSTÉM KONTROLY BIOPTOVANÉ TKÁNĚ"/>
        <s v="SYSTÉM ASIST. KOMPRESE PRO PACIENTKY S OVLADAČEM"/>
        <s v="KOAGULOMETR AUTOMATICKÝ"/>
        <s v="ELEKTROKAUTER"/>
        <s v="ENDOSKOP FLEXIBILNÍ VČETNĚ ZKOUŠEČKY TĚSNOSTI"/>
        <s v="GAUČ PORODNÍ"/>
        <s v="LASER DIODOVÝ"/>
        <s v="CYTOMETR PRŮTOKOVÝ"/>
        <s v="PUMPA INFUZNÍ"/>
        <s v="SVÍTIDLO ČELNÍ DIAGNOSTICKÉ A OPERAČNÍ "/>
        <s v="ZAŘÍZENÍ PRO KRYOKONZERVACI"/>
        <s v="SYSTÉM NEUROFYZIOLOGICKÝ"/>
        <s v="ROZVĚRAČ ŽEBER"/>
        <s v="NÁSTAVEC OPTICKÝ MANUÁLNÍ "/>
        <s v="NÁSTAVEC OPTICKÝ ELEKTRICKÝ"/>
        <s v="VISKOZIMETR ROTAČNÍ"/>
        <s v="PŘÍSTROJ PRO DIAGN. CYST. FIBRÓZY"/>
        <s v="CENTRIFUGA"/>
        <s v="FOTOMETR "/>
        <s v="LASER TERAPEUTICKÝ"/>
        <s v="SYSTÉM VYSOKOINDUKČNÍ"/>
        <s v="KŘESLO KE STIMULACI PÁNEVNÍHO DNA"/>
        <s v="PŘÍSTROJ RESUSCITAČNÍ"/>
        <s v="MONITOR VITÁLNÍCH FUNKCÍ"/>
        <s v="TZ I0031354 MIKROSKOP LABORATORNÍ"/>
        <s v="TZ I0031358 MIKROSKOP LABORATORNÍ"/>
        <s v="PŘÍSTROJ PRO SELEKTIVNÍ RADIOFREKVENČNÍ TERAPII"/>
        <s v="OXYMETR PULZNÍ STOLNÍ"/>
        <s v="SKŘÍŇ NA SUŠENÍ ENDOSKOPŮ"/>
        <s v="DEZINFEKTOR FLEXIBIL. ENDOSKOPŮ"/>
        <s v="MONITOR PACIENTSKÝ TRANSPORTNÍ"/>
        <s v="MONITOR PACIENTSKÝ "/>
        <s v="LEDNICE FARMACEUTICKÁ "/>
        <s v="SYSTÉM KOMUNIKAČNÍ SESTRA-PACIENT RHC 43"/>
        <s v="CHLADNIČKA LABORATORNÍ S MRAZÁKEM"/>
        <s v="LEDNICE FARMACEUTICKÁ"/>
        <s v="GENERÁTOR DUSÍKU"/>
        <s v="NÁSTAVEC KRÁJECÍ K ROBOTU HU1020 (hlava)"/>
        <s v="KLIMATIZACE DAIKIN VENKOVNÍ"/>
        <s v="KLIMATIZACE AIRWELL VENKOVNÍ"/>
        <s v="LEDNICE LABORATORNÍ "/>
        <s v="VOZÍK TABLETOVACÍ S EL. OHŘEVEM"/>
        <s v="STROJ FRANKOVACÍ"/>
        <s v="SYSTÉM VYVOLÁVACÍ  NEUROL"/>
        <s v="SKŘÍŇ CHLADÍCÍ"/>
        <s v="MRAZNIČKA LABORATORNÍ"/>
        <s v="AUTO SANITNÍ VW TRANSP. T 6.1 7M97756"/>
        <s v="AUTO SANITNÍ VW TRANSP. T 6.1 7M97765"/>
        <s v="TRAKTOR KUBOTA M4073 S NAKLADAČEM , M022024"/>
        <s v="AUTO SANITNÍ VW TRANSP. 6M67481"/>
        <s v="AUTO SANITNÍ VW TRANSP. 6M67487"/>
        <s v="ELEKTROMOBIL UŽITKOVÝ NÁKLADNÍ  SELVO S2.DCH  EL 700CE "/>
        <s v="AP CISCO C9200L-48P-4X48P-4X"/>
        <s v="AP CISCO C9200L-48T-4X48P-4X"/>
        <s v="UPS APC Smart-UPS 2200"/>
        <s v="KOPÍRKA Canon iR-C3326i"/>
        <s v="PDA Honeywell CT60XP"/>
        <s v="KOPÍRKA CANON"/>
        <s v="TISKÁRNA OKI"/>
        <s v="TISKÁRNA KYOCERA ECOSYS P4140dn"/>
        <s v="KOPÍRKA CANON iR-3326i"/>
        <s v="TISKÁRNA MULTIFUNKČNÍ CANON iR-2630i"/>
        <s v="MONITOR DIAGNOSTICKÝ JVC CL-S600"/>
        <s v="AP CISCO C9200L-48P-4X-E"/>
        <s v="AP CISCO C9200L-48T-4X-E"/>
        <s v="AP CISCO C9500-24Y-A"/>
        <s v="AP CISCO C9500-48YC-A"/>
        <s v="AP CISCO C9606R-48Y24C"/>
        <s v="FIREWALL NEXT GENERATION"/>
        <s v="FIREWALL MGMT Center"/>
        <s v="TZ I0032015 AP CISCO C9800 Wireless Controller"/>
        <s v="TZ I0032016 AP CISCO C9800 Wireless Controller"/>
        <s v="TISKÁRNA MULTIFUNKČNÍ CANON iR-2930i"/>
        <s v="TISKÁRNA Matica EDIsecure XID8300 Duplex"/>
        <s v="SKŘÍŇKA NÍZKÁ"/>
        <s v="SESTAVA SKŘÍŇOVÁ"/>
        <s v="STŮL KANCELÁŘSKÝ"/>
        <s v="SKŘÍŇ NÍZKÁ"/>
        <s v="SESTAVA SKŘÍŇOVÁ - VYSOKÉ SKŘÍNĚ"/>
        <s v="SKŘÍŇ PRO OSOBNÍ VĚCI"/>
        <s v="SESTAVA SKŘÍNĚK"/>
        <s v="SKŘÍŇ ŠATNÍ ATYPICKÁ"/>
        <s v="SKŘÍŇ"/>
        <s v="SKŘÍŇ S VÝSUVY A VÝKLOPY"/>
        <s v="SESTAVA BEZPEČNOSTNÍCH SKŘÍNĚK"/>
        <s v="TZ SW KIPE (+TZ I0032050-000)9086216489,92"/>
        <s v="TZ B-CHIRURGICKÉ OBORY A_D2"/>
        <s v="TZ ÚSTŘEDNA TELEFONNÍ"/>
        <s v="TZ B-OČNÍ A ORL KLINIKA A_E0"/>
        <s v="TZ B-FTO,HOK,REH.STAV.ČÁST. A_L0"/>
        <s v="TZ SW PRO MAMÁRNÍ DIAGNOSTIKU MaRIS"/>
        <s v="TZ B-NUKLEÁRNÍ MEDICÍNY A_J3"/>
        <s v="TZ B-POR.GYN.KLINIKA A_C0"/>
        <s v="TZ B-UBYTOVNA I.P.PAVLOVA 51 AYA0"/>
        <s v="TZ SW FONS OPENLIMS - TO"/>
        <s v="TZ KONTEJNER SKLADOVACÍ KRYO"/>
        <s v="TZ B-TOMAYEROVA ULICE A_V0"/>
        <s v="TZ B-DĚTSKÁ KLINIKA A_Q1,2,3"/>
        <s v="TZ B-CENTRUM VYŠET. A OPER. A_A1,2,3,4"/>
        <s v="TZ B-KUCHYNĚ AWD1"/>
        <s v="TZ B-ORTOPEDIE A_S1"/>
        <s v="TZ AP CISCO C9800 Wireless Controller"/>
        <s v="TZ B-PŘÍSTAVBA CHIRURG.OBORŮ A_D1"/>
        <s v="TZ B-KOŽNÍ KLINIKA A_P1,2"/>
        <s v="TZ MIKROSKOP LABORATORNÍ"/>
        <s v="TZ REZONANCE MAGNETICKÁ"/>
        <s v="TZ SYSTÉM VJEZDOVÝ ZÁVOROVÝ FNOL "/>
        <s v="TZ KOMUNIKACE PŘÍJEZDNÁ A CHODNÍK"/>
        <s v="TZ OSVĚTLENÍ AREÁLU VENKOVNÍ"/>
        <s v="SW MOBILedit Phone Manager Enterprise"/>
        <s v="SW PDF-XChange PRO 10 User Pack"/>
        <s v="Inkubátor 20l"/>
        <s v="Odsávačka mateř.mléka Philips Avent"/>
        <s v="Brýle virtuální"/>
        <s v="Matrace CuroCell"/>
        <s v="Přístroj Phyaction 782"/>
        <s v="Lůžko pojízdné polohovací"/>
        <s v="Alcotest 7000"/>
        <s v="Sonda 3S-RS (Z I023836)"/>
        <s v="Sonda 12L-RS (Z I023836)"/>
        <s v="Svítidlo vyšetřovací na eurolištu"/>
        <s v="Oxymetr Masimo"/>
        <s v="Stat Spin Cytofuge"/>
        <s v="Matrace antidekub.aktivní  "/>
        <s v="Centrifuga HW8M"/>
        <s v="Test Alcoquant 6020+"/>
        <s v="Nabíječka Laryngoskopu"/>
        <s v="Topení Booster"/>
        <s v="Svítidlo vyšetřovací Polaris"/>
        <s v="Monitor hemodynamický EV1000"/>
        <s v="Lůžko pacientské Promareha"/>
        <s v="Dávkovač lineární"/>
        <s v="Nosítka do sanitky"/>
        <s v="Podvozek do sanitky"/>
        <s v="Zdroj světla mobilní Endoled"/>
        <s v="Pomůcka CUB pro porod"/>
        <s v="Grasper laparoskopický perkutánní pylorický GEIGER CLICKLINE 30361 PS"/>
        <s v="Tonometr digitální přenosný"/>
        <s v="Vana elektroforetická horizontální"/>
        <s v="Kývačka laboratorní"/>
        <s v="Box na svorky CB-1 70 x 45 mm 80"/>
        <s v="Dilatátor cév D-5a.2, délka 11 cm, úhel 10°, průměr 3,3 mm, 0,2 mm 125"/>
        <s v="Pinzeta JFA-5b.1,  délka 11 cm, úhel 45°, hrot 0,1 mm 143"/>
        <s v="Pinzeta s kulatou rukojetí FRS-15 RM-8, délka 15 cm, rovná, s plošinkou 165"/>
        <s v="Svorka dvojitá RD-D, aproximátor bez rámu, 36 mm 287"/>
        <s v="Svorka jednoduchá RD-S, černá 36 mm 327"/>
        <s v="Nůžky na adventicii SAS-12 R-7, délka 12 cm, kulaté, průměr 7 mm, rovné 343"/>
        <s v="Svorka jednoduchá na žíly B-1 V, 8 mm 396"/>
        <s v="Svorka jednoduchá na tepny B-1 A , 8 mm 397"/>
        <s v="Svorka jednoduchá na žíly B-2 V, 11 mm 398"/>
        <s v="Svorka jednoduchá na tepny B-2 A, 11 mm 399"/>
        <s v="Svorka jednoduchá na žíly  B-3 17 mm 400"/>
        <s v="Svorka jednoduchá na tepny B-3 A, 17 mm 401"/>
        <s v="Svorka dvojitá na žíly ABB-11 V, aproximátor bez rámu, 8 mm 414"/>
        <s v="Svorka dvojitá na tepny ABB-11 A, aproximátor bez rámu, 8 mm 415"/>
        <s v="Svorka dvojitá na žíly ABB-22 V, aproximátor bez rámu, 11 mm 416"/>
        <s v="Svorka dvojitá na tepny ABB-22 A, aproximátor bez rámu, 11 mm 417"/>
        <s v="Svorka dvojitá na žíly ABB-33 V, aproximátor bez rámu, 17 mm 418"/>
        <s v="Svorka dvojitá na tepny ABB-33 A, aproximátor bez rámu, 17 mm 419"/>
        <s v="Svorka jednoduchá HD-S, 24 mm 325"/>
        <s v="Dilatátor na cévy D-5a.1, délka  11 cm, úhel 10°, hrot 0,1 mm 543"/>
        <s v="Jehelec B-15-8, bez zámku, kulatá rukojeť, délka 15 cm 552"/>
        <s v="Pinzeta JFL-3P NM, délka  13,5 cm, rovná, vázací plošina nemagnetická 643"/>
        <s v="Jehelec B-15-8.2, zahnutá kulatá rukojeť 8 mm, délka 15 cm, hrot 0,2 mm bez zámku 730"/>
        <s v="Svorka dvojitá HD-D, aproximátor bez rámečku, 24 mm 326"/>
        <s v="Nůžky disekční SDC-15 R-8F12, délka 15 cm, kulaté, zahnuté jemné čepele, 12 mm 862"/>
        <s v="Nůžky na adventicii SAS-15 R-8F14, délka 15 cm, kulaté, rovné jemné čepele, 14 mm 863"/>
        <s v="Pinzeta JF-5.1, rovná, délka  11 cm, plochá rukojeť, hrot 0,1 mm 865"/>
        <s v="Svorka - sterilizační kufřík CB-2, 290x175x33mm 902"/>
        <s v="Kleště odkrimpovací ruční"/>
        <s v="Homogenizátor laboratorní"/>
        <s v="Stolek jídelní"/>
        <s v="Nůžky METZENBAUM- baby, zahnuté, durotip TC, tupý/tupý, délka 145 mm BC259R"/>
        <s v="Rám samostatný DAVIS-BOYLE Tongue Depressor, frame, for adults OM116R"/>
        <s v="Rám samostatný  DAVIS-BOYLE susi Tongue Depressor, frame, for children  OM118R"/>
        <s v="Rám samostatný DAVIS-BOYLE Tongue Depressor, frame, for adolescents OM119R"/>
        <s v="Kleště WEIL-BLAKESLEY, 140°, 4,8 mm, okénkové, oval, upwards cutting, 115 mm OK522R"/>
        <s v="Jehelec DUROGRIP CONVERSE, TC, rovný, délka 130 mm BM011R"/>
        <s v="Nůžky METZENBAUM zahnuté durotip preparační TC, jemné 180 mm, hrtoty  ​​tupý / tupý BC271R"/>
        <s v="Rozvěrač HENDERSON, rovný,4x4 zuby, ostrý, délka 180 mm BV113R"/>
        <s v="Zrcátko nosní KILLIAN, 56X7 mm, délka 145 mm OK092R"/>
        <s v="Kontejner dentální s víkem, bez perforace báze, vnější délka 312 mm, vnější šířka 190 mm,vnější výška 130 mm, vnitřní délka 277 mm, initřní šířka 176 mm, vnitřní výška 111 mm JN296"/>
        <s v="Kontejner sterilizační dentální  vnější rozměry 312 x 190 x 92mm, vnitřní rozměry 277 x 176 x 73 JN295"/>
        <s v="Kontejner dentální s víkem, bez perforace báze, vnější délka 312 mm, vnější šířka 190 mm,vnější výška 65 mm, vnitřní délka 277 mm, initřní šířka 176 mm, vnitřní výška 46 mm JN294"/>
        <s v="Vana ke kontejneru sterilizačnímu, s perforovanou bází, extra šířka, mini, vnější délka 540 mm, vnější šířka 144 mm, vnější výška 65 mm JN021"/>
        <s v="Víko ke kontejneru sterilizačnímu - Inner Lid, mini, vel. XXL, vnější délka 540 mm, vnější šířka 152 mm, vnější výška 28 mm JK020"/>
        <s v="Síto do kontejneru steriližačního s víkem, vnější rozměry 273 x 176 x 60 mm, vnitřní rozměry 267 x 170 x 53 mm JG285R"/>
        <s v="Síto ke kontejneru  steriližačního s víkem, vnější rozměry 273 x 176 x 41 mm, vnitřní rozměry 267 x 170 x 34 mm JG386R"/>
        <s v="Síto ke kontejneru sterilizačnímu s víkem, se 3 držáky nástrojů (JG393), vnější rozměry 273 x 176 x 41 mm, vnitřní rozměry 267 x 170 x 34 mm JG384R"/>
        <s v="Síto ke kontejneru steriliažnímu,  s víkem, BEZ DRŽÁKU, na uložení 2 laparoskopů a 1 světlov. kabelu, vnější rozměry 500 x 132 x 44 mm,  vnitřní rozměry 494 x 124 x 30mm JF435R"/>
        <s v="Podložka silikon do kontejneru sterilní (470 x 230 x 32 mm) JF932"/>
        <s v="Model kojence pro nácvik KPR"/>
        <s v="Rukojeť pro omezovač krouticího momentu č. 511.770 a 511.771 k.č. 397.705"/>
        <s v="Přístroj pro ohřev transfuzí a infuzí"/>
        <s v="pH metr včetně sondy"/>
        <s v="Kleště ušní, rovné,  0,7 x 3,5 mm, pracovní délka 80 mm 50427-01"/>
        <s v="Víko kontejneru PRIMELINE PRO 1/2 modré JP122"/>
        <s v="Lehátko masážní elektrické"/>
        <s v="Tonometr digitální Omron 907"/>
        <s v="Lázeň vodní"/>
        <s v="Vozík vizitový"/>
        <s v="Podložka antidekubitní gelová"/>
        <s v="Pinzeta kapsulární Gimbel lomená,  3 mm, celková délka 80 mm E2002 G"/>
        <s v="Kabel světlovodný HP 4,9 x 3000 mm HTT oranžový B00-22230-50OR"/>
        <s v="Zástěna dvoudílná vysoká"/>
        <s v="Aplikátor klipů Aesculap (Applier / Remover CLIP), prům. 12,5mm, délka 350 mm  PL531R"/>
        <s v="Model torza dospělého člověka pro nácvik KPR"/>
        <s v="Hřeben k elektroforéze"/>
        <s v="Držák nástěnný"/>
        <s v="Spreader laparoskopický perkutánní pylorický rozmetač CLICKLINE 31161 PSM"/>
        <s v="Vak perinatologický transportní - sada"/>
        <s v="Regulátor podtlakový s RS"/>
        <s v="Svítidlo vyšetřovací pojízdné"/>
        <s v="Vozík invalidní"/>
        <s v="Inhalátor ultrazvukový"/>
        <s v="Bradla pro nácvik chůze"/>
        <s v="Jehelec durogrip sarot 260 mm BM023R"/>
        <s v="Manometr k měření tlaku v manžetě ET 112700"/>
        <s v="Punch forceps frontal sinus v úhlu 70°, čelisti 3 mm, pracovní délka 175 mm 252-500-175"/>
        <s v="Vozík instrumentační s dvěma tácy"/>
        <s v="Schůdky dvojstupňové pojízdné"/>
        <s v="Stěna pro operační přezůvky"/>
        <s v="Stolek instrumentační výškově stavitelný"/>
        <s v="Vozík zdravotnický s pěti tácy"/>
        <s v="Stolek instrumentační s třístranou ohrádkou a dvěma tácy"/>
        <s v="Vozík na jeden sterilizační kontejnery"/>
        <s v="Rám modulový jednostranný pojízdný"/>
        <s v="Rám modulový oboustranný pojízdný"/>
        <s v="Schůdek jednostupňový stacionární"/>
        <s v="Vozík zdravotnický s dvěma tácy"/>
        <s v="Schůdek jednostupňový pojízdný"/>
        <s v="Svorka víceúčelová COOLEY ATRAUMATA, zahnutá, ozubení COOLEY, délka čelisti 82 mm, celk. délka 285 mm FB765R"/>
        <s v="Schůdky dvoustupňové pojízdné"/>
        <s v="Vozík instrumentační s třemi tácy"/>
        <s v="Vozík zdravotnický s třemi tácy"/>
        <s v="Stolek instrumentační se dvěma zásuvkami, jedním tácem a galerií"/>
        <s v="Stolek instrumentační se dvěma zásuvkami a jedním tácem"/>
        <s v="Křeslo odběrové skládací"/>
        <s v="Křeslo pro kardiaky bariatrické"/>
        <s v="Lehátko vyšetřovací hydraulické"/>
        <s v="Model novorozence pro nácvik KPR"/>
        <s v="Model lidské paže pro demonstraci intravenózní kanylace"/>
        <s v="Otoskop"/>
        <s v="Kabel světlovodný AESCULAP délka 3500 mm, průměr 4,8 mm, koncovky AESCULAP, AESCULAP OP914"/>
        <s v="Ladička pro diagnostiku neuropatie"/>
        <s v="Pumpa infuzní mobilní"/>
        <s v="Baterie dobíjecí pro infuzní mobilní pumpu"/>
        <s v="Úchyt na infuzní stojan pro infuzní mobilní pumpu"/>
        <s v="Nástroj NanoFx  - Hand Instrument, 15°, pro opakované použití 5500-1020"/>
        <s v="Oxymetr pulzní"/>
        <s v="Drtič léků elektrický"/>
        <s v="Matrace antidekubitní pasivní"/>
        <s v="Zástěna teleskopická"/>
        <s v="Stojan infuzní pojízdný"/>
        <s v="Přístroj pro ohřev pacienta"/>
        <s v="Čistička vzduchu"/>
        <s v="Chladnička laboratorní"/>
        <s v="Jehelec durogrip de bakey 165 mm BM033R"/>
        <s v="Manipulátor děložní - Set MyTube colpotomy kompletní pro opakované použití (vč. sady 5ks jednorázových sterilních ventilů) BLUO/02-00091"/>
        <s v="Kleště štípací na kosti Stille-Lure, špička 10 mm, rovné, délka 220 mm 21-2876"/>
        <s v="Kleště štípací na drát TC GOLD, délka 220 mm T-21-1010"/>
        <s v="Kanyla aplikační Tulip Injektor SuperLuerLock, průměr 1,4 mm, délka 100 mm, resterilizovatelná INJSL1710CF"/>
        <s v="Svorka střevní MAYO-ROBSON elastická zahnutá 250 mm EA171R"/>
        <s v="Síto kontejneru na zubní nástroje 274 x 84 x 41 mm JG380R"/>
        <s v="Víko kontejneru premilline 1/1 s integrovaným filtrem zelené 593 x 294 x 37 mm JP103"/>
        <s v="Vana kontejnerová 1/1 592 x 274 x 247 mm JK446"/>
        <s v="Síto kontejneru bez nožiček 1/1 540 x 253 x 94 mm JG224R"/>
        <s v="Víko ke sterilizačnímu kontejneru premilline vel 1/2 s integrovaným filtrem, okrová vn. roz. 298 x 281 x 36 mm, vnější 303 x 294 x 37 JP124"/>
        <s v="Vana kontejnerová 1/2 výška 135 mm JK342"/>
        <s v="Batoh zdravotnický"/>
        <s v="Deska s otvorem fixační karbonová"/>
        <s v="Ventil redukční"/>
        <s v="Dermatom silver Skin graft knife bez čepele 190 mm 7 1/2&quot; BA715R"/>
        <s v="Nůžky cévní reynolds-jameson 140 mm BC015R"/>
        <s v="Nůžky preparační NOIR TC - černé, jemné, zahnuté, tupý/tupý,  délka 115 mm BC257B"/>
        <s v="Jehelec durogrip hegar-olsen 145 mm BM128R"/>
        <s v="Hák LANGENBECK-MANNERFELT (MODIF.) (With Blade), rukojeť triangle, hloubka 30 mm, šířka 8 mm,  délka 155 mm BT946R"/>
        <s v="Hák MANNERFELT 12 x 14 mm, 155 mm BT949R"/>
        <s v="Rozvěrač Logan 3 x 3 zuby, délka 50 mm BV013R"/>
        <s v="Kleště kostní štípací LUER-FRIEDMANN, zahnuté, délka čelistí 20 mm, šířka čelistí 1,30 mm, délka 140 mm FO407R"/>
        <s v="Kleště kostní LEMPERT, zahnuté, délka 200 mm FO451R"/>
        <s v="Kleště na drát TC, speciální kalené břity, tvrdý drát do Ø 1,5 mm, měkký drát do Ø 2,0 mm, délka 145 mm LX150R"/>
        <s v="Nůžky ligaturové DUROTIP TC, wave cut, tupý/tupý, zahnuté, délka 145 mm BC294W"/>
        <s v="Rozvěrač ADSON (BABY) (Self Retaining), s klouby, 3 x 4 zubý, poloostrý, délka 140 mm BV085R"/>
        <s v="Rozvěrač TRAVERS, 4 x 5 zubý, tupý, s ráčnou, délka 215 mm BV249R"/>
        <s v="Nástavec ke šroubováku pro držení šroubů o prům. 4,0 mm(instrumentárium ke kanylovaným šroubům výr. Intercus GmbH) 750.101105"/>
        <s v="Kontejner pro kanylované šrouby  o prům. 4,0 mm (instrumentárium ke kanylovaným šroubům výr. Intercus GmbH) 750.108827"/>
        <s v="Modul SpO2 Nellcor"/>
        <s v="Skříň prachotěsná"/>
        <s v="Váha lékařská přenosná"/>
        <s v="Simulátor EKG"/>
        <s v="Sada prizmatická"/>
        <s v="Zařízení pro kontrolu fluorescenčního výkonu systému SAFESens QC2 Standard Alignment Tool, k inkubátoru ESCO Miri TL 12 (400005)  EL1081278"/>
        <s v="Vývrtka na extrakci hlavice 3 x 13 x 50 mm (301500) PL2743"/>
        <s v="Stolek noční"/>
        <s v="Přístroj pro měření obsahu oxidu uhelnatého v dechu"/>
        <s v="Lampa polymerační"/>
        <s v="Hák břišní Kelly 155 x 57 mm, 260 mm BT633R"/>
        <s v="Matrice ke strojku na ruční plnění tobolek"/>
        <s v="Oxymetr pulsní"/>
        <s v="Dávkovač mechanický"/>
        <s v="Kleště úchopové nástavec CH 5/550 Richard Wolf 89526218"/>
        <s v="Kleště na otevírání vialek WHEATON Decapper pro vialky s alu víčkem o vnějš . prům. 20 mm Z292168-1EA"/>
        <s v="Kleště na otevírání vialek SUPELCO  Hand Decapper pro vialky s alu víčkem o vnějš .prům. 20 mm 33183"/>
        <s v="Sada testovací k vyšetření barvocitu"/>
        <s v="Lehátko transportní hydraulické"/>
        <s v="Adaptér k vrtačce Compact pro schanzův šroub pr. 5,0 393.103"/>
        <s v="Kabel světlovodný RUDOLF délka 2300 mm, průměr 3,5 mm koncovky STORZ/RUDOLF, STORZ/RUDOLF, zelený IM201-2311"/>
        <s v="Lůžko standardní mechanické"/>
        <s v="Protektor k nemocničnímu lůžku"/>
        <s v="Nůžky bipolární zahnuté METZENBAUM extra jemné 230 mm BC698R2"/>
        <s v="Punch Duckbill Basket, multi-purpose, nízkoprofilová čelist, rovný shaft, rovná čelist, kruhová rukojeť, hranatý skus, střední skus, pracovní délka 125 mm 225-800-102"/>
        <s v="Punch Duckbill Basket, multi-purpose, nízkoprofilová čelist, rovný shaft, nahoru zahnutá čelist, prstencová rukojeť, hranatý skus, střední skus, pracovní délka 125 mm 225-800-105"/>
        <s v="Kleště Backhaus, zoubkované, délka 130 mm 796113"/>
        <s v="Sada dětských brýlových obrub"/>
        <s v="Alkoholtester"/>
        <s v="Manometr automatický"/>
        <s v="Fixace nohou pevná s magnetickým zámkem"/>
        <s v="Fixace rukou pevná s magnetickým zámkem"/>
        <s v="Klekačka ergonomická"/>
        <s v="Kabel světlovodný HP 4,9 x 3000 mm HTT modrý B00-22230-50MO"/>
        <s v="Šroubovák, šestihranný, kanylovaný, pro šrouby kanylované Ø 3.5 a 4.0 mm 314.290"/>
        <s v="Čistička ultrazvuková"/>
        <s v="Zrcadlo korekční"/>
        <s v="Kryosprej"/>
        <s v="Brašna transportní na kyslíkovou láhev 2l"/>
        <s v="Základna infuzních pump a dávkovačů"/>
        <s v="Víko kontejneru primeline 1/1 JP104"/>
        <s v="Chodítko s hydraulickým nastavením výšky"/>
        <s v="Nůžky METZENBAUM zahnuté durotip rýhované ostří 200 mm DUROTIP DISSECTING SCISSORS  SERRATED, CURVED  200 mm, 8 BC265W"/>
        <s v="Nůžky METZENBAUM zahnuté černé durotip rýhované ostří 200 mm DUROTIP DISSECTING SCISSORS  SERRATED, CURVED  200 mm, 8 BC265WB"/>
        <s v="Nůžky METZENBAUM zahnuté černé durotip preparační TC, jemné 180 mm, hrtoty  ​​tupý / tupý BC271WB"/>
        <s v="Nůžky TC TÖNNIS-ADSON preparační zahnuté 175 mm BC273R"/>
        <s v="Nůžky METZENBAUM zahnuté černé durotip preparační TC, jemné 200 mm, hrtoty  ​​tupý / tupý BC271WB"/>
        <s v="Nůžky METZENBAUM Nelson zahnuté durotip 280 mm BC281R"/>
        <s v="Nůžky preparační zahnuté - MAYO- LEXER  DUROTIP DISSECTING SCISSORS  CURVED  165 mm, 6 1/2 BC284R"/>
        <s v="Nůžky jemné rovné dlouhé 195 mm BC658R"/>
        <s v="Nůžky zahnuté na arteriotomii de bakey 190 mm BC659R"/>
        <s v="Svorka hemost. CRAFORD 245 mm BH225R"/>
        <s v="Svorka atraum. craford modif. 240 mm BH227R"/>
        <s v="Svorka atraum. zahnutá bridge 275 mm BH231R"/>
        <s v="Svorka na cévy ROCHESTER peán arteriální , zahnutá, délka 350 mm BH457R"/>
        <s v="Svorka overholt-geissendoerfer 270 mm BJ032R"/>
        <s v="Svorka preparační OVERHOLT 215 mm jemná BJ080R"/>
        <s v="Svorka preparační overholt 210 mm jemná BJ081R"/>
        <s v="Svorka preparační a ligaturová OVERHOLT, zahnutá, jemná, délka 295 mm BJ091R"/>
        <s v="Jehelec DUROGRIPTC rovný, very delicate, 180 mm BM025R"/>
        <s v="Jehelec DUROGRIP TC rovný, very delicate, 200 mm BM026R"/>
        <s v="Jehelec DUROGRIP TC rovný, very delicate, 230 mm BM027R"/>
        <s v="Jehelec durotgrip de bakey dlouhý 230 mm BM036R"/>
        <s v="Jehelec durogrip de bakey 260 mm (250 mm) BM037R"/>
        <s v="Jehelec durogrip de bakey 305 mm BM040R"/>
        <s v="Jehelec durogrip ryder 155 mm BM055R"/>
        <s v="Hák hosel 140 x 40 mm 250 mm BT445R"/>
        <s v="Hák KOCHER-WAGNER, 280 mm, 94 x 36 mm BT498R"/>
        <s v="Hák břišní Mikulicz 86 x 55 mm, 255 mm BT618R"/>
        <s v="Hák břišní mikulicz 180 x 50 mm 260 mm BT624R"/>
        <s v="Rozvěrač Weitlaner SEMI-SHARP 3 x 4 ostrý 165 mm BV068R"/>
        <s v="Svorka střevní babcock 215 mm EA032R"/>
        <s v="Kleště allis 7,0 mm 200 mm EA095R"/>
        <s v="Kleště allis 8,4 mm 255 mm - ALLIS ATRAUMATA Grasping Forceps, straight, 255 mm, toothing DE BAKEY EA097R"/>
        <s v="Svorka střevní MAYO-ROBSON elastická rovná 250 mm EA170R"/>
        <s v="Kleště na ledvinové kameny RANDALL - randal Kidney Stone Forceps, curved, 225 mm EF051R"/>
        <s v="Kleště na ledvinové kameny RANDALL Kidney Stone Forceps, curved, 225 mm EF052R"/>
        <s v="Svorka mini rovná bulldog 14 / 35 mm FB328R"/>
        <s v="Svorka zahnutá mini bulldog 14 / 35 mm FB329R"/>
        <s v="Svorka mini rovná bulldog 19 / 45 mm FB330R"/>
        <s v="Svorka zahnutá mini bulldog 19 / 45 mm FB331R"/>
        <s v="Svorka na cévy de bakey- glover 225 mm FB454R"/>
        <s v="Svorka na cévy de bakey- glover 225 mm FB455R"/>
        <s v="Svorka cévní glover 220 mm FB460R"/>
        <s v="Svorka preparační a ligaturová DE BAKEY ATRAUMATA zahnutá, ozubení DE BAKEY, délka čelistí 77 mm, celk. délka 190 mm FB484R"/>
        <s v="Svorka preparační a lig. atr. de bakey 230 mm FB485R"/>
        <s v="Svorka střevní de bakey 240 mm tupá FB494R"/>
        <s v="Svorka cévní DE BAKEY ATRAUMATA zahnutá, 60 °, ozubení  DE BAKEY, délka čelisti 85 mm, šířka 55 mm,  celk. délka 220 mm FB511R"/>
        <s v="Svorka střevní atraum. DE BAKEY 225 mm 90° FB515R"/>
        <s v="Svorka střevní atraum. DE BAKEY bulldog lomená FB544R"/>
        <s v="Svorka střevní atraum.CASTANEDA 15 mm 155 mm FB544R"/>
        <s v="Lopatka-pár de bakey 80 x 60 mm FB819R"/>
        <s v="Raspatorium semb 15 mm 230 mm FK387R"/>
        <s v="Kanyla odsávací kovová D=9/3 mm 275 mm GF946R"/>
        <s v="Kleště štípací na drát 220 mm do 2,5 mm LX152R"/>
        <s v="Jehelec durogrip hegar-mayo 205 mm BM022R"/>
        <s v="Fixace hrudníku pevná s magnetickým zámkem"/>
        <s v="Fixace zápěstí pevná s magnetickým zámkem"/>
        <s v="Fixace kotníků pevná s magnetickým zámkem"/>
        <s v="Fixace komplet flexibilní s magnetickým zámkem"/>
        <s v="Zdroj záložní UPS pro systém dechové podpory"/>
        <s v="Spínač nožní k audiovizuálnímu systému"/>
        <s v="Dělo bioptické"/>
        <s v="Stolek noční s jídelní deskou"/>
        <s v="Pipeta dvanáctikanálová"/>
        <s v="Pipeta"/>
        <s v="Figurína pro zaváděné kanylace pomocí ultrazvukového přístroje"/>
        <s v="Pipeta osmikanálová"/>
        <s v="Model pro nácvik napichování a zavedení kanyly"/>
        <s v="Kávovar Jura E8 Platin"/>
        <s v="Kávovar Espresso Philips"/>
        <s v="Kávovar Philips EP"/>
        <s v="Pouzdro přepravní pro potrubní poštu autovykládkové"/>
        <s v="Chladnička Hyunadi RSD064WW8F"/>
        <s v="Chladnička s mrazákem uvnitř"/>
        <s v="Pouzdro přepravní pro potrubní poštu - dlouhé"/>
        <s v="Stroj skartovací"/>
        <s v="Vozík úklid"/>
        <s v="Ohřívač párků elektrický"/>
        <s v="Presovač KRUPS"/>
        <s v="Myčka na nádobí pro 12 sad nádobí"/>
        <s v="Kladivo akumulátorové vrtací"/>
        <s v="Akumulátor B 22-85"/>
        <s v="Nabíječka C 6-22"/>
        <s v="Vysavač specielní"/>
        <s v="Vozík VAKO 120C/N nožní ovládání (na 1 pytel),s kolečky"/>
        <s v="Čistič parní Kärcher SC 5 EasyFix"/>
        <s v="Telefon mobil. SAMSUNG Galaxy S24 Ultra"/>
        <s v="Chladnička kombinovaná s mrazákem nahoře"/>
        <s v="Pračka ETA"/>
        <s v="Vozík úklid dvoukbelíkový"/>
        <s v="Myčka pro 12 sad nádobí"/>
        <s v="Myčka na nádobí 45 cm"/>
        <s v="Míchadlo profesionální BOSCH"/>
        <s v="Stojan prezentační, 16 přihrádek"/>
        <s v="Vozík EKG 4/IV s dělenou vanou na 4x GN1/1, čelní ovládání"/>
        <s v="Plátno projekční"/>
        <s v="Vozík VAKO 120C/3N (na 3  pytle)-nožní ovládání"/>
        <s v="Vozík EKG 4/IV s dělenou vanou na 4xGN1/1"/>
        <s v="Pouzdro přepravní pro potrubní poštu - krátké"/>
        <s v="Vozík ruční - dvoukolák"/>
        <s v="Presovač  na kávu De'Longhi"/>
        <s v="Souprava náhlavní Jabra Engage 65"/>
        <s v="Telefon kl.5105  DECT Mitel 712dt (vč. nabíječky)"/>
        <s v="Tel.kl:5313 DECT Mitel 712dt (vč. nabíječky)"/>
        <s v="Tel.kl:5729 DECT Mitel 612d (vč. nabíječky)"/>
        <s v="Tel.kl:5949 DECT Mitel 612d (vč. nabíječky)"/>
        <s v="Tel.kl:2821 DECT Mitel 612d (vč. nabíječky)"/>
        <s v="Tel.kl:5413 DECT Mitel 612d (vč. nabíječky)"/>
        <s v="Telefon mobil. NOKIA 110"/>
        <s v="Tel.kl:5657 DECT Mitel 612d (vč. nabíječky)"/>
        <s v="Tel.kl:5327 DECT Mitel 612d (vč. nabíječky)"/>
        <s v="Tel.kl:2913 DECT Mitel 612d (vč. nabíječky)"/>
        <s v="Tel.kl:5730 DECT Mitel 612d (vč. nabíječky)"/>
        <s v="Tel.kl:2933 DECT Mitel 612d (vč. nabíječky)"/>
        <s v="Myčka na nádobí"/>
        <s v="Deska sklokeramická varná"/>
        <s v="Chladnička"/>
        <s v="Telefon mobil. SAMSUNG Galaxy A15"/>
        <s v="Tabule systémová T-C"/>
        <s v="Telefon mobil. SAMSUNG Galaxy A54"/>
        <s v="Odvíječ na etikety AneLabel"/>
        <s v="Trouba elektrická vestavná"/>
        <s v="Vozík na tlakové láhve"/>
        <s v="Vozík startovací - multif.nabíječka"/>
        <s v="Kladivo vrtací Bosch"/>
        <s v="Chladnička kombinovaná s mrazícím boxem"/>
        <s v="Chladnička malá"/>
        <s v="Vozík 2patrový drátěný vozík"/>
        <s v="Vozík nerez"/>
        <s v="Tel.kl:5942 DECT Mitel 612d (vč. nabíječky)"/>
        <s v="Interkom Akuvox S539"/>
        <s v="Tel.:2222 digit.MiVoice D4225 Vision"/>
        <s v="Telefon mobil. Apple iPhone 15"/>
        <s v="Presovač (nad 3000,- Kč)"/>
        <s v="Ochrana štítné žlázy RTG (límec) ProtecX Medical Ltd/Burlington Medical, stínění  0,5 mm Pb, bezolovnatý"/>
        <s v="Ochrana štítné žlázy (RTG), stínění 0,5mm Pb, bezolovnatý, střih STANDARD, vel. M"/>
        <s v="Chladnička s mrazícím boxem"/>
        <s v="Chladnička s výparníkem"/>
        <s v="Chladnička monoklimatická"/>
        <s v="Mraznička malá"/>
        <s v="Čerpadlo benzínové BMP"/>
        <s v="Vrtačka el. - Aku vrtací kladivo"/>
        <s v="Přístroj specielní - odsávání prachu"/>
        <s v="Nabíječka C 6-22 230V"/>
        <s v="Pila elektrická Bosch GST 185-LI Professional"/>
        <s v="Kladivo vrtací Bosch GBH 2-28 F Professional"/>
        <s v="Stroj na kroužkovou vazbu"/>
        <s v="Čepice EEG - žlutá"/>
        <s v="Čepice EEG - červená"/>
        <s v="Vana na malé nádoby pro-line z polyethylenu"/>
        <s v="Ochrana štítné žlázy RTG (límec), stínění  0,5 mm Pb, MTS, ANTIMON + BISMUT,  Medical Index"/>
        <s v="Čerpadlo MAKITA PF1100"/>
        <s v="Zástěra RTG ochranná s předním ochranným dílem (rychloupínací), mater. ANTIMON + BISMUT, bezolovnatý, přední stínění 0,35 mm Pb"/>
        <s v="Presovač na kávu  Philips EP0824"/>
        <s v="Vrták vzduchem chlazený"/>
        <s v="Vozík policový se dvěma madly, 3 police, do 120 kg"/>
        <s v="Čepice EEG - tmavě modrá (velká)"/>
        <s v="Čepice EEG - zelená"/>
        <s v="Čepice EEG dětská FlexiCAP, 20 elektrod, světle modrá (43-47 cm)"/>
        <s v="Šroubovák příklepový vrtací"/>
        <s v="Presovač na kávu"/>
        <s v="Tel.kl:5930 DECT Mitel 612d (Set)"/>
        <s v="Telefon mobil. SAMSUNG Galaxy Z Flip6"/>
        <s v="Tel.kl:5698 DECT Mitel 612d (Set)"/>
        <s v="Tel.kl:2817 DECT Mitel 612d (Set)"/>
        <s v="Stěna závěsná nerez"/>
        <s v="Myčka na nádobí pro 12 sad"/>
        <s v="Tel.kl.5494 DECT Mitel 612d (Set)"/>
        <s v="Tel.kl.5348 DECT Mitel 612d (Set)"/>
        <s v="Presovač na kávu  (nad 3000,- Kč)"/>
        <s v="Telefon mobil. SAMSUNG Galaxy A15 (vč. nab. a krytu)"/>
        <s v="Tel.kl.5914 DECT Mitel 612d (Set)"/>
        <s v="Tel.kl.5450 DECT Mitel 612d (Set)"/>
        <s v="Tel. kl.5440 DECT Mitel 612d (Set)"/>
        <s v="Vozík na prádlo"/>
        <s v="Tel.kl:2809 DECT Mitel 622d (vč. nabíječky)"/>
        <s v="Výdejník vody - stolní"/>
        <s v="Vozík paletový"/>
        <s v="Tel.kl:5732 DECT Mitel 612d (Set)"/>
        <s v="Tel.kl:5731 DECT Mitel 612d (Set)"/>
        <s v="Tel.kl:2925 DECT Mitel 612d (Set)"/>
        <s v="Tel.kl:5881 DECT Mitel 612d (Set)"/>
        <s v="Tel.kl:2917 DECT Mitel 612d (Set)"/>
        <s v="Kompresor olejový"/>
        <s v="Pila AKU STIHL MSA 161T"/>
        <s v="Tel.kl:5103 DECT Mitel 612d (Set)"/>
        <s v="Brousek elektrický"/>
        <s v="Chladnička s mražáčkem uvnitř"/>
        <s v="Chladnička s mrazícím boxem samostatně nahoře"/>
        <s v="Chladnička kombinovaná s mražákem samostatně dole"/>
        <s v="Telefon mobil. SAMSUNG Galaxy A54 (vč. nab. a krytu)"/>
        <s v="Tel.kl:2799 DECT Mitel 612d (Set)"/>
        <s v="Tel.kl:5733 DECT Mitel 612d (Set)"/>
        <s v="Tel.kl:5734 DECT Mitel 612d (Set)"/>
        <s v="Tel.kl:5735 DECT Mitel 612d (Set)"/>
        <s v="Tel.kl:5430 DECT Mitel 612d (Set)"/>
        <s v="Stroj laminovací"/>
        <s v="Tel.kl:5425 DECT Mitel 612d (Set)"/>
        <s v="Tel.kl:5736 DECT Mitel 612d (Set)"/>
        <s v="Tel.kl:5375 DECT Mitel 612d (Set)"/>
        <s v="Tel.kl:5960 DECT Mitel 612d (Set)"/>
        <s v="Tel.kl:5966 DECT Mitel 612d (Set)"/>
        <s v="Tel.kl:5969 DECT Mitel 612d (Set)"/>
        <s v="Tel.kl:5737 DECT Mitel 612d (Set)"/>
        <s v="Tel.kl:5305 DECT Mitel 612d (Set)"/>
        <s v="Tel.kl:5191 DECT Mitel 612d (Set)"/>
        <s v="Tel.kl:2936 DECT Mitel 612d (Set)"/>
        <s v="Vrtačka stolní PTB-16B/230"/>
        <s v="Ochrana štítné žlázy RTG (límec), stínění  0,5 mm Pb, MTS, ANTIMON + BISMUT,  Medical Index, model TS"/>
        <s v="Ochrana štítné žlázy RTG - MARTIN K - (límec), stínění  0,5 mm Pb, MTS, ANTIMON + BISMUT,  Medical Index, model TS"/>
        <s v="Kávovar Nespresso De'Longhi CitiZ"/>
        <s v="Kávovar Krups Nespresso"/>
        <s v="Sporák elektrický se sklokeramickou deskou"/>
        <s v="Tel.kl:5968 DECT Mitel 612d (Set)"/>
        <s v="Tel.kl:5828 DECT Mitel 612d (Set)"/>
        <s v="Vysavač průmyslový BOSCH"/>
        <s v="Mrazák"/>
        <s v="Tel.kl:5738 DECT Mitel 612d (Set d43)"/>
        <s v="Kávovar na kapsle Nespresso"/>
        <s v="Tel.kl:2865 DECT Mitel 612d (Set)"/>
        <s v="Tel.kl:2739 DECT Mitel 612d (Set d43)"/>
        <s v="Tablet Thermoline spodní díl s magnetem A2"/>
        <s v="Chladnička Philco PTB 94 EW"/>
        <s v="Tel.kl:5378 DECT Mitel 612d (Set d43)"/>
        <s v="Tel.kl:2952 DECT Mitel 612d (Set d43)"/>
        <s v="Tel.kl:2825 DECT Mitel 612d (Set d43)"/>
        <s v="Tel.kl:5739 DECT Mitel 612d (Set)"/>
        <s v="Tel.kl:5740 DECT Mitel 612d (Set D43)"/>
        <s v="Telefon mobil. Apple iPhone 15 Pro Max"/>
        <s v="Tel.kl:2912 DECT Mitel 612d (Set d43)"/>
        <s v="Tel.kl:5741 DECT Mitel 612d (Set)"/>
        <s v="Tel.kl:5464 DECT Mitel 612d (Set d43)"/>
        <s v="Čepice EEG FlexiCAP UP 19+6 kanálů IFCN: M (55 – 59 cm, červená)"/>
        <s v="Vozík paletový CBD-15-F4p s balančními koly"/>
        <s v="Tel.kl:5742 DECT Mitel 612d (Set)"/>
        <s v="Zástěra RTG ochranná s předním ochranným dílem (rychloupínací), mater. ANTIMON + BISMUT, bezolovnatý, přední stínění 0,35 mm Pb, Front Apron - model CA"/>
        <s v="Mixer profi"/>
        <s v="Tel.kl:5316 DECT Mitel 612d (Set d43)"/>
        <s v="Telefon DECT Mitel 612d (Set)"/>
        <s v="Tel.kl:5148 DECT Mitel 612d (Set d43)"/>
        <s v="Vozík stohovací stravovací na tablety"/>
        <s v="Tel.kl:5961 DECT Mitel 612d (Set)"/>
        <s v="Zástěra RTG ochranná s předním ochranným dílem (rychloupínací), mater. ANTIMON + BISMUT, bezolovnatý, přední stínění 0,35 mm Pb, Front Apron - model CA (monogram TR)"/>
        <s v="Zástěra RTG ochranná s předním ochranným dílem (rychloupínací), mater. ANTIMON + BISMUT, bezolovnatý, přední stínění 0,35 mm Pb, Front Apron - model CA (monogram Morávek)"/>
        <s v="Tel.kl:2804 DECT Mitel 612d (Set d43)"/>
        <s v="Radiostanice multi-režimová včetně software"/>
        <s v="Tel.kl:5309 DECT Mitel 612d (Set d43)"/>
        <s v="Fax kl:3599 Brother 2845"/>
        <s v="Vozík VAKO 80C/1N (na 1 pytel) - nožní ovládání"/>
        <s v="Čistič vysokotlaký HD 6/15 MX Plus"/>
        <s v="Vozík VAKO 120C/2N (na 2 pytle) - nožní ovládání"/>
        <s v="Vozík VAKO 120C/3N (na 3  pytle) - nožní ovládání"/>
        <s v="Vozík VAKO 120C/N nožní ovládání (na 1 pytel), s kolečky"/>
        <s v="Presovač  na kávu"/>
        <s v="Tiskárna Epson XP-600"/>
        <s v="Tiskárna HP LJ Enterprise/C0028990/"/>
        <s v="Tiskárna HP LJ P1606dn"/>
        <s v="Monitor HP LCD 22&quot;"/>
        <s v="Ups APC ES 700VA"/>
        <s v="Tiskárna OKI C844"/>
        <s v="Tiskárna BROTHER MFC-L8850 CDW"/>
        <s v="Monitor Philips 23,8 LED"/>
        <s v="Komunikátor hlasový"/>
        <s v="Čtečka čár.kódu ZEBRA LI4278"/>
        <s v="Tablet Samsung Galaxy Tab S6"/>
        <s v="Monitor Philips 275S9JML"/>
        <s v="UPS 650 VA"/>
        <s v="PC AIO HP EliteDesk 800 G6"/>
        <s v="Tiskárna EPSON LQ-690"/>
        <s v="Čtečka čár.kódu ZEBRA DS8178"/>
        <s v="Nabíječka k PDA Dolphin CT60"/>
        <s v="Tiskárna Kyocera ECOSYS M3655idn"/>
        <s v="Notebook Lenovo ThinkPad L14 /vč.přísl./"/>
        <s v="Projektor EPSON EB-992F"/>
        <s v="Tiskárna ZEBRA ZD421d"/>
        <s v="Tiskárna EPSON WF-C5890DWF"/>
        <s v="Tablet Samsung Galaxy A8 10,5&quot;"/>
        <s v="PC Lenovo TC M80t"/>
        <s v="Tiskárna BROTHER MFC-L9630CDN"/>
        <s v="Tiskárna ZEBRA ZD420t"/>
        <s v="Tiskárna ZEBRA ZD510"/>
        <s v="Čtečka čár.kódu ZEBRA DS2278"/>
        <s v="Čtečka čár.kódu ZEBRA DS2278-HC"/>
        <s v="Čtečka čár.kódu ZEBRA DS2208"/>
        <s v="Čtečka čár.kódu ZEBRA DS2208-HC"/>
        <s v="Monitor Philips 240B7QPTEB"/>
        <s v="Tiskárna BROTHER MFC-L5715DN"/>
        <s v="Tiskárna BROTHER HL-L6450DW"/>
        <s v="Monitor Philips 243V7QDAB"/>
        <s v="Tiskárna OKI B432dn"/>
        <s v="Notebook HP ProBook 450 G8"/>
        <s v="Router WiFi ASUS RT"/>
        <s v="Notebook HP ProBook 455 G7 vč. dokovací stanice"/>
        <s v="Skener Epson Perfection V19"/>
        <s v="Tiskárna ZEBRA ZD420tn"/>
        <s v="Pencil Apple Stylus"/>
        <s v="Tiskárna OKI C650"/>
        <s v="Monitor EIZO RadiForce MX243W"/>
        <s v="Monitor DELL U2720Q"/>
        <s v="Tiskárna ZEBRA ZD421t"/>
        <s v="Skener Canon CanoScan LiDE 400"/>
        <s v="Souprava náhlavní Jabra Evolve 65 SE"/>
        <s v="Notebook HP EliteBook 835"/>
        <s v="Dokovací stanice k HP EliteBook"/>
        <s v="Notebook HP EliteBook 665"/>
        <s v="UPS 1500 VA"/>
        <s v="PC Lenovo TC M90q"/>
        <s v="Monitor Philips 279P1"/>
        <s v="PC AutoCont OfficePro 3090A"/>
        <s v="Notebook HP EliteBook 645"/>
        <s v="Monitor Samsung Odyssey G5 34&quot;"/>
        <s v="Čtečka čár.kódu ZEBRA LS2208"/>
        <s v="Čtečka čipových karet /zam./"/>
        <s v="Tiskárna ZEBRA ZD421tn"/>
        <s v="PC AutoCont OfficePro 1051"/>
        <s v="Tiskárna HP LJ Pro M501dn"/>
        <s v="Projektor EPSON EB-1795F"/>
        <s v="Lékárna šuplík./C0028505/ 2000x1000x600"/>
        <s v="Lékárna šuplík./C0028506/  2000x800x600"/>
        <s v="Lékárna šuplík./C0028507/  2000x800x600"/>
        <s v="Skříň s roletou /C0028508"/>
        <s v="Kartotéka šuplíková/C0028532/"/>
        <s v="Křeslo Optima šedé"/>
        <s v="Křeslo Tv Magnum s el.poloh."/>
        <s v="Skříň na kolečkách V180x120x60 cm"/>
        <s v="Linka kuchyňská rovná"/>
        <s v="Křeslo kancelářské čalouněné bez područek"/>
        <s v="Válenda s úložným prostorem"/>
        <s v="Židle kancelářská, ergonomické tvarování"/>
        <s v="Stůl počítačový se skříňkou"/>
        <s v="Skříň policová"/>
        <s v="Stůl"/>
        <s v="Stěna odkládací s lavicí a věšáky"/>
        <s v="Kryt boční ke stolu"/>
        <s v="Matrace vakuová Bexatec 80x204"/>
        <s v="Skříň policová úložná"/>
        <s v="Sestava stolová (stůl, nástavec, kontejner)"/>
        <s v="Skříňka policová nízká"/>
        <s v="Skříňka policová nízká bez dvířek"/>
        <s v="Věšák nástěnný"/>
        <s v="Regál policový"/>
        <s v="Sestava stolová (stůl, nástavec)"/>
        <s v="Skříň pro lékárnu"/>
        <s v="Linka kuchyňská"/>
        <s v="Obklad stěny kuch. linky"/>
        <s v="Deska vykrývací stolové sestavy"/>
        <s v="Židle laboratorní s chrom.opěrkou na nohy, koženka"/>
        <s v="Křeslo kancelářské čalouněné s područkami"/>
        <s v="Kartotéka pro formát A4 , kovová"/>
        <s v="Kartotéka 5zásuvková"/>
        <s v="Židle jednací koženková s područkami"/>
        <s v="Židle konferenční se stolečkem"/>
        <s v="Pohovka rozkládací"/>
        <s v="Pohovka rozkládací, modrá látka"/>
        <s v="Židle s vyšším opěrákem, sedák ekokůže"/>
        <s v="Souprava sedací nerozkládací"/>
        <s v="Stolička nahřívací"/>
        <s v="Křeslo čalouněné"/>
        <s v="Křeslo kancelářské koženkové s područkami"/>
        <s v="Křeslo konferenční"/>
        <s v="Trojkřeslo čalouněné"/>
        <s v="Křeslo"/>
        <s v="Židle konferenční látka"/>
        <s v="Křeslo ušák"/>
        <s v="Stolek dětský barevný"/>
        <s v="Křeslo kancelářské koženkové bez područek"/>
        <s v="Kartotéka"/>
        <s v="Kontejner"/>
        <s v="Věšák nástěnný 700x1900"/>
        <s v="Věšák nástěnný 1000x1900"/>
        <s v="Regál"/>
        <s v="Stůl jídelní"/>
        <s v="Stůl PC"/>
        <s v="Věšák"/>
        <s v="Pohovka s úložným prostorem"/>
        <s v="Skříňka pod umyvadlo"/>
        <s v="Regál policový, nosnost 350 kg"/>
        <s v="Věšák nástěnný s háčky "/>
        <s v="Skříň šatní"/>
        <s v="Skříň kovová na chemikálie"/>
        <s v="Lavička venkovní s opěrkou"/>
        <s v="Kuchyňská linka rovná"/>
        <s v="Skříň prosklená policová"/>
        <s v="Skříň dveřová policová"/>
        <s v="Skříňka policová"/>
        <s v="Stůl kancelářský do tvaru L +  kontejner šuplíkový"/>
        <s v="Stůl kancelářský rovný"/>
        <s v="Skříňka dveřová policová"/>
        <s v="Skříň otevřená policová"/>
        <s v="Stůl kancelářský rovný +  kontejner šuplíkový"/>
        <s v="Kontejner šuplíkový"/>
        <s v="Židle konferenční plastová, stohovatelná, vyšší nosnost"/>
        <s v="Stolek dětský otevírací"/>
        <s v="Box úložný dřevěný s plastovými boxy - dětský"/>
        <s v="Židle konferenční,  síťovaná"/>
        <s v="Lavice čekárenská - dvojsedák"/>
        <s v="Křeslo s dřevěnou konstrukcí"/>
        <s v="Řada regálová S1"/>
        <s v="Řada regálová S4"/>
        <s v="Řada regálová S2"/>
        <s v="Řada regálová S3"/>
        <s v="Věšák nástěnný s háčky"/>
        <s v="Nástěnná police na zeď"/>
        <s v="Deska bílá na kolečkách"/>
        <s v="Skříňka policová s šuplíkem"/>
        <s v="Pult přebalovací"/>
        <s v="Židle konferenční s područkami a sklopným stolkem"/>
        <s v="Kontejner s dvířky uzamykatelný"/>
        <s v="Podstavec"/>
        <s v="Pracovní deska"/>
        <s v="Skříň dveřová uzamykatelná"/>
        <s v="Stolička laboratorní, chromovaný kříž, čalounění koženka"/>
        <s v="Stolička laboratorní"/>
        <s v="Židle lékařská, koženková"/>
        <s v="Křeslo s kovovou konstrukcí, čalouněné"/>
        <s v="Kontejner kancelářský, 4 zásuvky"/>
        <s v="Stůl kancelářský (880x70)"/>
        <s v="Stůl kancelářský (460x70)"/>
        <s v="Stůl kancelářský (317x70)"/>
        <s v="Skříň lékárenská, proskledná horní dvířka"/>
        <s v="Křeslo kancelářské, koženkové"/>
        <s v="Skříň vestavná"/>
        <s v="Linka kuchyňská  rovná"/>
        <s v="Pohovka"/>
        <s v="Židle jídelní"/>
        <s v="Stěna věšáková s háčky + botník"/>
        <s v="Skříňka pod nápojový automat"/>
        <s v="Stůl kulatý"/>
        <s v="Křeslo odběrové"/>
        <s v="Židle z PUR s opěrkou"/>
        <s v="Skříň policová uzamykatelná"/>
        <s v="Skříň pro osobní věci - dělená na 10 skříněk se zámky"/>
        <s v="Sestava skříňová policová"/>
        <s v="Skříň policová otevřená"/>
        <s v="Skříňka pod tiskárnu"/>
        <s v="Skříň na kávovar"/>
        <s v="Stůl konferenční"/>
        <s v="Matrace pěnová 90x200"/>
        <s v="Kout pracovní"/>
        <s v="Skříňka se zásuvkami"/>
        <s v="Skříňka výklopná"/>
        <s v="Skříňka pojízdná jednodveřová"/>
        <s v="Skříňka pojízdná dvoudveřová"/>
        <s v="Skříňka horní"/>
        <s v="Židle skořepina, polstrovaný sedák"/>
        <s v="Křeslo čalouněné tvarované, kluzáky"/>
        <s v="Židle na kovové konstrukci, vyšší zátěž"/>
        <s v="Skříňka na klíče"/>
        <s v="Židle dřevěná, stohovatelná, chromové nohy"/>
        <s v="Skříň úložná kombinovaná"/>
        <s v="Skříňka dolní policová"/>
        <s v="Skříňka nízká policová"/>
        <s v="Sestava skříní policová"/>
        <s v="Sestava skříní policových"/>
        <s v="Pohovka rozkládací s úložným prostorem"/>
        <s v="Židle jednací stohovatelná, plastová"/>
        <s v="Stůl pracovní"/>
        <s v="Stůl pracovní 1200x600x750"/>
        <s v="Kontejner pojízdný 4 zásukový"/>
        <s v="Stůl pracovní - přídavný - 2 strany zaoblené"/>
        <s v="Skříň policová 2 dveřová"/>
        <s v="Stůl pracovní - doplňkový"/>
        <s v="Kontejner pojízdný 4 zásuvkový"/>
        <s v="Stůl pracovní - přídavný"/>
        <s v="Stůl atypický přídavný"/>
        <s v="Knihovna"/>
        <s v="Skříň policová šatní"/>
        <s v="Stůl pracovní doplňkový"/>
        <s v="Skříň policová uzavřená"/>
        <s v="Stůl pracovní víceúčelový"/>
        <s v="Sestava stolů"/>
        <s v="Skříň lékárenská, prosklená horní dvířka"/>
        <s v="Sestava regálová"/>
        <s v="Skříň kovová 6 - boxů"/>
        <s v="Skříň šatní kovová"/>
        <s v="Stůl pracovní 140 cm"/>
        <s v="Stůl pracovní 160 cm"/>
        <s v="Police nástěnná  na zeď"/>
        <s v="Šuplík na kolečkách"/>
        <s v="Skříňka na lékárnu"/>
        <s v="Židle jídelní (nad 1000,- Kč)"/>
        <s v="Zástěra RTG ochranná plášťová (kabátová), ProtecX Medical Ltd/Burlington Medical, mater. bezolovnatý, přední stínění 0,35 mm Pb, zadní stínění 0,35 mm Pb"/>
        <s v="Skříňka kovová"/>
        <s v="Regál základní č. 3"/>
        <s v="Regál základní č. 4"/>
        <s v="Regál základní č.1"/>
        <s v="Regál základní č. 2"/>
        <s v="Křeslo látkové, kostra z ohýbaného dřeva"/>
        <s v="Trojkřeslo čalouněné (sedačka)"/>
        <s v="Křeslo odpočinkové"/>
        <s v="Stolek konferenční 70x70x56"/>
        <s v="Stolek konferenční 110x65x56"/>
        <s v="Skříňka zrcadlová, uvnitř s policí"/>
        <s v="Pohovka čaloněná na nožkách"/>
        <s v="Stolek konferenční"/>
        <s v="Pult přebalovací se skříňkou"/>
        <s v="Zrcadlo vypouklé"/>
        <s v="Skříňka šuplíková"/>
        <s v="Postel dřevěná"/>
        <s v="Lavice do čekárny dřevěná"/>
        <s v="Sestava skříní"/>
        <s v="Komoda na kolečkách"/>
        <s v="Police na stůl"/>
        <s v="Skříňka otevřená"/>
        <s v="Podstavec pod monitor"/>
        <s v="Skříňka s posuvnými dvířky"/>
        <s v="Kontejner kancelářský"/>
        <s v="Skříňka zásuvková"/>
        <s v="Skříň šatní jednodveřová"/>
        <s v="Nástavec na skříň"/>
        <s v="Police závěsná"/>
        <s v="Stěna věšáková se zrcadlem"/>
        <s v="Skříňka na kolečkách"/>
        <s v="Lavice čekárenská - trojsedák"/>
        <s v="Kostým ochranný  RTG  (vesta + sukně), přední stínění 0,35 mm Pb, zadní stínění 0,35 mm Pb, bezolovnatý materiál ANTIMON + BISMUT, Medical Index"/>
        <s v="Židle laboratorní vysoká"/>
        <s v="Police nástěnná"/>
        <s v="Skříňka"/>
        <s v="Systém policový s dvířky a výklopy"/>
        <s v="Skříňka závěsná"/>
        <s v="Police atyp"/>
        <s v="Lavice čekárenská dvojmístná"/>
        <s v="Lavie čekárenská čtyřsedák"/>
        <s v="Lavice čekárenská pětimístná plastová, podnož chrom"/>
        <s v="Stupátko plastové posuvné"/>
        <s v="Klekačka"/>
        <s v="Regál celokovový 210cmx105cmx60 cm, 4 police"/>
        <s v="Skříň na uskladnění chemikálií"/>
        <s v="Stojan nerezový na RTG zástěry"/>
        <s v="Stůl kancelářský ve tvaru U"/>
        <s v="Vak sedací"/>
        <s v="Skříňová sestava"/>
        <s v="Stůl konfereční"/>
        <s v="Skříňka šatní (1 ks=4 samostatně uzamykatelná dvířka)"/>
        <s v="Lavice"/>
        <s v="Lavice čekárenská trojmístná plastová"/>
        <s v="Lavice čekárenská čtyřmístná"/>
        <s v="Kontejner pojízdný"/>
        <s v="Stolek pojízdný"/>
        <s v="Skříňka pod oknem"/>
        <s v="Stolek PC"/>
        <s v="Stolek"/>
        <s v="Stěna květinová"/>
        <s v="Podnož výškově stavitelná"/>
        <s v="Židle konferenční"/>
        <s v="Skříň bezpečnostní trezorová se zvýšenou odolností proti ohni"/>
        <s v="Matrace"/>
        <s v="Židle lékařská"/>
        <s v="Židle lékařská otočná - BALI"/>
        <s v="Skříňka kuchyňská"/>
        <s v="Kontejner pojízdý"/>
        <s v="Stěna věšáková"/>
        <s v="Sestava skříněk pro osobní věci"/>
        <s v="Skříň šatní uzamykatelná"/>
        <s v="Police"/>
        <s v="Stůl kancelářský 1600/700"/>
        <s v="Stůl kancelářský 1800/700"/>
        <s v="Stůl kancelářský 1800/840"/>
        <s v="Stůl kancelářský do L"/>
        <s v="Stolek do učebny"/>
        <s v="Stůl se spodní skříňkou"/>
        <s v="Skříň 2-dveřová, 5 polic"/>
        <s v="Skříň 2-dveřová, 4 police"/>
        <s v="Stůl dílenský"/>
        <s v="Kostým ochranný  RTG 1/2024  (vesta + sukně), přední stínění 0,35 mm Pb, zadní stínění 0,35 mm Pb, bezolovnatý materiál ANTIMON + BISMUT, Medical Index, model WESV"/>
        <s v="Kostým ochranný  RTG - MARTIN K - (vesta + sukně), přední stínění 0,35 mm Pb, zadní stínění 0,35 mm Pb, bezolovnatý materiál ANTIMON + BISMUT, Medical Index, model WESV"/>
        <s v="Kostým ochranný  RTG -JIRKA- (vesta + sukně), přední stínění 0,35 mm Pb, zadní stínění 0,35 mm Pb, bezolovnatý materiál ANTIMON + BISMUT, Medical Index, model WESV"/>
        <s v="Kostým ochranný  RTG -MAGDA- (vesta + sukně), přední stínění 0,35 mm Pb, zadní stínění 0,35 mm Pb, bezolovnatý materiál ANTIMON + BISMUT, Medical Index, model WESV"/>
        <s v="Kostým ochranný  RTG -JITUŠKA- (vesta + sukně), přední stínění 0,35 mm Pb, zadní stínění 0,35 mm Pb, bezolovnatý materiál ANTIMON + BISMUT, Medical Index, model WESV"/>
        <s v="Kostým ochranný  RTG -TERI- (vesta + sukně), přední stínění 0,35 mm Pb, zadní stínění 0,35 mm Pb, bezolovnatý materiál ANTIMON + BISMUT, Medical Index, model WESV"/>
        <s v="Kostým ochranný  RTG -PETR- (vesta + sukně), přední stínění 0,35 mm Pb, zadní stínění 0,35 mm Pb, bezolovnatý materiál ANTIMON + BISMUT, Medical Index, model WESV"/>
        <s v="Zástěra RTG plášťová -PETR- (kabátová), přední stínění 0,35 mm Pb, zadní stínění 0,35 mm Pb, ANTIMON + BISMUT,  Medical Index, model WEDA"/>
        <s v="Zrcadlo logopedické"/>
        <s v="Židle kancelářská se síťovaným opěrákem, sedák čalouněný, bez područek"/>
        <s v="Židle kancelářská koženková, s područkami"/>
        <s v="Židle kancelářská se síťovaným opěrákem, látka, područky"/>
        <s v="Schránky"/>
        <s v="Sestava stolová"/>
        <s v="Stůl laboratorní"/>
        <s v="Podstavec pro tiskárnu"/>
        <s v="Regál základní č.1 - 2500x700mm"/>
        <s v="Regál základní č. 2 - 2500x600 mm"/>
        <s v="Skříňka prosklenná"/>
        <s v="Komoda"/>
        <s v="Box zásuvkový LEITZ WOW - A4+, plastový, bílý s šedými prvky"/>
        <s v="Box zásuvkový LEITZ WOW - A4+, plastový, bílý s modrými prvky"/>
        <s v="Box zásuvkový Cep Mineral Smoove - 5 zásuvek, růžovo/šedý"/>
        <s v="Skříň policová dveřová"/>
        <s v="Sestava polic a skříněk"/>
        <s v="Sestava nástěnná"/>
        <s v="Skříň na kolečkách"/>
        <s v="Lavice čekárenská dvojmístná, koženka"/>
        <s v="Lavice čekárenská 3-místná, koženková"/>
        <s v="Židle konferenční - plast.sedák, chromové nohy, stohovatelné"/>
        <s v="Pojezd pro tiskárnu"/>
        <s v="Skříň s umyvadlem"/>
        <s v="Pojezd pro PC"/>
        <s v="Deska"/>
        <s v="Stůl dětský"/>
        <s v="Box zásuvkový LEITZ WOW - A4+"/>
        <s v="Schůdek - zvýšené stupátko"/>
        <s v="Křeslo polohovací"/>
        <s v="Stůl skládací"/>
        <s v="Židle kancelářská čalouněná s područkami, vyšší nosnost"/>
        <s v="Zábrana kovová mobilní, skládací"/>
        <s v="Regál základní č.1 - řada S1"/>
        <s v="Regál základní č. 2 - řada S2"/>
        <s v="Regál základní č. 4 - řada S4"/>
        <s v="Regál základní č. 3 - řada S3"/>
        <s v="Židle konferenční zelelná"/>
        <s v="Křeslo celočalouněné"/>
        <s v="Pohovka čalouněná na nožkách"/>
        <s v="Lavice čekárenská dvoumístná plastová"/>
        <s v="Lavice čekárenská trojmístná, stříbrná konstrukce,plast"/>
        <s v="Lavice čekárenská osmidílná"/>
        <s v="Lavice čekárenská osmidílná s bočním stolkem"/>
        <s v="Židle konferenční koženková s područkami"/>
        <s v="Křeslo zátěžové pro nepřetržitý provoz"/>
        <s v="Stůl kulatý konferenční"/>
        <s v="Skříň kovová šatní"/>
        <s v="Pohovka - trojsedačka"/>
        <s v="Taburet"/>
        <s v="Skříň šatní kovová, dvoudveřová"/>
        <s v="Kartotéka 6-ti zásuvková, kovová"/>
        <s v="Křeslo fialové"/>
        <s v="Křeslo modré"/>
        <s v="Skříňka s pracovní deskou"/>
        <s v="Klimatiza mobilní Eta Fresco"/>
        <s v="Koš odpadkový nerez"/>
        <s v="Razítko elektronické SEIKO TP-6"/>
        <s v="Televize TCL 32&quot;"/>
        <s v="Televize TCL 40&quot;"/>
        <s v="Set bezdrátový Wireless PRO"/>
        <s v="Koš odpadkový nerez, nášlapný 50 l"/>
        <s v="Žebřiny LUX 240 x 80 cm FITHAM"/>
        <s v="Zrcadlo korekční LK2"/>
        <s v="Držák stropní"/>
        <s v="Obraz"/>
        <s v="Strojek chirurgický střihací 3M, nabíjecí"/>
        <s v="Květináč MAXI, sklolaminát"/>
        <s v="Květináč Tower Pot antracit"/>
        <s v="Navigace GPS"/>
        <s v="Kontejner hákový, objem 770 l"/>
        <s v="Akumulátor B 22-170 Li-ion"/>
        <s v="Mikrosystém Panasonic"/>
        <s v="Koš na kolečkách, 120 L"/>
        <s v="Žebřík stojací s můstkem"/>
        <s v="Žebřík plošinový"/>
        <s v="Koš odpadkový 60 l s popelníkem - venkovní"/>
        <s v="Pomůcka k rehabilitaci - houpací deska"/>
        <s v="Televize 50&quot; LED, smart, android"/>
        <s v="Televize 65&quot; LED, smart, android"/>
        <s v="Televize 32&quot;"/>
        <s v="Televize 40&quot;"/>
        <s v="Ventilátor sloupový"/>
        <s v="Baterie standart k přilbě ochranné operační TotalShield"/>
        <s v="Klimatizace"/>
        <s v="Reproduktory JBL Charge 5, černý"/>
        <s v="Reproduktory JBL Charge 5, šedý"/>
        <s v="Podložka na cvičení Corona, 200x100x1,5 cm, červená"/>
        <s v="Žebřiny Fitham LUX 240x80 cm"/>
        <s v="Podložka aktivační Activationmat120 x 50 cm"/>
        <s v="Jednotka hnací k naklepávači masa"/>
        <s v="Hlava neostřená k naklepávači masa"/>
        <s v="Nástavec k naklepávači masa (kryt-úzký otvor)"/>
        <s v="Kamera"/>
        <s v="Odvlhčovač vzduchu (vysoušeč)"/>
        <s v="Televize 55&quot;"/>
        <s v="Dvojkoš (sorter) s výsuvným víkem"/>
        <s v="Televize LCD 24&quot;"/>
        <s v="Televize 43&quot;"/>
        <s v="Žebřiny MARBO MH-U204 230 x 81 cm"/>
        <s v="Odvlhčovač vzduchu MASTER DH752"/>
        <s v="Stojan cyklo"/>
        <s v="Nástěnka provázková Čáp a vodník"/>
        <s v="Dekorace Vážky"/>
        <s v="Dekorace dřevěná oblouk Kachničky"/>
        <s v="Dekorace Zelený strom"/>
        <s v="Dekorace dřevěná Zajíček"/>
        <s v="Dekorace dřevěná Sluníčko v oblacích"/>
        <s v="Dekorace dřevěná Motýlek"/>
        <s v="Dekorace dřevěná Krtek"/>
        <s v="Dekorace dřevěná panel na hrací prvky"/>
        <s v="Dekorace dřevěná Rondo Vario 3les/louka"/>
        <s v="Dekorace dřevěná Voda"/>
        <s v="Dekorace dřevěná Žabák Skokan"/>
        <s v="Dekorace dřevěná oblouk Rybka"/>
        <s v="Dekorace dřevěná přídavný kopeček ke Stromu"/>
        <s v="Dekorace dřevěná Les"/>
        <s v="Dekorace dřevěná Sova střední"/>
        <s v="Dekorace dřevěná oblouk Na vršku"/>
        <s v="Dekorace dřevěná Měsíc"/>
        <s v="Dekorace dřevěná Letadlo"/>
        <s v="Pomůcka rehabilitační - podložka na cvičení"/>
        <s v="Odvlhčovač vzduchu"/>
      </sharedItems>
    </cacheField>
    <cacheField name="Stav majetku" numFmtId="0">
      <sharedItems count="3">
        <s v="Zařazeno"/>
        <s v="TZ"/>
        <s v="Vyřazeno"/>
      </sharedItems>
    </cacheField>
    <cacheField name="Datum zařazení" numFmtId="14">
      <sharedItems containsSemiMixedTypes="0" containsNonDate="0" containsDate="1" containsString="0" minDate="2024-01-02T00:00:00" maxDate="2025-01-01T00:00:00" count="236">
        <d v="2024-06-30T00:00:00"/>
        <d v="2024-09-30T00:00:00"/>
        <d v="2024-11-30T00:00:00"/>
        <d v="2024-01-31T00:00:00"/>
        <d v="2024-02-29T00:00:00"/>
        <d v="2024-03-31T00:00:00"/>
        <d v="2024-04-30T00:00:00"/>
        <d v="2024-05-31T00:00:00"/>
        <d v="2024-07-31T00:00:00"/>
        <d v="2024-10-31T00:00:00"/>
        <d v="2024-12-31T00:00:00"/>
        <d v="2024-08-31T00:00:00"/>
        <d v="2024-02-07T00:00:00"/>
        <d v="2024-04-19T00:00:00"/>
        <d v="2024-01-17T00:00:00"/>
        <d v="2024-01-29T00:00:00"/>
        <d v="2024-02-01T00:00:00"/>
        <d v="2024-02-05T00:00:00"/>
        <d v="2024-02-06T00:00:00"/>
        <d v="2024-02-08T00:00:00"/>
        <d v="2024-02-20T00:00:00"/>
        <d v="2024-02-21T00:00:00"/>
        <d v="2024-02-22T00:00:00"/>
        <d v="2024-02-28T00:00:00"/>
        <d v="2024-03-01T00:00:00"/>
        <d v="2024-03-11T00:00:00"/>
        <d v="2024-03-13T00:00:00"/>
        <d v="2024-03-26T00:00:00"/>
        <d v="2024-03-27T00:00:00"/>
        <d v="2024-03-29T00:00:00"/>
        <d v="2024-03-28T00:00:00"/>
        <d v="2024-04-09T00:00:00"/>
        <d v="2024-04-10T00:00:00"/>
        <d v="2024-04-11T00:00:00"/>
        <d v="2024-04-12T00:00:00"/>
        <d v="2024-04-22T00:00:00"/>
        <d v="2024-04-24T00:00:00"/>
        <d v="2024-04-29T00:00:00"/>
        <d v="2024-05-02T00:00:00"/>
        <d v="2024-05-06T00:00:00"/>
        <d v="2024-05-07T00:00:00"/>
        <d v="2024-05-09T00:00:00"/>
        <d v="2024-05-20T00:00:00"/>
        <d v="2024-05-22T00:00:00"/>
        <d v="2024-05-23T00:00:00"/>
        <d v="2024-05-27T00:00:00"/>
        <d v="2024-05-29T00:00:00"/>
        <d v="2024-06-03T00:00:00"/>
        <d v="2024-06-05T00:00:00"/>
        <d v="2024-06-06T00:00:00"/>
        <d v="2024-06-10T00:00:00"/>
        <d v="2024-06-14T00:00:00"/>
        <d v="2024-06-24T00:00:00"/>
        <d v="2024-06-27T00:00:00"/>
        <d v="2024-07-08T00:00:00"/>
        <d v="2024-07-11T00:00:00"/>
        <d v="2024-07-12T00:00:00"/>
        <d v="2024-07-19T00:00:00"/>
        <d v="2024-07-22T00:00:00"/>
        <d v="2024-08-12T00:00:00"/>
        <d v="2024-08-30T00:00:00"/>
        <d v="2024-09-05T00:00:00"/>
        <d v="2024-09-11T00:00:00"/>
        <d v="2024-09-18T00:00:00"/>
        <d v="2024-10-03T00:00:00"/>
        <d v="2024-10-04T00:00:00"/>
        <d v="2024-10-09T00:00:00"/>
        <d v="2024-10-18T00:00:00"/>
        <d v="2024-10-25T00:00:00"/>
        <d v="2024-10-29T00:00:00"/>
        <d v="2024-11-06T00:00:00"/>
        <d v="2024-11-11T00:00:00"/>
        <d v="2024-11-15T00:00:00"/>
        <d v="2024-11-25T00:00:00"/>
        <d v="2024-11-26T00:00:00"/>
        <d v="2024-11-29T00:00:00"/>
        <d v="2024-12-02T00:00:00"/>
        <d v="2024-12-03T00:00:00"/>
        <d v="2024-12-11T00:00:00"/>
        <d v="2024-12-17T00:00:00"/>
        <d v="2024-12-19T00:00:00"/>
        <d v="2024-01-08T00:00:00"/>
        <d v="2024-01-10T00:00:00"/>
        <d v="2024-01-11T00:00:00"/>
        <d v="2024-01-12T00:00:00"/>
        <d v="2024-01-19T00:00:00"/>
        <d v="2024-01-24T00:00:00"/>
        <d v="2024-01-25T00:00:00"/>
        <d v="2024-01-26T00:00:00"/>
        <d v="2024-01-30T00:00:00"/>
        <d v="2024-02-02T00:00:00"/>
        <d v="2024-02-09T00:00:00"/>
        <d v="2024-02-26T00:00:00"/>
        <d v="2024-02-27T00:00:00"/>
        <d v="2024-03-04T00:00:00"/>
        <d v="2024-03-07T00:00:00"/>
        <d v="2024-03-14T00:00:00"/>
        <d v="2024-03-19T00:00:00"/>
        <d v="2024-03-22T00:00:00"/>
        <d v="2024-03-25T00:00:00"/>
        <d v="2024-04-03T00:00:00"/>
        <d v="2024-04-05T00:00:00"/>
        <d v="2024-04-08T00:00:00"/>
        <d v="2024-04-16T00:00:00"/>
        <d v="2024-04-23T00:00:00"/>
        <d v="2024-04-25T00:00:00"/>
        <d v="2024-05-03T00:00:00"/>
        <d v="2024-05-13T00:00:00"/>
        <d v="2024-05-14T00:00:00"/>
        <d v="2024-05-15T00:00:00"/>
        <d v="2024-05-16T00:00:00"/>
        <d v="2024-05-17T00:00:00"/>
        <d v="2024-05-24T00:00:00"/>
        <d v="2024-06-07T00:00:00"/>
        <d v="2024-06-11T00:00:00"/>
        <d v="2024-06-13T00:00:00"/>
        <d v="2024-06-18T00:00:00"/>
        <d v="2024-06-19T00:00:00"/>
        <d v="2024-06-28T00:00:00"/>
        <d v="2024-07-03T00:00:00"/>
        <d v="2024-07-16T00:00:00"/>
        <d v="2024-07-23T00:00:00"/>
        <d v="2024-07-24T00:00:00"/>
        <d v="2024-07-25T00:00:00"/>
        <d v="2024-07-26T00:00:00"/>
        <d v="2024-07-30T00:00:00"/>
        <d v="2024-08-01T00:00:00"/>
        <d v="2024-08-06T00:00:00"/>
        <d v="2024-08-07T00:00:00"/>
        <d v="2024-08-14T00:00:00"/>
        <d v="2024-08-15T00:00:00"/>
        <d v="2024-08-16T00:00:00"/>
        <d v="2024-08-20T00:00:00"/>
        <d v="2024-08-22T00:00:00"/>
        <d v="2024-08-23T00:00:00"/>
        <d v="2024-08-26T00:00:00"/>
        <d v="2024-08-27T00:00:00"/>
        <d v="2024-09-02T00:00:00"/>
        <d v="2024-09-06T00:00:00"/>
        <d v="2024-09-10T00:00:00"/>
        <d v="2024-09-13T00:00:00"/>
        <d v="2024-09-17T00:00:00"/>
        <d v="2024-09-23T00:00:00"/>
        <d v="2024-09-25T00:00:00"/>
        <d v="2024-09-26T00:00:00"/>
        <d v="2024-09-27T00:00:00"/>
        <d v="2024-10-01T00:00:00"/>
        <d v="2024-10-02T00:00:00"/>
        <d v="2024-10-08T00:00:00"/>
        <d v="2024-10-10T00:00:00"/>
        <d v="2024-10-11T00:00:00"/>
        <d v="2024-10-15T00:00:00"/>
        <d v="2024-10-17T00:00:00"/>
        <d v="2024-10-21T00:00:00"/>
        <d v="2024-10-24T00:00:00"/>
        <d v="2024-10-30T00:00:00"/>
        <d v="2024-11-05T00:00:00"/>
        <d v="2024-11-07T00:00:00"/>
        <d v="2024-11-08T00:00:00"/>
        <d v="2024-11-12T00:00:00"/>
        <d v="2024-11-13T00:00:00"/>
        <d v="2024-11-14T00:00:00"/>
        <d v="2024-11-18T00:00:00"/>
        <d v="2024-11-19T00:00:00"/>
        <d v="2024-11-20T00:00:00"/>
        <d v="2024-11-22T00:00:00"/>
        <d v="2024-11-27T00:00:00"/>
        <d v="2024-12-05T00:00:00"/>
        <d v="2024-12-06T00:00:00"/>
        <d v="2024-12-09T00:00:00"/>
        <d v="2024-12-10T00:00:00"/>
        <d v="2024-12-12T00:00:00"/>
        <d v="2024-12-13T00:00:00"/>
        <d v="2024-12-16T00:00:00"/>
        <d v="2024-12-30T00:00:00"/>
        <d v="2024-01-09T00:00:00"/>
        <d v="2024-01-16T00:00:00"/>
        <d v="2024-01-18T00:00:00"/>
        <d v="2024-01-23T00:00:00"/>
        <d v="2024-02-13T00:00:00"/>
        <d v="2024-02-15T00:00:00"/>
        <d v="2024-02-19T00:00:00"/>
        <d v="2024-02-23T00:00:00"/>
        <d v="2024-03-12T00:00:00"/>
        <d v="2024-03-15T00:00:00"/>
        <d v="2024-03-18T00:00:00"/>
        <d v="2024-03-20T00:00:00"/>
        <d v="2024-04-18T00:00:00"/>
        <d v="2024-04-26T00:00:00"/>
        <d v="2024-05-10T00:00:00"/>
        <d v="2024-05-30T00:00:00"/>
        <d v="2024-06-04T00:00:00"/>
        <d v="2024-06-12T00:00:00"/>
        <d v="2024-06-21T00:00:00"/>
        <d v="2024-06-25T00:00:00"/>
        <d v="2024-06-26T00:00:00"/>
        <d v="2024-07-01T00:00:00"/>
        <d v="2024-07-02T00:00:00"/>
        <d v="2024-07-04T00:00:00"/>
        <d v="2024-07-15T00:00:00"/>
        <d v="2024-08-02T00:00:00"/>
        <d v="2024-08-05T00:00:00"/>
        <d v="2024-08-19T00:00:00"/>
        <d v="2024-08-29T00:00:00"/>
        <d v="2024-09-03T00:00:00"/>
        <d v="2024-09-09T00:00:00"/>
        <d v="2024-09-12T00:00:00"/>
        <d v="2024-10-16T00:00:00"/>
        <d v="2024-10-22T00:00:00"/>
        <d v="2024-10-23T00:00:00"/>
        <d v="2024-11-21T00:00:00"/>
        <d v="2024-12-04T00:00:00"/>
        <d v="2024-12-18T00:00:00"/>
        <d v="2024-12-27T00:00:00"/>
        <d v="2024-01-02T00:00:00"/>
        <d v="2024-01-03T00:00:00"/>
        <d v="2024-01-05T00:00:00"/>
        <d v="2024-01-22T00:00:00"/>
        <d v="2024-02-16T00:00:00"/>
        <d v="2024-03-05T00:00:00"/>
        <d v="2024-04-02T00:00:00"/>
        <d v="2024-04-04T00:00:00"/>
        <d v="2024-05-28T00:00:00"/>
        <d v="2024-06-17T00:00:00"/>
        <d v="2024-06-20T00:00:00"/>
        <d v="2024-07-09T00:00:00"/>
        <d v="2024-07-17T00:00:00"/>
        <d v="2024-07-18T00:00:00"/>
        <d v="2024-09-04T00:00:00"/>
        <d v="2024-09-16T00:00:00"/>
        <d v="2024-09-20T00:00:00"/>
        <d v="2024-11-01T00:00:00"/>
        <d v="2024-11-28T00:00:00"/>
        <d v="2024-12-20T00:00:00"/>
        <d v="2024-12-23T00:00:00"/>
        <d v="2024-09-19T00:00:00"/>
      </sharedItems>
    </cacheField>
    <cacheField name="Způsob nabytí" numFmtId="0">
      <sharedItems count="8">
        <s v="Nákup"/>
        <s v="Dar věcný"/>
        <s v="Finanční dar"/>
        <s v="Finanční dar/nákup z VZ"/>
        <s v="Bezúplatné nabytí (dar)"/>
        <s v="Finanční dar/dotace/VZ"/>
        <s v="Nález"/>
        <s v="Vlastní činností"/>
      </sharedItems>
    </cacheField>
    <cacheField name="Středisko" numFmtId="0">
      <sharedItems containsMixedTypes="1" containsNumber="1" containsInteger="1" minValue="3590" maxValue="9787"/>
    </cacheField>
    <cacheField name="Název střediska" numFmtId="0">
      <sharedItems/>
    </cacheField>
    <cacheField name="Úplné vlastní třídění" numFmtId="0">
      <sharedItems/>
    </cacheField>
    <cacheField name="Doba účet.odepisování" numFmtId="0">
      <sharedItems containsMixedTypes="1" containsNumber="1" containsInteger="1" minValue="24" maxValue="180"/>
    </cacheField>
    <cacheField name="Cena účetní celková" numFmtId="0">
      <sharedItems containsSemiMixedTypes="0" containsString="0" containsNumber="1" minValue="0" maxValue="131806424.34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673.618799537035" createdVersion="6" refreshedVersion="6" minRefreshableVersion="3" recordCount="26" xr:uid="{BC92AD59-33DF-4234-9182-3B90410186DA}">
  <cacheSource type="worksheet">
    <worksheetSource ref="A3:N29" sheet="DOTACE"/>
  </cacheSource>
  <cacheFields count="14">
    <cacheField name="Základní účet" numFmtId="0">
      <sharedItems count="4">
        <s v="01300000"/>
        <s v="02201000"/>
        <s v="02202000"/>
        <s v="02203000"/>
      </sharedItems>
    </cacheField>
    <cacheField name="Čárový kód" numFmtId="0">
      <sharedItems count="26">
        <s v="I0032636-000"/>
        <s v="I0032942-000"/>
        <s v="I0032943-000"/>
        <s v="I0032972-000"/>
        <s v="I0032996-000"/>
        <s v="I0033040-000"/>
        <s v="I0033041-000"/>
        <s v="I0033042-000"/>
        <s v="I0033044-000"/>
        <s v="I0033045-000"/>
        <s v="I0033046-000"/>
        <s v="I0033047-000"/>
        <s v="I0033048-000"/>
        <s v="I0033049-000"/>
        <s v="I0033050-000"/>
        <s v="I0033051-000"/>
        <s v="I0033052-000"/>
        <s v="I0033053-000"/>
        <s v="I0033054-000"/>
        <s v="I0033055-000"/>
        <s v="I0033056-000"/>
        <s v="I0033057-000"/>
        <s v="I0033058-000"/>
        <s v="I0033062-000"/>
        <s v="I0032574-000"/>
        <s v="I0033032-000"/>
      </sharedItems>
    </cacheField>
    <cacheField name="Název majetku" numFmtId="0">
      <sharedItems count="12">
        <s v="SW INTEGRAČNÍ SERVER"/>
        <s v="PŘÍSTROJ ULTRAZVUKOVÝ BEZDRÁTOVÝ"/>
        <s v="CYTOMETR PRŮTOKOVÝ"/>
        <s v="SYSTÉM NEUROFYZIOLOGICKÝ"/>
        <s v="LASER TERAPEUTICKÝ"/>
        <s v="SYSTÉM VYSOKOINDUKČNÍ"/>
        <s v="KŘESLO KE STIMULACI PÁNEVNÍHO DNA"/>
        <s v="MONITOR CENTRÁLNÍ"/>
        <s v="MONITOR VITÁLNÍCH FUNKCÍ"/>
        <s v="PŘÍSTROJ PRO SELEKTIVNÍ RADIOFREKVENČNÍ TERAPII"/>
        <s v="SYSTÉM KOMUNIKAČNÍ SESTRA-PACIENT RHC 43"/>
        <s v="ELEKTROMOBIL UŽITKOVÝ NÁKLADNÍ  SELVO S2.DCH  EL 700CE "/>
      </sharedItems>
    </cacheField>
    <cacheField name="Stav majetku" numFmtId="0">
      <sharedItems/>
    </cacheField>
    <cacheField name="Datum zařazení" numFmtId="14">
      <sharedItems containsSemiMixedTypes="0" containsNonDate="0" containsDate="1" containsString="0" minDate="2024-04-30T00:00:00" maxDate="2025-01-01T00:00:00" count="4">
        <d v="2024-06-30T00:00:00"/>
        <d v="2024-11-30T00:00:00"/>
        <d v="2024-12-31T00:00:00"/>
        <d v="2024-04-30T00:00:00"/>
      </sharedItems>
    </cacheField>
    <cacheField name="Způsob nabytí" numFmtId="0">
      <sharedItems/>
    </cacheField>
    <cacheField name="Středisko" numFmtId="0">
      <sharedItems/>
    </cacheField>
    <cacheField name="Název střediska" numFmtId="0">
      <sharedItems/>
    </cacheField>
    <cacheField name="Úplné vlastní třídění" numFmtId="0">
      <sharedItems/>
    </cacheField>
    <cacheField name="Doba účet.odepisování" numFmtId="164">
      <sharedItems containsSemiMixedTypes="0" containsString="0" containsNumber="1" containsInteger="1" minValue="60" maxValue="96"/>
    </cacheField>
    <cacheField name="Cena účetní celková" numFmtId="4">
      <sharedItems containsSemiMixedTypes="0" containsString="0" containsNumber="1" minValue="149979.5" maxValue="4918650"/>
    </cacheField>
    <cacheField name="Cena daňová celková" numFmtId="4">
      <sharedItems containsSemiMixedTypes="0" containsString="0" containsNumber="1" minValue="0" maxValue="374392.78"/>
    </cacheField>
    <cacheField name="Z fin. daru" numFmtId="4">
      <sharedItems containsSemiMixedTypes="0" containsString="0" containsNumber="1" minValue="0" maxValue="120490.64"/>
    </cacheField>
    <cacheField name="Z dotace" numFmtId="4">
      <sharedItems containsSemiMixedTypes="0" containsString="0" containsNumber="1" minValue="61681.3" maxValue="4918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673.632708796293" createdVersion="6" refreshedVersion="6" minRefreshableVersion="3" recordCount="33" xr:uid="{F0CB07C1-E32E-49A3-BD07-7F438992833B}">
  <cacheSource type="worksheet">
    <worksheetSource ref="A1:M34" sheet="VYŘAZENO"/>
  </cacheSource>
  <cacheFields count="13">
    <cacheField name="Základní účet" numFmtId="0">
      <sharedItems count="6">
        <s v="02801000"/>
        <s v="02804000"/>
        <s v="02805000"/>
        <s v="02806000"/>
        <s v="90200000"/>
        <s v="02802000"/>
      </sharedItems>
    </cacheField>
    <cacheField name="Čárový kód" numFmtId="0">
      <sharedItems/>
    </cacheField>
    <cacheField name="Název" numFmtId="0">
      <sharedItems/>
    </cacheField>
    <cacheField name="Stav majetku" numFmtId="0">
      <sharedItems/>
    </cacheField>
    <cacheField name="Datum zařazení" numFmtId="14">
      <sharedItems containsSemiMixedTypes="0" containsNonDate="0" containsDate="1" containsString="0" minDate="2019-12-19T00:00:00" maxDate="2024-10-04T00:00:00"/>
    </cacheField>
    <cacheField name="Způsob nabytí" numFmtId="0">
      <sharedItems/>
    </cacheField>
    <cacheField name="Středisko" numFmtId="0">
      <sharedItems/>
    </cacheField>
    <cacheField name="Název střediska" numFmtId="0">
      <sharedItems/>
    </cacheField>
    <cacheField name="Úplné vlastní třídění" numFmtId="0">
      <sharedItems/>
    </cacheField>
    <cacheField name="Podskupina majetku" numFmtId="0">
      <sharedItems/>
    </cacheField>
    <cacheField name="Cena celková" numFmtId="0">
      <sharedItems containsSemiMixedTypes="0" containsString="0" containsNumber="1" minValue="296.87" maxValue="39412.120000000003"/>
    </cacheField>
    <cacheField name="Datum vyřazení" numFmtId="14">
      <sharedItems containsSemiMixedTypes="0" containsNonDate="0" containsDate="1" containsString="0" minDate="2024-02-29T00:00:00" maxDate="2025-01-01T00:00:00"/>
    </cacheField>
    <cacheField name="Důvod" numFmtId="0">
      <sharedItems count="3">
        <s v="Storno"/>
        <s v="Inv. rozdíl"/>
        <s v="*  Úplné opotřebení, zničení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24">
  <r>
    <x v="0"/>
    <x v="0"/>
    <x v="0"/>
    <x v="0"/>
    <x v="0"/>
    <x v="0"/>
    <s v="9086"/>
    <s v="UIT: NIS (Nemocniční inf. systém)"/>
    <s v="S Software"/>
    <n v="60"/>
    <n v="992200"/>
  </r>
  <r>
    <x v="0"/>
    <x v="1"/>
    <x v="1"/>
    <x v="0"/>
    <x v="1"/>
    <x v="1"/>
    <s v="9086"/>
    <s v="UIT: NIS (Nemocniční inf. systém)"/>
    <s v="S Software"/>
    <n v="24"/>
    <n v="609840"/>
  </r>
  <r>
    <x v="0"/>
    <x v="2"/>
    <x v="2"/>
    <x v="0"/>
    <x v="1"/>
    <x v="1"/>
    <s v="9086"/>
    <s v="UIT: NIS (Nemocniční inf. systém)"/>
    <s v="S Software"/>
    <n v="24"/>
    <n v="767503"/>
  </r>
  <r>
    <x v="0"/>
    <x v="3"/>
    <x v="3"/>
    <x v="0"/>
    <x v="1"/>
    <x v="0"/>
    <s v="9086"/>
    <s v="UIT: NIS (Nemocniční inf. systém)"/>
    <s v="S Software"/>
    <n v="36"/>
    <n v="79737.259999999995"/>
  </r>
  <r>
    <x v="0"/>
    <x v="4"/>
    <x v="4"/>
    <x v="0"/>
    <x v="2"/>
    <x v="0"/>
    <s v="9086"/>
    <s v="UIT: NIS (Nemocniční inf. systém)"/>
    <s v="S Software"/>
    <n v="36"/>
    <n v="295757.8"/>
  </r>
  <r>
    <x v="1"/>
    <x v="5"/>
    <x v="5"/>
    <x v="0"/>
    <x v="3"/>
    <x v="1"/>
    <s v="3121"/>
    <s v="TRAU: ambulance"/>
    <s v="Z Zdravotnické prostředky"/>
    <n v="96"/>
    <n v="99995"/>
  </r>
  <r>
    <x v="1"/>
    <x v="6"/>
    <x v="6"/>
    <x v="0"/>
    <x v="3"/>
    <x v="0"/>
    <s v="4843"/>
    <s v="LEK: lékárna - oddělení přípravy léčiv"/>
    <s v="Z Zdravotnické prostředky"/>
    <n v="96"/>
    <n v="522059.22"/>
  </r>
  <r>
    <x v="1"/>
    <x v="7"/>
    <x v="7"/>
    <x v="0"/>
    <x v="3"/>
    <x v="0"/>
    <s v="1462"/>
    <s v="OCNI: operační sál - lokální"/>
    <s v="Z Zdravotnické prostředky"/>
    <n v="96"/>
    <n v="65804.639999999999"/>
  </r>
  <r>
    <x v="1"/>
    <x v="8"/>
    <x v="7"/>
    <x v="0"/>
    <x v="3"/>
    <x v="0"/>
    <s v="1362"/>
    <s v="ORL: operační sál - lokální"/>
    <s v="Z Zdravotnické prostředky"/>
    <n v="96"/>
    <n v="65804.639999999999"/>
  </r>
  <r>
    <x v="1"/>
    <x v="9"/>
    <x v="8"/>
    <x v="0"/>
    <x v="4"/>
    <x v="0"/>
    <s v="1362"/>
    <s v="ORL: operační sál - lokální"/>
    <s v="Z Zdravotnické prostředky"/>
    <n v="96"/>
    <n v="238975"/>
  </r>
  <r>
    <x v="1"/>
    <x v="10"/>
    <x v="9"/>
    <x v="0"/>
    <x v="4"/>
    <x v="0"/>
    <s v="0731"/>
    <s v="KARIM: JIP"/>
    <s v="Z Zdravotnické prostředky"/>
    <n v="96"/>
    <n v="149870.6"/>
  </r>
  <r>
    <x v="1"/>
    <x v="11"/>
    <x v="9"/>
    <x v="0"/>
    <x v="4"/>
    <x v="0"/>
    <s v="0731"/>
    <s v="KARIM: JIP"/>
    <s v="Z Zdravotnické prostředky"/>
    <n v="96"/>
    <n v="149870.6"/>
  </r>
  <r>
    <x v="1"/>
    <x v="12"/>
    <x v="10"/>
    <x v="0"/>
    <x v="4"/>
    <x v="0"/>
    <s v="2021"/>
    <s v="KOZNI: ambulance + operační sál lokální"/>
    <s v="Z Zdravotnické prostředky"/>
    <n v="96"/>
    <n v="947143.4"/>
  </r>
  <r>
    <x v="1"/>
    <x v="13"/>
    <x v="11"/>
    <x v="0"/>
    <x v="4"/>
    <x v="0"/>
    <s v="1362"/>
    <s v="ORL: operační sál - lokální"/>
    <s v="Z Zdravotnické prostředky"/>
    <n v="96"/>
    <n v="153875.70000000001"/>
  </r>
  <r>
    <x v="1"/>
    <x v="14"/>
    <x v="11"/>
    <x v="0"/>
    <x v="4"/>
    <x v="0"/>
    <s v="1362"/>
    <s v="ORL: operační sál - lokální"/>
    <s v="Z Zdravotnické prostředky"/>
    <n v="96"/>
    <n v="180979.7"/>
  </r>
  <r>
    <x v="1"/>
    <x v="15"/>
    <x v="12"/>
    <x v="0"/>
    <x v="4"/>
    <x v="0"/>
    <s v="1462"/>
    <s v="OCNI: operační sál - lokální"/>
    <s v="Z Zdravotnické prostředky"/>
    <n v="96"/>
    <n v="60971.6"/>
  </r>
  <r>
    <x v="1"/>
    <x v="16"/>
    <x v="13"/>
    <x v="0"/>
    <x v="4"/>
    <x v="0"/>
    <s v="1362"/>
    <s v="ORL: operační sál - lokální"/>
    <s v="Z Zdravotnické prostředky"/>
    <n v="96"/>
    <n v="1092183.51"/>
  </r>
  <r>
    <x v="1"/>
    <x v="17"/>
    <x v="13"/>
    <x v="0"/>
    <x v="4"/>
    <x v="0"/>
    <s v="1362"/>
    <s v="ORL: operační sál - lokální"/>
    <s v="Z Zdravotnické prostředky"/>
    <n v="96"/>
    <n v="1166898.5900000001"/>
  </r>
  <r>
    <x v="1"/>
    <x v="18"/>
    <x v="14"/>
    <x v="0"/>
    <x v="4"/>
    <x v="0"/>
    <s v="4764"/>
    <s v="COSS: centrální operační sály "/>
    <s v="Z Zdravotnické prostředky"/>
    <n v="96"/>
    <n v="17120019.5"/>
  </r>
  <r>
    <x v="1"/>
    <x v="19"/>
    <x v="15"/>
    <x v="0"/>
    <x v="4"/>
    <x v="0"/>
    <s v="3241"/>
    <s v="HOK: laboratoř - SVLS"/>
    <s v="Z Zdravotnické prostředky"/>
    <n v="96"/>
    <n v="147558"/>
  </r>
  <r>
    <x v="1"/>
    <x v="20"/>
    <x v="16"/>
    <x v="0"/>
    <x v="4"/>
    <x v="0"/>
    <s v="5062"/>
    <s v="KCHIR: operační sál - lokální"/>
    <s v="Z Zdravotnické prostředky"/>
    <n v="96"/>
    <n v="53043"/>
  </r>
  <r>
    <x v="1"/>
    <x v="21"/>
    <x v="17"/>
    <x v="0"/>
    <x v="4"/>
    <x v="1"/>
    <s v="1021"/>
    <s v="DK: ambulance"/>
    <s v="Z Zdravotnické prostředky"/>
    <n v="96"/>
    <n v="185614"/>
  </r>
  <r>
    <x v="1"/>
    <x v="22"/>
    <x v="18"/>
    <x v="0"/>
    <x v="4"/>
    <x v="0"/>
    <s v="4764"/>
    <s v="COSS: centrální operační sály "/>
    <s v="Z Zdravotnické prostředky"/>
    <n v="96"/>
    <n v="192995"/>
  </r>
  <r>
    <x v="1"/>
    <x v="23"/>
    <x v="19"/>
    <x v="0"/>
    <x v="4"/>
    <x v="0"/>
    <s v="4764"/>
    <s v="COSS: centrální operační sály "/>
    <s v="I Instrumentária"/>
    <n v="48"/>
    <n v="48279"/>
  </r>
  <r>
    <x v="1"/>
    <x v="24"/>
    <x v="20"/>
    <x v="0"/>
    <x v="4"/>
    <x v="0"/>
    <s v="4764"/>
    <s v="COSS: centrální operační sály "/>
    <s v="I Instrumentária"/>
    <n v="48"/>
    <n v="285858.86"/>
  </r>
  <r>
    <x v="1"/>
    <x v="25"/>
    <x v="21"/>
    <x v="0"/>
    <x v="4"/>
    <x v="0"/>
    <s v="4764"/>
    <s v="COSS: centrální operační sály "/>
    <s v="Z Zdravotnické prostředky"/>
    <n v="96"/>
    <n v="46103.19"/>
  </r>
  <r>
    <x v="1"/>
    <x v="26"/>
    <x v="22"/>
    <x v="0"/>
    <x v="5"/>
    <x v="0"/>
    <s v="0331"/>
    <s v="3IK: JIP 39D"/>
    <s v="Z Zdravotnické prostředky"/>
    <n v="96"/>
    <n v="41140"/>
  </r>
  <r>
    <x v="1"/>
    <x v="27"/>
    <x v="23"/>
    <x v="0"/>
    <x v="5"/>
    <x v="0"/>
    <s v="3451"/>
    <s v="RTG: přístr. pracoviště -SVLS + magnet. rezonance"/>
    <s v="Z Zdravotnické prostředky"/>
    <n v="120"/>
    <n v="4190900"/>
  </r>
  <r>
    <x v="1"/>
    <x v="28"/>
    <x v="23"/>
    <x v="0"/>
    <x v="5"/>
    <x v="0"/>
    <s v="3451"/>
    <s v="RTG: přístr. pracoviště -SVLS + magnet. rezonance"/>
    <s v="Z Zdravotnické prostředky"/>
    <n v="120"/>
    <n v="4190900"/>
  </r>
  <r>
    <x v="1"/>
    <x v="29"/>
    <x v="23"/>
    <x v="0"/>
    <x v="5"/>
    <x v="0"/>
    <s v="3451"/>
    <s v="RTG: přístr. pracoviště -SVLS + magnet. rezonance"/>
    <s v="Z Zdravotnické prostředky"/>
    <n v="120"/>
    <n v="4190900"/>
  </r>
  <r>
    <x v="1"/>
    <x v="30"/>
    <x v="24"/>
    <x v="0"/>
    <x v="5"/>
    <x v="2"/>
    <s v="2011"/>
    <s v="KOZNI: lůžkové oddělení 10"/>
    <s v="Z Zdravotnické prostředky"/>
    <n v="96"/>
    <n v="41723.22"/>
  </r>
  <r>
    <x v="1"/>
    <x v="31"/>
    <x v="24"/>
    <x v="0"/>
    <x v="5"/>
    <x v="2"/>
    <s v="2021"/>
    <s v="KOZNI: ambulance + operační sál lokální"/>
    <s v="Z Zdravotnické prostředky"/>
    <n v="96"/>
    <n v="41723.22"/>
  </r>
  <r>
    <x v="1"/>
    <x v="32"/>
    <x v="24"/>
    <x v="0"/>
    <x v="5"/>
    <x v="3"/>
    <s v="2021"/>
    <s v="KOZNI: ambulance + operační sál lokální"/>
    <s v="Z Zdravotnické prostředky"/>
    <n v="96"/>
    <n v="41723.22"/>
  </r>
  <r>
    <x v="1"/>
    <x v="33"/>
    <x v="25"/>
    <x v="0"/>
    <x v="5"/>
    <x v="0"/>
    <s v="0521"/>
    <s v="2CHIR: ambulance"/>
    <s v="Z Zdravotnické prostředky"/>
    <n v="96"/>
    <n v="436810"/>
  </r>
  <r>
    <x v="1"/>
    <x v="34"/>
    <x v="26"/>
    <x v="0"/>
    <x v="5"/>
    <x v="0"/>
    <s v="0863"/>
    <s v="PORGYN: operační sál OP 17 (z 08 62)"/>
    <s v="Z Zdravotnické prostředky"/>
    <n v="96"/>
    <n v="167948"/>
  </r>
  <r>
    <x v="1"/>
    <x v="35"/>
    <x v="27"/>
    <x v="0"/>
    <x v="5"/>
    <x v="0"/>
    <s v="0662"/>
    <s v="NCHIR: operační sál - lokální"/>
    <s v="Z Zdravotnické prostředky"/>
    <n v="96"/>
    <n v="444675"/>
  </r>
  <r>
    <x v="1"/>
    <x v="36"/>
    <x v="28"/>
    <x v="0"/>
    <x v="5"/>
    <x v="0"/>
    <s v="0662"/>
    <s v="NCHIR: operační sál - lokální"/>
    <s v="Z Zdravotnické prostředky"/>
    <n v="96"/>
    <n v="817175.92"/>
  </r>
  <r>
    <x v="1"/>
    <x v="37"/>
    <x v="29"/>
    <x v="0"/>
    <x v="5"/>
    <x v="0"/>
    <s v="0111"/>
    <s v="1IK: lůžkové oddělení 1"/>
    <s v="Z Zdravotnické prostředky"/>
    <n v="96"/>
    <n v="1203950"/>
  </r>
  <r>
    <x v="1"/>
    <x v="38"/>
    <x v="29"/>
    <x v="0"/>
    <x v="5"/>
    <x v="0"/>
    <s v="0113"/>
    <s v="1IK: lůžkové oddělení 4 "/>
    <s v="Z Zdravotnické prostředky"/>
    <n v="96"/>
    <n v="1075690"/>
  </r>
  <r>
    <x v="1"/>
    <x v="39"/>
    <x v="30"/>
    <x v="0"/>
    <x v="5"/>
    <x v="0"/>
    <s v="0111"/>
    <s v="1IK: lůžkové oddělení 1"/>
    <s v="Z Zdravotnické prostředky"/>
    <n v="96"/>
    <n v="145805"/>
  </r>
  <r>
    <x v="1"/>
    <x v="40"/>
    <x v="30"/>
    <x v="0"/>
    <x v="5"/>
    <x v="0"/>
    <s v="0111"/>
    <s v="1IK: lůžkové oddělení 1"/>
    <s v="Z Zdravotnické prostředky"/>
    <n v="96"/>
    <n v="145805"/>
  </r>
  <r>
    <x v="1"/>
    <x v="41"/>
    <x v="30"/>
    <x v="0"/>
    <x v="5"/>
    <x v="0"/>
    <s v="0111"/>
    <s v="1IK: lůžkové oddělení 1"/>
    <s v="Z Zdravotnické prostředky"/>
    <n v="96"/>
    <n v="145805"/>
  </r>
  <r>
    <x v="1"/>
    <x v="42"/>
    <x v="30"/>
    <x v="0"/>
    <x v="5"/>
    <x v="0"/>
    <s v="0111"/>
    <s v="1IK: lůžkové oddělení 1"/>
    <s v="Z Zdravotnické prostředky"/>
    <n v="96"/>
    <n v="145805"/>
  </r>
  <r>
    <x v="1"/>
    <x v="43"/>
    <x v="30"/>
    <x v="0"/>
    <x v="5"/>
    <x v="0"/>
    <s v="0111"/>
    <s v="1IK: lůžkové oddělení 1"/>
    <s v="Z Zdravotnické prostředky"/>
    <n v="96"/>
    <n v="145805"/>
  </r>
  <r>
    <x v="1"/>
    <x v="44"/>
    <x v="30"/>
    <x v="0"/>
    <x v="5"/>
    <x v="0"/>
    <s v="0111"/>
    <s v="1IK: lůžkové oddělení 1"/>
    <s v="Z Zdravotnické prostředky"/>
    <n v="96"/>
    <n v="145805"/>
  </r>
  <r>
    <x v="1"/>
    <x v="45"/>
    <x v="30"/>
    <x v="0"/>
    <x v="5"/>
    <x v="0"/>
    <s v="0111"/>
    <s v="1IK: lůžkové oddělení 1"/>
    <s v="Z Zdravotnické prostředky"/>
    <n v="96"/>
    <n v="145805"/>
  </r>
  <r>
    <x v="1"/>
    <x v="46"/>
    <x v="30"/>
    <x v="0"/>
    <x v="5"/>
    <x v="0"/>
    <s v="0111"/>
    <s v="1IK: lůžkové oddělení 1"/>
    <s v="Z Zdravotnické prostředky"/>
    <n v="96"/>
    <n v="145805"/>
  </r>
  <r>
    <x v="1"/>
    <x v="47"/>
    <x v="30"/>
    <x v="0"/>
    <x v="5"/>
    <x v="0"/>
    <s v="0111"/>
    <s v="1IK: lůžkové oddělení 1"/>
    <s v="Z Zdravotnické prostředky"/>
    <n v="96"/>
    <n v="145805"/>
  </r>
  <r>
    <x v="1"/>
    <x v="48"/>
    <x v="30"/>
    <x v="0"/>
    <x v="5"/>
    <x v="0"/>
    <s v="0111"/>
    <s v="1IK: lůžkové oddělení 1"/>
    <s v="Z Zdravotnické prostředky"/>
    <n v="96"/>
    <n v="145805"/>
  </r>
  <r>
    <x v="1"/>
    <x v="49"/>
    <x v="30"/>
    <x v="0"/>
    <x v="5"/>
    <x v="0"/>
    <s v="0111"/>
    <s v="1IK: lůžkové oddělení 1"/>
    <s v="Z Zdravotnické prostředky"/>
    <n v="96"/>
    <n v="145805"/>
  </r>
  <r>
    <x v="1"/>
    <x v="50"/>
    <x v="30"/>
    <x v="0"/>
    <x v="5"/>
    <x v="0"/>
    <s v="0111"/>
    <s v="1IK: lůžkové oddělení 1"/>
    <s v="Z Zdravotnické prostředky"/>
    <n v="96"/>
    <n v="145805"/>
  </r>
  <r>
    <x v="1"/>
    <x v="51"/>
    <x v="30"/>
    <x v="0"/>
    <x v="5"/>
    <x v="0"/>
    <s v="0111"/>
    <s v="1IK: lůžkové oddělení 1"/>
    <s v="Z Zdravotnické prostředky"/>
    <n v="96"/>
    <n v="145805"/>
  </r>
  <r>
    <x v="1"/>
    <x v="52"/>
    <x v="30"/>
    <x v="0"/>
    <x v="5"/>
    <x v="0"/>
    <s v="0111"/>
    <s v="1IK: lůžkové oddělení 1"/>
    <s v="Z Zdravotnické prostředky"/>
    <n v="96"/>
    <n v="145805"/>
  </r>
  <r>
    <x v="1"/>
    <x v="53"/>
    <x v="30"/>
    <x v="0"/>
    <x v="5"/>
    <x v="0"/>
    <s v="0111"/>
    <s v="1IK: lůžkové oddělení 1"/>
    <s v="Z Zdravotnické prostředky"/>
    <n v="96"/>
    <n v="145805"/>
  </r>
  <r>
    <x v="1"/>
    <x v="54"/>
    <x v="30"/>
    <x v="0"/>
    <x v="5"/>
    <x v="0"/>
    <s v="0111"/>
    <s v="1IK: lůžkové oddělení 1"/>
    <s v="Z Zdravotnické prostředky"/>
    <n v="96"/>
    <n v="145805"/>
  </r>
  <r>
    <x v="1"/>
    <x v="55"/>
    <x v="30"/>
    <x v="0"/>
    <x v="5"/>
    <x v="0"/>
    <s v="0113"/>
    <s v="1IK: lůžkové oddělení 4 "/>
    <s v="Z Zdravotnické prostředky"/>
    <n v="96"/>
    <n v="145805"/>
  </r>
  <r>
    <x v="1"/>
    <x v="56"/>
    <x v="30"/>
    <x v="0"/>
    <x v="5"/>
    <x v="0"/>
    <s v="0113"/>
    <s v="1IK: lůžkové oddělení 4 "/>
    <s v="Z Zdravotnické prostředky"/>
    <n v="96"/>
    <n v="145805"/>
  </r>
  <r>
    <x v="1"/>
    <x v="57"/>
    <x v="30"/>
    <x v="0"/>
    <x v="5"/>
    <x v="0"/>
    <s v="0113"/>
    <s v="1IK: lůžkové oddělení 4 "/>
    <s v="Z Zdravotnické prostředky"/>
    <n v="96"/>
    <n v="145805"/>
  </r>
  <r>
    <x v="1"/>
    <x v="58"/>
    <x v="30"/>
    <x v="0"/>
    <x v="5"/>
    <x v="0"/>
    <s v="0113"/>
    <s v="1IK: lůžkové oddělení 4 "/>
    <s v="Z Zdravotnické prostředky"/>
    <n v="96"/>
    <n v="145805"/>
  </r>
  <r>
    <x v="1"/>
    <x v="59"/>
    <x v="30"/>
    <x v="0"/>
    <x v="5"/>
    <x v="0"/>
    <s v="0113"/>
    <s v="1IK: lůžkové oddělení 4 "/>
    <s v="Z Zdravotnické prostředky"/>
    <n v="96"/>
    <n v="145805"/>
  </r>
  <r>
    <x v="1"/>
    <x v="60"/>
    <x v="30"/>
    <x v="0"/>
    <x v="5"/>
    <x v="0"/>
    <s v="0113"/>
    <s v="1IK: lůžkové oddělení 4 "/>
    <s v="Z Zdravotnické prostředky"/>
    <n v="96"/>
    <n v="145805"/>
  </r>
  <r>
    <x v="1"/>
    <x v="61"/>
    <x v="30"/>
    <x v="0"/>
    <x v="5"/>
    <x v="0"/>
    <s v="0113"/>
    <s v="1IK: lůžkové oddělení 4 "/>
    <s v="Z Zdravotnické prostředky"/>
    <n v="96"/>
    <n v="145805"/>
  </r>
  <r>
    <x v="1"/>
    <x v="62"/>
    <x v="30"/>
    <x v="0"/>
    <x v="5"/>
    <x v="0"/>
    <s v="0113"/>
    <s v="1IK: lůžkové oddělení 4 "/>
    <s v="Z Zdravotnické prostředky"/>
    <n v="96"/>
    <n v="145805"/>
  </r>
  <r>
    <x v="1"/>
    <x v="63"/>
    <x v="30"/>
    <x v="0"/>
    <x v="5"/>
    <x v="0"/>
    <s v="0113"/>
    <s v="1IK: lůžkové oddělení 4 "/>
    <s v="Z Zdravotnické prostředky"/>
    <n v="96"/>
    <n v="145805"/>
  </r>
  <r>
    <x v="1"/>
    <x v="64"/>
    <x v="30"/>
    <x v="0"/>
    <x v="5"/>
    <x v="0"/>
    <s v="0113"/>
    <s v="1IK: lůžkové oddělení 4 "/>
    <s v="Z Zdravotnické prostředky"/>
    <n v="96"/>
    <n v="145805"/>
  </r>
  <r>
    <x v="1"/>
    <x v="65"/>
    <x v="30"/>
    <x v="0"/>
    <x v="5"/>
    <x v="0"/>
    <s v="0113"/>
    <s v="1IK: lůžkové oddělení 4 "/>
    <s v="Z Zdravotnické prostředky"/>
    <n v="96"/>
    <n v="145805"/>
  </r>
  <r>
    <x v="1"/>
    <x v="66"/>
    <x v="30"/>
    <x v="0"/>
    <x v="5"/>
    <x v="0"/>
    <s v="0113"/>
    <s v="1IK: lůžkové oddělení 4 "/>
    <s v="Z Zdravotnické prostředky"/>
    <n v="96"/>
    <n v="145805"/>
  </r>
  <r>
    <x v="1"/>
    <x v="67"/>
    <x v="30"/>
    <x v="0"/>
    <x v="5"/>
    <x v="0"/>
    <s v="0113"/>
    <s v="1IK: lůžkové oddělení 4 "/>
    <s v="Z Zdravotnické prostředky"/>
    <n v="96"/>
    <n v="145805"/>
  </r>
  <r>
    <x v="1"/>
    <x v="68"/>
    <x v="30"/>
    <x v="0"/>
    <x v="5"/>
    <x v="0"/>
    <s v="0113"/>
    <s v="1IK: lůžkové oddělení 4 "/>
    <s v="Z Zdravotnické prostředky"/>
    <n v="96"/>
    <n v="145805"/>
  </r>
  <r>
    <x v="1"/>
    <x v="69"/>
    <x v="30"/>
    <x v="0"/>
    <x v="5"/>
    <x v="0"/>
    <s v="0113"/>
    <s v="1IK: lůžkové oddělení 4 "/>
    <s v="Z Zdravotnické prostředky"/>
    <n v="96"/>
    <n v="145805"/>
  </r>
  <r>
    <x v="1"/>
    <x v="70"/>
    <x v="30"/>
    <x v="0"/>
    <x v="5"/>
    <x v="0"/>
    <s v="0113"/>
    <s v="1IK: lůžkové oddělení 4 "/>
    <s v="Z Zdravotnické prostředky"/>
    <n v="96"/>
    <n v="145805"/>
  </r>
  <r>
    <x v="1"/>
    <x v="71"/>
    <x v="31"/>
    <x v="0"/>
    <x v="5"/>
    <x v="0"/>
    <s v="1131"/>
    <s v="ORT: JIP 29A"/>
    <s v="Z Zdravotnické prostředky"/>
    <n v="96"/>
    <n v="534820"/>
  </r>
  <r>
    <x v="1"/>
    <x v="72"/>
    <x v="32"/>
    <x v="0"/>
    <x v="5"/>
    <x v="0"/>
    <s v="1131"/>
    <s v="ORT: JIP 29A"/>
    <s v="Z Zdravotnické prostředky"/>
    <n v="96"/>
    <n v="372680"/>
  </r>
  <r>
    <x v="1"/>
    <x v="73"/>
    <x v="32"/>
    <x v="0"/>
    <x v="5"/>
    <x v="0"/>
    <s v="1131"/>
    <s v="ORT: JIP 29A"/>
    <s v="Z Zdravotnické prostředky"/>
    <n v="96"/>
    <n v="372680"/>
  </r>
  <r>
    <x v="1"/>
    <x v="74"/>
    <x v="32"/>
    <x v="0"/>
    <x v="5"/>
    <x v="0"/>
    <s v="1131"/>
    <s v="ORT: JIP 29A"/>
    <s v="Z Zdravotnické prostředky"/>
    <n v="96"/>
    <n v="372680"/>
  </r>
  <r>
    <x v="1"/>
    <x v="75"/>
    <x v="32"/>
    <x v="0"/>
    <x v="5"/>
    <x v="0"/>
    <s v="1131"/>
    <s v="ORT: JIP 29A"/>
    <s v="Z Zdravotnické prostředky"/>
    <n v="96"/>
    <n v="372680"/>
  </r>
  <r>
    <x v="1"/>
    <x v="76"/>
    <x v="32"/>
    <x v="0"/>
    <x v="5"/>
    <x v="0"/>
    <s v="1131"/>
    <s v="ORT: JIP 29A"/>
    <s v="Z Zdravotnické prostředky"/>
    <n v="96"/>
    <n v="372680"/>
  </r>
  <r>
    <x v="1"/>
    <x v="77"/>
    <x v="32"/>
    <x v="0"/>
    <x v="5"/>
    <x v="0"/>
    <s v="1131"/>
    <s v="ORT: JIP 29A"/>
    <s v="Z Zdravotnické prostředky"/>
    <n v="96"/>
    <n v="372680"/>
  </r>
  <r>
    <x v="1"/>
    <x v="78"/>
    <x v="33"/>
    <x v="0"/>
    <x v="5"/>
    <x v="0"/>
    <s v="3451"/>
    <s v="RTG: přístr. pracoviště -SVLS + magnet. rezonance"/>
    <s v="Z Zdravotnické prostředky"/>
    <n v="96"/>
    <n v="131700.82999999999"/>
  </r>
  <r>
    <x v="1"/>
    <x v="79"/>
    <x v="33"/>
    <x v="0"/>
    <x v="5"/>
    <x v="0"/>
    <s v="3451"/>
    <s v="RTG: přístr. pracoviště -SVLS + magnet. rezonance"/>
    <s v="Z Zdravotnické prostředky"/>
    <n v="96"/>
    <n v="131700.82999999999"/>
  </r>
  <r>
    <x v="1"/>
    <x v="80"/>
    <x v="34"/>
    <x v="0"/>
    <x v="5"/>
    <x v="0"/>
    <s v="5031"/>
    <s v="KCHIR: JIP 50B"/>
    <s v="Z Zdravotnické prostředky"/>
    <n v="96"/>
    <n v="1082345"/>
  </r>
  <r>
    <x v="1"/>
    <x v="81"/>
    <x v="35"/>
    <x v="0"/>
    <x v="6"/>
    <x v="0"/>
    <s v="0721"/>
    <s v="KARIM: ambulance"/>
    <s v="Z Zdravotnické prostředky"/>
    <n v="96"/>
    <n v="629200"/>
  </r>
  <r>
    <x v="1"/>
    <x v="82"/>
    <x v="36"/>
    <x v="0"/>
    <x v="5"/>
    <x v="1"/>
    <s v="0931"/>
    <s v="NOVO: JIP 16A + 16D"/>
    <s v="Z Zdravotnické prostředky"/>
    <n v="96"/>
    <n v="499068"/>
  </r>
  <r>
    <x v="1"/>
    <x v="83"/>
    <x v="8"/>
    <x v="0"/>
    <x v="6"/>
    <x v="0"/>
    <s v="1362"/>
    <s v="ORL: operační sál - lokální"/>
    <s v="Z Zdravotnické prostředky"/>
    <n v="96"/>
    <n v="238975"/>
  </r>
  <r>
    <x v="1"/>
    <x v="84"/>
    <x v="37"/>
    <x v="0"/>
    <x v="6"/>
    <x v="0"/>
    <s v="1621"/>
    <s v="PLIC: ambulance"/>
    <s v="Z Zdravotnické prostředky"/>
    <n v="96"/>
    <n v="107766"/>
  </r>
  <r>
    <x v="1"/>
    <x v="85"/>
    <x v="37"/>
    <x v="0"/>
    <x v="6"/>
    <x v="0"/>
    <s v="6022"/>
    <s v="URGENT: ambulance"/>
    <s v="Z Zdravotnické prostředky"/>
    <n v="96"/>
    <n v="107766"/>
  </r>
  <r>
    <x v="1"/>
    <x v="86"/>
    <x v="37"/>
    <x v="0"/>
    <x v="6"/>
    <x v="0"/>
    <s v="1033"/>
    <s v="DK: JIP 21C (pro větší děti)"/>
    <s v="Z Zdravotnické prostředky"/>
    <n v="96"/>
    <n v="107766"/>
  </r>
  <r>
    <x v="1"/>
    <x v="87"/>
    <x v="37"/>
    <x v="0"/>
    <x v="6"/>
    <x v="0"/>
    <s v="1811"/>
    <s v="PSY: lůžkové oddělení 32A"/>
    <s v="Z Zdravotnické prostředky"/>
    <n v="96"/>
    <n v="107766"/>
  </r>
  <r>
    <x v="1"/>
    <x v="88"/>
    <x v="38"/>
    <x v="0"/>
    <x v="6"/>
    <x v="0"/>
    <s v="3841"/>
    <s v="SOUD: soudní lékařství - laboratoř"/>
    <s v="Z Zdravotnické prostředky"/>
    <n v="96"/>
    <n v="76258.81"/>
  </r>
  <r>
    <x v="1"/>
    <x v="89"/>
    <x v="38"/>
    <x v="0"/>
    <x v="6"/>
    <x v="0"/>
    <s v="3841"/>
    <s v="SOUD: soudní lékařství - laboratoř"/>
    <s v="Z Zdravotnické prostředky"/>
    <n v="96"/>
    <n v="76258.820000000007"/>
  </r>
  <r>
    <x v="1"/>
    <x v="90"/>
    <x v="39"/>
    <x v="0"/>
    <x v="6"/>
    <x v="0"/>
    <s v="0172"/>
    <s v="1IK: katetrizační sál"/>
    <s v="Z Zdravotnické prostředky"/>
    <n v="96"/>
    <n v="42063"/>
  </r>
  <r>
    <x v="1"/>
    <x v="91"/>
    <x v="16"/>
    <x v="0"/>
    <x v="6"/>
    <x v="0"/>
    <s v="5062"/>
    <s v="KCHIR: operační sál - lokální"/>
    <s v="Z Zdravotnické prostředky"/>
    <n v="96"/>
    <n v="53814.75"/>
  </r>
  <r>
    <x v="1"/>
    <x v="92"/>
    <x v="40"/>
    <x v="0"/>
    <x v="7"/>
    <x v="0"/>
    <s v="1162"/>
    <s v="ORT: operační sál - lokální"/>
    <s v="I Instrumentária"/>
    <n v="96"/>
    <n v="586850"/>
  </r>
  <r>
    <x v="1"/>
    <x v="93"/>
    <x v="41"/>
    <x v="0"/>
    <x v="6"/>
    <x v="0"/>
    <s v="1421"/>
    <s v="OCNI: ambulance"/>
    <s v="Z Zdravotnické prostředky"/>
    <n v="96"/>
    <n v="1935095.39"/>
  </r>
  <r>
    <x v="1"/>
    <x v="94"/>
    <x v="42"/>
    <x v="0"/>
    <x v="6"/>
    <x v="0"/>
    <s v="0631"/>
    <s v="NCHIR: JIP "/>
    <s v="Z Zdravotnické prostředky"/>
    <n v="96"/>
    <n v="79013"/>
  </r>
  <r>
    <x v="1"/>
    <x v="95"/>
    <x v="43"/>
    <x v="0"/>
    <x v="7"/>
    <x v="0"/>
    <s v="6323"/>
    <s v="AMBULANCE: Ambulance psychosomatické medicíny"/>
    <s v="Z Zdravotnické prostředky"/>
    <n v="96"/>
    <n v="40084.28"/>
  </r>
  <r>
    <x v="1"/>
    <x v="96"/>
    <x v="43"/>
    <x v="0"/>
    <x v="7"/>
    <x v="0"/>
    <s v="6323"/>
    <s v="AMBULANCE: Ambulance psychosomatické medicíny"/>
    <s v="Z Zdravotnické prostředky"/>
    <n v="96"/>
    <n v="40084.28"/>
  </r>
  <r>
    <x v="1"/>
    <x v="97"/>
    <x v="43"/>
    <x v="0"/>
    <x v="7"/>
    <x v="0"/>
    <s v="2612"/>
    <s v="RHC: lůžkové oddělení 43"/>
    <s v="Z Zdravotnické prostředky"/>
    <n v="96"/>
    <n v="40084.28"/>
  </r>
  <r>
    <x v="1"/>
    <x v="98"/>
    <x v="43"/>
    <x v="0"/>
    <x v="7"/>
    <x v="0"/>
    <s v="2612"/>
    <s v="RHC: lůžkové oddělení 43"/>
    <s v="Z Zdravotnické prostředky"/>
    <n v="96"/>
    <n v="40084.28"/>
  </r>
  <r>
    <x v="1"/>
    <x v="99"/>
    <x v="43"/>
    <x v="0"/>
    <x v="7"/>
    <x v="0"/>
    <s v="2612"/>
    <s v="RHC: lůžkové oddělení 43"/>
    <s v="Z Zdravotnické prostředky"/>
    <n v="96"/>
    <n v="40084.28"/>
  </r>
  <r>
    <x v="1"/>
    <x v="100"/>
    <x v="43"/>
    <x v="0"/>
    <x v="7"/>
    <x v="0"/>
    <s v="2612"/>
    <s v="RHC: lůžkové oddělení 43"/>
    <s v="Z Zdravotnické prostředky"/>
    <n v="96"/>
    <n v="40084.28"/>
  </r>
  <r>
    <x v="1"/>
    <x v="101"/>
    <x v="43"/>
    <x v="0"/>
    <x v="7"/>
    <x v="0"/>
    <s v="2612"/>
    <s v="RHC: lůžkové oddělení 43"/>
    <s v="Z Zdravotnické prostředky"/>
    <n v="96"/>
    <n v="40084.28"/>
  </r>
  <r>
    <x v="1"/>
    <x v="102"/>
    <x v="44"/>
    <x v="0"/>
    <x v="7"/>
    <x v="0"/>
    <s v="2612"/>
    <s v="RHC: lůžkové oddělení 43"/>
    <s v="Z Zdravotnické prostředky"/>
    <n v="96"/>
    <n v="41300.31"/>
  </r>
  <r>
    <x v="1"/>
    <x v="103"/>
    <x v="44"/>
    <x v="0"/>
    <x v="7"/>
    <x v="0"/>
    <s v="6323"/>
    <s v="AMBULANCE: Ambulance psychosomatické medicíny"/>
    <s v="Z Zdravotnické prostředky"/>
    <n v="96"/>
    <n v="41300.31"/>
  </r>
  <r>
    <x v="1"/>
    <x v="104"/>
    <x v="36"/>
    <x v="0"/>
    <x v="7"/>
    <x v="0"/>
    <s v="1033"/>
    <s v="DK: JIP 21C (pro větší děti)"/>
    <s v="Z Zdravotnické prostředky"/>
    <n v="96"/>
    <n v="503360"/>
  </r>
  <r>
    <x v="1"/>
    <x v="105"/>
    <x v="36"/>
    <x v="0"/>
    <x v="7"/>
    <x v="0"/>
    <s v="0762"/>
    <s v="KARIM: operační sál - lok. prac. anesteziologů"/>
    <s v="Z Zdravotnické prostředky"/>
    <n v="96"/>
    <n v="503360"/>
  </r>
  <r>
    <x v="1"/>
    <x v="106"/>
    <x v="40"/>
    <x v="0"/>
    <x v="7"/>
    <x v="0"/>
    <s v="1162"/>
    <s v="ORT: operační sál - lokální"/>
    <s v="I Instrumentária"/>
    <n v="96"/>
    <n v="586850"/>
  </r>
  <r>
    <x v="1"/>
    <x v="107"/>
    <x v="45"/>
    <x v="0"/>
    <x v="7"/>
    <x v="0"/>
    <s v="1221"/>
    <s v="UROL: ambulance "/>
    <s v="Z Zdravotnické prostředky"/>
    <n v="96"/>
    <n v="4598000"/>
  </r>
  <r>
    <x v="1"/>
    <x v="108"/>
    <x v="12"/>
    <x v="0"/>
    <x v="7"/>
    <x v="0"/>
    <s v="2841"/>
    <s v="GEN: laboratoř"/>
    <s v="Z Zdravotnické prostředky"/>
    <n v="96"/>
    <n v="254560.06"/>
  </r>
  <r>
    <x v="1"/>
    <x v="109"/>
    <x v="46"/>
    <x v="0"/>
    <x v="0"/>
    <x v="0"/>
    <s v="3241"/>
    <s v="HOK: laboratoř - SVLS"/>
    <s v="Z Zdravotnické prostředky"/>
    <n v="96"/>
    <n v="6827574.7999999998"/>
  </r>
  <r>
    <x v="1"/>
    <x v="110"/>
    <x v="47"/>
    <x v="0"/>
    <x v="7"/>
    <x v="0"/>
    <s v="0662"/>
    <s v="NCHIR: operační sál - lokální"/>
    <s v="Z Zdravotnické prostředky"/>
    <n v="120"/>
    <n v="634861"/>
  </r>
  <r>
    <x v="1"/>
    <x v="111"/>
    <x v="48"/>
    <x v="0"/>
    <x v="7"/>
    <x v="0"/>
    <s v="0321"/>
    <s v="3IK: ambulance"/>
    <s v="Z Zdravotnické prostředky"/>
    <n v="96"/>
    <n v="871200"/>
  </r>
  <r>
    <x v="1"/>
    <x v="112"/>
    <x v="49"/>
    <x v="0"/>
    <x v="0"/>
    <x v="0"/>
    <s v="0171"/>
    <s v="1IK: odd. invaz. vyš. metod-kardiovertery"/>
    <s v="Z Zdravotnické prostředky"/>
    <n v="96"/>
    <n v="12705000"/>
  </r>
  <r>
    <x v="1"/>
    <x v="113"/>
    <x v="50"/>
    <x v="0"/>
    <x v="0"/>
    <x v="1"/>
    <s v="1611"/>
    <s v="PLIC: lůžkové oddělení 26"/>
    <s v="Z Zdravotnické prostředky"/>
    <n v="96"/>
    <n v="46401.08"/>
  </r>
  <r>
    <x v="1"/>
    <x v="114"/>
    <x v="51"/>
    <x v="0"/>
    <x v="0"/>
    <x v="1"/>
    <s v="2612"/>
    <s v="RHC: lůžkové oddělení 43"/>
    <s v="Z Zdravotnické prostředky"/>
    <n v="96"/>
    <n v="58900"/>
  </r>
  <r>
    <x v="1"/>
    <x v="115"/>
    <x v="52"/>
    <x v="0"/>
    <x v="0"/>
    <x v="0"/>
    <s v="4766"/>
    <s v="COSS: operační sály dětské chirurgie"/>
    <s v="Z Zdravotnické prostředky"/>
    <n v="96"/>
    <n v="112540.43"/>
  </r>
  <r>
    <x v="1"/>
    <x v="116"/>
    <x v="53"/>
    <x v="0"/>
    <x v="0"/>
    <x v="0"/>
    <s v="4766"/>
    <s v="COSS: operační sály dětské chirurgie"/>
    <s v="Z Zdravotnické prostředky"/>
    <n v="96"/>
    <n v="200583.56"/>
  </r>
  <r>
    <x v="1"/>
    <x v="117"/>
    <x v="54"/>
    <x v="0"/>
    <x v="0"/>
    <x v="0"/>
    <s v="4766"/>
    <s v="COSS: operační sály dětské chirurgie"/>
    <s v="Z Zdravotnické prostředky"/>
    <n v="96"/>
    <n v="979614.2"/>
  </r>
  <r>
    <x v="1"/>
    <x v="118"/>
    <x v="55"/>
    <x v="0"/>
    <x v="0"/>
    <x v="0"/>
    <s v="4766"/>
    <s v="COSS: operační sály dětské chirurgie"/>
    <s v="Z Zdravotnické prostředky"/>
    <n v="96"/>
    <n v="164641.57"/>
  </r>
  <r>
    <x v="1"/>
    <x v="119"/>
    <x v="56"/>
    <x v="0"/>
    <x v="0"/>
    <x v="0"/>
    <s v="4766"/>
    <s v="COSS: operační sály dětské chirurgie"/>
    <s v="Z Zdravotnické prostředky"/>
    <n v="96"/>
    <n v="364852.71"/>
  </r>
  <r>
    <x v="1"/>
    <x v="120"/>
    <x v="57"/>
    <x v="0"/>
    <x v="0"/>
    <x v="0"/>
    <s v="4766"/>
    <s v="COSS: operační sály dětské chirurgie"/>
    <s v="Z Zdravotnické prostředky"/>
    <n v="96"/>
    <n v="115091.52"/>
  </r>
  <r>
    <x v="1"/>
    <x v="121"/>
    <x v="58"/>
    <x v="0"/>
    <x v="0"/>
    <x v="0"/>
    <s v="4766"/>
    <s v="COSS: operační sály dětské chirurgie"/>
    <s v="Z Zdravotnické prostředky"/>
    <n v="96"/>
    <n v="178209.77"/>
  </r>
  <r>
    <x v="1"/>
    <x v="122"/>
    <x v="59"/>
    <x v="0"/>
    <x v="0"/>
    <x v="0"/>
    <s v="4766"/>
    <s v="COSS: operační sály dětské chirurgie"/>
    <s v="Z Zdravotnické prostředky"/>
    <n v="96"/>
    <n v="55297"/>
  </r>
  <r>
    <x v="1"/>
    <x v="123"/>
    <x v="60"/>
    <x v="0"/>
    <x v="0"/>
    <x v="0"/>
    <s v="2841"/>
    <s v="GEN: laboratoř"/>
    <s v="Z Zdravotnické prostředky"/>
    <n v="96"/>
    <n v="84700"/>
  </r>
  <r>
    <x v="1"/>
    <x v="124"/>
    <x v="61"/>
    <x v="0"/>
    <x v="0"/>
    <x v="0"/>
    <s v="5498"/>
    <s v="ONH: Oddělení nemocniční hygieny"/>
    <s v="Z Zdravotnické prostředky"/>
    <n v="96"/>
    <n v="393433.31"/>
  </r>
  <r>
    <x v="1"/>
    <x v="125"/>
    <x v="62"/>
    <x v="0"/>
    <x v="0"/>
    <x v="0"/>
    <s v="1641"/>
    <s v="PLIC: bronchologie"/>
    <s v="Z Zdravotnické prostředky"/>
    <n v="96"/>
    <n v="271982.23"/>
  </r>
  <r>
    <x v="1"/>
    <x v="126"/>
    <x v="63"/>
    <x v="0"/>
    <x v="0"/>
    <x v="0"/>
    <s v="1421"/>
    <s v="OCNI: ambulance"/>
    <s v="Z Zdravotnické prostředky"/>
    <n v="96"/>
    <n v="179490.26"/>
  </r>
  <r>
    <x v="1"/>
    <x v="127"/>
    <x v="64"/>
    <x v="0"/>
    <x v="0"/>
    <x v="0"/>
    <s v="0735"/>
    <s v="KARIM: IPCHO"/>
    <s v="Z Zdravotnické prostředky"/>
    <n v="96"/>
    <n v="53724"/>
  </r>
  <r>
    <x v="1"/>
    <x v="128"/>
    <x v="64"/>
    <x v="0"/>
    <x v="0"/>
    <x v="0"/>
    <s v="0735"/>
    <s v="KARIM: IPCHO"/>
    <s v="Z Zdravotnické prostředky"/>
    <n v="96"/>
    <n v="53724"/>
  </r>
  <r>
    <x v="1"/>
    <x v="129"/>
    <x v="64"/>
    <x v="0"/>
    <x v="0"/>
    <x v="0"/>
    <s v="0735"/>
    <s v="KARIM: IPCHO"/>
    <s v="Z Zdravotnické prostředky"/>
    <n v="96"/>
    <n v="53724"/>
  </r>
  <r>
    <x v="1"/>
    <x v="130"/>
    <x v="64"/>
    <x v="0"/>
    <x v="0"/>
    <x v="0"/>
    <s v="0735"/>
    <s v="KARIM: IPCHO"/>
    <s v="Z Zdravotnické prostředky"/>
    <n v="96"/>
    <n v="53724"/>
  </r>
  <r>
    <x v="1"/>
    <x v="131"/>
    <x v="65"/>
    <x v="0"/>
    <x v="0"/>
    <x v="0"/>
    <s v="1321"/>
    <s v="ORL: ambulance"/>
    <s v="Z Zdravotnické prostředky"/>
    <n v="96"/>
    <n v="423500"/>
  </r>
  <r>
    <x v="1"/>
    <x v="132"/>
    <x v="66"/>
    <x v="0"/>
    <x v="8"/>
    <x v="0"/>
    <s v="3741"/>
    <s v="PATOL: laboratoř"/>
    <s v="Z Zdravotnické prostředky"/>
    <n v="96"/>
    <n v="371192.8"/>
  </r>
  <r>
    <x v="1"/>
    <x v="133"/>
    <x v="67"/>
    <x v="0"/>
    <x v="0"/>
    <x v="0"/>
    <s v="5031"/>
    <s v="KCHIR: JIP 50B"/>
    <s v="Z Zdravotnické prostředky"/>
    <n v="96"/>
    <n v="381150"/>
  </r>
  <r>
    <x v="1"/>
    <x v="134"/>
    <x v="67"/>
    <x v="0"/>
    <x v="0"/>
    <x v="0"/>
    <s v="5031"/>
    <s v="KCHIR: JIP 50B"/>
    <s v="Z Zdravotnické prostředky"/>
    <n v="96"/>
    <n v="381150"/>
  </r>
  <r>
    <x v="1"/>
    <x v="135"/>
    <x v="43"/>
    <x v="0"/>
    <x v="0"/>
    <x v="1"/>
    <s v="2021"/>
    <s v="KOZNI: ambulance + operační sál lokální"/>
    <s v="Z Zdravotnické prostředky"/>
    <n v="96"/>
    <n v="86600"/>
  </r>
  <r>
    <x v="1"/>
    <x v="136"/>
    <x v="68"/>
    <x v="0"/>
    <x v="0"/>
    <x v="0"/>
    <s v="1641"/>
    <s v="PLIC: bronchologie"/>
    <s v="Z Zdravotnické prostředky"/>
    <n v="96"/>
    <n v="120070.48"/>
  </r>
  <r>
    <x v="1"/>
    <x v="137"/>
    <x v="68"/>
    <x v="0"/>
    <x v="0"/>
    <x v="0"/>
    <s v="1641"/>
    <s v="PLIC: bronchologie"/>
    <s v="Z Zdravotnické prostředky"/>
    <n v="96"/>
    <n v="120070.48"/>
  </r>
  <r>
    <x v="1"/>
    <x v="138"/>
    <x v="69"/>
    <x v="0"/>
    <x v="0"/>
    <x v="0"/>
    <s v="1641"/>
    <s v="PLIC: bronchologie"/>
    <s v="Z Zdravotnické prostředky"/>
    <n v="96"/>
    <n v="497183.23"/>
  </r>
  <r>
    <x v="1"/>
    <x v="139"/>
    <x v="70"/>
    <x v="0"/>
    <x v="0"/>
    <x v="0"/>
    <s v="1641"/>
    <s v="PLIC: bronchologie"/>
    <s v="Z Zdravotnické prostředky"/>
    <n v="96"/>
    <n v="622616.87"/>
  </r>
  <r>
    <x v="1"/>
    <x v="140"/>
    <x v="71"/>
    <x v="0"/>
    <x v="0"/>
    <x v="0"/>
    <s v="1641"/>
    <s v="PLIC: bronchologie"/>
    <s v="Z Zdravotnické prostředky"/>
    <n v="96"/>
    <n v="172801.58"/>
  </r>
  <r>
    <x v="1"/>
    <x v="141"/>
    <x v="58"/>
    <x v="0"/>
    <x v="0"/>
    <x v="0"/>
    <s v="1641"/>
    <s v="PLIC: bronchologie"/>
    <s v="Z Zdravotnické prostředky"/>
    <n v="96"/>
    <n v="824032.72"/>
  </r>
  <r>
    <x v="1"/>
    <x v="142"/>
    <x v="72"/>
    <x v="0"/>
    <x v="0"/>
    <x v="0"/>
    <s v="1641"/>
    <s v="PLIC: bronchologie"/>
    <s v="Z Zdravotnické prostředky"/>
    <n v="96"/>
    <n v="1825354.88"/>
  </r>
  <r>
    <x v="1"/>
    <x v="143"/>
    <x v="73"/>
    <x v="0"/>
    <x v="0"/>
    <x v="0"/>
    <s v="1721"/>
    <s v="NEUR: ambulance"/>
    <s v="Z Zdravotnické prostředky"/>
    <n v="96"/>
    <n v="355987.02"/>
  </r>
  <r>
    <x v="1"/>
    <x v="144"/>
    <x v="74"/>
    <x v="0"/>
    <x v="0"/>
    <x v="0"/>
    <s v="0411"/>
    <s v="1CHIR: lůžkové oddělení 8"/>
    <s v="Z Zdravotnické prostředky"/>
    <n v="96"/>
    <n v="83606.13"/>
  </r>
  <r>
    <x v="1"/>
    <x v="145"/>
    <x v="74"/>
    <x v="0"/>
    <x v="0"/>
    <x v="0"/>
    <s v="0411"/>
    <s v="1CHIR: lůžkové oddělení 8"/>
    <s v="Z Zdravotnické prostředky"/>
    <n v="96"/>
    <n v="83606.13"/>
  </r>
  <r>
    <x v="1"/>
    <x v="146"/>
    <x v="74"/>
    <x v="0"/>
    <x v="0"/>
    <x v="0"/>
    <s v="2211"/>
    <s v="KNM: lůžkové oddělení 40"/>
    <s v="Z Zdravotnické prostředky"/>
    <n v="96"/>
    <n v="83606.13"/>
  </r>
  <r>
    <x v="1"/>
    <x v="147"/>
    <x v="74"/>
    <x v="0"/>
    <x v="0"/>
    <x v="0"/>
    <s v="2211"/>
    <s v="KNM: lůžkové oddělení 40"/>
    <s v="Z Zdravotnické prostředky"/>
    <n v="96"/>
    <n v="83606.13"/>
  </r>
  <r>
    <x v="1"/>
    <x v="148"/>
    <x v="74"/>
    <x v="0"/>
    <x v="0"/>
    <x v="0"/>
    <s v="2211"/>
    <s v="KNM: lůžkové oddělení 40"/>
    <s v="Z Zdravotnické prostředky"/>
    <n v="96"/>
    <n v="83606.13"/>
  </r>
  <r>
    <x v="1"/>
    <x v="149"/>
    <x v="74"/>
    <x v="0"/>
    <x v="0"/>
    <x v="0"/>
    <s v="2211"/>
    <s v="KNM: lůžkové oddělení 40"/>
    <s v="Z Zdravotnické prostředky"/>
    <n v="96"/>
    <n v="83606.13"/>
  </r>
  <r>
    <x v="1"/>
    <x v="150"/>
    <x v="74"/>
    <x v="0"/>
    <x v="0"/>
    <x v="0"/>
    <s v="2211"/>
    <s v="KNM: lůžkové oddělení 40"/>
    <s v="Z Zdravotnické prostředky"/>
    <n v="96"/>
    <n v="83606.13"/>
  </r>
  <r>
    <x v="1"/>
    <x v="151"/>
    <x v="74"/>
    <x v="0"/>
    <x v="0"/>
    <x v="0"/>
    <s v="2211"/>
    <s v="KNM: lůžkové oddělení 40"/>
    <s v="Z Zdravotnické prostředky"/>
    <n v="96"/>
    <n v="83606.13"/>
  </r>
  <r>
    <x v="1"/>
    <x v="152"/>
    <x v="74"/>
    <x v="0"/>
    <x v="0"/>
    <x v="0"/>
    <s v="2211"/>
    <s v="KNM: lůžkové oddělení 40"/>
    <s v="Z Zdravotnické prostředky"/>
    <n v="96"/>
    <n v="83606.13"/>
  </r>
  <r>
    <x v="1"/>
    <x v="153"/>
    <x v="74"/>
    <x v="0"/>
    <x v="0"/>
    <x v="0"/>
    <s v="2211"/>
    <s v="KNM: lůžkové oddělení 40"/>
    <s v="Z Zdravotnické prostředky"/>
    <n v="96"/>
    <n v="83606.13"/>
  </r>
  <r>
    <x v="1"/>
    <x v="154"/>
    <x v="74"/>
    <x v="0"/>
    <x v="0"/>
    <x v="0"/>
    <s v="2211"/>
    <s v="KNM: lůžkové oddělení 40"/>
    <s v="Z Zdravotnické prostředky"/>
    <n v="96"/>
    <n v="83606.13"/>
  </r>
  <r>
    <x v="1"/>
    <x v="155"/>
    <x v="74"/>
    <x v="0"/>
    <x v="0"/>
    <x v="0"/>
    <s v="2211"/>
    <s v="KNM: lůžkové oddělení 40"/>
    <s v="Z Zdravotnické prostředky"/>
    <n v="96"/>
    <n v="83606.13"/>
  </r>
  <r>
    <x v="1"/>
    <x v="156"/>
    <x v="74"/>
    <x v="0"/>
    <x v="0"/>
    <x v="0"/>
    <s v="2211"/>
    <s v="KNM: lůžkové oddělení 40"/>
    <s v="Z Zdravotnické prostředky"/>
    <n v="96"/>
    <n v="83606.13"/>
  </r>
  <r>
    <x v="1"/>
    <x v="157"/>
    <x v="74"/>
    <x v="0"/>
    <x v="0"/>
    <x v="0"/>
    <s v="2211"/>
    <s v="KNM: lůžkové oddělení 40"/>
    <s v="Z Zdravotnické prostředky"/>
    <n v="96"/>
    <n v="83606.17"/>
  </r>
  <r>
    <x v="1"/>
    <x v="158"/>
    <x v="74"/>
    <x v="0"/>
    <x v="0"/>
    <x v="0"/>
    <s v="2562"/>
    <s v="UCOCH: operační sál "/>
    <s v="Z Zdravotnické prostředky"/>
    <n v="96"/>
    <n v="87587.74"/>
  </r>
  <r>
    <x v="1"/>
    <x v="159"/>
    <x v="74"/>
    <x v="0"/>
    <x v="0"/>
    <x v="0"/>
    <s v="2562"/>
    <s v="UCOCH: operační sál "/>
    <s v="Z Zdravotnické prostředky"/>
    <n v="96"/>
    <n v="87587.73"/>
  </r>
  <r>
    <x v="1"/>
    <x v="160"/>
    <x v="74"/>
    <x v="0"/>
    <x v="0"/>
    <x v="0"/>
    <s v="1521"/>
    <s v="ALG: ambulance"/>
    <s v="Z Zdravotnické prostředky"/>
    <n v="96"/>
    <n v="88391.9"/>
  </r>
  <r>
    <x v="1"/>
    <x v="161"/>
    <x v="74"/>
    <x v="0"/>
    <x v="0"/>
    <x v="0"/>
    <s v="1521"/>
    <s v="ALG: ambulance"/>
    <s v="Z Zdravotnické prostředky"/>
    <n v="96"/>
    <n v="88391.89"/>
  </r>
  <r>
    <x v="1"/>
    <x v="162"/>
    <x v="75"/>
    <x v="0"/>
    <x v="0"/>
    <x v="0"/>
    <s v="9076"/>
    <s v="PEU: Školení KPR"/>
    <s v="Z Zdravotnické prostředky"/>
    <n v="96"/>
    <n v="372405.33"/>
  </r>
  <r>
    <x v="1"/>
    <x v="163"/>
    <x v="75"/>
    <x v="0"/>
    <x v="0"/>
    <x v="0"/>
    <s v="1362"/>
    <s v="ORL: operační sál - lokální"/>
    <s v="Z Zdravotnické prostředky"/>
    <n v="96"/>
    <n v="372405.33"/>
  </r>
  <r>
    <x v="1"/>
    <x v="164"/>
    <x v="75"/>
    <x v="0"/>
    <x v="0"/>
    <x v="0"/>
    <s v="1631"/>
    <s v="PLIC: JIP 24A"/>
    <s v="Z Zdravotnické prostředky"/>
    <n v="96"/>
    <n v="372405.33"/>
  </r>
  <r>
    <x v="1"/>
    <x v="165"/>
    <x v="75"/>
    <x v="0"/>
    <x v="0"/>
    <x v="0"/>
    <s v="6029"/>
    <s v="URGENT: emergency"/>
    <s v="Z Zdravotnické prostředky"/>
    <n v="96"/>
    <n v="372405.33"/>
  </r>
  <r>
    <x v="1"/>
    <x v="166"/>
    <x v="75"/>
    <x v="0"/>
    <x v="0"/>
    <x v="0"/>
    <s v="5011"/>
    <s v="KCHIR: lůžkové oddělení 50"/>
    <s v="Z Zdravotnické prostředky"/>
    <n v="96"/>
    <n v="372405.33"/>
  </r>
  <r>
    <x v="1"/>
    <x v="167"/>
    <x v="75"/>
    <x v="0"/>
    <x v="0"/>
    <x v="0"/>
    <s v="0662"/>
    <s v="NCHIR: operační sál - lokální"/>
    <s v="Z Zdravotnické prostředky"/>
    <n v="96"/>
    <n v="372405.33"/>
  </r>
  <r>
    <x v="1"/>
    <x v="168"/>
    <x v="75"/>
    <x v="0"/>
    <x v="0"/>
    <x v="0"/>
    <s v="1131"/>
    <s v="ORT: JIP 29A"/>
    <s v="Z Zdravotnické prostředky"/>
    <n v="96"/>
    <n v="372405.33"/>
  </r>
  <r>
    <x v="1"/>
    <x v="169"/>
    <x v="75"/>
    <x v="0"/>
    <x v="0"/>
    <x v="0"/>
    <s v="0863"/>
    <s v="PORGYN: operační sál OP 17 (z 08 62)"/>
    <s v="Z Zdravotnické prostředky"/>
    <n v="96"/>
    <n v="372405.33"/>
  </r>
  <r>
    <x v="1"/>
    <x v="170"/>
    <x v="75"/>
    <x v="0"/>
    <x v="0"/>
    <x v="0"/>
    <s v="0432"/>
    <s v="1CHIR: JIP  6"/>
    <s v="Z Zdravotnické prostředky"/>
    <n v="96"/>
    <n v="372405.33"/>
  </r>
  <r>
    <x v="1"/>
    <x v="171"/>
    <x v="75"/>
    <x v="0"/>
    <x v="0"/>
    <x v="0"/>
    <s v="0432"/>
    <s v="1CHIR: JIP  6"/>
    <s v="Z Zdravotnické prostředky"/>
    <n v="96"/>
    <n v="372405.33"/>
  </r>
  <r>
    <x v="1"/>
    <x v="172"/>
    <x v="75"/>
    <x v="0"/>
    <x v="0"/>
    <x v="0"/>
    <s v="1031"/>
    <s v="DK: JIP 21B"/>
    <s v="Z Zdravotnické prostředky"/>
    <n v="96"/>
    <n v="372405.33"/>
  </r>
  <r>
    <x v="1"/>
    <x v="173"/>
    <x v="75"/>
    <x v="0"/>
    <x v="0"/>
    <x v="0"/>
    <s v="1033"/>
    <s v="DK: JIP 21C (pro větší děti)"/>
    <s v="Z Zdravotnické prostředky"/>
    <n v="96"/>
    <n v="372405.33"/>
  </r>
  <r>
    <x v="1"/>
    <x v="174"/>
    <x v="75"/>
    <x v="0"/>
    <x v="0"/>
    <x v="0"/>
    <s v="4764"/>
    <s v="COSS: centrální operační sály "/>
    <s v="Z Zdravotnické prostředky"/>
    <n v="96"/>
    <n v="372405.33"/>
  </r>
  <r>
    <x v="1"/>
    <x v="175"/>
    <x v="75"/>
    <x v="0"/>
    <x v="0"/>
    <x v="0"/>
    <s v="4764"/>
    <s v="COSS: centrální operační sály "/>
    <s v="Z Zdravotnické prostředky"/>
    <n v="96"/>
    <n v="372405.33"/>
  </r>
  <r>
    <x v="1"/>
    <x v="176"/>
    <x v="75"/>
    <x v="0"/>
    <x v="0"/>
    <x v="0"/>
    <s v="0735"/>
    <s v="KARIM: IPCHO"/>
    <s v="Z Zdravotnické prostředky"/>
    <n v="96"/>
    <n v="372405.33"/>
  </r>
  <r>
    <x v="1"/>
    <x v="177"/>
    <x v="75"/>
    <x v="0"/>
    <x v="0"/>
    <x v="0"/>
    <s v="0731"/>
    <s v="KARIM: JIP"/>
    <s v="Z Zdravotnické prostředky"/>
    <n v="96"/>
    <n v="372405.33"/>
  </r>
  <r>
    <x v="1"/>
    <x v="178"/>
    <x v="75"/>
    <x v="0"/>
    <x v="0"/>
    <x v="0"/>
    <s v="3471"/>
    <s v="RTG: intervenční radiol.+katetrizační sál os.nákl."/>
    <s v="Z Zdravotnické prostředky"/>
    <n v="96"/>
    <n v="463010.13"/>
  </r>
  <r>
    <x v="1"/>
    <x v="179"/>
    <x v="75"/>
    <x v="0"/>
    <x v="0"/>
    <x v="0"/>
    <s v="6029"/>
    <s v="URGENT: emergency"/>
    <s v="Z Zdravotnické prostředky"/>
    <n v="96"/>
    <n v="463010.13"/>
  </r>
  <r>
    <x v="1"/>
    <x v="180"/>
    <x v="75"/>
    <x v="0"/>
    <x v="0"/>
    <x v="0"/>
    <s v="6029"/>
    <s v="URGENT: emergency"/>
    <s v="Z Zdravotnické prostředky"/>
    <n v="96"/>
    <n v="463010.13"/>
  </r>
  <r>
    <x v="1"/>
    <x v="181"/>
    <x v="75"/>
    <x v="0"/>
    <x v="0"/>
    <x v="0"/>
    <s v="0731"/>
    <s v="KARIM: JIP"/>
    <s v="Z Zdravotnické prostředky"/>
    <n v="96"/>
    <n v="582252"/>
  </r>
  <r>
    <x v="1"/>
    <x v="182"/>
    <x v="75"/>
    <x v="0"/>
    <x v="0"/>
    <x v="0"/>
    <s v="6029"/>
    <s v="URGENT: emergency"/>
    <s v="Z Zdravotnické prostředky"/>
    <n v="96"/>
    <n v="582252"/>
  </r>
  <r>
    <x v="1"/>
    <x v="183"/>
    <x v="75"/>
    <x v="0"/>
    <x v="0"/>
    <x v="0"/>
    <s v="9076"/>
    <s v="PEU: Školení KPR"/>
    <s v="Z Zdravotnické prostředky"/>
    <n v="96"/>
    <n v="68561.02"/>
  </r>
  <r>
    <x v="1"/>
    <x v="184"/>
    <x v="75"/>
    <x v="0"/>
    <x v="0"/>
    <x v="0"/>
    <s v="1811"/>
    <s v="PSY: lůžkové oddělení 32A"/>
    <s v="Z Zdravotnické prostředky"/>
    <n v="96"/>
    <n v="68561.02"/>
  </r>
  <r>
    <x v="1"/>
    <x v="185"/>
    <x v="75"/>
    <x v="0"/>
    <x v="0"/>
    <x v="0"/>
    <s v="0421"/>
    <s v="1CHIR: ambulance"/>
    <s v="Z Zdravotnické prostředky"/>
    <n v="96"/>
    <n v="68561.02"/>
  </r>
  <r>
    <x v="1"/>
    <x v="186"/>
    <x v="75"/>
    <x v="0"/>
    <x v="0"/>
    <x v="0"/>
    <s v="1111"/>
    <s v="ORT: lůžkové oddělení 29A"/>
    <s v="Z Zdravotnické prostředky"/>
    <n v="96"/>
    <n v="68561.02"/>
  </r>
  <r>
    <x v="1"/>
    <x v="187"/>
    <x v="75"/>
    <x v="0"/>
    <x v="0"/>
    <x v="0"/>
    <s v="9051"/>
    <s v="UHTS: Útvar hospodářsko - technické správy"/>
    <s v="Z Zdravotnické prostředky"/>
    <n v="96"/>
    <n v="68561.02"/>
  </r>
  <r>
    <x v="1"/>
    <x v="188"/>
    <x v="75"/>
    <x v="0"/>
    <x v="0"/>
    <x v="0"/>
    <s v="2962"/>
    <s v="PCHIR: operační sál lokální"/>
    <s v="Z Zdravotnické prostředky"/>
    <n v="96"/>
    <n v="68561.02"/>
  </r>
  <r>
    <x v="1"/>
    <x v="189"/>
    <x v="75"/>
    <x v="0"/>
    <x v="0"/>
    <x v="0"/>
    <s v="9051"/>
    <s v="UHTS: Útvar hospodářsko - technické správy"/>
    <s v="Z Zdravotnické prostředky"/>
    <n v="96"/>
    <n v="68561.02"/>
  </r>
  <r>
    <x v="1"/>
    <x v="190"/>
    <x v="75"/>
    <x v="0"/>
    <x v="0"/>
    <x v="0"/>
    <s v="3451"/>
    <s v="RTG: přístr. pracoviště -SVLS + magnet. rezonance"/>
    <s v="Z Zdravotnické prostředky"/>
    <n v="96"/>
    <n v="68561.02"/>
  </r>
  <r>
    <x v="1"/>
    <x v="191"/>
    <x v="75"/>
    <x v="0"/>
    <x v="0"/>
    <x v="0"/>
    <s v="5211"/>
    <s v="IO: lůžkové oddělení"/>
    <s v="Z Zdravotnické prostředky"/>
    <n v="96"/>
    <n v="68561.02"/>
  </r>
  <r>
    <x v="1"/>
    <x v="192"/>
    <x v="75"/>
    <x v="0"/>
    <x v="0"/>
    <x v="0"/>
    <s v="1421"/>
    <s v="OCNI: ambulance"/>
    <s v="Z Zdravotnické prostředky"/>
    <n v="96"/>
    <n v="68561.02"/>
  </r>
  <r>
    <x v="1"/>
    <x v="193"/>
    <x v="75"/>
    <x v="0"/>
    <x v="0"/>
    <x v="0"/>
    <s v="2611"/>
    <s v="RHC: lůžkové oddělení 44 a 45"/>
    <s v="Z Zdravotnické prostředky"/>
    <n v="96"/>
    <n v="68561.02"/>
  </r>
  <r>
    <x v="1"/>
    <x v="194"/>
    <x v="75"/>
    <x v="0"/>
    <x v="0"/>
    <x v="0"/>
    <s v="1221"/>
    <s v="UROL: ambulance "/>
    <s v="Z Zdravotnické prostředky"/>
    <n v="96"/>
    <n v="68561.02"/>
  </r>
  <r>
    <x v="1"/>
    <x v="195"/>
    <x v="75"/>
    <x v="0"/>
    <x v="0"/>
    <x v="0"/>
    <s v="2511"/>
    <s v="UCOCH: lůžkové oddělení 33"/>
    <s v="Z Zdravotnické prostředky"/>
    <n v="96"/>
    <n v="68561.02"/>
  </r>
  <r>
    <x v="1"/>
    <x v="196"/>
    <x v="75"/>
    <x v="0"/>
    <x v="0"/>
    <x v="0"/>
    <s v="0862"/>
    <s v="PORGYN: porodní sál - lokální"/>
    <s v="Z Zdravotnické prostředky"/>
    <n v="96"/>
    <n v="68561.02"/>
  </r>
  <r>
    <x v="1"/>
    <x v="197"/>
    <x v="75"/>
    <x v="0"/>
    <x v="0"/>
    <x v="0"/>
    <s v="3231"/>
    <s v="HOK: JIP 5B"/>
    <s v="Z Zdravotnické prostředky"/>
    <n v="96"/>
    <n v="68561.02"/>
  </r>
  <r>
    <x v="1"/>
    <x v="198"/>
    <x v="75"/>
    <x v="0"/>
    <x v="0"/>
    <x v="0"/>
    <s v="3232"/>
    <s v="HOK: JIP 5C"/>
    <s v="Z Zdravotnické prostředky"/>
    <n v="96"/>
    <n v="68561.02"/>
  </r>
  <r>
    <x v="1"/>
    <x v="199"/>
    <x v="75"/>
    <x v="0"/>
    <x v="0"/>
    <x v="0"/>
    <s v="1021"/>
    <s v="DK: ambulance"/>
    <s v="Z Zdravotnické prostředky"/>
    <n v="96"/>
    <n v="68561.02"/>
  </r>
  <r>
    <x v="1"/>
    <x v="200"/>
    <x v="75"/>
    <x v="0"/>
    <x v="0"/>
    <x v="0"/>
    <s v="1015"/>
    <s v="DK: lůžkové oddělení 28D"/>
    <s v="Z Zdravotnické prostředky"/>
    <n v="96"/>
    <n v="68561.02"/>
  </r>
  <r>
    <x v="1"/>
    <x v="201"/>
    <x v="75"/>
    <x v="0"/>
    <x v="0"/>
    <x v="0"/>
    <s v="1612"/>
    <s v="PLIC: lůžkové oddělení 25"/>
    <s v="Z Zdravotnické prostředky"/>
    <n v="96"/>
    <n v="68561.02"/>
  </r>
  <r>
    <x v="1"/>
    <x v="202"/>
    <x v="75"/>
    <x v="0"/>
    <x v="0"/>
    <x v="0"/>
    <s v="1611"/>
    <s v="PLIC: lůžkové oddělení 26"/>
    <s v="Z Zdravotnické prostředky"/>
    <n v="96"/>
    <n v="68561.02"/>
  </r>
  <r>
    <x v="1"/>
    <x v="203"/>
    <x v="75"/>
    <x v="0"/>
    <x v="0"/>
    <x v="0"/>
    <s v="1321"/>
    <s v="ORL: ambulance"/>
    <s v="Z Zdravotnické prostředky"/>
    <n v="96"/>
    <n v="68561.02"/>
  </r>
  <r>
    <x v="1"/>
    <x v="204"/>
    <x v="75"/>
    <x v="0"/>
    <x v="0"/>
    <x v="0"/>
    <s v="1311"/>
    <s v="ORL: lůžkové oddělení 14"/>
    <s v="Z Zdravotnické prostředky"/>
    <n v="96"/>
    <n v="68561.02"/>
  </r>
  <r>
    <x v="1"/>
    <x v="205"/>
    <x v="72"/>
    <x v="0"/>
    <x v="0"/>
    <x v="0"/>
    <s v="0271"/>
    <s v="2IK-GER: endoskopie"/>
    <s v="Z Zdravotnické prostředky"/>
    <n v="96"/>
    <n v="572596.19999999995"/>
  </r>
  <r>
    <x v="1"/>
    <x v="206"/>
    <x v="76"/>
    <x v="0"/>
    <x v="0"/>
    <x v="0"/>
    <s v="0271"/>
    <s v="2IK-GER: endoskopie"/>
    <s v="Z Zdravotnické prostředky"/>
    <n v="96"/>
    <n v="438431.4"/>
  </r>
  <r>
    <x v="1"/>
    <x v="207"/>
    <x v="77"/>
    <x v="0"/>
    <x v="0"/>
    <x v="0"/>
    <s v="0271"/>
    <s v="2IK-GER: endoskopie"/>
    <s v="Z Zdravotnické prostředky"/>
    <n v="96"/>
    <n v="1275654.6000000001"/>
  </r>
  <r>
    <x v="1"/>
    <x v="208"/>
    <x v="78"/>
    <x v="0"/>
    <x v="0"/>
    <x v="0"/>
    <s v="0271"/>
    <s v="2IK-GER: endoskopie"/>
    <s v="Z Zdravotnické prostředky"/>
    <n v="96"/>
    <n v="533610"/>
  </r>
  <r>
    <x v="1"/>
    <x v="209"/>
    <x v="55"/>
    <x v="0"/>
    <x v="0"/>
    <x v="0"/>
    <s v="0271"/>
    <s v="2IK-GER: endoskopie"/>
    <s v="Z Zdravotnické prostředky"/>
    <n v="96"/>
    <n v="224594.46"/>
  </r>
  <r>
    <x v="1"/>
    <x v="210"/>
    <x v="79"/>
    <x v="0"/>
    <x v="0"/>
    <x v="0"/>
    <s v="0271"/>
    <s v="2IK-GER: endoskopie"/>
    <s v="Z Zdravotnické prostředky"/>
    <n v="96"/>
    <n v="70676.100000000006"/>
  </r>
  <r>
    <x v="1"/>
    <x v="211"/>
    <x v="80"/>
    <x v="0"/>
    <x v="0"/>
    <x v="0"/>
    <s v="0271"/>
    <s v="2IK-GER: endoskopie"/>
    <s v="Z Zdravotnické prostředky"/>
    <n v="96"/>
    <n v="75888.05"/>
  </r>
  <r>
    <x v="1"/>
    <x v="212"/>
    <x v="81"/>
    <x v="0"/>
    <x v="0"/>
    <x v="0"/>
    <s v="0271"/>
    <s v="2IK-GER: endoskopie"/>
    <s v="Z Zdravotnické prostředky"/>
    <n v="96"/>
    <n v="169339.5"/>
  </r>
  <r>
    <x v="1"/>
    <x v="213"/>
    <x v="68"/>
    <x v="0"/>
    <x v="0"/>
    <x v="0"/>
    <s v="0271"/>
    <s v="2IK-GER: endoskopie"/>
    <s v="Z Zdravotnické prostředky"/>
    <n v="96"/>
    <n v="193443.43"/>
  </r>
  <r>
    <x v="1"/>
    <x v="214"/>
    <x v="82"/>
    <x v="0"/>
    <x v="8"/>
    <x v="0"/>
    <s v="1221"/>
    <s v="UROL: ambulance "/>
    <s v="Z Zdravotnické prostředky"/>
    <n v="96"/>
    <n v="45839.64"/>
  </r>
  <r>
    <x v="1"/>
    <x v="215"/>
    <x v="82"/>
    <x v="0"/>
    <x v="8"/>
    <x v="0"/>
    <s v="1221"/>
    <s v="UROL: ambulance "/>
    <s v="Z Zdravotnické prostředky"/>
    <n v="96"/>
    <n v="45839.64"/>
  </r>
  <r>
    <x v="1"/>
    <x v="216"/>
    <x v="83"/>
    <x v="0"/>
    <x v="8"/>
    <x v="0"/>
    <s v="4141"/>
    <s v="IMUNO: imunologie - laboratoř"/>
    <s v="Z Zdravotnické prostředky"/>
    <n v="96"/>
    <n v="47686.46"/>
  </r>
  <r>
    <x v="1"/>
    <x v="217"/>
    <x v="84"/>
    <x v="0"/>
    <x v="8"/>
    <x v="0"/>
    <s v="0111"/>
    <s v="1IK: lůžkové oddělení 1"/>
    <s v="Z Zdravotnické prostředky"/>
    <n v="96"/>
    <n v="290007.96000000002"/>
  </r>
  <r>
    <x v="1"/>
    <x v="218"/>
    <x v="84"/>
    <x v="0"/>
    <x v="8"/>
    <x v="0"/>
    <s v="3012"/>
    <s v="2IK-GER: lůžkové oddělení 48"/>
    <s v="Z Zdravotnické prostředky"/>
    <n v="96"/>
    <n v="290007.96000000002"/>
  </r>
  <r>
    <x v="1"/>
    <x v="219"/>
    <x v="84"/>
    <x v="0"/>
    <x v="8"/>
    <x v="0"/>
    <s v="3011"/>
    <s v="2IK-GER: lůžkové oddělení 46"/>
    <s v="Z Zdravotnické prostředky"/>
    <n v="96"/>
    <n v="290007.96000000002"/>
  </r>
  <r>
    <x v="1"/>
    <x v="220"/>
    <x v="84"/>
    <x v="0"/>
    <x v="8"/>
    <x v="0"/>
    <s v="6029"/>
    <s v="URGENT: emergency"/>
    <s v="Z Zdravotnické prostředky"/>
    <n v="96"/>
    <n v="290007.96000000002"/>
  </r>
  <r>
    <x v="1"/>
    <x v="221"/>
    <x v="14"/>
    <x v="0"/>
    <x v="8"/>
    <x v="0"/>
    <s v="0662"/>
    <s v="NCHIR: operační sál - lokální"/>
    <s v="Z Zdravotnické prostředky"/>
    <n v="96"/>
    <n v="15699750"/>
  </r>
  <r>
    <x v="1"/>
    <x v="222"/>
    <x v="85"/>
    <x v="0"/>
    <x v="8"/>
    <x v="0"/>
    <s v="1162"/>
    <s v="ORT: operační sál - lokální"/>
    <s v="Z Zdravotnické prostředky"/>
    <n v="96"/>
    <n v="409229.26"/>
  </r>
  <r>
    <x v="1"/>
    <x v="223"/>
    <x v="86"/>
    <x v="0"/>
    <x v="8"/>
    <x v="0"/>
    <s v="3741"/>
    <s v="PATOL: laboratoř"/>
    <s v="Z Zdravotnické prostředky"/>
    <n v="96"/>
    <n v="341259"/>
  </r>
  <r>
    <x v="1"/>
    <x v="224"/>
    <x v="87"/>
    <x v="0"/>
    <x v="8"/>
    <x v="0"/>
    <s v="4141"/>
    <s v="IMUNO: imunologie - laboratoř"/>
    <s v="Z Zdravotnické prostředky"/>
    <n v="96"/>
    <n v="228690"/>
  </r>
  <r>
    <x v="1"/>
    <x v="225"/>
    <x v="45"/>
    <x v="0"/>
    <x v="8"/>
    <x v="0"/>
    <s v="2211"/>
    <s v="KNM: lůžkové oddělení 40"/>
    <s v="Z Zdravotnické prostředky"/>
    <n v="96"/>
    <n v="529250.80000000005"/>
  </r>
  <r>
    <x v="1"/>
    <x v="226"/>
    <x v="45"/>
    <x v="0"/>
    <x v="8"/>
    <x v="0"/>
    <s v="0821"/>
    <s v="PORGYN: ambulance"/>
    <s v="Z Zdravotnické prostředky"/>
    <n v="96"/>
    <n v="3345535.6"/>
  </r>
  <r>
    <x v="1"/>
    <x v="227"/>
    <x v="88"/>
    <x v="0"/>
    <x v="8"/>
    <x v="0"/>
    <s v="0762"/>
    <s v="KARIM: operační sál - lok. prac. anesteziologů"/>
    <s v="Z Zdravotnické prostředky"/>
    <n v="96"/>
    <n v="168190"/>
  </r>
  <r>
    <x v="1"/>
    <x v="228"/>
    <x v="88"/>
    <x v="0"/>
    <x v="8"/>
    <x v="0"/>
    <s v="3111"/>
    <s v="TRAU: lůžkové oddělení 27"/>
    <s v="Z Zdravotnické prostředky"/>
    <n v="96"/>
    <n v="168190"/>
  </r>
  <r>
    <x v="1"/>
    <x v="229"/>
    <x v="89"/>
    <x v="0"/>
    <x v="8"/>
    <x v="0"/>
    <s v="0271"/>
    <s v="2IK-GER: endoskopie"/>
    <s v="Z Zdravotnické prostředky"/>
    <n v="96"/>
    <n v="1167089.77"/>
  </r>
  <r>
    <x v="1"/>
    <x v="230"/>
    <x v="90"/>
    <x v="0"/>
    <x v="8"/>
    <x v="0"/>
    <s v="0271"/>
    <s v="2IK-GER: endoskopie"/>
    <s v="Z Zdravotnické prostředky"/>
    <n v="96"/>
    <n v="1090286.23"/>
  </r>
  <r>
    <x v="1"/>
    <x v="231"/>
    <x v="84"/>
    <x v="0"/>
    <x v="8"/>
    <x v="0"/>
    <s v="3232"/>
    <s v="HOK: JIP 5C"/>
    <s v="Z Zdravotnické prostředky"/>
    <n v="96"/>
    <n v="147447.51"/>
  </r>
  <r>
    <x v="1"/>
    <x v="232"/>
    <x v="58"/>
    <x v="0"/>
    <x v="8"/>
    <x v="0"/>
    <s v="4764"/>
    <s v="COSS: centrální operační sály "/>
    <s v="Z Zdravotnické prostředky"/>
    <n v="96"/>
    <n v="645207.09"/>
  </r>
  <r>
    <x v="1"/>
    <x v="233"/>
    <x v="91"/>
    <x v="0"/>
    <x v="8"/>
    <x v="0"/>
    <s v="2721"/>
    <s v="KTVL: TVL ambulance"/>
    <s v="Z Zdravotnické prostředky"/>
    <n v="60"/>
    <n v="43236.92"/>
  </r>
  <r>
    <x v="1"/>
    <x v="234"/>
    <x v="56"/>
    <x v="0"/>
    <x v="8"/>
    <x v="0"/>
    <s v="1421"/>
    <s v="OCNI: ambulance"/>
    <s v="Z Zdravotnické prostředky"/>
    <n v="96"/>
    <n v="385244.68"/>
  </r>
  <r>
    <x v="1"/>
    <x v="235"/>
    <x v="56"/>
    <x v="0"/>
    <x v="8"/>
    <x v="0"/>
    <s v="1462"/>
    <s v="OCNI: operační sál - lokální"/>
    <s v="Z Zdravotnické prostředky"/>
    <n v="96"/>
    <n v="385244.67"/>
  </r>
  <r>
    <x v="1"/>
    <x v="236"/>
    <x v="92"/>
    <x v="0"/>
    <x v="8"/>
    <x v="0"/>
    <s v="1162"/>
    <s v="ORT: operační sál - lokální"/>
    <s v="Z Zdravotnické prostředky"/>
    <n v="96"/>
    <n v="180895"/>
  </r>
  <r>
    <x v="1"/>
    <x v="237"/>
    <x v="93"/>
    <x v="0"/>
    <x v="1"/>
    <x v="0"/>
    <s v="4764"/>
    <s v="COSS: centrální operační sály "/>
    <s v="Z Zdravotnické prostředky"/>
    <n v="96"/>
    <n v="507300.12"/>
  </r>
  <r>
    <x v="1"/>
    <x v="238"/>
    <x v="58"/>
    <x v="0"/>
    <x v="1"/>
    <x v="0"/>
    <s v="0271"/>
    <s v="2IK-GER: endoskopie"/>
    <s v="Z Zdravotnické prostředky"/>
    <n v="96"/>
    <n v="1228566.24"/>
  </r>
  <r>
    <x v="1"/>
    <x v="239"/>
    <x v="43"/>
    <x v="0"/>
    <x v="1"/>
    <x v="0"/>
    <s v="1021"/>
    <s v="DK: ambulance"/>
    <s v="Z Zdravotnické prostředky"/>
    <n v="96"/>
    <n v="42545.5"/>
  </r>
  <r>
    <x v="1"/>
    <x v="240"/>
    <x v="43"/>
    <x v="0"/>
    <x v="1"/>
    <x v="0"/>
    <s v="1021"/>
    <s v="DK: ambulance"/>
    <s v="Z Zdravotnické prostředky"/>
    <n v="96"/>
    <n v="42545.5"/>
  </r>
  <r>
    <x v="1"/>
    <x v="241"/>
    <x v="93"/>
    <x v="0"/>
    <x v="1"/>
    <x v="0"/>
    <s v="4764"/>
    <s v="COSS: centrální operační sály "/>
    <s v="Z Zdravotnické prostředky"/>
    <n v="96"/>
    <n v="456688.22"/>
  </r>
  <r>
    <x v="1"/>
    <x v="242"/>
    <x v="93"/>
    <x v="0"/>
    <x v="1"/>
    <x v="0"/>
    <s v="4764"/>
    <s v="COSS: centrální operační sály "/>
    <s v="Z Zdravotnické prostředky"/>
    <n v="96"/>
    <n v="382338.56"/>
  </r>
  <r>
    <x v="1"/>
    <x v="243"/>
    <x v="93"/>
    <x v="0"/>
    <x v="1"/>
    <x v="0"/>
    <s v="1162"/>
    <s v="ORT: operační sál - lokální"/>
    <s v="Z Zdravotnické prostředky"/>
    <n v="96"/>
    <n v="382338.56"/>
  </r>
  <r>
    <x v="1"/>
    <x v="244"/>
    <x v="94"/>
    <x v="0"/>
    <x v="1"/>
    <x v="0"/>
    <s v="3741"/>
    <s v="PATOL: laboratoř"/>
    <s v="Z Zdravotnické prostředky"/>
    <n v="96"/>
    <n v="68395.490000000005"/>
  </r>
  <r>
    <x v="1"/>
    <x v="245"/>
    <x v="94"/>
    <x v="0"/>
    <x v="1"/>
    <x v="0"/>
    <s v="3741"/>
    <s v="PATOL: laboratoř"/>
    <s v="Z Zdravotnické prostředky"/>
    <n v="96"/>
    <n v="68395.490000000005"/>
  </r>
  <r>
    <x v="1"/>
    <x v="246"/>
    <x v="95"/>
    <x v="0"/>
    <x v="1"/>
    <x v="0"/>
    <s v="3741"/>
    <s v="PATOL: laboratoř"/>
    <s v="Z Zdravotnické prostředky"/>
    <n v="96"/>
    <n v="92199.8"/>
  </r>
  <r>
    <x v="1"/>
    <x v="247"/>
    <x v="96"/>
    <x v="0"/>
    <x v="1"/>
    <x v="0"/>
    <s v="1162"/>
    <s v="ORT: operační sál - lokální"/>
    <s v="Z Zdravotnické prostředky"/>
    <n v="96"/>
    <n v="117164.3"/>
  </r>
  <r>
    <x v="1"/>
    <x v="248"/>
    <x v="97"/>
    <x v="0"/>
    <x v="1"/>
    <x v="0"/>
    <s v="1162"/>
    <s v="ORT: operační sál - lokální"/>
    <s v="Z Zdravotnické prostředky"/>
    <n v="96"/>
    <n v="54970.3"/>
  </r>
  <r>
    <x v="1"/>
    <x v="249"/>
    <x v="98"/>
    <x v="0"/>
    <x v="1"/>
    <x v="0"/>
    <s v="9051"/>
    <s v="UHTS: Útvar hospodářsko - technické správy"/>
    <s v="Z Zdravotnické prostředky"/>
    <n v="96"/>
    <n v="614847.4"/>
  </r>
  <r>
    <x v="1"/>
    <x v="250"/>
    <x v="99"/>
    <x v="0"/>
    <x v="1"/>
    <x v="0"/>
    <s v="4843"/>
    <s v="LEK: lékárna - oddělení přípravy léčiv"/>
    <s v="Z Zdravotnické prostředky"/>
    <n v="96"/>
    <n v="47896"/>
  </r>
  <r>
    <x v="1"/>
    <x v="251"/>
    <x v="13"/>
    <x v="0"/>
    <x v="1"/>
    <x v="0"/>
    <s v="1462"/>
    <s v="OCNI: operační sál - lokální"/>
    <s v="Z Zdravotnické prostředky"/>
    <n v="96"/>
    <n v="520300"/>
  </r>
  <r>
    <x v="1"/>
    <x v="252"/>
    <x v="100"/>
    <x v="0"/>
    <x v="1"/>
    <x v="0"/>
    <s v="0271"/>
    <s v="2IK-GER: endoskopie"/>
    <s v="Z Zdravotnické prostředky"/>
    <n v="96"/>
    <n v="6048790"/>
  </r>
  <r>
    <x v="1"/>
    <x v="253"/>
    <x v="101"/>
    <x v="0"/>
    <x v="1"/>
    <x v="4"/>
    <s v="9405"/>
    <s v="Prov. služby: Provoz dopravy - sanitní - převoz ZP"/>
    <s v="R Ruční inventury ostatní"/>
    <n v="84"/>
    <n v="40591.870000000003"/>
  </r>
  <r>
    <x v="1"/>
    <x v="254"/>
    <x v="101"/>
    <x v="0"/>
    <x v="1"/>
    <x v="4"/>
    <s v="9405"/>
    <s v="Prov. služby: Provoz dopravy - sanitní - převoz ZP"/>
    <s v="R Ruční inventury ostatní"/>
    <n v="84"/>
    <n v="40591.870000000003"/>
  </r>
  <r>
    <x v="1"/>
    <x v="255"/>
    <x v="102"/>
    <x v="0"/>
    <x v="9"/>
    <x v="0"/>
    <s v="3452"/>
    <s v="RTG: přístr. pracoviště -detašová prac.+screen.m."/>
    <s v="Z Zdravotnické prostředky"/>
    <n v="96"/>
    <n v="478960"/>
  </r>
  <r>
    <x v="1"/>
    <x v="256"/>
    <x v="103"/>
    <x v="0"/>
    <x v="9"/>
    <x v="0"/>
    <s v="3452"/>
    <s v="RTG: přístr. pracoviště -detašová prac.+screen.m."/>
    <s v="Z Zdravotnické prostředky"/>
    <n v="96"/>
    <n v="478960"/>
  </r>
  <r>
    <x v="1"/>
    <x v="257"/>
    <x v="104"/>
    <x v="0"/>
    <x v="9"/>
    <x v="0"/>
    <s v="3241"/>
    <s v="HOK: laboratoř - SVLS"/>
    <s v="Z Zdravotnické prostředky"/>
    <n v="96"/>
    <n v="1256072.6000000001"/>
  </r>
  <r>
    <x v="1"/>
    <x v="258"/>
    <x v="105"/>
    <x v="0"/>
    <x v="9"/>
    <x v="0"/>
    <s v="2021"/>
    <s v="KOZNI: ambulance + operační sál lokální"/>
    <s v="Z Zdravotnické prostředky"/>
    <n v="96"/>
    <n v="40280.54"/>
  </r>
  <r>
    <x v="1"/>
    <x v="259"/>
    <x v="106"/>
    <x v="0"/>
    <x v="2"/>
    <x v="0"/>
    <s v="1321"/>
    <s v="ORL: ambulance"/>
    <s v="Z Zdravotnické prostředky"/>
    <n v="96"/>
    <n v="145200"/>
  </r>
  <r>
    <x v="1"/>
    <x v="260"/>
    <x v="107"/>
    <x v="0"/>
    <x v="2"/>
    <x v="0"/>
    <s v="0862"/>
    <s v="PORGYN: porodní sál - lokální"/>
    <s v="Z Zdravotnické prostředky"/>
    <n v="96"/>
    <n v="75900"/>
  </r>
  <r>
    <x v="1"/>
    <x v="261"/>
    <x v="108"/>
    <x v="0"/>
    <x v="2"/>
    <x v="1"/>
    <s v="1031"/>
    <s v="DK: JIP 21B"/>
    <s v="Z Zdravotnické prostředky"/>
    <n v="96"/>
    <n v="173906.64"/>
  </r>
  <r>
    <x v="1"/>
    <x v="262"/>
    <x v="88"/>
    <x v="0"/>
    <x v="2"/>
    <x v="0"/>
    <s v="1121"/>
    <s v="ORT: ambulance"/>
    <s v="Z Zdravotnické prostředky"/>
    <n v="96"/>
    <n v="149979.5"/>
  </r>
  <r>
    <x v="1"/>
    <x v="263"/>
    <x v="88"/>
    <x v="0"/>
    <x v="2"/>
    <x v="0"/>
    <s v="1121"/>
    <s v="ORT: ambulance"/>
    <s v="Z Zdravotnické prostředky"/>
    <n v="96"/>
    <n v="149979.5"/>
  </r>
  <r>
    <x v="1"/>
    <x v="264"/>
    <x v="109"/>
    <x v="0"/>
    <x v="2"/>
    <x v="0"/>
    <s v="4141"/>
    <s v="IMUNO: imunologie - laboratoř"/>
    <s v="Z Zdravotnické prostředky"/>
    <n v="96"/>
    <n v="4918650"/>
  </r>
  <r>
    <x v="1"/>
    <x v="265"/>
    <x v="110"/>
    <x v="0"/>
    <x v="2"/>
    <x v="0"/>
    <s v="0532"/>
    <s v="2CHIR: JIP 37A "/>
    <s v="Z Zdravotnické prostředky"/>
    <n v="96"/>
    <n v="41299.72"/>
  </r>
  <r>
    <x v="1"/>
    <x v="266"/>
    <x v="110"/>
    <x v="0"/>
    <x v="2"/>
    <x v="0"/>
    <s v="0532"/>
    <s v="2CHIR: JIP 37A "/>
    <s v="Z Zdravotnické prostředky"/>
    <n v="96"/>
    <n v="41299.72"/>
  </r>
  <r>
    <x v="1"/>
    <x v="267"/>
    <x v="110"/>
    <x v="0"/>
    <x v="2"/>
    <x v="0"/>
    <s v="0532"/>
    <s v="2CHIR: JIP 37A "/>
    <s v="Z Zdravotnické prostředky"/>
    <n v="96"/>
    <n v="41299.72"/>
  </r>
  <r>
    <x v="1"/>
    <x v="268"/>
    <x v="111"/>
    <x v="0"/>
    <x v="10"/>
    <x v="0"/>
    <s v="1362"/>
    <s v="ORL: operační sál - lokální"/>
    <s v="Z Zdravotnické prostředky"/>
    <n v="96"/>
    <n v="120395"/>
  </r>
  <r>
    <x v="1"/>
    <x v="269"/>
    <x v="22"/>
    <x v="0"/>
    <x v="2"/>
    <x v="0"/>
    <s v="6324"/>
    <s v="AMBULANCE: Ambulance preventivní medicíny"/>
    <s v="Z Zdravotnické prostředky"/>
    <n v="96"/>
    <n v="62920"/>
  </r>
  <r>
    <x v="1"/>
    <x v="270"/>
    <x v="22"/>
    <x v="0"/>
    <x v="2"/>
    <x v="0"/>
    <s v="6324"/>
    <s v="AMBULANCE: Ambulance preventivní medicíny"/>
    <s v="Z Zdravotnické prostředky"/>
    <n v="96"/>
    <n v="62920"/>
  </r>
  <r>
    <x v="1"/>
    <x v="271"/>
    <x v="22"/>
    <x v="0"/>
    <x v="2"/>
    <x v="0"/>
    <s v="6324"/>
    <s v="AMBULANCE: Ambulance preventivní medicíny"/>
    <s v="Z Zdravotnické prostředky"/>
    <n v="96"/>
    <n v="62920"/>
  </r>
  <r>
    <x v="1"/>
    <x v="272"/>
    <x v="22"/>
    <x v="0"/>
    <x v="2"/>
    <x v="0"/>
    <s v="6324"/>
    <s v="AMBULANCE: Ambulance preventivní medicíny"/>
    <s v="Z Zdravotnické prostředky"/>
    <n v="96"/>
    <n v="62920"/>
  </r>
  <r>
    <x v="1"/>
    <x v="273"/>
    <x v="22"/>
    <x v="0"/>
    <x v="2"/>
    <x v="0"/>
    <s v="6324"/>
    <s v="AMBULANCE: Ambulance preventivní medicíny"/>
    <s v="Z Zdravotnické prostředky"/>
    <n v="96"/>
    <n v="62920"/>
  </r>
  <r>
    <x v="1"/>
    <x v="274"/>
    <x v="22"/>
    <x v="0"/>
    <x v="2"/>
    <x v="0"/>
    <s v="6324"/>
    <s v="AMBULANCE: Ambulance preventivní medicíny"/>
    <s v="Z Zdravotnické prostředky"/>
    <n v="96"/>
    <n v="62920"/>
  </r>
  <r>
    <x v="1"/>
    <x v="275"/>
    <x v="112"/>
    <x v="0"/>
    <x v="10"/>
    <x v="0"/>
    <s v="0823"/>
    <s v="PORGYN: centrum asistované reprodukce"/>
    <s v="Z Zdravotnické prostředky"/>
    <n v="96"/>
    <n v="683555.62"/>
  </r>
  <r>
    <x v="1"/>
    <x v="276"/>
    <x v="113"/>
    <x v="0"/>
    <x v="10"/>
    <x v="0"/>
    <s v="1721"/>
    <s v="NEUR: ambulance"/>
    <s v="Z Zdravotnické prostředky"/>
    <n v="96"/>
    <n v="1132560"/>
  </r>
  <r>
    <x v="1"/>
    <x v="277"/>
    <x v="114"/>
    <x v="0"/>
    <x v="10"/>
    <x v="0"/>
    <s v="5693"/>
    <s v="COSS: oddělení centrální sterilizace"/>
    <s v="Z Zdravotnické prostředky"/>
    <n v="96"/>
    <n v="56208.13"/>
  </r>
  <r>
    <x v="1"/>
    <x v="278"/>
    <x v="45"/>
    <x v="0"/>
    <x v="10"/>
    <x v="0"/>
    <s v="3451"/>
    <s v="RTG: přístr. pracoviště -SVLS + magnet. rezonance"/>
    <s v="Z Zdravotnické prostředky"/>
    <n v="96"/>
    <n v="3461124.74"/>
  </r>
  <r>
    <x v="1"/>
    <x v="279"/>
    <x v="45"/>
    <x v="0"/>
    <x v="10"/>
    <x v="0"/>
    <s v="1731"/>
    <s v="NEUR: JIP A  (5 lůžek resuscitační péče)"/>
    <s v="Z Zdravotnické prostředky"/>
    <n v="96"/>
    <n v="2273862.6"/>
  </r>
  <r>
    <x v="1"/>
    <x v="280"/>
    <x v="115"/>
    <x v="0"/>
    <x v="10"/>
    <x v="0"/>
    <s v="1462"/>
    <s v="OCNI: operační sál - lokální"/>
    <s v="Z Zdravotnické prostředky"/>
    <n v="96"/>
    <n v="287302.40000000002"/>
  </r>
  <r>
    <x v="1"/>
    <x v="281"/>
    <x v="116"/>
    <x v="0"/>
    <x v="10"/>
    <x v="0"/>
    <s v="1462"/>
    <s v="OCNI: operační sál - lokální"/>
    <s v="Z Zdravotnické prostředky"/>
    <n v="96"/>
    <n v="329313.59999999998"/>
  </r>
  <r>
    <x v="1"/>
    <x v="282"/>
    <x v="88"/>
    <x v="0"/>
    <x v="10"/>
    <x v="0"/>
    <s v="0432"/>
    <s v="1CHIR: JIP  6"/>
    <s v="Z Zdravotnické prostředky"/>
    <n v="96"/>
    <n v="168190"/>
  </r>
  <r>
    <x v="1"/>
    <x v="283"/>
    <x v="88"/>
    <x v="0"/>
    <x v="10"/>
    <x v="0"/>
    <s v="0271"/>
    <s v="2IK-GER: endoskopie"/>
    <s v="Z Zdravotnické prostředky"/>
    <n v="96"/>
    <n v="187550"/>
  </r>
  <r>
    <x v="1"/>
    <x v="284"/>
    <x v="88"/>
    <x v="0"/>
    <x v="10"/>
    <x v="0"/>
    <s v="0221"/>
    <s v="2IK-GER: ambulance"/>
    <s v="Z Zdravotnické prostředky"/>
    <n v="96"/>
    <n v="187550"/>
  </r>
  <r>
    <x v="1"/>
    <x v="285"/>
    <x v="58"/>
    <x v="0"/>
    <x v="10"/>
    <x v="0"/>
    <s v="0271"/>
    <s v="2IK-GER: endoskopie"/>
    <s v="Z Zdravotnické prostředky"/>
    <n v="96"/>
    <n v="354735.74"/>
  </r>
  <r>
    <x v="1"/>
    <x v="286"/>
    <x v="58"/>
    <x v="0"/>
    <x v="10"/>
    <x v="0"/>
    <s v="0271"/>
    <s v="2IK-GER: endoskopie"/>
    <s v="Z Zdravotnické prostředky"/>
    <n v="96"/>
    <n v="354735.74"/>
  </r>
  <r>
    <x v="1"/>
    <x v="287"/>
    <x v="58"/>
    <x v="0"/>
    <x v="10"/>
    <x v="0"/>
    <s v="0271"/>
    <s v="2IK-GER: endoskopie"/>
    <s v="Z Zdravotnické prostředky"/>
    <n v="96"/>
    <n v="354735.74"/>
  </r>
  <r>
    <x v="1"/>
    <x v="288"/>
    <x v="58"/>
    <x v="0"/>
    <x v="10"/>
    <x v="0"/>
    <s v="0271"/>
    <s v="2IK-GER: endoskopie"/>
    <s v="Z Zdravotnické prostředky"/>
    <n v="96"/>
    <n v="354735.74"/>
  </r>
  <r>
    <x v="1"/>
    <x v="289"/>
    <x v="58"/>
    <x v="0"/>
    <x v="10"/>
    <x v="0"/>
    <s v="0271"/>
    <s v="2IK-GER: endoskopie"/>
    <s v="Z Zdravotnické prostředky"/>
    <n v="96"/>
    <n v="354735.73"/>
  </r>
  <r>
    <x v="1"/>
    <x v="290"/>
    <x v="9"/>
    <x v="0"/>
    <x v="10"/>
    <x v="0"/>
    <s v="6029"/>
    <s v="URGENT: emergency"/>
    <s v="Z Zdravotnické prostředky"/>
    <n v="96"/>
    <n v="228478.25"/>
  </r>
  <r>
    <x v="1"/>
    <x v="291"/>
    <x v="9"/>
    <x v="0"/>
    <x v="10"/>
    <x v="0"/>
    <s v="6029"/>
    <s v="URGENT: emergency"/>
    <s v="Z Zdravotnické prostředky"/>
    <n v="96"/>
    <n v="228478.25"/>
  </r>
  <r>
    <x v="1"/>
    <x v="292"/>
    <x v="9"/>
    <x v="0"/>
    <x v="10"/>
    <x v="0"/>
    <s v="6029"/>
    <s v="URGENT: emergency"/>
    <s v="Z Zdravotnické prostředky"/>
    <n v="96"/>
    <n v="228478.25"/>
  </r>
  <r>
    <x v="1"/>
    <x v="293"/>
    <x v="9"/>
    <x v="0"/>
    <x v="10"/>
    <x v="0"/>
    <s v="6029"/>
    <s v="URGENT: emergency"/>
    <s v="Z Zdravotnické prostředky"/>
    <n v="96"/>
    <n v="228478.25"/>
  </r>
  <r>
    <x v="1"/>
    <x v="294"/>
    <x v="9"/>
    <x v="0"/>
    <x v="10"/>
    <x v="0"/>
    <s v="6029"/>
    <s v="URGENT: emergency"/>
    <s v="Z Zdravotnické prostředky"/>
    <n v="96"/>
    <n v="228478.25"/>
  </r>
  <r>
    <x v="1"/>
    <x v="295"/>
    <x v="9"/>
    <x v="0"/>
    <x v="10"/>
    <x v="0"/>
    <s v="6029"/>
    <s v="URGENT: emergency"/>
    <s v="Z Zdravotnické prostředky"/>
    <n v="96"/>
    <n v="228478.25"/>
  </r>
  <r>
    <x v="1"/>
    <x v="296"/>
    <x v="9"/>
    <x v="0"/>
    <x v="10"/>
    <x v="0"/>
    <s v="6029"/>
    <s v="URGENT: emergency"/>
    <s v="Z Zdravotnické prostředky"/>
    <n v="96"/>
    <n v="222025.93"/>
  </r>
  <r>
    <x v="1"/>
    <x v="297"/>
    <x v="9"/>
    <x v="0"/>
    <x v="10"/>
    <x v="0"/>
    <s v="6029"/>
    <s v="URGENT: emergency"/>
    <s v="Z Zdravotnické prostředky"/>
    <n v="96"/>
    <n v="222025.93"/>
  </r>
  <r>
    <x v="1"/>
    <x v="298"/>
    <x v="9"/>
    <x v="0"/>
    <x v="10"/>
    <x v="0"/>
    <s v="6029"/>
    <s v="URGENT: emergency"/>
    <s v="Z Zdravotnické prostředky"/>
    <n v="96"/>
    <n v="222025.91"/>
  </r>
  <r>
    <x v="1"/>
    <x v="299"/>
    <x v="9"/>
    <x v="0"/>
    <x v="10"/>
    <x v="0"/>
    <s v="6029"/>
    <s v="URGENT: emergency"/>
    <s v="Z Zdravotnické prostředky"/>
    <n v="96"/>
    <n v="222025.93"/>
  </r>
  <r>
    <x v="1"/>
    <x v="300"/>
    <x v="117"/>
    <x v="0"/>
    <x v="10"/>
    <x v="0"/>
    <s v="3241"/>
    <s v="HOK: laboratoř - SVLS"/>
    <s v="Z Zdravotnické prostředky"/>
    <n v="96"/>
    <n v="353233"/>
  </r>
  <r>
    <x v="1"/>
    <x v="301"/>
    <x v="13"/>
    <x v="0"/>
    <x v="10"/>
    <x v="0"/>
    <s v="1462"/>
    <s v="OCNI: operační sál - lokální"/>
    <s v="Z Zdravotnické prostředky"/>
    <n v="96"/>
    <n v="605000"/>
  </r>
  <r>
    <x v="1"/>
    <x v="302"/>
    <x v="118"/>
    <x v="0"/>
    <x v="10"/>
    <x v="0"/>
    <s v="1021"/>
    <s v="DK: ambulance"/>
    <s v="Z Zdravotnické prostředky"/>
    <n v="96"/>
    <n v="215532"/>
  </r>
  <r>
    <x v="1"/>
    <x v="303"/>
    <x v="16"/>
    <x v="0"/>
    <x v="10"/>
    <x v="0"/>
    <s v="5062"/>
    <s v="KCHIR: operační sál - lokální"/>
    <s v="Z Zdravotnické prostředky"/>
    <n v="96"/>
    <n v="96168.38"/>
  </r>
  <r>
    <x v="1"/>
    <x v="304"/>
    <x v="16"/>
    <x v="0"/>
    <x v="10"/>
    <x v="0"/>
    <s v="5062"/>
    <s v="KCHIR: operační sál - lokální"/>
    <s v="Z Zdravotnické prostředky"/>
    <n v="96"/>
    <n v="83595.27"/>
  </r>
  <r>
    <x v="1"/>
    <x v="305"/>
    <x v="23"/>
    <x v="0"/>
    <x v="10"/>
    <x v="0"/>
    <s v="3452"/>
    <s v="RTG: přístr. pracoviště -detašová prac.+screen.m."/>
    <s v="Z Zdravotnické prostředky"/>
    <n v="120"/>
    <n v="4046221.85"/>
  </r>
  <r>
    <x v="1"/>
    <x v="306"/>
    <x v="119"/>
    <x v="0"/>
    <x v="10"/>
    <x v="0"/>
    <s v="3241"/>
    <s v="HOK: laboratoř - SVLS"/>
    <s v="Z Zdravotnické prostředky"/>
    <n v="96"/>
    <n v="149423.54999999999"/>
  </r>
  <r>
    <x v="1"/>
    <x v="307"/>
    <x v="120"/>
    <x v="0"/>
    <x v="10"/>
    <x v="0"/>
    <s v="3241"/>
    <s v="HOK: laboratoř - SVLS"/>
    <s v="Z Zdravotnické prostředky"/>
    <n v="96"/>
    <n v="145484.1"/>
  </r>
  <r>
    <x v="1"/>
    <x v="308"/>
    <x v="121"/>
    <x v="0"/>
    <x v="10"/>
    <x v="0"/>
    <s v="2602"/>
    <s v="RHC: NPO -  Podpora rehabilitační péče pro pacienty po kritických stavech ve FN Olomouc"/>
    <s v="Z Zdravotnické prostředky"/>
    <n v="96"/>
    <n v="999859.3"/>
  </r>
  <r>
    <x v="1"/>
    <x v="309"/>
    <x v="122"/>
    <x v="0"/>
    <x v="10"/>
    <x v="0"/>
    <s v="2602"/>
    <s v="RHC: NPO -  Podpora rehabilitační péče pro pacienty po kritických stavech ve FN Olomouc"/>
    <s v="Z Zdravotnické prostředky"/>
    <n v="96"/>
    <n v="1173700"/>
  </r>
  <r>
    <x v="1"/>
    <x v="310"/>
    <x v="123"/>
    <x v="0"/>
    <x v="10"/>
    <x v="0"/>
    <s v="2602"/>
    <s v="RHC: NPO -  Podpora rehabilitační péče pro pacienty po kritických stavech ve FN Olomouc"/>
    <s v="Z Zdravotnické prostředky"/>
    <n v="96"/>
    <n v="1687950"/>
  </r>
  <r>
    <x v="1"/>
    <x v="311"/>
    <x v="124"/>
    <x v="0"/>
    <x v="10"/>
    <x v="0"/>
    <s v="0911"/>
    <s v="NOVO: lůžkové oddělení 16C + 16B + 16BD"/>
    <s v="Z Zdravotnické prostředky"/>
    <n v="84"/>
    <n v="272250"/>
  </r>
  <r>
    <x v="1"/>
    <x v="312"/>
    <x v="29"/>
    <x v="0"/>
    <x v="10"/>
    <x v="5"/>
    <s v="0931"/>
    <s v="NOVO: JIP 16A + 16D"/>
    <s v="Z Zdravotnické prostředky"/>
    <n v="96"/>
    <n v="348005.68"/>
  </r>
  <r>
    <x v="1"/>
    <x v="313"/>
    <x v="125"/>
    <x v="0"/>
    <x v="10"/>
    <x v="5"/>
    <s v="0931"/>
    <s v="NOVO: JIP 16A + 16D"/>
    <s v="Z Zdravotnické prostředky"/>
    <n v="96"/>
    <n v="157300"/>
  </r>
  <r>
    <x v="1"/>
    <x v="314"/>
    <x v="125"/>
    <x v="0"/>
    <x v="10"/>
    <x v="5"/>
    <s v="0931"/>
    <s v="NOVO: JIP 16A + 16D"/>
    <s v="Z Zdravotnické prostředky"/>
    <n v="96"/>
    <n v="157300"/>
  </r>
  <r>
    <x v="1"/>
    <x v="315"/>
    <x v="125"/>
    <x v="0"/>
    <x v="10"/>
    <x v="5"/>
    <s v="0931"/>
    <s v="NOVO: JIP 16A + 16D"/>
    <s v="Z Zdravotnické prostředky"/>
    <n v="96"/>
    <n v="157300"/>
  </r>
  <r>
    <x v="1"/>
    <x v="316"/>
    <x v="125"/>
    <x v="0"/>
    <x v="10"/>
    <x v="5"/>
    <s v="0931"/>
    <s v="NOVO: JIP 16A + 16D"/>
    <s v="Z Zdravotnické prostředky"/>
    <n v="96"/>
    <n v="157300"/>
  </r>
  <r>
    <x v="1"/>
    <x v="317"/>
    <x v="125"/>
    <x v="0"/>
    <x v="10"/>
    <x v="5"/>
    <s v="0931"/>
    <s v="NOVO: JIP 16A + 16D"/>
    <s v="Z Zdravotnické prostředky"/>
    <n v="96"/>
    <n v="157300"/>
  </r>
  <r>
    <x v="1"/>
    <x v="318"/>
    <x v="125"/>
    <x v="0"/>
    <x v="10"/>
    <x v="5"/>
    <s v="0931"/>
    <s v="NOVO: JIP 16A + 16D"/>
    <s v="Z Zdravotnické prostředky"/>
    <n v="96"/>
    <n v="157300"/>
  </r>
  <r>
    <x v="1"/>
    <x v="319"/>
    <x v="125"/>
    <x v="0"/>
    <x v="10"/>
    <x v="5"/>
    <s v="0931"/>
    <s v="NOVO: JIP 16A + 16D"/>
    <s v="Z Zdravotnické prostředky"/>
    <n v="96"/>
    <n v="157300"/>
  </r>
  <r>
    <x v="1"/>
    <x v="320"/>
    <x v="125"/>
    <x v="0"/>
    <x v="10"/>
    <x v="5"/>
    <s v="0931"/>
    <s v="NOVO: JIP 16A + 16D"/>
    <s v="Z Zdravotnické prostředky"/>
    <n v="96"/>
    <n v="157300"/>
  </r>
  <r>
    <x v="1"/>
    <x v="321"/>
    <x v="125"/>
    <x v="0"/>
    <x v="10"/>
    <x v="5"/>
    <s v="0931"/>
    <s v="NOVO: JIP 16A + 16D"/>
    <s v="Z Zdravotnické prostředky"/>
    <n v="96"/>
    <n v="157300"/>
  </r>
  <r>
    <x v="1"/>
    <x v="322"/>
    <x v="125"/>
    <x v="0"/>
    <x v="10"/>
    <x v="5"/>
    <s v="0931"/>
    <s v="NOVO: JIP 16A + 16D"/>
    <s v="Z Zdravotnické prostředky"/>
    <n v="96"/>
    <n v="157300"/>
  </r>
  <r>
    <x v="1"/>
    <x v="323"/>
    <x v="125"/>
    <x v="0"/>
    <x v="10"/>
    <x v="5"/>
    <s v="0931"/>
    <s v="NOVO: JIP 16A + 16D"/>
    <s v="Z Zdravotnické prostředky"/>
    <n v="96"/>
    <n v="157300"/>
  </r>
  <r>
    <x v="1"/>
    <x v="324"/>
    <x v="125"/>
    <x v="0"/>
    <x v="10"/>
    <x v="5"/>
    <s v="0931"/>
    <s v="NOVO: JIP 16A + 16D"/>
    <s v="Z Zdravotnické prostředky"/>
    <n v="96"/>
    <n v="157300"/>
  </r>
  <r>
    <x v="1"/>
    <x v="325"/>
    <x v="125"/>
    <x v="0"/>
    <x v="10"/>
    <x v="5"/>
    <s v="0931"/>
    <s v="NOVO: JIP 16A + 16D"/>
    <s v="Z Zdravotnické prostředky"/>
    <n v="96"/>
    <n v="157300"/>
  </r>
  <r>
    <x v="1"/>
    <x v="326"/>
    <x v="125"/>
    <x v="0"/>
    <x v="10"/>
    <x v="5"/>
    <s v="0931"/>
    <s v="NOVO: JIP 16A + 16D"/>
    <s v="Z Zdravotnické prostředky"/>
    <n v="96"/>
    <n v="157300"/>
  </r>
  <r>
    <x v="1"/>
    <x v="327"/>
    <x v="126"/>
    <x v="0"/>
    <x v="10"/>
    <x v="0"/>
    <s v="3279"/>
    <s v="HOK: REACT EU - C modernizace a obnova laboratorního komplementu"/>
    <s v="R Ruční inventury ostatní"/>
    <n v="96"/>
    <n v="0"/>
  </r>
  <r>
    <x v="1"/>
    <x v="328"/>
    <x v="127"/>
    <x v="0"/>
    <x v="10"/>
    <x v="0"/>
    <s v="3279"/>
    <s v="HOK: REACT EU - C modernizace a obnova laboratorního komplementu"/>
    <s v="R Ruční inventury ostatní"/>
    <n v="96"/>
    <n v="0"/>
  </r>
  <r>
    <x v="1"/>
    <x v="329"/>
    <x v="128"/>
    <x v="0"/>
    <x v="10"/>
    <x v="0"/>
    <s v="2602"/>
    <s v="RHC: NPO -  Podpora rehabilitační péče pro pacienty po kritických stavech ve FN Olomouc"/>
    <s v="Z Zdravotnické prostředky"/>
    <n v="96"/>
    <n v="707124"/>
  </r>
  <r>
    <x v="1"/>
    <x v="330"/>
    <x v="129"/>
    <x v="0"/>
    <x v="10"/>
    <x v="0"/>
    <s v="3451"/>
    <s v="RTG: přístr. pracoviště -SVLS + magnet. rezonance"/>
    <s v="Z Zdravotnické prostředky"/>
    <n v="96"/>
    <n v="100878.91"/>
  </r>
  <r>
    <x v="1"/>
    <x v="331"/>
    <x v="129"/>
    <x v="0"/>
    <x v="10"/>
    <x v="0"/>
    <s v="3451"/>
    <s v="RTG: přístr. pracoviště -SVLS + magnet. rezonance"/>
    <s v="Z Zdravotnické prostředky"/>
    <n v="96"/>
    <n v="100878.91"/>
  </r>
  <r>
    <x v="1"/>
    <x v="332"/>
    <x v="130"/>
    <x v="0"/>
    <x v="10"/>
    <x v="0"/>
    <s v="0271"/>
    <s v="2IK-GER: endoskopie"/>
    <s v="Z Zdravotnické prostředky"/>
    <n v="96"/>
    <n v="1288567.04"/>
  </r>
  <r>
    <x v="1"/>
    <x v="333"/>
    <x v="130"/>
    <x v="0"/>
    <x v="10"/>
    <x v="0"/>
    <s v="0271"/>
    <s v="2IK-GER: endoskopie"/>
    <s v="Z Zdravotnické prostředky"/>
    <n v="96"/>
    <n v="1375408.5"/>
  </r>
  <r>
    <x v="1"/>
    <x v="334"/>
    <x v="131"/>
    <x v="0"/>
    <x v="10"/>
    <x v="0"/>
    <s v="0271"/>
    <s v="2IK-GER: endoskopie"/>
    <s v="Z Zdravotnické prostředky"/>
    <n v="96"/>
    <n v="1632980.18"/>
  </r>
  <r>
    <x v="1"/>
    <x v="335"/>
    <x v="131"/>
    <x v="0"/>
    <x v="10"/>
    <x v="0"/>
    <s v="0271"/>
    <s v="2IK-GER: endoskopie"/>
    <s v="Z Zdravotnické prostředky"/>
    <n v="96"/>
    <n v="1569655.69"/>
  </r>
  <r>
    <x v="1"/>
    <x v="336"/>
    <x v="131"/>
    <x v="0"/>
    <x v="10"/>
    <x v="0"/>
    <s v="0271"/>
    <s v="2IK-GER: endoskopie"/>
    <s v="Z Zdravotnické prostředky"/>
    <n v="96"/>
    <n v="1569655.69"/>
  </r>
  <r>
    <x v="1"/>
    <x v="337"/>
    <x v="132"/>
    <x v="0"/>
    <x v="10"/>
    <x v="0"/>
    <s v="3211"/>
    <s v="HOK: lůžkové oddělení 5A"/>
    <s v="Z Zdravotnické prostředky"/>
    <n v="96"/>
    <n v="117157.55"/>
  </r>
  <r>
    <x v="1"/>
    <x v="338"/>
    <x v="132"/>
    <x v="0"/>
    <x v="10"/>
    <x v="0"/>
    <s v="3211"/>
    <s v="HOK: lůžkové oddělení 5A"/>
    <s v="Z Zdravotnické prostředky"/>
    <n v="96"/>
    <n v="114743.49"/>
  </r>
  <r>
    <x v="1"/>
    <x v="339"/>
    <x v="132"/>
    <x v="0"/>
    <x v="10"/>
    <x v="0"/>
    <s v="3211"/>
    <s v="HOK: lůžkové oddělení 5A"/>
    <s v="Z Zdravotnické prostředky"/>
    <n v="96"/>
    <n v="111639.84"/>
  </r>
  <r>
    <x v="1"/>
    <x v="340"/>
    <x v="132"/>
    <x v="0"/>
    <x v="10"/>
    <x v="0"/>
    <s v="3211"/>
    <s v="HOK: lůžkové oddělení 5A"/>
    <s v="Z Zdravotnické prostředky"/>
    <n v="96"/>
    <n v="111639.84"/>
  </r>
  <r>
    <x v="1"/>
    <x v="341"/>
    <x v="132"/>
    <x v="0"/>
    <x v="10"/>
    <x v="0"/>
    <s v="3211"/>
    <s v="HOK: lůžkové oddělení 5A"/>
    <s v="Z Zdravotnické prostředky"/>
    <n v="96"/>
    <n v="111639.84"/>
  </r>
  <r>
    <x v="1"/>
    <x v="342"/>
    <x v="132"/>
    <x v="0"/>
    <x v="10"/>
    <x v="0"/>
    <s v="3211"/>
    <s v="HOK: lůžkové oddělení 5A"/>
    <s v="Z Zdravotnické prostředky"/>
    <n v="96"/>
    <n v="111639.84"/>
  </r>
  <r>
    <x v="1"/>
    <x v="343"/>
    <x v="132"/>
    <x v="0"/>
    <x v="10"/>
    <x v="0"/>
    <s v="3211"/>
    <s v="HOK: lůžkové oddělení 5A"/>
    <s v="Z Zdravotnické prostředky"/>
    <n v="96"/>
    <n v="111639.84"/>
  </r>
  <r>
    <x v="1"/>
    <x v="344"/>
    <x v="132"/>
    <x v="0"/>
    <x v="10"/>
    <x v="0"/>
    <s v="3211"/>
    <s v="HOK: lůžkové oddělení 5A"/>
    <s v="Z Zdravotnické prostředky"/>
    <n v="96"/>
    <n v="111639.84"/>
  </r>
  <r>
    <x v="1"/>
    <x v="345"/>
    <x v="132"/>
    <x v="0"/>
    <x v="10"/>
    <x v="0"/>
    <s v="3211"/>
    <s v="HOK: lůžkové oddělení 5A"/>
    <s v="Z Zdravotnické prostředky"/>
    <n v="96"/>
    <n v="111639.84"/>
  </r>
  <r>
    <x v="1"/>
    <x v="346"/>
    <x v="132"/>
    <x v="0"/>
    <x v="10"/>
    <x v="0"/>
    <s v="3211"/>
    <s v="HOK: lůžkové oddělení 5A"/>
    <s v="Z Zdravotnické prostředky"/>
    <n v="96"/>
    <n v="111639.84"/>
  </r>
  <r>
    <x v="1"/>
    <x v="347"/>
    <x v="132"/>
    <x v="0"/>
    <x v="10"/>
    <x v="0"/>
    <s v="3211"/>
    <s v="HOK: lůžkové oddělení 5A"/>
    <s v="Z Zdravotnické prostředky"/>
    <n v="96"/>
    <n v="111639.84"/>
  </r>
  <r>
    <x v="1"/>
    <x v="348"/>
    <x v="132"/>
    <x v="0"/>
    <x v="10"/>
    <x v="0"/>
    <s v="3211"/>
    <s v="HOK: lůžkové oddělení 5A"/>
    <s v="Z Zdravotnické prostředky"/>
    <n v="96"/>
    <n v="111639.84"/>
  </r>
  <r>
    <x v="1"/>
    <x v="349"/>
    <x v="132"/>
    <x v="0"/>
    <x v="10"/>
    <x v="0"/>
    <s v="3211"/>
    <s v="HOK: lůžkové oddělení 5A"/>
    <s v="Z Zdravotnické prostředky"/>
    <n v="96"/>
    <n v="111639.84"/>
  </r>
  <r>
    <x v="1"/>
    <x v="350"/>
    <x v="132"/>
    <x v="0"/>
    <x v="10"/>
    <x v="0"/>
    <s v="3211"/>
    <s v="HOK: lůžkové oddělení 5A"/>
    <s v="Z Zdravotnické prostředky"/>
    <n v="96"/>
    <n v="111639.84"/>
  </r>
  <r>
    <x v="1"/>
    <x v="351"/>
    <x v="132"/>
    <x v="0"/>
    <x v="10"/>
    <x v="0"/>
    <s v="3211"/>
    <s v="HOK: lůžkové oddělení 5A"/>
    <s v="Z Zdravotnické prostředky"/>
    <n v="96"/>
    <n v="111639.84"/>
  </r>
  <r>
    <x v="1"/>
    <x v="352"/>
    <x v="132"/>
    <x v="0"/>
    <x v="10"/>
    <x v="0"/>
    <s v="3231"/>
    <s v="HOK: JIP 5B"/>
    <s v="Z Zdravotnické prostředky"/>
    <n v="96"/>
    <n v="112099.64"/>
  </r>
  <r>
    <x v="1"/>
    <x v="353"/>
    <x v="132"/>
    <x v="0"/>
    <x v="10"/>
    <x v="0"/>
    <s v="3231"/>
    <s v="HOK: JIP 5B"/>
    <s v="Z Zdravotnické prostředky"/>
    <n v="96"/>
    <n v="112099.64"/>
  </r>
  <r>
    <x v="1"/>
    <x v="354"/>
    <x v="132"/>
    <x v="0"/>
    <x v="10"/>
    <x v="0"/>
    <s v="3231"/>
    <s v="HOK: JIP 5B"/>
    <s v="Z Zdravotnické prostředky"/>
    <n v="96"/>
    <n v="112099.64"/>
  </r>
  <r>
    <x v="1"/>
    <x v="355"/>
    <x v="132"/>
    <x v="0"/>
    <x v="10"/>
    <x v="0"/>
    <s v="3231"/>
    <s v="HOK: JIP 5B"/>
    <s v="Z Zdravotnické prostředky"/>
    <n v="96"/>
    <n v="112099.64"/>
  </r>
  <r>
    <x v="1"/>
    <x v="356"/>
    <x v="132"/>
    <x v="0"/>
    <x v="10"/>
    <x v="0"/>
    <s v="3231"/>
    <s v="HOK: JIP 5B"/>
    <s v="Z Zdravotnické prostředky"/>
    <n v="96"/>
    <n v="112099.64"/>
  </r>
  <r>
    <x v="1"/>
    <x v="357"/>
    <x v="132"/>
    <x v="0"/>
    <x v="10"/>
    <x v="0"/>
    <s v="3231"/>
    <s v="HOK: JIP 5B"/>
    <s v="Z Zdravotnické prostředky"/>
    <n v="96"/>
    <n v="106582.04"/>
  </r>
  <r>
    <x v="1"/>
    <x v="358"/>
    <x v="132"/>
    <x v="0"/>
    <x v="10"/>
    <x v="0"/>
    <s v="3231"/>
    <s v="HOK: JIP 5B"/>
    <s v="Z Zdravotnické prostředky"/>
    <n v="96"/>
    <n v="106582.04"/>
  </r>
  <r>
    <x v="1"/>
    <x v="359"/>
    <x v="132"/>
    <x v="0"/>
    <x v="10"/>
    <x v="0"/>
    <s v="3231"/>
    <s v="HOK: JIP 5B"/>
    <s v="Z Zdravotnické prostředky"/>
    <n v="96"/>
    <n v="106582.04"/>
  </r>
  <r>
    <x v="1"/>
    <x v="360"/>
    <x v="132"/>
    <x v="0"/>
    <x v="10"/>
    <x v="0"/>
    <s v="3231"/>
    <s v="HOK: JIP 5B"/>
    <s v="Z Zdravotnické prostředky"/>
    <n v="96"/>
    <n v="106582.04"/>
  </r>
  <r>
    <x v="1"/>
    <x v="361"/>
    <x v="132"/>
    <x v="0"/>
    <x v="10"/>
    <x v="0"/>
    <s v="3231"/>
    <s v="HOK: JIP 5B"/>
    <s v="Z Zdravotnické prostředky"/>
    <n v="96"/>
    <n v="106582.04"/>
  </r>
  <r>
    <x v="1"/>
    <x v="362"/>
    <x v="133"/>
    <x v="0"/>
    <x v="10"/>
    <x v="0"/>
    <s v="3232"/>
    <s v="HOK: JIP 5C"/>
    <s v="Z Zdravotnické prostředky"/>
    <n v="96"/>
    <n v="177759.08"/>
  </r>
  <r>
    <x v="1"/>
    <x v="363"/>
    <x v="133"/>
    <x v="0"/>
    <x v="10"/>
    <x v="0"/>
    <s v="3232"/>
    <s v="HOK: JIP 5C"/>
    <s v="Z Zdravotnické prostředky"/>
    <n v="96"/>
    <n v="177759.08"/>
  </r>
  <r>
    <x v="1"/>
    <x v="364"/>
    <x v="133"/>
    <x v="0"/>
    <x v="10"/>
    <x v="0"/>
    <s v="3232"/>
    <s v="HOK: JIP 5C"/>
    <s v="Z Zdravotnické prostředky"/>
    <n v="96"/>
    <n v="177759.08"/>
  </r>
  <r>
    <x v="1"/>
    <x v="365"/>
    <x v="133"/>
    <x v="0"/>
    <x v="10"/>
    <x v="0"/>
    <s v="3232"/>
    <s v="HOK: JIP 5C"/>
    <s v="Z Zdravotnické prostředky"/>
    <n v="96"/>
    <n v="177759.08"/>
  </r>
  <r>
    <x v="1"/>
    <x v="366"/>
    <x v="133"/>
    <x v="0"/>
    <x v="10"/>
    <x v="0"/>
    <s v="3232"/>
    <s v="HOK: JIP 5C"/>
    <s v="Z Zdravotnické prostředky"/>
    <n v="96"/>
    <n v="177759.08"/>
  </r>
  <r>
    <x v="1"/>
    <x v="367"/>
    <x v="133"/>
    <x v="0"/>
    <x v="10"/>
    <x v="0"/>
    <s v="3232"/>
    <s v="HOK: JIP 5C"/>
    <s v="Z Zdravotnické prostředky"/>
    <n v="96"/>
    <n v="177759.08"/>
  </r>
  <r>
    <x v="1"/>
    <x v="368"/>
    <x v="133"/>
    <x v="0"/>
    <x v="10"/>
    <x v="0"/>
    <s v="3232"/>
    <s v="HOK: JIP 5C"/>
    <s v="Z Zdravotnické prostředky"/>
    <n v="96"/>
    <n v="177759.08"/>
  </r>
  <r>
    <x v="1"/>
    <x v="369"/>
    <x v="133"/>
    <x v="0"/>
    <x v="10"/>
    <x v="0"/>
    <s v="3232"/>
    <s v="HOK: JIP 5C"/>
    <s v="Z Zdravotnické prostředky"/>
    <n v="96"/>
    <n v="177759.08"/>
  </r>
  <r>
    <x v="2"/>
    <x v="370"/>
    <x v="134"/>
    <x v="0"/>
    <x v="6"/>
    <x v="0"/>
    <s v="1621"/>
    <s v="PLIC: ambulance"/>
    <s v="Z Zdravotnické prostředky"/>
    <n v="96"/>
    <n v="95313.04"/>
  </r>
  <r>
    <x v="2"/>
    <x v="371"/>
    <x v="135"/>
    <x v="0"/>
    <x v="6"/>
    <x v="0"/>
    <s v="2602"/>
    <s v="RHC: NPO -  Podpora rehabilitační péče pro pacienty po kritických stavech ve FN Olomouc"/>
    <s v="B Ostatní vybavení"/>
    <n v="96"/>
    <n v="576279.62"/>
  </r>
  <r>
    <x v="2"/>
    <x v="372"/>
    <x v="136"/>
    <x v="0"/>
    <x v="7"/>
    <x v="0"/>
    <s v="2211"/>
    <s v="KNM: lůžkové oddělení 40"/>
    <s v="Z Zdravotnické prostředky"/>
    <n v="96"/>
    <n v="72263.09"/>
  </r>
  <r>
    <x v="2"/>
    <x v="373"/>
    <x v="137"/>
    <x v="0"/>
    <x v="8"/>
    <x v="0"/>
    <s v="1021"/>
    <s v="DK: ambulance"/>
    <s v="Z Zdravotnické prostředky"/>
    <n v="96"/>
    <n v="95953"/>
  </r>
  <r>
    <x v="2"/>
    <x v="374"/>
    <x v="138"/>
    <x v="0"/>
    <x v="8"/>
    <x v="0"/>
    <s v="3342"/>
    <s v="OKB: laboratoř DMP"/>
    <s v="Z Zdravotnické prostředky"/>
    <n v="96"/>
    <n v="403523.8"/>
  </r>
  <r>
    <x v="2"/>
    <x v="375"/>
    <x v="139"/>
    <x v="0"/>
    <x v="11"/>
    <x v="0"/>
    <s v="9501"/>
    <s v="STRAV: Provoz stravování - ostatní stravování"/>
    <s v="B Ostatní vybavení"/>
    <n v="84"/>
    <n v="46099.9"/>
  </r>
  <r>
    <x v="2"/>
    <x v="376"/>
    <x v="140"/>
    <x v="0"/>
    <x v="1"/>
    <x v="0"/>
    <s v="9051"/>
    <s v="UHTS: Útvar hospodářsko - technické správy"/>
    <s v="V Vzduchotechnika a klimatizační soustavy"/>
    <n v="156"/>
    <n v="45125.88"/>
  </r>
  <r>
    <x v="2"/>
    <x v="377"/>
    <x v="140"/>
    <x v="0"/>
    <x v="1"/>
    <x v="0"/>
    <s v="9051"/>
    <s v="UHTS: Útvar hospodářsko - technické správy"/>
    <s v="V Vzduchotechnika a klimatizační soustavy"/>
    <n v="156"/>
    <n v="45125.88"/>
  </r>
  <r>
    <x v="2"/>
    <x v="378"/>
    <x v="140"/>
    <x v="0"/>
    <x v="1"/>
    <x v="0"/>
    <s v="9081"/>
    <s v="UIT: Úsek informačních technologií"/>
    <s v="V Vzduchotechnika a klimatizační soustavy"/>
    <n v="156"/>
    <n v="47774.77"/>
  </r>
  <r>
    <x v="2"/>
    <x v="379"/>
    <x v="140"/>
    <x v="0"/>
    <x v="1"/>
    <x v="0"/>
    <s v="1031"/>
    <s v="DK: JIP 21B"/>
    <s v="V Vzduchotechnika a klimatizační soustavy"/>
    <n v="156"/>
    <n v="64533.66"/>
  </r>
  <r>
    <x v="2"/>
    <x v="380"/>
    <x v="140"/>
    <x v="0"/>
    <x v="1"/>
    <x v="0"/>
    <s v="1721"/>
    <s v="NEUR: ambulance"/>
    <s v="V Vzduchotechnika a klimatizační soustavy"/>
    <n v="156"/>
    <n v="48304.02"/>
  </r>
  <r>
    <x v="2"/>
    <x v="381"/>
    <x v="140"/>
    <x v="0"/>
    <x v="1"/>
    <x v="0"/>
    <s v="2121"/>
    <s v="ONK: ambulance + mamol. poradna"/>
    <s v="V Vzduchotechnika a klimatizační soustavy"/>
    <n v="156"/>
    <n v="53175.34"/>
  </r>
  <r>
    <x v="2"/>
    <x v="382"/>
    <x v="140"/>
    <x v="0"/>
    <x v="1"/>
    <x v="0"/>
    <s v="3921"/>
    <s v="OKPSY: ambulance - odborná poradna"/>
    <s v="V Vzduchotechnika a klimatizační soustavy"/>
    <n v="156"/>
    <n v="186693.76000000001"/>
  </r>
  <r>
    <x v="2"/>
    <x v="383"/>
    <x v="140"/>
    <x v="0"/>
    <x v="1"/>
    <x v="0"/>
    <s v="3921"/>
    <s v="OKPSY: ambulance - odborná poradna"/>
    <s v="V Vzduchotechnika a klimatizační soustavy"/>
    <n v="156"/>
    <n v="61215.64"/>
  </r>
  <r>
    <x v="2"/>
    <x v="384"/>
    <x v="140"/>
    <x v="0"/>
    <x v="1"/>
    <x v="0"/>
    <s v="3921"/>
    <s v="OKPSY: ambulance - odborná poradna"/>
    <s v="V Vzduchotechnika a klimatizační soustavy"/>
    <n v="156"/>
    <n v="64719.65"/>
  </r>
  <r>
    <x v="2"/>
    <x v="385"/>
    <x v="140"/>
    <x v="0"/>
    <x v="1"/>
    <x v="0"/>
    <s v="3921"/>
    <s v="OKPSY: ambulance - odborná poradna"/>
    <s v="V Vzduchotechnika a klimatizační soustavy"/>
    <n v="156"/>
    <n v="78856.09"/>
  </r>
  <r>
    <x v="2"/>
    <x v="386"/>
    <x v="141"/>
    <x v="0"/>
    <x v="1"/>
    <x v="0"/>
    <s v="4806"/>
    <s v="LEK: lékárna - výdej HVLP"/>
    <s v="V Vzduchotechnika a klimatizační soustavy"/>
    <n v="156"/>
    <n v="156089.47"/>
  </r>
  <r>
    <x v="2"/>
    <x v="387"/>
    <x v="142"/>
    <x v="0"/>
    <x v="9"/>
    <x v="0"/>
    <s v="3231"/>
    <s v="HOK: JIP 5B"/>
    <s v="Z Zdravotnické prostředky"/>
    <n v="96"/>
    <n v="86452.28"/>
  </r>
  <r>
    <x v="2"/>
    <x v="388"/>
    <x v="142"/>
    <x v="0"/>
    <x v="9"/>
    <x v="0"/>
    <s v="3241"/>
    <s v="HOK: laboratoř - SVLS"/>
    <s v="Z Zdravotnické prostředky"/>
    <n v="96"/>
    <n v="86452.28"/>
  </r>
  <r>
    <x v="2"/>
    <x v="389"/>
    <x v="143"/>
    <x v="0"/>
    <x v="9"/>
    <x v="0"/>
    <s v="9502"/>
    <s v="STRAV: Provoz stravování - tablet, pacient. strava"/>
    <s v="G Gastronádoby"/>
    <n v="84"/>
    <n v="157483.25"/>
  </r>
  <r>
    <x v="2"/>
    <x v="390"/>
    <x v="143"/>
    <x v="0"/>
    <x v="9"/>
    <x v="0"/>
    <s v="9502"/>
    <s v="STRAV: Provoz stravování - tablet, pacient. strava"/>
    <s v="G Gastronádoby"/>
    <n v="84"/>
    <n v="157483.24"/>
  </r>
  <r>
    <x v="2"/>
    <x v="391"/>
    <x v="144"/>
    <x v="0"/>
    <x v="9"/>
    <x v="0"/>
    <s v="9001"/>
    <s v="URE: Úsek ředitele"/>
    <s v="E Elektrospotřebiče"/>
    <n v="96"/>
    <n v="72801.919999999998"/>
  </r>
  <r>
    <x v="2"/>
    <x v="392"/>
    <x v="145"/>
    <x v="0"/>
    <x v="9"/>
    <x v="0"/>
    <s v="1721"/>
    <s v="NEUR: ambulance"/>
    <s v="E Elektrospotřebiče"/>
    <n v="96"/>
    <n v="314245.65999999997"/>
  </r>
  <r>
    <x v="2"/>
    <x v="393"/>
    <x v="137"/>
    <x v="0"/>
    <x v="10"/>
    <x v="0"/>
    <s v="4141"/>
    <s v="IMUNO: imunologie - laboratoř"/>
    <s v="Z Zdravotnické prostředky"/>
    <n v="96"/>
    <n v="63878.32"/>
  </r>
  <r>
    <x v="2"/>
    <x v="394"/>
    <x v="137"/>
    <x v="0"/>
    <x v="10"/>
    <x v="0"/>
    <s v="1612"/>
    <s v="PLIC: lůžkové oddělení 25"/>
    <s v="Z Zdravotnické prostředky"/>
    <n v="96"/>
    <n v="63878.32"/>
  </r>
  <r>
    <x v="2"/>
    <x v="395"/>
    <x v="146"/>
    <x v="0"/>
    <x v="10"/>
    <x v="0"/>
    <s v="3231"/>
    <s v="HOK: JIP 5B"/>
    <s v="Z Zdravotnické prostředky"/>
    <n v="96"/>
    <n v="49283.29"/>
  </r>
  <r>
    <x v="2"/>
    <x v="396"/>
    <x v="147"/>
    <x v="0"/>
    <x v="10"/>
    <x v="0"/>
    <s v="3241"/>
    <s v="HOK: laboratoř - SVLS"/>
    <s v="Z Zdravotnické prostředky"/>
    <n v="96"/>
    <n v="76274.38"/>
  </r>
  <r>
    <x v="2"/>
    <x v="397"/>
    <x v="137"/>
    <x v="0"/>
    <x v="10"/>
    <x v="0"/>
    <s v="1421"/>
    <s v="OCNI: ambulance"/>
    <s v="Z Zdravotnické prostředky"/>
    <n v="96"/>
    <n v="68957.899999999994"/>
  </r>
  <r>
    <x v="3"/>
    <x v="398"/>
    <x v="148"/>
    <x v="0"/>
    <x v="6"/>
    <x v="0"/>
    <s v="9405"/>
    <s v="Prov. služby: Provoz dopravy - sanitní - převoz ZP"/>
    <s v="A Dopravní prostředky Rozhlas poplatek"/>
    <n v="96"/>
    <n v="1887600"/>
  </r>
  <r>
    <x v="3"/>
    <x v="399"/>
    <x v="149"/>
    <x v="0"/>
    <x v="6"/>
    <x v="0"/>
    <s v="9405"/>
    <s v="Prov. služby: Provoz dopravy - sanitní - převoz ZP"/>
    <s v="A Dopravní prostředky Rozhlas poplatek"/>
    <n v="96"/>
    <n v="1887600"/>
  </r>
  <r>
    <x v="3"/>
    <x v="400"/>
    <x v="150"/>
    <x v="0"/>
    <x v="8"/>
    <x v="0"/>
    <s v="9404"/>
    <s v="Prov. služby: Provoz dopravy - nákladní"/>
    <s v="B Ostatní vybavení"/>
    <n v="180"/>
    <n v="2262607.04"/>
  </r>
  <r>
    <x v="3"/>
    <x v="401"/>
    <x v="151"/>
    <x v="0"/>
    <x v="1"/>
    <x v="4"/>
    <s v="9405"/>
    <s v="Prov. služby: Provoz dopravy - sanitní - převoz ZP"/>
    <s v="A Rozhlas poplatek"/>
    <n v="96"/>
    <n v="2440902"/>
  </r>
  <r>
    <x v="3"/>
    <x v="402"/>
    <x v="152"/>
    <x v="0"/>
    <x v="1"/>
    <x v="4"/>
    <s v="9405"/>
    <s v="Prov. služby: Provoz dopravy - sanitní - převoz ZP"/>
    <s v="A Rozhlas poplatek"/>
    <n v="96"/>
    <n v="2440902"/>
  </r>
  <r>
    <x v="3"/>
    <x v="403"/>
    <x v="153"/>
    <x v="0"/>
    <x v="10"/>
    <x v="0"/>
    <s v="9406"/>
    <s v="Prov. služby: NPO Pořízení elektromobilů"/>
    <s v="B Ostatní vybavení"/>
    <n v="96"/>
    <n v="574392.78"/>
  </r>
  <r>
    <x v="4"/>
    <x v="404"/>
    <x v="154"/>
    <x v="0"/>
    <x v="3"/>
    <x v="0"/>
    <s v="9086"/>
    <s v="UIT: NIS (Nemocniční inf. systém)"/>
    <s v="P Výpočetní technika"/>
    <n v="60"/>
    <n v="204036.96"/>
  </r>
  <r>
    <x v="4"/>
    <x v="405"/>
    <x v="154"/>
    <x v="0"/>
    <x v="3"/>
    <x v="0"/>
    <s v="9086"/>
    <s v="UIT: NIS (Nemocniční inf. systém)"/>
    <s v="P Výpočetní technika"/>
    <n v="60"/>
    <n v="204036.96"/>
  </r>
  <r>
    <x v="4"/>
    <x v="406"/>
    <x v="155"/>
    <x v="0"/>
    <x v="3"/>
    <x v="0"/>
    <s v="9086"/>
    <s v="UIT: NIS (Nemocniční inf. systém)"/>
    <s v="P Výpočetní technika"/>
    <n v="60"/>
    <n v="128481.02"/>
  </r>
  <r>
    <x v="4"/>
    <x v="407"/>
    <x v="155"/>
    <x v="0"/>
    <x v="3"/>
    <x v="0"/>
    <s v="9086"/>
    <s v="UIT: NIS (Nemocniční inf. systém)"/>
    <s v="P Výpočetní technika"/>
    <n v="60"/>
    <n v="128481.02"/>
  </r>
  <r>
    <x v="4"/>
    <x v="408"/>
    <x v="155"/>
    <x v="0"/>
    <x v="3"/>
    <x v="0"/>
    <s v="9086"/>
    <s v="UIT: NIS (Nemocniční inf. systém)"/>
    <s v="P Výpočetní technika"/>
    <n v="60"/>
    <n v="128481.02"/>
  </r>
  <r>
    <x v="4"/>
    <x v="409"/>
    <x v="155"/>
    <x v="0"/>
    <x v="3"/>
    <x v="0"/>
    <s v="9086"/>
    <s v="UIT: NIS (Nemocniční inf. systém)"/>
    <s v="P Výpočetní technika"/>
    <n v="60"/>
    <n v="128481.02"/>
  </r>
  <r>
    <x v="4"/>
    <x v="410"/>
    <x v="155"/>
    <x v="0"/>
    <x v="3"/>
    <x v="0"/>
    <s v="9086"/>
    <s v="UIT: NIS (Nemocniční inf. systém)"/>
    <s v="P Výpočetní technika"/>
    <n v="60"/>
    <n v="128481.02"/>
  </r>
  <r>
    <x v="4"/>
    <x v="411"/>
    <x v="155"/>
    <x v="0"/>
    <x v="3"/>
    <x v="0"/>
    <s v="9086"/>
    <s v="UIT: NIS (Nemocniční inf. systém)"/>
    <s v="P Výpočetní technika"/>
    <n v="60"/>
    <n v="128481.02"/>
  </r>
  <r>
    <x v="4"/>
    <x v="412"/>
    <x v="156"/>
    <x v="0"/>
    <x v="3"/>
    <x v="0"/>
    <s v="9086"/>
    <s v="UIT: NIS (Nemocniční inf. systém)"/>
    <s v="P Výpočetní technika"/>
    <n v="60"/>
    <n v="182842.95"/>
  </r>
  <r>
    <x v="4"/>
    <x v="413"/>
    <x v="157"/>
    <x v="0"/>
    <x v="4"/>
    <x v="0"/>
    <s v="9086"/>
    <s v="UIT: NIS (Nemocniční inf. systém)"/>
    <s v="P Výpočetní technika"/>
    <n v="60"/>
    <n v="69449.2"/>
  </r>
  <r>
    <x v="4"/>
    <x v="414"/>
    <x v="158"/>
    <x v="0"/>
    <x v="5"/>
    <x v="0"/>
    <s v="9086"/>
    <s v="UIT: NIS (Nemocniční inf. systém)"/>
    <s v="P Výpočetní technika"/>
    <n v="60"/>
    <n v="44908.49"/>
  </r>
  <r>
    <x v="4"/>
    <x v="415"/>
    <x v="158"/>
    <x v="0"/>
    <x v="5"/>
    <x v="0"/>
    <s v="9086"/>
    <s v="UIT: NIS (Nemocniční inf. systém)"/>
    <s v="P Výpočetní technika"/>
    <n v="60"/>
    <n v="44908.49"/>
  </r>
  <r>
    <x v="4"/>
    <x v="416"/>
    <x v="158"/>
    <x v="0"/>
    <x v="5"/>
    <x v="0"/>
    <s v="9086"/>
    <s v="UIT: NIS (Nemocniční inf. systém)"/>
    <s v="P Výpočetní technika"/>
    <n v="60"/>
    <n v="44908.49"/>
  </r>
  <r>
    <x v="4"/>
    <x v="417"/>
    <x v="158"/>
    <x v="0"/>
    <x v="5"/>
    <x v="0"/>
    <s v="9086"/>
    <s v="UIT: NIS (Nemocniční inf. systém)"/>
    <s v="P Výpočetní technika"/>
    <n v="60"/>
    <n v="44908.49"/>
  </r>
  <r>
    <x v="4"/>
    <x v="418"/>
    <x v="158"/>
    <x v="0"/>
    <x v="5"/>
    <x v="0"/>
    <s v="9086"/>
    <s v="UIT: NIS (Nemocniční inf. systém)"/>
    <s v="P Výpočetní technika"/>
    <n v="60"/>
    <n v="44908.49"/>
  </r>
  <r>
    <x v="4"/>
    <x v="419"/>
    <x v="158"/>
    <x v="0"/>
    <x v="5"/>
    <x v="0"/>
    <s v="9086"/>
    <s v="UIT: NIS (Nemocniční inf. systém)"/>
    <s v="P Výpočetní technika"/>
    <n v="60"/>
    <n v="44908.49"/>
  </r>
  <r>
    <x v="4"/>
    <x v="420"/>
    <x v="158"/>
    <x v="0"/>
    <x v="5"/>
    <x v="0"/>
    <s v="9086"/>
    <s v="UIT: NIS (Nemocniční inf. systém)"/>
    <s v="P Výpočetní technika"/>
    <n v="60"/>
    <n v="44908.49"/>
  </r>
  <r>
    <x v="4"/>
    <x v="421"/>
    <x v="158"/>
    <x v="0"/>
    <x v="5"/>
    <x v="0"/>
    <s v="9086"/>
    <s v="UIT: NIS (Nemocniční inf. systém)"/>
    <s v="P Výpočetní technika"/>
    <n v="60"/>
    <n v="44908.49"/>
  </r>
  <r>
    <x v="4"/>
    <x v="422"/>
    <x v="158"/>
    <x v="0"/>
    <x v="5"/>
    <x v="0"/>
    <s v="9086"/>
    <s v="UIT: NIS (Nemocniční inf. systém)"/>
    <s v="P Výpočetní technika"/>
    <n v="60"/>
    <n v="44908.49"/>
  </r>
  <r>
    <x v="4"/>
    <x v="423"/>
    <x v="158"/>
    <x v="0"/>
    <x v="5"/>
    <x v="0"/>
    <s v="9086"/>
    <s v="UIT: NIS (Nemocniční inf. systém)"/>
    <s v="P Výpočetní technika"/>
    <n v="60"/>
    <n v="44908.49"/>
  </r>
  <r>
    <x v="4"/>
    <x v="424"/>
    <x v="158"/>
    <x v="0"/>
    <x v="5"/>
    <x v="0"/>
    <s v="9086"/>
    <s v="UIT: NIS (Nemocniční inf. systém)"/>
    <s v="P Výpočetní technika"/>
    <n v="60"/>
    <n v="44908.49"/>
  </r>
  <r>
    <x v="4"/>
    <x v="425"/>
    <x v="158"/>
    <x v="0"/>
    <x v="5"/>
    <x v="0"/>
    <s v="9086"/>
    <s v="UIT: NIS (Nemocniční inf. systém)"/>
    <s v="P Výpočetní technika"/>
    <n v="60"/>
    <n v="44908.49"/>
  </r>
  <r>
    <x v="4"/>
    <x v="426"/>
    <x v="158"/>
    <x v="0"/>
    <x v="5"/>
    <x v="0"/>
    <s v="9086"/>
    <s v="UIT: NIS (Nemocniční inf. systém)"/>
    <s v="P Výpočetní technika"/>
    <n v="60"/>
    <n v="44908.49"/>
  </r>
  <r>
    <x v="4"/>
    <x v="427"/>
    <x v="158"/>
    <x v="0"/>
    <x v="5"/>
    <x v="0"/>
    <s v="9086"/>
    <s v="UIT: NIS (Nemocniční inf. systém)"/>
    <s v="P Výpočetní technika"/>
    <n v="60"/>
    <n v="44908.49"/>
  </r>
  <r>
    <x v="4"/>
    <x v="428"/>
    <x v="158"/>
    <x v="0"/>
    <x v="5"/>
    <x v="0"/>
    <s v="9086"/>
    <s v="UIT: NIS (Nemocniční inf. systém)"/>
    <s v="P Výpočetní technika"/>
    <n v="60"/>
    <n v="44908.45"/>
  </r>
  <r>
    <x v="4"/>
    <x v="429"/>
    <x v="159"/>
    <x v="0"/>
    <x v="7"/>
    <x v="0"/>
    <s v="9086"/>
    <s v="UIT: NIS (Nemocniční inf. systém)"/>
    <s v="P Výpočetní technika"/>
    <n v="60"/>
    <n v="45321.59"/>
  </r>
  <r>
    <x v="4"/>
    <x v="430"/>
    <x v="160"/>
    <x v="0"/>
    <x v="7"/>
    <x v="0"/>
    <s v="9086"/>
    <s v="UIT: NIS (Nemocniční inf. systém)"/>
    <s v="P Výpočetní technika"/>
    <n v="60"/>
    <n v="41859.65"/>
  </r>
  <r>
    <x v="4"/>
    <x v="431"/>
    <x v="160"/>
    <x v="0"/>
    <x v="7"/>
    <x v="0"/>
    <s v="9086"/>
    <s v="UIT: NIS (Nemocniční inf. systém)"/>
    <s v="P Výpočetní technika"/>
    <n v="60"/>
    <n v="41859.64"/>
  </r>
  <r>
    <x v="4"/>
    <x v="432"/>
    <x v="158"/>
    <x v="0"/>
    <x v="8"/>
    <x v="0"/>
    <s v="9086"/>
    <s v="UIT: NIS (Nemocniční inf. systém)"/>
    <s v="P Výpočetní technika"/>
    <n v="60"/>
    <n v="44908.480000000003"/>
  </r>
  <r>
    <x v="4"/>
    <x v="433"/>
    <x v="158"/>
    <x v="0"/>
    <x v="8"/>
    <x v="0"/>
    <s v="9086"/>
    <s v="UIT: NIS (Nemocniční inf. systém)"/>
    <s v="P Výpočetní technika"/>
    <n v="60"/>
    <n v="44908.480000000003"/>
  </r>
  <r>
    <x v="4"/>
    <x v="434"/>
    <x v="158"/>
    <x v="0"/>
    <x v="8"/>
    <x v="0"/>
    <s v="9086"/>
    <s v="UIT: NIS (Nemocniční inf. systém)"/>
    <s v="P Výpočetní technika"/>
    <n v="60"/>
    <n v="44908.480000000003"/>
  </r>
  <r>
    <x v="4"/>
    <x v="435"/>
    <x v="158"/>
    <x v="0"/>
    <x v="8"/>
    <x v="0"/>
    <s v="9086"/>
    <s v="UIT: NIS (Nemocniční inf. systém)"/>
    <s v="P Výpočetní technika"/>
    <n v="60"/>
    <n v="44908.480000000003"/>
  </r>
  <r>
    <x v="4"/>
    <x v="436"/>
    <x v="158"/>
    <x v="0"/>
    <x v="8"/>
    <x v="0"/>
    <s v="9086"/>
    <s v="UIT: NIS (Nemocniční inf. systém)"/>
    <s v="P Výpočetní technika"/>
    <n v="60"/>
    <n v="44908.480000000003"/>
  </r>
  <r>
    <x v="4"/>
    <x v="437"/>
    <x v="158"/>
    <x v="0"/>
    <x v="8"/>
    <x v="0"/>
    <s v="9086"/>
    <s v="UIT: NIS (Nemocniční inf. systém)"/>
    <s v="P Výpočetní technika"/>
    <n v="60"/>
    <n v="44908.480000000003"/>
  </r>
  <r>
    <x v="4"/>
    <x v="438"/>
    <x v="158"/>
    <x v="0"/>
    <x v="8"/>
    <x v="0"/>
    <s v="9086"/>
    <s v="UIT: NIS (Nemocniční inf. systém)"/>
    <s v="P Výpočetní technika"/>
    <n v="60"/>
    <n v="44908.480000000003"/>
  </r>
  <r>
    <x v="4"/>
    <x v="439"/>
    <x v="158"/>
    <x v="0"/>
    <x v="8"/>
    <x v="0"/>
    <s v="9086"/>
    <s v="UIT: NIS (Nemocniční inf. systém)"/>
    <s v="P Výpočetní technika"/>
    <n v="60"/>
    <n v="44908.480000000003"/>
  </r>
  <r>
    <x v="4"/>
    <x v="440"/>
    <x v="158"/>
    <x v="0"/>
    <x v="8"/>
    <x v="0"/>
    <s v="9086"/>
    <s v="UIT: NIS (Nemocniční inf. systém)"/>
    <s v="P Výpočetní technika"/>
    <n v="60"/>
    <n v="44908.480000000003"/>
  </r>
  <r>
    <x v="4"/>
    <x v="441"/>
    <x v="158"/>
    <x v="0"/>
    <x v="8"/>
    <x v="0"/>
    <s v="9086"/>
    <s v="UIT: NIS (Nemocniční inf. systém)"/>
    <s v="P Výpočetní technika"/>
    <n v="60"/>
    <n v="44908.480000000003"/>
  </r>
  <r>
    <x v="4"/>
    <x v="442"/>
    <x v="158"/>
    <x v="0"/>
    <x v="8"/>
    <x v="0"/>
    <s v="9086"/>
    <s v="UIT: NIS (Nemocniční inf. systém)"/>
    <s v="P Výpočetní technika"/>
    <n v="60"/>
    <n v="44908.480000000003"/>
  </r>
  <r>
    <x v="4"/>
    <x v="443"/>
    <x v="158"/>
    <x v="0"/>
    <x v="8"/>
    <x v="0"/>
    <s v="9086"/>
    <s v="UIT: NIS (Nemocniční inf. systém)"/>
    <s v="P Výpočetní technika"/>
    <n v="60"/>
    <n v="44908.480000000003"/>
  </r>
  <r>
    <x v="4"/>
    <x v="444"/>
    <x v="158"/>
    <x v="0"/>
    <x v="8"/>
    <x v="0"/>
    <s v="9086"/>
    <s v="UIT: NIS (Nemocniční inf. systém)"/>
    <s v="P Výpočetní technika"/>
    <n v="60"/>
    <n v="44908.480000000003"/>
  </r>
  <r>
    <x v="4"/>
    <x v="445"/>
    <x v="158"/>
    <x v="0"/>
    <x v="8"/>
    <x v="0"/>
    <s v="9086"/>
    <s v="UIT: NIS (Nemocniční inf. systém)"/>
    <s v="P Výpočetní technika"/>
    <n v="60"/>
    <n v="44908.480000000003"/>
  </r>
  <r>
    <x v="4"/>
    <x v="446"/>
    <x v="158"/>
    <x v="0"/>
    <x v="8"/>
    <x v="0"/>
    <s v="9086"/>
    <s v="UIT: NIS (Nemocniční inf. systém)"/>
    <s v="P Výpočetní technika"/>
    <n v="60"/>
    <n v="44908.480000000003"/>
  </r>
  <r>
    <x v="4"/>
    <x v="447"/>
    <x v="158"/>
    <x v="0"/>
    <x v="8"/>
    <x v="0"/>
    <s v="9086"/>
    <s v="UIT: NIS (Nemocniční inf. systém)"/>
    <s v="P Výpočetní technika"/>
    <n v="60"/>
    <n v="44908.480000000003"/>
  </r>
  <r>
    <x v="4"/>
    <x v="448"/>
    <x v="158"/>
    <x v="0"/>
    <x v="8"/>
    <x v="0"/>
    <s v="9086"/>
    <s v="UIT: NIS (Nemocniční inf. systém)"/>
    <s v="P Výpočetní technika"/>
    <n v="60"/>
    <n v="44908.480000000003"/>
  </r>
  <r>
    <x v="4"/>
    <x v="449"/>
    <x v="158"/>
    <x v="0"/>
    <x v="8"/>
    <x v="0"/>
    <s v="9086"/>
    <s v="UIT: NIS (Nemocniční inf. systém)"/>
    <s v="P Výpočetní technika"/>
    <n v="60"/>
    <n v="44908.480000000003"/>
  </r>
  <r>
    <x v="4"/>
    <x v="450"/>
    <x v="158"/>
    <x v="0"/>
    <x v="8"/>
    <x v="0"/>
    <s v="9086"/>
    <s v="UIT: NIS (Nemocniční inf. systém)"/>
    <s v="P Výpočetní technika"/>
    <n v="60"/>
    <n v="44908.480000000003"/>
  </r>
  <r>
    <x v="4"/>
    <x v="451"/>
    <x v="158"/>
    <x v="0"/>
    <x v="8"/>
    <x v="0"/>
    <s v="9086"/>
    <s v="UIT: NIS (Nemocniční inf. systém)"/>
    <s v="P Výpočetní technika"/>
    <n v="60"/>
    <n v="44908.480000000003"/>
  </r>
  <r>
    <x v="4"/>
    <x v="452"/>
    <x v="158"/>
    <x v="0"/>
    <x v="8"/>
    <x v="0"/>
    <s v="9086"/>
    <s v="UIT: NIS (Nemocniční inf. systém)"/>
    <s v="P Výpočetní technika"/>
    <n v="60"/>
    <n v="44908.480000000003"/>
  </r>
  <r>
    <x v="4"/>
    <x v="453"/>
    <x v="158"/>
    <x v="0"/>
    <x v="8"/>
    <x v="0"/>
    <s v="9086"/>
    <s v="UIT: NIS (Nemocniční inf. systém)"/>
    <s v="P Výpočetní technika"/>
    <n v="60"/>
    <n v="44908.480000000003"/>
  </r>
  <r>
    <x v="4"/>
    <x v="454"/>
    <x v="158"/>
    <x v="0"/>
    <x v="8"/>
    <x v="0"/>
    <s v="9086"/>
    <s v="UIT: NIS (Nemocniční inf. systém)"/>
    <s v="P Výpočetní technika"/>
    <n v="60"/>
    <n v="44908.480000000003"/>
  </r>
  <r>
    <x v="4"/>
    <x v="455"/>
    <x v="158"/>
    <x v="0"/>
    <x v="8"/>
    <x v="0"/>
    <s v="9086"/>
    <s v="UIT: NIS (Nemocniční inf. systém)"/>
    <s v="P Výpočetní technika"/>
    <n v="60"/>
    <n v="44908.480000000003"/>
  </r>
  <r>
    <x v="4"/>
    <x v="456"/>
    <x v="158"/>
    <x v="0"/>
    <x v="8"/>
    <x v="0"/>
    <s v="9086"/>
    <s v="UIT: NIS (Nemocniční inf. systém)"/>
    <s v="P Výpočetní technika"/>
    <n v="60"/>
    <n v="44908.66"/>
  </r>
  <r>
    <x v="4"/>
    <x v="457"/>
    <x v="161"/>
    <x v="0"/>
    <x v="8"/>
    <x v="0"/>
    <s v="9086"/>
    <s v="UIT: NIS (Nemocniční inf. systém)"/>
    <s v="P Výpočetní technika"/>
    <n v="60"/>
    <n v="42845.83"/>
  </r>
  <r>
    <x v="4"/>
    <x v="458"/>
    <x v="161"/>
    <x v="0"/>
    <x v="8"/>
    <x v="0"/>
    <s v="9086"/>
    <s v="UIT: NIS (Nemocniční inf. systém)"/>
    <s v="P Výpočetní technika"/>
    <n v="60"/>
    <n v="42845.83"/>
  </r>
  <r>
    <x v="4"/>
    <x v="459"/>
    <x v="162"/>
    <x v="0"/>
    <x v="8"/>
    <x v="0"/>
    <s v="9086"/>
    <s v="UIT: NIS (Nemocniční inf. systém)"/>
    <s v="P Výpočetní technika"/>
    <n v="60"/>
    <n v="69449.2"/>
  </r>
  <r>
    <x v="4"/>
    <x v="460"/>
    <x v="163"/>
    <x v="0"/>
    <x v="11"/>
    <x v="0"/>
    <s v="9086"/>
    <s v="UIT: NIS (Nemocniční inf. systém)"/>
    <s v="P Výpočetní technika"/>
    <n v="60"/>
    <n v="45321.59"/>
  </r>
  <r>
    <x v="4"/>
    <x v="461"/>
    <x v="164"/>
    <x v="0"/>
    <x v="1"/>
    <x v="0"/>
    <s v="9086"/>
    <s v="UIT: NIS (Nemocniční inf. systém)"/>
    <s v="P Výpočetní technika"/>
    <n v="60"/>
    <n v="217244.3"/>
  </r>
  <r>
    <x v="4"/>
    <x v="462"/>
    <x v="164"/>
    <x v="0"/>
    <x v="1"/>
    <x v="0"/>
    <s v="9086"/>
    <s v="UIT: NIS (Nemocniční inf. systém)"/>
    <s v="P Výpočetní technika"/>
    <n v="60"/>
    <n v="217244.28"/>
  </r>
  <r>
    <x v="4"/>
    <x v="463"/>
    <x v="164"/>
    <x v="0"/>
    <x v="1"/>
    <x v="0"/>
    <s v="9086"/>
    <s v="UIT: NIS (Nemocniční inf. systém)"/>
    <s v="P Výpočetní technika"/>
    <n v="60"/>
    <n v="217244.28"/>
  </r>
  <r>
    <x v="4"/>
    <x v="464"/>
    <x v="164"/>
    <x v="0"/>
    <x v="1"/>
    <x v="0"/>
    <s v="9086"/>
    <s v="UIT: NIS (Nemocniční inf. systém)"/>
    <s v="P Výpočetní technika"/>
    <n v="60"/>
    <n v="217244.28"/>
  </r>
  <r>
    <x v="4"/>
    <x v="465"/>
    <x v="164"/>
    <x v="0"/>
    <x v="1"/>
    <x v="0"/>
    <s v="9086"/>
    <s v="UIT: NIS (Nemocniční inf. systém)"/>
    <s v="P Výpočetní technika"/>
    <n v="60"/>
    <n v="217244.28"/>
  </r>
  <r>
    <x v="4"/>
    <x v="466"/>
    <x v="164"/>
    <x v="0"/>
    <x v="1"/>
    <x v="0"/>
    <s v="9086"/>
    <s v="UIT: NIS (Nemocniční inf. systém)"/>
    <s v="P Výpočetní technika"/>
    <n v="60"/>
    <n v="217244.28"/>
  </r>
  <r>
    <x v="4"/>
    <x v="467"/>
    <x v="164"/>
    <x v="0"/>
    <x v="1"/>
    <x v="0"/>
    <s v="9086"/>
    <s v="UIT: NIS (Nemocniční inf. systém)"/>
    <s v="P Výpočetní technika"/>
    <n v="60"/>
    <n v="217244.28"/>
  </r>
  <r>
    <x v="4"/>
    <x v="468"/>
    <x v="164"/>
    <x v="0"/>
    <x v="1"/>
    <x v="0"/>
    <s v="9086"/>
    <s v="UIT: NIS (Nemocniční inf. systém)"/>
    <s v="P Výpočetní technika"/>
    <n v="60"/>
    <n v="217244.28"/>
  </r>
  <r>
    <x v="4"/>
    <x v="469"/>
    <x v="164"/>
    <x v="0"/>
    <x v="1"/>
    <x v="0"/>
    <s v="9086"/>
    <s v="UIT: NIS (Nemocniční inf. systém)"/>
    <s v="P Výpočetní technika"/>
    <n v="60"/>
    <n v="217244.28"/>
  </r>
  <r>
    <x v="4"/>
    <x v="470"/>
    <x v="164"/>
    <x v="0"/>
    <x v="1"/>
    <x v="0"/>
    <s v="9086"/>
    <s v="UIT: NIS (Nemocniční inf. systém)"/>
    <s v="P Výpočetní technika"/>
    <n v="60"/>
    <n v="217244.28"/>
  </r>
  <r>
    <x v="4"/>
    <x v="471"/>
    <x v="165"/>
    <x v="0"/>
    <x v="1"/>
    <x v="0"/>
    <s v="9086"/>
    <s v="UIT: NIS (Nemocniční inf. systém)"/>
    <s v="P Výpočetní technika"/>
    <n v="60"/>
    <n v="292839.7"/>
  </r>
  <r>
    <x v="4"/>
    <x v="472"/>
    <x v="165"/>
    <x v="0"/>
    <x v="1"/>
    <x v="0"/>
    <s v="9086"/>
    <s v="UIT: NIS (Nemocniční inf. systém)"/>
    <s v="P Výpočetní technika"/>
    <n v="60"/>
    <n v="292839.7"/>
  </r>
  <r>
    <x v="4"/>
    <x v="473"/>
    <x v="165"/>
    <x v="0"/>
    <x v="1"/>
    <x v="0"/>
    <s v="9086"/>
    <s v="UIT: NIS (Nemocniční inf. systém)"/>
    <s v="P Výpočetní technika"/>
    <n v="60"/>
    <n v="292839.7"/>
  </r>
  <r>
    <x v="4"/>
    <x v="474"/>
    <x v="165"/>
    <x v="0"/>
    <x v="1"/>
    <x v="0"/>
    <s v="9086"/>
    <s v="UIT: NIS (Nemocniční inf. systém)"/>
    <s v="P Výpočetní technika"/>
    <n v="60"/>
    <n v="292839.7"/>
  </r>
  <r>
    <x v="4"/>
    <x v="475"/>
    <x v="165"/>
    <x v="0"/>
    <x v="1"/>
    <x v="0"/>
    <s v="9086"/>
    <s v="UIT: NIS (Nemocniční inf. systém)"/>
    <s v="P Výpočetní technika"/>
    <n v="60"/>
    <n v="292839.7"/>
  </r>
  <r>
    <x v="4"/>
    <x v="476"/>
    <x v="165"/>
    <x v="0"/>
    <x v="1"/>
    <x v="0"/>
    <s v="9086"/>
    <s v="UIT: NIS (Nemocniční inf. systém)"/>
    <s v="P Výpočetní technika"/>
    <n v="60"/>
    <n v="292839.7"/>
  </r>
  <r>
    <x v="4"/>
    <x v="477"/>
    <x v="166"/>
    <x v="0"/>
    <x v="1"/>
    <x v="0"/>
    <s v="9086"/>
    <s v="UIT: NIS (Nemocniční inf. systém)"/>
    <s v="P Výpočetní technika"/>
    <n v="60"/>
    <n v="169297.4"/>
  </r>
  <r>
    <x v="4"/>
    <x v="478"/>
    <x v="166"/>
    <x v="0"/>
    <x v="1"/>
    <x v="0"/>
    <s v="9086"/>
    <s v="UIT: NIS (Nemocniční inf. systém)"/>
    <s v="P Výpočetní technika"/>
    <n v="60"/>
    <n v="169297.4"/>
  </r>
  <r>
    <x v="4"/>
    <x v="479"/>
    <x v="166"/>
    <x v="0"/>
    <x v="1"/>
    <x v="0"/>
    <s v="9086"/>
    <s v="UIT: NIS (Nemocniční inf. systém)"/>
    <s v="P Výpočetní technika"/>
    <n v="60"/>
    <n v="169297.4"/>
  </r>
  <r>
    <x v="4"/>
    <x v="480"/>
    <x v="166"/>
    <x v="0"/>
    <x v="1"/>
    <x v="0"/>
    <s v="9086"/>
    <s v="UIT: NIS (Nemocniční inf. systém)"/>
    <s v="P Výpočetní technika"/>
    <n v="60"/>
    <n v="169297.4"/>
  </r>
  <r>
    <x v="4"/>
    <x v="481"/>
    <x v="166"/>
    <x v="0"/>
    <x v="1"/>
    <x v="0"/>
    <s v="9086"/>
    <s v="UIT: NIS (Nemocniční inf. systém)"/>
    <s v="P Výpočetní technika"/>
    <n v="60"/>
    <n v="169297.4"/>
  </r>
  <r>
    <x v="4"/>
    <x v="482"/>
    <x v="166"/>
    <x v="0"/>
    <x v="1"/>
    <x v="0"/>
    <s v="9086"/>
    <s v="UIT: NIS (Nemocniční inf. systém)"/>
    <s v="P Výpočetní technika"/>
    <n v="60"/>
    <n v="169297.34"/>
  </r>
  <r>
    <x v="4"/>
    <x v="483"/>
    <x v="167"/>
    <x v="0"/>
    <x v="1"/>
    <x v="0"/>
    <s v="9086"/>
    <s v="UIT: NIS (Nemocniční inf. systém)"/>
    <s v="P Výpočetní technika"/>
    <n v="60"/>
    <n v="1216384.1599999999"/>
  </r>
  <r>
    <x v="4"/>
    <x v="484"/>
    <x v="167"/>
    <x v="0"/>
    <x v="1"/>
    <x v="0"/>
    <s v="9086"/>
    <s v="UIT: NIS (Nemocniční inf. systém)"/>
    <s v="P Výpočetní technika"/>
    <n v="60"/>
    <n v="1216384.1599999999"/>
  </r>
  <r>
    <x v="4"/>
    <x v="485"/>
    <x v="167"/>
    <x v="0"/>
    <x v="1"/>
    <x v="0"/>
    <s v="9086"/>
    <s v="UIT: NIS (Nemocniční inf. systém)"/>
    <s v="P Výpočetní technika"/>
    <n v="60"/>
    <n v="1216384.1599999999"/>
  </r>
  <r>
    <x v="4"/>
    <x v="486"/>
    <x v="167"/>
    <x v="0"/>
    <x v="1"/>
    <x v="0"/>
    <s v="9086"/>
    <s v="UIT: NIS (Nemocniční inf. systém)"/>
    <s v="P Výpočetní technika"/>
    <n v="60"/>
    <n v="1216384.1599999999"/>
  </r>
  <r>
    <x v="4"/>
    <x v="487"/>
    <x v="167"/>
    <x v="0"/>
    <x v="1"/>
    <x v="0"/>
    <s v="9086"/>
    <s v="UIT: NIS (Nemocniční inf. systém)"/>
    <s v="P Výpočetní technika"/>
    <n v="60"/>
    <n v="1216384.1599999999"/>
  </r>
  <r>
    <x v="4"/>
    <x v="488"/>
    <x v="167"/>
    <x v="0"/>
    <x v="1"/>
    <x v="0"/>
    <s v="9086"/>
    <s v="UIT: NIS (Nemocniční inf. systém)"/>
    <s v="P Výpočetní technika"/>
    <n v="60"/>
    <n v="1216384.1599999999"/>
  </r>
  <r>
    <x v="4"/>
    <x v="489"/>
    <x v="167"/>
    <x v="0"/>
    <x v="1"/>
    <x v="0"/>
    <s v="9086"/>
    <s v="UIT: NIS (Nemocniční inf. systém)"/>
    <s v="P Výpočetní technika"/>
    <n v="60"/>
    <n v="1216384.1599999999"/>
  </r>
  <r>
    <x v="4"/>
    <x v="490"/>
    <x v="167"/>
    <x v="0"/>
    <x v="1"/>
    <x v="0"/>
    <s v="9086"/>
    <s v="UIT: NIS (Nemocniční inf. systém)"/>
    <s v="P Výpočetní technika"/>
    <n v="60"/>
    <n v="1216384.1599999999"/>
  </r>
  <r>
    <x v="4"/>
    <x v="491"/>
    <x v="167"/>
    <x v="0"/>
    <x v="1"/>
    <x v="0"/>
    <s v="9086"/>
    <s v="UIT: NIS (Nemocniční inf. systém)"/>
    <s v="P Výpočetní technika"/>
    <n v="60"/>
    <n v="1216384.1599999999"/>
  </r>
  <r>
    <x v="4"/>
    <x v="492"/>
    <x v="167"/>
    <x v="0"/>
    <x v="1"/>
    <x v="0"/>
    <s v="9086"/>
    <s v="UIT: NIS (Nemocniční inf. systém)"/>
    <s v="P Výpočetní technika"/>
    <n v="60"/>
    <n v="1216384.1599999999"/>
  </r>
  <r>
    <x v="4"/>
    <x v="493"/>
    <x v="168"/>
    <x v="0"/>
    <x v="1"/>
    <x v="0"/>
    <s v="9086"/>
    <s v="UIT: NIS (Nemocniční inf. systém)"/>
    <s v="P Výpočetní technika"/>
    <n v="60"/>
    <n v="1387430.32"/>
  </r>
  <r>
    <x v="4"/>
    <x v="494"/>
    <x v="168"/>
    <x v="0"/>
    <x v="1"/>
    <x v="0"/>
    <s v="9086"/>
    <s v="UIT: NIS (Nemocniční inf. systém)"/>
    <s v="P Výpočetní technika"/>
    <n v="60"/>
    <n v="1387430.32"/>
  </r>
  <r>
    <x v="4"/>
    <x v="495"/>
    <x v="168"/>
    <x v="0"/>
    <x v="1"/>
    <x v="0"/>
    <s v="9086"/>
    <s v="UIT: NIS (Nemocniční inf. systém)"/>
    <s v="P Výpočetní technika"/>
    <n v="60"/>
    <n v="1387430.32"/>
  </r>
  <r>
    <x v="4"/>
    <x v="496"/>
    <x v="168"/>
    <x v="0"/>
    <x v="1"/>
    <x v="0"/>
    <s v="9086"/>
    <s v="UIT: NIS (Nemocniční inf. systém)"/>
    <s v="P Výpočetní technika"/>
    <n v="60"/>
    <n v="1387430.32"/>
  </r>
  <r>
    <x v="4"/>
    <x v="497"/>
    <x v="169"/>
    <x v="0"/>
    <x v="1"/>
    <x v="0"/>
    <s v="9086"/>
    <s v="UIT: NIS (Nemocniční inf. systém)"/>
    <s v="P Výpočetní technika"/>
    <n v="60"/>
    <n v="4193446.36"/>
  </r>
  <r>
    <x v="4"/>
    <x v="498"/>
    <x v="169"/>
    <x v="0"/>
    <x v="1"/>
    <x v="0"/>
    <s v="9086"/>
    <s v="UIT: NIS (Nemocniční inf. systém)"/>
    <s v="P Výpočetní technika"/>
    <n v="60"/>
    <n v="4193446.36"/>
  </r>
  <r>
    <x v="4"/>
    <x v="499"/>
    <x v="170"/>
    <x v="0"/>
    <x v="1"/>
    <x v="0"/>
    <s v="9086"/>
    <s v="UIT: NIS (Nemocniční inf. systém)"/>
    <s v="P Výpočetní technika"/>
    <n v="60"/>
    <n v="7434578.4100000001"/>
  </r>
  <r>
    <x v="4"/>
    <x v="500"/>
    <x v="170"/>
    <x v="0"/>
    <x v="1"/>
    <x v="0"/>
    <s v="9086"/>
    <s v="UIT: NIS (Nemocniční inf. systém)"/>
    <s v="P Výpočetní technika"/>
    <n v="60"/>
    <n v="7434578.4100000001"/>
  </r>
  <r>
    <x v="4"/>
    <x v="501"/>
    <x v="171"/>
    <x v="0"/>
    <x v="1"/>
    <x v="0"/>
    <s v="9086"/>
    <s v="UIT: NIS (Nemocniční inf. systém)"/>
    <s v="P Výpočetní technika"/>
    <n v="60"/>
    <n v="4962093.5199999996"/>
  </r>
  <r>
    <x v="4"/>
    <x v="502"/>
    <x v="172"/>
    <x v="0"/>
    <x v="1"/>
    <x v="0"/>
    <s v="9086"/>
    <s v="UIT: NIS (Nemocniční inf. systém)"/>
    <s v="P Výpočetní technika"/>
    <n v="48"/>
    <n v="0"/>
  </r>
  <r>
    <x v="4"/>
    <x v="503"/>
    <x v="173"/>
    <x v="0"/>
    <x v="1"/>
    <x v="0"/>
    <s v="9086"/>
    <s v="UIT: NIS (Nemocniční inf. systém)"/>
    <s v="P Výpočetní technika"/>
    <n v="48"/>
    <n v="0"/>
  </r>
  <r>
    <x v="4"/>
    <x v="504"/>
    <x v="174"/>
    <x v="0"/>
    <x v="2"/>
    <x v="0"/>
    <s v="9086"/>
    <s v="UIT: NIS (Nemocniční inf. systém)"/>
    <s v="P Výpočetní technika"/>
    <n v="60"/>
    <n v="45321.59"/>
  </r>
  <r>
    <x v="4"/>
    <x v="505"/>
    <x v="174"/>
    <x v="0"/>
    <x v="2"/>
    <x v="0"/>
    <s v="9086"/>
    <s v="UIT: NIS (Nemocniční inf. systém)"/>
    <s v="P Výpočetní technika"/>
    <n v="60"/>
    <n v="45321.59"/>
  </r>
  <r>
    <x v="4"/>
    <x v="506"/>
    <x v="174"/>
    <x v="0"/>
    <x v="2"/>
    <x v="0"/>
    <s v="9086"/>
    <s v="UIT: NIS (Nemocniční inf. systém)"/>
    <s v="P Výpočetní technika"/>
    <n v="60"/>
    <n v="45321.59"/>
  </r>
  <r>
    <x v="4"/>
    <x v="507"/>
    <x v="174"/>
    <x v="0"/>
    <x v="2"/>
    <x v="0"/>
    <s v="9086"/>
    <s v="UIT: NIS (Nemocniční inf. systém)"/>
    <s v="P Výpočetní technika"/>
    <n v="60"/>
    <n v="45321.59"/>
  </r>
  <r>
    <x v="4"/>
    <x v="508"/>
    <x v="175"/>
    <x v="0"/>
    <x v="2"/>
    <x v="0"/>
    <s v="9086"/>
    <s v="UIT: NIS (Nemocniční inf. systém)"/>
    <s v="P Výpočetní technika"/>
    <n v="48"/>
    <n v="173503.26"/>
  </r>
  <r>
    <x v="5"/>
    <x v="509"/>
    <x v="176"/>
    <x v="0"/>
    <x v="3"/>
    <x v="0"/>
    <s v="1362"/>
    <s v="ORL: operační sál - lokální"/>
    <s v="N Nábytek"/>
    <n v="120"/>
    <n v="42483.75"/>
  </r>
  <r>
    <x v="5"/>
    <x v="510"/>
    <x v="177"/>
    <x v="0"/>
    <x v="9"/>
    <x v="0"/>
    <s v="9051"/>
    <s v="UHTS: Útvar hospodářsko - technické správy"/>
    <s v="N Nábytek"/>
    <n v="120"/>
    <n v="42045.5"/>
  </r>
  <r>
    <x v="5"/>
    <x v="511"/>
    <x v="177"/>
    <x v="0"/>
    <x v="9"/>
    <x v="0"/>
    <s v="9402"/>
    <s v="Prov. služby: Provoz dopravy - sanitní - přev.FNOL"/>
    <s v="N Nábytek"/>
    <n v="120"/>
    <n v="44961.17"/>
  </r>
  <r>
    <x v="5"/>
    <x v="512"/>
    <x v="178"/>
    <x v="0"/>
    <x v="9"/>
    <x v="0"/>
    <s v="3242"/>
    <s v="HOK: tkáňová banka"/>
    <s v="N Nábytek"/>
    <n v="120"/>
    <n v="57446.46"/>
  </r>
  <r>
    <x v="5"/>
    <x v="513"/>
    <x v="179"/>
    <x v="0"/>
    <x v="9"/>
    <x v="0"/>
    <s v="0931"/>
    <s v="NOVO: JIP 16A + 16D"/>
    <s v="N Nábytek"/>
    <n v="120"/>
    <n v="44252"/>
  </r>
  <r>
    <x v="5"/>
    <x v="514"/>
    <x v="180"/>
    <x v="0"/>
    <x v="9"/>
    <x v="0"/>
    <s v="3590"/>
    <s v="TO: výroba"/>
    <s v="N Nábytek"/>
    <n v="120"/>
    <n v="60851.87"/>
  </r>
  <r>
    <x v="5"/>
    <x v="515"/>
    <x v="181"/>
    <x v="0"/>
    <x v="9"/>
    <x v="0"/>
    <s v="3590"/>
    <s v="TO: výroba"/>
    <s v="N Nábytek"/>
    <n v="120"/>
    <n v="78417.73"/>
  </r>
  <r>
    <x v="5"/>
    <x v="516"/>
    <x v="182"/>
    <x v="0"/>
    <x v="9"/>
    <x v="0"/>
    <s v="0121"/>
    <s v="1IK: ambulance"/>
    <s v="N Nábytek"/>
    <n v="120"/>
    <n v="80925.08"/>
  </r>
  <r>
    <x v="5"/>
    <x v="517"/>
    <x v="183"/>
    <x v="0"/>
    <x v="9"/>
    <x v="0"/>
    <s v="0101"/>
    <s v="1IK: vedení klinického pracoviště"/>
    <s v="N Nábytek"/>
    <n v="120"/>
    <n v="42579.54"/>
  </r>
  <r>
    <x v="5"/>
    <x v="518"/>
    <x v="177"/>
    <x v="0"/>
    <x v="9"/>
    <x v="0"/>
    <s v="1221"/>
    <s v="UROL: ambulance "/>
    <s v="N Nábytek"/>
    <n v="120"/>
    <n v="47262.6"/>
  </r>
  <r>
    <x v="5"/>
    <x v="519"/>
    <x v="184"/>
    <x v="0"/>
    <x v="10"/>
    <x v="0"/>
    <s v="1013"/>
    <s v="DK: lůžkové oddělení 21A"/>
    <s v="N Nábytek"/>
    <n v="120"/>
    <n v="45276"/>
  </r>
  <r>
    <x v="5"/>
    <x v="520"/>
    <x v="184"/>
    <x v="0"/>
    <x v="10"/>
    <x v="0"/>
    <s v="1221"/>
    <s v="UROL: ambulance "/>
    <s v="N Nábytek"/>
    <n v="120"/>
    <n v="48286.26"/>
  </r>
  <r>
    <x v="5"/>
    <x v="521"/>
    <x v="185"/>
    <x v="0"/>
    <x v="10"/>
    <x v="0"/>
    <s v="1221"/>
    <s v="UROL: ambulance "/>
    <s v="N Nábytek"/>
    <n v="120"/>
    <n v="62236.74"/>
  </r>
  <r>
    <x v="5"/>
    <x v="522"/>
    <x v="186"/>
    <x v="0"/>
    <x v="10"/>
    <x v="0"/>
    <s v="3451"/>
    <s v="RTG: přístr. pracoviště -SVLS + magnet. rezonance"/>
    <s v="N Nábytek"/>
    <n v="120"/>
    <n v="48089.96"/>
  </r>
  <r>
    <x v="0"/>
    <x v="523"/>
    <x v="187"/>
    <x v="1"/>
    <x v="3"/>
    <x v="0"/>
    <s v="9086"/>
    <s v="UIT: NIS (Nemocniční inf. systém)"/>
    <s v="TZ"/>
    <s v="X"/>
    <n v="216489.92"/>
  </r>
  <r>
    <x v="6"/>
    <x v="524"/>
    <x v="188"/>
    <x v="1"/>
    <x v="3"/>
    <x v="0"/>
    <s v="9781"/>
    <s v="Stavby: SÚ heliportu - druhá úniková cesta"/>
    <s v="TZ"/>
    <s v="X"/>
    <n v="2590736.84"/>
  </r>
  <r>
    <x v="2"/>
    <x v="525"/>
    <x v="189"/>
    <x v="1"/>
    <x v="3"/>
    <x v="0"/>
    <s v="9086"/>
    <s v="UIT: NIS (Nemocniční inf. systém)"/>
    <s v="TZ"/>
    <s v="X"/>
    <n v="361016.1"/>
  </r>
  <r>
    <x v="6"/>
    <x v="526"/>
    <x v="190"/>
    <x v="1"/>
    <x v="4"/>
    <x v="0"/>
    <n v="9758"/>
    <s v="Stavby: SÚ budovy E"/>
    <s v="TZ"/>
    <s v="X"/>
    <n v="88479354.959999993"/>
  </r>
  <r>
    <x v="6"/>
    <x v="527"/>
    <x v="191"/>
    <x v="1"/>
    <x v="6"/>
    <x v="0"/>
    <n v="3590"/>
    <s v="TO: výroba"/>
    <s v="TZ"/>
    <s v="X"/>
    <n v="1652412"/>
  </r>
  <r>
    <x v="0"/>
    <x v="528"/>
    <x v="192"/>
    <x v="1"/>
    <x v="7"/>
    <x v="0"/>
    <s v="9086"/>
    <s v="UIT: NIS (Nemocniční inf. systém)"/>
    <s v="TZ"/>
    <s v="X"/>
    <n v="160930.56"/>
  </r>
  <r>
    <x v="6"/>
    <x v="529"/>
    <x v="193"/>
    <x v="1"/>
    <x v="0"/>
    <x v="0"/>
    <n v="9771"/>
    <s v="Stavby: SÚ J3 / KNM lůžkové oddělení"/>
    <s v="TZ"/>
    <s v="X"/>
    <n v="36176420.310000002"/>
  </r>
  <r>
    <x v="6"/>
    <x v="530"/>
    <x v="194"/>
    <x v="1"/>
    <x v="8"/>
    <x v="0"/>
    <n v="9787"/>
    <s v="Stavby: SÚ budovy C - Novorozenecké oddělení"/>
    <s v="TZ"/>
    <s v="X"/>
    <n v="6595870.1600000001"/>
  </r>
  <r>
    <x v="6"/>
    <x v="531"/>
    <x v="195"/>
    <x v="1"/>
    <x v="8"/>
    <x v="0"/>
    <n v="9718"/>
    <s v="Stavby: Zateplení ubytoven a DK"/>
    <s v="TZ"/>
    <s v="X"/>
    <n v="12549440.689999999"/>
  </r>
  <r>
    <x v="0"/>
    <x v="532"/>
    <x v="196"/>
    <x v="1"/>
    <x v="11"/>
    <x v="0"/>
    <s v="9086"/>
    <s v="UIT: NIS (Nemocniční inf. systém)"/>
    <s v="TZ"/>
    <s v="X"/>
    <n v="598700"/>
  </r>
  <r>
    <x v="1"/>
    <x v="533"/>
    <x v="197"/>
    <x v="1"/>
    <x v="11"/>
    <x v="0"/>
    <s v="8132"/>
    <s v="Klinická hodnocení: Hemato-onkologická klinika"/>
    <s v="TZ"/>
    <s v="X"/>
    <n v="190719.48"/>
  </r>
  <r>
    <x v="6"/>
    <x v="526"/>
    <x v="190"/>
    <x v="1"/>
    <x v="1"/>
    <x v="0"/>
    <s v="1421"/>
    <s v="OCNI: ambulance"/>
    <s v="TZ"/>
    <s v="X"/>
    <n v="50685.7"/>
  </r>
  <r>
    <x v="6"/>
    <x v="526"/>
    <x v="190"/>
    <x v="1"/>
    <x v="1"/>
    <x v="0"/>
    <s v="1311"/>
    <s v="ORL: lůžkové oddělení 14"/>
    <s v="TZ"/>
    <s v="X"/>
    <n v="46150.07"/>
  </r>
  <r>
    <x v="6"/>
    <x v="534"/>
    <x v="198"/>
    <x v="1"/>
    <x v="1"/>
    <x v="0"/>
    <s v="2011"/>
    <s v="KOZNI: lůžkové oddělení 10"/>
    <s v="TZ"/>
    <s v="X"/>
    <n v="62207.79"/>
  </r>
  <r>
    <x v="6"/>
    <x v="535"/>
    <x v="199"/>
    <x v="1"/>
    <x v="1"/>
    <x v="0"/>
    <s v="9086"/>
    <s v="UIT: NIS (Nemocniční inf. systém)"/>
    <s v="TZ"/>
    <s v="X"/>
    <n v="66508.800000000003"/>
  </r>
  <r>
    <x v="6"/>
    <x v="536"/>
    <x v="200"/>
    <x v="1"/>
    <x v="1"/>
    <x v="0"/>
    <s v="9081"/>
    <s v="UIT: Úsek informačních technologií"/>
    <s v="TZ"/>
    <s v="X"/>
    <n v="48338.14"/>
  </r>
  <r>
    <x v="6"/>
    <x v="527"/>
    <x v="191"/>
    <x v="1"/>
    <x v="1"/>
    <x v="0"/>
    <s v="3541"/>
    <s v="TO: laboratoř - SVLS"/>
    <s v="TZ"/>
    <s v="X"/>
    <n v="59474.8"/>
  </r>
  <r>
    <x v="6"/>
    <x v="527"/>
    <x v="191"/>
    <x v="1"/>
    <x v="1"/>
    <x v="0"/>
    <s v="3541"/>
    <s v="TO: laboratoř - SVLS"/>
    <s v="TZ"/>
    <s v="X"/>
    <n v="55425.73"/>
  </r>
  <r>
    <x v="6"/>
    <x v="535"/>
    <x v="199"/>
    <x v="1"/>
    <x v="1"/>
    <x v="0"/>
    <s v="3342"/>
    <s v="OKB: laboratoř DMP"/>
    <s v="TZ"/>
    <s v="X"/>
    <n v="69393.08"/>
  </r>
  <r>
    <x v="7"/>
    <x v="537"/>
    <x v="201"/>
    <x v="1"/>
    <x v="1"/>
    <x v="0"/>
    <s v="9501"/>
    <s v="STRAV: Provoz stravování - ostatní stravování"/>
    <s v="TZ"/>
    <s v="X"/>
    <n v="70518.42"/>
  </r>
  <r>
    <x v="6"/>
    <x v="538"/>
    <x v="202"/>
    <x v="1"/>
    <x v="1"/>
    <x v="0"/>
    <s v="2612"/>
    <s v="RHC: lůžkové oddělení 43"/>
    <s v="TZ"/>
    <s v="X"/>
    <n v="108362.76"/>
  </r>
  <r>
    <x v="4"/>
    <x v="539"/>
    <x v="203"/>
    <x v="1"/>
    <x v="1"/>
    <x v="0"/>
    <s v="9086"/>
    <s v="UIT: NIS (Nemocniční inf. systém)"/>
    <s v="TZ"/>
    <s v="X"/>
    <n v="5721397.2300000004"/>
  </r>
  <r>
    <x v="4"/>
    <x v="540"/>
    <x v="203"/>
    <x v="1"/>
    <x v="1"/>
    <x v="0"/>
    <s v="9086"/>
    <s v="UIT: NIS (Nemocniční inf. systém)"/>
    <s v="TZ"/>
    <s v="X"/>
    <n v="5721397.2300000004"/>
  </r>
  <r>
    <x v="6"/>
    <x v="535"/>
    <x v="199"/>
    <x v="1"/>
    <x v="9"/>
    <x v="0"/>
    <s v="9766"/>
    <s v="Stavby: SÚ budovy Q / DK ambulance a zázemí"/>
    <s v="TZ"/>
    <s v="X"/>
    <n v="35270080"/>
  </r>
  <r>
    <x v="6"/>
    <x v="530"/>
    <x v="194"/>
    <x v="1"/>
    <x v="9"/>
    <x v="0"/>
    <s v="9746"/>
    <s v="Stavby: SÚ budovy C - porodní sály"/>
    <s v="TZ"/>
    <s v="X"/>
    <n v="15936284.890000001"/>
  </r>
  <r>
    <x v="6"/>
    <x v="527"/>
    <x v="191"/>
    <x v="1"/>
    <x v="9"/>
    <x v="0"/>
    <s v="9730"/>
    <s v="Stavby: Stavební úpravy objektu L - transfuzní oddělení"/>
    <s v="TZ"/>
    <s v="X"/>
    <n v="131806424.34999999"/>
  </r>
  <r>
    <x v="6"/>
    <x v="541"/>
    <x v="204"/>
    <x v="1"/>
    <x v="9"/>
    <x v="0"/>
    <s v="0511"/>
    <s v="2CHIR: lůžkové oddělení 37"/>
    <s v="TZ"/>
    <s v="X"/>
    <n v="231934.4"/>
  </r>
  <r>
    <x v="6"/>
    <x v="527"/>
    <x v="191"/>
    <x v="1"/>
    <x v="9"/>
    <x v="0"/>
    <s v="3541"/>
    <s v="TO: laboratoř - SVLS"/>
    <s v="TZ"/>
    <s v="X"/>
    <n v="42657.13"/>
  </r>
  <r>
    <x v="6"/>
    <x v="542"/>
    <x v="205"/>
    <x v="1"/>
    <x v="9"/>
    <x v="0"/>
    <s v="2021"/>
    <s v="KOZNI: ambulance + operační sál lokální"/>
    <s v="TZ"/>
    <s v="X"/>
    <n v="41390.46"/>
  </r>
  <r>
    <x v="6"/>
    <x v="531"/>
    <x v="195"/>
    <x v="1"/>
    <x v="9"/>
    <x v="0"/>
    <s v="9601"/>
    <s v="Ubytování: Ubytovny"/>
    <s v="TZ"/>
    <s v="X"/>
    <n v="536032"/>
  </r>
  <r>
    <x v="6"/>
    <x v="541"/>
    <x v="204"/>
    <x v="1"/>
    <x v="9"/>
    <x v="0"/>
    <s v="1211"/>
    <s v="UROL: lůžkové oddělení "/>
    <s v="TZ"/>
    <s v="X"/>
    <n v="147015"/>
  </r>
  <r>
    <x v="6"/>
    <x v="536"/>
    <x v="200"/>
    <x v="1"/>
    <x v="9"/>
    <x v="0"/>
    <s v="1212"/>
    <s v="UROL: lůžkové oddělení COVID-19"/>
    <s v="TZ"/>
    <s v="X"/>
    <n v="76441.75"/>
  </r>
  <r>
    <x v="6"/>
    <x v="531"/>
    <x v="195"/>
    <x v="1"/>
    <x v="2"/>
    <x v="0"/>
    <s v="9601"/>
    <s v="Ubytování: Ubytovny"/>
    <s v="TZ"/>
    <s v="X"/>
    <n v="61468"/>
  </r>
  <r>
    <x v="0"/>
    <x v="528"/>
    <x v="192"/>
    <x v="1"/>
    <x v="2"/>
    <x v="0"/>
    <s v="9086"/>
    <s v="UIT: NIS (Nemocniční inf. systém)"/>
    <s v="TZ"/>
    <s v="X"/>
    <n v="71844"/>
  </r>
  <r>
    <x v="6"/>
    <x v="535"/>
    <x v="199"/>
    <x v="1"/>
    <x v="10"/>
    <x v="0"/>
    <s v="1013"/>
    <s v="DK: lůžkové oddělení 21A"/>
    <s v="TZ"/>
    <s v="X"/>
    <n v="107243.93"/>
  </r>
  <r>
    <x v="6"/>
    <x v="536"/>
    <x v="200"/>
    <x v="1"/>
    <x v="10"/>
    <x v="0"/>
    <s v="1221"/>
    <s v="UROL: ambulance "/>
    <s v="TZ"/>
    <s v="X"/>
    <n v="80549.100000000006"/>
  </r>
  <r>
    <x v="1"/>
    <x v="543"/>
    <x v="206"/>
    <x v="1"/>
    <x v="10"/>
    <x v="0"/>
    <s v="8132"/>
    <s v="Klinická hodnocení: Hemato-onkologická klinika"/>
    <s v="TZ"/>
    <s v="X"/>
    <n v="93397.19"/>
  </r>
  <r>
    <x v="1"/>
    <x v="544"/>
    <x v="206"/>
    <x v="1"/>
    <x v="10"/>
    <x v="0"/>
    <s v="8132"/>
    <s v="Klinická hodnocení: Hemato-onkologická klinika"/>
    <s v="TZ"/>
    <s v="X"/>
    <n v="93397.19"/>
  </r>
  <r>
    <x v="1"/>
    <x v="545"/>
    <x v="207"/>
    <x v="1"/>
    <x v="10"/>
    <x v="0"/>
    <s v="3451"/>
    <s v="RTG: přístr. pracoviště -SVLS + magnet. rezonance"/>
    <s v="TZ"/>
    <s v="X"/>
    <n v="5759494"/>
  </r>
  <r>
    <x v="2"/>
    <x v="546"/>
    <x v="208"/>
    <x v="1"/>
    <x v="10"/>
    <x v="0"/>
    <s v="9733"/>
    <s v="Stavby: Optimalizace dopravního řešení"/>
    <s v="TZ"/>
    <s v="X"/>
    <n v="1760973.04"/>
  </r>
  <r>
    <x v="8"/>
    <x v="547"/>
    <x v="209"/>
    <x v="1"/>
    <x v="10"/>
    <x v="0"/>
    <s v="9733"/>
    <s v="Stavby: Optimalizace dopravního řešení"/>
    <s v="TZ"/>
    <s v="X"/>
    <n v="2431571.9900000002"/>
  </r>
  <r>
    <x v="8"/>
    <x v="548"/>
    <x v="210"/>
    <x v="1"/>
    <x v="10"/>
    <x v="0"/>
    <s v="9733"/>
    <s v="Stavby: Optimalizace dopravního řešení"/>
    <s v="TZ"/>
    <s v="X"/>
    <n v="837946.67"/>
  </r>
  <r>
    <x v="8"/>
    <x v="547"/>
    <x v="209"/>
    <x v="1"/>
    <x v="10"/>
    <x v="0"/>
    <s v="9733"/>
    <s v="Stavby: Optimalizace dopravního řešení"/>
    <s v="TZ"/>
    <s v="X"/>
    <n v="938373.02"/>
  </r>
  <r>
    <x v="6"/>
    <x v="549"/>
    <x v="194"/>
    <x v="1"/>
    <x v="10"/>
    <x v="0"/>
    <s v="0862"/>
    <s v="PORGYN: porodní sál - lokální"/>
    <s v="TZ"/>
    <s v="X"/>
    <n v="51363.67"/>
  </r>
  <r>
    <x v="9"/>
    <x v="550"/>
    <x v="211"/>
    <x v="0"/>
    <x v="12"/>
    <x v="0"/>
    <s v="9086"/>
    <s v="UIT: NIS (Nemocniční inf. systém)"/>
    <s v="S Software"/>
    <s v="01801: 5000-19999,99 Software"/>
    <n v="5172.92"/>
  </r>
  <r>
    <x v="9"/>
    <x v="551"/>
    <x v="212"/>
    <x v="0"/>
    <x v="13"/>
    <x v="0"/>
    <s v="9086"/>
    <s v="UIT: NIS (Nemocniční inf. systém)"/>
    <s v="S Software"/>
    <s v="01801: 20 000- 60 000 Software"/>
    <n v="24903.51"/>
  </r>
  <r>
    <x v="10"/>
    <x v="552"/>
    <x v="213"/>
    <x v="0"/>
    <x v="3"/>
    <x v="6"/>
    <s v="3471"/>
    <s v="RTG: intervenční radiol.+katetrizační sál os.nákl."/>
    <s v="Z Zdravotnické prostředky"/>
    <s v="02801: 20 000-  40 000 Zdrav.prostředky"/>
    <n v="20000"/>
  </r>
  <r>
    <x v="10"/>
    <x v="553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54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55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56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57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58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59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60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61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62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63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64"/>
    <x v="214"/>
    <x v="0"/>
    <x v="4"/>
    <x v="1"/>
    <s v="0911"/>
    <s v="NOVO: lůžkové oddělení 16C + 16B + 16BD"/>
    <s v="Z Zdravotnické prostředky"/>
    <s v="02801: 3000- 19999,99 Zdrav.prostředky"/>
    <n v="3309"/>
  </r>
  <r>
    <x v="10"/>
    <x v="565"/>
    <x v="215"/>
    <x v="0"/>
    <x v="4"/>
    <x v="1"/>
    <s v="1033"/>
    <s v="DK: JIP 21C (pro větší děti)"/>
    <s v="Z Zdravotnické prostředky"/>
    <s v="02801: 3000- 19999,99 Zdrav.prostředky"/>
    <n v="12890"/>
  </r>
  <r>
    <x v="10"/>
    <x v="566"/>
    <x v="216"/>
    <x v="0"/>
    <x v="4"/>
    <x v="1"/>
    <s v="3012"/>
    <s v="2IK-GER: lůžkové oddělení 48"/>
    <s v="Z Zdravotnické prostředky"/>
    <s v="02801: 20 000-  40 000 Zdrav.prostředky"/>
    <n v="39990"/>
  </r>
  <r>
    <x v="10"/>
    <x v="567"/>
    <x v="217"/>
    <x v="0"/>
    <x v="5"/>
    <x v="6"/>
    <s v="2622"/>
    <s v="RHC: RHC ambulance + kineziologie,kinezioterapie"/>
    <s v="Z Zdravotnické prostředky"/>
    <s v="02801: 3000- 19999,99 Zdrav.prostředky"/>
    <n v="5000"/>
  </r>
  <r>
    <x v="10"/>
    <x v="568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69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70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71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72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73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74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75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76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77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78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79"/>
    <x v="218"/>
    <x v="0"/>
    <x v="5"/>
    <x v="4"/>
    <s v="9051"/>
    <s v="UHTS: Útvar hospodářsko - technické správy"/>
    <s v="Z Zdravotnické prostředky"/>
    <s v="02801: 3000- 19999,99 Zdrav.prostředky"/>
    <n v="5360"/>
  </r>
  <r>
    <x v="10"/>
    <x v="580"/>
    <x v="219"/>
    <x v="2"/>
    <x v="5"/>
    <x v="1"/>
    <s v="1813"/>
    <s v="PSY: lůžkové oddělení 32B"/>
    <s v="Z Zdravotnické prostředky"/>
    <s v="02801: 20 000-  40 000 Zdrav.prostředky"/>
    <n v="24060"/>
  </r>
  <r>
    <x v="10"/>
    <x v="581"/>
    <x v="220"/>
    <x v="0"/>
    <x v="6"/>
    <x v="6"/>
    <s v="0731"/>
    <s v="KARIM: JIP"/>
    <s v="Z Zdravotnické prostředky"/>
    <s v="02801: 20 000-  40 000 Zdrav.prostředky"/>
    <n v="20000"/>
  </r>
  <r>
    <x v="10"/>
    <x v="582"/>
    <x v="221"/>
    <x v="0"/>
    <x v="6"/>
    <x v="6"/>
    <s v="0731"/>
    <s v="KARIM: JIP"/>
    <s v="Z Zdravotnické prostředky"/>
    <s v="02801: 20 000-  40 000 Zdrav.prostředky"/>
    <n v="20000"/>
  </r>
  <r>
    <x v="10"/>
    <x v="583"/>
    <x v="222"/>
    <x v="0"/>
    <x v="7"/>
    <x v="6"/>
    <s v="6022"/>
    <s v="URGENT: ambulance"/>
    <s v="Z Zdravotnické prostředky"/>
    <s v="02801: 20 000-  40 000 Zdrav.prostředky"/>
    <n v="24000"/>
  </r>
  <r>
    <x v="10"/>
    <x v="584"/>
    <x v="222"/>
    <x v="0"/>
    <x v="7"/>
    <x v="6"/>
    <s v="6022"/>
    <s v="URGENT: ambulance"/>
    <s v="Z Zdravotnické prostředky"/>
    <s v="02801: 20 000-  40 000 Zdrav.prostředky"/>
    <n v="24000"/>
  </r>
  <r>
    <x v="10"/>
    <x v="585"/>
    <x v="222"/>
    <x v="0"/>
    <x v="7"/>
    <x v="6"/>
    <s v="6022"/>
    <s v="URGENT: ambulance"/>
    <s v="Z Zdravotnické prostředky"/>
    <s v="02801: 20 000-  40 000 Zdrav.prostředky"/>
    <n v="24000"/>
  </r>
  <r>
    <x v="10"/>
    <x v="586"/>
    <x v="223"/>
    <x v="0"/>
    <x v="7"/>
    <x v="6"/>
    <s v="1021"/>
    <s v="DK: ambulance"/>
    <s v="Z Zdravotnické prostředky"/>
    <s v="02801: 20 000-  40 000 Zdrav.prostředky"/>
    <n v="36000"/>
  </r>
  <r>
    <x v="10"/>
    <x v="587"/>
    <x v="223"/>
    <x v="0"/>
    <x v="7"/>
    <x v="6"/>
    <s v="1021"/>
    <s v="DK: ambulance"/>
    <s v="Z Zdravotnické prostředky"/>
    <s v="02801: 20 000-  40 000 Zdrav.prostředky"/>
    <n v="36000"/>
  </r>
  <r>
    <x v="10"/>
    <x v="588"/>
    <x v="224"/>
    <x v="0"/>
    <x v="7"/>
    <x v="6"/>
    <s v="3241"/>
    <s v="HOK: laboratoř - SVLS"/>
    <s v="Z Zdravotnické prostředky"/>
    <s v="02801: 3000- 19999,99 Zdrav.prostředky"/>
    <n v="15000"/>
  </r>
  <r>
    <x v="10"/>
    <x v="589"/>
    <x v="225"/>
    <x v="0"/>
    <x v="7"/>
    <x v="1"/>
    <s v="3011"/>
    <s v="2IK-GER: lůžkové oddělení 46"/>
    <s v="Z Zdravotnické prostředky"/>
    <s v="02801: 20 000-  40 000 Zdrav.prostředky"/>
    <n v="39990"/>
  </r>
  <r>
    <x v="10"/>
    <x v="590"/>
    <x v="226"/>
    <x v="0"/>
    <x v="7"/>
    <x v="1"/>
    <s v="2612"/>
    <s v="RHC: lůžkové oddělení 43"/>
    <s v="Z Zdravotnické prostředky"/>
    <s v="02801: 3000- 19999,99 Zdrav.prostředky"/>
    <n v="18148.79"/>
  </r>
  <r>
    <x v="10"/>
    <x v="591"/>
    <x v="227"/>
    <x v="0"/>
    <x v="7"/>
    <x v="1"/>
    <s v="1813"/>
    <s v="PSY: lůžkové oddělení 32B"/>
    <s v="Z Zdravotnické prostředky"/>
    <s v="02801: 20 000-  40 000 Zdrav.prostředky"/>
    <n v="31140"/>
  </r>
  <r>
    <x v="10"/>
    <x v="592"/>
    <x v="228"/>
    <x v="0"/>
    <x v="7"/>
    <x v="6"/>
    <s v="1033"/>
    <s v="DK: JIP 21C (pro větší děti)"/>
    <s v="Z Zdravotnické prostředky"/>
    <s v="02801: 3000- 19999,99 Zdrav.prostředky"/>
    <n v="5000"/>
  </r>
  <r>
    <x v="10"/>
    <x v="593"/>
    <x v="229"/>
    <x v="0"/>
    <x v="0"/>
    <x v="6"/>
    <s v="1033"/>
    <s v="DK: JIP 21C (pro větší děti)"/>
    <s v="Z Zdravotnické prostředky"/>
    <s v="02801: 3000- 19999,99 Zdrav.prostředky"/>
    <n v="5000"/>
  </r>
  <r>
    <x v="10"/>
    <x v="594"/>
    <x v="230"/>
    <x v="0"/>
    <x v="0"/>
    <x v="6"/>
    <s v="3231"/>
    <s v="HOK: JIP 5B"/>
    <s v="Z Zdravotnické prostředky"/>
    <s v="02801: 20 000-  40 000 Zdrav.prostředky"/>
    <n v="25000"/>
  </r>
  <r>
    <x v="10"/>
    <x v="595"/>
    <x v="231"/>
    <x v="0"/>
    <x v="11"/>
    <x v="6"/>
    <s v="0731"/>
    <s v="KARIM: JIP"/>
    <s v="Z Zdravotnické prostředky"/>
    <s v="02801: 20 000-  40 000 Zdrav.prostředky"/>
    <n v="39000"/>
  </r>
  <r>
    <x v="10"/>
    <x v="596"/>
    <x v="232"/>
    <x v="0"/>
    <x v="11"/>
    <x v="6"/>
    <s v="0121"/>
    <s v="1IK: ambulance"/>
    <s v="Z Zdravotnické prostředky"/>
    <s v="02801: 20 000-  40 000 Zdrav.prostředky"/>
    <n v="38000"/>
  </r>
  <r>
    <x v="10"/>
    <x v="597"/>
    <x v="233"/>
    <x v="0"/>
    <x v="11"/>
    <x v="6"/>
    <s v="0631"/>
    <s v="NCHIR: JIP "/>
    <s v="Z Zdravotnické prostředky"/>
    <s v="02801: 20 000-  40 000 Zdrav.prostředky"/>
    <n v="29000"/>
  </r>
  <r>
    <x v="10"/>
    <x v="598"/>
    <x v="234"/>
    <x v="0"/>
    <x v="1"/>
    <x v="6"/>
    <s v="9402"/>
    <s v="Prov. služby: Provoz dopravy - sanitní - přev.FNOL"/>
    <s v="R Ruční inventury ostatní"/>
    <s v="02801: 3000- 19999,99 Zdrav.prostředky"/>
    <n v="18000"/>
  </r>
  <r>
    <x v="10"/>
    <x v="599"/>
    <x v="235"/>
    <x v="0"/>
    <x v="1"/>
    <x v="6"/>
    <s v="9402"/>
    <s v="Prov. služby: Provoz dopravy - sanitní - přev.FNOL"/>
    <s v="R Ruční inventury ostatní"/>
    <s v="02801: 3000- 19999,99 Zdrav.prostředky"/>
    <n v="20000"/>
  </r>
  <r>
    <x v="10"/>
    <x v="600"/>
    <x v="236"/>
    <x v="0"/>
    <x v="1"/>
    <x v="6"/>
    <s v="1362"/>
    <s v="ORL: operační sál - lokální"/>
    <s v="Z Zdravotnické prostředky"/>
    <s v="02801: 3000- 19999,99 Zdrav.prostředky"/>
    <n v="10000"/>
  </r>
  <r>
    <x v="10"/>
    <x v="601"/>
    <x v="237"/>
    <x v="0"/>
    <x v="1"/>
    <x v="1"/>
    <s v="0862"/>
    <s v="PORGYN: porodní sál - lokální"/>
    <s v="Z Zdravotnické prostředky"/>
    <s v="02801: 3000- 19999,99 Zdrav.prostředky"/>
    <n v="4765.37"/>
  </r>
  <r>
    <x v="10"/>
    <x v="602"/>
    <x v="238"/>
    <x v="0"/>
    <x v="14"/>
    <x v="0"/>
    <s v="4766"/>
    <s v="COSS: operační sály dětské chirurgie"/>
    <s v="I Instrumentária"/>
    <s v="02801: 20 000-   40 000 Instrumentária"/>
    <n v="25764.87"/>
  </r>
  <r>
    <x v="10"/>
    <x v="603"/>
    <x v="238"/>
    <x v="0"/>
    <x v="14"/>
    <x v="0"/>
    <s v="4766"/>
    <s v="COSS: operační sály dětské chirurgie"/>
    <s v="I Instrumentária"/>
    <s v="02801: 20 000-   40 000 Instrumentária"/>
    <n v="25764.87"/>
  </r>
  <r>
    <x v="10"/>
    <x v="604"/>
    <x v="239"/>
    <x v="0"/>
    <x v="15"/>
    <x v="0"/>
    <s v="0111"/>
    <s v="1IK: lůžkové oddělení 1"/>
    <s v="Z Zdravotnické prostředky"/>
    <s v="02801: 3000- 19999,99 Zdrav.prostředky"/>
    <n v="3751"/>
  </r>
  <r>
    <x v="10"/>
    <x v="605"/>
    <x v="239"/>
    <x v="0"/>
    <x v="15"/>
    <x v="0"/>
    <s v="0111"/>
    <s v="1IK: lůžkové oddělení 1"/>
    <s v="Z Zdravotnické prostředky"/>
    <s v="02801: 3000- 19999,99 Zdrav.prostředky"/>
    <n v="3751"/>
  </r>
  <r>
    <x v="10"/>
    <x v="606"/>
    <x v="239"/>
    <x v="0"/>
    <x v="15"/>
    <x v="0"/>
    <s v="0113"/>
    <s v="1IK: lůžkové oddělení 4 "/>
    <s v="Z Zdravotnické prostředky"/>
    <s v="02801: 3000- 19999,99 Zdrav.prostředky"/>
    <n v="3751"/>
  </r>
  <r>
    <x v="10"/>
    <x v="607"/>
    <x v="239"/>
    <x v="0"/>
    <x v="15"/>
    <x v="0"/>
    <s v="0113"/>
    <s v="1IK: lůžkové oddělení 4 "/>
    <s v="Z Zdravotnické prostředky"/>
    <s v="02801: 3000- 19999,99 Zdrav.prostředky"/>
    <n v="3751"/>
  </r>
  <r>
    <x v="10"/>
    <x v="608"/>
    <x v="239"/>
    <x v="0"/>
    <x v="15"/>
    <x v="0"/>
    <s v="0121"/>
    <s v="1IK: ambulance"/>
    <s v="Z Zdravotnické prostředky"/>
    <s v="02801: 3000- 19999,99 Zdrav.prostředky"/>
    <n v="3751"/>
  </r>
  <r>
    <x v="10"/>
    <x v="609"/>
    <x v="239"/>
    <x v="0"/>
    <x v="15"/>
    <x v="0"/>
    <s v="0121"/>
    <s v="1IK: ambulance"/>
    <s v="Z Zdravotnické prostředky"/>
    <s v="02801: 3000- 19999,99 Zdrav.prostředky"/>
    <n v="3751"/>
  </r>
  <r>
    <x v="10"/>
    <x v="610"/>
    <x v="239"/>
    <x v="0"/>
    <x v="15"/>
    <x v="0"/>
    <s v="0216"/>
    <s v="2IK-GER: metabolická jednotka 30M"/>
    <s v="Z Zdravotnické prostředky"/>
    <s v="02801: 3000- 19999,99 Zdrav.prostředky"/>
    <n v="3751"/>
  </r>
  <r>
    <x v="10"/>
    <x v="611"/>
    <x v="239"/>
    <x v="2"/>
    <x v="15"/>
    <x v="0"/>
    <s v="0216"/>
    <s v="2IK-GER: metabolická jednotka 30M"/>
    <s v="Z Zdravotnické prostředky"/>
    <s v="02801: 3000- 19999,99 Zdrav.prostředky"/>
    <n v="3751"/>
  </r>
  <r>
    <x v="10"/>
    <x v="612"/>
    <x v="240"/>
    <x v="0"/>
    <x v="3"/>
    <x v="0"/>
    <s v="3241"/>
    <s v="HOK: laboratoř - SVLS"/>
    <s v="Z Zdravotnické prostředky"/>
    <s v="02801: 3000- 19999,99 Zdrav.prostředky"/>
    <n v="14135.22"/>
  </r>
  <r>
    <x v="10"/>
    <x v="613"/>
    <x v="241"/>
    <x v="0"/>
    <x v="16"/>
    <x v="0"/>
    <s v="3241"/>
    <s v="HOK: laboratoř - SVLS"/>
    <s v="Z Zdravotnické prostředky"/>
    <s v="02801: 3000- 19999,99 Zdrav.prostředky"/>
    <n v="13685.1"/>
  </r>
  <r>
    <x v="10"/>
    <x v="614"/>
    <x v="241"/>
    <x v="0"/>
    <x v="16"/>
    <x v="0"/>
    <s v="3241"/>
    <s v="HOK: laboratoř - SVLS"/>
    <s v="Z Zdravotnické prostředky"/>
    <s v="02801: 3000- 19999,99 Zdrav.prostředky"/>
    <n v="13685.1"/>
  </r>
  <r>
    <x v="10"/>
    <x v="615"/>
    <x v="242"/>
    <x v="0"/>
    <x v="3"/>
    <x v="0"/>
    <s v="4764"/>
    <s v="COSS: centrální operační sály "/>
    <s v="I Instrumentária"/>
    <s v="02801: 3000-  19999,99 Instrumentária"/>
    <n v="5507.51"/>
  </r>
  <r>
    <x v="10"/>
    <x v="616"/>
    <x v="243"/>
    <x v="0"/>
    <x v="3"/>
    <x v="0"/>
    <s v="4764"/>
    <s v="COSS: centrální operační sály "/>
    <s v="I Instrumentária"/>
    <s v="02801: 3000-  19999,99 Instrumentária"/>
    <n v="13502.28"/>
  </r>
  <r>
    <x v="10"/>
    <x v="617"/>
    <x v="244"/>
    <x v="0"/>
    <x v="3"/>
    <x v="0"/>
    <s v="4764"/>
    <s v="COSS: centrální operační sály "/>
    <s v="I Instrumentária"/>
    <s v="02801: 3000-  19999,99 Instrumentária"/>
    <n v="13502.28"/>
  </r>
  <r>
    <x v="10"/>
    <x v="618"/>
    <x v="245"/>
    <x v="0"/>
    <x v="3"/>
    <x v="0"/>
    <s v="4764"/>
    <s v="COSS: centrální operační sály "/>
    <s v="I Instrumentária"/>
    <s v="02801: 20 000-   40 000 Instrumentária"/>
    <n v="21186.14"/>
  </r>
  <r>
    <x v="10"/>
    <x v="619"/>
    <x v="246"/>
    <x v="0"/>
    <x v="3"/>
    <x v="0"/>
    <s v="4764"/>
    <s v="COSS: centrální operační sály "/>
    <s v="I Instrumentária"/>
    <s v="02801: 3000-  19999,99 Instrumentária"/>
    <n v="10437.620000000001"/>
  </r>
  <r>
    <x v="10"/>
    <x v="620"/>
    <x v="246"/>
    <x v="0"/>
    <x v="3"/>
    <x v="0"/>
    <s v="4764"/>
    <s v="COSS: centrální operační sály "/>
    <s v="I Instrumentária"/>
    <s v="02801: 3000-  19999,99 Instrumentária"/>
    <n v="10437.61"/>
  </r>
  <r>
    <x v="10"/>
    <x v="621"/>
    <x v="247"/>
    <x v="0"/>
    <x v="3"/>
    <x v="0"/>
    <s v="4764"/>
    <s v="COSS: centrální operační sály "/>
    <s v="I Instrumentária"/>
    <s v="02801: 20 000-   40 000 Instrumentária"/>
    <n v="20875.23"/>
  </r>
  <r>
    <x v="10"/>
    <x v="622"/>
    <x v="248"/>
    <x v="0"/>
    <x v="3"/>
    <x v="0"/>
    <s v="4764"/>
    <s v="COSS: centrální operační sály "/>
    <s v="I Instrumentária"/>
    <s v="02801: 20 000-   40 000 Instrumentária"/>
    <n v="27892.87"/>
  </r>
  <r>
    <x v="10"/>
    <x v="623"/>
    <x v="249"/>
    <x v="0"/>
    <x v="3"/>
    <x v="0"/>
    <s v="4764"/>
    <s v="COSS: centrální operační sály "/>
    <s v="I Instrumentária"/>
    <s v="02801: 3000-  19999,99 Instrumentária"/>
    <n v="10082.299999999999"/>
  </r>
  <r>
    <x v="10"/>
    <x v="624"/>
    <x v="249"/>
    <x v="0"/>
    <x v="3"/>
    <x v="0"/>
    <s v="4764"/>
    <s v="COSS: centrální operační sály "/>
    <s v="I Instrumentária"/>
    <s v="02801: 3000-  19999,99 Instrumentária"/>
    <n v="10082.290000000001"/>
  </r>
  <r>
    <x v="10"/>
    <x v="625"/>
    <x v="250"/>
    <x v="0"/>
    <x v="3"/>
    <x v="0"/>
    <s v="4764"/>
    <s v="COSS: centrální operační sály "/>
    <s v="I Instrumentária"/>
    <s v="02801: 3000-  19999,99 Instrumentária"/>
    <n v="12791.64"/>
  </r>
  <r>
    <x v="10"/>
    <x v="626"/>
    <x v="251"/>
    <x v="0"/>
    <x v="3"/>
    <x v="0"/>
    <s v="4764"/>
    <s v="COSS: centrální operační sály "/>
    <s v="I Instrumentária"/>
    <s v="02801: 3000-  19999,99 Instrumentária"/>
    <n v="8661.01"/>
  </r>
  <r>
    <x v="10"/>
    <x v="627"/>
    <x v="251"/>
    <x v="0"/>
    <x v="3"/>
    <x v="0"/>
    <s v="4764"/>
    <s v="COSS: centrální operační sály "/>
    <s v="I Instrumentária"/>
    <s v="02801: 3000-  19999,99 Instrumentária"/>
    <n v="8661.01"/>
  </r>
  <r>
    <x v="10"/>
    <x v="628"/>
    <x v="252"/>
    <x v="0"/>
    <x v="3"/>
    <x v="0"/>
    <s v="4764"/>
    <s v="COSS: centrální operační sály "/>
    <s v="I Instrumentária"/>
    <s v="02801: 3000-  19999,99 Instrumentária"/>
    <n v="11548.01"/>
  </r>
  <r>
    <x v="10"/>
    <x v="629"/>
    <x v="253"/>
    <x v="0"/>
    <x v="3"/>
    <x v="0"/>
    <s v="4764"/>
    <s v="COSS: centrální operační sály "/>
    <s v="I Instrumentária"/>
    <s v="02801: 3000-  19999,99 Instrumentária"/>
    <n v="11548.01"/>
  </r>
  <r>
    <x v="10"/>
    <x v="630"/>
    <x v="254"/>
    <x v="0"/>
    <x v="3"/>
    <x v="0"/>
    <s v="4764"/>
    <s v="COSS: centrální operační sály "/>
    <s v="I Instrumentária"/>
    <s v="02801: 3000-  19999,99 Instrumentária"/>
    <n v="11548.01"/>
  </r>
  <r>
    <x v="10"/>
    <x v="631"/>
    <x v="255"/>
    <x v="0"/>
    <x v="3"/>
    <x v="0"/>
    <s v="4764"/>
    <s v="COSS: centrální operační sály "/>
    <s v="I Instrumentária"/>
    <s v="02801: 3000-  19999,99 Instrumentária"/>
    <n v="12569.55"/>
  </r>
  <r>
    <x v="10"/>
    <x v="632"/>
    <x v="255"/>
    <x v="0"/>
    <x v="3"/>
    <x v="0"/>
    <s v="4764"/>
    <s v="COSS: centrální operační sály "/>
    <s v="I Instrumentária"/>
    <s v="02801: 3000-  19999,99 Instrumentária"/>
    <n v="12569.55"/>
  </r>
  <r>
    <x v="10"/>
    <x v="633"/>
    <x v="255"/>
    <x v="0"/>
    <x v="3"/>
    <x v="0"/>
    <s v="4764"/>
    <s v="COSS: centrální operační sály "/>
    <s v="I Instrumentária"/>
    <s v="02801: 3000-  19999,99 Instrumentária"/>
    <n v="12569.56"/>
  </r>
  <r>
    <x v="10"/>
    <x v="634"/>
    <x v="256"/>
    <x v="0"/>
    <x v="3"/>
    <x v="0"/>
    <s v="4764"/>
    <s v="COSS: centrální operační sály "/>
    <s v="I Instrumentária"/>
    <s v="02801: 3000-  19999,99 Instrumentária"/>
    <n v="12569.57"/>
  </r>
  <r>
    <x v="10"/>
    <x v="635"/>
    <x v="256"/>
    <x v="0"/>
    <x v="3"/>
    <x v="0"/>
    <s v="4764"/>
    <s v="COSS: centrální operační sály "/>
    <s v="I Instrumentária"/>
    <s v="02801: 3000-  19999,99 Instrumentária"/>
    <n v="12569.56"/>
  </r>
  <r>
    <x v="10"/>
    <x v="636"/>
    <x v="257"/>
    <x v="0"/>
    <x v="3"/>
    <x v="0"/>
    <s v="4764"/>
    <s v="COSS: centrální operační sály "/>
    <s v="I Instrumentária"/>
    <s v="02801: 3000-  19999,99 Instrumentária"/>
    <n v="11503.59"/>
  </r>
  <r>
    <x v="10"/>
    <x v="637"/>
    <x v="257"/>
    <x v="0"/>
    <x v="3"/>
    <x v="0"/>
    <s v="4764"/>
    <s v="COSS: centrální operační sály "/>
    <s v="I Instrumentária"/>
    <s v="02801: 3000-  19999,99 Instrumentária"/>
    <n v="11503.59"/>
  </r>
  <r>
    <x v="10"/>
    <x v="638"/>
    <x v="257"/>
    <x v="0"/>
    <x v="3"/>
    <x v="0"/>
    <s v="4764"/>
    <s v="COSS: centrální operační sály "/>
    <s v="I Instrumentária"/>
    <s v="02801: 3000-  19999,99 Instrumentária"/>
    <n v="11503.59"/>
  </r>
  <r>
    <x v="10"/>
    <x v="639"/>
    <x v="258"/>
    <x v="0"/>
    <x v="3"/>
    <x v="0"/>
    <s v="4764"/>
    <s v="COSS: centrální operační sály "/>
    <s v="I Instrumentária"/>
    <s v="02801: 3000-  19999,99 Instrumentária"/>
    <n v="11503.59"/>
  </r>
  <r>
    <x v="10"/>
    <x v="640"/>
    <x v="258"/>
    <x v="0"/>
    <x v="3"/>
    <x v="0"/>
    <s v="4764"/>
    <s v="COSS: centrální operační sály "/>
    <s v="I Instrumentária"/>
    <s v="02801: 3000-  19999,99 Instrumentária"/>
    <n v="11503.59"/>
  </r>
  <r>
    <x v="10"/>
    <x v="641"/>
    <x v="259"/>
    <x v="0"/>
    <x v="3"/>
    <x v="0"/>
    <s v="4764"/>
    <s v="COSS: centrální operační sály "/>
    <s v="I Instrumentária"/>
    <s v="02801: 3000-  19999,99 Instrumentária"/>
    <n v="11503.59"/>
  </r>
  <r>
    <x v="10"/>
    <x v="642"/>
    <x v="259"/>
    <x v="0"/>
    <x v="3"/>
    <x v="0"/>
    <s v="4764"/>
    <s v="COSS: centrální operační sály "/>
    <s v="I Instrumentária"/>
    <s v="02801: 3000-  19999,99 Instrumentária"/>
    <n v="11503.59"/>
  </r>
  <r>
    <x v="10"/>
    <x v="643"/>
    <x v="260"/>
    <x v="0"/>
    <x v="3"/>
    <x v="0"/>
    <s v="4764"/>
    <s v="COSS: centrální operační sály "/>
    <s v="I Instrumentária"/>
    <s v="02801: 3000-  19999,99 Instrumentária"/>
    <n v="11503.59"/>
  </r>
  <r>
    <x v="10"/>
    <x v="644"/>
    <x v="260"/>
    <x v="0"/>
    <x v="3"/>
    <x v="0"/>
    <s v="4764"/>
    <s v="COSS: centrální operační sály "/>
    <s v="I Instrumentária"/>
    <s v="02801: 3000-  19999,99 Instrumentária"/>
    <n v="11503.59"/>
  </r>
  <r>
    <x v="10"/>
    <x v="645"/>
    <x v="261"/>
    <x v="0"/>
    <x v="3"/>
    <x v="0"/>
    <s v="4764"/>
    <s v="COSS: centrální operační sály "/>
    <s v="I Instrumentária"/>
    <s v="02801: 20 000-   40 000 Instrumentária"/>
    <n v="20875.23"/>
  </r>
  <r>
    <x v="10"/>
    <x v="646"/>
    <x v="262"/>
    <x v="0"/>
    <x v="3"/>
    <x v="0"/>
    <s v="4764"/>
    <s v="COSS: centrální operační sály "/>
    <s v="I Instrumentária"/>
    <s v="02801: 3000-  19999,99 Instrumentária"/>
    <n v="14745.92"/>
  </r>
  <r>
    <x v="10"/>
    <x v="647"/>
    <x v="263"/>
    <x v="0"/>
    <x v="3"/>
    <x v="0"/>
    <s v="4764"/>
    <s v="COSS: centrální operační sály "/>
    <s v="I Instrumentária"/>
    <s v="02801: 20 000-   40 000 Instrumentária"/>
    <n v="31357.27"/>
  </r>
  <r>
    <x v="10"/>
    <x v="648"/>
    <x v="264"/>
    <x v="0"/>
    <x v="3"/>
    <x v="0"/>
    <s v="4764"/>
    <s v="COSS: centrální operační sály "/>
    <s v="I Instrumentária"/>
    <s v="02801: 3000-  19999,99 Instrumentária"/>
    <n v="8105.81"/>
  </r>
  <r>
    <x v="10"/>
    <x v="649"/>
    <x v="264"/>
    <x v="0"/>
    <x v="3"/>
    <x v="0"/>
    <s v="4764"/>
    <s v="COSS: centrální operační sály "/>
    <s v="I Instrumentária"/>
    <s v="02801: 3000-  19999,99 Instrumentária"/>
    <n v="8105.81"/>
  </r>
  <r>
    <x v="10"/>
    <x v="650"/>
    <x v="265"/>
    <x v="0"/>
    <x v="3"/>
    <x v="0"/>
    <s v="4764"/>
    <s v="COSS: centrální operační sály "/>
    <s v="I Instrumentária"/>
    <s v="02801: 20 000-   40 000 Instrumentária"/>
    <n v="33844.53"/>
  </r>
  <r>
    <x v="10"/>
    <x v="651"/>
    <x v="266"/>
    <x v="0"/>
    <x v="3"/>
    <x v="0"/>
    <s v="4764"/>
    <s v="COSS: centrální operační sály "/>
    <s v="I Instrumentária"/>
    <s v="02801: 3000-  19999,99 Instrumentária"/>
    <n v="10437.620000000001"/>
  </r>
  <r>
    <x v="10"/>
    <x v="652"/>
    <x v="266"/>
    <x v="0"/>
    <x v="3"/>
    <x v="0"/>
    <s v="4764"/>
    <s v="COSS: centrální operační sály "/>
    <s v="I Instrumentária"/>
    <s v="02801: 3000-  19999,99 Instrumentária"/>
    <n v="10437.61"/>
  </r>
  <r>
    <x v="10"/>
    <x v="653"/>
    <x v="267"/>
    <x v="0"/>
    <x v="3"/>
    <x v="0"/>
    <s v="4764"/>
    <s v="COSS: centrální operační sály "/>
    <s v="I Instrumentária"/>
    <s v="02801: 20 000-   40 000 Instrumentária"/>
    <n v="36065.31"/>
  </r>
  <r>
    <x v="10"/>
    <x v="654"/>
    <x v="268"/>
    <x v="0"/>
    <x v="3"/>
    <x v="0"/>
    <s v="4764"/>
    <s v="COSS: centrální operační sály "/>
    <s v="I Instrumentária"/>
    <s v="02801: 20 000-   40 000 Instrumentária"/>
    <n v="36065.31"/>
  </r>
  <r>
    <x v="10"/>
    <x v="655"/>
    <x v="269"/>
    <x v="0"/>
    <x v="3"/>
    <x v="0"/>
    <s v="4764"/>
    <s v="COSS: centrální operační sály "/>
    <s v="I Instrumentária"/>
    <s v="02801: 3000-  19999,99 Instrumentária"/>
    <n v="5618.55"/>
  </r>
  <r>
    <x v="10"/>
    <x v="656"/>
    <x v="269"/>
    <x v="0"/>
    <x v="3"/>
    <x v="0"/>
    <s v="4764"/>
    <s v="COSS: centrální operační sály "/>
    <s v="I Instrumentária"/>
    <s v="02801: 3000-  19999,99 Instrumentária"/>
    <n v="5618.55"/>
  </r>
  <r>
    <x v="10"/>
    <x v="657"/>
    <x v="270"/>
    <x v="0"/>
    <x v="3"/>
    <x v="0"/>
    <s v="4764"/>
    <s v="COSS: centrální operační sály "/>
    <s v="I Instrumentária"/>
    <s v="02801: 20 000-   40 000 Instrumentária"/>
    <n v="36362.519999999997"/>
  </r>
  <r>
    <x v="10"/>
    <x v="658"/>
    <x v="271"/>
    <x v="0"/>
    <x v="17"/>
    <x v="0"/>
    <s v="3342"/>
    <s v="OKB: laboratoř DMP"/>
    <s v="Z Zdravotnické prostředky"/>
    <s v="02801: 3000- 19999,99 Zdrav.prostředky"/>
    <n v="5643.05"/>
  </r>
  <r>
    <x v="10"/>
    <x v="659"/>
    <x v="272"/>
    <x v="0"/>
    <x v="17"/>
    <x v="0"/>
    <s v="3841"/>
    <s v="SOUD: soudní lékařství - laboratoř"/>
    <s v="Z Zdravotnické prostředky"/>
    <s v="02801: 20 000-  40 000 Zdrav.prostředky"/>
    <n v="28007.27"/>
  </r>
  <r>
    <x v="10"/>
    <x v="660"/>
    <x v="273"/>
    <x v="0"/>
    <x v="17"/>
    <x v="0"/>
    <s v="1611"/>
    <s v="PLIC: lůžkové oddělení 26"/>
    <s v="Z Zdravotnické prostředky"/>
    <s v="02801: 3000- 19999,99 Zdrav.prostředky"/>
    <n v="8334.48"/>
  </r>
  <r>
    <x v="10"/>
    <x v="661"/>
    <x v="273"/>
    <x v="0"/>
    <x v="17"/>
    <x v="0"/>
    <s v="1611"/>
    <s v="PLIC: lůžkové oddělení 26"/>
    <s v="Z Zdravotnické prostředky"/>
    <s v="02801: 3000- 19999,99 Zdrav.prostředky"/>
    <n v="8334.48"/>
  </r>
  <r>
    <x v="10"/>
    <x v="662"/>
    <x v="273"/>
    <x v="0"/>
    <x v="17"/>
    <x v="0"/>
    <s v="1611"/>
    <s v="PLIC: lůžkové oddělení 26"/>
    <s v="Z Zdravotnické prostředky"/>
    <s v="02801: 3000- 19999,99 Zdrav.prostředky"/>
    <n v="8334.48"/>
  </r>
  <r>
    <x v="10"/>
    <x v="663"/>
    <x v="273"/>
    <x v="0"/>
    <x v="17"/>
    <x v="0"/>
    <s v="1611"/>
    <s v="PLIC: lůžkové oddělení 26"/>
    <s v="Z Zdravotnické prostředky"/>
    <s v="02801: 3000- 19999,99 Zdrav.prostředky"/>
    <n v="8334.48"/>
  </r>
  <r>
    <x v="10"/>
    <x v="664"/>
    <x v="273"/>
    <x v="0"/>
    <x v="17"/>
    <x v="0"/>
    <s v="1611"/>
    <s v="PLIC: lůžkové oddělení 26"/>
    <s v="Z Zdravotnické prostředky"/>
    <s v="02801: 3000- 19999,99 Zdrav.prostředky"/>
    <n v="8334.48"/>
  </r>
  <r>
    <x v="10"/>
    <x v="665"/>
    <x v="273"/>
    <x v="0"/>
    <x v="17"/>
    <x v="0"/>
    <s v="2612"/>
    <s v="RHC: lůžkové oddělení 43"/>
    <s v="Z Zdravotnické prostředky"/>
    <s v="02801: 3000- 19999,99 Zdrav.prostředky"/>
    <n v="8334.48"/>
  </r>
  <r>
    <x v="10"/>
    <x v="666"/>
    <x v="273"/>
    <x v="0"/>
    <x v="17"/>
    <x v="0"/>
    <s v="2612"/>
    <s v="RHC: lůžkové oddělení 43"/>
    <s v="Z Zdravotnické prostředky"/>
    <s v="02801: 3000- 19999,99 Zdrav.prostředky"/>
    <n v="8334.48"/>
  </r>
  <r>
    <x v="10"/>
    <x v="667"/>
    <x v="273"/>
    <x v="0"/>
    <x v="17"/>
    <x v="0"/>
    <s v="2612"/>
    <s v="RHC: lůžkové oddělení 43"/>
    <s v="Z Zdravotnické prostředky"/>
    <s v="02801: 3000- 19999,99 Zdrav.prostředky"/>
    <n v="8334.48"/>
  </r>
  <r>
    <x v="10"/>
    <x v="668"/>
    <x v="273"/>
    <x v="0"/>
    <x v="17"/>
    <x v="0"/>
    <s v="2612"/>
    <s v="RHC: lůžkové oddělení 43"/>
    <s v="Z Zdravotnické prostředky"/>
    <s v="02801: 3000- 19999,99 Zdrav.prostředky"/>
    <n v="8334.48"/>
  </r>
  <r>
    <x v="10"/>
    <x v="669"/>
    <x v="273"/>
    <x v="0"/>
    <x v="17"/>
    <x v="0"/>
    <s v="2612"/>
    <s v="RHC: lůžkové oddělení 43"/>
    <s v="Z Zdravotnické prostředky"/>
    <s v="02801: 3000- 19999,99 Zdrav.prostředky"/>
    <n v="8334.48"/>
  </r>
  <r>
    <x v="10"/>
    <x v="670"/>
    <x v="274"/>
    <x v="0"/>
    <x v="3"/>
    <x v="0"/>
    <s v="1362"/>
    <s v="ORL: operační sál - lokální"/>
    <s v="I Instrumentária"/>
    <s v="02801: 3000-  19999,99 Instrumentária"/>
    <n v="5118.3"/>
  </r>
  <r>
    <x v="10"/>
    <x v="671"/>
    <x v="274"/>
    <x v="0"/>
    <x v="3"/>
    <x v="0"/>
    <s v="1362"/>
    <s v="ORL: operační sál - lokální"/>
    <s v="I Instrumentária"/>
    <s v="02801: 3000-  19999,99 Instrumentária"/>
    <n v="5118.3"/>
  </r>
  <r>
    <x v="10"/>
    <x v="672"/>
    <x v="274"/>
    <x v="0"/>
    <x v="3"/>
    <x v="0"/>
    <s v="1362"/>
    <s v="ORL: operační sál - lokální"/>
    <s v="I Instrumentária"/>
    <s v="02801: 3000-  19999,99 Instrumentária"/>
    <n v="5118.3"/>
  </r>
  <r>
    <x v="10"/>
    <x v="673"/>
    <x v="274"/>
    <x v="0"/>
    <x v="3"/>
    <x v="0"/>
    <s v="1362"/>
    <s v="ORL: operační sál - lokální"/>
    <s v="I Instrumentária"/>
    <s v="02801: 3000-  19999,99 Instrumentária"/>
    <n v="5118.3"/>
  </r>
  <r>
    <x v="10"/>
    <x v="674"/>
    <x v="275"/>
    <x v="0"/>
    <x v="3"/>
    <x v="0"/>
    <s v="1362"/>
    <s v="ORL: operační sál - lokální"/>
    <s v="I Instrumentária"/>
    <s v="02801: 3000-  19999,99 Instrumentária"/>
    <n v="7342.28"/>
  </r>
  <r>
    <x v="10"/>
    <x v="675"/>
    <x v="276"/>
    <x v="0"/>
    <x v="3"/>
    <x v="0"/>
    <s v="1362"/>
    <s v="ORL: operační sál - lokální"/>
    <s v="I Instrumentária"/>
    <s v="02801: 3000-  19999,99 Instrumentária"/>
    <n v="7606.06"/>
  </r>
  <r>
    <x v="10"/>
    <x v="676"/>
    <x v="277"/>
    <x v="0"/>
    <x v="3"/>
    <x v="0"/>
    <s v="1362"/>
    <s v="ORL: operační sál - lokální"/>
    <s v="I Instrumentária"/>
    <s v="02801: 3000-  19999,99 Instrumentária"/>
    <n v="7606.06"/>
  </r>
  <r>
    <x v="10"/>
    <x v="677"/>
    <x v="278"/>
    <x v="0"/>
    <x v="3"/>
    <x v="0"/>
    <s v="1362"/>
    <s v="ORL: operační sál - lokální"/>
    <s v="I Instrumentária"/>
    <s v="02801: 3000-  19999,99 Instrumentária"/>
    <n v="10473.76"/>
  </r>
  <r>
    <x v="10"/>
    <x v="678"/>
    <x v="278"/>
    <x v="0"/>
    <x v="3"/>
    <x v="0"/>
    <s v="1362"/>
    <s v="ORL: operační sál - lokální"/>
    <s v="I Instrumentária"/>
    <s v="02801: 3000-  19999,99 Instrumentária"/>
    <n v="10473.76"/>
  </r>
  <r>
    <x v="10"/>
    <x v="679"/>
    <x v="278"/>
    <x v="0"/>
    <x v="3"/>
    <x v="0"/>
    <s v="1362"/>
    <s v="ORL: operační sál - lokální"/>
    <s v="I Instrumentária"/>
    <s v="02801: 3000-  19999,99 Instrumentária"/>
    <n v="10473.76"/>
  </r>
  <r>
    <x v="10"/>
    <x v="680"/>
    <x v="276"/>
    <x v="0"/>
    <x v="3"/>
    <x v="0"/>
    <s v="1362"/>
    <s v="ORL: operační sál - lokální"/>
    <s v="I Instrumentária"/>
    <s v="02801: 3000-  19999,99 Instrumentária"/>
    <n v="7606.06"/>
  </r>
  <r>
    <x v="10"/>
    <x v="681"/>
    <x v="276"/>
    <x v="0"/>
    <x v="3"/>
    <x v="0"/>
    <s v="1362"/>
    <s v="ORL: operační sál - lokální"/>
    <s v="I Instrumentária"/>
    <s v="02801: 3000-  19999,99 Instrumentária"/>
    <n v="7606.06"/>
  </r>
  <r>
    <x v="10"/>
    <x v="682"/>
    <x v="276"/>
    <x v="0"/>
    <x v="3"/>
    <x v="0"/>
    <s v="1362"/>
    <s v="ORL: operační sál - lokální"/>
    <s v="I Instrumentária"/>
    <s v="02801: 3000-  19999,99 Instrumentária"/>
    <n v="7606.06"/>
  </r>
  <r>
    <x v="10"/>
    <x v="683"/>
    <x v="279"/>
    <x v="0"/>
    <x v="3"/>
    <x v="0"/>
    <s v="1362"/>
    <s v="ORL: operační sál - lokální"/>
    <s v="I Instrumentária"/>
    <s v="02801: 3000-  19999,99 Instrumentária"/>
    <n v="3654.2"/>
  </r>
  <r>
    <x v="10"/>
    <x v="684"/>
    <x v="275"/>
    <x v="0"/>
    <x v="3"/>
    <x v="0"/>
    <s v="1362"/>
    <s v="ORL: operační sál - lokální"/>
    <s v="I Instrumentária"/>
    <s v="02801: 3000-  19999,99 Instrumentária"/>
    <n v="7342.28"/>
  </r>
  <r>
    <x v="10"/>
    <x v="685"/>
    <x v="275"/>
    <x v="0"/>
    <x v="3"/>
    <x v="0"/>
    <s v="1362"/>
    <s v="ORL: operační sál - lokální"/>
    <s v="I Instrumentária"/>
    <s v="02801: 3000-  19999,99 Instrumentária"/>
    <n v="7342.28"/>
  </r>
  <r>
    <x v="10"/>
    <x v="686"/>
    <x v="276"/>
    <x v="0"/>
    <x v="3"/>
    <x v="0"/>
    <s v="1362"/>
    <s v="ORL: operační sál - lokální"/>
    <s v="I Instrumentária"/>
    <s v="02801: 3000-  19999,99 Instrumentária"/>
    <n v="7606.06"/>
  </r>
  <r>
    <x v="10"/>
    <x v="687"/>
    <x v="276"/>
    <x v="0"/>
    <x v="3"/>
    <x v="0"/>
    <s v="1362"/>
    <s v="ORL: operační sál - lokální"/>
    <s v="I Instrumentária"/>
    <s v="02801: 3000-  19999,99 Instrumentária"/>
    <n v="7606.06"/>
  </r>
  <r>
    <x v="10"/>
    <x v="688"/>
    <x v="277"/>
    <x v="0"/>
    <x v="3"/>
    <x v="0"/>
    <s v="1362"/>
    <s v="ORL: operační sál - lokální"/>
    <s v="I Instrumentária"/>
    <s v="02801: 3000-  19999,99 Instrumentária"/>
    <n v="7606.06"/>
  </r>
  <r>
    <x v="10"/>
    <x v="689"/>
    <x v="277"/>
    <x v="0"/>
    <x v="3"/>
    <x v="0"/>
    <s v="1362"/>
    <s v="ORL: operační sál - lokální"/>
    <s v="I Instrumentária"/>
    <s v="02801: 3000-  19999,99 Instrumentária"/>
    <n v="7606.06"/>
  </r>
  <r>
    <x v="10"/>
    <x v="690"/>
    <x v="280"/>
    <x v="0"/>
    <x v="3"/>
    <x v="0"/>
    <s v="1362"/>
    <s v="ORL: operační sál - lokální"/>
    <s v="I Instrumentária"/>
    <s v="02801: 3000-  19999,99 Instrumentária"/>
    <n v="5396.6"/>
  </r>
  <r>
    <x v="10"/>
    <x v="691"/>
    <x v="280"/>
    <x v="0"/>
    <x v="3"/>
    <x v="0"/>
    <s v="1362"/>
    <s v="ORL: operační sál - lokální"/>
    <s v="I Instrumentária"/>
    <s v="02801: 3000-  19999,99 Instrumentária"/>
    <n v="5396.6"/>
  </r>
  <r>
    <x v="10"/>
    <x v="692"/>
    <x v="281"/>
    <x v="0"/>
    <x v="3"/>
    <x v="0"/>
    <s v="1362"/>
    <s v="ORL: operační sál - lokální"/>
    <s v="I Instrumentária"/>
    <s v="02801: 3000-  19999,99 Instrumentária"/>
    <n v="9209.31"/>
  </r>
  <r>
    <x v="10"/>
    <x v="693"/>
    <x v="281"/>
    <x v="0"/>
    <x v="3"/>
    <x v="0"/>
    <s v="1362"/>
    <s v="ORL: operační sál - lokální"/>
    <s v="I Instrumentária"/>
    <s v="02801: 3000-  19999,99 Instrumentária"/>
    <n v="9209.31"/>
  </r>
  <r>
    <x v="10"/>
    <x v="694"/>
    <x v="282"/>
    <x v="0"/>
    <x v="3"/>
    <x v="0"/>
    <s v="1362"/>
    <s v="ORL: operační sál - lokální"/>
    <s v="I Instrumentária"/>
    <s v="02801: 3000-  19999,99 Instrumentária"/>
    <n v="4226.53"/>
  </r>
  <r>
    <x v="10"/>
    <x v="695"/>
    <x v="282"/>
    <x v="0"/>
    <x v="3"/>
    <x v="0"/>
    <s v="1362"/>
    <s v="ORL: operační sál - lokální"/>
    <s v="I Instrumentária"/>
    <s v="02801: 3000-  19999,99 Instrumentária"/>
    <n v="4226.53"/>
  </r>
  <r>
    <x v="10"/>
    <x v="696"/>
    <x v="283"/>
    <x v="0"/>
    <x v="3"/>
    <x v="0"/>
    <s v="1362"/>
    <s v="ORL: operační sál - lokální"/>
    <s v="I Instrumentária"/>
    <s v="02801: 3000-  19999,99 Instrumentária"/>
    <n v="10896.05"/>
  </r>
  <r>
    <x v="10"/>
    <x v="697"/>
    <x v="283"/>
    <x v="0"/>
    <x v="3"/>
    <x v="0"/>
    <s v="1362"/>
    <s v="ORL: operační sál - lokální"/>
    <s v="I Instrumentária"/>
    <s v="02801: 3000-  19999,99 Instrumentária"/>
    <n v="10896.05"/>
  </r>
  <r>
    <x v="10"/>
    <x v="698"/>
    <x v="283"/>
    <x v="0"/>
    <x v="3"/>
    <x v="0"/>
    <s v="1362"/>
    <s v="ORL: operační sál - lokální"/>
    <s v="I Instrumentária"/>
    <s v="02801: 3000-  19999,99 Instrumentária"/>
    <n v="10896.05"/>
  </r>
  <r>
    <x v="10"/>
    <x v="699"/>
    <x v="283"/>
    <x v="0"/>
    <x v="3"/>
    <x v="0"/>
    <s v="1362"/>
    <s v="ORL: operační sál - lokální"/>
    <s v="I Instrumentária"/>
    <s v="02801: 3000-  19999,99 Instrumentária"/>
    <n v="10896.05"/>
  </r>
  <r>
    <x v="10"/>
    <x v="700"/>
    <x v="283"/>
    <x v="0"/>
    <x v="3"/>
    <x v="0"/>
    <s v="1362"/>
    <s v="ORL: operační sál - lokální"/>
    <s v="I Instrumentária"/>
    <s v="02801: 3000-  19999,99 Instrumentária"/>
    <n v="10896.05"/>
  </r>
  <r>
    <x v="10"/>
    <x v="701"/>
    <x v="283"/>
    <x v="0"/>
    <x v="3"/>
    <x v="0"/>
    <s v="1362"/>
    <s v="ORL: operační sál - lokální"/>
    <s v="I Instrumentária"/>
    <s v="02801: 3000-  19999,99 Instrumentária"/>
    <n v="10896.05"/>
  </r>
  <r>
    <x v="10"/>
    <x v="702"/>
    <x v="283"/>
    <x v="0"/>
    <x v="3"/>
    <x v="0"/>
    <s v="1362"/>
    <s v="ORL: operační sál - lokální"/>
    <s v="I Instrumentária"/>
    <s v="02801: 3000-  19999,99 Instrumentária"/>
    <n v="10896.05"/>
  </r>
  <r>
    <x v="10"/>
    <x v="703"/>
    <x v="283"/>
    <x v="0"/>
    <x v="3"/>
    <x v="0"/>
    <s v="1362"/>
    <s v="ORL: operační sál - lokální"/>
    <s v="I Instrumentária"/>
    <s v="02801: 3000-  19999,99 Instrumentária"/>
    <n v="10896.05"/>
  </r>
  <r>
    <x v="10"/>
    <x v="704"/>
    <x v="284"/>
    <x v="0"/>
    <x v="3"/>
    <x v="0"/>
    <s v="1362"/>
    <s v="ORL: operační sál - lokální"/>
    <s v="I Instrumentária"/>
    <s v="02801: 3000-  19999,99 Instrumentária"/>
    <n v="10403.58"/>
  </r>
  <r>
    <x v="10"/>
    <x v="705"/>
    <x v="284"/>
    <x v="0"/>
    <x v="3"/>
    <x v="0"/>
    <s v="1362"/>
    <s v="ORL: operační sál - lokální"/>
    <s v="I Instrumentária"/>
    <s v="02801: 3000-  19999,99 Instrumentária"/>
    <n v="10403.58"/>
  </r>
  <r>
    <x v="10"/>
    <x v="706"/>
    <x v="284"/>
    <x v="0"/>
    <x v="3"/>
    <x v="0"/>
    <s v="1362"/>
    <s v="ORL: operační sál - lokální"/>
    <s v="I Instrumentária"/>
    <s v="02801: 3000-  19999,99 Instrumentária"/>
    <n v="10403.58"/>
  </r>
  <r>
    <x v="10"/>
    <x v="707"/>
    <x v="284"/>
    <x v="0"/>
    <x v="3"/>
    <x v="0"/>
    <s v="1362"/>
    <s v="ORL: operační sál - lokální"/>
    <s v="I Instrumentária"/>
    <s v="02801: 3000-  19999,99 Instrumentária"/>
    <n v="10403.58"/>
  </r>
  <r>
    <x v="10"/>
    <x v="708"/>
    <x v="284"/>
    <x v="0"/>
    <x v="3"/>
    <x v="0"/>
    <s v="1362"/>
    <s v="ORL: operační sál - lokální"/>
    <s v="I Instrumentária"/>
    <s v="02801: 3000-  19999,99 Instrumentária"/>
    <n v="10403.58"/>
  </r>
  <r>
    <x v="10"/>
    <x v="709"/>
    <x v="284"/>
    <x v="0"/>
    <x v="3"/>
    <x v="0"/>
    <s v="1362"/>
    <s v="ORL: operační sál - lokální"/>
    <s v="I Instrumentária"/>
    <s v="02801: 3000-  19999,99 Instrumentária"/>
    <n v="10403.58"/>
  </r>
  <r>
    <x v="10"/>
    <x v="710"/>
    <x v="284"/>
    <x v="0"/>
    <x v="3"/>
    <x v="0"/>
    <s v="1362"/>
    <s v="ORL: operační sál - lokální"/>
    <s v="I Instrumentária"/>
    <s v="02801: 3000-  19999,99 Instrumentária"/>
    <n v="10403.58"/>
  </r>
  <r>
    <x v="10"/>
    <x v="711"/>
    <x v="284"/>
    <x v="0"/>
    <x v="3"/>
    <x v="0"/>
    <s v="1362"/>
    <s v="ORL: operační sál - lokální"/>
    <s v="I Instrumentária"/>
    <s v="02801: 3000-  19999,99 Instrumentária"/>
    <n v="10403.58"/>
  </r>
  <r>
    <x v="10"/>
    <x v="712"/>
    <x v="284"/>
    <x v="0"/>
    <x v="3"/>
    <x v="0"/>
    <s v="1362"/>
    <s v="ORL: operační sál - lokální"/>
    <s v="I Instrumentária"/>
    <s v="02801: 3000-  19999,99 Instrumentária"/>
    <n v="10403.58"/>
  </r>
  <r>
    <x v="10"/>
    <x v="713"/>
    <x v="284"/>
    <x v="0"/>
    <x v="3"/>
    <x v="0"/>
    <s v="1362"/>
    <s v="ORL: operační sál - lokální"/>
    <s v="I Instrumentária"/>
    <s v="02801: 3000-  19999,99 Instrumentária"/>
    <n v="10403.58"/>
  </r>
  <r>
    <x v="10"/>
    <x v="714"/>
    <x v="285"/>
    <x v="0"/>
    <x v="3"/>
    <x v="0"/>
    <s v="1362"/>
    <s v="ORL: operační sál - lokální"/>
    <s v="I Instrumentária"/>
    <s v="02801: 3000-  19999,99 Instrumentária"/>
    <n v="10058.73"/>
  </r>
  <r>
    <x v="10"/>
    <x v="715"/>
    <x v="286"/>
    <x v="0"/>
    <x v="3"/>
    <x v="0"/>
    <s v="1362"/>
    <s v="ORL: operační sál - lokální"/>
    <s v="I Instrumentária"/>
    <s v="02801: 3000-  19999,99 Instrumentária"/>
    <n v="7097.86"/>
  </r>
  <r>
    <x v="10"/>
    <x v="716"/>
    <x v="286"/>
    <x v="0"/>
    <x v="3"/>
    <x v="0"/>
    <s v="1362"/>
    <s v="ORL: operační sál - lokální"/>
    <s v="I Instrumentária"/>
    <s v="02801: 3000-  19999,99 Instrumentária"/>
    <n v="7097.86"/>
  </r>
  <r>
    <x v="10"/>
    <x v="717"/>
    <x v="286"/>
    <x v="0"/>
    <x v="3"/>
    <x v="0"/>
    <s v="1362"/>
    <s v="ORL: operační sál - lokální"/>
    <s v="I Instrumentária"/>
    <s v="02801: 3000-  19999,99 Instrumentária"/>
    <n v="7097.86"/>
  </r>
  <r>
    <x v="10"/>
    <x v="718"/>
    <x v="286"/>
    <x v="0"/>
    <x v="3"/>
    <x v="0"/>
    <s v="1362"/>
    <s v="ORL: operační sál - lokální"/>
    <s v="I Instrumentária"/>
    <s v="02801: 3000-  19999,99 Instrumentária"/>
    <n v="7097.86"/>
  </r>
  <r>
    <x v="10"/>
    <x v="719"/>
    <x v="287"/>
    <x v="0"/>
    <x v="3"/>
    <x v="0"/>
    <s v="1362"/>
    <s v="ORL: operační sál - lokální"/>
    <s v="I Instrumentária"/>
    <s v="02801: 3000-  19999,99 Instrumentária"/>
    <n v="16561.27"/>
  </r>
  <r>
    <x v="10"/>
    <x v="720"/>
    <x v="287"/>
    <x v="0"/>
    <x v="3"/>
    <x v="0"/>
    <s v="1362"/>
    <s v="ORL: operační sál - lokální"/>
    <s v="I Instrumentária"/>
    <s v="02801: 3000-  19999,99 Instrumentária"/>
    <n v="16561.27"/>
  </r>
  <r>
    <x v="10"/>
    <x v="721"/>
    <x v="287"/>
    <x v="0"/>
    <x v="3"/>
    <x v="0"/>
    <s v="1362"/>
    <s v="ORL: operační sál - lokální"/>
    <s v="I Instrumentária"/>
    <s v="02801: 3000-  19999,99 Instrumentária"/>
    <n v="16561.27"/>
  </r>
  <r>
    <x v="10"/>
    <x v="722"/>
    <x v="287"/>
    <x v="0"/>
    <x v="3"/>
    <x v="0"/>
    <s v="1362"/>
    <s v="ORL: operační sál - lokální"/>
    <s v="I Instrumentária"/>
    <s v="02801: 3000-  19999,99 Instrumentária"/>
    <n v="16561.27"/>
  </r>
  <r>
    <x v="10"/>
    <x v="723"/>
    <x v="288"/>
    <x v="0"/>
    <x v="3"/>
    <x v="0"/>
    <s v="1362"/>
    <s v="ORL: operační sál - lokální"/>
    <s v="I Instrumentária"/>
    <s v="02801: 3000-  19999,99 Instrumentária"/>
    <n v="6483.18"/>
  </r>
  <r>
    <x v="10"/>
    <x v="724"/>
    <x v="288"/>
    <x v="0"/>
    <x v="3"/>
    <x v="0"/>
    <s v="1362"/>
    <s v="ORL: operační sál - lokální"/>
    <s v="I Instrumentária"/>
    <s v="02801: 3000-  19999,99 Instrumentária"/>
    <n v="6483.18"/>
  </r>
  <r>
    <x v="10"/>
    <x v="725"/>
    <x v="288"/>
    <x v="0"/>
    <x v="3"/>
    <x v="0"/>
    <s v="1362"/>
    <s v="ORL: operační sál - lokální"/>
    <s v="I Instrumentária"/>
    <s v="02801: 3000-  19999,99 Instrumentária"/>
    <n v="6483.18"/>
  </r>
  <r>
    <x v="10"/>
    <x v="726"/>
    <x v="288"/>
    <x v="0"/>
    <x v="3"/>
    <x v="0"/>
    <s v="1362"/>
    <s v="ORL: operační sál - lokální"/>
    <s v="I Instrumentária"/>
    <s v="02801: 3000-  19999,99 Instrumentária"/>
    <n v="6483.18"/>
  </r>
  <r>
    <x v="10"/>
    <x v="727"/>
    <x v="288"/>
    <x v="0"/>
    <x v="3"/>
    <x v="0"/>
    <s v="1362"/>
    <s v="ORL: operační sál - lokální"/>
    <s v="I Instrumentária"/>
    <s v="02801: 3000-  19999,99 Instrumentária"/>
    <n v="6483.18"/>
  </r>
  <r>
    <x v="10"/>
    <x v="728"/>
    <x v="288"/>
    <x v="0"/>
    <x v="3"/>
    <x v="0"/>
    <s v="1362"/>
    <s v="ORL: operační sál - lokální"/>
    <s v="I Instrumentária"/>
    <s v="02801: 3000-  19999,99 Instrumentária"/>
    <n v="6483.18"/>
  </r>
  <r>
    <x v="10"/>
    <x v="729"/>
    <x v="288"/>
    <x v="0"/>
    <x v="3"/>
    <x v="0"/>
    <s v="1362"/>
    <s v="ORL: operační sál - lokální"/>
    <s v="I Instrumentária"/>
    <s v="02801: 3000-  19999,99 Instrumentária"/>
    <n v="6483.18"/>
  </r>
  <r>
    <x v="10"/>
    <x v="730"/>
    <x v="288"/>
    <x v="0"/>
    <x v="3"/>
    <x v="0"/>
    <s v="1362"/>
    <s v="ORL: operační sál - lokální"/>
    <s v="I Instrumentária"/>
    <s v="02801: 3000-  19999,99 Instrumentária"/>
    <n v="6483.18"/>
  </r>
  <r>
    <x v="10"/>
    <x v="731"/>
    <x v="288"/>
    <x v="0"/>
    <x v="3"/>
    <x v="0"/>
    <s v="1362"/>
    <s v="ORL: operační sál - lokální"/>
    <s v="I Instrumentária"/>
    <s v="02801: 3000-  19999,99 Instrumentária"/>
    <n v="6483.18"/>
  </r>
  <r>
    <x v="10"/>
    <x v="732"/>
    <x v="288"/>
    <x v="0"/>
    <x v="3"/>
    <x v="0"/>
    <s v="1362"/>
    <s v="ORL: operační sál - lokální"/>
    <s v="I Instrumentária"/>
    <s v="02801: 3000-  19999,99 Instrumentária"/>
    <n v="6483.18"/>
  </r>
  <r>
    <x v="10"/>
    <x v="733"/>
    <x v="288"/>
    <x v="0"/>
    <x v="3"/>
    <x v="0"/>
    <s v="1362"/>
    <s v="ORL: operační sál - lokální"/>
    <s v="I Instrumentária"/>
    <s v="02801: 3000-  19999,99 Instrumentária"/>
    <n v="6483.18"/>
  </r>
  <r>
    <x v="10"/>
    <x v="734"/>
    <x v="288"/>
    <x v="0"/>
    <x v="3"/>
    <x v="0"/>
    <s v="1362"/>
    <s v="ORL: operační sál - lokální"/>
    <s v="I Instrumentária"/>
    <s v="02801: 3000-  19999,99 Instrumentária"/>
    <n v="6483.18"/>
  </r>
  <r>
    <x v="10"/>
    <x v="735"/>
    <x v="288"/>
    <x v="0"/>
    <x v="3"/>
    <x v="0"/>
    <s v="1362"/>
    <s v="ORL: operační sál - lokální"/>
    <s v="I Instrumentária"/>
    <s v="02801: 3000-  19999,99 Instrumentária"/>
    <n v="6483.18"/>
  </r>
  <r>
    <x v="10"/>
    <x v="736"/>
    <x v="288"/>
    <x v="0"/>
    <x v="3"/>
    <x v="0"/>
    <s v="1362"/>
    <s v="ORL: operační sál - lokální"/>
    <s v="I Instrumentária"/>
    <s v="02801: 3000-  19999,99 Instrumentária"/>
    <n v="6483.18"/>
  </r>
  <r>
    <x v="10"/>
    <x v="737"/>
    <x v="288"/>
    <x v="0"/>
    <x v="3"/>
    <x v="0"/>
    <s v="1362"/>
    <s v="ORL: operační sál - lokální"/>
    <s v="I Instrumentária"/>
    <s v="02801: 3000-  19999,99 Instrumentária"/>
    <n v="6483.18"/>
  </r>
  <r>
    <x v="10"/>
    <x v="738"/>
    <x v="288"/>
    <x v="0"/>
    <x v="3"/>
    <x v="0"/>
    <s v="1362"/>
    <s v="ORL: operační sál - lokální"/>
    <s v="I Instrumentária"/>
    <s v="02801: 3000-  19999,99 Instrumentária"/>
    <n v="6483.18"/>
  </r>
  <r>
    <x v="10"/>
    <x v="739"/>
    <x v="288"/>
    <x v="0"/>
    <x v="3"/>
    <x v="0"/>
    <s v="1362"/>
    <s v="ORL: operační sál - lokální"/>
    <s v="I Instrumentária"/>
    <s v="02801: 3000-  19999,99 Instrumentária"/>
    <n v="6483.18"/>
  </r>
  <r>
    <x v="10"/>
    <x v="740"/>
    <x v="288"/>
    <x v="0"/>
    <x v="3"/>
    <x v="0"/>
    <s v="1362"/>
    <s v="ORL: operační sál - lokální"/>
    <s v="I Instrumentária"/>
    <s v="02801: 3000-  19999,99 Instrumentária"/>
    <n v="6483.18"/>
  </r>
  <r>
    <x v="10"/>
    <x v="741"/>
    <x v="289"/>
    <x v="0"/>
    <x v="3"/>
    <x v="0"/>
    <s v="1362"/>
    <s v="ORL: operační sál - lokální"/>
    <s v="I Instrumentária"/>
    <s v="02801: 3000-  19999,99 Instrumentária"/>
    <n v="4322.12"/>
  </r>
  <r>
    <x v="10"/>
    <x v="742"/>
    <x v="289"/>
    <x v="0"/>
    <x v="3"/>
    <x v="0"/>
    <s v="1362"/>
    <s v="ORL: operační sál - lokální"/>
    <s v="I Instrumentária"/>
    <s v="02801: 3000-  19999,99 Instrumentária"/>
    <n v="4322.12"/>
  </r>
  <r>
    <x v="10"/>
    <x v="743"/>
    <x v="289"/>
    <x v="0"/>
    <x v="3"/>
    <x v="0"/>
    <s v="1362"/>
    <s v="ORL: operační sál - lokální"/>
    <s v="I Instrumentária"/>
    <s v="02801: 3000-  19999,99 Instrumentária"/>
    <n v="4322.12"/>
  </r>
  <r>
    <x v="10"/>
    <x v="744"/>
    <x v="289"/>
    <x v="0"/>
    <x v="3"/>
    <x v="0"/>
    <s v="1362"/>
    <s v="ORL: operační sál - lokální"/>
    <s v="I Instrumentária"/>
    <s v="02801: 3000-  19999,99 Instrumentária"/>
    <n v="4322.12"/>
  </r>
  <r>
    <x v="10"/>
    <x v="745"/>
    <x v="289"/>
    <x v="0"/>
    <x v="3"/>
    <x v="0"/>
    <s v="1362"/>
    <s v="ORL: operační sál - lokální"/>
    <s v="I Instrumentária"/>
    <s v="02801: 3000-  19999,99 Instrumentária"/>
    <n v="4322.12"/>
  </r>
  <r>
    <x v="10"/>
    <x v="746"/>
    <x v="289"/>
    <x v="0"/>
    <x v="3"/>
    <x v="0"/>
    <s v="1362"/>
    <s v="ORL: operační sál - lokální"/>
    <s v="I Instrumentária"/>
    <s v="02801: 3000-  19999,99 Instrumentária"/>
    <n v="4322.12"/>
  </r>
  <r>
    <x v="10"/>
    <x v="747"/>
    <x v="289"/>
    <x v="0"/>
    <x v="3"/>
    <x v="0"/>
    <s v="1362"/>
    <s v="ORL: operační sál - lokální"/>
    <s v="I Instrumentária"/>
    <s v="02801: 3000-  19999,99 Instrumentária"/>
    <n v="4322.12"/>
  </r>
  <r>
    <x v="10"/>
    <x v="748"/>
    <x v="289"/>
    <x v="0"/>
    <x v="3"/>
    <x v="0"/>
    <s v="1362"/>
    <s v="ORL: operační sál - lokální"/>
    <s v="I Instrumentária"/>
    <s v="02801: 3000-  19999,99 Instrumentária"/>
    <n v="4322.12"/>
  </r>
  <r>
    <x v="10"/>
    <x v="749"/>
    <x v="290"/>
    <x v="0"/>
    <x v="3"/>
    <x v="0"/>
    <s v="1362"/>
    <s v="ORL: operační sál - lokální"/>
    <s v="I Instrumentária"/>
    <s v="02801: 3000-  19999,99 Instrumentária"/>
    <n v="11302.61"/>
  </r>
  <r>
    <x v="10"/>
    <x v="750"/>
    <x v="291"/>
    <x v="0"/>
    <x v="3"/>
    <x v="0"/>
    <s v="1362"/>
    <s v="ORL: operační sál - lokální"/>
    <s v="I Instrumentária"/>
    <s v="02801: 3000-  19999,99 Instrumentária"/>
    <n v="9463.41"/>
  </r>
  <r>
    <x v="10"/>
    <x v="751"/>
    <x v="291"/>
    <x v="0"/>
    <x v="3"/>
    <x v="0"/>
    <s v="1362"/>
    <s v="ORL: operační sál - lokální"/>
    <s v="I Instrumentária"/>
    <s v="02801: 3000-  19999,99 Instrumentária"/>
    <n v="9463.41"/>
  </r>
  <r>
    <x v="10"/>
    <x v="752"/>
    <x v="291"/>
    <x v="0"/>
    <x v="3"/>
    <x v="0"/>
    <s v="1362"/>
    <s v="ORL: operační sál - lokální"/>
    <s v="I Instrumentária"/>
    <s v="02801: 3000-  19999,99 Instrumentária"/>
    <n v="9463.41"/>
  </r>
  <r>
    <x v="10"/>
    <x v="753"/>
    <x v="291"/>
    <x v="0"/>
    <x v="3"/>
    <x v="0"/>
    <s v="1362"/>
    <s v="ORL: operační sál - lokální"/>
    <s v="I Instrumentária"/>
    <s v="02801: 3000-  19999,99 Instrumentária"/>
    <n v="9463.41"/>
  </r>
  <r>
    <x v="10"/>
    <x v="754"/>
    <x v="292"/>
    <x v="0"/>
    <x v="3"/>
    <x v="0"/>
    <s v="1362"/>
    <s v="ORL: operační sál - lokální"/>
    <s v="I Instrumentária"/>
    <s v="02801: 3000-  19999,99 Instrumentária"/>
    <n v="5689.42"/>
  </r>
  <r>
    <x v="10"/>
    <x v="755"/>
    <x v="292"/>
    <x v="0"/>
    <x v="3"/>
    <x v="0"/>
    <s v="1362"/>
    <s v="ORL: operační sál - lokální"/>
    <s v="I Instrumentária"/>
    <s v="02801: 3000-  19999,99 Instrumentária"/>
    <n v="5689.42"/>
  </r>
  <r>
    <x v="10"/>
    <x v="756"/>
    <x v="292"/>
    <x v="0"/>
    <x v="3"/>
    <x v="0"/>
    <s v="1362"/>
    <s v="ORL: operační sál - lokální"/>
    <s v="I Instrumentária"/>
    <s v="02801: 3000-  19999,99 Instrumentária"/>
    <n v="5689.42"/>
  </r>
  <r>
    <x v="10"/>
    <x v="757"/>
    <x v="292"/>
    <x v="0"/>
    <x v="3"/>
    <x v="0"/>
    <s v="1362"/>
    <s v="ORL: operační sál - lokální"/>
    <s v="I Instrumentária"/>
    <s v="02801: 3000-  19999,99 Instrumentária"/>
    <n v="5689.42"/>
  </r>
  <r>
    <x v="10"/>
    <x v="758"/>
    <x v="293"/>
    <x v="0"/>
    <x v="18"/>
    <x v="0"/>
    <s v="0911"/>
    <s v="NOVO: lůžkové oddělení 16C + 16B + 16BD"/>
    <s v="Z Zdravotnické prostředky"/>
    <s v="02801: 3000- 19999,99 Zdrav.prostředky"/>
    <n v="9154.86"/>
  </r>
  <r>
    <x v="10"/>
    <x v="759"/>
    <x v="293"/>
    <x v="0"/>
    <x v="18"/>
    <x v="0"/>
    <s v="0911"/>
    <s v="NOVO: lůžkové oddělení 16C + 16B + 16BD"/>
    <s v="Z Zdravotnické prostředky"/>
    <s v="02801: 3000- 19999,99 Zdrav.prostředky"/>
    <n v="9154.86"/>
  </r>
  <r>
    <x v="10"/>
    <x v="760"/>
    <x v="293"/>
    <x v="0"/>
    <x v="18"/>
    <x v="0"/>
    <s v="0911"/>
    <s v="NOVO: lůžkové oddělení 16C + 16B + 16BD"/>
    <s v="Z Zdravotnické prostředky"/>
    <s v="02801: 3000- 19999,99 Zdrav.prostředky"/>
    <n v="9154.86"/>
  </r>
  <r>
    <x v="10"/>
    <x v="761"/>
    <x v="293"/>
    <x v="0"/>
    <x v="18"/>
    <x v="0"/>
    <s v="0911"/>
    <s v="NOVO: lůžkové oddělení 16C + 16B + 16BD"/>
    <s v="Z Zdravotnické prostředky"/>
    <s v="02801: 3000- 19999,99 Zdrav.prostředky"/>
    <n v="9154.86"/>
  </r>
  <r>
    <x v="10"/>
    <x v="762"/>
    <x v="293"/>
    <x v="0"/>
    <x v="18"/>
    <x v="0"/>
    <s v="0911"/>
    <s v="NOVO: lůžkové oddělení 16C + 16B + 16BD"/>
    <s v="Z Zdravotnické prostředky"/>
    <s v="02801: 3000- 19999,99 Zdrav.prostředky"/>
    <n v="9154.86"/>
  </r>
  <r>
    <x v="10"/>
    <x v="763"/>
    <x v="293"/>
    <x v="0"/>
    <x v="18"/>
    <x v="0"/>
    <s v="0911"/>
    <s v="NOVO: lůžkové oddělení 16C + 16B + 16BD"/>
    <s v="Z Zdravotnické prostředky"/>
    <s v="02801: 3000- 19999,99 Zdrav.prostředky"/>
    <n v="9154.86"/>
  </r>
  <r>
    <x v="10"/>
    <x v="764"/>
    <x v="294"/>
    <x v="0"/>
    <x v="3"/>
    <x v="0"/>
    <s v="4764"/>
    <s v="COSS: centrální operační sály "/>
    <s v="I Instrumentária"/>
    <s v="02801: 20 000-   40 000 Instrumentária"/>
    <n v="21659"/>
  </r>
  <r>
    <x v="10"/>
    <x v="765"/>
    <x v="295"/>
    <x v="0"/>
    <x v="19"/>
    <x v="0"/>
    <s v="0762"/>
    <s v="KARIM: operační sál - lok. prac. anesteziologů"/>
    <s v="Z Zdravotnické prostředky"/>
    <s v="02801: 20 000-  40 000 Zdrav.prostředky"/>
    <n v="39574.07"/>
  </r>
  <r>
    <x v="10"/>
    <x v="766"/>
    <x v="296"/>
    <x v="0"/>
    <x v="19"/>
    <x v="0"/>
    <s v="3741"/>
    <s v="PATOL: laboratoř"/>
    <s v="Z Zdravotnické prostředky"/>
    <s v="02801: 3000- 19999,99 Zdrav.prostředky"/>
    <n v="4488.59"/>
  </r>
  <r>
    <x v="10"/>
    <x v="767"/>
    <x v="297"/>
    <x v="0"/>
    <x v="20"/>
    <x v="0"/>
    <s v="1362"/>
    <s v="ORL: operační sál - lokální"/>
    <s v="I Instrumentária"/>
    <s v="02801: 3000-  19999,99 Instrumentária"/>
    <n v="8112"/>
  </r>
  <r>
    <x v="10"/>
    <x v="768"/>
    <x v="298"/>
    <x v="0"/>
    <x v="21"/>
    <x v="0"/>
    <s v="0171"/>
    <s v="1IK: odd. invaz. vyš. metod-kardiovertery"/>
    <s v="I Instrumentária"/>
    <s v="02801: 3000-  19999,99 Instrumentária"/>
    <n v="11313.5"/>
  </r>
  <r>
    <x v="10"/>
    <x v="769"/>
    <x v="298"/>
    <x v="0"/>
    <x v="21"/>
    <x v="0"/>
    <s v="0171"/>
    <s v="1IK: odd. invaz. vyš. metod-kardiovertery"/>
    <s v="I Instrumentária"/>
    <s v="02801: 3000-  19999,99 Instrumentária"/>
    <n v="11313.5"/>
  </r>
  <r>
    <x v="10"/>
    <x v="770"/>
    <x v="298"/>
    <x v="0"/>
    <x v="21"/>
    <x v="0"/>
    <s v="0171"/>
    <s v="1IK: odd. invaz. vyš. metod-kardiovertery"/>
    <s v="I Instrumentária"/>
    <s v="02801: 3000-  19999,99 Instrumentária"/>
    <n v="11313.5"/>
  </r>
  <r>
    <x v="10"/>
    <x v="771"/>
    <x v="298"/>
    <x v="0"/>
    <x v="21"/>
    <x v="0"/>
    <s v="0171"/>
    <s v="1IK: odd. invaz. vyš. metod-kardiovertery"/>
    <s v="I Instrumentária"/>
    <s v="02801: 3000-  19999,99 Instrumentária"/>
    <n v="11313.5"/>
  </r>
  <r>
    <x v="10"/>
    <x v="772"/>
    <x v="299"/>
    <x v="0"/>
    <x v="22"/>
    <x v="0"/>
    <s v="0631"/>
    <s v="NCHIR: JIP "/>
    <s v="Z Zdravotnické prostředky"/>
    <s v="02801: 20 000-  40 000 Zdrav.prostředky"/>
    <n v="39900"/>
  </r>
  <r>
    <x v="10"/>
    <x v="773"/>
    <x v="300"/>
    <x v="0"/>
    <x v="22"/>
    <x v="0"/>
    <s v="6324"/>
    <s v="AMBULANCE: Ambulance preventivní medicíny"/>
    <s v="Z Zdravotnické prostředky"/>
    <s v="02801: 3000- 19999,99 Zdrav.prostředky"/>
    <n v="16990"/>
  </r>
  <r>
    <x v="10"/>
    <x v="774"/>
    <x v="301"/>
    <x v="0"/>
    <x v="22"/>
    <x v="0"/>
    <s v="3841"/>
    <s v="SOUD: soudní lékařství - laboratoř"/>
    <s v="Z Zdravotnické prostředky"/>
    <s v="02801: 20 000-  40 000 Zdrav.prostředky"/>
    <n v="35035.550000000003"/>
  </r>
  <r>
    <x v="10"/>
    <x v="775"/>
    <x v="302"/>
    <x v="0"/>
    <x v="23"/>
    <x v="0"/>
    <s v="2612"/>
    <s v="RHC: lůžkové oddělení 43"/>
    <s v="Z Zdravotnické prostředky"/>
    <s v="02801: 20 000-  40 000 Zdrav.prostředky"/>
    <n v="21011.9"/>
  </r>
  <r>
    <x v="10"/>
    <x v="776"/>
    <x v="302"/>
    <x v="0"/>
    <x v="23"/>
    <x v="0"/>
    <s v="2612"/>
    <s v="RHC: lůžkové oddělení 43"/>
    <s v="Z Zdravotnické prostředky"/>
    <s v="02801: 20 000-  40 000 Zdrav.prostředky"/>
    <n v="21011.9"/>
  </r>
  <r>
    <x v="10"/>
    <x v="777"/>
    <x v="303"/>
    <x v="0"/>
    <x v="4"/>
    <x v="0"/>
    <s v="0662"/>
    <s v="NCHIR: operační sál - lokální"/>
    <s v="R Ruční inventury ostatní"/>
    <s v="02801: 3000- 19999,99 Zdrav.prostředky"/>
    <n v="12181.07"/>
  </r>
  <r>
    <x v="10"/>
    <x v="778"/>
    <x v="303"/>
    <x v="0"/>
    <x v="4"/>
    <x v="0"/>
    <s v="0662"/>
    <s v="NCHIR: operační sál - lokální"/>
    <s v="R Ruční inventury ostatní"/>
    <s v="02801: 3000- 19999,99 Zdrav.prostředky"/>
    <n v="12181.07"/>
  </r>
  <r>
    <x v="10"/>
    <x v="779"/>
    <x v="303"/>
    <x v="0"/>
    <x v="4"/>
    <x v="0"/>
    <s v="4764"/>
    <s v="COSS: centrální operační sály "/>
    <s v="R Ruční inventury ostatní"/>
    <s v="02801: 3000- 19999,99 Zdrav.prostředky"/>
    <n v="3136.32"/>
  </r>
  <r>
    <x v="10"/>
    <x v="780"/>
    <x v="304"/>
    <x v="0"/>
    <x v="4"/>
    <x v="0"/>
    <s v="1462"/>
    <s v="OCNI: operační sál - lokální"/>
    <s v="I Instrumentária"/>
    <s v="02801: 3000-  19999,99 Instrumentária"/>
    <n v="9502.1299999999992"/>
  </r>
  <r>
    <x v="10"/>
    <x v="781"/>
    <x v="304"/>
    <x v="0"/>
    <x v="4"/>
    <x v="0"/>
    <s v="1462"/>
    <s v="OCNI: operační sál - lokální"/>
    <s v="I Instrumentária"/>
    <s v="02801: 3000-  19999,99 Instrumentária"/>
    <n v="9502.1299999999992"/>
  </r>
  <r>
    <x v="10"/>
    <x v="782"/>
    <x v="304"/>
    <x v="0"/>
    <x v="4"/>
    <x v="0"/>
    <s v="1462"/>
    <s v="OCNI: operační sál - lokální"/>
    <s v="I Instrumentária"/>
    <s v="02801: 3000-  19999,99 Instrumentária"/>
    <n v="9502.1299999999992"/>
  </r>
  <r>
    <x v="10"/>
    <x v="783"/>
    <x v="304"/>
    <x v="0"/>
    <x v="4"/>
    <x v="0"/>
    <s v="1462"/>
    <s v="OCNI: operační sál - lokální"/>
    <s v="I Instrumentária"/>
    <s v="02801: 3000-  19999,99 Instrumentária"/>
    <n v="9502.1299999999992"/>
  </r>
  <r>
    <x v="10"/>
    <x v="784"/>
    <x v="305"/>
    <x v="0"/>
    <x v="4"/>
    <x v="0"/>
    <s v="4764"/>
    <s v="COSS: centrální operační sály "/>
    <s v="I Instrumentária"/>
    <s v="02801: 3000-  19999,99 Instrumentária"/>
    <n v="15323.11"/>
  </r>
  <r>
    <x v="10"/>
    <x v="785"/>
    <x v="306"/>
    <x v="0"/>
    <x v="4"/>
    <x v="0"/>
    <s v="2622"/>
    <s v="RHC: RHC ambulance + kineziologie,kinezioterapie"/>
    <s v="Z Zdravotnické prostředky"/>
    <s v="02801: 3000- 19999,99 Zdrav.prostředky"/>
    <n v="6226.9"/>
  </r>
  <r>
    <x v="10"/>
    <x v="786"/>
    <x v="307"/>
    <x v="0"/>
    <x v="4"/>
    <x v="0"/>
    <s v="4764"/>
    <s v="COSS: centrální operační sály "/>
    <s v="I Instrumentária"/>
    <s v="02801: 20 000-   40 000 Instrumentária"/>
    <n v="39880.120000000003"/>
  </r>
  <r>
    <x v="10"/>
    <x v="787"/>
    <x v="308"/>
    <x v="0"/>
    <x v="4"/>
    <x v="0"/>
    <s v="0601"/>
    <s v="NCHIR: vedení klinického pracoviště"/>
    <s v="Z Zdravotnické prostředky"/>
    <s v="02801: 3000- 19999,99 Zdrav.prostředky"/>
    <n v="7090.6"/>
  </r>
  <r>
    <x v="10"/>
    <x v="788"/>
    <x v="309"/>
    <x v="0"/>
    <x v="4"/>
    <x v="0"/>
    <s v="3241"/>
    <s v="HOK: laboratoř - SVLS"/>
    <s v="Z Zdravotnické prostředky"/>
    <s v="02801: 3000- 19999,99 Zdrav.prostředky"/>
    <n v="4051.08"/>
  </r>
  <r>
    <x v="10"/>
    <x v="789"/>
    <x v="309"/>
    <x v="0"/>
    <x v="4"/>
    <x v="0"/>
    <s v="3241"/>
    <s v="HOK: laboratoř - SVLS"/>
    <s v="Z Zdravotnické prostředky"/>
    <s v="02801: 3000- 19999,99 Zdrav.prostředky"/>
    <n v="4051.08"/>
  </r>
  <r>
    <x v="10"/>
    <x v="790"/>
    <x v="309"/>
    <x v="0"/>
    <x v="4"/>
    <x v="0"/>
    <s v="3241"/>
    <s v="HOK: laboratoř - SVLS"/>
    <s v="Z Zdravotnické prostředky"/>
    <s v="02801: 3000- 19999,99 Zdrav.prostředky"/>
    <n v="4051.08"/>
  </r>
  <r>
    <x v="10"/>
    <x v="791"/>
    <x v="309"/>
    <x v="0"/>
    <x v="4"/>
    <x v="0"/>
    <s v="3241"/>
    <s v="HOK: laboratoř - SVLS"/>
    <s v="Z Zdravotnické prostředky"/>
    <s v="02801: 3000- 19999,99 Zdrav.prostředky"/>
    <n v="4051.08"/>
  </r>
  <r>
    <x v="10"/>
    <x v="792"/>
    <x v="310"/>
    <x v="0"/>
    <x v="4"/>
    <x v="0"/>
    <s v="1362"/>
    <s v="ORL: operační sál - lokální"/>
    <s v="Z Zdravotnické prostředky"/>
    <s v="02801: 3000- 19999,99 Zdrav.prostředky"/>
    <n v="5676.52"/>
  </r>
  <r>
    <x v="10"/>
    <x v="793"/>
    <x v="310"/>
    <x v="0"/>
    <x v="4"/>
    <x v="0"/>
    <s v="1362"/>
    <s v="ORL: operační sál - lokální"/>
    <s v="Z Zdravotnické prostředky"/>
    <s v="02801: 3000- 19999,99 Zdrav.prostředky"/>
    <n v="5676.52"/>
  </r>
  <r>
    <x v="10"/>
    <x v="794"/>
    <x v="311"/>
    <x v="0"/>
    <x v="4"/>
    <x v="0"/>
    <s v="4766"/>
    <s v="COSS: operační sály dětské chirurgie"/>
    <s v="I Instrumentária"/>
    <s v="02801: 20 000-   40 000 Instrumentária"/>
    <n v="30709.439999999999"/>
  </r>
  <r>
    <x v="10"/>
    <x v="795"/>
    <x v="311"/>
    <x v="0"/>
    <x v="4"/>
    <x v="0"/>
    <s v="4766"/>
    <s v="COSS: operační sály dětské chirurgie"/>
    <s v="I Instrumentária"/>
    <s v="02801: 20 000-   40 000 Instrumentária"/>
    <n v="30709.43"/>
  </r>
  <r>
    <x v="10"/>
    <x v="796"/>
    <x v="312"/>
    <x v="0"/>
    <x v="24"/>
    <x v="0"/>
    <s v="0931"/>
    <s v="NOVO: JIP 16A + 16D"/>
    <s v="Z Zdravotnické prostředky"/>
    <s v="02801: 20 000-  40 000 Zdrav.prostředky"/>
    <n v="26384.05"/>
  </r>
  <r>
    <x v="10"/>
    <x v="797"/>
    <x v="307"/>
    <x v="0"/>
    <x v="4"/>
    <x v="0"/>
    <s v="4764"/>
    <s v="COSS: centrální operační sály "/>
    <s v="I Instrumentária"/>
    <s v="02801: 20 000-   40 000 Instrumentária"/>
    <n v="39880.120000000003"/>
  </r>
  <r>
    <x v="10"/>
    <x v="798"/>
    <x v="313"/>
    <x v="0"/>
    <x v="25"/>
    <x v="0"/>
    <s v="0611"/>
    <s v="NCHIR: lůžkové oddělení 34"/>
    <s v="Z Zdravotnické prostředky"/>
    <s v="02801: 3000- 19999,99 Zdrav.prostředky"/>
    <n v="4270.03"/>
  </r>
  <r>
    <x v="10"/>
    <x v="799"/>
    <x v="314"/>
    <x v="0"/>
    <x v="25"/>
    <x v="0"/>
    <s v="6022"/>
    <s v="URGENT: ambulance"/>
    <s v="Z Zdravotnické prostředky"/>
    <s v="02801: 20 000-  40 000 Zdrav.prostředky"/>
    <n v="27467"/>
  </r>
  <r>
    <x v="10"/>
    <x v="800"/>
    <x v="314"/>
    <x v="0"/>
    <x v="25"/>
    <x v="0"/>
    <s v="6022"/>
    <s v="URGENT: ambulance"/>
    <s v="Z Zdravotnické prostředky"/>
    <s v="02801: 20 000-  40 000 Zdrav.prostředky"/>
    <n v="27467"/>
  </r>
  <r>
    <x v="10"/>
    <x v="801"/>
    <x v="314"/>
    <x v="0"/>
    <x v="25"/>
    <x v="0"/>
    <s v="6022"/>
    <s v="URGENT: ambulance"/>
    <s v="Z Zdravotnické prostředky"/>
    <s v="02801: 20 000-  40 000 Zdrav.prostředky"/>
    <n v="27467"/>
  </r>
  <r>
    <x v="10"/>
    <x v="802"/>
    <x v="314"/>
    <x v="0"/>
    <x v="25"/>
    <x v="0"/>
    <s v="6022"/>
    <s v="URGENT: ambulance"/>
    <s v="Z Zdravotnické prostředky"/>
    <s v="02801: 20 000-  40 000 Zdrav.prostředky"/>
    <n v="27467"/>
  </r>
  <r>
    <x v="10"/>
    <x v="803"/>
    <x v="314"/>
    <x v="0"/>
    <x v="25"/>
    <x v="0"/>
    <s v="6022"/>
    <s v="URGENT: ambulance"/>
    <s v="Z Zdravotnické prostředky"/>
    <s v="02801: 20 000-  40 000 Zdrav.prostředky"/>
    <n v="27467"/>
  </r>
  <r>
    <x v="10"/>
    <x v="804"/>
    <x v="305"/>
    <x v="0"/>
    <x v="26"/>
    <x v="0"/>
    <s v="4764"/>
    <s v="COSS: centrální operační sály "/>
    <s v="I Instrumentária"/>
    <s v="02801: 3000-  19999,99 Instrumentária"/>
    <n v="15323.11"/>
  </r>
  <r>
    <x v="10"/>
    <x v="805"/>
    <x v="315"/>
    <x v="0"/>
    <x v="27"/>
    <x v="0"/>
    <s v="2612"/>
    <s v="RHC: lůžkové oddělení 43"/>
    <s v="Z Zdravotnické prostředky"/>
    <s v="02801: 3000- 19999,99 Zdrav.prostředky"/>
    <n v="9654.7999999999993"/>
  </r>
  <r>
    <x v="10"/>
    <x v="806"/>
    <x v="315"/>
    <x v="0"/>
    <x v="27"/>
    <x v="0"/>
    <s v="2612"/>
    <s v="RHC: lůžkové oddělení 43"/>
    <s v="Z Zdravotnické prostředky"/>
    <s v="02801: 3000- 19999,99 Zdrav.prostředky"/>
    <n v="9654.7999999999993"/>
  </r>
  <r>
    <x v="10"/>
    <x v="807"/>
    <x v="315"/>
    <x v="0"/>
    <x v="27"/>
    <x v="0"/>
    <s v="2611"/>
    <s v="RHC: lůžkové oddělení 44 a 45"/>
    <s v="Z Zdravotnické prostředky"/>
    <s v="02801: 3000- 19999,99 Zdrav.prostředky"/>
    <n v="9654.7999999999993"/>
  </r>
  <r>
    <x v="10"/>
    <x v="808"/>
    <x v="316"/>
    <x v="0"/>
    <x v="27"/>
    <x v="0"/>
    <s v="1521"/>
    <s v="ALG: ambulance"/>
    <s v="Z Zdravotnické prostředky"/>
    <s v="02801: 20 000-  40 000 Zdrav.prostředky"/>
    <n v="28500"/>
  </r>
  <r>
    <x v="10"/>
    <x v="809"/>
    <x v="316"/>
    <x v="0"/>
    <x v="27"/>
    <x v="0"/>
    <s v="1521"/>
    <s v="ALG: ambulance"/>
    <s v="Z Zdravotnické prostředky"/>
    <s v="02801: 20 000-  40 000 Zdrav.prostředky"/>
    <n v="28500"/>
  </r>
  <r>
    <x v="10"/>
    <x v="810"/>
    <x v="317"/>
    <x v="0"/>
    <x v="27"/>
    <x v="0"/>
    <s v="2612"/>
    <s v="RHC: lůžkové oddělení 43"/>
    <s v="Z Zdravotnické prostředky"/>
    <s v="02801: 3000- 19999,99 Zdrav.prostředky"/>
    <n v="13974"/>
  </r>
  <r>
    <x v="10"/>
    <x v="811"/>
    <x v="318"/>
    <x v="0"/>
    <x v="28"/>
    <x v="0"/>
    <s v="4764"/>
    <s v="COSS: centrální operační sály "/>
    <s v="I Instrumentária"/>
    <s v="02801: 3000-  19999,99 Instrumentária"/>
    <n v="5950.22"/>
  </r>
  <r>
    <x v="10"/>
    <x v="812"/>
    <x v="318"/>
    <x v="0"/>
    <x v="28"/>
    <x v="0"/>
    <s v="4764"/>
    <s v="COSS: centrální operační sály "/>
    <s v="I Instrumentária"/>
    <s v="02801: 3000-  19999,99 Instrumentária"/>
    <n v="5950.21"/>
  </r>
  <r>
    <x v="10"/>
    <x v="813"/>
    <x v="319"/>
    <x v="0"/>
    <x v="29"/>
    <x v="0"/>
    <s v="5031"/>
    <s v="KCHIR: JIP 50B"/>
    <s v="I Instrumentária"/>
    <s v="02801: 3000-  19999,99 Instrumentária"/>
    <n v="3103.89"/>
  </r>
  <r>
    <x v="10"/>
    <x v="814"/>
    <x v="279"/>
    <x v="0"/>
    <x v="30"/>
    <x v="0"/>
    <s v="4764"/>
    <s v="COSS: centrální operační sály "/>
    <s v="I Instrumentária"/>
    <s v="02801: 3000-  19999,99 Instrumentária"/>
    <n v="3654.68"/>
  </r>
  <r>
    <x v="10"/>
    <x v="815"/>
    <x v="320"/>
    <x v="0"/>
    <x v="30"/>
    <x v="0"/>
    <s v="1362"/>
    <s v="ORL: operační sál - lokální"/>
    <s v="I Instrumentária"/>
    <s v="02801: 20 000-   40 000 Instrumentária"/>
    <n v="24103.200000000001"/>
  </r>
  <r>
    <x v="10"/>
    <x v="816"/>
    <x v="321"/>
    <x v="0"/>
    <x v="31"/>
    <x v="0"/>
    <s v="0172"/>
    <s v="1IK: katetrizační sál"/>
    <s v="Z Zdravotnické prostředky"/>
    <s v="02801: 3000- 19999,99 Zdrav.prostředky"/>
    <n v="11320.16"/>
  </r>
  <r>
    <x v="10"/>
    <x v="817"/>
    <x v="321"/>
    <x v="0"/>
    <x v="31"/>
    <x v="0"/>
    <s v="0172"/>
    <s v="1IK: katetrizační sál"/>
    <s v="Z Zdravotnické prostředky"/>
    <s v="02801: 3000- 19999,99 Zdrav.prostředky"/>
    <n v="11320.15"/>
  </r>
  <r>
    <x v="10"/>
    <x v="818"/>
    <x v="322"/>
    <x v="0"/>
    <x v="31"/>
    <x v="0"/>
    <s v="0121"/>
    <s v="1IK: ambulance"/>
    <s v="Z Zdravotnické prostředky"/>
    <s v="02801: 3000- 19999,99 Zdrav.prostředky"/>
    <n v="5989.5"/>
  </r>
  <r>
    <x v="10"/>
    <x v="819"/>
    <x v="321"/>
    <x v="0"/>
    <x v="31"/>
    <x v="0"/>
    <s v="0171"/>
    <s v="1IK: odd. invaz. vyš. metod-kardiovertery"/>
    <s v="Z Zdravotnické prostředky"/>
    <s v="02801: 3000- 19999,99 Zdrav.prostředky"/>
    <n v="11320.16"/>
  </r>
  <r>
    <x v="10"/>
    <x v="820"/>
    <x v="323"/>
    <x v="0"/>
    <x v="31"/>
    <x v="0"/>
    <s v="1362"/>
    <s v="ORL: operační sál - lokální"/>
    <s v="Z Zdravotnické prostředky"/>
    <s v="02801: 3000- 19999,99 Zdrav.prostředky"/>
    <n v="10672.2"/>
  </r>
  <r>
    <x v="10"/>
    <x v="821"/>
    <x v="323"/>
    <x v="0"/>
    <x v="31"/>
    <x v="0"/>
    <s v="1362"/>
    <s v="ORL: operační sál - lokální"/>
    <s v="Z Zdravotnické prostředky"/>
    <s v="02801: 3000- 19999,99 Zdrav.prostředky"/>
    <n v="10672.2"/>
  </r>
  <r>
    <x v="10"/>
    <x v="822"/>
    <x v="324"/>
    <x v="0"/>
    <x v="31"/>
    <x v="0"/>
    <s v="1362"/>
    <s v="ORL: operační sál - lokální"/>
    <s v="Z Zdravotnické prostředky"/>
    <s v="02801: 3000- 19999,99 Zdrav.prostředky"/>
    <n v="15681.6"/>
  </r>
  <r>
    <x v="10"/>
    <x v="823"/>
    <x v="324"/>
    <x v="0"/>
    <x v="31"/>
    <x v="0"/>
    <s v="1362"/>
    <s v="ORL: operační sál - lokální"/>
    <s v="Z Zdravotnické prostředky"/>
    <s v="02801: 3000- 19999,99 Zdrav.prostředky"/>
    <n v="15681.6"/>
  </r>
  <r>
    <x v="10"/>
    <x v="824"/>
    <x v="324"/>
    <x v="0"/>
    <x v="31"/>
    <x v="0"/>
    <s v="1362"/>
    <s v="ORL: operační sál - lokální"/>
    <s v="Z Zdravotnické prostředky"/>
    <s v="02801: 20 000-  40 000 Zdrav.prostředky"/>
    <n v="36617.78"/>
  </r>
  <r>
    <x v="10"/>
    <x v="825"/>
    <x v="324"/>
    <x v="0"/>
    <x v="31"/>
    <x v="0"/>
    <s v="1362"/>
    <s v="ORL: operační sál - lokální"/>
    <s v="Z Zdravotnické prostředky"/>
    <s v="02801: 20 000-  40 000 Zdrav.prostředky"/>
    <n v="36617.769999999997"/>
  </r>
  <r>
    <x v="10"/>
    <x v="826"/>
    <x v="325"/>
    <x v="0"/>
    <x v="31"/>
    <x v="0"/>
    <s v="1362"/>
    <s v="ORL: operační sál - lokální"/>
    <s v="Z Zdravotnické prostředky"/>
    <s v="02801: 3000- 19999,99 Zdrav.prostředky"/>
    <n v="17206.2"/>
  </r>
  <r>
    <x v="10"/>
    <x v="827"/>
    <x v="326"/>
    <x v="0"/>
    <x v="31"/>
    <x v="0"/>
    <s v="1362"/>
    <s v="ORL: operační sál - lokální"/>
    <s v="Z Zdravotnické prostředky"/>
    <s v="02801: 3000- 19999,99 Zdrav.prostředky"/>
    <n v="12409.16"/>
  </r>
  <r>
    <x v="10"/>
    <x v="828"/>
    <x v="327"/>
    <x v="0"/>
    <x v="31"/>
    <x v="0"/>
    <s v="1362"/>
    <s v="ORL: operační sál - lokální"/>
    <s v="Z Zdravotnické prostředky"/>
    <s v="02801: 3000- 19999,99 Zdrav.prostředky"/>
    <n v="11216.7"/>
  </r>
  <r>
    <x v="10"/>
    <x v="829"/>
    <x v="327"/>
    <x v="0"/>
    <x v="31"/>
    <x v="0"/>
    <s v="1362"/>
    <s v="ORL: operační sál - lokální"/>
    <s v="Z Zdravotnické prostředky"/>
    <s v="02801: 3000- 19999,99 Zdrav.prostředky"/>
    <n v="11216.7"/>
  </r>
  <r>
    <x v="10"/>
    <x v="830"/>
    <x v="327"/>
    <x v="0"/>
    <x v="31"/>
    <x v="0"/>
    <s v="1362"/>
    <s v="ORL: operační sál - lokální"/>
    <s v="Z Zdravotnické prostředky"/>
    <s v="02801: 3000- 19999,99 Zdrav.prostředky"/>
    <n v="11216.7"/>
  </r>
  <r>
    <x v="10"/>
    <x v="831"/>
    <x v="327"/>
    <x v="0"/>
    <x v="31"/>
    <x v="0"/>
    <s v="1362"/>
    <s v="ORL: operační sál - lokální"/>
    <s v="Z Zdravotnické prostředky"/>
    <s v="02801: 3000- 19999,99 Zdrav.prostředky"/>
    <n v="11216.7"/>
  </r>
  <r>
    <x v="10"/>
    <x v="832"/>
    <x v="323"/>
    <x v="0"/>
    <x v="31"/>
    <x v="0"/>
    <s v="1362"/>
    <s v="ORL: operační sál - lokální"/>
    <s v="Z Zdravotnické prostředky"/>
    <s v="02801: 3000- 19999,99 Zdrav.prostředky"/>
    <n v="6425.1"/>
  </r>
  <r>
    <x v="10"/>
    <x v="833"/>
    <x v="323"/>
    <x v="0"/>
    <x v="31"/>
    <x v="0"/>
    <s v="1362"/>
    <s v="ORL: operační sál - lokální"/>
    <s v="Z Zdravotnické prostředky"/>
    <s v="02801: 3000- 19999,99 Zdrav.prostředky"/>
    <n v="6425.1"/>
  </r>
  <r>
    <x v="10"/>
    <x v="834"/>
    <x v="328"/>
    <x v="0"/>
    <x v="31"/>
    <x v="0"/>
    <s v="1362"/>
    <s v="ORL: operační sál - lokální"/>
    <s v="Z Zdravotnické prostředky"/>
    <s v="02801: 3000- 19999,99 Zdrav.prostředky"/>
    <n v="17206.2"/>
  </r>
  <r>
    <x v="10"/>
    <x v="835"/>
    <x v="328"/>
    <x v="0"/>
    <x v="31"/>
    <x v="0"/>
    <s v="1362"/>
    <s v="ORL: operační sál - lokální"/>
    <s v="Z Zdravotnické prostředky"/>
    <s v="02801: 3000- 19999,99 Zdrav.prostředky"/>
    <n v="17206.2"/>
  </r>
  <r>
    <x v="10"/>
    <x v="836"/>
    <x v="328"/>
    <x v="0"/>
    <x v="31"/>
    <x v="0"/>
    <s v="1362"/>
    <s v="ORL: operační sál - lokální"/>
    <s v="Z Zdravotnické prostředky"/>
    <s v="02801: 3000- 19999,99 Zdrav.prostředky"/>
    <n v="17206.2"/>
  </r>
  <r>
    <x v="10"/>
    <x v="837"/>
    <x v="328"/>
    <x v="0"/>
    <x v="31"/>
    <x v="0"/>
    <s v="1362"/>
    <s v="ORL: operační sál - lokální"/>
    <s v="Z Zdravotnické prostředky"/>
    <s v="02801: 3000- 19999,99 Zdrav.prostředky"/>
    <n v="17206.2"/>
  </r>
  <r>
    <x v="10"/>
    <x v="838"/>
    <x v="328"/>
    <x v="0"/>
    <x v="31"/>
    <x v="0"/>
    <s v="1362"/>
    <s v="ORL: operační sál - lokální"/>
    <s v="Z Zdravotnické prostředky"/>
    <s v="02801: 3000- 19999,99 Zdrav.prostředky"/>
    <n v="16770.599999999999"/>
  </r>
  <r>
    <x v="10"/>
    <x v="839"/>
    <x v="328"/>
    <x v="0"/>
    <x v="31"/>
    <x v="0"/>
    <s v="1362"/>
    <s v="ORL: operační sál - lokální"/>
    <s v="Z Zdravotnické prostředky"/>
    <s v="02801: 3000- 19999,99 Zdrav.prostředky"/>
    <n v="16770.599999999999"/>
  </r>
  <r>
    <x v="10"/>
    <x v="840"/>
    <x v="328"/>
    <x v="0"/>
    <x v="31"/>
    <x v="0"/>
    <s v="1362"/>
    <s v="ORL: operační sál - lokální"/>
    <s v="Z Zdravotnické prostředky"/>
    <s v="02801: 3000- 19999,99 Zdrav.prostředky"/>
    <n v="16770.599999999999"/>
  </r>
  <r>
    <x v="10"/>
    <x v="841"/>
    <x v="328"/>
    <x v="0"/>
    <x v="31"/>
    <x v="0"/>
    <s v="1362"/>
    <s v="ORL: operační sál - lokální"/>
    <s v="Z Zdravotnické prostředky"/>
    <s v="02801: 3000- 19999,99 Zdrav.prostředky"/>
    <n v="16770.599999999999"/>
  </r>
  <r>
    <x v="10"/>
    <x v="842"/>
    <x v="328"/>
    <x v="0"/>
    <x v="31"/>
    <x v="0"/>
    <s v="1362"/>
    <s v="ORL: operační sál - lokální"/>
    <s v="Z Zdravotnické prostředky"/>
    <s v="02801: 3000- 19999,99 Zdrav.prostředky"/>
    <n v="9256.5"/>
  </r>
  <r>
    <x v="10"/>
    <x v="843"/>
    <x v="328"/>
    <x v="0"/>
    <x v="31"/>
    <x v="0"/>
    <s v="1362"/>
    <s v="ORL: operační sál - lokální"/>
    <s v="Z Zdravotnické prostředky"/>
    <s v="02801: 3000- 19999,99 Zdrav.prostředky"/>
    <n v="9256.5"/>
  </r>
  <r>
    <x v="10"/>
    <x v="844"/>
    <x v="328"/>
    <x v="0"/>
    <x v="31"/>
    <x v="0"/>
    <s v="1311"/>
    <s v="ORL: lůžkové oddělení 14"/>
    <s v="Z Zdravotnické prostředky"/>
    <s v="02801: 3000- 19999,99 Zdrav.prostředky"/>
    <n v="9256.5"/>
  </r>
  <r>
    <x v="10"/>
    <x v="845"/>
    <x v="328"/>
    <x v="0"/>
    <x v="31"/>
    <x v="0"/>
    <s v="1311"/>
    <s v="ORL: lůžkové oddělení 14"/>
    <s v="Z Zdravotnické prostředky"/>
    <s v="02801: 3000- 19999,99 Zdrav.prostředky"/>
    <n v="9256.5"/>
  </r>
  <r>
    <x v="10"/>
    <x v="846"/>
    <x v="321"/>
    <x v="0"/>
    <x v="31"/>
    <x v="0"/>
    <s v="1462"/>
    <s v="OCNI: operační sál - lokální"/>
    <s v="Z Zdravotnické prostředky"/>
    <s v="02801: 3000- 19999,99 Zdrav.prostředky"/>
    <n v="13498.16"/>
  </r>
  <r>
    <x v="10"/>
    <x v="847"/>
    <x v="321"/>
    <x v="0"/>
    <x v="31"/>
    <x v="0"/>
    <s v="1462"/>
    <s v="OCNI: operační sál - lokální"/>
    <s v="Z Zdravotnické prostředky"/>
    <s v="02801: 3000- 19999,99 Zdrav.prostředky"/>
    <n v="13498.16"/>
  </r>
  <r>
    <x v="10"/>
    <x v="848"/>
    <x v="321"/>
    <x v="0"/>
    <x v="31"/>
    <x v="0"/>
    <s v="1462"/>
    <s v="OCNI: operační sál - lokální"/>
    <s v="Z Zdravotnické prostředky"/>
    <s v="02801: 3000- 19999,99 Zdrav.prostředky"/>
    <n v="13498.16"/>
  </r>
  <r>
    <x v="10"/>
    <x v="849"/>
    <x v="321"/>
    <x v="0"/>
    <x v="31"/>
    <x v="0"/>
    <s v="1462"/>
    <s v="OCNI: operační sál - lokální"/>
    <s v="Z Zdravotnické prostředky"/>
    <s v="02801: 3000- 19999,99 Zdrav.prostředky"/>
    <n v="13498.14"/>
  </r>
  <r>
    <x v="10"/>
    <x v="850"/>
    <x v="326"/>
    <x v="0"/>
    <x v="31"/>
    <x v="0"/>
    <s v="1462"/>
    <s v="OCNI: operační sál - lokální"/>
    <s v="Z Zdravotnické prostředky"/>
    <s v="02801: 3000- 19999,99 Zdrav.prostředky"/>
    <n v="12409.16"/>
  </r>
  <r>
    <x v="10"/>
    <x v="851"/>
    <x v="326"/>
    <x v="0"/>
    <x v="31"/>
    <x v="0"/>
    <s v="1462"/>
    <s v="OCNI: operační sál - lokální"/>
    <s v="Z Zdravotnické prostředky"/>
    <s v="02801: 3000- 19999,99 Zdrav.prostředky"/>
    <n v="12409.15"/>
  </r>
  <r>
    <x v="10"/>
    <x v="852"/>
    <x v="327"/>
    <x v="0"/>
    <x v="31"/>
    <x v="0"/>
    <s v="1462"/>
    <s v="OCNI: operační sál - lokální"/>
    <s v="Z Zdravotnické prostředky"/>
    <s v="02801: 3000- 19999,99 Zdrav.prostředky"/>
    <n v="11216.7"/>
  </r>
  <r>
    <x v="10"/>
    <x v="853"/>
    <x v="327"/>
    <x v="0"/>
    <x v="31"/>
    <x v="0"/>
    <s v="1462"/>
    <s v="OCNI: operační sál - lokální"/>
    <s v="Z Zdravotnické prostředky"/>
    <s v="02801: 3000- 19999,99 Zdrav.prostředky"/>
    <n v="11216.7"/>
  </r>
  <r>
    <x v="10"/>
    <x v="854"/>
    <x v="329"/>
    <x v="0"/>
    <x v="31"/>
    <x v="0"/>
    <s v="1462"/>
    <s v="OCNI: operační sál - lokální"/>
    <s v="Z Zdravotnické prostředky"/>
    <s v="02801: 3000- 19999,99 Zdrav.prostředky"/>
    <n v="10781.1"/>
  </r>
  <r>
    <x v="10"/>
    <x v="855"/>
    <x v="329"/>
    <x v="0"/>
    <x v="31"/>
    <x v="0"/>
    <s v="1462"/>
    <s v="OCNI: operační sál - lokální"/>
    <s v="Z Zdravotnické prostředky"/>
    <s v="02801: 3000- 19999,99 Zdrav.prostředky"/>
    <n v="10781.1"/>
  </r>
  <r>
    <x v="10"/>
    <x v="856"/>
    <x v="329"/>
    <x v="0"/>
    <x v="31"/>
    <x v="0"/>
    <s v="1462"/>
    <s v="OCNI: operační sál - lokální"/>
    <s v="Z Zdravotnické prostředky"/>
    <s v="02801: 3000- 19999,99 Zdrav.prostředky"/>
    <n v="10781.1"/>
  </r>
  <r>
    <x v="10"/>
    <x v="857"/>
    <x v="323"/>
    <x v="0"/>
    <x v="31"/>
    <x v="0"/>
    <s v="1462"/>
    <s v="OCNI: operační sál - lokální"/>
    <s v="Z Zdravotnické prostředky"/>
    <s v="02801: 3000- 19999,99 Zdrav.prostředky"/>
    <n v="10672.2"/>
  </r>
  <r>
    <x v="10"/>
    <x v="858"/>
    <x v="323"/>
    <x v="0"/>
    <x v="31"/>
    <x v="0"/>
    <s v="1462"/>
    <s v="OCNI: operační sál - lokální"/>
    <s v="Z Zdravotnické prostředky"/>
    <s v="02801: 3000- 19999,99 Zdrav.prostředky"/>
    <n v="6425.1"/>
  </r>
  <r>
    <x v="10"/>
    <x v="859"/>
    <x v="328"/>
    <x v="0"/>
    <x v="31"/>
    <x v="0"/>
    <s v="1462"/>
    <s v="OCNI: operační sál - lokální"/>
    <s v="Z Zdravotnické prostředky"/>
    <s v="02801: 3000- 19999,99 Zdrav.prostředky"/>
    <n v="16770.599999999999"/>
  </r>
  <r>
    <x v="10"/>
    <x v="860"/>
    <x v="324"/>
    <x v="0"/>
    <x v="31"/>
    <x v="0"/>
    <s v="3242"/>
    <s v="HOK: tkáňová banka"/>
    <s v="Z Zdravotnické prostředky"/>
    <s v="02801: 3000- 19999,99 Zdrav.prostředky"/>
    <n v="15681.6"/>
  </r>
  <r>
    <x v="10"/>
    <x v="861"/>
    <x v="328"/>
    <x v="0"/>
    <x v="31"/>
    <x v="0"/>
    <s v="1221"/>
    <s v="UROL: ambulance "/>
    <s v="Z Zdravotnické prostředky"/>
    <s v="02801: 3000- 19999,99 Zdrav.prostředky"/>
    <n v="16770.599999999999"/>
  </r>
  <r>
    <x v="10"/>
    <x v="862"/>
    <x v="330"/>
    <x v="0"/>
    <x v="31"/>
    <x v="0"/>
    <s v="0611"/>
    <s v="NCHIR: lůžkové oddělení 34"/>
    <s v="Z Zdravotnické prostředky"/>
    <s v="02801: 3000- 19999,99 Zdrav.prostředky"/>
    <n v="3158.1"/>
  </r>
  <r>
    <x v="10"/>
    <x v="863"/>
    <x v="331"/>
    <x v="0"/>
    <x v="31"/>
    <x v="0"/>
    <s v="0662"/>
    <s v="NCHIR: operační sál - lokální"/>
    <s v="Z Zdravotnické prostředky"/>
    <s v="02801: 3000- 19999,99 Zdrav.prostředky"/>
    <n v="14048.1"/>
  </r>
  <r>
    <x v="10"/>
    <x v="864"/>
    <x v="332"/>
    <x v="0"/>
    <x v="31"/>
    <x v="0"/>
    <s v="0611"/>
    <s v="NCHIR: lůžkové oddělení 34"/>
    <s v="Z Zdravotnické prostředky"/>
    <s v="02801: 3000- 19999,99 Zdrav.prostředky"/>
    <n v="3920.4"/>
  </r>
  <r>
    <x v="10"/>
    <x v="865"/>
    <x v="323"/>
    <x v="0"/>
    <x v="31"/>
    <x v="0"/>
    <s v="1162"/>
    <s v="ORT: operační sál - lokální"/>
    <s v="Z Zdravotnické prostředky"/>
    <s v="02801: 3000- 19999,99 Zdrav.prostředky"/>
    <n v="6425.1"/>
  </r>
  <r>
    <x v="10"/>
    <x v="866"/>
    <x v="322"/>
    <x v="0"/>
    <x v="31"/>
    <x v="0"/>
    <s v="1162"/>
    <s v="ORT: operační sál - lokální"/>
    <s v="Z Zdravotnické prostředky"/>
    <s v="02801: 3000- 19999,99 Zdrav.prostředky"/>
    <n v="5989.5"/>
  </r>
  <r>
    <x v="10"/>
    <x v="867"/>
    <x v="332"/>
    <x v="0"/>
    <x v="31"/>
    <x v="0"/>
    <s v="1031"/>
    <s v="DK: JIP 21B"/>
    <s v="Z Zdravotnické prostředky"/>
    <s v="02801: 3000- 19999,99 Zdrav.prostředky"/>
    <n v="4138.2"/>
  </r>
  <r>
    <x v="10"/>
    <x v="868"/>
    <x v="333"/>
    <x v="0"/>
    <x v="31"/>
    <x v="0"/>
    <s v="4764"/>
    <s v="COSS: centrální operační sály "/>
    <s v="I Instrumentária"/>
    <s v="02801: 3000-  19999,99 Instrumentária"/>
    <n v="12111.8"/>
  </r>
  <r>
    <x v="10"/>
    <x v="869"/>
    <x v="321"/>
    <x v="0"/>
    <x v="31"/>
    <x v="0"/>
    <s v="1021"/>
    <s v="DK: ambulance"/>
    <s v="Z Zdravotnické prostředky"/>
    <s v="02801: 3000- 19999,99 Zdrav.prostředky"/>
    <n v="13498.16"/>
  </r>
  <r>
    <x v="10"/>
    <x v="870"/>
    <x v="321"/>
    <x v="0"/>
    <x v="31"/>
    <x v="0"/>
    <s v="1021"/>
    <s v="DK: ambulance"/>
    <s v="Z Zdravotnické prostředky"/>
    <s v="02801: 3000- 19999,99 Zdrav.prostředky"/>
    <n v="13498.15"/>
  </r>
  <r>
    <x v="10"/>
    <x v="871"/>
    <x v="321"/>
    <x v="0"/>
    <x v="31"/>
    <x v="0"/>
    <s v="1021"/>
    <s v="DK: ambulance"/>
    <s v="Z Zdravotnické prostředky"/>
    <s v="02801: 3000- 19999,99 Zdrav.prostředky"/>
    <n v="13498.16"/>
  </r>
  <r>
    <x v="10"/>
    <x v="872"/>
    <x v="321"/>
    <x v="0"/>
    <x v="31"/>
    <x v="0"/>
    <s v="1021"/>
    <s v="DK: ambulance"/>
    <s v="Z Zdravotnické prostředky"/>
    <s v="02801: 3000- 19999,99 Zdrav.prostředky"/>
    <n v="13498.15"/>
  </r>
  <r>
    <x v="10"/>
    <x v="873"/>
    <x v="334"/>
    <x v="0"/>
    <x v="31"/>
    <x v="0"/>
    <s v="1021"/>
    <s v="DK: ambulance"/>
    <s v="Z Zdravotnické prostředky"/>
    <s v="02801: 3000- 19999,99 Zdrav.prostředky"/>
    <n v="6207.3"/>
  </r>
  <r>
    <x v="10"/>
    <x v="874"/>
    <x v="321"/>
    <x v="0"/>
    <x v="31"/>
    <x v="0"/>
    <s v="3131"/>
    <s v="TRAU: JIP 27"/>
    <s v="Z Zdravotnické prostředky"/>
    <s v="02801: 3000- 19999,99 Zdrav.prostředky"/>
    <n v="13498.16"/>
  </r>
  <r>
    <x v="10"/>
    <x v="875"/>
    <x v="321"/>
    <x v="0"/>
    <x v="31"/>
    <x v="0"/>
    <s v="6323"/>
    <s v="AMBULANCE: Ambulance psychosomatické medicíny"/>
    <s v="Z Zdravotnické prostředky"/>
    <s v="02801: 3000- 19999,99 Zdrav.prostředky"/>
    <n v="13498.16"/>
  </r>
  <r>
    <x v="10"/>
    <x v="876"/>
    <x v="321"/>
    <x v="0"/>
    <x v="31"/>
    <x v="0"/>
    <s v="6323"/>
    <s v="AMBULANCE: Ambulance psychosomatické medicíny"/>
    <s v="Z Zdravotnické prostředky"/>
    <s v="02801: 3000- 19999,99 Zdrav.prostředky"/>
    <n v="13498.15"/>
  </r>
  <r>
    <x v="10"/>
    <x v="877"/>
    <x v="335"/>
    <x v="0"/>
    <x v="31"/>
    <x v="0"/>
    <s v="2211"/>
    <s v="KNM: lůžkové oddělení 40"/>
    <s v="Z Zdravotnické prostředky"/>
    <s v="02801: 3000- 19999,99 Zdrav.prostředky"/>
    <n v="15131.66"/>
  </r>
  <r>
    <x v="10"/>
    <x v="878"/>
    <x v="335"/>
    <x v="0"/>
    <x v="31"/>
    <x v="0"/>
    <s v="2211"/>
    <s v="KNM: lůžkové oddělení 40"/>
    <s v="Z Zdravotnické prostředky"/>
    <s v="02801: 3000- 19999,99 Zdrav.prostředky"/>
    <n v="15131.65"/>
  </r>
  <r>
    <x v="10"/>
    <x v="879"/>
    <x v="336"/>
    <x v="0"/>
    <x v="31"/>
    <x v="0"/>
    <s v="2611"/>
    <s v="RHC: lůžkové oddělení 44 a 45"/>
    <s v="Z Zdravotnické prostředky"/>
    <s v="02801: 3000- 19999,99 Zdrav.prostředky"/>
    <n v="15137.1"/>
  </r>
  <r>
    <x v="10"/>
    <x v="880"/>
    <x v="336"/>
    <x v="0"/>
    <x v="31"/>
    <x v="0"/>
    <s v="2611"/>
    <s v="RHC: lůžkové oddělení 44 a 45"/>
    <s v="Z Zdravotnické prostředky"/>
    <s v="02801: 3000- 19999,99 Zdrav.prostředky"/>
    <n v="15137.1"/>
  </r>
  <r>
    <x v="10"/>
    <x v="881"/>
    <x v="321"/>
    <x v="0"/>
    <x v="31"/>
    <x v="0"/>
    <s v="2612"/>
    <s v="RHC: lůžkové oddělení 43"/>
    <s v="Z Zdravotnické prostředky"/>
    <s v="02801: 3000- 19999,99 Zdrav.prostředky"/>
    <n v="13498.16"/>
  </r>
  <r>
    <x v="10"/>
    <x v="882"/>
    <x v="321"/>
    <x v="0"/>
    <x v="31"/>
    <x v="0"/>
    <s v="2612"/>
    <s v="RHC: lůžkové oddělení 43"/>
    <s v="Z Zdravotnické prostředky"/>
    <s v="02801: 3000- 19999,99 Zdrav.prostředky"/>
    <n v="13498.15"/>
  </r>
  <r>
    <x v="10"/>
    <x v="883"/>
    <x v="335"/>
    <x v="0"/>
    <x v="31"/>
    <x v="0"/>
    <s v="2612"/>
    <s v="RHC: lůžkové oddělení 43"/>
    <s v="Z Zdravotnické prostředky"/>
    <s v="02801: 3000- 19999,99 Zdrav.prostředky"/>
    <n v="15131.66"/>
  </r>
  <r>
    <x v="10"/>
    <x v="884"/>
    <x v="336"/>
    <x v="0"/>
    <x v="31"/>
    <x v="0"/>
    <s v="2612"/>
    <s v="RHC: lůžkové oddělení 43"/>
    <s v="Z Zdravotnické prostředky"/>
    <s v="02801: 3000- 19999,99 Zdrav.prostředky"/>
    <n v="15137.1"/>
  </r>
  <r>
    <x v="10"/>
    <x v="885"/>
    <x v="337"/>
    <x v="0"/>
    <x v="31"/>
    <x v="0"/>
    <s v="2612"/>
    <s v="RHC: lůžkové oddělení 43"/>
    <s v="Z Zdravotnické prostředky"/>
    <s v="02801: 20 000-  40 000 Zdrav.prostředky"/>
    <n v="23304.6"/>
  </r>
  <r>
    <x v="10"/>
    <x v="886"/>
    <x v="338"/>
    <x v="0"/>
    <x v="31"/>
    <x v="0"/>
    <s v="2612"/>
    <s v="RHC: lůžkové oddělení 43"/>
    <s v="Z Zdravotnické prostředky"/>
    <s v="02801: 3000- 19999,99 Zdrav.prostředky"/>
    <n v="18643.68"/>
  </r>
  <r>
    <x v="10"/>
    <x v="887"/>
    <x v="321"/>
    <x v="0"/>
    <x v="31"/>
    <x v="0"/>
    <s v="1611"/>
    <s v="PLIC: lůžkové oddělení 26"/>
    <s v="Z Zdravotnické prostředky"/>
    <s v="02801: 3000- 19999,99 Zdrav.prostředky"/>
    <n v="11320.15"/>
  </r>
  <r>
    <x v="10"/>
    <x v="888"/>
    <x v="321"/>
    <x v="0"/>
    <x v="31"/>
    <x v="0"/>
    <s v="1611"/>
    <s v="PLIC: lůžkové oddělení 26"/>
    <s v="Z Zdravotnické prostředky"/>
    <s v="02801: 3000- 19999,99 Zdrav.prostředky"/>
    <n v="11320.15"/>
  </r>
  <r>
    <x v="10"/>
    <x v="889"/>
    <x v="321"/>
    <x v="0"/>
    <x v="31"/>
    <x v="0"/>
    <s v="1611"/>
    <s v="PLIC: lůžkové oddělení 26"/>
    <s v="Z Zdravotnické prostředky"/>
    <s v="02801: 3000- 19999,99 Zdrav.prostředky"/>
    <n v="11320.16"/>
  </r>
  <r>
    <x v="10"/>
    <x v="890"/>
    <x v="321"/>
    <x v="0"/>
    <x v="31"/>
    <x v="0"/>
    <s v="1611"/>
    <s v="PLIC: lůžkové oddělení 26"/>
    <s v="Z Zdravotnické prostředky"/>
    <s v="02801: 3000- 19999,99 Zdrav.prostředky"/>
    <n v="13498.16"/>
  </r>
  <r>
    <x v="10"/>
    <x v="891"/>
    <x v="321"/>
    <x v="0"/>
    <x v="31"/>
    <x v="0"/>
    <s v="1621"/>
    <s v="PLIC: ambulance"/>
    <s v="Z Zdravotnické prostředky"/>
    <s v="02801: 3000- 19999,99 Zdrav.prostředky"/>
    <n v="11320.16"/>
  </r>
  <r>
    <x v="10"/>
    <x v="892"/>
    <x v="321"/>
    <x v="0"/>
    <x v="31"/>
    <x v="0"/>
    <s v="1621"/>
    <s v="PLIC: ambulance"/>
    <s v="Z Zdravotnické prostředky"/>
    <s v="02801: 3000- 19999,99 Zdrav.prostředky"/>
    <n v="13498.16"/>
  </r>
  <r>
    <x v="10"/>
    <x v="893"/>
    <x v="321"/>
    <x v="0"/>
    <x v="31"/>
    <x v="0"/>
    <s v="1621"/>
    <s v="PLIC: ambulance"/>
    <s v="Z Zdravotnické prostředky"/>
    <s v="02801: 3000- 19999,99 Zdrav.prostředky"/>
    <n v="13498.15"/>
  </r>
  <r>
    <x v="10"/>
    <x v="894"/>
    <x v="321"/>
    <x v="0"/>
    <x v="31"/>
    <x v="0"/>
    <s v="1641"/>
    <s v="PLIC: bronchologie"/>
    <s v="Z Zdravotnické prostředky"/>
    <s v="02801: 3000- 19999,99 Zdrav.prostředky"/>
    <n v="11320.16"/>
  </r>
  <r>
    <x v="10"/>
    <x v="895"/>
    <x v="321"/>
    <x v="0"/>
    <x v="31"/>
    <x v="0"/>
    <s v="1641"/>
    <s v="PLIC: bronchologie"/>
    <s v="Z Zdravotnické prostředky"/>
    <s v="02801: 3000- 19999,99 Zdrav.prostředky"/>
    <n v="11320.15"/>
  </r>
  <r>
    <x v="10"/>
    <x v="896"/>
    <x v="321"/>
    <x v="0"/>
    <x v="31"/>
    <x v="0"/>
    <s v="1641"/>
    <s v="PLIC: bronchologie"/>
    <s v="Z Zdravotnické prostředky"/>
    <s v="02801: 3000- 19999,99 Zdrav.prostředky"/>
    <n v="13498.16"/>
  </r>
  <r>
    <x v="10"/>
    <x v="897"/>
    <x v="321"/>
    <x v="0"/>
    <x v="31"/>
    <x v="0"/>
    <s v="1641"/>
    <s v="PLIC: bronchologie"/>
    <s v="Z Zdravotnické prostředky"/>
    <s v="02801: 3000- 19999,99 Zdrav.prostředky"/>
    <n v="13498.15"/>
  </r>
  <r>
    <x v="10"/>
    <x v="898"/>
    <x v="240"/>
    <x v="0"/>
    <x v="32"/>
    <x v="0"/>
    <s v="3241"/>
    <s v="HOK: laboratoř - SVLS"/>
    <s v="Z Zdravotnické prostředky"/>
    <s v="02801: 3000- 19999,99 Zdrav.prostředky"/>
    <n v="14135.22"/>
  </r>
  <r>
    <x v="10"/>
    <x v="899"/>
    <x v="339"/>
    <x v="0"/>
    <x v="33"/>
    <x v="0"/>
    <s v="3590"/>
    <s v="TO: výroba"/>
    <s v="Z Zdravotnické prostředky"/>
    <s v="02801: 20 000-  40 000 Zdrav.prostředky"/>
    <n v="21901"/>
  </r>
  <r>
    <x v="10"/>
    <x v="900"/>
    <x v="339"/>
    <x v="0"/>
    <x v="33"/>
    <x v="0"/>
    <s v="3590"/>
    <s v="TO: výroba"/>
    <s v="Z Zdravotnické prostředky"/>
    <s v="02801: 20 000-  40 000 Zdrav.prostředky"/>
    <n v="21901"/>
  </r>
  <r>
    <x v="10"/>
    <x v="901"/>
    <x v="339"/>
    <x v="0"/>
    <x v="33"/>
    <x v="0"/>
    <s v="3590"/>
    <s v="TO: výroba"/>
    <s v="Z Zdravotnické prostředky"/>
    <s v="02801: 20 000-  40 000 Zdrav.prostředky"/>
    <n v="21901"/>
  </r>
  <r>
    <x v="10"/>
    <x v="902"/>
    <x v="339"/>
    <x v="0"/>
    <x v="33"/>
    <x v="0"/>
    <s v="3590"/>
    <s v="TO: výroba"/>
    <s v="Z Zdravotnické prostředky"/>
    <s v="02801: 20 000-  40 000 Zdrav.prostředky"/>
    <n v="21901"/>
  </r>
  <r>
    <x v="10"/>
    <x v="903"/>
    <x v="340"/>
    <x v="0"/>
    <x v="33"/>
    <x v="0"/>
    <s v="0735"/>
    <s v="KARIM: IPCHO"/>
    <s v="Z Zdravotnické prostředky"/>
    <s v="02801: 20 000-  40 000 Zdrav.prostředky"/>
    <n v="20499"/>
  </r>
  <r>
    <x v="10"/>
    <x v="904"/>
    <x v="341"/>
    <x v="0"/>
    <x v="33"/>
    <x v="0"/>
    <s v="1814"/>
    <s v="PSY: ergoterapie a fyzioterapie"/>
    <s v="Z Zdravotnické prostředky"/>
    <s v="02801: 20 000-  40 000 Zdrav.prostředky"/>
    <n v="26528"/>
  </r>
  <r>
    <x v="10"/>
    <x v="905"/>
    <x v="342"/>
    <x v="0"/>
    <x v="34"/>
    <x v="0"/>
    <s v="0601"/>
    <s v="NCHIR: vedení klinického pracoviště"/>
    <s v="Z Zdravotnické prostředky"/>
    <s v="02801: 3000- 19999,99 Zdrav.prostředky"/>
    <n v="7665.4"/>
  </r>
  <r>
    <x v="10"/>
    <x v="906"/>
    <x v="343"/>
    <x v="0"/>
    <x v="34"/>
    <x v="0"/>
    <s v="9031"/>
    <s v="OHS: Úsek nelékařských oborů"/>
    <s v="Z Zdravotnické prostředky"/>
    <s v="02801: 3000- 19999,99 Zdrav.prostředky"/>
    <n v="8058.6"/>
  </r>
  <r>
    <x v="10"/>
    <x v="907"/>
    <x v="343"/>
    <x v="0"/>
    <x v="34"/>
    <x v="0"/>
    <s v="9031"/>
    <s v="OHS: Úsek nelékařských oborů"/>
    <s v="Z Zdravotnické prostředky"/>
    <s v="02801: 3000- 19999,99 Zdrav.prostředky"/>
    <n v="8058.6"/>
  </r>
  <r>
    <x v="10"/>
    <x v="908"/>
    <x v="344"/>
    <x v="0"/>
    <x v="34"/>
    <x v="0"/>
    <s v="1011"/>
    <s v="DK: lůžkové oddělení 28B"/>
    <s v="Z Zdravotnické prostředky"/>
    <s v="02801: 3000- 19999,99 Zdrav.prostředky"/>
    <n v="5803.28"/>
  </r>
  <r>
    <x v="10"/>
    <x v="909"/>
    <x v="345"/>
    <x v="0"/>
    <x v="35"/>
    <x v="0"/>
    <s v="4764"/>
    <s v="COSS: centrální operační sály "/>
    <s v="I Instrumentária"/>
    <s v="02801: 3000-  19999,99 Instrumentária"/>
    <n v="15812.28"/>
  </r>
  <r>
    <x v="10"/>
    <x v="910"/>
    <x v="346"/>
    <x v="0"/>
    <x v="36"/>
    <x v="0"/>
    <s v="6322"/>
    <s v="AMBULANCE: Oddělení praktického lékařství"/>
    <s v="Z Zdravotnické prostředky"/>
    <s v="02801: 3000- 19999,99 Zdrav.prostředky"/>
    <n v="3780"/>
  </r>
  <r>
    <x v="10"/>
    <x v="911"/>
    <x v="346"/>
    <x v="0"/>
    <x v="36"/>
    <x v="0"/>
    <s v="6322"/>
    <s v="AMBULANCE: Oddělení praktického lékařství"/>
    <s v="Z Zdravotnické prostředky"/>
    <s v="02801: 3000- 19999,99 Zdrav.prostředky"/>
    <n v="3780"/>
  </r>
  <r>
    <x v="10"/>
    <x v="912"/>
    <x v="313"/>
    <x v="0"/>
    <x v="36"/>
    <x v="0"/>
    <s v="3131"/>
    <s v="TRAU: JIP 27"/>
    <s v="Z Zdravotnické prostředky"/>
    <s v="02801: 3000- 19999,99 Zdrav.prostředky"/>
    <n v="4270.03"/>
  </r>
  <r>
    <x v="10"/>
    <x v="913"/>
    <x v="313"/>
    <x v="0"/>
    <x v="36"/>
    <x v="0"/>
    <s v="0432"/>
    <s v="1CHIR: JIP  6"/>
    <s v="Z Zdravotnické prostředky"/>
    <s v="02801: 3000- 19999,99 Zdrav.prostředky"/>
    <n v="4270.03"/>
  </r>
  <r>
    <x v="10"/>
    <x v="914"/>
    <x v="313"/>
    <x v="0"/>
    <x v="36"/>
    <x v="0"/>
    <s v="0432"/>
    <s v="1CHIR: JIP  6"/>
    <s v="Z Zdravotnické prostředky"/>
    <s v="02801: 3000- 19999,99 Zdrav.prostředky"/>
    <n v="4270.03"/>
  </r>
  <r>
    <x v="10"/>
    <x v="915"/>
    <x v="313"/>
    <x v="0"/>
    <x v="36"/>
    <x v="0"/>
    <s v="0432"/>
    <s v="1CHIR: JIP  6"/>
    <s v="Z Zdravotnické prostředky"/>
    <s v="02801: 3000- 19999,99 Zdrav.prostředky"/>
    <n v="4270.03"/>
  </r>
  <r>
    <x v="10"/>
    <x v="916"/>
    <x v="313"/>
    <x v="0"/>
    <x v="36"/>
    <x v="0"/>
    <s v="0432"/>
    <s v="1CHIR: JIP  6"/>
    <s v="Z Zdravotnické prostředky"/>
    <s v="02801: 3000- 19999,99 Zdrav.prostředky"/>
    <n v="4270.03"/>
  </r>
  <r>
    <x v="10"/>
    <x v="917"/>
    <x v="313"/>
    <x v="0"/>
    <x v="36"/>
    <x v="0"/>
    <s v="0421"/>
    <s v="1CHIR: ambulance"/>
    <s v="Z Zdravotnické prostředky"/>
    <s v="02801: 3000- 19999,99 Zdrav.prostředky"/>
    <n v="4270.03"/>
  </r>
  <r>
    <x v="10"/>
    <x v="918"/>
    <x v="313"/>
    <x v="0"/>
    <x v="36"/>
    <x v="0"/>
    <s v="0432"/>
    <s v="1CHIR: JIP  6"/>
    <s v="Z Zdravotnické prostředky"/>
    <s v="02801: 3000- 19999,99 Zdrav.prostředky"/>
    <n v="4270.03"/>
  </r>
  <r>
    <x v="10"/>
    <x v="919"/>
    <x v="313"/>
    <x v="0"/>
    <x v="36"/>
    <x v="0"/>
    <s v="0432"/>
    <s v="1CHIR: JIP  6"/>
    <s v="Z Zdravotnické prostředky"/>
    <s v="02801: 3000- 19999,99 Zdrav.prostředky"/>
    <n v="4270.03"/>
  </r>
  <r>
    <x v="10"/>
    <x v="920"/>
    <x v="313"/>
    <x v="0"/>
    <x v="36"/>
    <x v="0"/>
    <s v="0931"/>
    <s v="NOVO: JIP 16A + 16D"/>
    <s v="Z Zdravotnické prostředky"/>
    <s v="02801: 3000- 19999,99 Zdrav.prostředky"/>
    <n v="4270.03"/>
  </r>
  <r>
    <x v="10"/>
    <x v="921"/>
    <x v="313"/>
    <x v="0"/>
    <x v="36"/>
    <x v="0"/>
    <s v="0931"/>
    <s v="NOVO: JIP 16A + 16D"/>
    <s v="Z Zdravotnické prostředky"/>
    <s v="02801: 3000- 19999,99 Zdrav.prostředky"/>
    <n v="4270.03"/>
  </r>
  <r>
    <x v="10"/>
    <x v="922"/>
    <x v="313"/>
    <x v="0"/>
    <x v="36"/>
    <x v="0"/>
    <s v="0931"/>
    <s v="NOVO: JIP 16A + 16D"/>
    <s v="Z Zdravotnické prostředky"/>
    <s v="02801: 3000- 19999,99 Zdrav.prostředky"/>
    <n v="4270.03"/>
  </r>
  <r>
    <x v="10"/>
    <x v="923"/>
    <x v="313"/>
    <x v="0"/>
    <x v="36"/>
    <x v="0"/>
    <s v="0931"/>
    <s v="NOVO: JIP 16A + 16D"/>
    <s v="Z Zdravotnické prostředky"/>
    <s v="02801: 3000- 19999,99 Zdrav.prostředky"/>
    <n v="4270.03"/>
  </r>
  <r>
    <x v="10"/>
    <x v="924"/>
    <x v="313"/>
    <x v="0"/>
    <x v="36"/>
    <x v="0"/>
    <s v="0931"/>
    <s v="NOVO: JIP 16A + 16D"/>
    <s v="Z Zdravotnické prostředky"/>
    <s v="02801: 3000- 19999,99 Zdrav.prostředky"/>
    <n v="4270.03"/>
  </r>
  <r>
    <x v="10"/>
    <x v="925"/>
    <x v="347"/>
    <x v="0"/>
    <x v="36"/>
    <x v="0"/>
    <s v="5721"/>
    <s v="Nutriční ambulance: Nutriční ambulance"/>
    <s v="Z Zdravotnické prostředky"/>
    <s v="02801: 20 000-  40 000 Zdrav.prostředky"/>
    <n v="33824"/>
  </r>
  <r>
    <x v="10"/>
    <x v="926"/>
    <x v="347"/>
    <x v="0"/>
    <x v="36"/>
    <x v="0"/>
    <s v="5721"/>
    <s v="Nutriční ambulance: Nutriční ambulance"/>
    <s v="Z Zdravotnické prostředky"/>
    <s v="02801: 20 000-  40 000 Zdrav.prostředky"/>
    <n v="33824"/>
  </r>
  <r>
    <x v="10"/>
    <x v="927"/>
    <x v="347"/>
    <x v="0"/>
    <x v="36"/>
    <x v="0"/>
    <s v="5721"/>
    <s v="Nutriční ambulance: Nutriční ambulance"/>
    <s v="Z Zdravotnické prostředky"/>
    <s v="02801: 20 000-  40 000 Zdrav.prostředky"/>
    <n v="33824"/>
  </r>
  <r>
    <x v="10"/>
    <x v="928"/>
    <x v="347"/>
    <x v="0"/>
    <x v="36"/>
    <x v="0"/>
    <s v="5721"/>
    <s v="Nutriční ambulance: Nutriční ambulance"/>
    <s v="Z Zdravotnické prostředky"/>
    <s v="02801: 20 000-  40 000 Zdrav.prostředky"/>
    <n v="33824"/>
  </r>
  <r>
    <x v="10"/>
    <x v="929"/>
    <x v="347"/>
    <x v="0"/>
    <x v="36"/>
    <x v="0"/>
    <s v="5721"/>
    <s v="Nutriční ambulance: Nutriční ambulance"/>
    <s v="Z Zdravotnické prostředky"/>
    <s v="02801: 20 000-  40 000 Zdrav.prostředky"/>
    <n v="33824"/>
  </r>
  <r>
    <x v="10"/>
    <x v="930"/>
    <x v="347"/>
    <x v="0"/>
    <x v="36"/>
    <x v="0"/>
    <s v="5721"/>
    <s v="Nutriční ambulance: Nutriční ambulance"/>
    <s v="Z Zdravotnické prostředky"/>
    <s v="02801: 20 000-  40 000 Zdrav.prostředky"/>
    <n v="33824"/>
  </r>
  <r>
    <x v="10"/>
    <x v="931"/>
    <x v="347"/>
    <x v="0"/>
    <x v="36"/>
    <x v="0"/>
    <s v="5721"/>
    <s v="Nutriční ambulance: Nutriční ambulance"/>
    <s v="Z Zdravotnické prostředky"/>
    <s v="02801: 20 000-  40 000 Zdrav.prostředky"/>
    <n v="33824"/>
  </r>
  <r>
    <x v="10"/>
    <x v="932"/>
    <x v="347"/>
    <x v="0"/>
    <x v="36"/>
    <x v="0"/>
    <s v="5721"/>
    <s v="Nutriční ambulance: Nutriční ambulance"/>
    <s v="Z Zdravotnické prostředky"/>
    <s v="02801: 20 000-  40 000 Zdrav.prostředky"/>
    <n v="33824"/>
  </r>
  <r>
    <x v="10"/>
    <x v="933"/>
    <x v="347"/>
    <x v="0"/>
    <x v="36"/>
    <x v="0"/>
    <s v="5721"/>
    <s v="Nutriční ambulance: Nutriční ambulance"/>
    <s v="Z Zdravotnické prostředky"/>
    <s v="02801: 20 000-  40 000 Zdrav.prostředky"/>
    <n v="33824"/>
  </r>
  <r>
    <x v="10"/>
    <x v="934"/>
    <x v="347"/>
    <x v="0"/>
    <x v="36"/>
    <x v="0"/>
    <s v="5721"/>
    <s v="Nutriční ambulance: Nutriční ambulance"/>
    <s v="Z Zdravotnické prostředky"/>
    <s v="02801: 20 000-  40 000 Zdrav.prostředky"/>
    <n v="33824"/>
  </r>
  <r>
    <x v="10"/>
    <x v="935"/>
    <x v="348"/>
    <x v="0"/>
    <x v="36"/>
    <x v="0"/>
    <s v="5721"/>
    <s v="Nutriční ambulance: Nutriční ambulance"/>
    <s v="Z Zdravotnické prostředky"/>
    <s v="02801: 3000- 19999,99 Zdrav.prostředky"/>
    <n v="4256"/>
  </r>
  <r>
    <x v="10"/>
    <x v="936"/>
    <x v="348"/>
    <x v="0"/>
    <x v="36"/>
    <x v="0"/>
    <s v="5721"/>
    <s v="Nutriční ambulance: Nutriční ambulance"/>
    <s v="Z Zdravotnické prostředky"/>
    <s v="02801: 3000- 19999,99 Zdrav.prostředky"/>
    <n v="4256"/>
  </r>
  <r>
    <x v="10"/>
    <x v="937"/>
    <x v="348"/>
    <x v="0"/>
    <x v="36"/>
    <x v="0"/>
    <s v="5721"/>
    <s v="Nutriční ambulance: Nutriční ambulance"/>
    <s v="Z Zdravotnické prostředky"/>
    <s v="02801: 3000- 19999,99 Zdrav.prostředky"/>
    <n v="4256"/>
  </r>
  <r>
    <x v="10"/>
    <x v="938"/>
    <x v="348"/>
    <x v="0"/>
    <x v="36"/>
    <x v="0"/>
    <s v="5721"/>
    <s v="Nutriční ambulance: Nutriční ambulance"/>
    <s v="Z Zdravotnické prostředky"/>
    <s v="02801: 3000- 19999,99 Zdrav.prostředky"/>
    <n v="4256"/>
  </r>
  <r>
    <x v="10"/>
    <x v="939"/>
    <x v="348"/>
    <x v="0"/>
    <x v="36"/>
    <x v="0"/>
    <s v="5721"/>
    <s v="Nutriční ambulance: Nutriční ambulance"/>
    <s v="Z Zdravotnické prostředky"/>
    <s v="02801: 3000- 19999,99 Zdrav.prostředky"/>
    <n v="4256"/>
  </r>
  <r>
    <x v="10"/>
    <x v="940"/>
    <x v="348"/>
    <x v="0"/>
    <x v="36"/>
    <x v="0"/>
    <s v="5721"/>
    <s v="Nutriční ambulance: Nutriční ambulance"/>
    <s v="Z Zdravotnické prostředky"/>
    <s v="02801: 3000- 19999,99 Zdrav.prostředky"/>
    <n v="4256"/>
  </r>
  <r>
    <x v="10"/>
    <x v="941"/>
    <x v="348"/>
    <x v="0"/>
    <x v="36"/>
    <x v="0"/>
    <s v="5721"/>
    <s v="Nutriční ambulance: Nutriční ambulance"/>
    <s v="Z Zdravotnické prostředky"/>
    <s v="02801: 3000- 19999,99 Zdrav.prostředky"/>
    <n v="4256"/>
  </r>
  <r>
    <x v="10"/>
    <x v="942"/>
    <x v="348"/>
    <x v="0"/>
    <x v="36"/>
    <x v="0"/>
    <s v="5721"/>
    <s v="Nutriční ambulance: Nutriční ambulance"/>
    <s v="Z Zdravotnické prostředky"/>
    <s v="02801: 3000- 19999,99 Zdrav.prostředky"/>
    <n v="4256"/>
  </r>
  <r>
    <x v="10"/>
    <x v="943"/>
    <x v="348"/>
    <x v="0"/>
    <x v="36"/>
    <x v="0"/>
    <s v="5721"/>
    <s v="Nutriční ambulance: Nutriční ambulance"/>
    <s v="Z Zdravotnické prostředky"/>
    <s v="02801: 3000- 19999,99 Zdrav.prostředky"/>
    <n v="4256"/>
  </r>
  <r>
    <x v="10"/>
    <x v="944"/>
    <x v="348"/>
    <x v="0"/>
    <x v="36"/>
    <x v="0"/>
    <s v="5721"/>
    <s v="Nutriční ambulance: Nutriční ambulance"/>
    <s v="Z Zdravotnické prostředky"/>
    <s v="02801: 3000- 19999,99 Zdrav.prostředky"/>
    <n v="4256"/>
  </r>
  <r>
    <x v="10"/>
    <x v="945"/>
    <x v="349"/>
    <x v="0"/>
    <x v="36"/>
    <x v="0"/>
    <s v="5721"/>
    <s v="Nutriční ambulance: Nutriční ambulance"/>
    <s v="Z Zdravotnické prostředky"/>
    <s v="02801: 3000- 19999,99 Zdrav.prostředky"/>
    <n v="3136"/>
  </r>
  <r>
    <x v="10"/>
    <x v="946"/>
    <x v="349"/>
    <x v="0"/>
    <x v="36"/>
    <x v="0"/>
    <s v="5721"/>
    <s v="Nutriční ambulance: Nutriční ambulance"/>
    <s v="Z Zdravotnické prostředky"/>
    <s v="02801: 3000- 19999,99 Zdrav.prostředky"/>
    <n v="3136"/>
  </r>
  <r>
    <x v="10"/>
    <x v="947"/>
    <x v="349"/>
    <x v="0"/>
    <x v="36"/>
    <x v="0"/>
    <s v="5721"/>
    <s v="Nutriční ambulance: Nutriční ambulance"/>
    <s v="Z Zdravotnické prostředky"/>
    <s v="02801: 3000- 19999,99 Zdrav.prostředky"/>
    <n v="3136"/>
  </r>
  <r>
    <x v="10"/>
    <x v="948"/>
    <x v="349"/>
    <x v="0"/>
    <x v="36"/>
    <x v="0"/>
    <s v="5721"/>
    <s v="Nutriční ambulance: Nutriční ambulance"/>
    <s v="Z Zdravotnické prostředky"/>
    <s v="02801: 3000- 19999,99 Zdrav.prostředky"/>
    <n v="3136"/>
  </r>
  <r>
    <x v="10"/>
    <x v="949"/>
    <x v="349"/>
    <x v="0"/>
    <x v="36"/>
    <x v="0"/>
    <s v="5721"/>
    <s v="Nutriční ambulance: Nutriční ambulance"/>
    <s v="Z Zdravotnické prostředky"/>
    <s v="02801: 3000- 19999,99 Zdrav.prostředky"/>
    <n v="3136"/>
  </r>
  <r>
    <x v="10"/>
    <x v="950"/>
    <x v="349"/>
    <x v="0"/>
    <x v="36"/>
    <x v="0"/>
    <s v="5721"/>
    <s v="Nutriční ambulance: Nutriční ambulance"/>
    <s v="Z Zdravotnické prostředky"/>
    <s v="02801: 3000- 19999,99 Zdrav.prostředky"/>
    <n v="3136"/>
  </r>
  <r>
    <x v="10"/>
    <x v="951"/>
    <x v="349"/>
    <x v="0"/>
    <x v="36"/>
    <x v="0"/>
    <s v="5721"/>
    <s v="Nutriční ambulance: Nutriční ambulance"/>
    <s v="Z Zdravotnické prostředky"/>
    <s v="02801: 3000- 19999,99 Zdrav.prostředky"/>
    <n v="3136"/>
  </r>
  <r>
    <x v="10"/>
    <x v="952"/>
    <x v="349"/>
    <x v="0"/>
    <x v="36"/>
    <x v="0"/>
    <s v="5721"/>
    <s v="Nutriční ambulance: Nutriční ambulance"/>
    <s v="Z Zdravotnické prostředky"/>
    <s v="02801: 3000- 19999,99 Zdrav.prostředky"/>
    <n v="3136"/>
  </r>
  <r>
    <x v="10"/>
    <x v="953"/>
    <x v="349"/>
    <x v="0"/>
    <x v="36"/>
    <x v="0"/>
    <s v="5721"/>
    <s v="Nutriční ambulance: Nutriční ambulance"/>
    <s v="Z Zdravotnické prostředky"/>
    <s v="02801: 3000- 19999,99 Zdrav.prostředky"/>
    <n v="3136"/>
  </r>
  <r>
    <x v="10"/>
    <x v="954"/>
    <x v="349"/>
    <x v="0"/>
    <x v="36"/>
    <x v="0"/>
    <s v="5721"/>
    <s v="Nutriční ambulance: Nutriční ambulance"/>
    <s v="Z Zdravotnické prostředky"/>
    <s v="02801: 3000- 19999,99 Zdrav.prostředky"/>
    <n v="3136"/>
  </r>
  <r>
    <x v="10"/>
    <x v="955"/>
    <x v="350"/>
    <x v="0"/>
    <x v="37"/>
    <x v="0"/>
    <s v="1162"/>
    <s v="ORT: operační sál - lokální"/>
    <s v="I Instrumentária"/>
    <s v="02801: 3000-  19999,99 Instrumentária"/>
    <n v="10067.200000000001"/>
  </r>
  <r>
    <x v="10"/>
    <x v="956"/>
    <x v="351"/>
    <x v="0"/>
    <x v="6"/>
    <x v="0"/>
    <s v="1012"/>
    <s v="DK: lůžkové oddělení 28C vč.dospáv. haly"/>
    <s v="Z Zdravotnické prostředky"/>
    <s v="02801: 20 000-  40 000 Zdrav.prostředky"/>
    <n v="38206.959999999999"/>
  </r>
  <r>
    <x v="10"/>
    <x v="957"/>
    <x v="352"/>
    <x v="0"/>
    <x v="6"/>
    <x v="0"/>
    <s v="1611"/>
    <s v="PLIC: lůžkové oddělení 26"/>
    <s v="Z Zdravotnické prostředky"/>
    <s v="02801: 3000- 19999,99 Zdrav.prostředky"/>
    <n v="13612.5"/>
  </r>
  <r>
    <x v="10"/>
    <x v="958"/>
    <x v="352"/>
    <x v="0"/>
    <x v="6"/>
    <x v="0"/>
    <s v="1612"/>
    <s v="PLIC: lůžkové oddělení 25"/>
    <s v="Z Zdravotnické prostředky"/>
    <s v="02801: 3000- 19999,99 Zdrav.prostředky"/>
    <n v="13612.5"/>
  </r>
  <r>
    <x v="10"/>
    <x v="959"/>
    <x v="353"/>
    <x v="0"/>
    <x v="38"/>
    <x v="0"/>
    <s v="3011"/>
    <s v="2IK-GER: lůžkové oddělení 46"/>
    <s v="Z Zdravotnické prostředky"/>
    <s v="02801: 3000- 19999,99 Zdrav.prostředky"/>
    <n v="5617.36"/>
  </r>
  <r>
    <x v="10"/>
    <x v="960"/>
    <x v="353"/>
    <x v="0"/>
    <x v="38"/>
    <x v="0"/>
    <s v="3011"/>
    <s v="2IK-GER: lůžkové oddělení 46"/>
    <s v="Z Zdravotnické prostředky"/>
    <s v="02801: 3000- 19999,99 Zdrav.prostředky"/>
    <n v="5617.36"/>
  </r>
  <r>
    <x v="10"/>
    <x v="961"/>
    <x v="353"/>
    <x v="0"/>
    <x v="38"/>
    <x v="0"/>
    <s v="3011"/>
    <s v="2IK-GER: lůžkové oddělení 46"/>
    <s v="Z Zdravotnické prostředky"/>
    <s v="02801: 3000- 19999,99 Zdrav.prostředky"/>
    <n v="5617.36"/>
  </r>
  <r>
    <x v="10"/>
    <x v="962"/>
    <x v="353"/>
    <x v="0"/>
    <x v="38"/>
    <x v="0"/>
    <s v="3011"/>
    <s v="2IK-GER: lůžkové oddělení 46"/>
    <s v="Z Zdravotnické prostředky"/>
    <s v="02801: 3000- 19999,99 Zdrav.prostředky"/>
    <n v="5617.36"/>
  </r>
  <r>
    <x v="10"/>
    <x v="963"/>
    <x v="353"/>
    <x v="0"/>
    <x v="38"/>
    <x v="0"/>
    <s v="3011"/>
    <s v="2IK-GER: lůžkové oddělení 46"/>
    <s v="Z Zdravotnické prostředky"/>
    <s v="02801: 3000- 19999,99 Zdrav.prostředky"/>
    <n v="5617.36"/>
  </r>
  <r>
    <x v="10"/>
    <x v="964"/>
    <x v="353"/>
    <x v="0"/>
    <x v="38"/>
    <x v="0"/>
    <s v="3011"/>
    <s v="2IK-GER: lůžkové oddělení 46"/>
    <s v="Z Zdravotnické prostředky"/>
    <s v="02801: 3000- 19999,99 Zdrav.prostředky"/>
    <n v="5617.36"/>
  </r>
  <r>
    <x v="10"/>
    <x v="965"/>
    <x v="353"/>
    <x v="0"/>
    <x v="38"/>
    <x v="0"/>
    <s v="3011"/>
    <s v="2IK-GER: lůžkové oddělení 46"/>
    <s v="Z Zdravotnické prostředky"/>
    <s v="02801: 3000- 19999,99 Zdrav.prostředky"/>
    <n v="5617.36"/>
  </r>
  <r>
    <x v="10"/>
    <x v="966"/>
    <x v="353"/>
    <x v="0"/>
    <x v="38"/>
    <x v="0"/>
    <s v="3011"/>
    <s v="2IK-GER: lůžkové oddělení 46"/>
    <s v="Z Zdravotnické prostředky"/>
    <s v="02801: 3000- 19999,99 Zdrav.prostředky"/>
    <n v="5617.36"/>
  </r>
  <r>
    <x v="10"/>
    <x v="967"/>
    <x v="353"/>
    <x v="0"/>
    <x v="38"/>
    <x v="0"/>
    <s v="3011"/>
    <s v="2IK-GER: lůžkové oddělení 46"/>
    <s v="Z Zdravotnické prostředky"/>
    <s v="02801: 3000- 19999,99 Zdrav.prostředky"/>
    <n v="5617.36"/>
  </r>
  <r>
    <x v="10"/>
    <x v="968"/>
    <x v="353"/>
    <x v="0"/>
    <x v="38"/>
    <x v="0"/>
    <s v="3011"/>
    <s v="2IK-GER: lůžkové oddělení 46"/>
    <s v="Z Zdravotnické prostředky"/>
    <s v="02801: 3000- 19999,99 Zdrav.prostředky"/>
    <n v="5617.36"/>
  </r>
  <r>
    <x v="10"/>
    <x v="969"/>
    <x v="353"/>
    <x v="0"/>
    <x v="38"/>
    <x v="0"/>
    <s v="3012"/>
    <s v="2IK-GER: lůžkové oddělení 48"/>
    <s v="Z Zdravotnické prostředky"/>
    <s v="02801: 3000- 19999,99 Zdrav.prostředky"/>
    <n v="5617.36"/>
  </r>
  <r>
    <x v="10"/>
    <x v="970"/>
    <x v="353"/>
    <x v="0"/>
    <x v="38"/>
    <x v="0"/>
    <s v="3012"/>
    <s v="2IK-GER: lůžkové oddělení 48"/>
    <s v="Z Zdravotnické prostředky"/>
    <s v="02801: 3000- 19999,99 Zdrav.prostředky"/>
    <n v="5617.36"/>
  </r>
  <r>
    <x v="10"/>
    <x v="971"/>
    <x v="353"/>
    <x v="0"/>
    <x v="38"/>
    <x v="0"/>
    <s v="3012"/>
    <s v="2IK-GER: lůžkové oddělení 48"/>
    <s v="Z Zdravotnické prostředky"/>
    <s v="02801: 3000- 19999,99 Zdrav.prostředky"/>
    <n v="5617.36"/>
  </r>
  <r>
    <x v="10"/>
    <x v="972"/>
    <x v="353"/>
    <x v="0"/>
    <x v="38"/>
    <x v="0"/>
    <s v="3012"/>
    <s v="2IK-GER: lůžkové oddělení 48"/>
    <s v="Z Zdravotnické prostředky"/>
    <s v="02801: 3000- 19999,99 Zdrav.prostředky"/>
    <n v="5617.36"/>
  </r>
  <r>
    <x v="10"/>
    <x v="973"/>
    <x v="353"/>
    <x v="0"/>
    <x v="38"/>
    <x v="0"/>
    <s v="3012"/>
    <s v="2IK-GER: lůžkové oddělení 48"/>
    <s v="Z Zdravotnické prostředky"/>
    <s v="02801: 3000- 19999,99 Zdrav.prostředky"/>
    <n v="5617.36"/>
  </r>
  <r>
    <x v="10"/>
    <x v="974"/>
    <x v="353"/>
    <x v="0"/>
    <x v="38"/>
    <x v="0"/>
    <s v="3012"/>
    <s v="2IK-GER: lůžkové oddělení 48"/>
    <s v="Z Zdravotnické prostředky"/>
    <s v="02801: 3000- 19999,99 Zdrav.prostředky"/>
    <n v="5617.36"/>
  </r>
  <r>
    <x v="10"/>
    <x v="975"/>
    <x v="353"/>
    <x v="0"/>
    <x v="38"/>
    <x v="0"/>
    <s v="3012"/>
    <s v="2IK-GER: lůžkové oddělení 48"/>
    <s v="Z Zdravotnické prostředky"/>
    <s v="02801: 3000- 19999,99 Zdrav.prostředky"/>
    <n v="5617.36"/>
  </r>
  <r>
    <x v="10"/>
    <x v="976"/>
    <x v="353"/>
    <x v="0"/>
    <x v="38"/>
    <x v="0"/>
    <s v="3012"/>
    <s v="2IK-GER: lůžkové oddělení 48"/>
    <s v="Z Zdravotnické prostředky"/>
    <s v="02801: 3000- 19999,99 Zdrav.prostředky"/>
    <n v="5617.36"/>
  </r>
  <r>
    <x v="10"/>
    <x v="977"/>
    <x v="353"/>
    <x v="0"/>
    <x v="38"/>
    <x v="0"/>
    <s v="3012"/>
    <s v="2IK-GER: lůžkové oddělení 48"/>
    <s v="Z Zdravotnické prostředky"/>
    <s v="02801: 3000- 19999,99 Zdrav.prostředky"/>
    <n v="5617.36"/>
  </r>
  <r>
    <x v="10"/>
    <x v="978"/>
    <x v="353"/>
    <x v="0"/>
    <x v="38"/>
    <x v="0"/>
    <s v="3012"/>
    <s v="2IK-GER: lůžkové oddělení 48"/>
    <s v="Z Zdravotnické prostředky"/>
    <s v="02801: 3000- 19999,99 Zdrav.prostředky"/>
    <n v="5617.36"/>
  </r>
  <r>
    <x v="10"/>
    <x v="979"/>
    <x v="354"/>
    <x v="0"/>
    <x v="39"/>
    <x v="0"/>
    <s v="2021"/>
    <s v="KOZNI: ambulance + operační sál lokální"/>
    <s v="Z Zdravotnické prostředky"/>
    <s v="02801: 3000- 19999,99 Zdrav.prostředky"/>
    <n v="3267"/>
  </r>
  <r>
    <x v="10"/>
    <x v="980"/>
    <x v="354"/>
    <x v="0"/>
    <x v="39"/>
    <x v="0"/>
    <s v="2021"/>
    <s v="KOZNI: ambulance + operační sál lokální"/>
    <s v="Z Zdravotnické prostředky"/>
    <s v="02801: 3000- 19999,99 Zdrav.prostředky"/>
    <n v="3267"/>
  </r>
  <r>
    <x v="10"/>
    <x v="981"/>
    <x v="354"/>
    <x v="0"/>
    <x v="39"/>
    <x v="0"/>
    <s v="2612"/>
    <s v="RHC: lůžkové oddělení 43"/>
    <s v="Z Zdravotnické prostředky"/>
    <s v="02801: 3000- 19999,99 Zdrav.prostředky"/>
    <n v="3267"/>
  </r>
  <r>
    <x v="10"/>
    <x v="982"/>
    <x v="354"/>
    <x v="0"/>
    <x v="39"/>
    <x v="0"/>
    <s v="1021"/>
    <s v="DK: ambulance"/>
    <s v="Z Zdravotnické prostředky"/>
    <s v="02801: 3000- 19999,99 Zdrav.prostředky"/>
    <n v="3267"/>
  </r>
  <r>
    <x v="10"/>
    <x v="983"/>
    <x v="355"/>
    <x v="0"/>
    <x v="39"/>
    <x v="0"/>
    <s v="1362"/>
    <s v="ORL: operační sál - lokální"/>
    <s v="Z Zdravotnické prostředky"/>
    <s v="02801: 3000- 19999,99 Zdrav.prostředky"/>
    <n v="3582.57"/>
  </r>
  <r>
    <x v="10"/>
    <x v="984"/>
    <x v="355"/>
    <x v="0"/>
    <x v="39"/>
    <x v="0"/>
    <s v="1362"/>
    <s v="ORL: operační sál - lokální"/>
    <s v="Z Zdravotnické prostředky"/>
    <s v="02801: 3000- 19999,99 Zdrav.prostředky"/>
    <n v="3582.57"/>
  </r>
  <r>
    <x v="10"/>
    <x v="985"/>
    <x v="356"/>
    <x v="0"/>
    <x v="39"/>
    <x v="0"/>
    <s v="0731"/>
    <s v="KARIM: JIP"/>
    <s v="Z Zdravotnické prostředky"/>
    <s v="02801: 20 000-  40 000 Zdrav.prostředky"/>
    <n v="34564.86"/>
  </r>
  <r>
    <x v="10"/>
    <x v="986"/>
    <x v="356"/>
    <x v="0"/>
    <x v="39"/>
    <x v="0"/>
    <s v="0731"/>
    <s v="KARIM: JIP"/>
    <s v="Z Zdravotnické prostředky"/>
    <s v="02801: 20 000-  40 000 Zdrav.prostředky"/>
    <n v="34564.86"/>
  </r>
  <r>
    <x v="10"/>
    <x v="987"/>
    <x v="356"/>
    <x v="0"/>
    <x v="39"/>
    <x v="0"/>
    <s v="0731"/>
    <s v="KARIM: JIP"/>
    <s v="Z Zdravotnické prostředky"/>
    <s v="02801: 20 000-  40 000 Zdrav.prostředky"/>
    <n v="34564.86"/>
  </r>
  <r>
    <x v="10"/>
    <x v="988"/>
    <x v="356"/>
    <x v="0"/>
    <x v="39"/>
    <x v="0"/>
    <s v="0731"/>
    <s v="KARIM: JIP"/>
    <s v="Z Zdravotnické prostředky"/>
    <s v="02801: 20 000-  40 000 Zdrav.prostředky"/>
    <n v="34564.839999999997"/>
  </r>
  <r>
    <x v="10"/>
    <x v="989"/>
    <x v="356"/>
    <x v="0"/>
    <x v="39"/>
    <x v="0"/>
    <s v="0631"/>
    <s v="NCHIR: JIP "/>
    <s v="Z Zdravotnické prostředky"/>
    <s v="02801: 20 000-  40 000 Zdrav.prostředky"/>
    <n v="34564.86"/>
  </r>
  <r>
    <x v="10"/>
    <x v="990"/>
    <x v="356"/>
    <x v="0"/>
    <x v="39"/>
    <x v="0"/>
    <s v="0662"/>
    <s v="NCHIR: operační sál - lokální"/>
    <s v="Z Zdravotnické prostředky"/>
    <s v="02801: 20 000-  40 000 Zdrav.prostředky"/>
    <n v="34564.86"/>
  </r>
  <r>
    <x v="10"/>
    <x v="991"/>
    <x v="356"/>
    <x v="0"/>
    <x v="39"/>
    <x v="0"/>
    <s v="0662"/>
    <s v="NCHIR: operační sál - lokální"/>
    <s v="Z Zdravotnické prostředky"/>
    <s v="02801: 20 000-  40 000 Zdrav.prostředky"/>
    <n v="34564.86"/>
  </r>
  <r>
    <x v="10"/>
    <x v="992"/>
    <x v="357"/>
    <x v="0"/>
    <x v="40"/>
    <x v="0"/>
    <s v="2112"/>
    <s v="ONK: lůžkové oddělení 42B"/>
    <s v="Z Zdravotnické prostředky"/>
    <s v="02801: 20 000-  40 000 Zdrav.prostředky"/>
    <n v="39930"/>
  </r>
  <r>
    <x v="10"/>
    <x v="993"/>
    <x v="357"/>
    <x v="0"/>
    <x v="40"/>
    <x v="0"/>
    <s v="2152"/>
    <s v="ONK: radiační onkologie - brachyterapie"/>
    <s v="Z Zdravotnické prostředky"/>
    <s v="02801: 20 000-  40 000 Zdrav.prostředky"/>
    <n v="39930"/>
  </r>
  <r>
    <x v="10"/>
    <x v="994"/>
    <x v="357"/>
    <x v="0"/>
    <x v="40"/>
    <x v="0"/>
    <s v="2111"/>
    <s v="ONK: lůžkové oddělení 42A"/>
    <s v="Z Zdravotnické prostředky"/>
    <s v="02801: 20 000-  40 000 Zdrav.prostředky"/>
    <n v="39930"/>
  </r>
  <r>
    <x v="10"/>
    <x v="995"/>
    <x v="357"/>
    <x v="0"/>
    <x v="40"/>
    <x v="0"/>
    <s v="2151"/>
    <s v="ONK: ozařovny-přístrojové pracoviště"/>
    <s v="Z Zdravotnické prostředky"/>
    <s v="02801: 20 000-  40 000 Zdrav.prostředky"/>
    <n v="39930"/>
  </r>
  <r>
    <x v="10"/>
    <x v="996"/>
    <x v="357"/>
    <x v="0"/>
    <x v="40"/>
    <x v="0"/>
    <s v="0511"/>
    <s v="2CHIR: lůžkové oddělení 37"/>
    <s v="Z Zdravotnické prostředky"/>
    <s v="02801: 20 000-  40 000 Zdrav.prostředky"/>
    <n v="39930"/>
  </r>
  <r>
    <x v="10"/>
    <x v="997"/>
    <x v="357"/>
    <x v="0"/>
    <x v="40"/>
    <x v="0"/>
    <s v="0521"/>
    <s v="2CHIR: ambulance"/>
    <s v="Z Zdravotnické prostředky"/>
    <s v="02801: 20 000-  40 000 Zdrav.prostředky"/>
    <n v="39930"/>
  </r>
  <r>
    <x v="10"/>
    <x v="998"/>
    <x v="357"/>
    <x v="0"/>
    <x v="40"/>
    <x v="0"/>
    <s v="0521"/>
    <s v="2CHIR: ambulance"/>
    <s v="Z Zdravotnické prostředky"/>
    <s v="02801: 20 000-  40 000 Zdrav.prostředky"/>
    <n v="39930"/>
  </r>
  <r>
    <x v="10"/>
    <x v="999"/>
    <x v="357"/>
    <x v="0"/>
    <x v="40"/>
    <x v="0"/>
    <s v="0532"/>
    <s v="2CHIR: JIP 37A "/>
    <s v="Z Zdravotnické prostředky"/>
    <s v="02801: 20 000-  40 000 Zdrav.prostředky"/>
    <n v="39930"/>
  </r>
  <r>
    <x v="10"/>
    <x v="1000"/>
    <x v="357"/>
    <x v="0"/>
    <x v="40"/>
    <x v="0"/>
    <s v="0131"/>
    <s v="1IK: JIP "/>
    <s v="Z Zdravotnické prostředky"/>
    <s v="02801: 20 000-  40 000 Zdrav.prostředky"/>
    <n v="39930"/>
  </r>
  <r>
    <x v="10"/>
    <x v="1001"/>
    <x v="357"/>
    <x v="0"/>
    <x v="40"/>
    <x v="0"/>
    <s v="0131"/>
    <s v="1IK: JIP "/>
    <s v="Z Zdravotnické prostředky"/>
    <s v="02801: 20 000-  40 000 Zdrav.prostředky"/>
    <n v="39930"/>
  </r>
  <r>
    <x v="10"/>
    <x v="1002"/>
    <x v="357"/>
    <x v="0"/>
    <x v="40"/>
    <x v="0"/>
    <s v="1211"/>
    <s v="UROL: lůžkové oddělení "/>
    <s v="Z Zdravotnické prostředky"/>
    <s v="02801: 20 000-  40 000 Zdrav.prostředky"/>
    <n v="39930"/>
  </r>
  <r>
    <x v="10"/>
    <x v="1003"/>
    <x v="357"/>
    <x v="0"/>
    <x v="40"/>
    <x v="0"/>
    <s v="1221"/>
    <s v="UROL: ambulance "/>
    <s v="Z Zdravotnické prostředky"/>
    <s v="02801: 20 000-  40 000 Zdrav.prostředky"/>
    <n v="39930"/>
  </r>
  <r>
    <x v="10"/>
    <x v="1004"/>
    <x v="357"/>
    <x v="0"/>
    <x v="40"/>
    <x v="0"/>
    <s v="3232"/>
    <s v="HOK: JIP 5C"/>
    <s v="Z Zdravotnické prostředky"/>
    <s v="02801: 20 000-  40 000 Zdrav.prostředky"/>
    <n v="39930"/>
  </r>
  <r>
    <x v="10"/>
    <x v="1005"/>
    <x v="357"/>
    <x v="0"/>
    <x v="40"/>
    <x v="0"/>
    <s v="3232"/>
    <s v="HOK: JIP 5C"/>
    <s v="Z Zdravotnické prostředky"/>
    <s v="02801: 20 000-  40 000 Zdrav.prostředky"/>
    <n v="39930"/>
  </r>
  <r>
    <x v="10"/>
    <x v="1006"/>
    <x v="357"/>
    <x v="0"/>
    <x v="40"/>
    <x v="0"/>
    <s v="1611"/>
    <s v="PLIC: lůžkové oddělení 26"/>
    <s v="Z Zdravotnické prostředky"/>
    <s v="02801: 20 000-  40 000 Zdrav.prostředky"/>
    <n v="39930"/>
  </r>
  <r>
    <x v="10"/>
    <x v="1007"/>
    <x v="357"/>
    <x v="0"/>
    <x v="40"/>
    <x v="0"/>
    <s v="1612"/>
    <s v="PLIC: lůžkové oddělení 25"/>
    <s v="Z Zdravotnické prostředky"/>
    <s v="02801: 20 000-  40 000 Zdrav.prostředky"/>
    <n v="39930"/>
  </r>
  <r>
    <x v="10"/>
    <x v="1008"/>
    <x v="357"/>
    <x v="0"/>
    <x v="40"/>
    <x v="0"/>
    <s v="1641"/>
    <s v="PLIC: bronchologie"/>
    <s v="Z Zdravotnické prostředky"/>
    <s v="02801: 20 000-  40 000 Zdrav.prostředky"/>
    <n v="39930"/>
  </r>
  <r>
    <x v="10"/>
    <x v="1009"/>
    <x v="357"/>
    <x v="0"/>
    <x v="40"/>
    <x v="0"/>
    <s v="1621"/>
    <s v="PLIC: ambulance"/>
    <s v="Z Zdravotnické prostředky"/>
    <s v="02801: 20 000-  40 000 Zdrav.prostředky"/>
    <n v="39930"/>
  </r>
  <r>
    <x v="10"/>
    <x v="1010"/>
    <x v="358"/>
    <x v="0"/>
    <x v="41"/>
    <x v="0"/>
    <s v="2211"/>
    <s v="KNM: lůžkové oddělení 40"/>
    <s v="Z Zdravotnické prostředky"/>
    <s v="02801: 20 000-  40 000 Zdrav.prostředky"/>
    <n v="39394.449999999997"/>
  </r>
  <r>
    <x v="10"/>
    <x v="1011"/>
    <x v="358"/>
    <x v="0"/>
    <x v="41"/>
    <x v="0"/>
    <s v="2211"/>
    <s v="KNM: lůžkové oddělení 40"/>
    <s v="Z Zdravotnické prostředky"/>
    <s v="02801: 20 000-  40 000 Zdrav.prostředky"/>
    <n v="39394.44"/>
  </r>
  <r>
    <x v="10"/>
    <x v="1012"/>
    <x v="358"/>
    <x v="0"/>
    <x v="41"/>
    <x v="0"/>
    <s v="3221"/>
    <s v="HOK: ambulance"/>
    <s v="Z Zdravotnické prostředky"/>
    <s v="02801: 20 000-  40 000 Zdrav.prostředky"/>
    <n v="36520.71"/>
  </r>
  <r>
    <x v="10"/>
    <x v="1013"/>
    <x v="358"/>
    <x v="0"/>
    <x v="41"/>
    <x v="0"/>
    <s v="5062"/>
    <s v="KCHIR: operační sál - lokální"/>
    <s v="Z Zdravotnické prostředky"/>
    <s v="02801: 20 000-  40 000 Zdrav.prostředky"/>
    <n v="36520.71"/>
  </r>
  <r>
    <x v="10"/>
    <x v="1014"/>
    <x v="358"/>
    <x v="0"/>
    <x v="41"/>
    <x v="0"/>
    <s v="1021"/>
    <s v="DK: ambulance"/>
    <s v="Z Zdravotnické prostředky"/>
    <s v="02801: 20 000-  40 000 Zdrav.prostředky"/>
    <n v="36520.71"/>
  </r>
  <r>
    <x v="10"/>
    <x v="1015"/>
    <x v="359"/>
    <x v="0"/>
    <x v="42"/>
    <x v="0"/>
    <s v="4764"/>
    <s v="COSS: centrální operační sály "/>
    <s v="I Instrumentária"/>
    <s v="02801: 3000-  19999,99 Instrumentária"/>
    <n v="4486.04"/>
  </r>
  <r>
    <x v="10"/>
    <x v="1016"/>
    <x v="359"/>
    <x v="0"/>
    <x v="42"/>
    <x v="0"/>
    <s v="4764"/>
    <s v="COSS: centrální operační sály "/>
    <s v="I Instrumentária"/>
    <s v="02801: 3000-  19999,99 Instrumentária"/>
    <n v="4486.03"/>
  </r>
  <r>
    <x v="10"/>
    <x v="1017"/>
    <x v="360"/>
    <x v="0"/>
    <x v="43"/>
    <x v="0"/>
    <s v="0863"/>
    <s v="PORGYN: operační sál OP 17 (z 08 62)"/>
    <s v="I Instrumentária"/>
    <s v="02801: 3000-  19999,99 Instrumentária"/>
    <n v="16551.59"/>
  </r>
  <r>
    <x v="10"/>
    <x v="1018"/>
    <x v="361"/>
    <x v="0"/>
    <x v="43"/>
    <x v="0"/>
    <s v="1162"/>
    <s v="ORT: operační sál - lokální"/>
    <s v="I Instrumentária"/>
    <s v="02801: 3000-  19999,99 Instrumentária"/>
    <n v="5626.5"/>
  </r>
  <r>
    <x v="10"/>
    <x v="1019"/>
    <x v="361"/>
    <x v="0"/>
    <x v="43"/>
    <x v="0"/>
    <s v="1162"/>
    <s v="ORT: operační sál - lokální"/>
    <s v="I Instrumentária"/>
    <s v="02801: 3000-  19999,99 Instrumentária"/>
    <n v="5626.5"/>
  </r>
  <r>
    <x v="10"/>
    <x v="1020"/>
    <x v="361"/>
    <x v="0"/>
    <x v="43"/>
    <x v="0"/>
    <s v="1162"/>
    <s v="ORT: operační sál - lokální"/>
    <s v="I Instrumentária"/>
    <s v="02801: 3000-  19999,99 Instrumentária"/>
    <n v="5626.5"/>
  </r>
  <r>
    <x v="10"/>
    <x v="1021"/>
    <x v="361"/>
    <x v="0"/>
    <x v="43"/>
    <x v="0"/>
    <s v="1162"/>
    <s v="ORT: operační sál - lokální"/>
    <s v="I Instrumentária"/>
    <s v="02801: 3000-  19999,99 Instrumentária"/>
    <n v="5626.5"/>
  </r>
  <r>
    <x v="10"/>
    <x v="1022"/>
    <x v="361"/>
    <x v="0"/>
    <x v="43"/>
    <x v="0"/>
    <s v="1162"/>
    <s v="ORT: operační sál - lokální"/>
    <s v="I Instrumentária"/>
    <s v="02801: 3000-  19999,99 Instrumentária"/>
    <n v="5626.5"/>
  </r>
  <r>
    <x v="10"/>
    <x v="1023"/>
    <x v="362"/>
    <x v="0"/>
    <x v="43"/>
    <x v="0"/>
    <s v="1162"/>
    <s v="ORT: operační sál - lokální"/>
    <s v="I Instrumentária"/>
    <s v="02801: 3000-  19999,99 Instrumentária"/>
    <n v="8651.5"/>
  </r>
  <r>
    <x v="10"/>
    <x v="1024"/>
    <x v="362"/>
    <x v="0"/>
    <x v="43"/>
    <x v="0"/>
    <s v="1162"/>
    <s v="ORT: operační sál - lokální"/>
    <s v="I Instrumentária"/>
    <s v="02801: 3000-  19999,99 Instrumentária"/>
    <n v="8651.5"/>
  </r>
  <r>
    <x v="10"/>
    <x v="1025"/>
    <x v="362"/>
    <x v="0"/>
    <x v="43"/>
    <x v="0"/>
    <s v="1162"/>
    <s v="ORT: operační sál - lokální"/>
    <s v="I Instrumentária"/>
    <s v="02801: 3000-  19999,99 Instrumentária"/>
    <n v="8651.5"/>
  </r>
  <r>
    <x v="10"/>
    <x v="1026"/>
    <x v="362"/>
    <x v="0"/>
    <x v="43"/>
    <x v="0"/>
    <s v="1162"/>
    <s v="ORT: operační sál - lokální"/>
    <s v="I Instrumentária"/>
    <s v="02801: 3000-  19999,99 Instrumentária"/>
    <n v="8651.5"/>
  </r>
  <r>
    <x v="10"/>
    <x v="1027"/>
    <x v="362"/>
    <x v="0"/>
    <x v="43"/>
    <x v="0"/>
    <s v="1162"/>
    <s v="ORT: operační sál - lokální"/>
    <s v="I Instrumentária"/>
    <s v="02801: 3000-  19999,99 Instrumentária"/>
    <n v="8651.5"/>
  </r>
  <r>
    <x v="10"/>
    <x v="1028"/>
    <x v="363"/>
    <x v="0"/>
    <x v="44"/>
    <x v="0"/>
    <s v="4764"/>
    <s v="COSS: centrální operační sály "/>
    <s v="I Instrumentária"/>
    <s v="02801: 3000-  19999,99 Instrumentária"/>
    <n v="14415.88"/>
  </r>
  <r>
    <x v="10"/>
    <x v="1029"/>
    <x v="363"/>
    <x v="0"/>
    <x v="44"/>
    <x v="0"/>
    <s v="4764"/>
    <s v="COSS: centrální operační sály "/>
    <s v="I Instrumentária"/>
    <s v="02801: 3000-  19999,99 Instrumentária"/>
    <n v="14415.88"/>
  </r>
  <r>
    <x v="10"/>
    <x v="1030"/>
    <x v="364"/>
    <x v="0"/>
    <x v="44"/>
    <x v="0"/>
    <s v="4764"/>
    <s v="COSS: centrální operační sály "/>
    <s v="I Instrumentária"/>
    <s v="02801: 3000-  19999,99 Instrumentária"/>
    <n v="5554.39"/>
  </r>
  <r>
    <x v="10"/>
    <x v="1031"/>
    <x v="364"/>
    <x v="0"/>
    <x v="44"/>
    <x v="0"/>
    <s v="4764"/>
    <s v="COSS: centrální operační sály "/>
    <s v="I Instrumentária"/>
    <s v="02801: 3000-  19999,99 Instrumentária"/>
    <n v="5554.39"/>
  </r>
  <r>
    <x v="10"/>
    <x v="1032"/>
    <x v="365"/>
    <x v="0"/>
    <x v="45"/>
    <x v="0"/>
    <s v="1162"/>
    <s v="ORT: operační sál - lokální"/>
    <s v="I Instrumentária"/>
    <s v="02801: 3000-  19999,99 Instrumentária"/>
    <n v="6975.65"/>
  </r>
  <r>
    <x v="10"/>
    <x v="1033"/>
    <x v="365"/>
    <x v="0"/>
    <x v="45"/>
    <x v="0"/>
    <s v="1162"/>
    <s v="ORT: operační sál - lokální"/>
    <s v="I Instrumentária"/>
    <s v="02801: 3000-  19999,99 Instrumentária"/>
    <n v="6975.65"/>
  </r>
  <r>
    <x v="10"/>
    <x v="1034"/>
    <x v="365"/>
    <x v="0"/>
    <x v="45"/>
    <x v="0"/>
    <s v="1162"/>
    <s v="ORT: operační sál - lokální"/>
    <s v="I Instrumentária"/>
    <s v="02801: 3000-  19999,99 Instrumentária"/>
    <n v="6975.65"/>
  </r>
  <r>
    <x v="10"/>
    <x v="1035"/>
    <x v="365"/>
    <x v="0"/>
    <x v="45"/>
    <x v="0"/>
    <s v="1162"/>
    <s v="ORT: operační sál - lokální"/>
    <s v="I Instrumentária"/>
    <s v="02801: 3000-  19999,99 Instrumentária"/>
    <n v="6975.65"/>
  </r>
  <r>
    <x v="10"/>
    <x v="1036"/>
    <x v="365"/>
    <x v="0"/>
    <x v="45"/>
    <x v="0"/>
    <s v="1162"/>
    <s v="ORT: operační sál - lokální"/>
    <s v="I Instrumentária"/>
    <s v="02801: 3000-  19999,99 Instrumentária"/>
    <n v="6975.65"/>
  </r>
  <r>
    <x v="10"/>
    <x v="1037"/>
    <x v="365"/>
    <x v="0"/>
    <x v="45"/>
    <x v="0"/>
    <s v="1162"/>
    <s v="ORT: operační sál - lokální"/>
    <s v="I Instrumentária"/>
    <s v="02801: 3000-  19999,99 Instrumentária"/>
    <n v="6975.65"/>
  </r>
  <r>
    <x v="10"/>
    <x v="1038"/>
    <x v="365"/>
    <x v="0"/>
    <x v="45"/>
    <x v="0"/>
    <s v="1162"/>
    <s v="ORT: operační sál - lokální"/>
    <s v="I Instrumentária"/>
    <s v="02801: 3000-  19999,99 Instrumentária"/>
    <n v="6975.65"/>
  </r>
  <r>
    <x v="10"/>
    <x v="1039"/>
    <x v="365"/>
    <x v="0"/>
    <x v="45"/>
    <x v="0"/>
    <s v="1162"/>
    <s v="ORT: operační sál - lokální"/>
    <s v="I Instrumentária"/>
    <s v="02801: 3000-  19999,99 Instrumentária"/>
    <n v="6975.65"/>
  </r>
  <r>
    <x v="10"/>
    <x v="1040"/>
    <x v="365"/>
    <x v="0"/>
    <x v="45"/>
    <x v="0"/>
    <s v="1162"/>
    <s v="ORT: operační sál - lokální"/>
    <s v="I Instrumentária"/>
    <s v="02801: 3000-  19999,99 Instrumentária"/>
    <n v="6975.65"/>
  </r>
  <r>
    <x v="10"/>
    <x v="1041"/>
    <x v="365"/>
    <x v="0"/>
    <x v="45"/>
    <x v="0"/>
    <s v="1162"/>
    <s v="ORT: operační sál - lokální"/>
    <s v="I Instrumentária"/>
    <s v="02801: 3000-  19999,99 Instrumentária"/>
    <n v="6975.65"/>
  </r>
  <r>
    <x v="10"/>
    <x v="1042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43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44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45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46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47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48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49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50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51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52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53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54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55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56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57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58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59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60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61"/>
    <x v="366"/>
    <x v="0"/>
    <x v="45"/>
    <x v="0"/>
    <s v="1162"/>
    <s v="ORT: operační sál - lokální"/>
    <s v="I Instrumentária"/>
    <s v="02801: 3000-  19999,99 Instrumentária"/>
    <n v="16716.150000000001"/>
  </r>
  <r>
    <x v="10"/>
    <x v="1062"/>
    <x v="367"/>
    <x v="0"/>
    <x v="45"/>
    <x v="0"/>
    <s v="1162"/>
    <s v="ORT: operační sál - lokální"/>
    <s v="I Instrumentária"/>
    <s v="02801: 3000-  19999,99 Instrumentária"/>
    <n v="14250.17"/>
  </r>
  <r>
    <x v="10"/>
    <x v="1063"/>
    <x v="367"/>
    <x v="0"/>
    <x v="45"/>
    <x v="0"/>
    <s v="1162"/>
    <s v="ORT: operační sál - lokální"/>
    <s v="I Instrumentária"/>
    <s v="02801: 3000-  19999,99 Instrumentária"/>
    <n v="14250.17"/>
  </r>
  <r>
    <x v="10"/>
    <x v="1064"/>
    <x v="367"/>
    <x v="0"/>
    <x v="45"/>
    <x v="0"/>
    <s v="1162"/>
    <s v="ORT: operační sál - lokální"/>
    <s v="I Instrumentária"/>
    <s v="02801: 3000-  19999,99 Instrumentária"/>
    <n v="14250.17"/>
  </r>
  <r>
    <x v="10"/>
    <x v="1065"/>
    <x v="367"/>
    <x v="0"/>
    <x v="45"/>
    <x v="0"/>
    <s v="1162"/>
    <s v="ORT: operační sál - lokální"/>
    <s v="I Instrumentária"/>
    <s v="02801: 3000-  19999,99 Instrumentária"/>
    <n v="14250.17"/>
  </r>
  <r>
    <x v="10"/>
    <x v="1066"/>
    <x v="367"/>
    <x v="0"/>
    <x v="45"/>
    <x v="0"/>
    <s v="1162"/>
    <s v="ORT: operační sál - lokální"/>
    <s v="I Instrumentária"/>
    <s v="02801: 3000-  19999,99 Instrumentária"/>
    <n v="14250.17"/>
  </r>
  <r>
    <x v="10"/>
    <x v="1067"/>
    <x v="367"/>
    <x v="0"/>
    <x v="45"/>
    <x v="0"/>
    <s v="1162"/>
    <s v="ORT: operační sál - lokální"/>
    <s v="I Instrumentária"/>
    <s v="02801: 3000-  19999,99 Instrumentária"/>
    <n v="14250.17"/>
  </r>
  <r>
    <x v="10"/>
    <x v="1068"/>
    <x v="367"/>
    <x v="0"/>
    <x v="45"/>
    <x v="0"/>
    <s v="1162"/>
    <s v="ORT: operační sál - lokální"/>
    <s v="I Instrumentária"/>
    <s v="02801: 3000-  19999,99 Instrumentária"/>
    <n v="14250.17"/>
  </r>
  <r>
    <x v="10"/>
    <x v="1069"/>
    <x v="367"/>
    <x v="0"/>
    <x v="45"/>
    <x v="0"/>
    <s v="1162"/>
    <s v="ORT: operační sál - lokální"/>
    <s v="I Instrumentária"/>
    <s v="02801: 3000-  19999,99 Instrumentária"/>
    <n v="14250.17"/>
  </r>
  <r>
    <x v="10"/>
    <x v="1070"/>
    <x v="367"/>
    <x v="0"/>
    <x v="45"/>
    <x v="0"/>
    <s v="1162"/>
    <s v="ORT: operační sál - lokální"/>
    <s v="I Instrumentária"/>
    <s v="02801: 3000-  19999,99 Instrumentária"/>
    <n v="14250.17"/>
  </r>
  <r>
    <x v="10"/>
    <x v="1071"/>
    <x v="367"/>
    <x v="0"/>
    <x v="45"/>
    <x v="0"/>
    <s v="1162"/>
    <s v="ORT: operační sál - lokální"/>
    <s v="I Instrumentária"/>
    <s v="02801: 3000-  19999,99 Instrumentária"/>
    <n v="14250.17"/>
  </r>
  <r>
    <x v="10"/>
    <x v="1072"/>
    <x v="367"/>
    <x v="0"/>
    <x v="45"/>
    <x v="0"/>
    <s v="1162"/>
    <s v="ORT: operační sál - lokální"/>
    <s v="I Instrumentária"/>
    <s v="02801: 3000-  19999,99 Instrumentária"/>
    <n v="14250.17"/>
  </r>
  <r>
    <x v="10"/>
    <x v="1073"/>
    <x v="367"/>
    <x v="0"/>
    <x v="45"/>
    <x v="0"/>
    <s v="1162"/>
    <s v="ORT: operační sál - lokální"/>
    <s v="I Instrumentária"/>
    <s v="02801: 3000-  19999,99 Instrumentária"/>
    <n v="14250.17"/>
  </r>
  <r>
    <x v="10"/>
    <x v="1074"/>
    <x v="367"/>
    <x v="0"/>
    <x v="45"/>
    <x v="0"/>
    <s v="1162"/>
    <s v="ORT: operační sál - lokální"/>
    <s v="I Instrumentária"/>
    <s v="02801: 3000-  19999,99 Instrumentária"/>
    <n v="14250.17"/>
  </r>
  <r>
    <x v="10"/>
    <x v="1075"/>
    <x v="367"/>
    <x v="0"/>
    <x v="45"/>
    <x v="0"/>
    <s v="1162"/>
    <s v="ORT: operační sál - lokální"/>
    <s v="I Instrumentária"/>
    <s v="02801: 3000-  19999,99 Instrumentária"/>
    <n v="14250.17"/>
  </r>
  <r>
    <x v="10"/>
    <x v="1076"/>
    <x v="367"/>
    <x v="0"/>
    <x v="45"/>
    <x v="0"/>
    <s v="1162"/>
    <s v="ORT: operační sál - lokální"/>
    <s v="I Instrumentária"/>
    <s v="02801: 3000-  19999,99 Instrumentária"/>
    <n v="14250.17"/>
  </r>
  <r>
    <x v="10"/>
    <x v="1077"/>
    <x v="367"/>
    <x v="0"/>
    <x v="45"/>
    <x v="0"/>
    <s v="1162"/>
    <s v="ORT: operační sál - lokální"/>
    <s v="I Instrumentária"/>
    <s v="02801: 3000-  19999,99 Instrumentária"/>
    <n v="14250.17"/>
  </r>
  <r>
    <x v="10"/>
    <x v="1078"/>
    <x v="367"/>
    <x v="0"/>
    <x v="45"/>
    <x v="0"/>
    <s v="1162"/>
    <s v="ORT: operační sál - lokální"/>
    <s v="I Instrumentária"/>
    <s v="02801: 3000-  19999,99 Instrumentária"/>
    <n v="14250.17"/>
  </r>
  <r>
    <x v="10"/>
    <x v="1079"/>
    <x v="367"/>
    <x v="0"/>
    <x v="45"/>
    <x v="0"/>
    <s v="1162"/>
    <s v="ORT: operační sál - lokální"/>
    <s v="I Instrumentária"/>
    <s v="02801: 3000-  19999,99 Instrumentária"/>
    <n v="14250.17"/>
  </r>
  <r>
    <x v="10"/>
    <x v="1080"/>
    <x v="367"/>
    <x v="0"/>
    <x v="45"/>
    <x v="0"/>
    <s v="1162"/>
    <s v="ORT: operační sál - lokální"/>
    <s v="I Instrumentária"/>
    <s v="02801: 3000-  19999,99 Instrumentária"/>
    <n v="14250.17"/>
  </r>
  <r>
    <x v="10"/>
    <x v="1081"/>
    <x v="367"/>
    <x v="0"/>
    <x v="45"/>
    <x v="0"/>
    <s v="1162"/>
    <s v="ORT: operační sál - lokální"/>
    <s v="I Instrumentária"/>
    <s v="02801: 3000-  19999,99 Instrumentária"/>
    <n v="14250.17"/>
  </r>
  <r>
    <x v="10"/>
    <x v="1082"/>
    <x v="368"/>
    <x v="0"/>
    <x v="45"/>
    <x v="0"/>
    <s v="1162"/>
    <s v="ORT: operační sál - lokální"/>
    <s v="I Instrumentária"/>
    <s v="02801: 3000-  19999,99 Instrumentária"/>
    <n v="6432.36"/>
  </r>
  <r>
    <x v="10"/>
    <x v="1083"/>
    <x v="368"/>
    <x v="0"/>
    <x v="45"/>
    <x v="0"/>
    <s v="1162"/>
    <s v="ORT: operační sál - lokální"/>
    <s v="I Instrumentária"/>
    <s v="02801: 3000-  19999,99 Instrumentária"/>
    <n v="6432.36"/>
  </r>
  <r>
    <x v="10"/>
    <x v="1084"/>
    <x v="368"/>
    <x v="0"/>
    <x v="45"/>
    <x v="0"/>
    <s v="1162"/>
    <s v="ORT: operační sál - lokální"/>
    <s v="I Instrumentária"/>
    <s v="02801: 3000-  19999,99 Instrumentária"/>
    <n v="6432.36"/>
  </r>
  <r>
    <x v="10"/>
    <x v="1085"/>
    <x v="368"/>
    <x v="0"/>
    <x v="45"/>
    <x v="0"/>
    <s v="1162"/>
    <s v="ORT: operační sál - lokální"/>
    <s v="I Instrumentária"/>
    <s v="02801: 3000-  19999,99 Instrumentária"/>
    <n v="6432.36"/>
  </r>
  <r>
    <x v="10"/>
    <x v="1086"/>
    <x v="368"/>
    <x v="0"/>
    <x v="45"/>
    <x v="0"/>
    <s v="1162"/>
    <s v="ORT: operační sál - lokální"/>
    <s v="I Instrumentária"/>
    <s v="02801: 3000-  19999,99 Instrumentária"/>
    <n v="6432.36"/>
  </r>
  <r>
    <x v="10"/>
    <x v="1087"/>
    <x v="368"/>
    <x v="0"/>
    <x v="45"/>
    <x v="0"/>
    <s v="1162"/>
    <s v="ORT: operační sál - lokální"/>
    <s v="I Instrumentária"/>
    <s v="02801: 3000-  19999,99 Instrumentária"/>
    <n v="6432.36"/>
  </r>
  <r>
    <x v="10"/>
    <x v="1088"/>
    <x v="368"/>
    <x v="0"/>
    <x v="45"/>
    <x v="0"/>
    <s v="1162"/>
    <s v="ORT: operační sál - lokální"/>
    <s v="I Instrumentária"/>
    <s v="02801: 3000-  19999,99 Instrumentária"/>
    <n v="6432.36"/>
  </r>
  <r>
    <x v="10"/>
    <x v="1089"/>
    <x v="368"/>
    <x v="0"/>
    <x v="45"/>
    <x v="0"/>
    <s v="1162"/>
    <s v="ORT: operační sál - lokální"/>
    <s v="I Instrumentária"/>
    <s v="02801: 3000-  19999,99 Instrumentária"/>
    <n v="6432.36"/>
  </r>
  <r>
    <x v="10"/>
    <x v="1090"/>
    <x v="368"/>
    <x v="0"/>
    <x v="45"/>
    <x v="0"/>
    <s v="1162"/>
    <s v="ORT: operační sál - lokální"/>
    <s v="I Instrumentária"/>
    <s v="02801: 3000-  19999,99 Instrumentária"/>
    <n v="6432.36"/>
  </r>
  <r>
    <x v="10"/>
    <x v="1091"/>
    <x v="368"/>
    <x v="0"/>
    <x v="45"/>
    <x v="0"/>
    <s v="1162"/>
    <s v="ORT: operační sál - lokální"/>
    <s v="I Instrumentária"/>
    <s v="02801: 3000-  19999,99 Instrumentária"/>
    <n v="6432.36"/>
  </r>
  <r>
    <x v="10"/>
    <x v="1092"/>
    <x v="368"/>
    <x v="0"/>
    <x v="45"/>
    <x v="0"/>
    <s v="1162"/>
    <s v="ORT: operační sál - lokální"/>
    <s v="I Instrumentária"/>
    <s v="02801: 3000-  19999,99 Instrumentária"/>
    <n v="6432.36"/>
  </r>
  <r>
    <x v="10"/>
    <x v="1093"/>
    <x v="368"/>
    <x v="0"/>
    <x v="45"/>
    <x v="0"/>
    <s v="1162"/>
    <s v="ORT: operační sál - lokální"/>
    <s v="I Instrumentária"/>
    <s v="02801: 3000-  19999,99 Instrumentária"/>
    <n v="6432.36"/>
  </r>
  <r>
    <x v="10"/>
    <x v="1094"/>
    <x v="368"/>
    <x v="0"/>
    <x v="45"/>
    <x v="0"/>
    <s v="1162"/>
    <s v="ORT: operační sál - lokální"/>
    <s v="I Instrumentária"/>
    <s v="02801: 3000-  19999,99 Instrumentária"/>
    <n v="6432.36"/>
  </r>
  <r>
    <x v="10"/>
    <x v="1095"/>
    <x v="368"/>
    <x v="0"/>
    <x v="45"/>
    <x v="0"/>
    <s v="1162"/>
    <s v="ORT: operační sál - lokální"/>
    <s v="I Instrumentária"/>
    <s v="02801: 3000-  19999,99 Instrumentária"/>
    <n v="6432.36"/>
  </r>
  <r>
    <x v="10"/>
    <x v="1096"/>
    <x v="368"/>
    <x v="0"/>
    <x v="45"/>
    <x v="0"/>
    <s v="1162"/>
    <s v="ORT: operační sál - lokální"/>
    <s v="I Instrumentária"/>
    <s v="02801: 3000-  19999,99 Instrumentária"/>
    <n v="6432.36"/>
  </r>
  <r>
    <x v="10"/>
    <x v="1097"/>
    <x v="368"/>
    <x v="0"/>
    <x v="45"/>
    <x v="0"/>
    <s v="1162"/>
    <s v="ORT: operační sál - lokální"/>
    <s v="I Instrumentária"/>
    <s v="02801: 3000-  19999,99 Instrumentária"/>
    <n v="6432.36"/>
  </r>
  <r>
    <x v="10"/>
    <x v="1098"/>
    <x v="368"/>
    <x v="0"/>
    <x v="45"/>
    <x v="0"/>
    <s v="1162"/>
    <s v="ORT: operační sál - lokální"/>
    <s v="I Instrumentária"/>
    <s v="02801: 3000-  19999,99 Instrumentária"/>
    <n v="6432.36"/>
  </r>
  <r>
    <x v="10"/>
    <x v="1099"/>
    <x v="368"/>
    <x v="0"/>
    <x v="45"/>
    <x v="0"/>
    <s v="1162"/>
    <s v="ORT: operační sál - lokální"/>
    <s v="I Instrumentária"/>
    <s v="02801: 3000-  19999,99 Instrumentária"/>
    <n v="6432.36"/>
  </r>
  <r>
    <x v="10"/>
    <x v="1100"/>
    <x v="368"/>
    <x v="0"/>
    <x v="45"/>
    <x v="0"/>
    <s v="1162"/>
    <s v="ORT: operační sál - lokální"/>
    <s v="I Instrumentária"/>
    <s v="02801: 3000-  19999,99 Instrumentária"/>
    <n v="6432.36"/>
  </r>
  <r>
    <x v="10"/>
    <x v="1101"/>
    <x v="368"/>
    <x v="0"/>
    <x v="45"/>
    <x v="0"/>
    <s v="1162"/>
    <s v="ORT: operační sál - lokální"/>
    <s v="I Instrumentária"/>
    <s v="02801: 3000-  19999,99 Instrumentária"/>
    <n v="6432.36"/>
  </r>
  <r>
    <x v="10"/>
    <x v="1102"/>
    <x v="369"/>
    <x v="0"/>
    <x v="45"/>
    <x v="0"/>
    <s v="1162"/>
    <s v="ORT: operační sál - lokální"/>
    <s v="I Instrumentária"/>
    <s v="02801: 3000-  19999,99 Instrumentária"/>
    <n v="11314.71"/>
  </r>
  <r>
    <x v="10"/>
    <x v="1103"/>
    <x v="369"/>
    <x v="0"/>
    <x v="45"/>
    <x v="0"/>
    <s v="1162"/>
    <s v="ORT: operační sál - lokální"/>
    <s v="I Instrumentária"/>
    <s v="02801: 3000-  19999,99 Instrumentária"/>
    <n v="11314.71"/>
  </r>
  <r>
    <x v="10"/>
    <x v="1104"/>
    <x v="369"/>
    <x v="0"/>
    <x v="45"/>
    <x v="0"/>
    <s v="1162"/>
    <s v="ORT: operační sál - lokální"/>
    <s v="I Instrumentária"/>
    <s v="02801: 3000-  19999,99 Instrumentária"/>
    <n v="11314.71"/>
  </r>
  <r>
    <x v="10"/>
    <x v="1105"/>
    <x v="369"/>
    <x v="0"/>
    <x v="45"/>
    <x v="0"/>
    <s v="1162"/>
    <s v="ORT: operační sál - lokální"/>
    <s v="I Instrumentária"/>
    <s v="02801: 3000-  19999,99 Instrumentária"/>
    <n v="11314.71"/>
  </r>
  <r>
    <x v="10"/>
    <x v="1106"/>
    <x v="369"/>
    <x v="0"/>
    <x v="45"/>
    <x v="0"/>
    <s v="1162"/>
    <s v="ORT: operační sál - lokální"/>
    <s v="I Instrumentária"/>
    <s v="02801: 3000-  19999,99 Instrumentária"/>
    <n v="11314.71"/>
  </r>
  <r>
    <x v="10"/>
    <x v="1107"/>
    <x v="369"/>
    <x v="0"/>
    <x v="45"/>
    <x v="0"/>
    <s v="1162"/>
    <s v="ORT: operační sál - lokální"/>
    <s v="I Instrumentária"/>
    <s v="02801: 3000-  19999,99 Instrumentária"/>
    <n v="11314.71"/>
  </r>
  <r>
    <x v="10"/>
    <x v="1108"/>
    <x v="369"/>
    <x v="0"/>
    <x v="45"/>
    <x v="0"/>
    <s v="1162"/>
    <s v="ORT: operační sál - lokální"/>
    <s v="I Instrumentária"/>
    <s v="02801: 3000-  19999,99 Instrumentária"/>
    <n v="11314.71"/>
  </r>
  <r>
    <x v="10"/>
    <x v="1109"/>
    <x v="369"/>
    <x v="0"/>
    <x v="45"/>
    <x v="0"/>
    <s v="1162"/>
    <s v="ORT: operační sál - lokální"/>
    <s v="I Instrumentária"/>
    <s v="02801: 3000-  19999,99 Instrumentária"/>
    <n v="11314.71"/>
  </r>
  <r>
    <x v="10"/>
    <x v="1110"/>
    <x v="369"/>
    <x v="0"/>
    <x v="45"/>
    <x v="0"/>
    <s v="1162"/>
    <s v="ORT: operační sál - lokální"/>
    <s v="I Instrumentária"/>
    <s v="02801: 3000-  19999,99 Instrumentária"/>
    <n v="11314.71"/>
  </r>
  <r>
    <x v="10"/>
    <x v="1111"/>
    <x v="369"/>
    <x v="0"/>
    <x v="45"/>
    <x v="0"/>
    <s v="1162"/>
    <s v="ORT: operační sál - lokální"/>
    <s v="I Instrumentária"/>
    <s v="02801: 3000-  19999,99 Instrumentária"/>
    <n v="11314.71"/>
  </r>
  <r>
    <x v="10"/>
    <x v="1112"/>
    <x v="370"/>
    <x v="0"/>
    <x v="45"/>
    <x v="0"/>
    <s v="1162"/>
    <s v="ORT: operační sál - lokální"/>
    <s v="I Instrumentária"/>
    <s v="02801: 3000-  19999,99 Instrumentária"/>
    <n v="7269.68"/>
  </r>
  <r>
    <x v="10"/>
    <x v="1113"/>
    <x v="370"/>
    <x v="0"/>
    <x v="45"/>
    <x v="0"/>
    <s v="1162"/>
    <s v="ORT: operační sál - lokální"/>
    <s v="I Instrumentária"/>
    <s v="02801: 3000-  19999,99 Instrumentária"/>
    <n v="7269.68"/>
  </r>
  <r>
    <x v="10"/>
    <x v="1114"/>
    <x v="370"/>
    <x v="0"/>
    <x v="45"/>
    <x v="0"/>
    <s v="1162"/>
    <s v="ORT: operační sál - lokální"/>
    <s v="I Instrumentária"/>
    <s v="02801: 3000-  19999,99 Instrumentária"/>
    <n v="7269.68"/>
  </r>
  <r>
    <x v="10"/>
    <x v="1115"/>
    <x v="370"/>
    <x v="0"/>
    <x v="45"/>
    <x v="0"/>
    <s v="1162"/>
    <s v="ORT: operační sál - lokální"/>
    <s v="I Instrumentária"/>
    <s v="02801: 3000-  19999,99 Instrumentária"/>
    <n v="7269.68"/>
  </r>
  <r>
    <x v="10"/>
    <x v="1116"/>
    <x v="370"/>
    <x v="0"/>
    <x v="45"/>
    <x v="0"/>
    <s v="1162"/>
    <s v="ORT: operační sál - lokální"/>
    <s v="I Instrumentária"/>
    <s v="02801: 3000-  19999,99 Instrumentária"/>
    <n v="7269.68"/>
  </r>
  <r>
    <x v="10"/>
    <x v="1117"/>
    <x v="370"/>
    <x v="0"/>
    <x v="45"/>
    <x v="0"/>
    <s v="1162"/>
    <s v="ORT: operační sál - lokální"/>
    <s v="I Instrumentária"/>
    <s v="02801: 3000-  19999,99 Instrumentária"/>
    <n v="7269.68"/>
  </r>
  <r>
    <x v="10"/>
    <x v="1118"/>
    <x v="370"/>
    <x v="0"/>
    <x v="45"/>
    <x v="0"/>
    <s v="1162"/>
    <s v="ORT: operační sál - lokální"/>
    <s v="I Instrumentária"/>
    <s v="02801: 3000-  19999,99 Instrumentária"/>
    <n v="7269.68"/>
  </r>
  <r>
    <x v="10"/>
    <x v="1119"/>
    <x v="370"/>
    <x v="0"/>
    <x v="45"/>
    <x v="0"/>
    <s v="1162"/>
    <s v="ORT: operační sál - lokální"/>
    <s v="I Instrumentária"/>
    <s v="02801: 3000-  19999,99 Instrumentária"/>
    <n v="7269.68"/>
  </r>
  <r>
    <x v="10"/>
    <x v="1120"/>
    <x v="370"/>
    <x v="0"/>
    <x v="45"/>
    <x v="0"/>
    <s v="1162"/>
    <s v="ORT: operační sál - lokální"/>
    <s v="I Instrumentária"/>
    <s v="02801: 3000-  19999,99 Instrumentária"/>
    <n v="7269.68"/>
  </r>
  <r>
    <x v="10"/>
    <x v="1121"/>
    <x v="370"/>
    <x v="0"/>
    <x v="45"/>
    <x v="0"/>
    <s v="1162"/>
    <s v="ORT: operační sál - lokální"/>
    <s v="I Instrumentária"/>
    <s v="02801: 3000-  19999,99 Instrumentária"/>
    <n v="7269.68"/>
  </r>
  <r>
    <x v="10"/>
    <x v="1122"/>
    <x v="371"/>
    <x v="0"/>
    <x v="46"/>
    <x v="0"/>
    <s v="3590"/>
    <s v="TO: výroba"/>
    <s v="Z Zdravotnické prostředky"/>
    <s v="02801: 3000- 19999,99 Zdrav.prostředky"/>
    <n v="3979.5"/>
  </r>
  <r>
    <x v="10"/>
    <x v="1123"/>
    <x v="372"/>
    <x v="0"/>
    <x v="47"/>
    <x v="0"/>
    <s v="2151"/>
    <s v="ONK: ozařovny-přístrojové pracoviště"/>
    <s v="Z Zdravotnické prostředky"/>
    <s v="02801: 3000- 19999,99 Zdrav.prostředky"/>
    <n v="18150"/>
  </r>
  <r>
    <x v="10"/>
    <x v="1124"/>
    <x v="372"/>
    <x v="0"/>
    <x v="47"/>
    <x v="0"/>
    <s v="2151"/>
    <s v="ONK: ozařovny-přístrojové pracoviště"/>
    <s v="Z Zdravotnické prostředky"/>
    <s v="02801: 3000- 19999,99 Zdrav.prostředky"/>
    <n v="18150"/>
  </r>
  <r>
    <x v="10"/>
    <x v="1125"/>
    <x v="313"/>
    <x v="0"/>
    <x v="47"/>
    <x v="0"/>
    <s v="1311"/>
    <s v="ORL: lůžkové oddělení 14"/>
    <s v="Z Zdravotnické prostředky"/>
    <s v="02801: 3000- 19999,99 Zdrav.prostředky"/>
    <n v="4270.03"/>
  </r>
  <r>
    <x v="10"/>
    <x v="1126"/>
    <x v="313"/>
    <x v="0"/>
    <x v="47"/>
    <x v="0"/>
    <s v="1311"/>
    <s v="ORL: lůžkové oddělení 14"/>
    <s v="Z Zdravotnické prostředky"/>
    <s v="02801: 3000- 19999,99 Zdrav.prostředky"/>
    <n v="4270.03"/>
  </r>
  <r>
    <x v="10"/>
    <x v="1127"/>
    <x v="313"/>
    <x v="0"/>
    <x v="47"/>
    <x v="0"/>
    <s v="0131"/>
    <s v="1IK: JIP "/>
    <s v="Z Zdravotnické prostředky"/>
    <s v="02801: 3000- 19999,99 Zdrav.prostředky"/>
    <n v="4270.03"/>
  </r>
  <r>
    <x v="10"/>
    <x v="1128"/>
    <x v="373"/>
    <x v="0"/>
    <x v="47"/>
    <x v="0"/>
    <s v="6022"/>
    <s v="URGENT: ambulance"/>
    <s v="Z Zdravotnické prostředky"/>
    <s v="02801: 3000- 19999,99 Zdrav.prostředky"/>
    <n v="6240.88"/>
  </r>
  <r>
    <x v="10"/>
    <x v="1129"/>
    <x v="373"/>
    <x v="0"/>
    <x v="47"/>
    <x v="0"/>
    <s v="6022"/>
    <s v="URGENT: ambulance"/>
    <s v="Z Zdravotnické prostředky"/>
    <s v="02801: 3000- 19999,99 Zdrav.prostředky"/>
    <n v="6240.88"/>
  </r>
  <r>
    <x v="10"/>
    <x v="1130"/>
    <x v="373"/>
    <x v="0"/>
    <x v="47"/>
    <x v="0"/>
    <s v="6022"/>
    <s v="URGENT: ambulance"/>
    <s v="Z Zdravotnické prostředky"/>
    <s v="02801: 3000- 19999,99 Zdrav.prostředky"/>
    <n v="6240.88"/>
  </r>
  <r>
    <x v="10"/>
    <x v="1131"/>
    <x v="374"/>
    <x v="0"/>
    <x v="7"/>
    <x v="0"/>
    <s v="2962"/>
    <s v="PCHIR: operační sál lokální"/>
    <s v="I Instrumentária"/>
    <s v="02801: 3000-  19999,99 Instrumentária"/>
    <n v="9883.2800000000007"/>
  </r>
  <r>
    <x v="10"/>
    <x v="1132"/>
    <x v="374"/>
    <x v="0"/>
    <x v="7"/>
    <x v="0"/>
    <s v="2962"/>
    <s v="PCHIR: operační sál lokální"/>
    <s v="I Instrumentária"/>
    <s v="02801: 3000-  19999,99 Instrumentária"/>
    <n v="9883.2800000000007"/>
  </r>
  <r>
    <x v="10"/>
    <x v="1133"/>
    <x v="374"/>
    <x v="0"/>
    <x v="7"/>
    <x v="0"/>
    <s v="2962"/>
    <s v="PCHIR: operační sál lokální"/>
    <s v="I Instrumentária"/>
    <s v="02801: 3000-  19999,99 Instrumentária"/>
    <n v="9883.2800000000007"/>
  </r>
  <r>
    <x v="10"/>
    <x v="1134"/>
    <x v="375"/>
    <x v="0"/>
    <x v="7"/>
    <x v="0"/>
    <s v="2962"/>
    <s v="PCHIR: operační sál lokální"/>
    <s v="I Instrumentária"/>
    <s v="02801: 3000-  19999,99 Instrumentária"/>
    <n v="4921.07"/>
  </r>
  <r>
    <x v="10"/>
    <x v="1135"/>
    <x v="375"/>
    <x v="0"/>
    <x v="7"/>
    <x v="0"/>
    <s v="2962"/>
    <s v="PCHIR: operační sál lokální"/>
    <s v="I Instrumentária"/>
    <s v="02801: 3000-  19999,99 Instrumentária"/>
    <n v="4921.07"/>
  </r>
  <r>
    <x v="10"/>
    <x v="1136"/>
    <x v="375"/>
    <x v="0"/>
    <x v="7"/>
    <x v="0"/>
    <s v="2962"/>
    <s v="PCHIR: operační sál lokální"/>
    <s v="I Instrumentária"/>
    <s v="02801: 3000-  19999,99 Instrumentária"/>
    <n v="4921.07"/>
  </r>
  <r>
    <x v="10"/>
    <x v="1137"/>
    <x v="375"/>
    <x v="0"/>
    <x v="7"/>
    <x v="0"/>
    <s v="2962"/>
    <s v="PCHIR: operační sál lokální"/>
    <s v="I Instrumentária"/>
    <s v="02801: 3000-  19999,99 Instrumentária"/>
    <n v="4921.07"/>
  </r>
  <r>
    <x v="10"/>
    <x v="1138"/>
    <x v="375"/>
    <x v="0"/>
    <x v="7"/>
    <x v="0"/>
    <s v="2962"/>
    <s v="PCHIR: operační sál lokální"/>
    <s v="I Instrumentária"/>
    <s v="02801: 3000-  19999,99 Instrumentária"/>
    <n v="4921.07"/>
  </r>
  <r>
    <x v="10"/>
    <x v="1139"/>
    <x v="375"/>
    <x v="0"/>
    <x v="7"/>
    <x v="0"/>
    <s v="2962"/>
    <s v="PCHIR: operační sál lokální"/>
    <s v="I Instrumentária"/>
    <s v="02801: 3000-  19999,99 Instrumentária"/>
    <n v="4921.07"/>
  </r>
  <r>
    <x v="10"/>
    <x v="1140"/>
    <x v="375"/>
    <x v="0"/>
    <x v="7"/>
    <x v="0"/>
    <s v="2962"/>
    <s v="PCHIR: operační sál lokální"/>
    <s v="I Instrumentária"/>
    <s v="02801: 3000-  19999,99 Instrumentária"/>
    <n v="4921.07"/>
  </r>
  <r>
    <x v="10"/>
    <x v="1141"/>
    <x v="375"/>
    <x v="0"/>
    <x v="7"/>
    <x v="0"/>
    <s v="2962"/>
    <s v="PCHIR: operační sál lokální"/>
    <s v="I Instrumentária"/>
    <s v="02801: 3000-  19999,99 Instrumentária"/>
    <n v="4921.07"/>
  </r>
  <r>
    <x v="10"/>
    <x v="1142"/>
    <x v="375"/>
    <x v="0"/>
    <x v="7"/>
    <x v="0"/>
    <s v="2962"/>
    <s v="PCHIR: operační sál lokální"/>
    <s v="I Instrumentária"/>
    <s v="02801: 3000-  19999,99 Instrumentária"/>
    <n v="4921.07"/>
  </r>
  <r>
    <x v="10"/>
    <x v="1143"/>
    <x v="375"/>
    <x v="0"/>
    <x v="7"/>
    <x v="0"/>
    <s v="2962"/>
    <s v="PCHIR: operační sál lokální"/>
    <s v="I Instrumentária"/>
    <s v="02801: 3000-  19999,99 Instrumentária"/>
    <n v="4921.07"/>
  </r>
  <r>
    <x v="10"/>
    <x v="1144"/>
    <x v="376"/>
    <x v="0"/>
    <x v="7"/>
    <x v="0"/>
    <s v="2962"/>
    <s v="PCHIR: operační sál lokální"/>
    <s v="I Instrumentária"/>
    <s v="02801: 3000-  19999,99 Instrumentária"/>
    <n v="9415.01"/>
  </r>
  <r>
    <x v="10"/>
    <x v="1145"/>
    <x v="376"/>
    <x v="0"/>
    <x v="7"/>
    <x v="0"/>
    <s v="2962"/>
    <s v="PCHIR: operační sál lokální"/>
    <s v="I Instrumentária"/>
    <s v="02801: 3000-  19999,99 Instrumentária"/>
    <n v="9415.01"/>
  </r>
  <r>
    <x v="10"/>
    <x v="1146"/>
    <x v="376"/>
    <x v="0"/>
    <x v="7"/>
    <x v="0"/>
    <s v="2962"/>
    <s v="PCHIR: operační sál lokální"/>
    <s v="I Instrumentária"/>
    <s v="02801: 3000-  19999,99 Instrumentária"/>
    <n v="9415.01"/>
  </r>
  <r>
    <x v="10"/>
    <x v="1147"/>
    <x v="376"/>
    <x v="0"/>
    <x v="7"/>
    <x v="0"/>
    <s v="2962"/>
    <s v="PCHIR: operační sál lokální"/>
    <s v="I Instrumentária"/>
    <s v="02801: 3000-  19999,99 Instrumentária"/>
    <n v="9415.01"/>
  </r>
  <r>
    <x v="10"/>
    <x v="1148"/>
    <x v="279"/>
    <x v="0"/>
    <x v="7"/>
    <x v="0"/>
    <s v="2962"/>
    <s v="PCHIR: operační sál lokální"/>
    <s v="I Instrumentária"/>
    <s v="02801: 3000-  19999,99 Instrumentária"/>
    <n v="3654.2"/>
  </r>
  <r>
    <x v="10"/>
    <x v="1149"/>
    <x v="279"/>
    <x v="0"/>
    <x v="7"/>
    <x v="0"/>
    <s v="2962"/>
    <s v="PCHIR: operační sál lokální"/>
    <s v="I Instrumentária"/>
    <s v="02801: 3000-  19999,99 Instrumentária"/>
    <n v="3654.2"/>
  </r>
  <r>
    <x v="10"/>
    <x v="1150"/>
    <x v="279"/>
    <x v="0"/>
    <x v="7"/>
    <x v="0"/>
    <s v="2962"/>
    <s v="PCHIR: operační sál lokální"/>
    <s v="I Instrumentária"/>
    <s v="02801: 3000-  19999,99 Instrumentária"/>
    <n v="3654.2"/>
  </r>
  <r>
    <x v="10"/>
    <x v="1151"/>
    <x v="279"/>
    <x v="0"/>
    <x v="7"/>
    <x v="0"/>
    <s v="2962"/>
    <s v="PCHIR: operační sál lokální"/>
    <s v="I Instrumentária"/>
    <s v="02801: 3000-  19999,99 Instrumentária"/>
    <n v="3654.2"/>
  </r>
  <r>
    <x v="10"/>
    <x v="1152"/>
    <x v="279"/>
    <x v="0"/>
    <x v="7"/>
    <x v="0"/>
    <s v="2962"/>
    <s v="PCHIR: operační sál lokální"/>
    <s v="I Instrumentária"/>
    <s v="02801: 3000-  19999,99 Instrumentária"/>
    <n v="3654.2"/>
  </r>
  <r>
    <x v="10"/>
    <x v="1153"/>
    <x v="279"/>
    <x v="0"/>
    <x v="7"/>
    <x v="0"/>
    <s v="2962"/>
    <s v="PCHIR: operační sál lokální"/>
    <s v="I Instrumentária"/>
    <s v="02801: 3000-  19999,99 Instrumentária"/>
    <n v="3654.2"/>
  </r>
  <r>
    <x v="10"/>
    <x v="1154"/>
    <x v="279"/>
    <x v="0"/>
    <x v="7"/>
    <x v="0"/>
    <s v="2962"/>
    <s v="PCHIR: operační sál lokální"/>
    <s v="I Instrumentária"/>
    <s v="02801: 3000-  19999,99 Instrumentária"/>
    <n v="3654.2"/>
  </r>
  <r>
    <x v="10"/>
    <x v="1155"/>
    <x v="279"/>
    <x v="0"/>
    <x v="7"/>
    <x v="0"/>
    <s v="2962"/>
    <s v="PCHIR: operační sál lokální"/>
    <s v="I Instrumentária"/>
    <s v="02801: 3000-  19999,99 Instrumentária"/>
    <n v="3654.2"/>
  </r>
  <r>
    <x v="10"/>
    <x v="1156"/>
    <x v="377"/>
    <x v="0"/>
    <x v="7"/>
    <x v="0"/>
    <s v="2962"/>
    <s v="PCHIR: operační sál lokální"/>
    <s v="I Instrumentária"/>
    <s v="02801: 3000-  19999,99 Instrumentária"/>
    <n v="5238.09"/>
  </r>
  <r>
    <x v="10"/>
    <x v="1157"/>
    <x v="378"/>
    <x v="0"/>
    <x v="7"/>
    <x v="0"/>
    <s v="2962"/>
    <s v="PCHIR: operační sál lokální"/>
    <s v="I Instrumentária"/>
    <s v="02801: 3000-  19999,99 Instrumentária"/>
    <n v="3839.33"/>
  </r>
  <r>
    <x v="10"/>
    <x v="1158"/>
    <x v="378"/>
    <x v="0"/>
    <x v="7"/>
    <x v="0"/>
    <s v="2962"/>
    <s v="PCHIR: operační sál lokální"/>
    <s v="I Instrumentária"/>
    <s v="02801: 3000-  19999,99 Instrumentária"/>
    <n v="3839.33"/>
  </r>
  <r>
    <x v="10"/>
    <x v="1159"/>
    <x v="378"/>
    <x v="0"/>
    <x v="7"/>
    <x v="0"/>
    <s v="2962"/>
    <s v="PCHIR: operační sál lokální"/>
    <s v="I Instrumentária"/>
    <s v="02801: 3000-  19999,99 Instrumentária"/>
    <n v="3839.33"/>
  </r>
  <r>
    <x v="10"/>
    <x v="1160"/>
    <x v="378"/>
    <x v="0"/>
    <x v="7"/>
    <x v="0"/>
    <s v="2962"/>
    <s v="PCHIR: operační sál lokální"/>
    <s v="I Instrumentária"/>
    <s v="02801: 3000-  19999,99 Instrumentária"/>
    <n v="3839.33"/>
  </r>
  <r>
    <x v="10"/>
    <x v="1161"/>
    <x v="379"/>
    <x v="0"/>
    <x v="7"/>
    <x v="0"/>
    <s v="2962"/>
    <s v="PCHIR: operační sál lokální"/>
    <s v="I Instrumentária"/>
    <s v="02801: 3000-  19999,99 Instrumentária"/>
    <n v="4393.51"/>
  </r>
  <r>
    <x v="10"/>
    <x v="1162"/>
    <x v="379"/>
    <x v="0"/>
    <x v="7"/>
    <x v="0"/>
    <s v="2962"/>
    <s v="PCHIR: operační sál lokální"/>
    <s v="I Instrumentária"/>
    <s v="02801: 3000-  19999,99 Instrumentária"/>
    <n v="4393.51"/>
  </r>
  <r>
    <x v="10"/>
    <x v="1163"/>
    <x v="379"/>
    <x v="0"/>
    <x v="7"/>
    <x v="0"/>
    <s v="2962"/>
    <s v="PCHIR: operační sál lokální"/>
    <s v="I Instrumentária"/>
    <s v="02801: 3000-  19999,99 Instrumentária"/>
    <n v="4393.51"/>
  </r>
  <r>
    <x v="10"/>
    <x v="1164"/>
    <x v="379"/>
    <x v="0"/>
    <x v="7"/>
    <x v="0"/>
    <s v="2962"/>
    <s v="PCHIR: operační sál lokální"/>
    <s v="I Instrumentária"/>
    <s v="02801: 3000-  19999,99 Instrumentária"/>
    <n v="4393.51"/>
  </r>
  <r>
    <x v="10"/>
    <x v="1165"/>
    <x v="379"/>
    <x v="0"/>
    <x v="7"/>
    <x v="0"/>
    <s v="2962"/>
    <s v="PCHIR: operační sál lokální"/>
    <s v="I Instrumentária"/>
    <s v="02801: 3000-  19999,99 Instrumentária"/>
    <n v="4393.51"/>
  </r>
  <r>
    <x v="10"/>
    <x v="1166"/>
    <x v="379"/>
    <x v="0"/>
    <x v="7"/>
    <x v="0"/>
    <s v="2962"/>
    <s v="PCHIR: operační sál lokální"/>
    <s v="I Instrumentária"/>
    <s v="02801: 3000-  19999,99 Instrumentária"/>
    <n v="4393.51"/>
  </r>
  <r>
    <x v="10"/>
    <x v="1167"/>
    <x v="380"/>
    <x v="0"/>
    <x v="7"/>
    <x v="0"/>
    <s v="2962"/>
    <s v="PCHIR: operační sál lokální"/>
    <s v="I Instrumentária"/>
    <s v="02801: 3000-  19999,99 Instrumentária"/>
    <n v="4934.38"/>
  </r>
  <r>
    <x v="10"/>
    <x v="1168"/>
    <x v="381"/>
    <x v="0"/>
    <x v="7"/>
    <x v="0"/>
    <s v="2962"/>
    <s v="PCHIR: operační sál lokální"/>
    <s v="I Instrumentária"/>
    <s v="02801: 3000-  19999,99 Instrumentária"/>
    <n v="5488.56"/>
  </r>
  <r>
    <x v="10"/>
    <x v="1169"/>
    <x v="381"/>
    <x v="0"/>
    <x v="7"/>
    <x v="0"/>
    <s v="2962"/>
    <s v="PCHIR: operační sál lokální"/>
    <s v="I Instrumentária"/>
    <s v="02801: 3000-  19999,99 Instrumentária"/>
    <n v="5488.56"/>
  </r>
  <r>
    <x v="10"/>
    <x v="1170"/>
    <x v="382"/>
    <x v="0"/>
    <x v="7"/>
    <x v="0"/>
    <s v="2962"/>
    <s v="PCHIR: operační sál lokální"/>
    <s v="I Instrumentária"/>
    <s v="02801: 3000-  19999,99 Instrumentária"/>
    <n v="8364.73"/>
  </r>
  <r>
    <x v="10"/>
    <x v="1171"/>
    <x v="382"/>
    <x v="0"/>
    <x v="7"/>
    <x v="0"/>
    <s v="2962"/>
    <s v="PCHIR: operační sál lokální"/>
    <s v="I Instrumentária"/>
    <s v="02801: 3000-  19999,99 Instrumentária"/>
    <n v="8364.73"/>
  </r>
  <r>
    <x v="10"/>
    <x v="1172"/>
    <x v="383"/>
    <x v="0"/>
    <x v="7"/>
    <x v="0"/>
    <s v="2962"/>
    <s v="PCHIR: operační sál lokální"/>
    <s v="I Instrumentária"/>
    <s v="02801: 3000-  19999,99 Instrumentária"/>
    <n v="5581.73"/>
  </r>
  <r>
    <x v="10"/>
    <x v="1173"/>
    <x v="374"/>
    <x v="0"/>
    <x v="7"/>
    <x v="0"/>
    <s v="4764"/>
    <s v="COSS: centrální operační sály "/>
    <s v="I Instrumentária"/>
    <s v="02801: 3000-  19999,99 Instrumentária"/>
    <n v="9883.2800000000007"/>
  </r>
  <r>
    <x v="10"/>
    <x v="1174"/>
    <x v="374"/>
    <x v="0"/>
    <x v="7"/>
    <x v="0"/>
    <s v="4764"/>
    <s v="COSS: centrální operační sály "/>
    <s v="I Instrumentária"/>
    <s v="02801: 3000-  19999,99 Instrumentária"/>
    <n v="9883.2800000000007"/>
  </r>
  <r>
    <x v="10"/>
    <x v="1175"/>
    <x v="375"/>
    <x v="0"/>
    <x v="7"/>
    <x v="0"/>
    <s v="4764"/>
    <s v="COSS: centrální operační sály "/>
    <s v="I Instrumentária"/>
    <s v="02801: 3000-  19999,99 Instrumentária"/>
    <n v="4921.07"/>
  </r>
  <r>
    <x v="10"/>
    <x v="1176"/>
    <x v="375"/>
    <x v="0"/>
    <x v="7"/>
    <x v="0"/>
    <s v="4764"/>
    <s v="COSS: centrální operační sály "/>
    <s v="I Instrumentária"/>
    <s v="02801: 3000-  19999,99 Instrumentária"/>
    <n v="4921.07"/>
  </r>
  <r>
    <x v="10"/>
    <x v="1177"/>
    <x v="375"/>
    <x v="0"/>
    <x v="7"/>
    <x v="0"/>
    <s v="4764"/>
    <s v="COSS: centrální operační sály "/>
    <s v="I Instrumentária"/>
    <s v="02801: 3000-  19999,99 Instrumentária"/>
    <n v="4921.07"/>
  </r>
  <r>
    <x v="10"/>
    <x v="1178"/>
    <x v="375"/>
    <x v="0"/>
    <x v="7"/>
    <x v="0"/>
    <s v="4764"/>
    <s v="COSS: centrální operační sály "/>
    <s v="I Instrumentária"/>
    <s v="02801: 3000-  19999,99 Instrumentária"/>
    <n v="4921.07"/>
  </r>
  <r>
    <x v="10"/>
    <x v="1179"/>
    <x v="375"/>
    <x v="0"/>
    <x v="7"/>
    <x v="0"/>
    <s v="4764"/>
    <s v="COSS: centrální operační sály "/>
    <s v="I Instrumentária"/>
    <s v="02801: 3000-  19999,99 Instrumentária"/>
    <n v="4921.07"/>
  </r>
  <r>
    <x v="10"/>
    <x v="1180"/>
    <x v="375"/>
    <x v="0"/>
    <x v="7"/>
    <x v="0"/>
    <s v="4764"/>
    <s v="COSS: centrální operační sály "/>
    <s v="I Instrumentária"/>
    <s v="02801: 3000-  19999,99 Instrumentária"/>
    <n v="4921.07"/>
  </r>
  <r>
    <x v="10"/>
    <x v="1181"/>
    <x v="274"/>
    <x v="0"/>
    <x v="7"/>
    <x v="0"/>
    <s v="4764"/>
    <s v="COSS: centrální operační sály "/>
    <s v="I Instrumentária"/>
    <s v="02801: 3000-  19999,99 Instrumentária"/>
    <n v="5118.3"/>
  </r>
  <r>
    <x v="10"/>
    <x v="1182"/>
    <x v="274"/>
    <x v="0"/>
    <x v="7"/>
    <x v="0"/>
    <s v="4764"/>
    <s v="COSS: centrální operační sály "/>
    <s v="I Instrumentária"/>
    <s v="02801: 3000-  19999,99 Instrumentária"/>
    <n v="5118.3"/>
  </r>
  <r>
    <x v="10"/>
    <x v="1183"/>
    <x v="274"/>
    <x v="0"/>
    <x v="7"/>
    <x v="0"/>
    <s v="4764"/>
    <s v="COSS: centrální operační sály "/>
    <s v="I Instrumentária"/>
    <s v="02801: 3000-  19999,99 Instrumentária"/>
    <n v="5118.3"/>
  </r>
  <r>
    <x v="10"/>
    <x v="1184"/>
    <x v="274"/>
    <x v="0"/>
    <x v="7"/>
    <x v="0"/>
    <s v="4764"/>
    <s v="COSS: centrální operační sály "/>
    <s v="I Instrumentária"/>
    <s v="02801: 3000-  19999,99 Instrumentária"/>
    <n v="5118.3"/>
  </r>
  <r>
    <x v="10"/>
    <x v="1185"/>
    <x v="274"/>
    <x v="0"/>
    <x v="7"/>
    <x v="0"/>
    <s v="4764"/>
    <s v="COSS: centrální operační sály "/>
    <s v="I Instrumentária"/>
    <s v="02801: 3000-  19999,99 Instrumentária"/>
    <n v="5118.3"/>
  </r>
  <r>
    <x v="10"/>
    <x v="1186"/>
    <x v="274"/>
    <x v="0"/>
    <x v="7"/>
    <x v="0"/>
    <s v="4764"/>
    <s v="COSS: centrální operační sály "/>
    <s v="I Instrumentária"/>
    <s v="02801: 3000-  19999,99 Instrumentária"/>
    <n v="5118.3"/>
  </r>
  <r>
    <x v="10"/>
    <x v="1187"/>
    <x v="274"/>
    <x v="0"/>
    <x v="7"/>
    <x v="0"/>
    <s v="4764"/>
    <s v="COSS: centrální operační sály "/>
    <s v="I Instrumentária"/>
    <s v="02801: 3000-  19999,99 Instrumentária"/>
    <n v="5118.3"/>
  </r>
  <r>
    <x v="10"/>
    <x v="1188"/>
    <x v="274"/>
    <x v="0"/>
    <x v="7"/>
    <x v="0"/>
    <s v="4764"/>
    <s v="COSS: centrální operační sály "/>
    <s v="I Instrumentária"/>
    <s v="02801: 3000-  19999,99 Instrumentária"/>
    <n v="5118.3"/>
  </r>
  <r>
    <x v="10"/>
    <x v="1189"/>
    <x v="274"/>
    <x v="0"/>
    <x v="7"/>
    <x v="0"/>
    <s v="4764"/>
    <s v="COSS: centrální operační sály "/>
    <s v="I Instrumentária"/>
    <s v="02801: 3000-  19999,99 Instrumentária"/>
    <n v="5118.3"/>
  </r>
  <r>
    <x v="10"/>
    <x v="1190"/>
    <x v="274"/>
    <x v="0"/>
    <x v="7"/>
    <x v="0"/>
    <s v="4764"/>
    <s v="COSS: centrální operační sály "/>
    <s v="I Instrumentária"/>
    <s v="02801: 3000-  19999,99 Instrumentária"/>
    <n v="5118.3"/>
  </r>
  <r>
    <x v="10"/>
    <x v="1191"/>
    <x v="384"/>
    <x v="0"/>
    <x v="7"/>
    <x v="0"/>
    <s v="4764"/>
    <s v="COSS: centrální operační sály "/>
    <s v="I Instrumentária"/>
    <s v="02801: 3000-  19999,99 Instrumentária"/>
    <n v="5765.65"/>
  </r>
  <r>
    <x v="10"/>
    <x v="1192"/>
    <x v="384"/>
    <x v="0"/>
    <x v="7"/>
    <x v="0"/>
    <s v="4764"/>
    <s v="COSS: centrální operační sály "/>
    <s v="I Instrumentária"/>
    <s v="02801: 3000-  19999,99 Instrumentária"/>
    <n v="5765.65"/>
  </r>
  <r>
    <x v="10"/>
    <x v="1193"/>
    <x v="384"/>
    <x v="0"/>
    <x v="7"/>
    <x v="0"/>
    <s v="4764"/>
    <s v="COSS: centrální operační sály "/>
    <s v="I Instrumentária"/>
    <s v="02801: 3000-  19999,99 Instrumentária"/>
    <n v="5765.65"/>
  </r>
  <r>
    <x v="10"/>
    <x v="1194"/>
    <x v="384"/>
    <x v="0"/>
    <x v="7"/>
    <x v="0"/>
    <s v="4764"/>
    <s v="COSS: centrální operační sály "/>
    <s v="I Instrumentária"/>
    <s v="02801: 3000-  19999,99 Instrumentária"/>
    <n v="5765.65"/>
  </r>
  <r>
    <x v="10"/>
    <x v="1195"/>
    <x v="384"/>
    <x v="0"/>
    <x v="7"/>
    <x v="0"/>
    <s v="4764"/>
    <s v="COSS: centrální operační sály "/>
    <s v="I Instrumentária"/>
    <s v="02801: 3000-  19999,99 Instrumentária"/>
    <n v="5765.65"/>
  </r>
  <r>
    <x v="10"/>
    <x v="1196"/>
    <x v="384"/>
    <x v="0"/>
    <x v="7"/>
    <x v="0"/>
    <s v="4764"/>
    <s v="COSS: centrální operační sály "/>
    <s v="I Instrumentária"/>
    <s v="02801: 3000-  19999,99 Instrumentária"/>
    <n v="5765.65"/>
  </r>
  <r>
    <x v="10"/>
    <x v="1197"/>
    <x v="279"/>
    <x v="0"/>
    <x v="7"/>
    <x v="0"/>
    <s v="4764"/>
    <s v="COSS: centrální operační sály "/>
    <s v="I Instrumentária"/>
    <s v="02801: 3000-  19999,99 Instrumentária"/>
    <n v="3654.2"/>
  </r>
  <r>
    <x v="10"/>
    <x v="1198"/>
    <x v="279"/>
    <x v="0"/>
    <x v="7"/>
    <x v="0"/>
    <s v="4764"/>
    <s v="COSS: centrální operační sály "/>
    <s v="I Instrumentária"/>
    <s v="02801: 3000-  19999,99 Instrumentária"/>
    <n v="3654.2"/>
  </r>
  <r>
    <x v="10"/>
    <x v="1199"/>
    <x v="279"/>
    <x v="0"/>
    <x v="7"/>
    <x v="0"/>
    <s v="4764"/>
    <s v="COSS: centrální operační sály "/>
    <s v="I Instrumentária"/>
    <s v="02801: 3000-  19999,99 Instrumentária"/>
    <n v="3654.2"/>
  </r>
  <r>
    <x v="10"/>
    <x v="1200"/>
    <x v="279"/>
    <x v="0"/>
    <x v="7"/>
    <x v="0"/>
    <s v="4764"/>
    <s v="COSS: centrální operační sály "/>
    <s v="I Instrumentária"/>
    <s v="02801: 3000-  19999,99 Instrumentária"/>
    <n v="3654.2"/>
  </r>
  <r>
    <x v="10"/>
    <x v="1201"/>
    <x v="279"/>
    <x v="0"/>
    <x v="7"/>
    <x v="0"/>
    <s v="4764"/>
    <s v="COSS: centrální operační sály "/>
    <s v="I Instrumentária"/>
    <s v="02801: 3000-  19999,99 Instrumentária"/>
    <n v="3654.2"/>
  </r>
  <r>
    <x v="10"/>
    <x v="1202"/>
    <x v="279"/>
    <x v="0"/>
    <x v="7"/>
    <x v="0"/>
    <s v="4764"/>
    <s v="COSS: centrální operační sály "/>
    <s v="I Instrumentária"/>
    <s v="02801: 3000-  19999,99 Instrumentária"/>
    <n v="3654.2"/>
  </r>
  <r>
    <x v="10"/>
    <x v="1203"/>
    <x v="279"/>
    <x v="0"/>
    <x v="7"/>
    <x v="0"/>
    <s v="4764"/>
    <s v="COSS: centrální operační sály "/>
    <s v="I Instrumentária"/>
    <s v="02801: 3000-  19999,99 Instrumentária"/>
    <n v="3654.2"/>
  </r>
  <r>
    <x v="10"/>
    <x v="1204"/>
    <x v="279"/>
    <x v="0"/>
    <x v="7"/>
    <x v="0"/>
    <s v="4764"/>
    <s v="COSS: centrální operační sály "/>
    <s v="I Instrumentária"/>
    <s v="02801: 3000-  19999,99 Instrumentária"/>
    <n v="3654.2"/>
  </r>
  <r>
    <x v="10"/>
    <x v="1205"/>
    <x v="279"/>
    <x v="0"/>
    <x v="7"/>
    <x v="0"/>
    <s v="4764"/>
    <s v="COSS: centrální operační sály "/>
    <s v="I Instrumentária"/>
    <s v="02801: 3000-  19999,99 Instrumentária"/>
    <n v="3654.2"/>
  </r>
  <r>
    <x v="10"/>
    <x v="1206"/>
    <x v="279"/>
    <x v="0"/>
    <x v="7"/>
    <x v="0"/>
    <s v="4764"/>
    <s v="COSS: centrální operační sály "/>
    <s v="I Instrumentária"/>
    <s v="02801: 3000-  19999,99 Instrumentária"/>
    <n v="3654.2"/>
  </r>
  <r>
    <x v="10"/>
    <x v="1207"/>
    <x v="385"/>
    <x v="0"/>
    <x v="7"/>
    <x v="0"/>
    <s v="4764"/>
    <s v="COSS: centrální operační sály "/>
    <s v="I Instrumentária"/>
    <s v="02801: 3000-  19999,99 Instrumentária"/>
    <n v="11175.56"/>
  </r>
  <r>
    <x v="10"/>
    <x v="1208"/>
    <x v="385"/>
    <x v="0"/>
    <x v="7"/>
    <x v="0"/>
    <s v="4764"/>
    <s v="COSS: centrální operační sály "/>
    <s v="I Instrumentária"/>
    <s v="02801: 3000-  19999,99 Instrumentária"/>
    <n v="11175.56"/>
  </r>
  <r>
    <x v="10"/>
    <x v="1209"/>
    <x v="386"/>
    <x v="0"/>
    <x v="7"/>
    <x v="0"/>
    <s v="4764"/>
    <s v="COSS: centrální operační sály "/>
    <s v="I Instrumentária"/>
    <s v="02801: 3000-  19999,99 Instrumentária"/>
    <n v="7312.03"/>
  </r>
  <r>
    <x v="10"/>
    <x v="1210"/>
    <x v="387"/>
    <x v="0"/>
    <x v="7"/>
    <x v="0"/>
    <s v="4764"/>
    <s v="COSS: centrální operační sály "/>
    <s v="I Instrumentária"/>
    <s v="02801: 3000-  19999,99 Instrumentária"/>
    <n v="5418.19"/>
  </r>
  <r>
    <x v="10"/>
    <x v="1211"/>
    <x v="388"/>
    <x v="0"/>
    <x v="7"/>
    <x v="0"/>
    <s v="4764"/>
    <s v="COSS: centrální operační sály "/>
    <s v="I Instrumentária"/>
    <s v="02801: 3000-  19999,99 Instrumentária"/>
    <n v="19915.2"/>
  </r>
  <r>
    <x v="10"/>
    <x v="1212"/>
    <x v="389"/>
    <x v="0"/>
    <x v="48"/>
    <x v="0"/>
    <s v="0631"/>
    <s v="NCHIR: JIP "/>
    <s v="Z Zdravotnické prostředky"/>
    <s v="02801: 20 000-  40 000 Zdrav.prostředky"/>
    <n v="24187.9"/>
  </r>
  <r>
    <x v="10"/>
    <x v="1213"/>
    <x v="389"/>
    <x v="0"/>
    <x v="48"/>
    <x v="0"/>
    <s v="0631"/>
    <s v="NCHIR: JIP "/>
    <s v="Z Zdravotnické prostředky"/>
    <s v="02801: 20 000-  40 000 Zdrav.prostředky"/>
    <n v="24187.9"/>
  </r>
  <r>
    <x v="10"/>
    <x v="1214"/>
    <x v="389"/>
    <x v="0"/>
    <x v="48"/>
    <x v="0"/>
    <s v="0631"/>
    <s v="NCHIR: JIP "/>
    <s v="Z Zdravotnické prostředky"/>
    <s v="02801: 20 000-  40 000 Zdrav.prostředky"/>
    <n v="24187.9"/>
  </r>
  <r>
    <x v="10"/>
    <x v="1215"/>
    <x v="389"/>
    <x v="0"/>
    <x v="48"/>
    <x v="0"/>
    <s v="0631"/>
    <s v="NCHIR: JIP "/>
    <s v="Z Zdravotnické prostředky"/>
    <s v="02801: 20 000-  40 000 Zdrav.prostředky"/>
    <n v="24187.9"/>
  </r>
  <r>
    <x v="10"/>
    <x v="1216"/>
    <x v="389"/>
    <x v="0"/>
    <x v="48"/>
    <x v="0"/>
    <s v="0631"/>
    <s v="NCHIR: JIP "/>
    <s v="Z Zdravotnické prostředky"/>
    <s v="02801: 20 000-  40 000 Zdrav.prostředky"/>
    <n v="24187.9"/>
  </r>
  <r>
    <x v="10"/>
    <x v="1217"/>
    <x v="389"/>
    <x v="0"/>
    <x v="48"/>
    <x v="0"/>
    <s v="0631"/>
    <s v="NCHIR: JIP "/>
    <s v="Z Zdravotnické prostředky"/>
    <s v="02801: 20 000-  40 000 Zdrav.prostředky"/>
    <n v="24187.9"/>
  </r>
  <r>
    <x v="10"/>
    <x v="1218"/>
    <x v="389"/>
    <x v="0"/>
    <x v="48"/>
    <x v="0"/>
    <s v="0631"/>
    <s v="NCHIR: JIP "/>
    <s v="Z Zdravotnické prostředky"/>
    <s v="02801: 20 000-  40 000 Zdrav.prostředky"/>
    <n v="24187.9"/>
  </r>
  <r>
    <x v="10"/>
    <x v="1219"/>
    <x v="389"/>
    <x v="0"/>
    <x v="48"/>
    <x v="0"/>
    <s v="0631"/>
    <s v="NCHIR: JIP "/>
    <s v="Z Zdravotnické prostředky"/>
    <s v="02801: 20 000-  40 000 Zdrav.prostředky"/>
    <n v="24187.9"/>
  </r>
  <r>
    <x v="10"/>
    <x v="1220"/>
    <x v="389"/>
    <x v="0"/>
    <x v="48"/>
    <x v="0"/>
    <s v="0631"/>
    <s v="NCHIR: JIP "/>
    <s v="Z Zdravotnické prostředky"/>
    <s v="02801: 20 000-  40 000 Zdrav.prostředky"/>
    <n v="24187.9"/>
  </r>
  <r>
    <x v="10"/>
    <x v="1221"/>
    <x v="390"/>
    <x v="0"/>
    <x v="48"/>
    <x v="0"/>
    <s v="1362"/>
    <s v="ORL: operační sál - lokální"/>
    <s v="Z Zdravotnické prostředky"/>
    <s v="02801: 20 000-  40 000 Zdrav.prostředky"/>
    <n v="27430.7"/>
  </r>
  <r>
    <x v="10"/>
    <x v="1222"/>
    <x v="391"/>
    <x v="0"/>
    <x v="48"/>
    <x v="0"/>
    <s v="1031"/>
    <s v="DK: JIP 21B"/>
    <s v="Z Zdravotnické prostředky"/>
    <s v="02801: 3000- 19999,99 Zdrav.prostředky"/>
    <n v="9317"/>
  </r>
  <r>
    <x v="10"/>
    <x v="1223"/>
    <x v="392"/>
    <x v="0"/>
    <x v="49"/>
    <x v="0"/>
    <s v="9076"/>
    <s v="PEU: Školení KPR"/>
    <s v="Z Zdravotnické prostředky"/>
    <s v="02801: 20 000-  40 000 Zdrav.prostředky"/>
    <n v="22385"/>
  </r>
  <r>
    <x v="10"/>
    <x v="1224"/>
    <x v="392"/>
    <x v="0"/>
    <x v="49"/>
    <x v="0"/>
    <s v="9076"/>
    <s v="PEU: Školení KPR"/>
    <s v="Z Zdravotnické prostředky"/>
    <s v="02801: 20 000-  40 000 Zdrav.prostředky"/>
    <n v="22385"/>
  </r>
  <r>
    <x v="10"/>
    <x v="1225"/>
    <x v="393"/>
    <x v="0"/>
    <x v="50"/>
    <x v="0"/>
    <s v="1421"/>
    <s v="OCNI: ambulance"/>
    <s v="Z Zdravotnické prostředky"/>
    <s v="02801: 3000- 19999,99 Zdrav.prostředky"/>
    <n v="10769"/>
  </r>
  <r>
    <x v="10"/>
    <x v="1226"/>
    <x v="393"/>
    <x v="0"/>
    <x v="50"/>
    <x v="0"/>
    <s v="1421"/>
    <s v="OCNI: ambulance"/>
    <s v="Z Zdravotnické prostředky"/>
    <s v="02801: 3000- 19999,99 Zdrav.prostředky"/>
    <n v="12705"/>
  </r>
  <r>
    <x v="10"/>
    <x v="1227"/>
    <x v="394"/>
    <x v="0"/>
    <x v="51"/>
    <x v="0"/>
    <s v="0823"/>
    <s v="PORGYN: centrum asistované reprodukce"/>
    <s v="I Instrumentária"/>
    <s v="02801: 3000-  19999,99 Instrumentária"/>
    <n v="16819"/>
  </r>
  <r>
    <x v="10"/>
    <x v="1228"/>
    <x v="395"/>
    <x v="0"/>
    <x v="52"/>
    <x v="0"/>
    <s v="1162"/>
    <s v="ORT: operační sál - lokální"/>
    <s v="I Instrumentária"/>
    <s v="02801: 3000-  19999,99 Instrumentária"/>
    <n v="7562.5"/>
  </r>
  <r>
    <x v="10"/>
    <x v="1229"/>
    <x v="395"/>
    <x v="0"/>
    <x v="52"/>
    <x v="0"/>
    <s v="1162"/>
    <s v="ORT: operační sál - lokální"/>
    <s v="I Instrumentária"/>
    <s v="02801: 3000-  19999,99 Instrumentária"/>
    <n v="7562.5"/>
  </r>
  <r>
    <x v="10"/>
    <x v="1230"/>
    <x v="395"/>
    <x v="0"/>
    <x v="52"/>
    <x v="0"/>
    <s v="1162"/>
    <s v="ORT: operační sál - lokální"/>
    <s v="I Instrumentária"/>
    <s v="02801: 3000-  19999,99 Instrumentária"/>
    <n v="7562.5"/>
  </r>
  <r>
    <x v="10"/>
    <x v="1231"/>
    <x v="395"/>
    <x v="0"/>
    <x v="52"/>
    <x v="0"/>
    <s v="1162"/>
    <s v="ORT: operační sál - lokální"/>
    <s v="I Instrumentária"/>
    <s v="02801: 3000-  19999,99 Instrumentária"/>
    <n v="7562.5"/>
  </r>
  <r>
    <x v="10"/>
    <x v="1232"/>
    <x v="313"/>
    <x v="0"/>
    <x v="53"/>
    <x v="0"/>
    <s v="3121"/>
    <s v="TRAU: ambulance"/>
    <s v="Z Zdravotnické prostředky"/>
    <s v="02801: 3000- 19999,99 Zdrav.prostředky"/>
    <n v="4270.03"/>
  </r>
  <r>
    <x v="10"/>
    <x v="1233"/>
    <x v="313"/>
    <x v="0"/>
    <x v="53"/>
    <x v="0"/>
    <s v="4764"/>
    <s v="COSS: centrální operační sály "/>
    <s v="Z Zdravotnické prostředky"/>
    <s v="02801: 3000- 19999,99 Zdrav.prostředky"/>
    <n v="4270.03"/>
  </r>
  <r>
    <x v="10"/>
    <x v="1234"/>
    <x v="313"/>
    <x v="0"/>
    <x v="53"/>
    <x v="0"/>
    <s v="4764"/>
    <s v="COSS: centrální operační sály "/>
    <s v="Z Zdravotnické prostředky"/>
    <s v="02801: 3000- 19999,99 Zdrav.prostředky"/>
    <n v="4270.03"/>
  </r>
  <r>
    <x v="10"/>
    <x v="1235"/>
    <x v="313"/>
    <x v="0"/>
    <x v="53"/>
    <x v="0"/>
    <s v="4764"/>
    <s v="COSS: centrální operační sály "/>
    <s v="Z Zdravotnické prostředky"/>
    <s v="02801: 3000- 19999,99 Zdrav.prostředky"/>
    <n v="4270.03"/>
  </r>
  <r>
    <x v="10"/>
    <x v="1236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37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38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39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40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41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42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43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44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45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46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47"/>
    <x v="396"/>
    <x v="0"/>
    <x v="53"/>
    <x v="0"/>
    <s v="2211"/>
    <s v="KNM: lůžkové oddělení 40"/>
    <s v="Z Zdravotnické prostředky"/>
    <s v="02801: 3000- 19999,99 Zdrav.prostředky"/>
    <n v="12262.14"/>
  </r>
  <r>
    <x v="10"/>
    <x v="1248"/>
    <x v="397"/>
    <x v="0"/>
    <x v="53"/>
    <x v="0"/>
    <s v="1021"/>
    <s v="DK: ambulance"/>
    <s v="Z Zdravotnické prostředky"/>
    <s v="02801: 20 000-  40 000 Zdrav.prostředky"/>
    <n v="22620.95"/>
  </r>
  <r>
    <x v="10"/>
    <x v="1249"/>
    <x v="398"/>
    <x v="0"/>
    <x v="54"/>
    <x v="0"/>
    <s v="2521"/>
    <s v="UCOCH: ambulance"/>
    <s v="Z Zdravotnické prostředky"/>
    <s v="02801: 3000- 19999,99 Zdrav.prostředky"/>
    <n v="8289"/>
  </r>
  <r>
    <x v="10"/>
    <x v="1250"/>
    <x v="399"/>
    <x v="0"/>
    <x v="55"/>
    <x v="0"/>
    <s v="4764"/>
    <s v="COSS: centrální operační sály "/>
    <s v="I Instrumentária"/>
    <s v="02801: 3000-  19999,99 Instrumentária"/>
    <n v="5937.42"/>
  </r>
  <r>
    <x v="10"/>
    <x v="1251"/>
    <x v="399"/>
    <x v="0"/>
    <x v="55"/>
    <x v="0"/>
    <s v="4764"/>
    <s v="COSS: centrální operační sály "/>
    <s v="I Instrumentária"/>
    <s v="02801: 3000-  19999,99 Instrumentária"/>
    <n v="5937.41"/>
  </r>
  <r>
    <x v="10"/>
    <x v="1252"/>
    <x v="400"/>
    <x v="0"/>
    <x v="56"/>
    <x v="0"/>
    <s v="4843"/>
    <s v="LEK: lékárna - oddělení přípravy léčiv"/>
    <s v="Z Zdravotnické prostředky"/>
    <s v="02801: 3000- 19999,99 Zdrav.prostředky"/>
    <n v="13051.66"/>
  </r>
  <r>
    <x v="10"/>
    <x v="1253"/>
    <x v="401"/>
    <x v="0"/>
    <x v="56"/>
    <x v="0"/>
    <s v="2151"/>
    <s v="ONK: ozařovny-přístrojové pracoviště"/>
    <s v="Z Zdravotnické prostředky"/>
    <s v="02801: 3000- 19999,99 Zdrav.prostředky"/>
    <n v="5929"/>
  </r>
  <r>
    <x v="10"/>
    <x v="1254"/>
    <x v="402"/>
    <x v="0"/>
    <x v="57"/>
    <x v="0"/>
    <s v="4041"/>
    <s v="MIKRO: mikrobiologie - laboratoř"/>
    <s v="Z Zdravotnické prostředky"/>
    <s v="02801: 3000- 19999,99 Zdrav.prostředky"/>
    <n v="6352.5"/>
  </r>
  <r>
    <x v="10"/>
    <x v="1255"/>
    <x v="402"/>
    <x v="0"/>
    <x v="57"/>
    <x v="0"/>
    <s v="4041"/>
    <s v="MIKRO: mikrobiologie - laboratoř"/>
    <s v="Z Zdravotnické prostředky"/>
    <s v="02801: 3000- 19999,99 Zdrav.prostředky"/>
    <n v="6352.5"/>
  </r>
  <r>
    <x v="10"/>
    <x v="1256"/>
    <x v="371"/>
    <x v="0"/>
    <x v="57"/>
    <x v="0"/>
    <s v="2211"/>
    <s v="KNM: lůžkové oddělení 40"/>
    <s v="Z Zdravotnické prostředky"/>
    <s v="02801: 3000- 19999,99 Zdrav.prostředky"/>
    <n v="3811.5"/>
  </r>
  <r>
    <x v="10"/>
    <x v="1257"/>
    <x v="403"/>
    <x v="0"/>
    <x v="58"/>
    <x v="0"/>
    <s v="1221"/>
    <s v="UROL: ambulance "/>
    <s v="I Instrumentária"/>
    <s v="02801: 3000-  19999,99 Instrumentária"/>
    <n v="11123.53"/>
  </r>
  <r>
    <x v="10"/>
    <x v="1258"/>
    <x v="403"/>
    <x v="0"/>
    <x v="58"/>
    <x v="0"/>
    <s v="1221"/>
    <s v="UROL: ambulance "/>
    <s v="I Instrumentária"/>
    <s v="02801: 3000-  19999,99 Instrumentária"/>
    <n v="11123.53"/>
  </r>
  <r>
    <x v="10"/>
    <x v="1259"/>
    <x v="404"/>
    <x v="0"/>
    <x v="8"/>
    <x v="0"/>
    <s v="3841"/>
    <s v="SOUD: soudní lékařství - laboratoř"/>
    <s v="I Instrumentária"/>
    <s v="02801: 3000-  19999,99 Instrumentária"/>
    <n v="12438.8"/>
  </r>
  <r>
    <x v="10"/>
    <x v="1260"/>
    <x v="405"/>
    <x v="0"/>
    <x v="8"/>
    <x v="0"/>
    <s v="3841"/>
    <s v="SOUD: soudní lékařství - laboratoř"/>
    <s v="I Instrumentária"/>
    <s v="02801: 3000-  19999,99 Instrumentária"/>
    <n v="5259.87"/>
  </r>
  <r>
    <x v="10"/>
    <x v="1261"/>
    <x v="303"/>
    <x v="0"/>
    <x v="59"/>
    <x v="0"/>
    <s v="4764"/>
    <s v="COSS: centrální operační sály "/>
    <s v="R Ruční inventury ostatní"/>
    <s v="02801: 3000- 19999,99 Zdrav.prostředky"/>
    <n v="3206.5"/>
  </r>
  <r>
    <x v="10"/>
    <x v="1262"/>
    <x v="406"/>
    <x v="0"/>
    <x v="59"/>
    <x v="0"/>
    <s v="1421"/>
    <s v="OCNI: ambulance"/>
    <s v="Z Zdravotnické prostředky"/>
    <s v="02801: 3000- 19999,99 Zdrav.prostředky"/>
    <n v="13975.5"/>
  </r>
  <r>
    <x v="10"/>
    <x v="1263"/>
    <x v="406"/>
    <x v="0"/>
    <x v="59"/>
    <x v="0"/>
    <s v="1421"/>
    <s v="OCNI: ambulance"/>
    <s v="Z Zdravotnické prostředky"/>
    <s v="02801: 3000- 19999,99 Zdrav.prostředky"/>
    <n v="13975.5"/>
  </r>
  <r>
    <x v="10"/>
    <x v="1264"/>
    <x v="273"/>
    <x v="0"/>
    <x v="59"/>
    <x v="0"/>
    <s v="2211"/>
    <s v="KNM: lůžkové oddělení 40"/>
    <s v="Z Zdravotnické prostředky"/>
    <s v="02801: 3000- 19999,99 Zdrav.prostředky"/>
    <n v="9569.65"/>
  </r>
  <r>
    <x v="10"/>
    <x v="1265"/>
    <x v="273"/>
    <x v="0"/>
    <x v="59"/>
    <x v="0"/>
    <s v="2211"/>
    <s v="KNM: lůžkové oddělení 40"/>
    <s v="Z Zdravotnické prostředky"/>
    <s v="02801: 3000- 19999,99 Zdrav.prostředky"/>
    <n v="9569.65"/>
  </r>
  <r>
    <x v="10"/>
    <x v="1266"/>
    <x v="407"/>
    <x v="0"/>
    <x v="59"/>
    <x v="0"/>
    <s v="0863"/>
    <s v="PORGYN: operační sál OP 17 (z 08 62)"/>
    <s v="Z Zdravotnické prostředky"/>
    <s v="02801: 20 000-  40 000 Zdrav.prostředky"/>
    <n v="36300"/>
  </r>
  <r>
    <x v="10"/>
    <x v="1267"/>
    <x v="407"/>
    <x v="0"/>
    <x v="59"/>
    <x v="0"/>
    <s v="2251"/>
    <s v="KNM: přístr.pracoviště - PET "/>
    <s v="Z Zdravotnické prostředky"/>
    <s v="02801: 20 000-  40 000 Zdrav.prostředky"/>
    <n v="36300"/>
  </r>
  <r>
    <x v="10"/>
    <x v="1268"/>
    <x v="407"/>
    <x v="0"/>
    <x v="59"/>
    <x v="0"/>
    <s v="2251"/>
    <s v="KNM: přístr.pracoviště - PET "/>
    <s v="Z Zdravotnické prostředky"/>
    <s v="02801: 20 000-  40 000 Zdrav.prostředky"/>
    <n v="36300"/>
  </r>
  <r>
    <x v="10"/>
    <x v="1269"/>
    <x v="408"/>
    <x v="0"/>
    <x v="60"/>
    <x v="0"/>
    <s v="4764"/>
    <s v="COSS: centrální operační sály "/>
    <s v="I Instrumentária"/>
    <s v="02801: 3000-  19999,99 Instrumentária"/>
    <n v="14399"/>
  </r>
  <r>
    <x v="10"/>
    <x v="1270"/>
    <x v="409"/>
    <x v="0"/>
    <x v="60"/>
    <x v="0"/>
    <s v="1162"/>
    <s v="ORT: operační sál - lokální"/>
    <s v="I Instrumentária"/>
    <s v="02801: 3000-  19999,99 Instrumentária"/>
    <n v="12161.86"/>
  </r>
  <r>
    <x v="10"/>
    <x v="1271"/>
    <x v="409"/>
    <x v="0"/>
    <x v="60"/>
    <x v="0"/>
    <s v="1162"/>
    <s v="ORT: operační sál - lokální"/>
    <s v="I Instrumentária"/>
    <s v="02801: 3000-  19999,99 Instrumentária"/>
    <n v="12161.85"/>
  </r>
  <r>
    <x v="10"/>
    <x v="1272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73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74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75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76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77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78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79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80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81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82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83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84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85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86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87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88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89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90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91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92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93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94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95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96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97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98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299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00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01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02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03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04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05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06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07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08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09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10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11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12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13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14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15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16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17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18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19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20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21"/>
    <x v="353"/>
    <x v="0"/>
    <x v="61"/>
    <x v="0"/>
    <s v="9051"/>
    <s v="UHTS: Útvar hospodářsko - technické správy"/>
    <s v="Z Zdravotnické prostředky"/>
    <s v="02801: 3000- 19999,99 Zdrav.prostředky"/>
    <n v="5500"/>
  </r>
  <r>
    <x v="10"/>
    <x v="1322"/>
    <x v="341"/>
    <x v="0"/>
    <x v="61"/>
    <x v="0"/>
    <s v="0121"/>
    <s v="1IK: ambulance"/>
    <s v="Z Zdravotnické prostředky"/>
    <s v="02801: 20 000-  40 000 Zdrav.prostředky"/>
    <n v="38390.300000000003"/>
  </r>
  <r>
    <x v="10"/>
    <x v="1323"/>
    <x v="341"/>
    <x v="0"/>
    <x v="61"/>
    <x v="0"/>
    <s v="0121"/>
    <s v="1IK: ambulance"/>
    <s v="Z Zdravotnické prostředky"/>
    <s v="02801: 20 000-  40 000 Zdrav.prostředky"/>
    <n v="38390.300000000003"/>
  </r>
  <r>
    <x v="10"/>
    <x v="1324"/>
    <x v="341"/>
    <x v="0"/>
    <x v="61"/>
    <x v="0"/>
    <s v="0121"/>
    <s v="1IK: ambulance"/>
    <s v="Z Zdravotnické prostředky"/>
    <s v="02801: 20 000-  40 000 Zdrav.prostředky"/>
    <n v="38390.300000000003"/>
  </r>
  <r>
    <x v="10"/>
    <x v="1325"/>
    <x v="341"/>
    <x v="0"/>
    <x v="61"/>
    <x v="0"/>
    <s v="1021"/>
    <s v="DK: ambulance"/>
    <s v="Z Zdravotnické prostředky"/>
    <s v="02801: 20 000-  40 000 Zdrav.prostředky"/>
    <n v="38390.300000000003"/>
  </r>
  <r>
    <x v="10"/>
    <x v="1326"/>
    <x v="341"/>
    <x v="0"/>
    <x v="61"/>
    <x v="0"/>
    <s v="1021"/>
    <s v="DK: ambulance"/>
    <s v="Z Zdravotnické prostředky"/>
    <s v="02801: 20 000-  40 000 Zdrav.prostředky"/>
    <n v="38390.300000000003"/>
  </r>
  <r>
    <x v="10"/>
    <x v="1327"/>
    <x v="341"/>
    <x v="0"/>
    <x v="61"/>
    <x v="0"/>
    <s v="1021"/>
    <s v="DK: ambulance"/>
    <s v="Z Zdravotnické prostředky"/>
    <s v="02801: 20 000-  40 000 Zdrav.prostředky"/>
    <n v="38390.300000000003"/>
  </r>
  <r>
    <x v="10"/>
    <x v="1328"/>
    <x v="341"/>
    <x v="0"/>
    <x v="61"/>
    <x v="0"/>
    <s v="1621"/>
    <s v="PLIC: ambulance"/>
    <s v="Z Zdravotnické prostředky"/>
    <s v="02801: 20 000-  40 000 Zdrav.prostředky"/>
    <n v="38390.300000000003"/>
  </r>
  <r>
    <x v="10"/>
    <x v="1329"/>
    <x v="341"/>
    <x v="0"/>
    <x v="61"/>
    <x v="0"/>
    <s v="1621"/>
    <s v="PLIC: ambulance"/>
    <s v="Z Zdravotnické prostředky"/>
    <s v="02801: 20 000-  40 000 Zdrav.prostředky"/>
    <n v="38390.300000000003"/>
  </r>
  <r>
    <x v="10"/>
    <x v="1330"/>
    <x v="341"/>
    <x v="0"/>
    <x v="61"/>
    <x v="0"/>
    <s v="1621"/>
    <s v="PLIC: ambulance"/>
    <s v="Z Zdravotnické prostředky"/>
    <s v="02801: 20 000-  40 000 Zdrav.prostředky"/>
    <n v="38390.300000000003"/>
  </r>
  <r>
    <x v="10"/>
    <x v="1331"/>
    <x v="43"/>
    <x v="0"/>
    <x v="61"/>
    <x v="0"/>
    <s v="6323"/>
    <s v="AMBULANCE: Ambulance psychosomatické medicíny"/>
    <s v="Z Zdravotnické prostředky"/>
    <s v="02801: 20 000-  40 000 Zdrav.prostředky"/>
    <n v="39573.06"/>
  </r>
  <r>
    <x v="10"/>
    <x v="1332"/>
    <x v="43"/>
    <x v="0"/>
    <x v="61"/>
    <x v="0"/>
    <s v="6324"/>
    <s v="AMBULANCE: Ambulance preventivní medicíny"/>
    <s v="Z Zdravotnické prostředky"/>
    <s v="02801: 20 000-  40 000 Zdrav.prostředky"/>
    <n v="39573.06"/>
  </r>
  <r>
    <x v="10"/>
    <x v="1333"/>
    <x v="43"/>
    <x v="0"/>
    <x v="61"/>
    <x v="0"/>
    <s v="6323"/>
    <s v="AMBULANCE: Ambulance psychosomatické medicíny"/>
    <s v="Z Zdravotnické prostředky"/>
    <s v="02801: 20 000-  40 000 Zdrav.prostředky"/>
    <n v="39573.06"/>
  </r>
  <r>
    <x v="10"/>
    <x v="1334"/>
    <x v="43"/>
    <x v="0"/>
    <x v="61"/>
    <x v="0"/>
    <s v="6324"/>
    <s v="AMBULANCE: Ambulance preventivní medicíny"/>
    <s v="Z Zdravotnické prostředky"/>
    <s v="02801: 20 000-  40 000 Zdrav.prostředky"/>
    <n v="39573.06"/>
  </r>
  <r>
    <x v="10"/>
    <x v="1335"/>
    <x v="43"/>
    <x v="0"/>
    <x v="61"/>
    <x v="0"/>
    <s v="6323"/>
    <s v="AMBULANCE: Ambulance psychosomatické medicíny"/>
    <s v="Z Zdravotnické prostředky"/>
    <s v="02801: 20 000-  40 000 Zdrav.prostředky"/>
    <n v="39573.06"/>
  </r>
  <r>
    <x v="10"/>
    <x v="1336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37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38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39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40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41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42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43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44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45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46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47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48"/>
    <x v="410"/>
    <x v="0"/>
    <x v="62"/>
    <x v="0"/>
    <s v="1811"/>
    <s v="PSY: lůžkové oddělení 32A"/>
    <s v="Z Zdravotnické prostředky"/>
    <s v="02801: 20 000-  40 000 Zdrav.prostředky"/>
    <n v="23609.599999999999"/>
  </r>
  <r>
    <x v="10"/>
    <x v="1349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50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51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52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53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54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55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56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57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58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59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60"/>
    <x v="411"/>
    <x v="0"/>
    <x v="62"/>
    <x v="0"/>
    <s v="3011"/>
    <s v="2IK-GER: lůžkové oddělení 46"/>
    <s v="Z Zdravotnické prostředky"/>
    <s v="02801: 3000- 19999,99 Zdrav.prostředky"/>
    <n v="6584.82"/>
  </r>
  <r>
    <x v="10"/>
    <x v="1361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62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63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64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65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66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67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68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69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70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71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72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73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74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75"/>
    <x v="411"/>
    <x v="0"/>
    <x v="62"/>
    <x v="0"/>
    <s v="3012"/>
    <s v="2IK-GER: lůžkové oddělení 48"/>
    <s v="Z Zdravotnické prostředky"/>
    <s v="02801: 3000- 19999,99 Zdrav.prostředky"/>
    <n v="6584.82"/>
  </r>
  <r>
    <x v="10"/>
    <x v="1376"/>
    <x v="411"/>
    <x v="0"/>
    <x v="62"/>
    <x v="0"/>
    <s v="1731"/>
    <s v="NEUR: JIP A  (5 lůžek resuscitační péče)"/>
    <s v="Z Zdravotnické prostředky"/>
    <s v="02801: 3000- 19999,99 Zdrav.prostředky"/>
    <n v="6584.82"/>
  </r>
  <r>
    <x v="10"/>
    <x v="1377"/>
    <x v="411"/>
    <x v="0"/>
    <x v="62"/>
    <x v="0"/>
    <s v="1731"/>
    <s v="NEUR: JIP A  (5 lůžek resuscitační péče)"/>
    <s v="Z Zdravotnické prostředky"/>
    <s v="02801: 3000- 19999,99 Zdrav.prostředky"/>
    <n v="6584.82"/>
  </r>
  <r>
    <x v="10"/>
    <x v="1378"/>
    <x v="412"/>
    <x v="0"/>
    <x v="63"/>
    <x v="0"/>
    <s v="0863"/>
    <s v="PORGYN: operační sál OP 17 (z 08 62)"/>
    <s v="I Instrumentária"/>
    <s v="02801: 20 000-   40 000 Instrumentária"/>
    <n v="23946.02"/>
  </r>
  <r>
    <x v="10"/>
    <x v="1379"/>
    <x v="413"/>
    <x v="0"/>
    <x v="1"/>
    <x v="0"/>
    <s v="1162"/>
    <s v="ORT: operační sál - lokální"/>
    <s v="I Instrumentária"/>
    <s v="02801: 3000-  19999,99 Instrumentária"/>
    <n v="18433.54"/>
  </r>
  <r>
    <x v="10"/>
    <x v="1380"/>
    <x v="413"/>
    <x v="0"/>
    <x v="1"/>
    <x v="0"/>
    <s v="1162"/>
    <s v="ORT: operační sál - lokální"/>
    <s v="I Instrumentária"/>
    <s v="02801: 3000-  19999,99 Instrumentária"/>
    <n v="18433.54"/>
  </r>
  <r>
    <x v="10"/>
    <x v="1381"/>
    <x v="413"/>
    <x v="0"/>
    <x v="1"/>
    <x v="0"/>
    <s v="1162"/>
    <s v="ORT: operační sál - lokální"/>
    <s v="I Instrumentária"/>
    <s v="02801: 3000-  19999,99 Instrumentária"/>
    <n v="18433.54"/>
  </r>
  <r>
    <x v="10"/>
    <x v="1382"/>
    <x v="413"/>
    <x v="0"/>
    <x v="1"/>
    <x v="0"/>
    <s v="1162"/>
    <s v="ORT: operační sál - lokální"/>
    <s v="I Instrumentária"/>
    <s v="02801: 3000-  19999,99 Instrumentária"/>
    <n v="18433.54"/>
  </r>
  <r>
    <x v="10"/>
    <x v="1383"/>
    <x v="413"/>
    <x v="0"/>
    <x v="1"/>
    <x v="0"/>
    <s v="1162"/>
    <s v="ORT: operační sál - lokální"/>
    <s v="I Instrumentária"/>
    <s v="02801: 3000-  19999,99 Instrumentária"/>
    <n v="18433.54"/>
  </r>
  <r>
    <x v="10"/>
    <x v="1384"/>
    <x v="413"/>
    <x v="0"/>
    <x v="1"/>
    <x v="0"/>
    <s v="1162"/>
    <s v="ORT: operační sál - lokální"/>
    <s v="I Instrumentária"/>
    <s v="02801: 3000-  19999,99 Instrumentária"/>
    <n v="18433.54"/>
  </r>
  <r>
    <x v="10"/>
    <x v="1385"/>
    <x v="413"/>
    <x v="0"/>
    <x v="1"/>
    <x v="0"/>
    <s v="1162"/>
    <s v="ORT: operační sál - lokální"/>
    <s v="I Instrumentária"/>
    <s v="02801: 3000-  19999,99 Instrumentária"/>
    <n v="18433.54"/>
  </r>
  <r>
    <x v="10"/>
    <x v="1386"/>
    <x v="413"/>
    <x v="0"/>
    <x v="1"/>
    <x v="0"/>
    <s v="1162"/>
    <s v="ORT: operační sál - lokální"/>
    <s v="I Instrumentária"/>
    <s v="02801: 3000-  19999,99 Instrumentária"/>
    <n v="18433.54"/>
  </r>
  <r>
    <x v="10"/>
    <x v="1387"/>
    <x v="413"/>
    <x v="0"/>
    <x v="1"/>
    <x v="0"/>
    <s v="1162"/>
    <s v="ORT: operační sál - lokální"/>
    <s v="I Instrumentária"/>
    <s v="02801: 3000-  19999,99 Instrumentária"/>
    <n v="18433.54"/>
  </r>
  <r>
    <x v="10"/>
    <x v="1388"/>
    <x v="413"/>
    <x v="0"/>
    <x v="1"/>
    <x v="0"/>
    <s v="1162"/>
    <s v="ORT: operační sál - lokální"/>
    <s v="I Instrumentária"/>
    <s v="02801: 3000-  19999,99 Instrumentária"/>
    <n v="18433.54"/>
  </r>
  <r>
    <x v="10"/>
    <x v="1389"/>
    <x v="413"/>
    <x v="0"/>
    <x v="1"/>
    <x v="0"/>
    <s v="1162"/>
    <s v="ORT: operační sál - lokální"/>
    <s v="I Instrumentária"/>
    <s v="02801: 3000-  19999,99 Instrumentária"/>
    <n v="18433.54"/>
  </r>
  <r>
    <x v="10"/>
    <x v="1390"/>
    <x v="413"/>
    <x v="0"/>
    <x v="1"/>
    <x v="0"/>
    <s v="1162"/>
    <s v="ORT: operační sál - lokální"/>
    <s v="I Instrumentária"/>
    <s v="02801: 3000-  19999,99 Instrumentária"/>
    <n v="18433.54"/>
  </r>
  <r>
    <x v="10"/>
    <x v="1391"/>
    <x v="414"/>
    <x v="0"/>
    <x v="1"/>
    <x v="0"/>
    <s v="1162"/>
    <s v="ORT: operační sál - lokální"/>
    <s v="I Instrumentária"/>
    <s v="02801: 3000-  19999,99 Instrumentária"/>
    <n v="18433.54"/>
  </r>
  <r>
    <x v="10"/>
    <x v="1392"/>
    <x v="414"/>
    <x v="0"/>
    <x v="1"/>
    <x v="0"/>
    <s v="1162"/>
    <s v="ORT: operační sál - lokální"/>
    <s v="I Instrumentária"/>
    <s v="02801: 3000-  19999,99 Instrumentária"/>
    <n v="18433.54"/>
  </r>
  <r>
    <x v="10"/>
    <x v="1393"/>
    <x v="414"/>
    <x v="0"/>
    <x v="1"/>
    <x v="0"/>
    <s v="1162"/>
    <s v="ORT: operační sál - lokální"/>
    <s v="I Instrumentária"/>
    <s v="02801: 3000-  19999,99 Instrumentária"/>
    <n v="18433.54"/>
  </r>
  <r>
    <x v="10"/>
    <x v="1394"/>
    <x v="414"/>
    <x v="0"/>
    <x v="1"/>
    <x v="0"/>
    <s v="1162"/>
    <s v="ORT: operační sál - lokální"/>
    <s v="I Instrumentária"/>
    <s v="02801: 3000-  19999,99 Instrumentária"/>
    <n v="18433.54"/>
  </r>
  <r>
    <x v="10"/>
    <x v="1395"/>
    <x v="414"/>
    <x v="0"/>
    <x v="1"/>
    <x v="0"/>
    <s v="1162"/>
    <s v="ORT: operační sál - lokální"/>
    <s v="I Instrumentária"/>
    <s v="02801: 3000-  19999,99 Instrumentária"/>
    <n v="18433.54"/>
  </r>
  <r>
    <x v="10"/>
    <x v="1396"/>
    <x v="414"/>
    <x v="0"/>
    <x v="1"/>
    <x v="0"/>
    <s v="1162"/>
    <s v="ORT: operační sál - lokální"/>
    <s v="I Instrumentária"/>
    <s v="02801: 3000-  19999,99 Instrumentária"/>
    <n v="18433.54"/>
  </r>
  <r>
    <x v="10"/>
    <x v="1397"/>
    <x v="414"/>
    <x v="0"/>
    <x v="1"/>
    <x v="0"/>
    <s v="1162"/>
    <s v="ORT: operační sál - lokální"/>
    <s v="I Instrumentária"/>
    <s v="02801: 3000-  19999,99 Instrumentária"/>
    <n v="18433.54"/>
  </r>
  <r>
    <x v="10"/>
    <x v="1398"/>
    <x v="414"/>
    <x v="0"/>
    <x v="1"/>
    <x v="0"/>
    <s v="1162"/>
    <s v="ORT: operační sál - lokální"/>
    <s v="I Instrumentária"/>
    <s v="02801: 3000-  19999,99 Instrumentária"/>
    <n v="18433.54"/>
  </r>
  <r>
    <x v="10"/>
    <x v="1399"/>
    <x v="414"/>
    <x v="0"/>
    <x v="1"/>
    <x v="0"/>
    <s v="1162"/>
    <s v="ORT: operační sál - lokální"/>
    <s v="I Instrumentária"/>
    <s v="02801: 3000-  19999,99 Instrumentária"/>
    <n v="18433.54"/>
  </r>
  <r>
    <x v="10"/>
    <x v="1400"/>
    <x v="414"/>
    <x v="0"/>
    <x v="1"/>
    <x v="0"/>
    <s v="1162"/>
    <s v="ORT: operační sál - lokální"/>
    <s v="I Instrumentária"/>
    <s v="02801: 3000-  19999,99 Instrumentária"/>
    <n v="18433.54"/>
  </r>
  <r>
    <x v="10"/>
    <x v="1401"/>
    <x v="414"/>
    <x v="0"/>
    <x v="1"/>
    <x v="0"/>
    <s v="1162"/>
    <s v="ORT: operační sál - lokální"/>
    <s v="I Instrumentária"/>
    <s v="02801: 3000-  19999,99 Instrumentária"/>
    <n v="18433.54"/>
  </r>
  <r>
    <x v="10"/>
    <x v="1402"/>
    <x v="414"/>
    <x v="0"/>
    <x v="1"/>
    <x v="0"/>
    <s v="1162"/>
    <s v="ORT: operační sál - lokální"/>
    <s v="I Instrumentária"/>
    <s v="02801: 3000-  19999,99 Instrumentária"/>
    <n v="18433.580000000002"/>
  </r>
  <r>
    <x v="10"/>
    <x v="1403"/>
    <x v="415"/>
    <x v="0"/>
    <x v="1"/>
    <x v="0"/>
    <s v="1362"/>
    <s v="ORL: operační sál - lokální"/>
    <s v="I Instrumentária"/>
    <s v="02801: 3000-  19999,99 Instrumentária"/>
    <n v="4159.9799999999996"/>
  </r>
  <r>
    <x v="10"/>
    <x v="1404"/>
    <x v="415"/>
    <x v="0"/>
    <x v="1"/>
    <x v="0"/>
    <s v="1362"/>
    <s v="ORL: operační sál - lokální"/>
    <s v="I Instrumentária"/>
    <s v="02801: 3000-  19999,99 Instrumentária"/>
    <n v="4159.9799999999996"/>
  </r>
  <r>
    <x v="10"/>
    <x v="1405"/>
    <x v="305"/>
    <x v="0"/>
    <x v="1"/>
    <x v="0"/>
    <s v="4764"/>
    <s v="COSS: centrální operační sály "/>
    <s v="I Instrumentária"/>
    <s v="02801: 3000-  19999,99 Instrumentária"/>
    <n v="15323.12"/>
  </r>
  <r>
    <x v="10"/>
    <x v="1406"/>
    <x v="305"/>
    <x v="0"/>
    <x v="1"/>
    <x v="0"/>
    <s v="4764"/>
    <s v="COSS: centrální operační sály "/>
    <s v="I Instrumentária"/>
    <s v="02801: 3000-  19999,99 Instrumentária"/>
    <n v="15323.11"/>
  </r>
  <r>
    <x v="10"/>
    <x v="1407"/>
    <x v="416"/>
    <x v="0"/>
    <x v="64"/>
    <x v="0"/>
    <s v="1421"/>
    <s v="OCNI: ambulance"/>
    <s v="Z Zdravotnické prostředky"/>
    <s v="02801: 3000- 19999,99 Zdrav.prostředky"/>
    <n v="7865"/>
  </r>
  <r>
    <x v="10"/>
    <x v="1408"/>
    <x v="416"/>
    <x v="0"/>
    <x v="64"/>
    <x v="0"/>
    <s v="1421"/>
    <s v="OCNI: ambulance"/>
    <s v="Z Zdravotnické prostředky"/>
    <s v="02801: 3000- 19999,99 Zdrav.prostředky"/>
    <n v="7865"/>
  </r>
  <r>
    <x v="10"/>
    <x v="1409"/>
    <x v="417"/>
    <x v="0"/>
    <x v="64"/>
    <x v="0"/>
    <s v="1821"/>
    <s v="PSY: ambulance"/>
    <s v="Z Zdravotnické prostředky"/>
    <s v="02801: 20 000-  40 000 Zdrav.prostředky"/>
    <n v="32482.21"/>
  </r>
  <r>
    <x v="10"/>
    <x v="1410"/>
    <x v="417"/>
    <x v="0"/>
    <x v="64"/>
    <x v="0"/>
    <s v="1021"/>
    <s v="DK: ambulance"/>
    <s v="Z Zdravotnické prostředky"/>
    <s v="02801: 20 000-  40 000 Zdrav.prostředky"/>
    <n v="32482.21"/>
  </r>
  <r>
    <x v="10"/>
    <x v="1411"/>
    <x v="373"/>
    <x v="0"/>
    <x v="64"/>
    <x v="0"/>
    <s v="0762"/>
    <s v="KARIM: operační sál - lok. prac. anesteziologů"/>
    <s v="Z Zdravotnické prostředky"/>
    <s v="02801: 3000- 19999,99 Zdrav.prostředky"/>
    <n v="7897.67"/>
  </r>
  <r>
    <x v="10"/>
    <x v="1412"/>
    <x v="418"/>
    <x v="0"/>
    <x v="64"/>
    <x v="0"/>
    <s v="0731"/>
    <s v="KARIM: JIP"/>
    <s v="Z Zdravotnické prostředky"/>
    <s v="02801: 20 000-  40 000 Zdrav.prostředky"/>
    <n v="26620"/>
  </r>
  <r>
    <x v="10"/>
    <x v="1413"/>
    <x v="418"/>
    <x v="0"/>
    <x v="64"/>
    <x v="0"/>
    <s v="0731"/>
    <s v="KARIM: JIP"/>
    <s v="Z Zdravotnické prostředky"/>
    <s v="02801: 20 000-  40 000 Zdrav.prostředky"/>
    <n v="26620"/>
  </r>
  <r>
    <x v="10"/>
    <x v="1414"/>
    <x v="418"/>
    <x v="0"/>
    <x v="64"/>
    <x v="0"/>
    <s v="0731"/>
    <s v="KARIM: JIP"/>
    <s v="Z Zdravotnické prostředky"/>
    <s v="02801: 20 000-  40 000 Zdrav.prostředky"/>
    <n v="26620"/>
  </r>
  <r>
    <x v="10"/>
    <x v="1415"/>
    <x v="418"/>
    <x v="0"/>
    <x v="64"/>
    <x v="0"/>
    <s v="0731"/>
    <s v="KARIM: JIP"/>
    <s v="Z Zdravotnické prostředky"/>
    <s v="02801: 20 000-  40 000 Zdrav.prostředky"/>
    <n v="26620"/>
  </r>
  <r>
    <x v="10"/>
    <x v="1416"/>
    <x v="418"/>
    <x v="0"/>
    <x v="64"/>
    <x v="0"/>
    <s v="0735"/>
    <s v="KARIM: IPCHO"/>
    <s v="Z Zdravotnické prostředky"/>
    <s v="02801: 20 000-  40 000 Zdrav.prostředky"/>
    <n v="26620"/>
  </r>
  <r>
    <x v="10"/>
    <x v="1417"/>
    <x v="418"/>
    <x v="0"/>
    <x v="64"/>
    <x v="0"/>
    <s v="0735"/>
    <s v="KARIM: IPCHO"/>
    <s v="Z Zdravotnické prostředky"/>
    <s v="02801: 20 000-  40 000 Zdrav.prostředky"/>
    <n v="26620"/>
  </r>
  <r>
    <x v="10"/>
    <x v="1418"/>
    <x v="418"/>
    <x v="0"/>
    <x v="64"/>
    <x v="0"/>
    <s v="0732"/>
    <s v="KARIM: NIP, DIOP"/>
    <s v="Z Zdravotnické prostředky"/>
    <s v="02801: 20 000-  40 000 Zdrav.prostředky"/>
    <n v="26620"/>
  </r>
  <r>
    <x v="10"/>
    <x v="1419"/>
    <x v="418"/>
    <x v="0"/>
    <x v="64"/>
    <x v="0"/>
    <s v="0732"/>
    <s v="KARIM: NIP, DIOP"/>
    <s v="Z Zdravotnické prostředky"/>
    <s v="02801: 20 000-  40 000 Zdrav.prostředky"/>
    <n v="26620"/>
  </r>
  <r>
    <x v="10"/>
    <x v="1420"/>
    <x v="419"/>
    <x v="0"/>
    <x v="65"/>
    <x v="0"/>
    <s v="1811"/>
    <s v="PSY: lůžkové oddělení 32A"/>
    <s v="R Ruční inventury ostatní"/>
    <s v="02801: 3000- 19999,99 Zdrav.prostředky"/>
    <n v="3229.6"/>
  </r>
  <r>
    <x v="10"/>
    <x v="1421"/>
    <x v="420"/>
    <x v="0"/>
    <x v="65"/>
    <x v="0"/>
    <s v="1811"/>
    <s v="PSY: lůžkové oddělení 32A"/>
    <s v="R Ruční inventury ostatní"/>
    <s v="02801: 3000- 19999,99 Zdrav.prostředky"/>
    <n v="3229.6"/>
  </r>
  <r>
    <x v="10"/>
    <x v="1422"/>
    <x v="421"/>
    <x v="0"/>
    <x v="65"/>
    <x v="0"/>
    <s v="0862"/>
    <s v="PORGYN: porodní sál - lokální"/>
    <s v="Z Zdravotnické prostředky"/>
    <s v="02801: 3000- 19999,99 Zdrav.prostředky"/>
    <n v="13591"/>
  </r>
  <r>
    <x v="10"/>
    <x v="1423"/>
    <x v="422"/>
    <x v="0"/>
    <x v="66"/>
    <x v="0"/>
    <s v="0863"/>
    <s v="PORGYN: operační sál OP 17 (z 08 62)"/>
    <s v="I Instrumentária"/>
    <s v="02801: 3000-  19999,99 Instrumentária"/>
    <n v="17025.68"/>
  </r>
  <r>
    <x v="10"/>
    <x v="1424"/>
    <x v="319"/>
    <x v="0"/>
    <x v="67"/>
    <x v="0"/>
    <s v="0762"/>
    <s v="KARIM: operační sál - lok. prac. anesteziologů"/>
    <s v="Z Zdravotnické prostředky"/>
    <s v="02801: 3000- 19999,99 Zdrav.prostředky"/>
    <n v="3103.89"/>
  </r>
  <r>
    <x v="10"/>
    <x v="1425"/>
    <x v="319"/>
    <x v="0"/>
    <x v="67"/>
    <x v="0"/>
    <s v="0762"/>
    <s v="KARIM: operační sál - lok. prac. anesteziologů"/>
    <s v="Z Zdravotnické prostředky"/>
    <s v="02801: 3000- 19999,99 Zdrav.prostředky"/>
    <n v="3103.89"/>
  </r>
  <r>
    <x v="10"/>
    <x v="1426"/>
    <x v="147"/>
    <x v="0"/>
    <x v="68"/>
    <x v="0"/>
    <s v="6029"/>
    <s v="URGENT: emergency"/>
    <s v="Z Zdravotnické prostředky"/>
    <s v="02801: 20 000-  40 000 Zdrav.prostředky"/>
    <n v="38915.51"/>
  </r>
  <r>
    <x v="10"/>
    <x v="1427"/>
    <x v="358"/>
    <x v="0"/>
    <x v="68"/>
    <x v="0"/>
    <s v="6029"/>
    <s v="URGENT: emergency"/>
    <s v="Z Zdravotnické prostředky"/>
    <s v="02801: 20 000-  40 000 Zdrav.prostředky"/>
    <n v="36520.71"/>
  </r>
  <r>
    <x v="10"/>
    <x v="1428"/>
    <x v="358"/>
    <x v="0"/>
    <x v="68"/>
    <x v="0"/>
    <s v="0862"/>
    <s v="PORGYN: porodní sál - lokální"/>
    <s v="Z Zdravotnické prostředky"/>
    <s v="02801: 20 000-  40 000 Zdrav.prostředky"/>
    <n v="36520.69"/>
  </r>
  <r>
    <x v="10"/>
    <x v="1429"/>
    <x v="358"/>
    <x v="0"/>
    <x v="68"/>
    <x v="0"/>
    <s v="0862"/>
    <s v="PORGYN: porodní sál - lokální"/>
    <s v="Z Zdravotnické prostředky"/>
    <s v="02801: 20 000-  40 000 Zdrav.prostředky"/>
    <n v="36520.69"/>
  </r>
  <r>
    <x v="10"/>
    <x v="1430"/>
    <x v="358"/>
    <x v="0"/>
    <x v="68"/>
    <x v="0"/>
    <s v="0862"/>
    <s v="PORGYN: porodní sál - lokální"/>
    <s v="Z Zdravotnické prostředky"/>
    <s v="02801: 20 000-  40 000 Zdrav.prostředky"/>
    <n v="36520.69"/>
  </r>
  <r>
    <x v="10"/>
    <x v="1431"/>
    <x v="358"/>
    <x v="0"/>
    <x v="68"/>
    <x v="0"/>
    <s v="1421"/>
    <s v="OCNI: ambulance"/>
    <s v="Z Zdravotnické prostředky"/>
    <s v="02801: 20 000-  40 000 Zdrav.prostředky"/>
    <n v="36520.71"/>
  </r>
  <r>
    <x v="10"/>
    <x v="1432"/>
    <x v="423"/>
    <x v="0"/>
    <x v="69"/>
    <x v="0"/>
    <s v="4764"/>
    <s v="COSS: centrální operační sály "/>
    <s v="I Instrumentária"/>
    <s v="02801: 3000-  19999,99 Instrumentária"/>
    <n v="15488"/>
  </r>
  <r>
    <x v="10"/>
    <x v="1433"/>
    <x v="424"/>
    <x v="0"/>
    <x v="9"/>
    <x v="0"/>
    <s v="4141"/>
    <s v="IMUNO: imunologie - laboratoř"/>
    <s v="Z Zdravotnické prostředky"/>
    <s v="02801: 3000- 19999,99 Zdrav.prostředky"/>
    <n v="4380.2"/>
  </r>
  <r>
    <x v="10"/>
    <x v="1434"/>
    <x v="425"/>
    <x v="0"/>
    <x v="9"/>
    <x v="0"/>
    <s v="2622"/>
    <s v="RHC: RHC ambulance + kineziologie,kinezioterapie"/>
    <s v="Z Zdravotnické prostředky"/>
    <s v="02801: 3000- 19999,99 Zdrav.prostředky"/>
    <n v="8897"/>
  </r>
  <r>
    <x v="10"/>
    <x v="1435"/>
    <x v="426"/>
    <x v="0"/>
    <x v="9"/>
    <x v="0"/>
    <s v="2021"/>
    <s v="KOZNI: ambulance + operační sál lokální"/>
    <s v="Z Zdravotnické prostředky"/>
    <s v="02801: 20 000-  40 000 Zdrav.prostředky"/>
    <n v="23534.5"/>
  </r>
  <r>
    <x v="10"/>
    <x v="1436"/>
    <x v="426"/>
    <x v="0"/>
    <x v="9"/>
    <x v="0"/>
    <s v="2021"/>
    <s v="KOZNI: ambulance + operační sál lokální"/>
    <s v="Z Zdravotnické prostředky"/>
    <s v="02801: 20 000-  40 000 Zdrav.prostředky"/>
    <n v="23534.5"/>
  </r>
  <r>
    <x v="10"/>
    <x v="1437"/>
    <x v="427"/>
    <x v="0"/>
    <x v="70"/>
    <x v="0"/>
    <s v="1031"/>
    <s v="DK: JIP 21B"/>
    <s v="Z Zdravotnické prostředky"/>
    <s v="02801: 3000- 19999,99 Zdrav.prostředky"/>
    <n v="3695.34"/>
  </r>
  <r>
    <x v="10"/>
    <x v="1438"/>
    <x v="427"/>
    <x v="0"/>
    <x v="70"/>
    <x v="0"/>
    <s v="6029"/>
    <s v="URGENT: emergency"/>
    <s v="Z Zdravotnické prostředky"/>
    <s v="02801: 3000- 19999,99 Zdrav.prostředky"/>
    <n v="3695.34"/>
  </r>
  <r>
    <x v="10"/>
    <x v="1439"/>
    <x v="427"/>
    <x v="0"/>
    <x v="70"/>
    <x v="0"/>
    <s v="6029"/>
    <s v="URGENT: emergency"/>
    <s v="Z Zdravotnické prostředky"/>
    <s v="02801: 3000- 19999,99 Zdrav.prostředky"/>
    <n v="3695.34"/>
  </r>
  <r>
    <x v="10"/>
    <x v="1440"/>
    <x v="427"/>
    <x v="0"/>
    <x v="70"/>
    <x v="0"/>
    <s v="6029"/>
    <s v="URGENT: emergency"/>
    <s v="Z Zdravotnické prostředky"/>
    <s v="02801: 3000- 19999,99 Zdrav.prostředky"/>
    <n v="3695.34"/>
  </r>
  <r>
    <x v="10"/>
    <x v="1441"/>
    <x v="427"/>
    <x v="0"/>
    <x v="70"/>
    <x v="0"/>
    <s v="6029"/>
    <s v="URGENT: emergency"/>
    <s v="Z Zdravotnické prostředky"/>
    <s v="02801: 3000- 19999,99 Zdrav.prostředky"/>
    <n v="3695.34"/>
  </r>
  <r>
    <x v="10"/>
    <x v="1442"/>
    <x v="427"/>
    <x v="0"/>
    <x v="70"/>
    <x v="0"/>
    <s v="6029"/>
    <s v="URGENT: emergency"/>
    <s v="Z Zdravotnické prostředky"/>
    <s v="02801: 3000- 19999,99 Zdrav.prostředky"/>
    <n v="3695.34"/>
  </r>
  <r>
    <x v="10"/>
    <x v="1443"/>
    <x v="427"/>
    <x v="0"/>
    <x v="70"/>
    <x v="0"/>
    <s v="6022"/>
    <s v="URGENT: ambulance"/>
    <s v="Z Zdravotnické prostředky"/>
    <s v="02801: 3000- 19999,99 Zdrav.prostředky"/>
    <n v="3695.34"/>
  </r>
  <r>
    <x v="10"/>
    <x v="1444"/>
    <x v="427"/>
    <x v="0"/>
    <x v="70"/>
    <x v="0"/>
    <s v="6022"/>
    <s v="URGENT: ambulance"/>
    <s v="Z Zdravotnické prostředky"/>
    <s v="02801: 3000- 19999,99 Zdrav.prostředky"/>
    <n v="3695.34"/>
  </r>
  <r>
    <x v="10"/>
    <x v="1445"/>
    <x v="427"/>
    <x v="0"/>
    <x v="70"/>
    <x v="0"/>
    <s v="6022"/>
    <s v="URGENT: ambulance"/>
    <s v="Z Zdravotnické prostředky"/>
    <s v="02801: 3000- 19999,99 Zdrav.prostředky"/>
    <n v="3695.34"/>
  </r>
  <r>
    <x v="10"/>
    <x v="1446"/>
    <x v="427"/>
    <x v="0"/>
    <x v="70"/>
    <x v="0"/>
    <s v="6022"/>
    <s v="URGENT: ambulance"/>
    <s v="Z Zdravotnické prostředky"/>
    <s v="02801: 3000- 19999,99 Zdrav.prostředky"/>
    <n v="3695.34"/>
  </r>
  <r>
    <x v="10"/>
    <x v="1447"/>
    <x v="427"/>
    <x v="0"/>
    <x v="70"/>
    <x v="0"/>
    <s v="6022"/>
    <s v="URGENT: ambulance"/>
    <s v="Z Zdravotnické prostředky"/>
    <s v="02801: 3000- 19999,99 Zdrav.prostředky"/>
    <n v="3695.34"/>
  </r>
  <r>
    <x v="10"/>
    <x v="1448"/>
    <x v="233"/>
    <x v="0"/>
    <x v="71"/>
    <x v="0"/>
    <s v="1721"/>
    <s v="NEUR: ambulance"/>
    <s v="Z Zdravotnické prostředky"/>
    <s v="02801: 20 000-  40 000 Zdrav.prostředky"/>
    <n v="39325"/>
  </r>
  <r>
    <x v="10"/>
    <x v="1449"/>
    <x v="233"/>
    <x v="0"/>
    <x v="71"/>
    <x v="0"/>
    <s v="1721"/>
    <s v="NEUR: ambulance"/>
    <s v="Z Zdravotnické prostředky"/>
    <s v="02801: 20 000-  40 000 Zdrav.prostředky"/>
    <n v="39325"/>
  </r>
  <r>
    <x v="10"/>
    <x v="1450"/>
    <x v="233"/>
    <x v="0"/>
    <x v="72"/>
    <x v="0"/>
    <s v="0532"/>
    <s v="2CHIR: JIP 37A "/>
    <s v="Z Zdravotnické prostředky"/>
    <s v="02801: 20 000-  40 000 Zdrav.prostředky"/>
    <n v="35483.25"/>
  </r>
  <r>
    <x v="10"/>
    <x v="1451"/>
    <x v="233"/>
    <x v="0"/>
    <x v="72"/>
    <x v="0"/>
    <s v="0532"/>
    <s v="2CHIR: JIP 37A "/>
    <s v="Z Zdravotnické prostředky"/>
    <s v="02801: 20 000-  40 000 Zdrav.prostředky"/>
    <n v="35483.25"/>
  </r>
  <r>
    <x v="10"/>
    <x v="1452"/>
    <x v="233"/>
    <x v="0"/>
    <x v="72"/>
    <x v="0"/>
    <s v="0532"/>
    <s v="2CHIR: JIP 37A "/>
    <s v="Z Zdravotnické prostředky"/>
    <s v="02801: 20 000-  40 000 Zdrav.prostředky"/>
    <n v="35483.25"/>
  </r>
  <r>
    <x v="10"/>
    <x v="1453"/>
    <x v="233"/>
    <x v="0"/>
    <x v="72"/>
    <x v="0"/>
    <s v="0532"/>
    <s v="2CHIR: JIP 37A "/>
    <s v="Z Zdravotnické prostředky"/>
    <s v="02801: 20 000-  40 000 Zdrav.prostředky"/>
    <n v="35483.25"/>
  </r>
  <r>
    <x v="10"/>
    <x v="1454"/>
    <x v="233"/>
    <x v="0"/>
    <x v="72"/>
    <x v="0"/>
    <s v="0532"/>
    <s v="2CHIR: JIP 37A "/>
    <s v="Z Zdravotnické prostředky"/>
    <s v="02801: 20 000-  40 000 Zdrav.prostředky"/>
    <n v="35483.25"/>
  </r>
  <r>
    <x v="10"/>
    <x v="1455"/>
    <x v="233"/>
    <x v="0"/>
    <x v="72"/>
    <x v="0"/>
    <s v="0532"/>
    <s v="2CHIR: JIP 37A "/>
    <s v="Z Zdravotnické prostředky"/>
    <s v="02801: 20 000-  40 000 Zdrav.prostředky"/>
    <n v="35483.25"/>
  </r>
  <r>
    <x v="10"/>
    <x v="1456"/>
    <x v="233"/>
    <x v="0"/>
    <x v="72"/>
    <x v="0"/>
    <s v="0532"/>
    <s v="2CHIR: JIP 37A "/>
    <s v="Z Zdravotnické prostředky"/>
    <s v="02801: 20 000-  40 000 Zdrav.prostředky"/>
    <n v="35483.25"/>
  </r>
  <r>
    <x v="10"/>
    <x v="1457"/>
    <x v="233"/>
    <x v="0"/>
    <x v="72"/>
    <x v="0"/>
    <s v="0532"/>
    <s v="2CHIR: JIP 37A "/>
    <s v="Z Zdravotnické prostředky"/>
    <s v="02801: 20 000-  40 000 Zdrav.prostředky"/>
    <n v="35483.25"/>
  </r>
  <r>
    <x v="10"/>
    <x v="1458"/>
    <x v="233"/>
    <x v="0"/>
    <x v="72"/>
    <x v="0"/>
    <s v="0532"/>
    <s v="2CHIR: JIP 37A "/>
    <s v="Z Zdravotnické prostředky"/>
    <s v="02801: 20 000-  40 000 Zdrav.prostředky"/>
    <n v="35483.25"/>
  </r>
  <r>
    <x v="10"/>
    <x v="1459"/>
    <x v="233"/>
    <x v="0"/>
    <x v="72"/>
    <x v="0"/>
    <s v="0532"/>
    <s v="2CHIR: JIP 37A "/>
    <s v="Z Zdravotnické prostředky"/>
    <s v="02801: 20 000-  40 000 Zdrav.prostředky"/>
    <n v="35483.25"/>
  </r>
  <r>
    <x v="10"/>
    <x v="1460"/>
    <x v="233"/>
    <x v="0"/>
    <x v="72"/>
    <x v="0"/>
    <s v="0532"/>
    <s v="2CHIR: JIP 37A "/>
    <s v="Z Zdravotnické prostředky"/>
    <s v="02801: 20 000-  40 000 Zdrav.prostředky"/>
    <n v="35483.25"/>
  </r>
  <r>
    <x v="10"/>
    <x v="1461"/>
    <x v="233"/>
    <x v="0"/>
    <x v="72"/>
    <x v="0"/>
    <s v="0532"/>
    <s v="2CHIR: JIP 37A "/>
    <s v="Z Zdravotnické prostředky"/>
    <s v="02801: 20 000-  40 000 Zdrav.prostředky"/>
    <n v="35483.25"/>
  </r>
  <r>
    <x v="10"/>
    <x v="1462"/>
    <x v="428"/>
    <x v="0"/>
    <x v="72"/>
    <x v="0"/>
    <s v="0532"/>
    <s v="2CHIR: JIP 37A "/>
    <s v="Z Zdravotnické prostředky"/>
    <s v="02801: 3000- 19999,99 Zdrav.prostředky"/>
    <n v="8349"/>
  </r>
  <r>
    <x v="10"/>
    <x v="1463"/>
    <x v="428"/>
    <x v="0"/>
    <x v="72"/>
    <x v="0"/>
    <s v="0532"/>
    <s v="2CHIR: JIP 37A "/>
    <s v="Z Zdravotnické prostředky"/>
    <s v="02801: 3000- 19999,99 Zdrav.prostředky"/>
    <n v="8349"/>
  </r>
  <r>
    <x v="10"/>
    <x v="1464"/>
    <x v="428"/>
    <x v="0"/>
    <x v="72"/>
    <x v="0"/>
    <s v="0532"/>
    <s v="2CHIR: JIP 37A "/>
    <s v="Z Zdravotnické prostředky"/>
    <s v="02801: 3000- 19999,99 Zdrav.prostředky"/>
    <n v="8349"/>
  </r>
  <r>
    <x v="10"/>
    <x v="1465"/>
    <x v="428"/>
    <x v="0"/>
    <x v="72"/>
    <x v="0"/>
    <s v="0532"/>
    <s v="2CHIR: JIP 37A "/>
    <s v="Z Zdravotnické prostředky"/>
    <s v="02801: 3000- 19999,99 Zdrav.prostředky"/>
    <n v="8349"/>
  </r>
  <r>
    <x v="10"/>
    <x v="1466"/>
    <x v="428"/>
    <x v="0"/>
    <x v="72"/>
    <x v="0"/>
    <s v="0532"/>
    <s v="2CHIR: JIP 37A "/>
    <s v="Z Zdravotnické prostředky"/>
    <s v="02801: 3000- 19999,99 Zdrav.prostředky"/>
    <n v="8349"/>
  </r>
  <r>
    <x v="10"/>
    <x v="1467"/>
    <x v="428"/>
    <x v="0"/>
    <x v="72"/>
    <x v="0"/>
    <s v="0532"/>
    <s v="2CHIR: JIP 37A "/>
    <s v="Z Zdravotnické prostředky"/>
    <s v="02801: 3000- 19999,99 Zdrav.prostředky"/>
    <n v="8349"/>
  </r>
  <r>
    <x v="10"/>
    <x v="1468"/>
    <x v="428"/>
    <x v="0"/>
    <x v="72"/>
    <x v="0"/>
    <s v="0532"/>
    <s v="2CHIR: JIP 37A "/>
    <s v="Z Zdravotnické prostředky"/>
    <s v="02801: 3000- 19999,99 Zdrav.prostředky"/>
    <n v="8349"/>
  </r>
  <r>
    <x v="10"/>
    <x v="1469"/>
    <x v="428"/>
    <x v="0"/>
    <x v="72"/>
    <x v="0"/>
    <s v="0532"/>
    <s v="2CHIR: JIP 37A "/>
    <s v="Z Zdravotnické prostředky"/>
    <s v="02801: 3000- 19999,99 Zdrav.prostředky"/>
    <n v="8349"/>
  </r>
  <r>
    <x v="10"/>
    <x v="1470"/>
    <x v="429"/>
    <x v="0"/>
    <x v="73"/>
    <x v="0"/>
    <s v="4764"/>
    <s v="COSS: centrální operační sály "/>
    <s v="I Instrumentária"/>
    <s v="02801: 3000-  19999,99 Instrumentária"/>
    <n v="16716.150000000001"/>
  </r>
  <r>
    <x v="10"/>
    <x v="1471"/>
    <x v="430"/>
    <x v="0"/>
    <x v="74"/>
    <x v="0"/>
    <s v="0432"/>
    <s v="1CHIR: JIP  6"/>
    <s v="Z Zdravotnické prostředky"/>
    <s v="02801: 20 000-  40 000 Zdrav.prostředky"/>
    <n v="26551.06"/>
  </r>
  <r>
    <x v="10"/>
    <x v="1472"/>
    <x v="430"/>
    <x v="0"/>
    <x v="74"/>
    <x v="0"/>
    <s v="0413"/>
    <s v="1CHIR: lůžkové oddělení 3"/>
    <s v="Z Zdravotnické prostředky"/>
    <s v="02801: 20 000-  40 000 Zdrav.prostředky"/>
    <n v="26551.06"/>
  </r>
  <r>
    <x v="10"/>
    <x v="1473"/>
    <x v="430"/>
    <x v="0"/>
    <x v="74"/>
    <x v="0"/>
    <s v="3011"/>
    <s v="2IK-GER: lůžkové oddělení 46"/>
    <s v="Z Zdravotnické prostředky"/>
    <s v="02801: 20 000-  40 000 Zdrav.prostředky"/>
    <n v="26551.05"/>
  </r>
  <r>
    <x v="10"/>
    <x v="1474"/>
    <x v="430"/>
    <x v="0"/>
    <x v="74"/>
    <x v="0"/>
    <s v="3011"/>
    <s v="2IK-GER: lůžkové oddělení 46"/>
    <s v="Z Zdravotnické prostředky"/>
    <s v="02801: 20 000-  40 000 Zdrav.prostředky"/>
    <n v="26551.05"/>
  </r>
  <r>
    <x v="10"/>
    <x v="1475"/>
    <x v="430"/>
    <x v="0"/>
    <x v="74"/>
    <x v="0"/>
    <s v="3012"/>
    <s v="2IK-GER: lůžkové oddělení 48"/>
    <s v="Z Zdravotnické prostředky"/>
    <s v="02801: 20 000-  40 000 Zdrav.prostředky"/>
    <n v="26551.06"/>
  </r>
  <r>
    <x v="10"/>
    <x v="1476"/>
    <x v="430"/>
    <x v="0"/>
    <x v="74"/>
    <x v="0"/>
    <s v="3012"/>
    <s v="2IK-GER: lůžkové oddělení 48"/>
    <s v="Z Zdravotnické prostředky"/>
    <s v="02801: 20 000-  40 000 Zdrav.prostředky"/>
    <n v="26551.06"/>
  </r>
  <r>
    <x v="10"/>
    <x v="1477"/>
    <x v="431"/>
    <x v="0"/>
    <x v="75"/>
    <x v="0"/>
    <s v="4764"/>
    <s v="COSS: centrální operační sály "/>
    <s v="I Instrumentária"/>
    <s v="02801: 3000-  19999,99 Instrumentária"/>
    <n v="5833.41"/>
  </r>
  <r>
    <x v="10"/>
    <x v="1478"/>
    <x v="431"/>
    <x v="0"/>
    <x v="75"/>
    <x v="0"/>
    <s v="4764"/>
    <s v="COSS: centrální operační sály "/>
    <s v="I Instrumentária"/>
    <s v="02801: 3000-  19999,99 Instrumentária"/>
    <n v="5833.41"/>
  </r>
  <r>
    <x v="10"/>
    <x v="1479"/>
    <x v="431"/>
    <x v="0"/>
    <x v="75"/>
    <x v="0"/>
    <s v="4764"/>
    <s v="COSS: centrální operační sály "/>
    <s v="I Instrumentária"/>
    <s v="02801: 3000-  19999,99 Instrumentária"/>
    <n v="5833.41"/>
  </r>
  <r>
    <x v="10"/>
    <x v="1480"/>
    <x v="431"/>
    <x v="0"/>
    <x v="75"/>
    <x v="0"/>
    <s v="4764"/>
    <s v="COSS: centrální operační sály "/>
    <s v="I Instrumentária"/>
    <s v="02801: 3000-  19999,99 Instrumentária"/>
    <n v="5833.41"/>
  </r>
  <r>
    <x v="10"/>
    <x v="1481"/>
    <x v="431"/>
    <x v="0"/>
    <x v="75"/>
    <x v="0"/>
    <s v="4764"/>
    <s v="COSS: centrální operační sály "/>
    <s v="I Instrumentária"/>
    <s v="02801: 3000-  19999,99 Instrumentária"/>
    <n v="5833.41"/>
  </r>
  <r>
    <x v="10"/>
    <x v="1482"/>
    <x v="431"/>
    <x v="0"/>
    <x v="75"/>
    <x v="0"/>
    <s v="4764"/>
    <s v="COSS: centrální operační sály "/>
    <s v="I Instrumentária"/>
    <s v="02801: 3000-  19999,99 Instrumentária"/>
    <n v="5833.41"/>
  </r>
  <r>
    <x v="10"/>
    <x v="1483"/>
    <x v="431"/>
    <x v="0"/>
    <x v="75"/>
    <x v="0"/>
    <s v="4764"/>
    <s v="COSS: centrální operační sály "/>
    <s v="I Instrumentária"/>
    <s v="02801: 3000-  19999,99 Instrumentária"/>
    <n v="5833.41"/>
  </r>
  <r>
    <x v="10"/>
    <x v="1484"/>
    <x v="431"/>
    <x v="0"/>
    <x v="75"/>
    <x v="0"/>
    <s v="4764"/>
    <s v="COSS: centrální operační sály "/>
    <s v="I Instrumentária"/>
    <s v="02801: 3000-  19999,99 Instrumentária"/>
    <n v="5833.41"/>
  </r>
  <r>
    <x v="10"/>
    <x v="1485"/>
    <x v="431"/>
    <x v="0"/>
    <x v="75"/>
    <x v="0"/>
    <s v="4764"/>
    <s v="COSS: centrální operační sály "/>
    <s v="I Instrumentária"/>
    <s v="02801: 3000-  19999,99 Instrumentária"/>
    <n v="5833.41"/>
  </r>
  <r>
    <x v="10"/>
    <x v="1486"/>
    <x v="431"/>
    <x v="0"/>
    <x v="75"/>
    <x v="0"/>
    <s v="4764"/>
    <s v="COSS: centrální operační sály "/>
    <s v="I Instrumentária"/>
    <s v="02801: 3000-  19999,99 Instrumentária"/>
    <n v="5833.41"/>
  </r>
  <r>
    <x v="10"/>
    <x v="1487"/>
    <x v="431"/>
    <x v="0"/>
    <x v="75"/>
    <x v="0"/>
    <s v="4764"/>
    <s v="COSS: centrální operační sály "/>
    <s v="I Instrumentária"/>
    <s v="02801: 3000-  19999,99 Instrumentária"/>
    <n v="5833.41"/>
  </r>
  <r>
    <x v="10"/>
    <x v="1488"/>
    <x v="431"/>
    <x v="0"/>
    <x v="75"/>
    <x v="0"/>
    <s v="4764"/>
    <s v="COSS: centrální operační sály "/>
    <s v="I Instrumentária"/>
    <s v="02801: 3000-  19999,99 Instrumentária"/>
    <n v="5833.41"/>
  </r>
  <r>
    <x v="10"/>
    <x v="1489"/>
    <x v="431"/>
    <x v="0"/>
    <x v="75"/>
    <x v="0"/>
    <s v="4764"/>
    <s v="COSS: centrální operační sály "/>
    <s v="I Instrumentária"/>
    <s v="02801: 3000-  19999,99 Instrumentária"/>
    <n v="5833.41"/>
  </r>
  <r>
    <x v="10"/>
    <x v="1490"/>
    <x v="431"/>
    <x v="0"/>
    <x v="75"/>
    <x v="0"/>
    <s v="4764"/>
    <s v="COSS: centrální operační sály "/>
    <s v="I Instrumentária"/>
    <s v="02801: 3000-  19999,99 Instrumentária"/>
    <n v="5833.41"/>
  </r>
  <r>
    <x v="10"/>
    <x v="1491"/>
    <x v="431"/>
    <x v="0"/>
    <x v="75"/>
    <x v="0"/>
    <s v="4764"/>
    <s v="COSS: centrální operační sály "/>
    <s v="I Instrumentária"/>
    <s v="02801: 3000-  19999,99 Instrumentária"/>
    <n v="5833.41"/>
  </r>
  <r>
    <x v="10"/>
    <x v="1492"/>
    <x v="431"/>
    <x v="0"/>
    <x v="75"/>
    <x v="0"/>
    <s v="4764"/>
    <s v="COSS: centrální operační sály "/>
    <s v="I Instrumentária"/>
    <s v="02801: 3000-  19999,99 Instrumentária"/>
    <n v="5833.41"/>
  </r>
  <r>
    <x v="10"/>
    <x v="1493"/>
    <x v="431"/>
    <x v="0"/>
    <x v="75"/>
    <x v="0"/>
    <s v="4764"/>
    <s v="COSS: centrální operační sály "/>
    <s v="I Instrumentária"/>
    <s v="02801: 3000-  19999,99 Instrumentária"/>
    <n v="5833.41"/>
  </r>
  <r>
    <x v="10"/>
    <x v="1494"/>
    <x v="431"/>
    <x v="0"/>
    <x v="75"/>
    <x v="0"/>
    <s v="4764"/>
    <s v="COSS: centrální operační sály "/>
    <s v="I Instrumentária"/>
    <s v="02801: 3000-  19999,99 Instrumentária"/>
    <n v="5833.41"/>
  </r>
  <r>
    <x v="10"/>
    <x v="1495"/>
    <x v="431"/>
    <x v="0"/>
    <x v="75"/>
    <x v="0"/>
    <s v="4764"/>
    <s v="COSS: centrální operační sály "/>
    <s v="I Instrumentária"/>
    <s v="02801: 3000-  19999,99 Instrumentária"/>
    <n v="5833.41"/>
  </r>
  <r>
    <x v="10"/>
    <x v="1496"/>
    <x v="431"/>
    <x v="0"/>
    <x v="75"/>
    <x v="0"/>
    <s v="4764"/>
    <s v="COSS: centrální operační sály "/>
    <s v="I Instrumentária"/>
    <s v="02801: 3000-  19999,99 Instrumentária"/>
    <n v="5833.41"/>
  </r>
  <r>
    <x v="10"/>
    <x v="1497"/>
    <x v="431"/>
    <x v="0"/>
    <x v="75"/>
    <x v="0"/>
    <s v="4764"/>
    <s v="COSS: centrální operační sály "/>
    <s v="I Instrumentária"/>
    <s v="02801: 3000-  19999,99 Instrumentária"/>
    <n v="5833.41"/>
  </r>
  <r>
    <x v="10"/>
    <x v="1498"/>
    <x v="431"/>
    <x v="0"/>
    <x v="75"/>
    <x v="0"/>
    <s v="4764"/>
    <s v="COSS: centrální operační sály "/>
    <s v="I Instrumentária"/>
    <s v="02801: 3000-  19999,99 Instrumentária"/>
    <n v="5833.41"/>
  </r>
  <r>
    <x v="10"/>
    <x v="1499"/>
    <x v="431"/>
    <x v="0"/>
    <x v="75"/>
    <x v="0"/>
    <s v="4764"/>
    <s v="COSS: centrální operační sály "/>
    <s v="I Instrumentária"/>
    <s v="02801: 3000-  19999,99 Instrumentária"/>
    <n v="5833.41"/>
  </r>
  <r>
    <x v="10"/>
    <x v="1500"/>
    <x v="431"/>
    <x v="0"/>
    <x v="75"/>
    <x v="0"/>
    <s v="4764"/>
    <s v="COSS: centrální operační sály "/>
    <s v="I Instrumentária"/>
    <s v="02801: 3000-  19999,99 Instrumentária"/>
    <n v="5833.41"/>
  </r>
  <r>
    <x v="10"/>
    <x v="1501"/>
    <x v="431"/>
    <x v="0"/>
    <x v="75"/>
    <x v="0"/>
    <s v="4764"/>
    <s v="COSS: centrální operační sály "/>
    <s v="I Instrumentária"/>
    <s v="02801: 3000-  19999,99 Instrumentária"/>
    <n v="5833.41"/>
  </r>
  <r>
    <x v="10"/>
    <x v="1502"/>
    <x v="431"/>
    <x v="0"/>
    <x v="75"/>
    <x v="0"/>
    <s v="4764"/>
    <s v="COSS: centrální operační sály "/>
    <s v="I Instrumentária"/>
    <s v="02801: 3000-  19999,99 Instrumentária"/>
    <n v="5833.41"/>
  </r>
  <r>
    <x v="10"/>
    <x v="1503"/>
    <x v="431"/>
    <x v="0"/>
    <x v="75"/>
    <x v="0"/>
    <s v="4764"/>
    <s v="COSS: centrální operační sály "/>
    <s v="I Instrumentária"/>
    <s v="02801: 3000-  19999,99 Instrumentária"/>
    <n v="5833.41"/>
  </r>
  <r>
    <x v="10"/>
    <x v="1504"/>
    <x v="431"/>
    <x v="0"/>
    <x v="75"/>
    <x v="0"/>
    <s v="4764"/>
    <s v="COSS: centrální operační sály "/>
    <s v="I Instrumentária"/>
    <s v="02801: 3000-  19999,99 Instrumentária"/>
    <n v="5833.41"/>
  </r>
  <r>
    <x v="10"/>
    <x v="1505"/>
    <x v="431"/>
    <x v="0"/>
    <x v="75"/>
    <x v="0"/>
    <s v="4764"/>
    <s v="COSS: centrální operační sály "/>
    <s v="I Instrumentária"/>
    <s v="02801: 3000-  19999,99 Instrumentária"/>
    <n v="5833.41"/>
  </r>
  <r>
    <x v="10"/>
    <x v="1506"/>
    <x v="431"/>
    <x v="0"/>
    <x v="75"/>
    <x v="0"/>
    <s v="4764"/>
    <s v="COSS: centrální operační sály "/>
    <s v="I Instrumentária"/>
    <s v="02801: 3000-  19999,99 Instrumentária"/>
    <n v="5833.41"/>
  </r>
  <r>
    <x v="10"/>
    <x v="1507"/>
    <x v="431"/>
    <x v="0"/>
    <x v="75"/>
    <x v="0"/>
    <s v="4764"/>
    <s v="COSS: centrální operační sály "/>
    <s v="I Instrumentária"/>
    <s v="02801: 3000-  19999,99 Instrumentária"/>
    <n v="5833.41"/>
  </r>
  <r>
    <x v="10"/>
    <x v="1508"/>
    <x v="431"/>
    <x v="0"/>
    <x v="75"/>
    <x v="0"/>
    <s v="4764"/>
    <s v="COSS: centrální operační sály "/>
    <s v="I Instrumentária"/>
    <s v="02801: 3000-  19999,99 Instrumentária"/>
    <n v="5833.41"/>
  </r>
  <r>
    <x v="10"/>
    <x v="1509"/>
    <x v="431"/>
    <x v="0"/>
    <x v="75"/>
    <x v="0"/>
    <s v="4764"/>
    <s v="COSS: centrální operační sály "/>
    <s v="I Instrumentária"/>
    <s v="02801: 3000-  19999,99 Instrumentária"/>
    <n v="5833.41"/>
  </r>
  <r>
    <x v="10"/>
    <x v="1510"/>
    <x v="431"/>
    <x v="0"/>
    <x v="75"/>
    <x v="0"/>
    <s v="4764"/>
    <s v="COSS: centrální operační sály "/>
    <s v="I Instrumentária"/>
    <s v="02801: 3000-  19999,99 Instrumentária"/>
    <n v="5833.41"/>
  </r>
  <r>
    <x v="10"/>
    <x v="1511"/>
    <x v="431"/>
    <x v="0"/>
    <x v="75"/>
    <x v="0"/>
    <s v="4764"/>
    <s v="COSS: centrální operační sály "/>
    <s v="I Instrumentária"/>
    <s v="02801: 3000-  19999,99 Instrumentária"/>
    <n v="5833.41"/>
  </r>
  <r>
    <x v="10"/>
    <x v="1512"/>
    <x v="431"/>
    <x v="0"/>
    <x v="75"/>
    <x v="0"/>
    <s v="4764"/>
    <s v="COSS: centrální operační sály "/>
    <s v="I Instrumentária"/>
    <s v="02801: 3000-  19999,99 Instrumentária"/>
    <n v="5833.41"/>
  </r>
  <r>
    <x v="10"/>
    <x v="1513"/>
    <x v="432"/>
    <x v="0"/>
    <x v="75"/>
    <x v="0"/>
    <s v="4764"/>
    <s v="COSS: centrální operační sály "/>
    <s v="I Instrumentária"/>
    <s v="02801: 3000-  19999,99 Instrumentária"/>
    <n v="9799.7900000000009"/>
  </r>
  <r>
    <x v="10"/>
    <x v="1514"/>
    <x v="432"/>
    <x v="0"/>
    <x v="75"/>
    <x v="0"/>
    <s v="4764"/>
    <s v="COSS: centrální operační sály "/>
    <s v="I Instrumentária"/>
    <s v="02801: 3000-  19999,99 Instrumentária"/>
    <n v="9799.7900000000009"/>
  </r>
  <r>
    <x v="10"/>
    <x v="1515"/>
    <x v="432"/>
    <x v="0"/>
    <x v="75"/>
    <x v="0"/>
    <s v="4764"/>
    <s v="COSS: centrální operační sály "/>
    <s v="I Instrumentária"/>
    <s v="02801: 3000-  19999,99 Instrumentária"/>
    <n v="9799.7900000000009"/>
  </r>
  <r>
    <x v="10"/>
    <x v="1516"/>
    <x v="280"/>
    <x v="0"/>
    <x v="75"/>
    <x v="0"/>
    <s v="4764"/>
    <s v="COSS: centrální operační sály "/>
    <s v="I Instrumentária"/>
    <s v="02801: 3000-  19999,99 Instrumentária"/>
    <n v="5397.81"/>
  </r>
  <r>
    <x v="10"/>
    <x v="1517"/>
    <x v="433"/>
    <x v="0"/>
    <x v="75"/>
    <x v="0"/>
    <s v="4764"/>
    <s v="COSS: centrální operační sály "/>
    <s v="I Instrumentária"/>
    <s v="02801: 3000-  19999,99 Instrumentária"/>
    <n v="9928.0499999999993"/>
  </r>
  <r>
    <x v="10"/>
    <x v="1518"/>
    <x v="433"/>
    <x v="0"/>
    <x v="75"/>
    <x v="0"/>
    <s v="4764"/>
    <s v="COSS: centrální operační sály "/>
    <s v="I Instrumentária"/>
    <s v="02801: 3000-  19999,99 Instrumentária"/>
    <n v="9928.0499999999993"/>
  </r>
  <r>
    <x v="10"/>
    <x v="1519"/>
    <x v="433"/>
    <x v="0"/>
    <x v="75"/>
    <x v="0"/>
    <s v="4764"/>
    <s v="COSS: centrální operační sály "/>
    <s v="I Instrumentária"/>
    <s v="02801: 3000-  19999,99 Instrumentária"/>
    <n v="9928.0499999999993"/>
  </r>
  <r>
    <x v="10"/>
    <x v="1520"/>
    <x v="434"/>
    <x v="0"/>
    <x v="75"/>
    <x v="0"/>
    <s v="4764"/>
    <s v="COSS: centrální operační sály "/>
    <s v="I Instrumentária"/>
    <s v="02801: 3000-  19999,99 Instrumentária"/>
    <n v="5937.47"/>
  </r>
  <r>
    <x v="10"/>
    <x v="1521"/>
    <x v="434"/>
    <x v="0"/>
    <x v="75"/>
    <x v="0"/>
    <s v="4764"/>
    <s v="COSS: centrální operační sály "/>
    <s v="I Instrumentária"/>
    <s v="02801: 3000-  19999,99 Instrumentária"/>
    <n v="5937.47"/>
  </r>
  <r>
    <x v="10"/>
    <x v="1522"/>
    <x v="434"/>
    <x v="0"/>
    <x v="75"/>
    <x v="0"/>
    <s v="4764"/>
    <s v="COSS: centrální operační sály "/>
    <s v="I Instrumentária"/>
    <s v="02801: 3000-  19999,99 Instrumentária"/>
    <n v="5937.47"/>
  </r>
  <r>
    <x v="10"/>
    <x v="1523"/>
    <x v="434"/>
    <x v="0"/>
    <x v="75"/>
    <x v="0"/>
    <s v="4764"/>
    <s v="COSS: centrální operační sály "/>
    <s v="I Instrumentária"/>
    <s v="02801: 3000-  19999,99 Instrumentária"/>
    <n v="5937.47"/>
  </r>
  <r>
    <x v="10"/>
    <x v="1524"/>
    <x v="434"/>
    <x v="0"/>
    <x v="75"/>
    <x v="0"/>
    <s v="4764"/>
    <s v="COSS: centrální operační sály "/>
    <s v="I Instrumentária"/>
    <s v="02801: 3000-  19999,99 Instrumentária"/>
    <n v="5937.47"/>
  </r>
  <r>
    <x v="10"/>
    <x v="1525"/>
    <x v="434"/>
    <x v="0"/>
    <x v="75"/>
    <x v="0"/>
    <s v="4764"/>
    <s v="COSS: centrální operační sály "/>
    <s v="I Instrumentária"/>
    <s v="02801: 3000-  19999,99 Instrumentária"/>
    <n v="5937.47"/>
  </r>
  <r>
    <x v="10"/>
    <x v="1526"/>
    <x v="434"/>
    <x v="0"/>
    <x v="75"/>
    <x v="0"/>
    <s v="4764"/>
    <s v="COSS: centrální operační sály "/>
    <s v="I Instrumentária"/>
    <s v="02801: 3000-  19999,99 Instrumentária"/>
    <n v="5937.47"/>
  </r>
  <r>
    <x v="10"/>
    <x v="1527"/>
    <x v="434"/>
    <x v="0"/>
    <x v="75"/>
    <x v="0"/>
    <s v="4764"/>
    <s v="COSS: centrální operační sály "/>
    <s v="I Instrumentária"/>
    <s v="02801: 3000-  19999,99 Instrumentária"/>
    <n v="5937.47"/>
  </r>
  <r>
    <x v="10"/>
    <x v="1528"/>
    <x v="434"/>
    <x v="0"/>
    <x v="75"/>
    <x v="0"/>
    <s v="4764"/>
    <s v="COSS: centrální operační sály "/>
    <s v="I Instrumentária"/>
    <s v="02801: 3000-  19999,99 Instrumentária"/>
    <n v="5937.47"/>
  </r>
  <r>
    <x v="10"/>
    <x v="1529"/>
    <x v="434"/>
    <x v="0"/>
    <x v="75"/>
    <x v="0"/>
    <s v="4764"/>
    <s v="COSS: centrální operační sály "/>
    <s v="I Instrumentária"/>
    <s v="02801: 3000-  19999,99 Instrumentária"/>
    <n v="5937.47"/>
  </r>
  <r>
    <x v="10"/>
    <x v="1530"/>
    <x v="434"/>
    <x v="0"/>
    <x v="75"/>
    <x v="0"/>
    <s v="4764"/>
    <s v="COSS: centrální operační sály "/>
    <s v="I Instrumentária"/>
    <s v="02801: 3000-  19999,99 Instrumentária"/>
    <n v="5937.47"/>
  </r>
  <r>
    <x v="10"/>
    <x v="1531"/>
    <x v="434"/>
    <x v="0"/>
    <x v="75"/>
    <x v="0"/>
    <s v="4764"/>
    <s v="COSS: centrální operační sály "/>
    <s v="I Instrumentária"/>
    <s v="02801: 3000-  19999,99 Instrumentária"/>
    <n v="5937.47"/>
  </r>
  <r>
    <x v="10"/>
    <x v="1532"/>
    <x v="434"/>
    <x v="0"/>
    <x v="75"/>
    <x v="0"/>
    <s v="4764"/>
    <s v="COSS: centrální operační sály "/>
    <s v="I Instrumentária"/>
    <s v="02801: 3000-  19999,99 Instrumentária"/>
    <n v="5937.47"/>
  </r>
  <r>
    <x v="10"/>
    <x v="1533"/>
    <x v="434"/>
    <x v="0"/>
    <x v="75"/>
    <x v="0"/>
    <s v="4764"/>
    <s v="COSS: centrální operační sály "/>
    <s v="I Instrumentária"/>
    <s v="02801: 3000-  19999,99 Instrumentária"/>
    <n v="5937.47"/>
  </r>
  <r>
    <x v="10"/>
    <x v="1534"/>
    <x v="434"/>
    <x v="0"/>
    <x v="75"/>
    <x v="0"/>
    <s v="4764"/>
    <s v="COSS: centrální operační sály "/>
    <s v="I Instrumentária"/>
    <s v="02801: 3000-  19999,99 Instrumentária"/>
    <n v="5937.47"/>
  </r>
  <r>
    <x v="10"/>
    <x v="1535"/>
    <x v="434"/>
    <x v="0"/>
    <x v="75"/>
    <x v="0"/>
    <s v="4764"/>
    <s v="COSS: centrální operační sály "/>
    <s v="I Instrumentária"/>
    <s v="02801: 3000-  19999,99 Instrumentária"/>
    <n v="5937.47"/>
  </r>
  <r>
    <x v="10"/>
    <x v="1536"/>
    <x v="434"/>
    <x v="0"/>
    <x v="75"/>
    <x v="0"/>
    <s v="4764"/>
    <s v="COSS: centrální operační sály "/>
    <s v="I Instrumentária"/>
    <s v="02801: 3000-  19999,99 Instrumentária"/>
    <n v="5937.47"/>
  </r>
  <r>
    <x v="10"/>
    <x v="1537"/>
    <x v="434"/>
    <x v="0"/>
    <x v="75"/>
    <x v="0"/>
    <s v="4764"/>
    <s v="COSS: centrální operační sály "/>
    <s v="I Instrumentária"/>
    <s v="02801: 3000-  19999,99 Instrumentária"/>
    <n v="5937.47"/>
  </r>
  <r>
    <x v="10"/>
    <x v="1538"/>
    <x v="434"/>
    <x v="0"/>
    <x v="75"/>
    <x v="0"/>
    <s v="4764"/>
    <s v="COSS: centrální operační sály "/>
    <s v="I Instrumentária"/>
    <s v="02801: 3000-  19999,99 Instrumentária"/>
    <n v="5937.47"/>
  </r>
  <r>
    <x v="10"/>
    <x v="1539"/>
    <x v="434"/>
    <x v="0"/>
    <x v="75"/>
    <x v="0"/>
    <s v="4764"/>
    <s v="COSS: centrální operační sály "/>
    <s v="I Instrumentária"/>
    <s v="02801: 3000-  19999,99 Instrumentária"/>
    <n v="5937.47"/>
  </r>
  <r>
    <x v="10"/>
    <x v="1540"/>
    <x v="435"/>
    <x v="0"/>
    <x v="75"/>
    <x v="0"/>
    <s v="4764"/>
    <s v="COSS: centrální operační sály "/>
    <s v="I Instrumentária"/>
    <s v="02801: 3000-  19999,99 Instrumentária"/>
    <n v="9883.2800000000007"/>
  </r>
  <r>
    <x v="10"/>
    <x v="1541"/>
    <x v="435"/>
    <x v="0"/>
    <x v="75"/>
    <x v="0"/>
    <s v="4764"/>
    <s v="COSS: centrální operační sály "/>
    <s v="I Instrumentária"/>
    <s v="02801: 3000-  19999,99 Instrumentária"/>
    <n v="9883.2800000000007"/>
  </r>
  <r>
    <x v="10"/>
    <x v="1542"/>
    <x v="435"/>
    <x v="0"/>
    <x v="75"/>
    <x v="0"/>
    <s v="4764"/>
    <s v="COSS: centrální operační sály "/>
    <s v="I Instrumentária"/>
    <s v="02801: 3000-  19999,99 Instrumentária"/>
    <n v="9883.2800000000007"/>
  </r>
  <r>
    <x v="10"/>
    <x v="1543"/>
    <x v="436"/>
    <x v="0"/>
    <x v="75"/>
    <x v="0"/>
    <s v="4764"/>
    <s v="COSS: centrální operační sály "/>
    <s v="I Instrumentária"/>
    <s v="02801: 3000-  19999,99 Instrumentária"/>
    <n v="7851.69"/>
  </r>
  <r>
    <x v="10"/>
    <x v="1544"/>
    <x v="436"/>
    <x v="0"/>
    <x v="75"/>
    <x v="0"/>
    <s v="4764"/>
    <s v="COSS: centrální operační sály "/>
    <s v="I Instrumentária"/>
    <s v="02801: 3000-  19999,99 Instrumentária"/>
    <n v="7851.69"/>
  </r>
  <r>
    <x v="10"/>
    <x v="1545"/>
    <x v="436"/>
    <x v="0"/>
    <x v="75"/>
    <x v="0"/>
    <s v="4764"/>
    <s v="COSS: centrální operační sály "/>
    <s v="I Instrumentária"/>
    <s v="02801: 3000-  19999,99 Instrumentária"/>
    <n v="7851.69"/>
  </r>
  <r>
    <x v="10"/>
    <x v="1546"/>
    <x v="436"/>
    <x v="0"/>
    <x v="75"/>
    <x v="0"/>
    <s v="4764"/>
    <s v="COSS: centrální operační sály "/>
    <s v="I Instrumentária"/>
    <s v="02801: 3000-  19999,99 Instrumentária"/>
    <n v="7851.69"/>
  </r>
  <r>
    <x v="10"/>
    <x v="1547"/>
    <x v="436"/>
    <x v="0"/>
    <x v="75"/>
    <x v="0"/>
    <s v="4764"/>
    <s v="COSS: centrální operační sály "/>
    <s v="I Instrumentária"/>
    <s v="02801: 3000-  19999,99 Instrumentária"/>
    <n v="7851.69"/>
  </r>
  <r>
    <x v="10"/>
    <x v="1548"/>
    <x v="436"/>
    <x v="0"/>
    <x v="75"/>
    <x v="0"/>
    <s v="4764"/>
    <s v="COSS: centrální operační sály "/>
    <s v="I Instrumentária"/>
    <s v="02801: 3000-  19999,99 Instrumentária"/>
    <n v="7851.69"/>
  </r>
  <r>
    <x v="10"/>
    <x v="1549"/>
    <x v="436"/>
    <x v="0"/>
    <x v="75"/>
    <x v="0"/>
    <s v="4764"/>
    <s v="COSS: centrální operační sály "/>
    <s v="I Instrumentária"/>
    <s v="02801: 3000-  19999,99 Instrumentária"/>
    <n v="7851.69"/>
  </r>
  <r>
    <x v="10"/>
    <x v="1550"/>
    <x v="436"/>
    <x v="0"/>
    <x v="75"/>
    <x v="0"/>
    <s v="4764"/>
    <s v="COSS: centrální operační sály "/>
    <s v="I Instrumentária"/>
    <s v="02801: 3000-  19999,99 Instrumentária"/>
    <n v="7851.69"/>
  </r>
  <r>
    <x v="10"/>
    <x v="1551"/>
    <x v="436"/>
    <x v="0"/>
    <x v="75"/>
    <x v="0"/>
    <s v="4764"/>
    <s v="COSS: centrální operační sály "/>
    <s v="I Instrumentária"/>
    <s v="02801: 3000-  19999,99 Instrumentária"/>
    <n v="7851.69"/>
  </r>
  <r>
    <x v="10"/>
    <x v="1552"/>
    <x v="436"/>
    <x v="0"/>
    <x v="75"/>
    <x v="0"/>
    <s v="4764"/>
    <s v="COSS: centrální operační sály "/>
    <s v="I Instrumentária"/>
    <s v="02801: 3000-  19999,99 Instrumentária"/>
    <n v="7851.69"/>
  </r>
  <r>
    <x v="10"/>
    <x v="1553"/>
    <x v="436"/>
    <x v="0"/>
    <x v="75"/>
    <x v="0"/>
    <s v="4764"/>
    <s v="COSS: centrální operační sály "/>
    <s v="I Instrumentária"/>
    <s v="02801: 3000-  19999,99 Instrumentária"/>
    <n v="7851.69"/>
  </r>
  <r>
    <x v="10"/>
    <x v="1554"/>
    <x v="436"/>
    <x v="0"/>
    <x v="75"/>
    <x v="0"/>
    <s v="4764"/>
    <s v="COSS: centrální operační sály "/>
    <s v="I Instrumentária"/>
    <s v="02801: 3000-  19999,99 Instrumentária"/>
    <n v="7851.69"/>
  </r>
  <r>
    <x v="10"/>
    <x v="1555"/>
    <x v="437"/>
    <x v="0"/>
    <x v="75"/>
    <x v="0"/>
    <s v="4764"/>
    <s v="COSS: centrální operační sály "/>
    <s v="I Instrumentária"/>
    <s v="02801: 3000-  19999,99 Instrumentária"/>
    <n v="4935.59"/>
  </r>
  <r>
    <x v="10"/>
    <x v="1556"/>
    <x v="437"/>
    <x v="0"/>
    <x v="75"/>
    <x v="0"/>
    <s v="4764"/>
    <s v="COSS: centrální operační sály "/>
    <s v="I Instrumentária"/>
    <s v="02801: 3000-  19999,99 Instrumentária"/>
    <n v="4935.59"/>
  </r>
  <r>
    <x v="10"/>
    <x v="1557"/>
    <x v="437"/>
    <x v="0"/>
    <x v="75"/>
    <x v="0"/>
    <s v="4764"/>
    <s v="COSS: centrální operační sály "/>
    <s v="I Instrumentária"/>
    <s v="02801: 3000-  19999,99 Instrumentária"/>
    <n v="4935.59"/>
  </r>
  <r>
    <x v="10"/>
    <x v="1558"/>
    <x v="437"/>
    <x v="0"/>
    <x v="75"/>
    <x v="0"/>
    <s v="4764"/>
    <s v="COSS: centrální operační sály "/>
    <s v="I Instrumentária"/>
    <s v="02801: 3000-  19999,99 Instrumentária"/>
    <n v="4935.59"/>
  </r>
  <r>
    <x v="10"/>
    <x v="1559"/>
    <x v="437"/>
    <x v="0"/>
    <x v="75"/>
    <x v="0"/>
    <s v="4764"/>
    <s v="COSS: centrální operační sály "/>
    <s v="I Instrumentária"/>
    <s v="02801: 3000-  19999,99 Instrumentária"/>
    <n v="4935.59"/>
  </r>
  <r>
    <x v="10"/>
    <x v="1560"/>
    <x v="437"/>
    <x v="0"/>
    <x v="75"/>
    <x v="0"/>
    <s v="4764"/>
    <s v="COSS: centrální operační sály "/>
    <s v="I Instrumentária"/>
    <s v="02801: 3000-  19999,99 Instrumentária"/>
    <n v="4935.59"/>
  </r>
  <r>
    <x v="10"/>
    <x v="1561"/>
    <x v="437"/>
    <x v="0"/>
    <x v="75"/>
    <x v="0"/>
    <s v="4764"/>
    <s v="COSS: centrální operační sály "/>
    <s v="I Instrumentária"/>
    <s v="02801: 3000-  19999,99 Instrumentária"/>
    <n v="4935.59"/>
  </r>
  <r>
    <x v="10"/>
    <x v="1562"/>
    <x v="437"/>
    <x v="0"/>
    <x v="75"/>
    <x v="0"/>
    <s v="4764"/>
    <s v="COSS: centrální operační sály "/>
    <s v="I Instrumentária"/>
    <s v="02801: 3000-  19999,99 Instrumentária"/>
    <n v="4935.59"/>
  </r>
  <r>
    <x v="10"/>
    <x v="1563"/>
    <x v="437"/>
    <x v="0"/>
    <x v="75"/>
    <x v="0"/>
    <s v="4764"/>
    <s v="COSS: centrální operační sály "/>
    <s v="I Instrumentária"/>
    <s v="02801: 3000-  19999,99 Instrumentária"/>
    <n v="4935.59"/>
  </r>
  <r>
    <x v="10"/>
    <x v="1564"/>
    <x v="437"/>
    <x v="0"/>
    <x v="75"/>
    <x v="0"/>
    <s v="4764"/>
    <s v="COSS: centrální operační sály "/>
    <s v="I Instrumentária"/>
    <s v="02801: 3000-  19999,99 Instrumentária"/>
    <n v="4935.59"/>
  </r>
  <r>
    <x v="10"/>
    <x v="1565"/>
    <x v="437"/>
    <x v="0"/>
    <x v="75"/>
    <x v="0"/>
    <s v="4764"/>
    <s v="COSS: centrální operační sály "/>
    <s v="I Instrumentária"/>
    <s v="02801: 3000-  19999,99 Instrumentária"/>
    <n v="4935.59"/>
  </r>
  <r>
    <x v="10"/>
    <x v="1566"/>
    <x v="437"/>
    <x v="0"/>
    <x v="75"/>
    <x v="0"/>
    <s v="4764"/>
    <s v="COSS: centrální operační sály "/>
    <s v="I Instrumentária"/>
    <s v="02801: 3000-  19999,99 Instrumentária"/>
    <n v="4935.59"/>
  </r>
  <r>
    <x v="10"/>
    <x v="1567"/>
    <x v="437"/>
    <x v="0"/>
    <x v="75"/>
    <x v="0"/>
    <s v="4764"/>
    <s v="COSS: centrální operační sály "/>
    <s v="I Instrumentária"/>
    <s v="02801: 3000-  19999,99 Instrumentária"/>
    <n v="4935.59"/>
  </r>
  <r>
    <x v="10"/>
    <x v="1568"/>
    <x v="437"/>
    <x v="0"/>
    <x v="75"/>
    <x v="0"/>
    <s v="4764"/>
    <s v="COSS: centrální operační sály "/>
    <s v="I Instrumentária"/>
    <s v="02801: 3000-  19999,99 Instrumentária"/>
    <n v="4935.59"/>
  </r>
  <r>
    <x v="10"/>
    <x v="1569"/>
    <x v="437"/>
    <x v="0"/>
    <x v="75"/>
    <x v="0"/>
    <s v="4764"/>
    <s v="COSS: centrální operační sály "/>
    <s v="I Instrumentária"/>
    <s v="02801: 3000-  19999,99 Instrumentária"/>
    <n v="4935.59"/>
  </r>
  <r>
    <x v="10"/>
    <x v="1570"/>
    <x v="437"/>
    <x v="0"/>
    <x v="75"/>
    <x v="0"/>
    <s v="4764"/>
    <s v="COSS: centrální operační sály "/>
    <s v="I Instrumentária"/>
    <s v="02801: 3000-  19999,99 Instrumentária"/>
    <n v="4935.59"/>
  </r>
  <r>
    <x v="10"/>
    <x v="1571"/>
    <x v="437"/>
    <x v="0"/>
    <x v="75"/>
    <x v="0"/>
    <s v="4764"/>
    <s v="COSS: centrální operační sály "/>
    <s v="I Instrumentária"/>
    <s v="02801: 3000-  19999,99 Instrumentária"/>
    <n v="4935.59"/>
  </r>
  <r>
    <x v="10"/>
    <x v="1572"/>
    <x v="437"/>
    <x v="0"/>
    <x v="75"/>
    <x v="0"/>
    <s v="4764"/>
    <s v="COSS: centrální operační sály "/>
    <s v="I Instrumentária"/>
    <s v="02801: 3000-  19999,99 Instrumentária"/>
    <n v="4935.59"/>
  </r>
  <r>
    <x v="10"/>
    <x v="1573"/>
    <x v="437"/>
    <x v="0"/>
    <x v="75"/>
    <x v="0"/>
    <s v="4764"/>
    <s v="COSS: centrální operační sály "/>
    <s v="I Instrumentária"/>
    <s v="02801: 3000-  19999,99 Instrumentária"/>
    <n v="4935.59"/>
  </r>
  <r>
    <x v="10"/>
    <x v="1574"/>
    <x v="437"/>
    <x v="0"/>
    <x v="75"/>
    <x v="0"/>
    <s v="4764"/>
    <s v="COSS: centrální operační sály "/>
    <s v="I Instrumentária"/>
    <s v="02801: 3000-  19999,99 Instrumentária"/>
    <n v="4935.59"/>
  </r>
  <r>
    <x v="10"/>
    <x v="1575"/>
    <x v="437"/>
    <x v="0"/>
    <x v="75"/>
    <x v="0"/>
    <s v="4764"/>
    <s v="COSS: centrální operační sály "/>
    <s v="I Instrumentária"/>
    <s v="02801: 3000-  19999,99 Instrumentária"/>
    <n v="4935.59"/>
  </r>
  <r>
    <x v="10"/>
    <x v="1576"/>
    <x v="437"/>
    <x v="0"/>
    <x v="75"/>
    <x v="0"/>
    <s v="4764"/>
    <s v="COSS: centrální operační sály "/>
    <s v="I Instrumentária"/>
    <s v="02801: 3000-  19999,99 Instrumentária"/>
    <n v="4935.59"/>
  </r>
  <r>
    <x v="10"/>
    <x v="1577"/>
    <x v="437"/>
    <x v="0"/>
    <x v="75"/>
    <x v="0"/>
    <s v="4764"/>
    <s v="COSS: centrální operační sály "/>
    <s v="I Instrumentária"/>
    <s v="02801: 3000-  19999,99 Instrumentária"/>
    <n v="4935.59"/>
  </r>
  <r>
    <x v="10"/>
    <x v="1578"/>
    <x v="437"/>
    <x v="0"/>
    <x v="75"/>
    <x v="0"/>
    <s v="4764"/>
    <s v="COSS: centrální operační sály "/>
    <s v="I Instrumentária"/>
    <s v="02801: 3000-  19999,99 Instrumentária"/>
    <n v="4935.59"/>
  </r>
  <r>
    <x v="10"/>
    <x v="1579"/>
    <x v="437"/>
    <x v="0"/>
    <x v="75"/>
    <x v="0"/>
    <s v="4764"/>
    <s v="COSS: centrální operační sály "/>
    <s v="I Instrumentária"/>
    <s v="02801: 3000-  19999,99 Instrumentária"/>
    <n v="4935.59"/>
  </r>
  <r>
    <x v="10"/>
    <x v="1580"/>
    <x v="437"/>
    <x v="0"/>
    <x v="75"/>
    <x v="0"/>
    <s v="4764"/>
    <s v="COSS: centrální operační sály "/>
    <s v="I Instrumentária"/>
    <s v="02801: 3000-  19999,99 Instrumentária"/>
    <n v="4935.59"/>
  </r>
  <r>
    <x v="10"/>
    <x v="1581"/>
    <x v="437"/>
    <x v="0"/>
    <x v="75"/>
    <x v="0"/>
    <s v="4764"/>
    <s v="COSS: centrální operační sály "/>
    <s v="I Instrumentária"/>
    <s v="02801: 3000-  19999,99 Instrumentária"/>
    <n v="4935.59"/>
  </r>
  <r>
    <x v="10"/>
    <x v="1582"/>
    <x v="437"/>
    <x v="0"/>
    <x v="75"/>
    <x v="0"/>
    <s v="4764"/>
    <s v="COSS: centrální operační sály "/>
    <s v="I Instrumentária"/>
    <s v="02801: 3000-  19999,99 Instrumentária"/>
    <n v="4935.59"/>
  </r>
  <r>
    <x v="10"/>
    <x v="1583"/>
    <x v="437"/>
    <x v="0"/>
    <x v="75"/>
    <x v="0"/>
    <s v="4764"/>
    <s v="COSS: centrální operační sály "/>
    <s v="I Instrumentária"/>
    <s v="02801: 3000-  19999,99 Instrumentária"/>
    <n v="4935.59"/>
  </r>
  <r>
    <x v="10"/>
    <x v="1584"/>
    <x v="437"/>
    <x v="0"/>
    <x v="75"/>
    <x v="0"/>
    <s v="4764"/>
    <s v="COSS: centrální operační sály "/>
    <s v="I Instrumentária"/>
    <s v="02801: 3000-  19999,99 Instrumentária"/>
    <n v="4935.59"/>
  </r>
  <r>
    <x v="10"/>
    <x v="1585"/>
    <x v="437"/>
    <x v="0"/>
    <x v="75"/>
    <x v="0"/>
    <s v="4764"/>
    <s v="COSS: centrální operační sály "/>
    <s v="I Instrumentária"/>
    <s v="02801: 3000-  19999,99 Instrumentária"/>
    <n v="4935.59"/>
  </r>
  <r>
    <x v="10"/>
    <x v="1586"/>
    <x v="437"/>
    <x v="0"/>
    <x v="75"/>
    <x v="0"/>
    <s v="4764"/>
    <s v="COSS: centrální operační sály "/>
    <s v="I Instrumentária"/>
    <s v="02801: 3000-  19999,99 Instrumentária"/>
    <n v="4935.59"/>
  </r>
  <r>
    <x v="10"/>
    <x v="1587"/>
    <x v="437"/>
    <x v="0"/>
    <x v="75"/>
    <x v="0"/>
    <s v="4764"/>
    <s v="COSS: centrální operační sály "/>
    <s v="I Instrumentária"/>
    <s v="02801: 3000-  19999,99 Instrumentária"/>
    <n v="4935.59"/>
  </r>
  <r>
    <x v="10"/>
    <x v="1588"/>
    <x v="437"/>
    <x v="0"/>
    <x v="75"/>
    <x v="0"/>
    <s v="4764"/>
    <s v="COSS: centrální operační sály "/>
    <s v="I Instrumentária"/>
    <s v="02801: 3000-  19999,99 Instrumentária"/>
    <n v="4935.59"/>
  </r>
  <r>
    <x v="10"/>
    <x v="1589"/>
    <x v="437"/>
    <x v="0"/>
    <x v="75"/>
    <x v="0"/>
    <s v="4764"/>
    <s v="COSS: centrální operační sály "/>
    <s v="I Instrumentária"/>
    <s v="02801: 3000-  19999,99 Instrumentária"/>
    <n v="4935.59"/>
  </r>
  <r>
    <x v="10"/>
    <x v="1590"/>
    <x v="437"/>
    <x v="0"/>
    <x v="75"/>
    <x v="0"/>
    <s v="4764"/>
    <s v="COSS: centrální operační sály "/>
    <s v="I Instrumentária"/>
    <s v="02801: 3000-  19999,99 Instrumentária"/>
    <n v="4935.59"/>
  </r>
  <r>
    <x v="10"/>
    <x v="1591"/>
    <x v="437"/>
    <x v="0"/>
    <x v="75"/>
    <x v="0"/>
    <s v="4764"/>
    <s v="COSS: centrální operační sály "/>
    <s v="I Instrumentária"/>
    <s v="02801: 3000-  19999,99 Instrumentária"/>
    <n v="4935.59"/>
  </r>
  <r>
    <x v="10"/>
    <x v="1592"/>
    <x v="437"/>
    <x v="0"/>
    <x v="75"/>
    <x v="0"/>
    <s v="4764"/>
    <s v="COSS: centrální operační sály "/>
    <s v="I Instrumentária"/>
    <s v="02801: 3000-  19999,99 Instrumentária"/>
    <n v="4935.59"/>
  </r>
  <r>
    <x v="10"/>
    <x v="1593"/>
    <x v="437"/>
    <x v="0"/>
    <x v="75"/>
    <x v="0"/>
    <s v="4764"/>
    <s v="COSS: centrální operační sály "/>
    <s v="I Instrumentária"/>
    <s v="02801: 3000-  19999,99 Instrumentária"/>
    <n v="4935.59"/>
  </r>
  <r>
    <x v="10"/>
    <x v="1594"/>
    <x v="437"/>
    <x v="0"/>
    <x v="75"/>
    <x v="0"/>
    <s v="4764"/>
    <s v="COSS: centrální operační sály "/>
    <s v="I Instrumentária"/>
    <s v="02801: 3000-  19999,99 Instrumentária"/>
    <n v="4935.59"/>
  </r>
  <r>
    <x v="10"/>
    <x v="1595"/>
    <x v="437"/>
    <x v="0"/>
    <x v="75"/>
    <x v="0"/>
    <s v="4764"/>
    <s v="COSS: centrální operační sály "/>
    <s v="I Instrumentária"/>
    <s v="02801: 3000-  19999,99 Instrumentária"/>
    <n v="4935.59"/>
  </r>
  <r>
    <x v="10"/>
    <x v="1596"/>
    <x v="437"/>
    <x v="0"/>
    <x v="75"/>
    <x v="0"/>
    <s v="4764"/>
    <s v="COSS: centrální operační sály "/>
    <s v="I Instrumentária"/>
    <s v="02801: 3000-  19999,99 Instrumentária"/>
    <n v="4935.59"/>
  </r>
  <r>
    <x v="10"/>
    <x v="1597"/>
    <x v="437"/>
    <x v="0"/>
    <x v="75"/>
    <x v="0"/>
    <s v="4764"/>
    <s v="COSS: centrální operační sály "/>
    <s v="I Instrumentária"/>
    <s v="02801: 3000-  19999,99 Instrumentária"/>
    <n v="4935.59"/>
  </r>
  <r>
    <x v="10"/>
    <x v="1598"/>
    <x v="437"/>
    <x v="0"/>
    <x v="75"/>
    <x v="0"/>
    <s v="4764"/>
    <s v="COSS: centrální operační sály "/>
    <s v="I Instrumentária"/>
    <s v="02801: 3000-  19999,99 Instrumentária"/>
    <n v="4935.59"/>
  </r>
  <r>
    <x v="10"/>
    <x v="1599"/>
    <x v="438"/>
    <x v="0"/>
    <x v="75"/>
    <x v="0"/>
    <s v="4764"/>
    <s v="COSS: centrální operační sály "/>
    <s v="I Instrumentária"/>
    <s v="02801: 3000-  19999,99 Instrumentária"/>
    <n v="5977.4"/>
  </r>
  <r>
    <x v="10"/>
    <x v="1600"/>
    <x v="438"/>
    <x v="0"/>
    <x v="75"/>
    <x v="0"/>
    <s v="4764"/>
    <s v="COSS: centrální operační sály "/>
    <s v="I Instrumentária"/>
    <s v="02801: 3000-  19999,99 Instrumentária"/>
    <n v="5977.4"/>
  </r>
  <r>
    <x v="10"/>
    <x v="1601"/>
    <x v="438"/>
    <x v="0"/>
    <x v="75"/>
    <x v="0"/>
    <s v="4764"/>
    <s v="COSS: centrální operační sály "/>
    <s v="I Instrumentária"/>
    <s v="02801: 3000-  19999,99 Instrumentária"/>
    <n v="5977.4"/>
  </r>
  <r>
    <x v="10"/>
    <x v="1602"/>
    <x v="438"/>
    <x v="0"/>
    <x v="75"/>
    <x v="0"/>
    <s v="4764"/>
    <s v="COSS: centrální operační sály "/>
    <s v="I Instrumentária"/>
    <s v="02801: 3000-  19999,99 Instrumentária"/>
    <n v="5977.4"/>
  </r>
  <r>
    <x v="10"/>
    <x v="1603"/>
    <x v="438"/>
    <x v="0"/>
    <x v="75"/>
    <x v="0"/>
    <s v="4764"/>
    <s v="COSS: centrální operační sály "/>
    <s v="I Instrumentária"/>
    <s v="02801: 3000-  19999,99 Instrumentária"/>
    <n v="5977.4"/>
  </r>
  <r>
    <x v="10"/>
    <x v="1604"/>
    <x v="438"/>
    <x v="0"/>
    <x v="75"/>
    <x v="0"/>
    <s v="4764"/>
    <s v="COSS: centrální operační sály "/>
    <s v="I Instrumentária"/>
    <s v="02801: 3000-  19999,99 Instrumentária"/>
    <n v="5977.4"/>
  </r>
  <r>
    <x v="10"/>
    <x v="1605"/>
    <x v="438"/>
    <x v="0"/>
    <x v="75"/>
    <x v="0"/>
    <s v="4764"/>
    <s v="COSS: centrální operační sály "/>
    <s v="I Instrumentária"/>
    <s v="02801: 3000-  19999,99 Instrumentária"/>
    <n v="5977.4"/>
  </r>
  <r>
    <x v="10"/>
    <x v="1606"/>
    <x v="438"/>
    <x v="0"/>
    <x v="75"/>
    <x v="0"/>
    <s v="4764"/>
    <s v="COSS: centrální operační sály "/>
    <s v="I Instrumentária"/>
    <s v="02801: 3000-  19999,99 Instrumentária"/>
    <n v="5977.4"/>
  </r>
  <r>
    <x v="10"/>
    <x v="1607"/>
    <x v="438"/>
    <x v="0"/>
    <x v="75"/>
    <x v="0"/>
    <s v="4764"/>
    <s v="COSS: centrální operační sály "/>
    <s v="I Instrumentária"/>
    <s v="02801: 3000-  19999,99 Instrumentária"/>
    <n v="5977.4"/>
  </r>
  <r>
    <x v="10"/>
    <x v="1608"/>
    <x v="438"/>
    <x v="0"/>
    <x v="75"/>
    <x v="0"/>
    <s v="4764"/>
    <s v="COSS: centrální operační sály "/>
    <s v="I Instrumentária"/>
    <s v="02801: 3000-  19999,99 Instrumentária"/>
    <n v="5977.4"/>
  </r>
  <r>
    <x v="10"/>
    <x v="1609"/>
    <x v="438"/>
    <x v="0"/>
    <x v="75"/>
    <x v="0"/>
    <s v="4764"/>
    <s v="COSS: centrální operační sály "/>
    <s v="I Instrumentária"/>
    <s v="02801: 3000-  19999,99 Instrumentária"/>
    <n v="5977.4"/>
  </r>
  <r>
    <x v="10"/>
    <x v="1610"/>
    <x v="439"/>
    <x v="0"/>
    <x v="75"/>
    <x v="0"/>
    <s v="4764"/>
    <s v="COSS: centrální operační sály "/>
    <s v="I Instrumentária"/>
    <s v="02801: 3000-  19999,99 Instrumentária"/>
    <n v="6154.06"/>
  </r>
  <r>
    <x v="10"/>
    <x v="1611"/>
    <x v="439"/>
    <x v="0"/>
    <x v="75"/>
    <x v="0"/>
    <s v="4764"/>
    <s v="COSS: centrální operační sály "/>
    <s v="I Instrumentária"/>
    <s v="02801: 3000-  19999,99 Instrumentária"/>
    <n v="6154.06"/>
  </r>
  <r>
    <x v="10"/>
    <x v="1612"/>
    <x v="439"/>
    <x v="0"/>
    <x v="75"/>
    <x v="0"/>
    <s v="4764"/>
    <s v="COSS: centrální operační sály "/>
    <s v="I Instrumentária"/>
    <s v="02801: 3000-  19999,99 Instrumentária"/>
    <n v="6154.06"/>
  </r>
  <r>
    <x v="10"/>
    <x v="1613"/>
    <x v="439"/>
    <x v="0"/>
    <x v="75"/>
    <x v="0"/>
    <s v="4764"/>
    <s v="COSS: centrální operační sály "/>
    <s v="I Instrumentária"/>
    <s v="02801: 3000-  19999,99 Instrumentária"/>
    <n v="6154.06"/>
  </r>
  <r>
    <x v="10"/>
    <x v="1614"/>
    <x v="439"/>
    <x v="0"/>
    <x v="75"/>
    <x v="0"/>
    <s v="4764"/>
    <s v="COSS: centrální operační sály "/>
    <s v="I Instrumentária"/>
    <s v="02801: 3000-  19999,99 Instrumentária"/>
    <n v="6154.06"/>
  </r>
  <r>
    <x v="10"/>
    <x v="1615"/>
    <x v="439"/>
    <x v="0"/>
    <x v="75"/>
    <x v="0"/>
    <s v="4764"/>
    <s v="COSS: centrální operační sály "/>
    <s v="I Instrumentária"/>
    <s v="02801: 3000-  19999,99 Instrumentária"/>
    <n v="6154.06"/>
  </r>
  <r>
    <x v="10"/>
    <x v="1616"/>
    <x v="439"/>
    <x v="0"/>
    <x v="75"/>
    <x v="0"/>
    <s v="4764"/>
    <s v="COSS: centrální operační sály "/>
    <s v="I Instrumentária"/>
    <s v="02801: 3000-  19999,99 Instrumentária"/>
    <n v="6154.06"/>
  </r>
  <r>
    <x v="10"/>
    <x v="1617"/>
    <x v="439"/>
    <x v="0"/>
    <x v="75"/>
    <x v="0"/>
    <s v="4764"/>
    <s v="COSS: centrální operační sály "/>
    <s v="I Instrumentária"/>
    <s v="02801: 3000-  19999,99 Instrumentária"/>
    <n v="6154.06"/>
  </r>
  <r>
    <x v="10"/>
    <x v="1618"/>
    <x v="439"/>
    <x v="0"/>
    <x v="75"/>
    <x v="0"/>
    <s v="4764"/>
    <s v="COSS: centrální operační sály "/>
    <s v="I Instrumentária"/>
    <s v="02801: 3000-  19999,99 Instrumentária"/>
    <n v="6154.06"/>
  </r>
  <r>
    <x v="10"/>
    <x v="1619"/>
    <x v="439"/>
    <x v="0"/>
    <x v="75"/>
    <x v="0"/>
    <s v="4764"/>
    <s v="COSS: centrální operační sály "/>
    <s v="I Instrumentária"/>
    <s v="02801: 3000-  19999,99 Instrumentária"/>
    <n v="6154.06"/>
  </r>
  <r>
    <x v="10"/>
    <x v="1620"/>
    <x v="439"/>
    <x v="0"/>
    <x v="75"/>
    <x v="0"/>
    <s v="4764"/>
    <s v="COSS: centrální operační sály "/>
    <s v="I Instrumentária"/>
    <s v="02801: 3000-  19999,99 Instrumentária"/>
    <n v="6154.06"/>
  </r>
  <r>
    <x v="10"/>
    <x v="1621"/>
    <x v="439"/>
    <x v="0"/>
    <x v="75"/>
    <x v="0"/>
    <s v="4764"/>
    <s v="COSS: centrální operační sály "/>
    <s v="I Instrumentária"/>
    <s v="02801: 3000-  19999,99 Instrumentária"/>
    <n v="6154.06"/>
  </r>
  <r>
    <x v="10"/>
    <x v="1622"/>
    <x v="439"/>
    <x v="0"/>
    <x v="75"/>
    <x v="0"/>
    <s v="4764"/>
    <s v="COSS: centrální operační sály "/>
    <s v="I Instrumentária"/>
    <s v="02801: 3000-  19999,99 Instrumentária"/>
    <n v="6154.06"/>
  </r>
  <r>
    <x v="10"/>
    <x v="1623"/>
    <x v="439"/>
    <x v="0"/>
    <x v="75"/>
    <x v="0"/>
    <s v="4764"/>
    <s v="COSS: centrální operační sály "/>
    <s v="I Instrumentária"/>
    <s v="02801: 3000-  19999,99 Instrumentária"/>
    <n v="6154.06"/>
  </r>
  <r>
    <x v="10"/>
    <x v="1624"/>
    <x v="439"/>
    <x v="0"/>
    <x v="75"/>
    <x v="0"/>
    <s v="4764"/>
    <s v="COSS: centrální operační sály "/>
    <s v="I Instrumentária"/>
    <s v="02801: 3000-  19999,99 Instrumentária"/>
    <n v="6154.06"/>
  </r>
  <r>
    <x v="10"/>
    <x v="1625"/>
    <x v="439"/>
    <x v="0"/>
    <x v="75"/>
    <x v="0"/>
    <s v="4764"/>
    <s v="COSS: centrální operační sály "/>
    <s v="I Instrumentária"/>
    <s v="02801: 3000-  19999,99 Instrumentária"/>
    <n v="6154.06"/>
  </r>
  <r>
    <x v="10"/>
    <x v="1626"/>
    <x v="439"/>
    <x v="0"/>
    <x v="75"/>
    <x v="0"/>
    <s v="4764"/>
    <s v="COSS: centrální operační sály "/>
    <s v="I Instrumentária"/>
    <s v="02801: 3000-  19999,99 Instrumentária"/>
    <n v="6154.06"/>
  </r>
  <r>
    <x v="10"/>
    <x v="1627"/>
    <x v="439"/>
    <x v="0"/>
    <x v="75"/>
    <x v="0"/>
    <s v="4764"/>
    <s v="COSS: centrální operační sály "/>
    <s v="I Instrumentária"/>
    <s v="02801: 3000-  19999,99 Instrumentária"/>
    <n v="6154.06"/>
  </r>
  <r>
    <x v="10"/>
    <x v="1628"/>
    <x v="440"/>
    <x v="0"/>
    <x v="75"/>
    <x v="0"/>
    <s v="4764"/>
    <s v="COSS: centrální operační sály "/>
    <s v="I Instrumentária"/>
    <s v="02801: 3000-  19999,99 Instrumentária"/>
    <n v="4566.54"/>
  </r>
  <r>
    <x v="10"/>
    <x v="1629"/>
    <x v="440"/>
    <x v="0"/>
    <x v="75"/>
    <x v="0"/>
    <s v="4764"/>
    <s v="COSS: centrální operační sály "/>
    <s v="I Instrumentária"/>
    <s v="02801: 3000-  19999,99 Instrumentária"/>
    <n v="4566.54"/>
  </r>
  <r>
    <x v="10"/>
    <x v="1630"/>
    <x v="440"/>
    <x v="0"/>
    <x v="75"/>
    <x v="0"/>
    <s v="4764"/>
    <s v="COSS: centrální operační sály "/>
    <s v="I Instrumentária"/>
    <s v="02801: 3000-  19999,99 Instrumentária"/>
    <n v="4566.54"/>
  </r>
  <r>
    <x v="10"/>
    <x v="1631"/>
    <x v="440"/>
    <x v="0"/>
    <x v="75"/>
    <x v="0"/>
    <s v="4764"/>
    <s v="COSS: centrální operační sály "/>
    <s v="I Instrumentária"/>
    <s v="02801: 3000-  19999,99 Instrumentária"/>
    <n v="4566.54"/>
  </r>
  <r>
    <x v="10"/>
    <x v="1632"/>
    <x v="440"/>
    <x v="0"/>
    <x v="75"/>
    <x v="0"/>
    <s v="4764"/>
    <s v="COSS: centrální operační sály "/>
    <s v="I Instrumentária"/>
    <s v="02801: 3000-  19999,99 Instrumentária"/>
    <n v="4566.54"/>
  </r>
  <r>
    <x v="10"/>
    <x v="1633"/>
    <x v="440"/>
    <x v="0"/>
    <x v="75"/>
    <x v="0"/>
    <s v="4764"/>
    <s v="COSS: centrální operační sály "/>
    <s v="I Instrumentária"/>
    <s v="02801: 3000-  19999,99 Instrumentária"/>
    <n v="4566.54"/>
  </r>
  <r>
    <x v="10"/>
    <x v="1634"/>
    <x v="440"/>
    <x v="0"/>
    <x v="75"/>
    <x v="0"/>
    <s v="4764"/>
    <s v="COSS: centrální operační sály "/>
    <s v="I Instrumentária"/>
    <s v="02801: 3000-  19999,99 Instrumentária"/>
    <n v="4566.54"/>
  </r>
  <r>
    <x v="10"/>
    <x v="1635"/>
    <x v="440"/>
    <x v="0"/>
    <x v="75"/>
    <x v="0"/>
    <s v="4764"/>
    <s v="COSS: centrální operační sály "/>
    <s v="I Instrumentária"/>
    <s v="02801: 3000-  19999,99 Instrumentária"/>
    <n v="4566.54"/>
  </r>
  <r>
    <x v="10"/>
    <x v="1636"/>
    <x v="440"/>
    <x v="0"/>
    <x v="75"/>
    <x v="0"/>
    <s v="4764"/>
    <s v="COSS: centrální operační sály "/>
    <s v="I Instrumentária"/>
    <s v="02801: 3000-  19999,99 Instrumentária"/>
    <n v="4566.54"/>
  </r>
  <r>
    <x v="10"/>
    <x v="1637"/>
    <x v="440"/>
    <x v="0"/>
    <x v="75"/>
    <x v="0"/>
    <s v="4764"/>
    <s v="COSS: centrální operační sály "/>
    <s v="I Instrumentária"/>
    <s v="02801: 3000-  19999,99 Instrumentária"/>
    <n v="4566.54"/>
  </r>
  <r>
    <x v="10"/>
    <x v="1638"/>
    <x v="440"/>
    <x v="0"/>
    <x v="75"/>
    <x v="0"/>
    <s v="4764"/>
    <s v="COSS: centrální operační sály "/>
    <s v="I Instrumentária"/>
    <s v="02801: 3000-  19999,99 Instrumentária"/>
    <n v="4566.54"/>
  </r>
  <r>
    <x v="10"/>
    <x v="1639"/>
    <x v="440"/>
    <x v="0"/>
    <x v="75"/>
    <x v="0"/>
    <s v="4764"/>
    <s v="COSS: centrální operační sály "/>
    <s v="I Instrumentária"/>
    <s v="02801: 3000-  19999,99 Instrumentária"/>
    <n v="4566.54"/>
  </r>
  <r>
    <x v="10"/>
    <x v="1640"/>
    <x v="440"/>
    <x v="0"/>
    <x v="75"/>
    <x v="0"/>
    <s v="4764"/>
    <s v="COSS: centrální operační sály "/>
    <s v="I Instrumentária"/>
    <s v="02801: 3000-  19999,99 Instrumentária"/>
    <n v="4566.54"/>
  </r>
  <r>
    <x v="10"/>
    <x v="1641"/>
    <x v="441"/>
    <x v="0"/>
    <x v="75"/>
    <x v="0"/>
    <s v="4764"/>
    <s v="COSS: centrální operační sály "/>
    <s v="I Instrumentária"/>
    <s v="02801: 3000-  19999,99 Instrumentária"/>
    <n v="4566.54"/>
  </r>
  <r>
    <x v="10"/>
    <x v="1642"/>
    <x v="441"/>
    <x v="0"/>
    <x v="75"/>
    <x v="0"/>
    <s v="4764"/>
    <s v="COSS: centrální operační sály "/>
    <s v="I Instrumentária"/>
    <s v="02801: 3000-  19999,99 Instrumentária"/>
    <n v="4566.54"/>
  </r>
  <r>
    <x v="10"/>
    <x v="1643"/>
    <x v="441"/>
    <x v="0"/>
    <x v="75"/>
    <x v="0"/>
    <s v="4764"/>
    <s v="COSS: centrální operační sály "/>
    <s v="I Instrumentária"/>
    <s v="02801: 3000-  19999,99 Instrumentária"/>
    <n v="4566.54"/>
  </r>
  <r>
    <x v="10"/>
    <x v="1644"/>
    <x v="441"/>
    <x v="0"/>
    <x v="75"/>
    <x v="0"/>
    <s v="4764"/>
    <s v="COSS: centrální operační sály "/>
    <s v="I Instrumentária"/>
    <s v="02801: 3000-  19999,99 Instrumentária"/>
    <n v="4566.54"/>
  </r>
  <r>
    <x v="10"/>
    <x v="1645"/>
    <x v="441"/>
    <x v="0"/>
    <x v="75"/>
    <x v="0"/>
    <s v="4764"/>
    <s v="COSS: centrální operační sály "/>
    <s v="I Instrumentária"/>
    <s v="02801: 3000-  19999,99 Instrumentária"/>
    <n v="4566.54"/>
  </r>
  <r>
    <x v="10"/>
    <x v="1646"/>
    <x v="441"/>
    <x v="0"/>
    <x v="75"/>
    <x v="0"/>
    <s v="4764"/>
    <s v="COSS: centrální operační sály "/>
    <s v="I Instrumentária"/>
    <s v="02801: 3000-  19999,99 Instrumentária"/>
    <n v="4566.54"/>
  </r>
  <r>
    <x v="10"/>
    <x v="1647"/>
    <x v="441"/>
    <x v="0"/>
    <x v="75"/>
    <x v="0"/>
    <s v="4764"/>
    <s v="COSS: centrální operační sály "/>
    <s v="I Instrumentária"/>
    <s v="02801: 3000-  19999,99 Instrumentária"/>
    <n v="4566.54"/>
  </r>
  <r>
    <x v="10"/>
    <x v="1648"/>
    <x v="441"/>
    <x v="0"/>
    <x v="75"/>
    <x v="0"/>
    <s v="4764"/>
    <s v="COSS: centrální operační sály "/>
    <s v="I Instrumentária"/>
    <s v="02801: 3000-  19999,99 Instrumentária"/>
    <n v="4566.54"/>
  </r>
  <r>
    <x v="10"/>
    <x v="1649"/>
    <x v="441"/>
    <x v="0"/>
    <x v="75"/>
    <x v="0"/>
    <s v="4764"/>
    <s v="COSS: centrální operační sály "/>
    <s v="I Instrumentária"/>
    <s v="02801: 3000-  19999,99 Instrumentária"/>
    <n v="4566.54"/>
  </r>
  <r>
    <x v="10"/>
    <x v="1650"/>
    <x v="441"/>
    <x v="0"/>
    <x v="75"/>
    <x v="0"/>
    <s v="4764"/>
    <s v="COSS: centrální operační sály "/>
    <s v="I Instrumentária"/>
    <s v="02801: 3000-  19999,99 Instrumentária"/>
    <n v="4566.54"/>
  </r>
  <r>
    <x v="10"/>
    <x v="1651"/>
    <x v="441"/>
    <x v="0"/>
    <x v="75"/>
    <x v="0"/>
    <s v="4764"/>
    <s v="COSS: centrální operační sály "/>
    <s v="I Instrumentária"/>
    <s v="02801: 3000-  19999,99 Instrumentária"/>
    <n v="4566.54"/>
  </r>
  <r>
    <x v="10"/>
    <x v="1652"/>
    <x v="441"/>
    <x v="0"/>
    <x v="75"/>
    <x v="0"/>
    <s v="4764"/>
    <s v="COSS: centrální operační sály "/>
    <s v="I Instrumentária"/>
    <s v="02801: 3000-  19999,99 Instrumentária"/>
    <n v="4566.54"/>
  </r>
  <r>
    <x v="10"/>
    <x v="1653"/>
    <x v="441"/>
    <x v="0"/>
    <x v="75"/>
    <x v="0"/>
    <s v="4764"/>
    <s v="COSS: centrální operační sály "/>
    <s v="I Instrumentária"/>
    <s v="02801: 3000-  19999,99 Instrumentária"/>
    <n v="4566.54"/>
  </r>
  <r>
    <x v="10"/>
    <x v="1654"/>
    <x v="441"/>
    <x v="0"/>
    <x v="75"/>
    <x v="0"/>
    <s v="4764"/>
    <s v="COSS: centrální operační sály "/>
    <s v="I Instrumentária"/>
    <s v="02801: 3000-  19999,99 Instrumentária"/>
    <n v="4566.54"/>
  </r>
  <r>
    <x v="10"/>
    <x v="1655"/>
    <x v="442"/>
    <x v="0"/>
    <x v="75"/>
    <x v="0"/>
    <s v="4764"/>
    <s v="COSS: centrální operační sály "/>
    <s v="I Instrumentária"/>
    <s v="02801: 3000-  19999,99 Instrumentária"/>
    <n v="4077.7"/>
  </r>
  <r>
    <x v="10"/>
    <x v="1656"/>
    <x v="443"/>
    <x v="0"/>
    <x v="75"/>
    <x v="0"/>
    <s v="4764"/>
    <s v="COSS: centrální operační sály "/>
    <s v="I Instrumentária"/>
    <s v="02801: 3000-  19999,99 Instrumentária"/>
    <n v="5853.98"/>
  </r>
  <r>
    <x v="10"/>
    <x v="1657"/>
    <x v="443"/>
    <x v="0"/>
    <x v="75"/>
    <x v="0"/>
    <s v="4764"/>
    <s v="COSS: centrální operační sály "/>
    <s v="I Instrumentária"/>
    <s v="02801: 3000-  19999,99 Instrumentária"/>
    <n v="5853.98"/>
  </r>
  <r>
    <x v="10"/>
    <x v="1658"/>
    <x v="443"/>
    <x v="0"/>
    <x v="75"/>
    <x v="0"/>
    <s v="4764"/>
    <s v="COSS: centrální operační sály "/>
    <s v="I Instrumentária"/>
    <s v="02801: 3000-  19999,99 Instrumentária"/>
    <n v="5853.98"/>
  </r>
  <r>
    <x v="10"/>
    <x v="1659"/>
    <x v="443"/>
    <x v="0"/>
    <x v="75"/>
    <x v="0"/>
    <s v="4764"/>
    <s v="COSS: centrální operační sály "/>
    <s v="I Instrumentária"/>
    <s v="02801: 3000-  19999,99 Instrumentária"/>
    <n v="5853.98"/>
  </r>
  <r>
    <x v="10"/>
    <x v="1660"/>
    <x v="443"/>
    <x v="0"/>
    <x v="75"/>
    <x v="0"/>
    <s v="4764"/>
    <s v="COSS: centrální operační sály "/>
    <s v="I Instrumentária"/>
    <s v="02801: 3000-  19999,99 Instrumentária"/>
    <n v="5853.98"/>
  </r>
  <r>
    <x v="10"/>
    <x v="1661"/>
    <x v="443"/>
    <x v="0"/>
    <x v="75"/>
    <x v="0"/>
    <s v="4764"/>
    <s v="COSS: centrální operační sály "/>
    <s v="I Instrumentária"/>
    <s v="02801: 3000-  19999,99 Instrumentária"/>
    <n v="5853.98"/>
  </r>
  <r>
    <x v="10"/>
    <x v="1662"/>
    <x v="443"/>
    <x v="0"/>
    <x v="75"/>
    <x v="0"/>
    <s v="4764"/>
    <s v="COSS: centrální operační sály "/>
    <s v="I Instrumentária"/>
    <s v="02801: 3000-  19999,99 Instrumentária"/>
    <n v="5853.98"/>
  </r>
  <r>
    <x v="10"/>
    <x v="1663"/>
    <x v="443"/>
    <x v="0"/>
    <x v="75"/>
    <x v="0"/>
    <s v="4764"/>
    <s v="COSS: centrální operační sály "/>
    <s v="I Instrumentária"/>
    <s v="02801: 3000-  19999,99 Instrumentária"/>
    <n v="5853.98"/>
  </r>
  <r>
    <x v="10"/>
    <x v="1664"/>
    <x v="444"/>
    <x v="0"/>
    <x v="75"/>
    <x v="0"/>
    <s v="4764"/>
    <s v="COSS: centrální operační sály "/>
    <s v="I Instrumentária"/>
    <s v="02801: 3000-  19999,99 Instrumentária"/>
    <n v="4362.05"/>
  </r>
  <r>
    <x v="10"/>
    <x v="1665"/>
    <x v="444"/>
    <x v="0"/>
    <x v="75"/>
    <x v="0"/>
    <s v="4764"/>
    <s v="COSS: centrální operační sály "/>
    <s v="I Instrumentária"/>
    <s v="02801: 3000-  19999,99 Instrumentária"/>
    <n v="4362.05"/>
  </r>
  <r>
    <x v="10"/>
    <x v="1666"/>
    <x v="444"/>
    <x v="0"/>
    <x v="75"/>
    <x v="0"/>
    <s v="4764"/>
    <s v="COSS: centrální operační sály "/>
    <s v="I Instrumentária"/>
    <s v="02801: 3000-  19999,99 Instrumentária"/>
    <n v="4362.05"/>
  </r>
  <r>
    <x v="10"/>
    <x v="1667"/>
    <x v="444"/>
    <x v="0"/>
    <x v="75"/>
    <x v="0"/>
    <s v="4764"/>
    <s v="COSS: centrální operační sály "/>
    <s v="I Instrumentária"/>
    <s v="02801: 3000-  19999,99 Instrumentária"/>
    <n v="4362.05"/>
  </r>
  <r>
    <x v="10"/>
    <x v="1668"/>
    <x v="444"/>
    <x v="0"/>
    <x v="75"/>
    <x v="0"/>
    <s v="4764"/>
    <s v="COSS: centrální operační sály "/>
    <s v="I Instrumentária"/>
    <s v="02801: 3000-  19999,99 Instrumentária"/>
    <n v="4362.05"/>
  </r>
  <r>
    <x v="10"/>
    <x v="1669"/>
    <x v="444"/>
    <x v="0"/>
    <x v="75"/>
    <x v="0"/>
    <s v="4764"/>
    <s v="COSS: centrální operační sály "/>
    <s v="I Instrumentária"/>
    <s v="02801: 3000-  19999,99 Instrumentária"/>
    <n v="4362.05"/>
  </r>
  <r>
    <x v="10"/>
    <x v="1670"/>
    <x v="444"/>
    <x v="0"/>
    <x v="75"/>
    <x v="0"/>
    <s v="4764"/>
    <s v="COSS: centrální operační sály "/>
    <s v="I Instrumentária"/>
    <s v="02801: 3000-  19999,99 Instrumentária"/>
    <n v="4362.05"/>
  </r>
  <r>
    <x v="10"/>
    <x v="1671"/>
    <x v="444"/>
    <x v="0"/>
    <x v="75"/>
    <x v="0"/>
    <s v="4764"/>
    <s v="COSS: centrální operační sály "/>
    <s v="I Instrumentária"/>
    <s v="02801: 3000-  19999,99 Instrumentária"/>
    <n v="4362.05"/>
  </r>
  <r>
    <x v="10"/>
    <x v="1672"/>
    <x v="444"/>
    <x v="0"/>
    <x v="75"/>
    <x v="0"/>
    <s v="4764"/>
    <s v="COSS: centrální operační sály "/>
    <s v="I Instrumentária"/>
    <s v="02801: 3000-  19999,99 Instrumentária"/>
    <n v="4362.05"/>
  </r>
  <r>
    <x v="10"/>
    <x v="1673"/>
    <x v="445"/>
    <x v="0"/>
    <x v="75"/>
    <x v="0"/>
    <s v="4764"/>
    <s v="COSS: centrální operační sály "/>
    <s v="I Instrumentária"/>
    <s v="02801: 3000-  19999,99 Instrumentária"/>
    <n v="3735.27"/>
  </r>
  <r>
    <x v="10"/>
    <x v="1674"/>
    <x v="445"/>
    <x v="0"/>
    <x v="75"/>
    <x v="0"/>
    <s v="4764"/>
    <s v="COSS: centrální operační sály "/>
    <s v="I Instrumentária"/>
    <s v="02801: 3000-  19999,99 Instrumentária"/>
    <n v="3735.27"/>
  </r>
  <r>
    <x v="10"/>
    <x v="1675"/>
    <x v="445"/>
    <x v="0"/>
    <x v="75"/>
    <x v="0"/>
    <s v="4764"/>
    <s v="COSS: centrální operační sály "/>
    <s v="I Instrumentária"/>
    <s v="02801: 3000-  19999,99 Instrumentária"/>
    <n v="3735.27"/>
  </r>
  <r>
    <x v="10"/>
    <x v="1676"/>
    <x v="445"/>
    <x v="0"/>
    <x v="75"/>
    <x v="0"/>
    <s v="4764"/>
    <s v="COSS: centrální operační sály "/>
    <s v="I Instrumentária"/>
    <s v="02801: 3000-  19999,99 Instrumentária"/>
    <n v="3735.27"/>
  </r>
  <r>
    <x v="10"/>
    <x v="1677"/>
    <x v="445"/>
    <x v="0"/>
    <x v="75"/>
    <x v="0"/>
    <s v="4764"/>
    <s v="COSS: centrální operační sály "/>
    <s v="I Instrumentária"/>
    <s v="02801: 3000-  19999,99 Instrumentária"/>
    <n v="3735.27"/>
  </r>
  <r>
    <x v="10"/>
    <x v="1678"/>
    <x v="445"/>
    <x v="0"/>
    <x v="75"/>
    <x v="0"/>
    <s v="4764"/>
    <s v="COSS: centrální operační sály "/>
    <s v="I Instrumentária"/>
    <s v="02801: 3000-  19999,99 Instrumentária"/>
    <n v="3735.27"/>
  </r>
  <r>
    <x v="10"/>
    <x v="1679"/>
    <x v="445"/>
    <x v="0"/>
    <x v="75"/>
    <x v="0"/>
    <s v="4764"/>
    <s v="COSS: centrální operační sály "/>
    <s v="I Instrumentária"/>
    <s v="02801: 3000-  19999,99 Instrumentária"/>
    <n v="3735.27"/>
  </r>
  <r>
    <x v="10"/>
    <x v="1680"/>
    <x v="445"/>
    <x v="0"/>
    <x v="75"/>
    <x v="0"/>
    <s v="4764"/>
    <s v="COSS: centrální operační sály "/>
    <s v="I Instrumentária"/>
    <s v="02801: 3000-  19999,99 Instrumentária"/>
    <n v="3735.27"/>
  </r>
  <r>
    <x v="10"/>
    <x v="1681"/>
    <x v="445"/>
    <x v="0"/>
    <x v="75"/>
    <x v="0"/>
    <s v="4764"/>
    <s v="COSS: centrální operační sály "/>
    <s v="I Instrumentária"/>
    <s v="02801: 3000-  19999,99 Instrumentária"/>
    <n v="3735.27"/>
  </r>
  <r>
    <x v="10"/>
    <x v="1682"/>
    <x v="445"/>
    <x v="0"/>
    <x v="75"/>
    <x v="0"/>
    <s v="4764"/>
    <s v="COSS: centrální operační sály "/>
    <s v="I Instrumentária"/>
    <s v="02801: 3000-  19999,99 Instrumentária"/>
    <n v="3735.27"/>
  </r>
  <r>
    <x v="10"/>
    <x v="1683"/>
    <x v="445"/>
    <x v="0"/>
    <x v="75"/>
    <x v="0"/>
    <s v="4764"/>
    <s v="COSS: centrální operační sály "/>
    <s v="I Instrumentária"/>
    <s v="02801: 3000-  19999,99 Instrumentária"/>
    <n v="3735.27"/>
  </r>
  <r>
    <x v="10"/>
    <x v="1684"/>
    <x v="445"/>
    <x v="0"/>
    <x v="75"/>
    <x v="0"/>
    <s v="4764"/>
    <s v="COSS: centrální operační sály "/>
    <s v="I Instrumentária"/>
    <s v="02801: 3000-  19999,99 Instrumentária"/>
    <n v="3735.27"/>
  </r>
  <r>
    <x v="10"/>
    <x v="1685"/>
    <x v="445"/>
    <x v="0"/>
    <x v="75"/>
    <x v="0"/>
    <s v="4764"/>
    <s v="COSS: centrální operační sály "/>
    <s v="I Instrumentária"/>
    <s v="02801: 3000-  19999,99 Instrumentária"/>
    <n v="3735.27"/>
  </r>
  <r>
    <x v="10"/>
    <x v="1686"/>
    <x v="445"/>
    <x v="0"/>
    <x v="75"/>
    <x v="0"/>
    <s v="4764"/>
    <s v="COSS: centrální operační sály "/>
    <s v="I Instrumentária"/>
    <s v="02801: 3000-  19999,99 Instrumentária"/>
    <n v="3735.27"/>
  </r>
  <r>
    <x v="10"/>
    <x v="1687"/>
    <x v="446"/>
    <x v="0"/>
    <x v="75"/>
    <x v="0"/>
    <s v="4764"/>
    <s v="COSS: centrální operační sály "/>
    <s v="I Instrumentária"/>
    <s v="02801: 3000-  19999,99 Instrumentária"/>
    <n v="3735.27"/>
  </r>
  <r>
    <x v="10"/>
    <x v="1688"/>
    <x v="446"/>
    <x v="0"/>
    <x v="75"/>
    <x v="0"/>
    <s v="4764"/>
    <s v="COSS: centrální operační sály "/>
    <s v="I Instrumentária"/>
    <s v="02801: 3000-  19999,99 Instrumentária"/>
    <n v="3735.27"/>
  </r>
  <r>
    <x v="10"/>
    <x v="1689"/>
    <x v="446"/>
    <x v="0"/>
    <x v="75"/>
    <x v="0"/>
    <s v="4764"/>
    <s v="COSS: centrální operační sály "/>
    <s v="I Instrumentária"/>
    <s v="02801: 3000-  19999,99 Instrumentária"/>
    <n v="3735.27"/>
  </r>
  <r>
    <x v="10"/>
    <x v="1690"/>
    <x v="446"/>
    <x v="0"/>
    <x v="75"/>
    <x v="0"/>
    <s v="4764"/>
    <s v="COSS: centrální operační sály "/>
    <s v="I Instrumentária"/>
    <s v="02801: 3000-  19999,99 Instrumentária"/>
    <n v="3735.27"/>
  </r>
  <r>
    <x v="10"/>
    <x v="1691"/>
    <x v="446"/>
    <x v="0"/>
    <x v="75"/>
    <x v="0"/>
    <s v="4764"/>
    <s v="COSS: centrální operační sály "/>
    <s v="I Instrumentária"/>
    <s v="02801: 3000-  19999,99 Instrumentária"/>
    <n v="3735.27"/>
  </r>
  <r>
    <x v="10"/>
    <x v="1692"/>
    <x v="446"/>
    <x v="0"/>
    <x v="75"/>
    <x v="0"/>
    <s v="4764"/>
    <s v="COSS: centrální operační sály "/>
    <s v="I Instrumentária"/>
    <s v="02801: 3000-  19999,99 Instrumentária"/>
    <n v="3735.27"/>
  </r>
  <r>
    <x v="10"/>
    <x v="1693"/>
    <x v="446"/>
    <x v="0"/>
    <x v="75"/>
    <x v="0"/>
    <s v="4764"/>
    <s v="COSS: centrální operační sály "/>
    <s v="I Instrumentária"/>
    <s v="02801: 3000-  19999,99 Instrumentária"/>
    <n v="3735.27"/>
  </r>
  <r>
    <x v="10"/>
    <x v="1694"/>
    <x v="446"/>
    <x v="0"/>
    <x v="75"/>
    <x v="0"/>
    <s v="4764"/>
    <s v="COSS: centrální operační sály "/>
    <s v="I Instrumentária"/>
    <s v="02801: 3000-  19999,99 Instrumentária"/>
    <n v="3735.27"/>
  </r>
  <r>
    <x v="10"/>
    <x v="1695"/>
    <x v="446"/>
    <x v="0"/>
    <x v="75"/>
    <x v="0"/>
    <s v="4764"/>
    <s v="COSS: centrální operační sály "/>
    <s v="I Instrumentária"/>
    <s v="02801: 3000-  19999,99 Instrumentária"/>
    <n v="3735.27"/>
  </r>
  <r>
    <x v="10"/>
    <x v="1696"/>
    <x v="446"/>
    <x v="0"/>
    <x v="75"/>
    <x v="0"/>
    <s v="4764"/>
    <s v="COSS: centrální operační sály "/>
    <s v="I Instrumentária"/>
    <s v="02801: 3000-  19999,99 Instrumentária"/>
    <n v="3735.27"/>
  </r>
  <r>
    <x v="10"/>
    <x v="1697"/>
    <x v="446"/>
    <x v="0"/>
    <x v="75"/>
    <x v="0"/>
    <s v="4764"/>
    <s v="COSS: centrální operační sály "/>
    <s v="I Instrumentária"/>
    <s v="02801: 3000-  19999,99 Instrumentária"/>
    <n v="3735.27"/>
  </r>
  <r>
    <x v="10"/>
    <x v="1698"/>
    <x v="446"/>
    <x v="0"/>
    <x v="75"/>
    <x v="0"/>
    <s v="4764"/>
    <s v="COSS: centrální operační sály "/>
    <s v="I Instrumentária"/>
    <s v="02801: 3000-  19999,99 Instrumentária"/>
    <n v="3735.27"/>
  </r>
  <r>
    <x v="10"/>
    <x v="1699"/>
    <x v="446"/>
    <x v="0"/>
    <x v="75"/>
    <x v="0"/>
    <s v="4764"/>
    <s v="COSS: centrální operační sály "/>
    <s v="I Instrumentária"/>
    <s v="02801: 3000-  19999,99 Instrumentária"/>
    <n v="3735.27"/>
  </r>
  <r>
    <x v="10"/>
    <x v="1700"/>
    <x v="446"/>
    <x v="0"/>
    <x v="75"/>
    <x v="0"/>
    <s v="4764"/>
    <s v="COSS: centrální operační sály "/>
    <s v="I Instrumentária"/>
    <s v="02801: 3000-  19999,99 Instrumentária"/>
    <n v="3735.27"/>
  </r>
  <r>
    <x v="10"/>
    <x v="1701"/>
    <x v="446"/>
    <x v="0"/>
    <x v="75"/>
    <x v="0"/>
    <s v="4764"/>
    <s v="COSS: centrální operační sály "/>
    <s v="I Instrumentária"/>
    <s v="02801: 3000-  19999,99 Instrumentária"/>
    <n v="3735.27"/>
  </r>
  <r>
    <x v="10"/>
    <x v="1702"/>
    <x v="446"/>
    <x v="0"/>
    <x v="75"/>
    <x v="0"/>
    <s v="4764"/>
    <s v="COSS: centrální operační sály "/>
    <s v="I Instrumentária"/>
    <s v="02801: 3000-  19999,99 Instrumentária"/>
    <n v="3735.27"/>
  </r>
  <r>
    <x v="10"/>
    <x v="1703"/>
    <x v="446"/>
    <x v="0"/>
    <x v="75"/>
    <x v="0"/>
    <s v="4764"/>
    <s v="COSS: centrální operační sály "/>
    <s v="I Instrumentária"/>
    <s v="02801: 3000-  19999,99 Instrumentária"/>
    <n v="3735.27"/>
  </r>
  <r>
    <x v="10"/>
    <x v="1704"/>
    <x v="446"/>
    <x v="0"/>
    <x v="75"/>
    <x v="0"/>
    <s v="4764"/>
    <s v="COSS: centrální operační sály "/>
    <s v="I Instrumentária"/>
    <s v="02801: 3000-  19999,99 Instrumentária"/>
    <n v="3735.27"/>
  </r>
  <r>
    <x v="10"/>
    <x v="1705"/>
    <x v="446"/>
    <x v="0"/>
    <x v="75"/>
    <x v="0"/>
    <s v="4764"/>
    <s v="COSS: centrální operační sály "/>
    <s v="I Instrumentária"/>
    <s v="02801: 3000-  19999,99 Instrumentária"/>
    <n v="3735.27"/>
  </r>
  <r>
    <x v="10"/>
    <x v="1706"/>
    <x v="446"/>
    <x v="0"/>
    <x v="75"/>
    <x v="0"/>
    <s v="4764"/>
    <s v="COSS: centrální operační sály "/>
    <s v="I Instrumentária"/>
    <s v="02801: 3000-  19999,99 Instrumentária"/>
    <n v="3735.27"/>
  </r>
  <r>
    <x v="10"/>
    <x v="1707"/>
    <x v="446"/>
    <x v="0"/>
    <x v="75"/>
    <x v="0"/>
    <s v="4764"/>
    <s v="COSS: centrální operační sály "/>
    <s v="I Instrumentária"/>
    <s v="02801: 3000-  19999,99 Instrumentária"/>
    <n v="3735.27"/>
  </r>
  <r>
    <x v="10"/>
    <x v="1708"/>
    <x v="446"/>
    <x v="0"/>
    <x v="75"/>
    <x v="0"/>
    <s v="4764"/>
    <s v="COSS: centrální operační sály "/>
    <s v="I Instrumentária"/>
    <s v="02801: 3000-  19999,99 Instrumentária"/>
    <n v="3735.27"/>
  </r>
  <r>
    <x v="10"/>
    <x v="1709"/>
    <x v="446"/>
    <x v="0"/>
    <x v="75"/>
    <x v="0"/>
    <s v="4764"/>
    <s v="COSS: centrální operační sály "/>
    <s v="I Instrumentária"/>
    <s v="02801: 3000-  19999,99 Instrumentária"/>
    <n v="3735.27"/>
  </r>
  <r>
    <x v="10"/>
    <x v="1710"/>
    <x v="446"/>
    <x v="0"/>
    <x v="75"/>
    <x v="0"/>
    <s v="4764"/>
    <s v="COSS: centrální operační sály "/>
    <s v="I Instrumentária"/>
    <s v="02801: 3000-  19999,99 Instrumentária"/>
    <n v="3735.27"/>
  </r>
  <r>
    <x v="10"/>
    <x v="1711"/>
    <x v="446"/>
    <x v="0"/>
    <x v="75"/>
    <x v="0"/>
    <s v="4764"/>
    <s v="COSS: centrální operační sály "/>
    <s v="I Instrumentária"/>
    <s v="02801: 3000-  19999,99 Instrumentária"/>
    <n v="3735.27"/>
  </r>
  <r>
    <x v="10"/>
    <x v="1712"/>
    <x v="446"/>
    <x v="0"/>
    <x v="75"/>
    <x v="0"/>
    <s v="4764"/>
    <s v="COSS: centrální operační sály "/>
    <s v="I Instrumentária"/>
    <s v="02801: 3000-  19999,99 Instrumentária"/>
    <n v="3735.27"/>
  </r>
  <r>
    <x v="10"/>
    <x v="1713"/>
    <x v="446"/>
    <x v="0"/>
    <x v="75"/>
    <x v="0"/>
    <s v="4764"/>
    <s v="COSS: centrální operační sály "/>
    <s v="I Instrumentária"/>
    <s v="02801: 3000-  19999,99 Instrumentária"/>
    <n v="3735.27"/>
  </r>
  <r>
    <x v="10"/>
    <x v="1714"/>
    <x v="446"/>
    <x v="0"/>
    <x v="75"/>
    <x v="0"/>
    <s v="4764"/>
    <s v="COSS: centrální operační sály "/>
    <s v="I Instrumentária"/>
    <s v="02801: 3000-  19999,99 Instrumentária"/>
    <n v="3735.27"/>
  </r>
  <r>
    <x v="10"/>
    <x v="1715"/>
    <x v="446"/>
    <x v="0"/>
    <x v="75"/>
    <x v="0"/>
    <s v="4764"/>
    <s v="COSS: centrální operační sály "/>
    <s v="I Instrumentária"/>
    <s v="02801: 3000-  19999,99 Instrumentária"/>
    <n v="3735.27"/>
  </r>
  <r>
    <x v="10"/>
    <x v="1716"/>
    <x v="447"/>
    <x v="0"/>
    <x v="75"/>
    <x v="0"/>
    <s v="4764"/>
    <s v="COSS: centrální operační sály "/>
    <s v="I Instrumentária"/>
    <s v="02801: 3000-  19999,99 Instrumentária"/>
    <n v="4987.62"/>
  </r>
  <r>
    <x v="10"/>
    <x v="1717"/>
    <x v="447"/>
    <x v="0"/>
    <x v="75"/>
    <x v="0"/>
    <s v="4764"/>
    <s v="COSS: centrální operační sály "/>
    <s v="I Instrumentária"/>
    <s v="02801: 3000-  19999,99 Instrumentária"/>
    <n v="4987.62"/>
  </r>
  <r>
    <x v="10"/>
    <x v="1718"/>
    <x v="447"/>
    <x v="0"/>
    <x v="75"/>
    <x v="0"/>
    <s v="4764"/>
    <s v="COSS: centrální operační sály "/>
    <s v="I Instrumentária"/>
    <s v="02801: 3000-  19999,99 Instrumentária"/>
    <n v="4987.62"/>
  </r>
  <r>
    <x v="10"/>
    <x v="1719"/>
    <x v="447"/>
    <x v="0"/>
    <x v="75"/>
    <x v="0"/>
    <s v="4764"/>
    <s v="COSS: centrální operační sály "/>
    <s v="I Instrumentária"/>
    <s v="02801: 3000-  19999,99 Instrumentária"/>
    <n v="4987.62"/>
  </r>
  <r>
    <x v="10"/>
    <x v="1720"/>
    <x v="447"/>
    <x v="0"/>
    <x v="75"/>
    <x v="0"/>
    <s v="4764"/>
    <s v="COSS: centrální operační sály "/>
    <s v="I Instrumentária"/>
    <s v="02801: 3000-  19999,99 Instrumentária"/>
    <n v="4987.62"/>
  </r>
  <r>
    <x v="10"/>
    <x v="1721"/>
    <x v="447"/>
    <x v="0"/>
    <x v="75"/>
    <x v="0"/>
    <s v="4764"/>
    <s v="COSS: centrální operační sály "/>
    <s v="I Instrumentária"/>
    <s v="02801: 3000-  19999,99 Instrumentária"/>
    <n v="4987.62"/>
  </r>
  <r>
    <x v="10"/>
    <x v="1722"/>
    <x v="318"/>
    <x v="0"/>
    <x v="75"/>
    <x v="0"/>
    <s v="4764"/>
    <s v="COSS: centrální operační sály "/>
    <s v="I Instrumentária"/>
    <s v="02801: 3000-  19999,99 Instrumentária"/>
    <n v="5950.78"/>
  </r>
  <r>
    <x v="10"/>
    <x v="1723"/>
    <x v="318"/>
    <x v="0"/>
    <x v="75"/>
    <x v="0"/>
    <s v="4764"/>
    <s v="COSS: centrální operační sály "/>
    <s v="I Instrumentária"/>
    <s v="02801: 3000-  19999,99 Instrumentária"/>
    <n v="5950.78"/>
  </r>
  <r>
    <x v="10"/>
    <x v="1724"/>
    <x v="318"/>
    <x v="0"/>
    <x v="75"/>
    <x v="0"/>
    <s v="4764"/>
    <s v="COSS: centrální operační sály "/>
    <s v="I Instrumentária"/>
    <s v="02801: 3000-  19999,99 Instrumentária"/>
    <n v="5950.78"/>
  </r>
  <r>
    <x v="10"/>
    <x v="1725"/>
    <x v="318"/>
    <x v="0"/>
    <x v="75"/>
    <x v="0"/>
    <s v="4764"/>
    <s v="COSS: centrální operační sály "/>
    <s v="I Instrumentária"/>
    <s v="02801: 3000-  19999,99 Instrumentária"/>
    <n v="5950.78"/>
  </r>
  <r>
    <x v="10"/>
    <x v="1726"/>
    <x v="318"/>
    <x v="0"/>
    <x v="75"/>
    <x v="0"/>
    <s v="4764"/>
    <s v="COSS: centrální operační sály "/>
    <s v="I Instrumentária"/>
    <s v="02801: 3000-  19999,99 Instrumentária"/>
    <n v="5950.78"/>
  </r>
  <r>
    <x v="10"/>
    <x v="1727"/>
    <x v="318"/>
    <x v="0"/>
    <x v="75"/>
    <x v="0"/>
    <s v="4764"/>
    <s v="COSS: centrální operační sály "/>
    <s v="I Instrumentária"/>
    <s v="02801: 3000-  19999,99 Instrumentária"/>
    <n v="5950.78"/>
  </r>
  <r>
    <x v="10"/>
    <x v="1728"/>
    <x v="318"/>
    <x v="0"/>
    <x v="75"/>
    <x v="0"/>
    <s v="4764"/>
    <s v="COSS: centrální operační sály "/>
    <s v="I Instrumentária"/>
    <s v="02801: 3000-  19999,99 Instrumentária"/>
    <n v="5950.78"/>
  </r>
  <r>
    <x v="10"/>
    <x v="1729"/>
    <x v="318"/>
    <x v="0"/>
    <x v="75"/>
    <x v="0"/>
    <s v="4764"/>
    <s v="COSS: centrální operační sály "/>
    <s v="I Instrumentária"/>
    <s v="02801: 3000-  19999,99 Instrumentária"/>
    <n v="5950.78"/>
  </r>
  <r>
    <x v="10"/>
    <x v="1730"/>
    <x v="318"/>
    <x v="0"/>
    <x v="75"/>
    <x v="0"/>
    <s v="4764"/>
    <s v="COSS: centrální operační sály "/>
    <s v="I Instrumentária"/>
    <s v="02801: 3000-  19999,99 Instrumentária"/>
    <n v="5950.78"/>
  </r>
  <r>
    <x v="10"/>
    <x v="1731"/>
    <x v="318"/>
    <x v="0"/>
    <x v="75"/>
    <x v="0"/>
    <s v="4764"/>
    <s v="COSS: centrální operační sály "/>
    <s v="I Instrumentária"/>
    <s v="02801: 3000-  19999,99 Instrumentária"/>
    <n v="5950.78"/>
  </r>
  <r>
    <x v="10"/>
    <x v="1732"/>
    <x v="318"/>
    <x v="0"/>
    <x v="75"/>
    <x v="0"/>
    <s v="4764"/>
    <s v="COSS: centrální operační sály "/>
    <s v="I Instrumentária"/>
    <s v="02801: 3000-  19999,99 Instrumentária"/>
    <n v="5950.78"/>
  </r>
  <r>
    <x v="10"/>
    <x v="1733"/>
    <x v="318"/>
    <x v="0"/>
    <x v="75"/>
    <x v="0"/>
    <s v="4764"/>
    <s v="COSS: centrální operační sály "/>
    <s v="I Instrumentária"/>
    <s v="02801: 3000-  19999,99 Instrumentária"/>
    <n v="5950.78"/>
  </r>
  <r>
    <x v="10"/>
    <x v="1734"/>
    <x v="318"/>
    <x v="0"/>
    <x v="75"/>
    <x v="0"/>
    <s v="4764"/>
    <s v="COSS: centrální operační sály "/>
    <s v="I Instrumentária"/>
    <s v="02801: 3000-  19999,99 Instrumentária"/>
    <n v="5950.78"/>
  </r>
  <r>
    <x v="10"/>
    <x v="1735"/>
    <x v="318"/>
    <x v="0"/>
    <x v="75"/>
    <x v="0"/>
    <s v="4764"/>
    <s v="COSS: centrální operační sály "/>
    <s v="I Instrumentária"/>
    <s v="02801: 3000-  19999,99 Instrumentária"/>
    <n v="5950.78"/>
  </r>
  <r>
    <x v="10"/>
    <x v="1736"/>
    <x v="318"/>
    <x v="0"/>
    <x v="75"/>
    <x v="0"/>
    <s v="4764"/>
    <s v="COSS: centrální operační sály "/>
    <s v="I Instrumentária"/>
    <s v="02801: 3000-  19999,99 Instrumentária"/>
    <n v="5950.78"/>
  </r>
  <r>
    <x v="10"/>
    <x v="1737"/>
    <x v="318"/>
    <x v="0"/>
    <x v="75"/>
    <x v="0"/>
    <s v="4764"/>
    <s v="COSS: centrální operační sály "/>
    <s v="I Instrumentária"/>
    <s v="02801: 3000-  19999,99 Instrumentária"/>
    <n v="5950.78"/>
  </r>
  <r>
    <x v="10"/>
    <x v="1738"/>
    <x v="318"/>
    <x v="0"/>
    <x v="75"/>
    <x v="0"/>
    <s v="4764"/>
    <s v="COSS: centrální operační sály "/>
    <s v="I Instrumentária"/>
    <s v="02801: 3000-  19999,99 Instrumentária"/>
    <n v="5950.78"/>
  </r>
  <r>
    <x v="10"/>
    <x v="1739"/>
    <x v="318"/>
    <x v="0"/>
    <x v="75"/>
    <x v="0"/>
    <s v="4764"/>
    <s v="COSS: centrální operační sály "/>
    <s v="I Instrumentária"/>
    <s v="02801: 3000-  19999,99 Instrumentária"/>
    <n v="5950.78"/>
  </r>
  <r>
    <x v="10"/>
    <x v="1740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41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42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43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44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45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46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47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48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49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50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51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52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53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54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55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56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57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58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59"/>
    <x v="448"/>
    <x v="0"/>
    <x v="75"/>
    <x v="0"/>
    <s v="4764"/>
    <s v="COSS: centrální operační sály "/>
    <s v="I Instrumentária"/>
    <s v="02801: 3000-  19999,99 Instrumentária"/>
    <n v="4460.0600000000004"/>
  </r>
  <r>
    <x v="10"/>
    <x v="1760"/>
    <x v="449"/>
    <x v="0"/>
    <x v="75"/>
    <x v="0"/>
    <s v="4764"/>
    <s v="COSS: centrální operační sály "/>
    <s v="I Instrumentária"/>
    <s v="02801: 3000-  19999,99 Instrumentária"/>
    <n v="4895.66"/>
  </r>
  <r>
    <x v="10"/>
    <x v="1761"/>
    <x v="449"/>
    <x v="0"/>
    <x v="75"/>
    <x v="0"/>
    <s v="4764"/>
    <s v="COSS: centrální operační sály "/>
    <s v="I Instrumentária"/>
    <s v="02801: 3000-  19999,99 Instrumentária"/>
    <n v="4895.66"/>
  </r>
  <r>
    <x v="10"/>
    <x v="1762"/>
    <x v="449"/>
    <x v="0"/>
    <x v="75"/>
    <x v="0"/>
    <s v="4764"/>
    <s v="COSS: centrální operační sály "/>
    <s v="I Instrumentária"/>
    <s v="02801: 3000-  19999,99 Instrumentária"/>
    <n v="4895.66"/>
  </r>
  <r>
    <x v="10"/>
    <x v="1763"/>
    <x v="449"/>
    <x v="0"/>
    <x v="75"/>
    <x v="0"/>
    <s v="4764"/>
    <s v="COSS: centrální operační sály "/>
    <s v="I Instrumentária"/>
    <s v="02801: 3000-  19999,99 Instrumentária"/>
    <n v="4895.66"/>
  </r>
  <r>
    <x v="10"/>
    <x v="1764"/>
    <x v="449"/>
    <x v="0"/>
    <x v="75"/>
    <x v="0"/>
    <s v="4764"/>
    <s v="COSS: centrální operační sály "/>
    <s v="I Instrumentária"/>
    <s v="02801: 3000-  19999,99 Instrumentária"/>
    <n v="4895.66"/>
  </r>
  <r>
    <x v="10"/>
    <x v="1765"/>
    <x v="449"/>
    <x v="0"/>
    <x v="75"/>
    <x v="0"/>
    <s v="4764"/>
    <s v="COSS: centrální operační sály "/>
    <s v="I Instrumentária"/>
    <s v="02801: 3000-  19999,99 Instrumentária"/>
    <n v="4895.66"/>
  </r>
  <r>
    <x v="10"/>
    <x v="1766"/>
    <x v="449"/>
    <x v="0"/>
    <x v="75"/>
    <x v="0"/>
    <s v="4764"/>
    <s v="COSS: centrální operační sály "/>
    <s v="I Instrumentária"/>
    <s v="02801: 3000-  19999,99 Instrumentária"/>
    <n v="4895.66"/>
  </r>
  <r>
    <x v="10"/>
    <x v="1767"/>
    <x v="449"/>
    <x v="0"/>
    <x v="75"/>
    <x v="0"/>
    <s v="4764"/>
    <s v="COSS: centrální operační sály "/>
    <s v="I Instrumentária"/>
    <s v="02801: 3000-  19999,99 Instrumentária"/>
    <n v="4895.66"/>
  </r>
  <r>
    <x v="10"/>
    <x v="1768"/>
    <x v="449"/>
    <x v="0"/>
    <x v="75"/>
    <x v="0"/>
    <s v="4764"/>
    <s v="COSS: centrální operační sály "/>
    <s v="I Instrumentária"/>
    <s v="02801: 3000-  19999,99 Instrumentária"/>
    <n v="4895.66"/>
  </r>
  <r>
    <x v="10"/>
    <x v="1769"/>
    <x v="449"/>
    <x v="0"/>
    <x v="75"/>
    <x v="0"/>
    <s v="4764"/>
    <s v="COSS: centrální operační sály "/>
    <s v="I Instrumentária"/>
    <s v="02801: 3000-  19999,99 Instrumentária"/>
    <n v="4895.66"/>
  </r>
  <r>
    <x v="10"/>
    <x v="1770"/>
    <x v="449"/>
    <x v="0"/>
    <x v="75"/>
    <x v="0"/>
    <s v="4764"/>
    <s v="COSS: centrální operační sály "/>
    <s v="I Instrumentária"/>
    <s v="02801: 3000-  19999,99 Instrumentária"/>
    <n v="4895.66"/>
  </r>
  <r>
    <x v="10"/>
    <x v="1771"/>
    <x v="449"/>
    <x v="0"/>
    <x v="75"/>
    <x v="0"/>
    <s v="4764"/>
    <s v="COSS: centrální operační sály "/>
    <s v="I Instrumentária"/>
    <s v="02801: 3000-  19999,99 Instrumentária"/>
    <n v="4895.66"/>
  </r>
  <r>
    <x v="10"/>
    <x v="1772"/>
    <x v="449"/>
    <x v="0"/>
    <x v="75"/>
    <x v="0"/>
    <s v="4764"/>
    <s v="COSS: centrální operační sály "/>
    <s v="I Instrumentária"/>
    <s v="02801: 3000-  19999,99 Instrumentária"/>
    <n v="4895.66"/>
  </r>
  <r>
    <x v="10"/>
    <x v="1773"/>
    <x v="449"/>
    <x v="0"/>
    <x v="75"/>
    <x v="0"/>
    <s v="4764"/>
    <s v="COSS: centrální operační sály "/>
    <s v="I Instrumentária"/>
    <s v="02801: 3000-  19999,99 Instrumentária"/>
    <n v="4895.66"/>
  </r>
  <r>
    <x v="10"/>
    <x v="1774"/>
    <x v="449"/>
    <x v="0"/>
    <x v="75"/>
    <x v="0"/>
    <s v="4764"/>
    <s v="COSS: centrální operační sály "/>
    <s v="I Instrumentária"/>
    <s v="02801: 3000-  19999,99 Instrumentária"/>
    <n v="4895.66"/>
  </r>
  <r>
    <x v="10"/>
    <x v="1775"/>
    <x v="449"/>
    <x v="0"/>
    <x v="75"/>
    <x v="0"/>
    <s v="4764"/>
    <s v="COSS: centrální operační sály "/>
    <s v="I Instrumentária"/>
    <s v="02801: 3000-  19999,99 Instrumentária"/>
    <n v="4895.66"/>
  </r>
  <r>
    <x v="10"/>
    <x v="1776"/>
    <x v="449"/>
    <x v="0"/>
    <x v="75"/>
    <x v="0"/>
    <s v="4764"/>
    <s v="COSS: centrální operační sály "/>
    <s v="I Instrumentária"/>
    <s v="02801: 3000-  19999,99 Instrumentária"/>
    <n v="4895.66"/>
  </r>
  <r>
    <x v="10"/>
    <x v="1777"/>
    <x v="449"/>
    <x v="0"/>
    <x v="75"/>
    <x v="0"/>
    <s v="4764"/>
    <s v="COSS: centrální operační sály "/>
    <s v="I Instrumentária"/>
    <s v="02801: 3000-  19999,99 Instrumentária"/>
    <n v="4895.66"/>
  </r>
  <r>
    <x v="10"/>
    <x v="1778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79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80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81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82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83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84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85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86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87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88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89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90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91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92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93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94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95"/>
    <x v="450"/>
    <x v="0"/>
    <x v="75"/>
    <x v="0"/>
    <s v="4764"/>
    <s v="COSS: centrální operační sály "/>
    <s v="I Instrumentária"/>
    <s v="02801: 3000-  19999,99 Instrumentária"/>
    <n v="5094.1000000000004"/>
  </r>
  <r>
    <x v="10"/>
    <x v="1796"/>
    <x v="359"/>
    <x v="0"/>
    <x v="75"/>
    <x v="0"/>
    <s v="4764"/>
    <s v="COSS: centrální operační sály "/>
    <s v="I Instrumentária"/>
    <s v="02801: 3000-  19999,99 Instrumentária"/>
    <n v="4486.68"/>
  </r>
  <r>
    <x v="10"/>
    <x v="1797"/>
    <x v="359"/>
    <x v="0"/>
    <x v="75"/>
    <x v="0"/>
    <s v="4764"/>
    <s v="COSS: centrální operační sály "/>
    <s v="I Instrumentária"/>
    <s v="02801: 3000-  19999,99 Instrumentária"/>
    <n v="4486.68"/>
  </r>
  <r>
    <x v="10"/>
    <x v="1798"/>
    <x v="359"/>
    <x v="0"/>
    <x v="75"/>
    <x v="0"/>
    <s v="4764"/>
    <s v="COSS: centrální operační sály "/>
    <s v="I Instrumentária"/>
    <s v="02801: 3000-  19999,99 Instrumentária"/>
    <n v="4486.68"/>
  </r>
  <r>
    <x v="10"/>
    <x v="1799"/>
    <x v="359"/>
    <x v="0"/>
    <x v="75"/>
    <x v="0"/>
    <s v="4764"/>
    <s v="COSS: centrální operační sály "/>
    <s v="I Instrumentária"/>
    <s v="02801: 3000-  19999,99 Instrumentária"/>
    <n v="4486.68"/>
  </r>
  <r>
    <x v="10"/>
    <x v="1800"/>
    <x v="359"/>
    <x v="0"/>
    <x v="75"/>
    <x v="0"/>
    <s v="4764"/>
    <s v="COSS: centrální operační sály "/>
    <s v="I Instrumentária"/>
    <s v="02801: 3000-  19999,99 Instrumentária"/>
    <n v="4486.68"/>
  </r>
  <r>
    <x v="10"/>
    <x v="1801"/>
    <x v="359"/>
    <x v="0"/>
    <x v="75"/>
    <x v="0"/>
    <s v="4764"/>
    <s v="COSS: centrální operační sály "/>
    <s v="I Instrumentária"/>
    <s v="02801: 3000-  19999,99 Instrumentária"/>
    <n v="4486.68"/>
  </r>
  <r>
    <x v="10"/>
    <x v="1802"/>
    <x v="359"/>
    <x v="0"/>
    <x v="75"/>
    <x v="0"/>
    <s v="4764"/>
    <s v="COSS: centrální operační sály "/>
    <s v="I Instrumentária"/>
    <s v="02801: 3000-  19999,99 Instrumentária"/>
    <n v="4486.68"/>
  </r>
  <r>
    <x v="10"/>
    <x v="1803"/>
    <x v="359"/>
    <x v="0"/>
    <x v="75"/>
    <x v="0"/>
    <s v="4764"/>
    <s v="COSS: centrální operační sály "/>
    <s v="I Instrumentária"/>
    <s v="02801: 3000-  19999,99 Instrumentária"/>
    <n v="4486.68"/>
  </r>
  <r>
    <x v="10"/>
    <x v="1804"/>
    <x v="359"/>
    <x v="0"/>
    <x v="75"/>
    <x v="0"/>
    <s v="4764"/>
    <s v="COSS: centrální operační sály "/>
    <s v="I Instrumentária"/>
    <s v="02801: 3000-  19999,99 Instrumentária"/>
    <n v="4486.68"/>
  </r>
  <r>
    <x v="10"/>
    <x v="1805"/>
    <x v="359"/>
    <x v="0"/>
    <x v="75"/>
    <x v="0"/>
    <s v="4764"/>
    <s v="COSS: centrální operační sály "/>
    <s v="I Instrumentária"/>
    <s v="02801: 3000-  19999,99 Instrumentária"/>
    <n v="4486.68"/>
  </r>
  <r>
    <x v="10"/>
    <x v="1806"/>
    <x v="451"/>
    <x v="0"/>
    <x v="75"/>
    <x v="0"/>
    <s v="4764"/>
    <s v="COSS: centrální operační sály "/>
    <s v="I Instrumentária"/>
    <s v="02801: 3000-  19999,99 Instrumentária"/>
    <n v="3959.12"/>
  </r>
  <r>
    <x v="10"/>
    <x v="1807"/>
    <x v="452"/>
    <x v="0"/>
    <x v="75"/>
    <x v="0"/>
    <s v="4764"/>
    <s v="COSS: centrální operační sály "/>
    <s v="I Instrumentária"/>
    <s v="02801: 3000-  19999,99 Instrumentária"/>
    <n v="4394.72"/>
  </r>
  <r>
    <x v="10"/>
    <x v="1808"/>
    <x v="452"/>
    <x v="0"/>
    <x v="75"/>
    <x v="0"/>
    <s v="4764"/>
    <s v="COSS: centrální operační sály "/>
    <s v="I Instrumentária"/>
    <s v="02801: 3000-  19999,99 Instrumentária"/>
    <n v="4394.72"/>
  </r>
  <r>
    <x v="10"/>
    <x v="1809"/>
    <x v="452"/>
    <x v="0"/>
    <x v="75"/>
    <x v="0"/>
    <s v="4764"/>
    <s v="COSS: centrální operační sály "/>
    <s v="I Instrumentária"/>
    <s v="02801: 3000-  19999,99 Instrumentária"/>
    <n v="4394.72"/>
  </r>
  <r>
    <x v="10"/>
    <x v="1810"/>
    <x v="452"/>
    <x v="0"/>
    <x v="75"/>
    <x v="0"/>
    <s v="4764"/>
    <s v="COSS: centrální operační sály "/>
    <s v="I Instrumentária"/>
    <s v="02801: 3000-  19999,99 Instrumentária"/>
    <n v="4394.72"/>
  </r>
  <r>
    <x v="10"/>
    <x v="1811"/>
    <x v="452"/>
    <x v="0"/>
    <x v="75"/>
    <x v="0"/>
    <s v="4764"/>
    <s v="COSS: centrální operační sály "/>
    <s v="I Instrumentária"/>
    <s v="02801: 3000-  19999,99 Instrumentária"/>
    <n v="4394.72"/>
  </r>
  <r>
    <x v="10"/>
    <x v="1812"/>
    <x v="452"/>
    <x v="0"/>
    <x v="75"/>
    <x v="0"/>
    <s v="4764"/>
    <s v="COSS: centrální operační sály "/>
    <s v="I Instrumentária"/>
    <s v="02801: 3000-  19999,99 Instrumentária"/>
    <n v="4394.72"/>
  </r>
  <r>
    <x v="10"/>
    <x v="1813"/>
    <x v="452"/>
    <x v="0"/>
    <x v="75"/>
    <x v="0"/>
    <s v="4764"/>
    <s v="COSS: centrální operační sály "/>
    <s v="I Instrumentária"/>
    <s v="02801: 3000-  19999,99 Instrumentária"/>
    <n v="4394.72"/>
  </r>
  <r>
    <x v="10"/>
    <x v="1814"/>
    <x v="452"/>
    <x v="0"/>
    <x v="75"/>
    <x v="0"/>
    <s v="4764"/>
    <s v="COSS: centrální operační sály "/>
    <s v="I Instrumentária"/>
    <s v="02801: 3000-  19999,99 Instrumentária"/>
    <n v="4394.72"/>
  </r>
  <r>
    <x v="10"/>
    <x v="1815"/>
    <x v="452"/>
    <x v="0"/>
    <x v="75"/>
    <x v="0"/>
    <s v="4764"/>
    <s v="COSS: centrální operační sály "/>
    <s v="I Instrumentária"/>
    <s v="02801: 3000-  19999,99 Instrumentária"/>
    <n v="4394.72"/>
  </r>
  <r>
    <x v="10"/>
    <x v="1816"/>
    <x v="452"/>
    <x v="0"/>
    <x v="75"/>
    <x v="0"/>
    <s v="4764"/>
    <s v="COSS: centrální operační sály "/>
    <s v="I Instrumentária"/>
    <s v="02801: 3000-  19999,99 Instrumentária"/>
    <n v="4394.72"/>
  </r>
  <r>
    <x v="10"/>
    <x v="1817"/>
    <x v="452"/>
    <x v="0"/>
    <x v="75"/>
    <x v="0"/>
    <s v="4764"/>
    <s v="COSS: centrální operační sály "/>
    <s v="I Instrumentária"/>
    <s v="02801: 3000-  19999,99 Instrumentária"/>
    <n v="4394.72"/>
  </r>
  <r>
    <x v="10"/>
    <x v="1818"/>
    <x v="452"/>
    <x v="0"/>
    <x v="75"/>
    <x v="0"/>
    <s v="4764"/>
    <s v="COSS: centrální operační sály "/>
    <s v="I Instrumentária"/>
    <s v="02801: 3000-  19999,99 Instrumentária"/>
    <n v="4394.72"/>
  </r>
  <r>
    <x v="10"/>
    <x v="1819"/>
    <x v="453"/>
    <x v="0"/>
    <x v="75"/>
    <x v="0"/>
    <s v="4764"/>
    <s v="COSS: centrální operační sály "/>
    <s v="I Instrumentária"/>
    <s v="02801: 3000-  19999,99 Instrumentária"/>
    <n v="4198.7"/>
  </r>
  <r>
    <x v="10"/>
    <x v="1820"/>
    <x v="453"/>
    <x v="0"/>
    <x v="75"/>
    <x v="0"/>
    <s v="4764"/>
    <s v="COSS: centrální operační sály "/>
    <s v="I Instrumentária"/>
    <s v="02801: 3000-  19999,99 Instrumentária"/>
    <n v="4198.7"/>
  </r>
  <r>
    <x v="10"/>
    <x v="1821"/>
    <x v="453"/>
    <x v="0"/>
    <x v="75"/>
    <x v="0"/>
    <s v="4764"/>
    <s v="COSS: centrální operační sály "/>
    <s v="I Instrumentária"/>
    <s v="02801: 3000-  19999,99 Instrumentária"/>
    <n v="4198.7"/>
  </r>
  <r>
    <x v="10"/>
    <x v="1822"/>
    <x v="453"/>
    <x v="0"/>
    <x v="75"/>
    <x v="0"/>
    <s v="4764"/>
    <s v="COSS: centrální operační sály "/>
    <s v="I Instrumentária"/>
    <s v="02801: 3000-  19999,99 Instrumentária"/>
    <n v="4198.7"/>
  </r>
  <r>
    <x v="10"/>
    <x v="1823"/>
    <x v="453"/>
    <x v="0"/>
    <x v="75"/>
    <x v="0"/>
    <s v="4764"/>
    <s v="COSS: centrální operační sály "/>
    <s v="I Instrumentária"/>
    <s v="02801: 3000-  19999,99 Instrumentária"/>
    <n v="4198.7"/>
  </r>
  <r>
    <x v="10"/>
    <x v="1824"/>
    <x v="453"/>
    <x v="0"/>
    <x v="75"/>
    <x v="0"/>
    <s v="4764"/>
    <s v="COSS: centrální operační sály "/>
    <s v="I Instrumentária"/>
    <s v="02801: 3000-  19999,99 Instrumentária"/>
    <n v="4198.7"/>
  </r>
  <r>
    <x v="10"/>
    <x v="1825"/>
    <x v="453"/>
    <x v="0"/>
    <x v="75"/>
    <x v="0"/>
    <s v="4764"/>
    <s v="COSS: centrální operační sály "/>
    <s v="I Instrumentária"/>
    <s v="02801: 3000-  19999,99 Instrumentária"/>
    <n v="4198.7"/>
  </r>
  <r>
    <x v="10"/>
    <x v="1826"/>
    <x v="453"/>
    <x v="0"/>
    <x v="75"/>
    <x v="0"/>
    <s v="4764"/>
    <s v="COSS: centrální operační sály "/>
    <s v="I Instrumentária"/>
    <s v="02801: 3000-  19999,99 Instrumentária"/>
    <n v="4198.7"/>
  </r>
  <r>
    <x v="10"/>
    <x v="1827"/>
    <x v="453"/>
    <x v="0"/>
    <x v="75"/>
    <x v="0"/>
    <s v="4764"/>
    <s v="COSS: centrální operační sály "/>
    <s v="I Instrumentária"/>
    <s v="02801: 3000-  19999,99 Instrumentária"/>
    <n v="4198.7"/>
  </r>
  <r>
    <x v="10"/>
    <x v="1828"/>
    <x v="453"/>
    <x v="0"/>
    <x v="75"/>
    <x v="0"/>
    <s v="4764"/>
    <s v="COSS: centrální operační sály "/>
    <s v="I Instrumentária"/>
    <s v="02801: 3000-  19999,99 Instrumentária"/>
    <n v="4198.7"/>
  </r>
  <r>
    <x v="10"/>
    <x v="1829"/>
    <x v="453"/>
    <x v="0"/>
    <x v="75"/>
    <x v="0"/>
    <s v="4764"/>
    <s v="COSS: centrální operační sály "/>
    <s v="I Instrumentária"/>
    <s v="02801: 3000-  19999,99 Instrumentária"/>
    <n v="4198.7"/>
  </r>
  <r>
    <x v="10"/>
    <x v="1830"/>
    <x v="453"/>
    <x v="0"/>
    <x v="75"/>
    <x v="0"/>
    <s v="4764"/>
    <s v="COSS: centrální operační sály "/>
    <s v="I Instrumentária"/>
    <s v="02801: 3000-  19999,99 Instrumentária"/>
    <n v="4198.7"/>
  </r>
  <r>
    <x v="10"/>
    <x v="1831"/>
    <x v="454"/>
    <x v="0"/>
    <x v="75"/>
    <x v="0"/>
    <s v="4764"/>
    <s v="COSS: centrální operační sály "/>
    <s v="I Instrumentária"/>
    <s v="02801: 3000-  19999,99 Instrumentária"/>
    <n v="4513.3"/>
  </r>
  <r>
    <x v="10"/>
    <x v="1832"/>
    <x v="454"/>
    <x v="0"/>
    <x v="75"/>
    <x v="0"/>
    <s v="4764"/>
    <s v="COSS: centrální operační sály "/>
    <s v="I Instrumentária"/>
    <s v="02801: 3000-  19999,99 Instrumentária"/>
    <n v="4513.3"/>
  </r>
  <r>
    <x v="10"/>
    <x v="1833"/>
    <x v="454"/>
    <x v="0"/>
    <x v="75"/>
    <x v="0"/>
    <s v="4764"/>
    <s v="COSS: centrální operační sály "/>
    <s v="I Instrumentária"/>
    <s v="02801: 3000-  19999,99 Instrumentária"/>
    <n v="4513.3"/>
  </r>
  <r>
    <x v="10"/>
    <x v="1834"/>
    <x v="454"/>
    <x v="0"/>
    <x v="75"/>
    <x v="0"/>
    <s v="4764"/>
    <s v="COSS: centrální operační sály "/>
    <s v="I Instrumentária"/>
    <s v="02801: 3000-  19999,99 Instrumentária"/>
    <n v="4513.3"/>
  </r>
  <r>
    <x v="10"/>
    <x v="1835"/>
    <x v="454"/>
    <x v="0"/>
    <x v="75"/>
    <x v="0"/>
    <s v="4764"/>
    <s v="COSS: centrální operační sály "/>
    <s v="I Instrumentária"/>
    <s v="02801: 3000-  19999,99 Instrumentária"/>
    <n v="4513.3"/>
  </r>
  <r>
    <x v="10"/>
    <x v="1836"/>
    <x v="454"/>
    <x v="0"/>
    <x v="75"/>
    <x v="0"/>
    <s v="4764"/>
    <s v="COSS: centrální operační sály "/>
    <s v="I Instrumentária"/>
    <s v="02801: 3000-  19999,99 Instrumentária"/>
    <n v="4513.3"/>
  </r>
  <r>
    <x v="10"/>
    <x v="1837"/>
    <x v="454"/>
    <x v="0"/>
    <x v="75"/>
    <x v="0"/>
    <s v="4764"/>
    <s v="COSS: centrální operační sály "/>
    <s v="I Instrumentária"/>
    <s v="02801: 3000-  19999,99 Instrumentária"/>
    <n v="4513.3"/>
  </r>
  <r>
    <x v="10"/>
    <x v="1838"/>
    <x v="454"/>
    <x v="0"/>
    <x v="75"/>
    <x v="0"/>
    <s v="4764"/>
    <s v="COSS: centrální operační sály "/>
    <s v="I Instrumentária"/>
    <s v="02801: 3000-  19999,99 Instrumentária"/>
    <n v="4513.3"/>
  </r>
  <r>
    <x v="10"/>
    <x v="1839"/>
    <x v="455"/>
    <x v="0"/>
    <x v="75"/>
    <x v="0"/>
    <s v="4764"/>
    <s v="COSS: centrální operační sály "/>
    <s v="I Instrumentária"/>
    <s v="02801: 3000-  19999,99 Instrumentária"/>
    <n v="6624.75"/>
  </r>
  <r>
    <x v="10"/>
    <x v="1840"/>
    <x v="455"/>
    <x v="0"/>
    <x v="75"/>
    <x v="0"/>
    <s v="4764"/>
    <s v="COSS: centrální operační sály "/>
    <s v="I Instrumentária"/>
    <s v="02801: 3000-  19999,99 Instrumentária"/>
    <n v="6624.75"/>
  </r>
  <r>
    <x v="10"/>
    <x v="1841"/>
    <x v="455"/>
    <x v="0"/>
    <x v="75"/>
    <x v="0"/>
    <s v="4764"/>
    <s v="COSS: centrální operační sály "/>
    <s v="I Instrumentária"/>
    <s v="02801: 3000-  19999,99 Instrumentária"/>
    <n v="6624.75"/>
  </r>
  <r>
    <x v="10"/>
    <x v="1842"/>
    <x v="455"/>
    <x v="0"/>
    <x v="75"/>
    <x v="0"/>
    <s v="4764"/>
    <s v="COSS: centrální operační sály "/>
    <s v="I Instrumentária"/>
    <s v="02801: 3000-  19999,99 Instrumentária"/>
    <n v="6624.75"/>
  </r>
  <r>
    <x v="10"/>
    <x v="1843"/>
    <x v="456"/>
    <x v="0"/>
    <x v="75"/>
    <x v="0"/>
    <s v="4764"/>
    <s v="COSS: centrální operační sály "/>
    <s v="I Instrumentária"/>
    <s v="02801: 3000-  19999,99 Instrumentária"/>
    <n v="10015.17"/>
  </r>
  <r>
    <x v="10"/>
    <x v="1844"/>
    <x v="456"/>
    <x v="0"/>
    <x v="75"/>
    <x v="0"/>
    <s v="4764"/>
    <s v="COSS: centrální operační sály "/>
    <s v="I Instrumentária"/>
    <s v="02801: 3000-  19999,99 Instrumentária"/>
    <n v="10015.17"/>
  </r>
  <r>
    <x v="10"/>
    <x v="1845"/>
    <x v="456"/>
    <x v="0"/>
    <x v="75"/>
    <x v="0"/>
    <s v="4764"/>
    <s v="COSS: centrální operační sály "/>
    <s v="I Instrumentária"/>
    <s v="02801: 3000-  19999,99 Instrumentária"/>
    <n v="10015.17"/>
  </r>
  <r>
    <x v="10"/>
    <x v="1846"/>
    <x v="456"/>
    <x v="0"/>
    <x v="75"/>
    <x v="0"/>
    <s v="4764"/>
    <s v="COSS: centrální operační sály "/>
    <s v="I Instrumentária"/>
    <s v="02801: 3000-  19999,99 Instrumentária"/>
    <n v="10015.17"/>
  </r>
  <r>
    <x v="10"/>
    <x v="1847"/>
    <x v="457"/>
    <x v="0"/>
    <x v="75"/>
    <x v="0"/>
    <s v="4764"/>
    <s v="COSS: centrální operační sály "/>
    <s v="I Instrumentária"/>
    <s v="02801: 3000-  19999,99 Instrumentária"/>
    <n v="4591.95"/>
  </r>
  <r>
    <x v="10"/>
    <x v="1848"/>
    <x v="457"/>
    <x v="0"/>
    <x v="75"/>
    <x v="0"/>
    <s v="4764"/>
    <s v="COSS: centrální operační sály "/>
    <s v="I Instrumentária"/>
    <s v="02801: 3000-  19999,99 Instrumentária"/>
    <n v="4591.95"/>
  </r>
  <r>
    <x v="10"/>
    <x v="1849"/>
    <x v="457"/>
    <x v="0"/>
    <x v="75"/>
    <x v="0"/>
    <s v="4764"/>
    <s v="COSS: centrální operační sály "/>
    <s v="I Instrumentária"/>
    <s v="02801: 3000-  19999,99 Instrumentária"/>
    <n v="4591.95"/>
  </r>
  <r>
    <x v="10"/>
    <x v="1850"/>
    <x v="457"/>
    <x v="0"/>
    <x v="75"/>
    <x v="0"/>
    <s v="4764"/>
    <s v="COSS: centrální operační sály "/>
    <s v="I Instrumentária"/>
    <s v="02801: 3000-  19999,99 Instrumentária"/>
    <n v="4591.95"/>
  </r>
  <r>
    <x v="10"/>
    <x v="1851"/>
    <x v="458"/>
    <x v="0"/>
    <x v="75"/>
    <x v="0"/>
    <s v="4764"/>
    <s v="COSS: centrální operační sály "/>
    <s v="I Instrumentária"/>
    <s v="02801: 3000-  19999,99 Instrumentária"/>
    <n v="5766.86"/>
  </r>
  <r>
    <x v="10"/>
    <x v="1852"/>
    <x v="458"/>
    <x v="0"/>
    <x v="75"/>
    <x v="0"/>
    <s v="4764"/>
    <s v="COSS: centrální operační sály "/>
    <s v="I Instrumentária"/>
    <s v="02801: 3000-  19999,99 Instrumentária"/>
    <n v="5766.86"/>
  </r>
  <r>
    <x v="10"/>
    <x v="1853"/>
    <x v="458"/>
    <x v="0"/>
    <x v="75"/>
    <x v="0"/>
    <s v="4764"/>
    <s v="COSS: centrální operační sály "/>
    <s v="I Instrumentária"/>
    <s v="02801: 3000-  19999,99 Instrumentária"/>
    <n v="5766.86"/>
  </r>
  <r>
    <x v="10"/>
    <x v="1854"/>
    <x v="458"/>
    <x v="0"/>
    <x v="75"/>
    <x v="0"/>
    <s v="4764"/>
    <s v="COSS: centrální operační sály "/>
    <s v="I Instrumentária"/>
    <s v="02801: 3000-  19999,99 Instrumentária"/>
    <n v="5766.86"/>
  </r>
  <r>
    <x v="10"/>
    <x v="1855"/>
    <x v="458"/>
    <x v="0"/>
    <x v="75"/>
    <x v="0"/>
    <s v="4764"/>
    <s v="COSS: centrální operační sály "/>
    <s v="I Instrumentária"/>
    <s v="02801: 3000-  19999,99 Instrumentária"/>
    <n v="5766.86"/>
  </r>
  <r>
    <x v="10"/>
    <x v="1856"/>
    <x v="458"/>
    <x v="0"/>
    <x v="75"/>
    <x v="0"/>
    <s v="4764"/>
    <s v="COSS: centrální operační sály "/>
    <s v="I Instrumentária"/>
    <s v="02801: 3000-  19999,99 Instrumentária"/>
    <n v="5766.86"/>
  </r>
  <r>
    <x v="10"/>
    <x v="1857"/>
    <x v="458"/>
    <x v="0"/>
    <x v="75"/>
    <x v="0"/>
    <s v="4764"/>
    <s v="COSS: centrální operační sály "/>
    <s v="I Instrumentária"/>
    <s v="02801: 3000-  19999,99 Instrumentária"/>
    <n v="5766.86"/>
  </r>
  <r>
    <x v="10"/>
    <x v="1858"/>
    <x v="458"/>
    <x v="0"/>
    <x v="75"/>
    <x v="0"/>
    <s v="4764"/>
    <s v="COSS: centrální operační sály "/>
    <s v="I Instrumentária"/>
    <s v="02801: 3000-  19999,99 Instrumentária"/>
    <n v="5766.86"/>
  </r>
  <r>
    <x v="10"/>
    <x v="1859"/>
    <x v="458"/>
    <x v="0"/>
    <x v="75"/>
    <x v="0"/>
    <s v="4764"/>
    <s v="COSS: centrální operační sály "/>
    <s v="I Instrumentária"/>
    <s v="02801: 3000-  19999,99 Instrumentária"/>
    <n v="5766.86"/>
  </r>
  <r>
    <x v="10"/>
    <x v="1860"/>
    <x v="399"/>
    <x v="0"/>
    <x v="75"/>
    <x v="0"/>
    <s v="4764"/>
    <s v="COSS: centrální operační sály "/>
    <s v="I Instrumentária"/>
    <s v="02801: 3000-  19999,99 Instrumentária"/>
    <n v="5937.47"/>
  </r>
  <r>
    <x v="10"/>
    <x v="1861"/>
    <x v="399"/>
    <x v="0"/>
    <x v="75"/>
    <x v="0"/>
    <s v="4764"/>
    <s v="COSS: centrální operační sály "/>
    <s v="I Instrumentária"/>
    <s v="02801: 3000-  19999,99 Instrumentária"/>
    <n v="5937.47"/>
  </r>
  <r>
    <x v="10"/>
    <x v="1862"/>
    <x v="399"/>
    <x v="0"/>
    <x v="75"/>
    <x v="0"/>
    <s v="4764"/>
    <s v="COSS: centrální operační sály "/>
    <s v="I Instrumentária"/>
    <s v="02801: 3000-  19999,99 Instrumentária"/>
    <n v="5937.47"/>
  </r>
  <r>
    <x v="10"/>
    <x v="1863"/>
    <x v="399"/>
    <x v="0"/>
    <x v="75"/>
    <x v="0"/>
    <s v="4764"/>
    <s v="COSS: centrální operační sály "/>
    <s v="I Instrumentária"/>
    <s v="02801: 3000-  19999,99 Instrumentária"/>
    <n v="5937.47"/>
  </r>
  <r>
    <x v="10"/>
    <x v="1864"/>
    <x v="399"/>
    <x v="0"/>
    <x v="75"/>
    <x v="0"/>
    <s v="4764"/>
    <s v="COSS: centrální operační sály "/>
    <s v="I Instrumentária"/>
    <s v="02801: 3000-  19999,99 Instrumentária"/>
    <n v="5937.47"/>
  </r>
  <r>
    <x v="10"/>
    <x v="1865"/>
    <x v="399"/>
    <x v="0"/>
    <x v="75"/>
    <x v="0"/>
    <s v="4764"/>
    <s v="COSS: centrální operační sály "/>
    <s v="I Instrumentária"/>
    <s v="02801: 3000-  19999,99 Instrumentária"/>
    <n v="5937.47"/>
  </r>
  <r>
    <x v="10"/>
    <x v="1866"/>
    <x v="399"/>
    <x v="0"/>
    <x v="75"/>
    <x v="0"/>
    <s v="4764"/>
    <s v="COSS: centrální operační sály "/>
    <s v="I Instrumentária"/>
    <s v="02801: 3000-  19999,99 Instrumentária"/>
    <n v="5937.47"/>
  </r>
  <r>
    <x v="10"/>
    <x v="1867"/>
    <x v="399"/>
    <x v="0"/>
    <x v="75"/>
    <x v="0"/>
    <s v="4764"/>
    <s v="COSS: centrální operační sály "/>
    <s v="I Instrumentária"/>
    <s v="02801: 3000-  19999,99 Instrumentária"/>
    <n v="5937.47"/>
  </r>
  <r>
    <x v="10"/>
    <x v="1868"/>
    <x v="399"/>
    <x v="0"/>
    <x v="75"/>
    <x v="0"/>
    <s v="4764"/>
    <s v="COSS: centrální operační sály "/>
    <s v="I Instrumentária"/>
    <s v="02801: 3000-  19999,99 Instrumentária"/>
    <n v="5937.47"/>
  </r>
  <r>
    <x v="10"/>
    <x v="1869"/>
    <x v="399"/>
    <x v="0"/>
    <x v="75"/>
    <x v="0"/>
    <s v="4764"/>
    <s v="COSS: centrální operační sály "/>
    <s v="I Instrumentária"/>
    <s v="02801: 3000-  19999,99 Instrumentária"/>
    <n v="5937.47"/>
  </r>
  <r>
    <x v="10"/>
    <x v="1870"/>
    <x v="399"/>
    <x v="0"/>
    <x v="75"/>
    <x v="0"/>
    <s v="4764"/>
    <s v="COSS: centrální operační sály "/>
    <s v="I Instrumentária"/>
    <s v="02801: 3000-  19999,99 Instrumentária"/>
    <n v="5937.47"/>
  </r>
  <r>
    <x v="10"/>
    <x v="1871"/>
    <x v="399"/>
    <x v="0"/>
    <x v="75"/>
    <x v="0"/>
    <s v="4764"/>
    <s v="COSS: centrální operační sály "/>
    <s v="I Instrumentária"/>
    <s v="02801: 3000-  19999,99 Instrumentária"/>
    <n v="5937.47"/>
  </r>
  <r>
    <x v="10"/>
    <x v="1872"/>
    <x v="399"/>
    <x v="0"/>
    <x v="75"/>
    <x v="0"/>
    <s v="4764"/>
    <s v="COSS: centrální operační sály "/>
    <s v="I Instrumentária"/>
    <s v="02801: 3000-  19999,99 Instrumentária"/>
    <n v="5937.47"/>
  </r>
  <r>
    <x v="10"/>
    <x v="1873"/>
    <x v="399"/>
    <x v="0"/>
    <x v="75"/>
    <x v="0"/>
    <s v="4764"/>
    <s v="COSS: centrální operační sály "/>
    <s v="I Instrumentária"/>
    <s v="02801: 3000-  19999,99 Instrumentária"/>
    <n v="5937.47"/>
  </r>
  <r>
    <x v="10"/>
    <x v="1874"/>
    <x v="399"/>
    <x v="0"/>
    <x v="75"/>
    <x v="0"/>
    <s v="4764"/>
    <s v="COSS: centrální operační sály "/>
    <s v="I Instrumentária"/>
    <s v="02801: 3000-  19999,99 Instrumentária"/>
    <n v="5937.47"/>
  </r>
  <r>
    <x v="10"/>
    <x v="1875"/>
    <x v="459"/>
    <x v="0"/>
    <x v="75"/>
    <x v="0"/>
    <s v="4764"/>
    <s v="COSS: centrální operační sály "/>
    <s v="I Instrumentária"/>
    <s v="02801: 3000-  19999,99 Instrumentária"/>
    <n v="5186.0600000000004"/>
  </r>
  <r>
    <x v="10"/>
    <x v="1876"/>
    <x v="459"/>
    <x v="0"/>
    <x v="75"/>
    <x v="0"/>
    <s v="4764"/>
    <s v="COSS: centrální operační sály "/>
    <s v="I Instrumentária"/>
    <s v="02801: 3000-  19999,99 Instrumentária"/>
    <n v="5186.0600000000004"/>
  </r>
  <r>
    <x v="10"/>
    <x v="1877"/>
    <x v="460"/>
    <x v="0"/>
    <x v="75"/>
    <x v="0"/>
    <s v="4764"/>
    <s v="COSS: centrální operační sály "/>
    <s v="I Instrumentária"/>
    <s v="02801: 3000-  19999,99 Instrumentária"/>
    <n v="3707.44"/>
  </r>
  <r>
    <x v="10"/>
    <x v="1878"/>
    <x v="460"/>
    <x v="0"/>
    <x v="75"/>
    <x v="0"/>
    <s v="4764"/>
    <s v="COSS: centrální operační sály "/>
    <s v="I Instrumentária"/>
    <s v="02801: 3000-  19999,99 Instrumentária"/>
    <n v="3707.44"/>
  </r>
  <r>
    <x v="10"/>
    <x v="1879"/>
    <x v="461"/>
    <x v="0"/>
    <x v="75"/>
    <x v="0"/>
    <s v="4764"/>
    <s v="COSS: centrální operační sály "/>
    <s v="I Instrumentária"/>
    <s v="02801: 3000-  19999,99 Instrumentária"/>
    <n v="8417.9699999999993"/>
  </r>
  <r>
    <x v="10"/>
    <x v="1880"/>
    <x v="461"/>
    <x v="0"/>
    <x v="75"/>
    <x v="0"/>
    <s v="4764"/>
    <s v="COSS: centrální operační sály "/>
    <s v="I Instrumentária"/>
    <s v="02801: 3000-  19999,99 Instrumentária"/>
    <n v="8417.9699999999993"/>
  </r>
  <r>
    <x v="10"/>
    <x v="1881"/>
    <x v="461"/>
    <x v="0"/>
    <x v="75"/>
    <x v="0"/>
    <s v="4764"/>
    <s v="COSS: centrální operační sály "/>
    <s v="I Instrumentária"/>
    <s v="02801: 3000-  19999,99 Instrumentária"/>
    <n v="8417.9699999999993"/>
  </r>
  <r>
    <x v="10"/>
    <x v="1882"/>
    <x v="461"/>
    <x v="0"/>
    <x v="75"/>
    <x v="0"/>
    <s v="4764"/>
    <s v="COSS: centrální operační sály "/>
    <s v="I Instrumentária"/>
    <s v="02801: 3000-  19999,99 Instrumentária"/>
    <n v="8417.9699999999993"/>
  </r>
  <r>
    <x v="10"/>
    <x v="1883"/>
    <x v="461"/>
    <x v="0"/>
    <x v="75"/>
    <x v="0"/>
    <s v="4764"/>
    <s v="COSS: centrální operační sály "/>
    <s v="I Instrumentária"/>
    <s v="02801: 3000-  19999,99 Instrumentária"/>
    <n v="8417.9699999999993"/>
  </r>
  <r>
    <x v="10"/>
    <x v="1884"/>
    <x v="461"/>
    <x v="0"/>
    <x v="75"/>
    <x v="0"/>
    <s v="4764"/>
    <s v="COSS: centrální operační sály "/>
    <s v="I Instrumentária"/>
    <s v="02801: 3000-  19999,99 Instrumentária"/>
    <n v="8417.9699999999993"/>
  </r>
  <r>
    <x v="10"/>
    <x v="1885"/>
    <x v="462"/>
    <x v="0"/>
    <x v="75"/>
    <x v="0"/>
    <s v="4764"/>
    <s v="COSS: centrální operační sály "/>
    <s v="I Instrumentária"/>
    <s v="02801: 3000-  19999,99 Instrumentária"/>
    <n v="8417.9699999999993"/>
  </r>
  <r>
    <x v="10"/>
    <x v="1886"/>
    <x v="462"/>
    <x v="0"/>
    <x v="75"/>
    <x v="0"/>
    <s v="4764"/>
    <s v="COSS: centrální operační sály "/>
    <s v="I Instrumentária"/>
    <s v="02801: 3000-  19999,99 Instrumentária"/>
    <n v="8417.9699999999993"/>
  </r>
  <r>
    <x v="10"/>
    <x v="1887"/>
    <x v="462"/>
    <x v="0"/>
    <x v="75"/>
    <x v="0"/>
    <s v="4764"/>
    <s v="COSS: centrální operační sály "/>
    <s v="I Instrumentária"/>
    <s v="02801: 3000-  19999,99 Instrumentária"/>
    <n v="8417.9699999999993"/>
  </r>
  <r>
    <x v="10"/>
    <x v="1888"/>
    <x v="462"/>
    <x v="0"/>
    <x v="75"/>
    <x v="0"/>
    <s v="4764"/>
    <s v="COSS: centrální operační sály "/>
    <s v="I Instrumentária"/>
    <s v="02801: 3000-  19999,99 Instrumentária"/>
    <n v="8417.9699999999993"/>
  </r>
  <r>
    <x v="10"/>
    <x v="1889"/>
    <x v="463"/>
    <x v="0"/>
    <x v="75"/>
    <x v="0"/>
    <s v="4764"/>
    <s v="COSS: centrální operační sály "/>
    <s v="I Instrumentária"/>
    <s v="02801: 3000-  19999,99 Instrumentária"/>
    <n v="5251.4"/>
  </r>
  <r>
    <x v="10"/>
    <x v="1890"/>
    <x v="463"/>
    <x v="0"/>
    <x v="75"/>
    <x v="0"/>
    <s v="4764"/>
    <s v="COSS: centrální operační sály "/>
    <s v="I Instrumentária"/>
    <s v="02801: 3000-  19999,99 Instrumentária"/>
    <n v="5251.4"/>
  </r>
  <r>
    <x v="10"/>
    <x v="1891"/>
    <x v="463"/>
    <x v="0"/>
    <x v="75"/>
    <x v="0"/>
    <s v="4764"/>
    <s v="COSS: centrální operační sály "/>
    <s v="I Instrumentária"/>
    <s v="02801: 3000-  19999,99 Instrumentária"/>
    <n v="5251.4"/>
  </r>
  <r>
    <x v="10"/>
    <x v="1892"/>
    <x v="463"/>
    <x v="0"/>
    <x v="75"/>
    <x v="0"/>
    <s v="4764"/>
    <s v="COSS: centrální operační sály "/>
    <s v="I Instrumentária"/>
    <s v="02801: 3000-  19999,99 Instrumentária"/>
    <n v="5251.4"/>
  </r>
  <r>
    <x v="10"/>
    <x v="1893"/>
    <x v="364"/>
    <x v="0"/>
    <x v="75"/>
    <x v="0"/>
    <s v="4764"/>
    <s v="COSS: centrální operační sály "/>
    <s v="I Instrumentária"/>
    <s v="02801: 3000-  19999,99 Instrumentária"/>
    <n v="5555.11"/>
  </r>
  <r>
    <x v="10"/>
    <x v="1894"/>
    <x v="364"/>
    <x v="0"/>
    <x v="75"/>
    <x v="0"/>
    <s v="4764"/>
    <s v="COSS: centrální operační sály "/>
    <s v="I Instrumentária"/>
    <s v="02801: 3000-  19999,99 Instrumentária"/>
    <n v="5555.11"/>
  </r>
  <r>
    <x v="10"/>
    <x v="1895"/>
    <x v="364"/>
    <x v="0"/>
    <x v="75"/>
    <x v="0"/>
    <s v="4764"/>
    <s v="COSS: centrální operační sály "/>
    <s v="I Instrumentária"/>
    <s v="02801: 3000-  19999,99 Instrumentária"/>
    <n v="5555.11"/>
  </r>
  <r>
    <x v="10"/>
    <x v="1896"/>
    <x v="364"/>
    <x v="0"/>
    <x v="75"/>
    <x v="0"/>
    <s v="4764"/>
    <s v="COSS: centrální operační sály "/>
    <s v="I Instrumentária"/>
    <s v="02801: 3000-  19999,99 Instrumentária"/>
    <n v="5555.11"/>
  </r>
  <r>
    <x v="10"/>
    <x v="1897"/>
    <x v="464"/>
    <x v="0"/>
    <x v="75"/>
    <x v="0"/>
    <s v="4764"/>
    <s v="COSS: centrální operační sály "/>
    <s v="I Instrumentária"/>
    <s v="02801: 3000-  19999,99 Instrumentária"/>
    <n v="5778.96"/>
  </r>
  <r>
    <x v="10"/>
    <x v="1898"/>
    <x v="465"/>
    <x v="0"/>
    <x v="75"/>
    <x v="0"/>
    <s v="4764"/>
    <s v="COSS: centrální operační sály "/>
    <s v="I Instrumentária"/>
    <s v="02801: 3000-  19999,99 Instrumentária"/>
    <n v="5778.96"/>
  </r>
  <r>
    <x v="10"/>
    <x v="1899"/>
    <x v="466"/>
    <x v="0"/>
    <x v="75"/>
    <x v="0"/>
    <s v="4764"/>
    <s v="COSS: centrální operační sály "/>
    <s v="I Instrumentária"/>
    <s v="02801: 3000-  19999,99 Instrumentária"/>
    <n v="5238.09"/>
  </r>
  <r>
    <x v="10"/>
    <x v="1900"/>
    <x v="466"/>
    <x v="0"/>
    <x v="75"/>
    <x v="0"/>
    <s v="4764"/>
    <s v="COSS: centrální operační sály "/>
    <s v="I Instrumentária"/>
    <s v="02801: 3000-  19999,99 Instrumentária"/>
    <n v="5238.09"/>
  </r>
  <r>
    <x v="10"/>
    <x v="1901"/>
    <x v="466"/>
    <x v="0"/>
    <x v="75"/>
    <x v="0"/>
    <s v="4764"/>
    <s v="COSS: centrální operační sály "/>
    <s v="I Instrumentária"/>
    <s v="02801: 3000-  19999,99 Instrumentária"/>
    <n v="5238.09"/>
  </r>
  <r>
    <x v="10"/>
    <x v="1902"/>
    <x v="466"/>
    <x v="0"/>
    <x v="75"/>
    <x v="0"/>
    <s v="4764"/>
    <s v="COSS: centrální operační sály "/>
    <s v="I Instrumentária"/>
    <s v="02801: 3000-  19999,99 Instrumentária"/>
    <n v="5238.09"/>
  </r>
  <r>
    <x v="10"/>
    <x v="1903"/>
    <x v="466"/>
    <x v="0"/>
    <x v="75"/>
    <x v="0"/>
    <s v="4764"/>
    <s v="COSS: centrální operační sály "/>
    <s v="I Instrumentária"/>
    <s v="02801: 3000-  19999,99 Instrumentária"/>
    <n v="5238.09"/>
  </r>
  <r>
    <x v="10"/>
    <x v="1904"/>
    <x v="466"/>
    <x v="0"/>
    <x v="75"/>
    <x v="0"/>
    <s v="4764"/>
    <s v="COSS: centrální operační sály "/>
    <s v="I Instrumentária"/>
    <s v="02801: 3000-  19999,99 Instrumentária"/>
    <n v="5238.09"/>
  </r>
  <r>
    <x v="10"/>
    <x v="1905"/>
    <x v="466"/>
    <x v="0"/>
    <x v="75"/>
    <x v="0"/>
    <s v="4764"/>
    <s v="COSS: centrální operační sály "/>
    <s v="I Instrumentária"/>
    <s v="02801: 3000-  19999,99 Instrumentária"/>
    <n v="5238.09"/>
  </r>
  <r>
    <x v="10"/>
    <x v="1906"/>
    <x v="466"/>
    <x v="0"/>
    <x v="75"/>
    <x v="0"/>
    <s v="4764"/>
    <s v="COSS: centrální operační sály "/>
    <s v="I Instrumentária"/>
    <s v="02801: 3000-  19999,99 Instrumentária"/>
    <n v="5238.09"/>
  </r>
  <r>
    <x v="10"/>
    <x v="1907"/>
    <x v="466"/>
    <x v="0"/>
    <x v="75"/>
    <x v="0"/>
    <s v="4764"/>
    <s v="COSS: centrální operační sály "/>
    <s v="I Instrumentária"/>
    <s v="02801: 3000-  19999,99 Instrumentária"/>
    <n v="5238.09"/>
  </r>
  <r>
    <x v="10"/>
    <x v="1908"/>
    <x v="466"/>
    <x v="0"/>
    <x v="75"/>
    <x v="0"/>
    <s v="4764"/>
    <s v="COSS: centrální operační sály "/>
    <s v="I Instrumentária"/>
    <s v="02801: 3000-  19999,99 Instrumentária"/>
    <n v="5238.09"/>
  </r>
  <r>
    <x v="10"/>
    <x v="1909"/>
    <x v="466"/>
    <x v="0"/>
    <x v="75"/>
    <x v="0"/>
    <s v="4764"/>
    <s v="COSS: centrální operační sály "/>
    <s v="I Instrumentária"/>
    <s v="02801: 3000-  19999,99 Instrumentária"/>
    <n v="5238.09"/>
  </r>
  <r>
    <x v="10"/>
    <x v="1910"/>
    <x v="466"/>
    <x v="0"/>
    <x v="75"/>
    <x v="0"/>
    <s v="4764"/>
    <s v="COSS: centrální operační sály "/>
    <s v="I Instrumentária"/>
    <s v="02801: 3000-  19999,99 Instrumentária"/>
    <n v="5238.09"/>
  </r>
  <r>
    <x v="10"/>
    <x v="1911"/>
    <x v="466"/>
    <x v="0"/>
    <x v="75"/>
    <x v="0"/>
    <s v="4764"/>
    <s v="COSS: centrální operační sály "/>
    <s v="I Instrumentária"/>
    <s v="02801: 3000-  19999,99 Instrumentária"/>
    <n v="5238.09"/>
  </r>
  <r>
    <x v="10"/>
    <x v="1912"/>
    <x v="466"/>
    <x v="0"/>
    <x v="75"/>
    <x v="0"/>
    <s v="4764"/>
    <s v="COSS: centrální operační sály "/>
    <s v="I Instrumentária"/>
    <s v="02801: 3000-  19999,99 Instrumentária"/>
    <n v="5238.09"/>
  </r>
  <r>
    <x v="10"/>
    <x v="1913"/>
    <x v="466"/>
    <x v="0"/>
    <x v="75"/>
    <x v="0"/>
    <s v="4764"/>
    <s v="COSS: centrální operační sály "/>
    <s v="I Instrumentária"/>
    <s v="02801: 3000-  19999,99 Instrumentária"/>
    <n v="5238.09"/>
  </r>
  <r>
    <x v="10"/>
    <x v="1914"/>
    <x v="466"/>
    <x v="0"/>
    <x v="75"/>
    <x v="0"/>
    <s v="4764"/>
    <s v="COSS: centrální operační sály "/>
    <s v="I Instrumentária"/>
    <s v="02801: 3000-  19999,99 Instrumentária"/>
    <n v="5238.09"/>
  </r>
  <r>
    <x v="10"/>
    <x v="1915"/>
    <x v="466"/>
    <x v="0"/>
    <x v="75"/>
    <x v="0"/>
    <s v="4764"/>
    <s v="COSS: centrální operační sály "/>
    <s v="I Instrumentária"/>
    <s v="02801: 3000-  19999,99 Instrumentária"/>
    <n v="5238.09"/>
  </r>
  <r>
    <x v="10"/>
    <x v="1916"/>
    <x v="466"/>
    <x v="0"/>
    <x v="75"/>
    <x v="0"/>
    <s v="4764"/>
    <s v="COSS: centrální operační sály "/>
    <s v="I Instrumentária"/>
    <s v="02801: 3000-  19999,99 Instrumentária"/>
    <n v="5238.09"/>
  </r>
  <r>
    <x v="10"/>
    <x v="1917"/>
    <x v="466"/>
    <x v="0"/>
    <x v="75"/>
    <x v="0"/>
    <s v="4764"/>
    <s v="COSS: centrální operační sály "/>
    <s v="I Instrumentária"/>
    <s v="02801: 3000-  19999,99 Instrumentária"/>
    <n v="5238.09"/>
  </r>
  <r>
    <x v="10"/>
    <x v="1918"/>
    <x v="466"/>
    <x v="0"/>
    <x v="75"/>
    <x v="0"/>
    <s v="4764"/>
    <s v="COSS: centrální operační sály "/>
    <s v="I Instrumentária"/>
    <s v="02801: 3000-  19999,99 Instrumentária"/>
    <n v="5238.09"/>
  </r>
  <r>
    <x v="10"/>
    <x v="1919"/>
    <x v="466"/>
    <x v="0"/>
    <x v="75"/>
    <x v="0"/>
    <s v="4764"/>
    <s v="COSS: centrální operační sály "/>
    <s v="I Instrumentária"/>
    <s v="02801: 3000-  19999,99 Instrumentária"/>
    <n v="5238.09"/>
  </r>
  <r>
    <x v="10"/>
    <x v="1920"/>
    <x v="466"/>
    <x v="0"/>
    <x v="75"/>
    <x v="0"/>
    <s v="4764"/>
    <s v="COSS: centrální operační sály "/>
    <s v="I Instrumentária"/>
    <s v="02801: 3000-  19999,99 Instrumentária"/>
    <n v="5238.09"/>
  </r>
  <r>
    <x v="10"/>
    <x v="1921"/>
    <x v="466"/>
    <x v="0"/>
    <x v="75"/>
    <x v="0"/>
    <s v="4764"/>
    <s v="COSS: centrální operační sály "/>
    <s v="I Instrumentária"/>
    <s v="02801: 3000-  19999,99 Instrumentária"/>
    <n v="5238.09"/>
  </r>
  <r>
    <x v="10"/>
    <x v="1922"/>
    <x v="466"/>
    <x v="0"/>
    <x v="75"/>
    <x v="0"/>
    <s v="4764"/>
    <s v="COSS: centrální operační sály "/>
    <s v="I Instrumentária"/>
    <s v="02801: 3000-  19999,99 Instrumentária"/>
    <n v="5238.09"/>
  </r>
  <r>
    <x v="10"/>
    <x v="1923"/>
    <x v="467"/>
    <x v="0"/>
    <x v="75"/>
    <x v="0"/>
    <s v="4764"/>
    <s v="COSS: centrální operační sály "/>
    <s v="I Instrumentária"/>
    <s v="02801: 3000-  19999,99 Instrumentária"/>
    <n v="5555.11"/>
  </r>
  <r>
    <x v="10"/>
    <x v="1924"/>
    <x v="467"/>
    <x v="0"/>
    <x v="75"/>
    <x v="0"/>
    <s v="4764"/>
    <s v="COSS: centrální operační sály "/>
    <s v="I Instrumentária"/>
    <s v="02801: 3000-  19999,99 Instrumentária"/>
    <n v="5555.11"/>
  </r>
  <r>
    <x v="10"/>
    <x v="1925"/>
    <x v="467"/>
    <x v="0"/>
    <x v="75"/>
    <x v="0"/>
    <s v="4764"/>
    <s v="COSS: centrální operační sály "/>
    <s v="I Instrumentária"/>
    <s v="02801: 3000-  19999,99 Instrumentária"/>
    <n v="5555.11"/>
  </r>
  <r>
    <x v="10"/>
    <x v="1926"/>
    <x v="467"/>
    <x v="0"/>
    <x v="75"/>
    <x v="0"/>
    <s v="4764"/>
    <s v="COSS: centrální operační sály "/>
    <s v="I Instrumentária"/>
    <s v="02801: 3000-  19999,99 Instrumentária"/>
    <n v="5555.11"/>
  </r>
  <r>
    <x v="10"/>
    <x v="1927"/>
    <x v="467"/>
    <x v="0"/>
    <x v="75"/>
    <x v="0"/>
    <s v="4764"/>
    <s v="COSS: centrální operační sály "/>
    <s v="I Instrumentária"/>
    <s v="02801: 3000-  19999,99 Instrumentária"/>
    <n v="5555.11"/>
  </r>
  <r>
    <x v="10"/>
    <x v="1928"/>
    <x v="467"/>
    <x v="0"/>
    <x v="75"/>
    <x v="0"/>
    <s v="4764"/>
    <s v="COSS: centrální operační sály "/>
    <s v="I Instrumentária"/>
    <s v="02801: 3000-  19999,99 Instrumentária"/>
    <n v="5555.11"/>
  </r>
  <r>
    <x v="10"/>
    <x v="1929"/>
    <x v="467"/>
    <x v="0"/>
    <x v="75"/>
    <x v="0"/>
    <s v="4764"/>
    <s v="COSS: centrální operační sály "/>
    <s v="I Instrumentária"/>
    <s v="02801: 3000-  19999,99 Instrumentária"/>
    <n v="5555.11"/>
  </r>
  <r>
    <x v="10"/>
    <x v="1930"/>
    <x v="467"/>
    <x v="0"/>
    <x v="75"/>
    <x v="0"/>
    <s v="4764"/>
    <s v="COSS: centrální operační sály "/>
    <s v="I Instrumentária"/>
    <s v="02801: 3000-  19999,99 Instrumentária"/>
    <n v="5555.11"/>
  </r>
  <r>
    <x v="10"/>
    <x v="1931"/>
    <x v="467"/>
    <x v="0"/>
    <x v="75"/>
    <x v="0"/>
    <s v="4764"/>
    <s v="COSS: centrální operační sály "/>
    <s v="I Instrumentária"/>
    <s v="02801: 3000-  19999,99 Instrumentária"/>
    <n v="5555.11"/>
  </r>
  <r>
    <x v="10"/>
    <x v="1932"/>
    <x v="467"/>
    <x v="0"/>
    <x v="75"/>
    <x v="0"/>
    <s v="4764"/>
    <s v="COSS: centrální operační sály "/>
    <s v="I Instrumentária"/>
    <s v="02801: 3000-  19999,99 Instrumentária"/>
    <n v="5555.11"/>
  </r>
  <r>
    <x v="10"/>
    <x v="1933"/>
    <x v="467"/>
    <x v="0"/>
    <x v="75"/>
    <x v="0"/>
    <s v="4764"/>
    <s v="COSS: centrální operační sály "/>
    <s v="I Instrumentária"/>
    <s v="02801: 3000-  19999,99 Instrumentária"/>
    <n v="5555.11"/>
  </r>
  <r>
    <x v="10"/>
    <x v="1934"/>
    <x v="467"/>
    <x v="0"/>
    <x v="75"/>
    <x v="0"/>
    <s v="4764"/>
    <s v="COSS: centrální operační sály "/>
    <s v="I Instrumentária"/>
    <s v="02801: 3000-  19999,99 Instrumentária"/>
    <n v="5555.11"/>
  </r>
  <r>
    <x v="10"/>
    <x v="1935"/>
    <x v="467"/>
    <x v="0"/>
    <x v="75"/>
    <x v="0"/>
    <s v="4764"/>
    <s v="COSS: centrální operační sály "/>
    <s v="I Instrumentária"/>
    <s v="02801: 3000-  19999,99 Instrumentária"/>
    <n v="5555.11"/>
  </r>
  <r>
    <x v="10"/>
    <x v="1936"/>
    <x v="467"/>
    <x v="0"/>
    <x v="75"/>
    <x v="0"/>
    <s v="4764"/>
    <s v="COSS: centrální operační sály "/>
    <s v="I Instrumentária"/>
    <s v="02801: 3000-  19999,99 Instrumentária"/>
    <n v="5555.11"/>
  </r>
  <r>
    <x v="10"/>
    <x v="1937"/>
    <x v="467"/>
    <x v="0"/>
    <x v="75"/>
    <x v="0"/>
    <s v="4764"/>
    <s v="COSS: centrální operační sály "/>
    <s v="I Instrumentária"/>
    <s v="02801: 3000-  19999,99 Instrumentária"/>
    <n v="5555.11"/>
  </r>
  <r>
    <x v="10"/>
    <x v="1938"/>
    <x v="467"/>
    <x v="0"/>
    <x v="75"/>
    <x v="0"/>
    <s v="4764"/>
    <s v="COSS: centrální operační sály "/>
    <s v="I Instrumentária"/>
    <s v="02801: 3000-  19999,99 Instrumentária"/>
    <n v="5555.11"/>
  </r>
  <r>
    <x v="10"/>
    <x v="1939"/>
    <x v="467"/>
    <x v="0"/>
    <x v="75"/>
    <x v="0"/>
    <s v="4764"/>
    <s v="COSS: centrální operační sály "/>
    <s v="I Instrumentária"/>
    <s v="02801: 3000-  19999,99 Instrumentária"/>
    <n v="5555.11"/>
  </r>
  <r>
    <x v="10"/>
    <x v="1940"/>
    <x v="467"/>
    <x v="0"/>
    <x v="75"/>
    <x v="0"/>
    <s v="4764"/>
    <s v="COSS: centrální operační sály "/>
    <s v="I Instrumentária"/>
    <s v="02801: 3000-  19999,99 Instrumentária"/>
    <n v="5555.11"/>
  </r>
  <r>
    <x v="10"/>
    <x v="1941"/>
    <x v="467"/>
    <x v="0"/>
    <x v="75"/>
    <x v="0"/>
    <s v="4764"/>
    <s v="COSS: centrální operační sály "/>
    <s v="I Instrumentária"/>
    <s v="02801: 3000-  19999,99 Instrumentária"/>
    <n v="5555.11"/>
  </r>
  <r>
    <x v="10"/>
    <x v="1942"/>
    <x v="467"/>
    <x v="0"/>
    <x v="75"/>
    <x v="0"/>
    <s v="4764"/>
    <s v="COSS: centrální operační sály "/>
    <s v="I Instrumentária"/>
    <s v="02801: 3000-  19999,99 Instrumentária"/>
    <n v="5555.11"/>
  </r>
  <r>
    <x v="10"/>
    <x v="1943"/>
    <x v="467"/>
    <x v="0"/>
    <x v="75"/>
    <x v="0"/>
    <s v="4764"/>
    <s v="COSS: centrální operační sály "/>
    <s v="I Instrumentária"/>
    <s v="02801: 3000-  19999,99 Instrumentária"/>
    <n v="5555.11"/>
  </r>
  <r>
    <x v="10"/>
    <x v="1944"/>
    <x v="467"/>
    <x v="0"/>
    <x v="75"/>
    <x v="0"/>
    <s v="4764"/>
    <s v="COSS: centrální operační sály "/>
    <s v="I Instrumentária"/>
    <s v="02801: 3000-  19999,99 Instrumentária"/>
    <n v="5555.11"/>
  </r>
  <r>
    <x v="10"/>
    <x v="1945"/>
    <x v="467"/>
    <x v="0"/>
    <x v="75"/>
    <x v="0"/>
    <s v="4764"/>
    <s v="COSS: centrální operační sály "/>
    <s v="I Instrumentária"/>
    <s v="02801: 3000-  19999,99 Instrumentária"/>
    <n v="5555.11"/>
  </r>
  <r>
    <x v="10"/>
    <x v="1946"/>
    <x v="467"/>
    <x v="0"/>
    <x v="75"/>
    <x v="0"/>
    <s v="4764"/>
    <s v="COSS: centrální operační sály "/>
    <s v="I Instrumentária"/>
    <s v="02801: 3000-  19999,99 Instrumentária"/>
    <n v="5555.11"/>
  </r>
  <r>
    <x v="10"/>
    <x v="1947"/>
    <x v="468"/>
    <x v="0"/>
    <x v="75"/>
    <x v="0"/>
    <s v="4764"/>
    <s v="COSS: centrální operační sály "/>
    <s v="I Instrumentária"/>
    <s v="02801: 3000-  19999,99 Instrumentária"/>
    <n v="5238.09"/>
  </r>
  <r>
    <x v="10"/>
    <x v="1948"/>
    <x v="468"/>
    <x v="0"/>
    <x v="75"/>
    <x v="0"/>
    <s v="4764"/>
    <s v="COSS: centrální operační sály "/>
    <s v="I Instrumentária"/>
    <s v="02801: 3000-  19999,99 Instrumentária"/>
    <n v="5238.09"/>
  </r>
  <r>
    <x v="10"/>
    <x v="1949"/>
    <x v="468"/>
    <x v="0"/>
    <x v="75"/>
    <x v="0"/>
    <s v="4764"/>
    <s v="COSS: centrální operační sály "/>
    <s v="I Instrumentária"/>
    <s v="02801: 3000-  19999,99 Instrumentária"/>
    <n v="5238.09"/>
  </r>
  <r>
    <x v="10"/>
    <x v="1950"/>
    <x v="468"/>
    <x v="0"/>
    <x v="75"/>
    <x v="0"/>
    <s v="4764"/>
    <s v="COSS: centrální operační sály "/>
    <s v="I Instrumentária"/>
    <s v="02801: 3000-  19999,99 Instrumentária"/>
    <n v="5238.09"/>
  </r>
  <r>
    <x v="10"/>
    <x v="1951"/>
    <x v="468"/>
    <x v="0"/>
    <x v="75"/>
    <x v="0"/>
    <s v="4764"/>
    <s v="COSS: centrální operační sály "/>
    <s v="I Instrumentária"/>
    <s v="02801: 3000-  19999,99 Instrumentária"/>
    <n v="5238.09"/>
  </r>
  <r>
    <x v="10"/>
    <x v="1952"/>
    <x v="468"/>
    <x v="0"/>
    <x v="75"/>
    <x v="0"/>
    <s v="4764"/>
    <s v="COSS: centrální operační sály "/>
    <s v="I Instrumentária"/>
    <s v="02801: 3000-  19999,99 Instrumentária"/>
    <n v="5238.09"/>
  </r>
  <r>
    <x v="10"/>
    <x v="1953"/>
    <x v="468"/>
    <x v="0"/>
    <x v="75"/>
    <x v="0"/>
    <s v="4764"/>
    <s v="COSS: centrální operační sály "/>
    <s v="I Instrumentária"/>
    <s v="02801: 3000-  19999,99 Instrumentária"/>
    <n v="5238.09"/>
  </r>
  <r>
    <x v="10"/>
    <x v="1954"/>
    <x v="468"/>
    <x v="0"/>
    <x v="75"/>
    <x v="0"/>
    <s v="4764"/>
    <s v="COSS: centrální operační sály "/>
    <s v="I Instrumentária"/>
    <s v="02801: 3000-  19999,99 Instrumentária"/>
    <n v="5238.09"/>
  </r>
  <r>
    <x v="10"/>
    <x v="1955"/>
    <x v="468"/>
    <x v="0"/>
    <x v="75"/>
    <x v="0"/>
    <s v="4764"/>
    <s v="COSS: centrální operační sály "/>
    <s v="I Instrumentária"/>
    <s v="02801: 3000-  19999,99 Instrumentária"/>
    <n v="5238.09"/>
  </r>
  <r>
    <x v="10"/>
    <x v="1956"/>
    <x v="468"/>
    <x v="0"/>
    <x v="75"/>
    <x v="0"/>
    <s v="4764"/>
    <s v="COSS: centrální operační sály "/>
    <s v="I Instrumentária"/>
    <s v="02801: 3000-  19999,99 Instrumentária"/>
    <n v="5238.09"/>
  </r>
  <r>
    <x v="10"/>
    <x v="1957"/>
    <x v="468"/>
    <x v="0"/>
    <x v="75"/>
    <x v="0"/>
    <s v="4764"/>
    <s v="COSS: centrální operační sály "/>
    <s v="I Instrumentária"/>
    <s v="02801: 3000-  19999,99 Instrumentária"/>
    <n v="5238.09"/>
  </r>
  <r>
    <x v="10"/>
    <x v="1958"/>
    <x v="468"/>
    <x v="0"/>
    <x v="75"/>
    <x v="0"/>
    <s v="4764"/>
    <s v="COSS: centrální operační sály "/>
    <s v="I Instrumentária"/>
    <s v="02801: 3000-  19999,99 Instrumentária"/>
    <n v="5238.09"/>
  </r>
  <r>
    <x v="10"/>
    <x v="1959"/>
    <x v="468"/>
    <x v="0"/>
    <x v="75"/>
    <x v="0"/>
    <s v="4764"/>
    <s v="COSS: centrální operační sály "/>
    <s v="I Instrumentária"/>
    <s v="02801: 3000-  19999,99 Instrumentária"/>
    <n v="5238.09"/>
  </r>
  <r>
    <x v="10"/>
    <x v="1960"/>
    <x v="468"/>
    <x v="0"/>
    <x v="75"/>
    <x v="0"/>
    <s v="4764"/>
    <s v="COSS: centrální operační sály "/>
    <s v="I Instrumentária"/>
    <s v="02801: 3000-  19999,99 Instrumentária"/>
    <n v="5238.09"/>
  </r>
  <r>
    <x v="10"/>
    <x v="1961"/>
    <x v="468"/>
    <x v="0"/>
    <x v="75"/>
    <x v="0"/>
    <s v="4764"/>
    <s v="COSS: centrální operační sály "/>
    <s v="I Instrumentária"/>
    <s v="02801: 3000-  19999,99 Instrumentária"/>
    <n v="5238.09"/>
  </r>
  <r>
    <x v="10"/>
    <x v="1962"/>
    <x v="468"/>
    <x v="0"/>
    <x v="75"/>
    <x v="0"/>
    <s v="4764"/>
    <s v="COSS: centrální operační sály "/>
    <s v="I Instrumentária"/>
    <s v="02801: 3000-  19999,99 Instrumentária"/>
    <n v="5238.09"/>
  </r>
  <r>
    <x v="10"/>
    <x v="1963"/>
    <x v="468"/>
    <x v="0"/>
    <x v="75"/>
    <x v="0"/>
    <s v="4764"/>
    <s v="COSS: centrální operační sály "/>
    <s v="I Instrumentária"/>
    <s v="02801: 3000-  19999,99 Instrumentária"/>
    <n v="5238.09"/>
  </r>
  <r>
    <x v="10"/>
    <x v="1964"/>
    <x v="468"/>
    <x v="0"/>
    <x v="75"/>
    <x v="0"/>
    <s v="4764"/>
    <s v="COSS: centrální operační sály "/>
    <s v="I Instrumentária"/>
    <s v="02801: 3000-  19999,99 Instrumentária"/>
    <n v="5238.09"/>
  </r>
  <r>
    <x v="10"/>
    <x v="1965"/>
    <x v="468"/>
    <x v="0"/>
    <x v="75"/>
    <x v="0"/>
    <s v="4764"/>
    <s v="COSS: centrální operační sály "/>
    <s v="I Instrumentária"/>
    <s v="02801: 3000-  19999,99 Instrumentária"/>
    <n v="5238.09"/>
  </r>
  <r>
    <x v="10"/>
    <x v="1966"/>
    <x v="468"/>
    <x v="0"/>
    <x v="75"/>
    <x v="0"/>
    <s v="4764"/>
    <s v="COSS: centrální operační sály "/>
    <s v="I Instrumentária"/>
    <s v="02801: 3000-  19999,99 Instrumentária"/>
    <n v="5238.09"/>
  </r>
  <r>
    <x v="10"/>
    <x v="1967"/>
    <x v="468"/>
    <x v="0"/>
    <x v="75"/>
    <x v="0"/>
    <s v="4764"/>
    <s v="COSS: centrální operační sály "/>
    <s v="I Instrumentária"/>
    <s v="02801: 3000-  19999,99 Instrumentária"/>
    <n v="5238.09"/>
  </r>
  <r>
    <x v="10"/>
    <x v="1968"/>
    <x v="468"/>
    <x v="0"/>
    <x v="75"/>
    <x v="0"/>
    <s v="4764"/>
    <s v="COSS: centrální operační sály "/>
    <s v="I Instrumentária"/>
    <s v="02801: 3000-  19999,99 Instrumentária"/>
    <n v="5238.09"/>
  </r>
  <r>
    <x v="10"/>
    <x v="1969"/>
    <x v="468"/>
    <x v="0"/>
    <x v="75"/>
    <x v="0"/>
    <s v="4764"/>
    <s v="COSS: centrální operační sály "/>
    <s v="I Instrumentária"/>
    <s v="02801: 3000-  19999,99 Instrumentária"/>
    <n v="5238.09"/>
  </r>
  <r>
    <x v="10"/>
    <x v="1970"/>
    <x v="468"/>
    <x v="0"/>
    <x v="75"/>
    <x v="0"/>
    <s v="4764"/>
    <s v="COSS: centrální operační sály "/>
    <s v="I Instrumentária"/>
    <s v="02801: 3000-  19999,99 Instrumentária"/>
    <n v="5238.09"/>
  </r>
  <r>
    <x v="10"/>
    <x v="1971"/>
    <x v="468"/>
    <x v="0"/>
    <x v="75"/>
    <x v="0"/>
    <s v="4764"/>
    <s v="COSS: centrální operační sály "/>
    <s v="I Instrumentária"/>
    <s v="02801: 3000-  19999,99 Instrumentária"/>
    <n v="5238.09"/>
  </r>
  <r>
    <x v="10"/>
    <x v="1972"/>
    <x v="468"/>
    <x v="0"/>
    <x v="75"/>
    <x v="0"/>
    <s v="4764"/>
    <s v="COSS: centrální operační sály "/>
    <s v="I Instrumentária"/>
    <s v="02801: 3000-  19999,99 Instrumentária"/>
    <n v="5238.09"/>
  </r>
  <r>
    <x v="10"/>
    <x v="1973"/>
    <x v="468"/>
    <x v="0"/>
    <x v="75"/>
    <x v="0"/>
    <s v="4764"/>
    <s v="COSS: centrální operační sály "/>
    <s v="I Instrumentária"/>
    <s v="02801: 3000-  19999,99 Instrumentária"/>
    <n v="5238.09"/>
  </r>
  <r>
    <x v="10"/>
    <x v="1974"/>
    <x v="468"/>
    <x v="0"/>
    <x v="75"/>
    <x v="0"/>
    <s v="4764"/>
    <s v="COSS: centrální operační sály "/>
    <s v="I Instrumentária"/>
    <s v="02801: 3000-  19999,99 Instrumentária"/>
    <n v="5238.09"/>
  </r>
  <r>
    <x v="10"/>
    <x v="1975"/>
    <x v="468"/>
    <x v="0"/>
    <x v="75"/>
    <x v="0"/>
    <s v="4764"/>
    <s v="COSS: centrální operační sály "/>
    <s v="I Instrumentária"/>
    <s v="02801: 3000-  19999,99 Instrumentária"/>
    <n v="5238.09"/>
  </r>
  <r>
    <x v="10"/>
    <x v="1976"/>
    <x v="468"/>
    <x v="0"/>
    <x v="75"/>
    <x v="0"/>
    <s v="4764"/>
    <s v="COSS: centrální operační sály "/>
    <s v="I Instrumentária"/>
    <s v="02801: 3000-  19999,99 Instrumentária"/>
    <n v="5238.09"/>
  </r>
  <r>
    <x v="10"/>
    <x v="1977"/>
    <x v="468"/>
    <x v="0"/>
    <x v="75"/>
    <x v="0"/>
    <s v="4764"/>
    <s v="COSS: centrální operační sály "/>
    <s v="I Instrumentária"/>
    <s v="02801: 3000-  19999,99 Instrumentária"/>
    <n v="5238.09"/>
  </r>
  <r>
    <x v="10"/>
    <x v="1978"/>
    <x v="468"/>
    <x v="0"/>
    <x v="75"/>
    <x v="0"/>
    <s v="4764"/>
    <s v="COSS: centrální operační sály "/>
    <s v="I Instrumentária"/>
    <s v="02801: 3000-  19999,99 Instrumentária"/>
    <n v="5238.09"/>
  </r>
  <r>
    <x v="10"/>
    <x v="1979"/>
    <x v="468"/>
    <x v="0"/>
    <x v="75"/>
    <x v="0"/>
    <s v="4764"/>
    <s v="COSS: centrální operační sály "/>
    <s v="I Instrumentária"/>
    <s v="02801: 3000-  19999,99 Instrumentária"/>
    <n v="5238.09"/>
  </r>
  <r>
    <x v="10"/>
    <x v="1980"/>
    <x v="468"/>
    <x v="0"/>
    <x v="75"/>
    <x v="0"/>
    <s v="4764"/>
    <s v="COSS: centrální operační sály "/>
    <s v="I Instrumentária"/>
    <s v="02801: 3000-  19999,99 Instrumentária"/>
    <n v="5238.09"/>
  </r>
  <r>
    <x v="10"/>
    <x v="1981"/>
    <x v="468"/>
    <x v="0"/>
    <x v="75"/>
    <x v="0"/>
    <s v="4764"/>
    <s v="COSS: centrální operační sály "/>
    <s v="I Instrumentária"/>
    <s v="02801: 3000-  19999,99 Instrumentária"/>
    <n v="5238.09"/>
  </r>
  <r>
    <x v="10"/>
    <x v="1982"/>
    <x v="468"/>
    <x v="0"/>
    <x v="75"/>
    <x v="0"/>
    <s v="4764"/>
    <s v="COSS: centrální operační sály "/>
    <s v="I Instrumentária"/>
    <s v="02801: 3000-  19999,99 Instrumentária"/>
    <n v="5238.09"/>
  </r>
  <r>
    <x v="10"/>
    <x v="1983"/>
    <x v="468"/>
    <x v="0"/>
    <x v="75"/>
    <x v="0"/>
    <s v="4764"/>
    <s v="COSS: centrální operační sály "/>
    <s v="I Instrumentária"/>
    <s v="02801: 3000-  19999,99 Instrumentária"/>
    <n v="5238.09"/>
  </r>
  <r>
    <x v="10"/>
    <x v="1984"/>
    <x v="468"/>
    <x v="0"/>
    <x v="75"/>
    <x v="0"/>
    <s v="4764"/>
    <s v="COSS: centrální operační sály "/>
    <s v="I Instrumentária"/>
    <s v="02801: 3000-  19999,99 Instrumentária"/>
    <n v="5238.09"/>
  </r>
  <r>
    <x v="10"/>
    <x v="1985"/>
    <x v="468"/>
    <x v="0"/>
    <x v="75"/>
    <x v="0"/>
    <s v="4764"/>
    <s v="COSS: centrální operační sály "/>
    <s v="I Instrumentária"/>
    <s v="02801: 3000-  19999,99 Instrumentária"/>
    <n v="5238.09"/>
  </r>
  <r>
    <x v="10"/>
    <x v="1986"/>
    <x v="468"/>
    <x v="0"/>
    <x v="75"/>
    <x v="0"/>
    <s v="4764"/>
    <s v="COSS: centrální operační sály "/>
    <s v="I Instrumentária"/>
    <s v="02801: 3000-  19999,99 Instrumentária"/>
    <n v="5238.09"/>
  </r>
  <r>
    <x v="10"/>
    <x v="1987"/>
    <x v="469"/>
    <x v="0"/>
    <x v="75"/>
    <x v="0"/>
    <s v="4764"/>
    <s v="COSS: centrální operační sály "/>
    <s v="I Instrumentária"/>
    <s v="02801: 3000-  19999,99 Instrumentária"/>
    <n v="5555.11"/>
  </r>
  <r>
    <x v="10"/>
    <x v="1988"/>
    <x v="469"/>
    <x v="0"/>
    <x v="75"/>
    <x v="0"/>
    <s v="4764"/>
    <s v="COSS: centrální operační sály "/>
    <s v="I Instrumentária"/>
    <s v="02801: 3000-  19999,99 Instrumentária"/>
    <n v="5555.11"/>
  </r>
  <r>
    <x v="10"/>
    <x v="1989"/>
    <x v="469"/>
    <x v="0"/>
    <x v="75"/>
    <x v="0"/>
    <s v="4764"/>
    <s v="COSS: centrální operační sály "/>
    <s v="I Instrumentária"/>
    <s v="02801: 3000-  19999,99 Instrumentária"/>
    <n v="5555.11"/>
  </r>
  <r>
    <x v="10"/>
    <x v="1990"/>
    <x v="469"/>
    <x v="0"/>
    <x v="75"/>
    <x v="0"/>
    <s v="4764"/>
    <s v="COSS: centrální operační sály "/>
    <s v="I Instrumentária"/>
    <s v="02801: 3000-  19999,99 Instrumentária"/>
    <n v="5555.11"/>
  </r>
  <r>
    <x v="10"/>
    <x v="1991"/>
    <x v="469"/>
    <x v="0"/>
    <x v="75"/>
    <x v="0"/>
    <s v="4764"/>
    <s v="COSS: centrální operační sály "/>
    <s v="I Instrumentária"/>
    <s v="02801: 3000-  19999,99 Instrumentária"/>
    <n v="5555.11"/>
  </r>
  <r>
    <x v="10"/>
    <x v="1992"/>
    <x v="469"/>
    <x v="0"/>
    <x v="75"/>
    <x v="0"/>
    <s v="4764"/>
    <s v="COSS: centrální operační sály "/>
    <s v="I Instrumentária"/>
    <s v="02801: 3000-  19999,99 Instrumentária"/>
    <n v="5555.11"/>
  </r>
  <r>
    <x v="10"/>
    <x v="1993"/>
    <x v="469"/>
    <x v="0"/>
    <x v="75"/>
    <x v="0"/>
    <s v="4764"/>
    <s v="COSS: centrální operační sály "/>
    <s v="I Instrumentária"/>
    <s v="02801: 3000-  19999,99 Instrumentária"/>
    <n v="5555.11"/>
  </r>
  <r>
    <x v="10"/>
    <x v="1994"/>
    <x v="469"/>
    <x v="0"/>
    <x v="75"/>
    <x v="0"/>
    <s v="4764"/>
    <s v="COSS: centrální operační sály "/>
    <s v="I Instrumentária"/>
    <s v="02801: 3000-  19999,99 Instrumentária"/>
    <n v="5555.11"/>
  </r>
  <r>
    <x v="10"/>
    <x v="1995"/>
    <x v="469"/>
    <x v="0"/>
    <x v="75"/>
    <x v="0"/>
    <s v="4764"/>
    <s v="COSS: centrální operační sály "/>
    <s v="I Instrumentária"/>
    <s v="02801: 3000-  19999,99 Instrumentária"/>
    <n v="5555.11"/>
  </r>
  <r>
    <x v="10"/>
    <x v="1996"/>
    <x v="469"/>
    <x v="0"/>
    <x v="75"/>
    <x v="0"/>
    <s v="4764"/>
    <s v="COSS: centrální operační sály "/>
    <s v="I Instrumentária"/>
    <s v="02801: 3000-  19999,99 Instrumentária"/>
    <n v="5555.11"/>
  </r>
  <r>
    <x v="10"/>
    <x v="1997"/>
    <x v="469"/>
    <x v="0"/>
    <x v="75"/>
    <x v="0"/>
    <s v="4764"/>
    <s v="COSS: centrální operační sály "/>
    <s v="I Instrumentária"/>
    <s v="02801: 3000-  19999,99 Instrumentária"/>
    <n v="5555.11"/>
  </r>
  <r>
    <x v="10"/>
    <x v="1998"/>
    <x v="469"/>
    <x v="0"/>
    <x v="75"/>
    <x v="0"/>
    <s v="4764"/>
    <s v="COSS: centrální operační sály "/>
    <s v="I Instrumentária"/>
    <s v="02801: 3000-  19999,99 Instrumentária"/>
    <n v="5555.11"/>
  </r>
  <r>
    <x v="10"/>
    <x v="1999"/>
    <x v="469"/>
    <x v="0"/>
    <x v="75"/>
    <x v="0"/>
    <s v="4764"/>
    <s v="COSS: centrální operační sály "/>
    <s v="I Instrumentária"/>
    <s v="02801: 3000-  19999,99 Instrumentária"/>
    <n v="5555.11"/>
  </r>
  <r>
    <x v="10"/>
    <x v="2000"/>
    <x v="469"/>
    <x v="0"/>
    <x v="75"/>
    <x v="0"/>
    <s v="4764"/>
    <s v="COSS: centrální operační sály "/>
    <s v="I Instrumentária"/>
    <s v="02801: 3000-  19999,99 Instrumentária"/>
    <n v="5555.11"/>
  </r>
  <r>
    <x v="10"/>
    <x v="2001"/>
    <x v="469"/>
    <x v="0"/>
    <x v="75"/>
    <x v="0"/>
    <s v="4764"/>
    <s v="COSS: centrální operační sály "/>
    <s v="I Instrumentária"/>
    <s v="02801: 3000-  19999,99 Instrumentária"/>
    <n v="5555.11"/>
  </r>
  <r>
    <x v="10"/>
    <x v="2002"/>
    <x v="469"/>
    <x v="0"/>
    <x v="75"/>
    <x v="0"/>
    <s v="4764"/>
    <s v="COSS: centrální operační sály "/>
    <s v="I Instrumentária"/>
    <s v="02801: 3000-  19999,99 Instrumentária"/>
    <n v="5555.11"/>
  </r>
  <r>
    <x v="10"/>
    <x v="2003"/>
    <x v="469"/>
    <x v="0"/>
    <x v="75"/>
    <x v="0"/>
    <s v="4764"/>
    <s v="COSS: centrální operační sály "/>
    <s v="I Instrumentária"/>
    <s v="02801: 3000-  19999,99 Instrumentária"/>
    <n v="5555.11"/>
  </r>
  <r>
    <x v="10"/>
    <x v="2004"/>
    <x v="469"/>
    <x v="0"/>
    <x v="75"/>
    <x v="0"/>
    <s v="4764"/>
    <s v="COSS: centrální operační sály "/>
    <s v="I Instrumentária"/>
    <s v="02801: 3000-  19999,99 Instrumentária"/>
    <n v="5555.11"/>
  </r>
  <r>
    <x v="10"/>
    <x v="2005"/>
    <x v="469"/>
    <x v="0"/>
    <x v="75"/>
    <x v="0"/>
    <s v="4764"/>
    <s v="COSS: centrální operační sály "/>
    <s v="I Instrumentária"/>
    <s v="02801: 3000-  19999,99 Instrumentária"/>
    <n v="5555.11"/>
  </r>
  <r>
    <x v="10"/>
    <x v="2006"/>
    <x v="469"/>
    <x v="0"/>
    <x v="75"/>
    <x v="0"/>
    <s v="4764"/>
    <s v="COSS: centrální operační sály "/>
    <s v="I Instrumentária"/>
    <s v="02801: 3000-  19999,99 Instrumentária"/>
    <n v="5555.11"/>
  </r>
  <r>
    <x v="10"/>
    <x v="2007"/>
    <x v="470"/>
    <x v="0"/>
    <x v="75"/>
    <x v="0"/>
    <s v="4764"/>
    <s v="COSS: centrální operační sály "/>
    <s v="I Instrumentária"/>
    <s v="02801: 3000-  19999,99 Instrumentária"/>
    <n v="8022.3"/>
  </r>
  <r>
    <x v="10"/>
    <x v="2008"/>
    <x v="470"/>
    <x v="0"/>
    <x v="75"/>
    <x v="0"/>
    <s v="4764"/>
    <s v="COSS: centrální operační sály "/>
    <s v="I Instrumentária"/>
    <s v="02801: 3000-  19999,99 Instrumentária"/>
    <n v="8022.3"/>
  </r>
  <r>
    <x v="10"/>
    <x v="2009"/>
    <x v="470"/>
    <x v="0"/>
    <x v="75"/>
    <x v="0"/>
    <s v="4764"/>
    <s v="COSS: centrální operační sály "/>
    <s v="I Instrumentária"/>
    <s v="02801: 3000-  19999,99 Instrumentária"/>
    <n v="8022.3"/>
  </r>
  <r>
    <x v="10"/>
    <x v="2010"/>
    <x v="470"/>
    <x v="0"/>
    <x v="75"/>
    <x v="0"/>
    <s v="4764"/>
    <s v="COSS: centrální operační sály "/>
    <s v="I Instrumentária"/>
    <s v="02801: 3000-  19999,99 Instrumentária"/>
    <n v="8022.3"/>
  </r>
  <r>
    <x v="10"/>
    <x v="2011"/>
    <x v="470"/>
    <x v="0"/>
    <x v="75"/>
    <x v="0"/>
    <s v="4764"/>
    <s v="COSS: centrální operační sály "/>
    <s v="I Instrumentária"/>
    <s v="02801: 3000-  19999,99 Instrumentária"/>
    <n v="8022.3"/>
  </r>
  <r>
    <x v="10"/>
    <x v="2012"/>
    <x v="470"/>
    <x v="0"/>
    <x v="75"/>
    <x v="0"/>
    <s v="4764"/>
    <s v="COSS: centrální operační sály "/>
    <s v="I Instrumentária"/>
    <s v="02801: 3000-  19999,99 Instrumentária"/>
    <n v="8022.3"/>
  </r>
  <r>
    <x v="10"/>
    <x v="2013"/>
    <x v="470"/>
    <x v="0"/>
    <x v="75"/>
    <x v="0"/>
    <s v="4764"/>
    <s v="COSS: centrální operační sály "/>
    <s v="I Instrumentária"/>
    <s v="02801: 3000-  19999,99 Instrumentária"/>
    <n v="8022.3"/>
  </r>
  <r>
    <x v="10"/>
    <x v="2014"/>
    <x v="470"/>
    <x v="0"/>
    <x v="75"/>
    <x v="0"/>
    <s v="4764"/>
    <s v="COSS: centrální operační sály "/>
    <s v="I Instrumentária"/>
    <s v="02801: 3000-  19999,99 Instrumentária"/>
    <n v="8022.3"/>
  </r>
  <r>
    <x v="10"/>
    <x v="2015"/>
    <x v="471"/>
    <x v="0"/>
    <x v="75"/>
    <x v="0"/>
    <s v="4764"/>
    <s v="COSS: centrální operační sály "/>
    <s v="I Instrumentária"/>
    <s v="02801: 3000-  19999,99 Instrumentária"/>
    <n v="8404.66"/>
  </r>
  <r>
    <x v="10"/>
    <x v="2016"/>
    <x v="471"/>
    <x v="0"/>
    <x v="75"/>
    <x v="0"/>
    <s v="4764"/>
    <s v="COSS: centrální operační sály "/>
    <s v="I Instrumentária"/>
    <s v="02801: 3000-  19999,99 Instrumentária"/>
    <n v="8404.66"/>
  </r>
  <r>
    <x v="10"/>
    <x v="2017"/>
    <x v="471"/>
    <x v="0"/>
    <x v="75"/>
    <x v="0"/>
    <s v="4764"/>
    <s v="COSS: centrální operační sály "/>
    <s v="I Instrumentária"/>
    <s v="02801: 3000-  19999,99 Instrumentária"/>
    <n v="8404.66"/>
  </r>
  <r>
    <x v="10"/>
    <x v="2018"/>
    <x v="471"/>
    <x v="0"/>
    <x v="75"/>
    <x v="0"/>
    <s v="4764"/>
    <s v="COSS: centrální operační sály "/>
    <s v="I Instrumentária"/>
    <s v="02801: 3000-  19999,99 Instrumentária"/>
    <n v="8404.66"/>
  </r>
  <r>
    <x v="10"/>
    <x v="2019"/>
    <x v="471"/>
    <x v="0"/>
    <x v="75"/>
    <x v="0"/>
    <s v="4764"/>
    <s v="COSS: centrální operační sály "/>
    <s v="I Instrumentária"/>
    <s v="02801: 3000-  19999,99 Instrumentária"/>
    <n v="8404.66"/>
  </r>
  <r>
    <x v="10"/>
    <x v="2020"/>
    <x v="471"/>
    <x v="0"/>
    <x v="75"/>
    <x v="0"/>
    <s v="4764"/>
    <s v="COSS: centrální operační sály "/>
    <s v="I Instrumentária"/>
    <s v="02801: 3000-  19999,99 Instrumentária"/>
    <n v="8404.66"/>
  </r>
  <r>
    <x v="10"/>
    <x v="2021"/>
    <x v="471"/>
    <x v="0"/>
    <x v="75"/>
    <x v="0"/>
    <s v="4764"/>
    <s v="COSS: centrální operační sály "/>
    <s v="I Instrumentária"/>
    <s v="02801: 3000-  19999,99 Instrumentária"/>
    <n v="8404.66"/>
  </r>
  <r>
    <x v="10"/>
    <x v="2022"/>
    <x v="471"/>
    <x v="0"/>
    <x v="75"/>
    <x v="0"/>
    <s v="4764"/>
    <s v="COSS: centrální operační sály "/>
    <s v="I Instrumentária"/>
    <s v="02801: 3000-  19999,99 Instrumentária"/>
    <n v="8404.66"/>
  </r>
  <r>
    <x v="10"/>
    <x v="2023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24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25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26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27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28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29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30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31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32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33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34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35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36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37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38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39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40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41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42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43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44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45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46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47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48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49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50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51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52"/>
    <x v="472"/>
    <x v="0"/>
    <x v="75"/>
    <x v="0"/>
    <s v="4764"/>
    <s v="COSS: centrální operační sály "/>
    <s v="I Instrumentária"/>
    <s v="02801: 3000-  19999,99 Instrumentária"/>
    <n v="8410.7099999999991"/>
  </r>
  <r>
    <x v="10"/>
    <x v="2053"/>
    <x v="473"/>
    <x v="0"/>
    <x v="75"/>
    <x v="0"/>
    <s v="4764"/>
    <s v="COSS: centrální operační sály "/>
    <s v="I Instrumentária"/>
    <s v="02801: 3000-  19999,99 Instrumentária"/>
    <n v="8136.04"/>
  </r>
  <r>
    <x v="10"/>
    <x v="2054"/>
    <x v="473"/>
    <x v="0"/>
    <x v="75"/>
    <x v="0"/>
    <s v="4764"/>
    <s v="COSS: centrální operační sály "/>
    <s v="I Instrumentária"/>
    <s v="02801: 3000-  19999,99 Instrumentária"/>
    <n v="8136.04"/>
  </r>
  <r>
    <x v="10"/>
    <x v="2055"/>
    <x v="473"/>
    <x v="0"/>
    <x v="75"/>
    <x v="0"/>
    <s v="4764"/>
    <s v="COSS: centrální operační sály "/>
    <s v="I Instrumentária"/>
    <s v="02801: 3000-  19999,99 Instrumentária"/>
    <n v="8136.04"/>
  </r>
  <r>
    <x v="10"/>
    <x v="2056"/>
    <x v="473"/>
    <x v="0"/>
    <x v="75"/>
    <x v="0"/>
    <s v="4764"/>
    <s v="COSS: centrální operační sály "/>
    <s v="I Instrumentária"/>
    <s v="02801: 3000-  19999,99 Instrumentária"/>
    <n v="8136.04"/>
  </r>
  <r>
    <x v="10"/>
    <x v="2057"/>
    <x v="473"/>
    <x v="0"/>
    <x v="75"/>
    <x v="0"/>
    <s v="4764"/>
    <s v="COSS: centrální operační sály "/>
    <s v="I Instrumentária"/>
    <s v="02801: 3000-  19999,99 Instrumentária"/>
    <n v="8136.04"/>
  </r>
  <r>
    <x v="10"/>
    <x v="2058"/>
    <x v="473"/>
    <x v="0"/>
    <x v="75"/>
    <x v="0"/>
    <s v="4764"/>
    <s v="COSS: centrální operační sály "/>
    <s v="I Instrumentária"/>
    <s v="02801: 3000-  19999,99 Instrumentária"/>
    <n v="8136.04"/>
  </r>
  <r>
    <x v="10"/>
    <x v="2059"/>
    <x v="473"/>
    <x v="0"/>
    <x v="75"/>
    <x v="0"/>
    <s v="4764"/>
    <s v="COSS: centrální operační sály "/>
    <s v="I Instrumentária"/>
    <s v="02801: 3000-  19999,99 Instrumentária"/>
    <n v="8136.04"/>
  </r>
  <r>
    <x v="10"/>
    <x v="2060"/>
    <x v="473"/>
    <x v="0"/>
    <x v="75"/>
    <x v="0"/>
    <s v="4764"/>
    <s v="COSS: centrální operační sály "/>
    <s v="I Instrumentária"/>
    <s v="02801: 3000-  19999,99 Instrumentária"/>
    <n v="8136.04"/>
  </r>
  <r>
    <x v="10"/>
    <x v="2061"/>
    <x v="473"/>
    <x v="0"/>
    <x v="75"/>
    <x v="0"/>
    <s v="4764"/>
    <s v="COSS: centrální operační sály "/>
    <s v="I Instrumentária"/>
    <s v="02801: 3000-  19999,99 Instrumentária"/>
    <n v="8136.04"/>
  </r>
  <r>
    <x v="10"/>
    <x v="2062"/>
    <x v="473"/>
    <x v="0"/>
    <x v="75"/>
    <x v="0"/>
    <s v="4764"/>
    <s v="COSS: centrální operační sály "/>
    <s v="I Instrumentária"/>
    <s v="02801: 3000-  19999,99 Instrumentária"/>
    <n v="8136.04"/>
  </r>
  <r>
    <x v="10"/>
    <x v="2063"/>
    <x v="473"/>
    <x v="0"/>
    <x v="75"/>
    <x v="0"/>
    <s v="4764"/>
    <s v="COSS: centrální operační sály "/>
    <s v="I Instrumentária"/>
    <s v="02801: 3000-  19999,99 Instrumentária"/>
    <n v="8136.04"/>
  </r>
  <r>
    <x v="10"/>
    <x v="2064"/>
    <x v="473"/>
    <x v="0"/>
    <x v="75"/>
    <x v="0"/>
    <s v="4764"/>
    <s v="COSS: centrální operační sály "/>
    <s v="I Instrumentária"/>
    <s v="02801: 3000-  19999,99 Instrumentária"/>
    <n v="8136.04"/>
  </r>
  <r>
    <x v="10"/>
    <x v="2065"/>
    <x v="473"/>
    <x v="0"/>
    <x v="75"/>
    <x v="0"/>
    <s v="4764"/>
    <s v="COSS: centrální operační sály "/>
    <s v="I Instrumentária"/>
    <s v="02801: 3000-  19999,99 Instrumentária"/>
    <n v="8136.04"/>
  </r>
  <r>
    <x v="10"/>
    <x v="2066"/>
    <x v="473"/>
    <x v="0"/>
    <x v="75"/>
    <x v="0"/>
    <s v="4764"/>
    <s v="COSS: centrální operační sály "/>
    <s v="I Instrumentária"/>
    <s v="02801: 3000-  19999,99 Instrumentária"/>
    <n v="8136.04"/>
  </r>
  <r>
    <x v="10"/>
    <x v="2067"/>
    <x v="473"/>
    <x v="0"/>
    <x v="75"/>
    <x v="0"/>
    <s v="4764"/>
    <s v="COSS: centrální operační sály "/>
    <s v="I Instrumentária"/>
    <s v="02801: 3000-  19999,99 Instrumentária"/>
    <n v="8136.04"/>
  </r>
  <r>
    <x v="10"/>
    <x v="2068"/>
    <x v="473"/>
    <x v="0"/>
    <x v="75"/>
    <x v="0"/>
    <s v="4764"/>
    <s v="COSS: centrální operační sály "/>
    <s v="I Instrumentária"/>
    <s v="02801: 3000-  19999,99 Instrumentária"/>
    <n v="8136.04"/>
  </r>
  <r>
    <x v="10"/>
    <x v="2069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70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71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72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73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74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75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76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77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78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79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80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81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82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83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84"/>
    <x v="474"/>
    <x v="0"/>
    <x v="75"/>
    <x v="0"/>
    <s v="4764"/>
    <s v="COSS: centrální operační sály "/>
    <s v="I Instrumentária"/>
    <s v="02801: 3000-  19999,99 Instrumentária"/>
    <n v="8496.6200000000008"/>
  </r>
  <r>
    <x v="10"/>
    <x v="2085"/>
    <x v="475"/>
    <x v="0"/>
    <x v="75"/>
    <x v="0"/>
    <s v="4764"/>
    <s v="COSS: centrální operační sály "/>
    <s v="I Instrumentária"/>
    <s v="02801: 3000-  19999,99 Instrumentária"/>
    <n v="9695.73"/>
  </r>
  <r>
    <x v="10"/>
    <x v="2086"/>
    <x v="475"/>
    <x v="0"/>
    <x v="75"/>
    <x v="0"/>
    <s v="4764"/>
    <s v="COSS: centrální operační sály "/>
    <s v="I Instrumentária"/>
    <s v="02801: 3000-  19999,99 Instrumentária"/>
    <n v="9695.73"/>
  </r>
  <r>
    <x v="10"/>
    <x v="2087"/>
    <x v="475"/>
    <x v="0"/>
    <x v="75"/>
    <x v="0"/>
    <s v="4764"/>
    <s v="COSS: centrální operační sály "/>
    <s v="I Instrumentária"/>
    <s v="02801: 3000-  19999,99 Instrumentária"/>
    <n v="9695.73"/>
  </r>
  <r>
    <x v="10"/>
    <x v="2088"/>
    <x v="475"/>
    <x v="0"/>
    <x v="75"/>
    <x v="0"/>
    <s v="4764"/>
    <s v="COSS: centrální operační sály "/>
    <s v="I Instrumentária"/>
    <s v="02801: 3000-  19999,99 Instrumentária"/>
    <n v="9695.73"/>
  </r>
  <r>
    <x v="10"/>
    <x v="2089"/>
    <x v="475"/>
    <x v="0"/>
    <x v="75"/>
    <x v="0"/>
    <s v="4764"/>
    <s v="COSS: centrální operační sály "/>
    <s v="I Instrumentária"/>
    <s v="02801: 3000-  19999,99 Instrumentária"/>
    <n v="9695.73"/>
  </r>
  <r>
    <x v="10"/>
    <x v="2090"/>
    <x v="475"/>
    <x v="0"/>
    <x v="75"/>
    <x v="0"/>
    <s v="4764"/>
    <s v="COSS: centrální operační sály "/>
    <s v="I Instrumentária"/>
    <s v="02801: 3000-  19999,99 Instrumentária"/>
    <n v="9695.73"/>
  </r>
  <r>
    <x v="10"/>
    <x v="2091"/>
    <x v="476"/>
    <x v="0"/>
    <x v="75"/>
    <x v="0"/>
    <s v="4764"/>
    <s v="COSS: centrální operační sály "/>
    <s v="I Instrumentária"/>
    <s v="02801: 3000-  19999,99 Instrumentária"/>
    <n v="8439.75"/>
  </r>
  <r>
    <x v="10"/>
    <x v="2092"/>
    <x v="476"/>
    <x v="0"/>
    <x v="75"/>
    <x v="0"/>
    <s v="4764"/>
    <s v="COSS: centrální operační sály "/>
    <s v="I Instrumentária"/>
    <s v="02801: 3000-  19999,99 Instrumentária"/>
    <n v="8439.75"/>
  </r>
  <r>
    <x v="10"/>
    <x v="2093"/>
    <x v="476"/>
    <x v="0"/>
    <x v="75"/>
    <x v="0"/>
    <s v="4764"/>
    <s v="COSS: centrální operační sály "/>
    <s v="I Instrumentária"/>
    <s v="02801: 3000-  19999,99 Instrumentária"/>
    <n v="8439.75"/>
  </r>
  <r>
    <x v="10"/>
    <x v="2094"/>
    <x v="476"/>
    <x v="0"/>
    <x v="75"/>
    <x v="0"/>
    <s v="4764"/>
    <s v="COSS: centrální operační sály "/>
    <s v="I Instrumentária"/>
    <s v="02801: 3000-  19999,99 Instrumentária"/>
    <n v="8439.75"/>
  </r>
  <r>
    <x v="10"/>
    <x v="2095"/>
    <x v="477"/>
    <x v="0"/>
    <x v="75"/>
    <x v="0"/>
    <s v="4764"/>
    <s v="COSS: centrální operační sály "/>
    <s v="I Instrumentária"/>
    <s v="02801: 3000-  19999,99 Instrumentária"/>
    <n v="8439.75"/>
  </r>
  <r>
    <x v="10"/>
    <x v="2096"/>
    <x v="477"/>
    <x v="0"/>
    <x v="75"/>
    <x v="0"/>
    <s v="4764"/>
    <s v="COSS: centrální operační sály "/>
    <s v="I Instrumentária"/>
    <s v="02801: 3000-  19999,99 Instrumentária"/>
    <n v="8439.75"/>
  </r>
  <r>
    <x v="10"/>
    <x v="2097"/>
    <x v="477"/>
    <x v="0"/>
    <x v="75"/>
    <x v="0"/>
    <s v="4764"/>
    <s v="COSS: centrální operační sály "/>
    <s v="I Instrumentária"/>
    <s v="02801: 3000-  19999,99 Instrumentária"/>
    <n v="8439.75"/>
  </r>
  <r>
    <x v="10"/>
    <x v="2098"/>
    <x v="477"/>
    <x v="0"/>
    <x v="75"/>
    <x v="0"/>
    <s v="4764"/>
    <s v="COSS: centrální operační sály "/>
    <s v="I Instrumentária"/>
    <s v="02801: 3000-  19999,99 Instrumentária"/>
    <n v="8439.75"/>
  </r>
  <r>
    <x v="10"/>
    <x v="2099"/>
    <x v="477"/>
    <x v="0"/>
    <x v="75"/>
    <x v="0"/>
    <s v="4764"/>
    <s v="COSS: centrální operační sály "/>
    <s v="I Instrumentária"/>
    <s v="02801: 3000-  19999,99 Instrumentária"/>
    <n v="8439.75"/>
  </r>
  <r>
    <x v="10"/>
    <x v="2100"/>
    <x v="477"/>
    <x v="0"/>
    <x v="75"/>
    <x v="0"/>
    <s v="4764"/>
    <s v="COSS: centrální operační sály "/>
    <s v="I Instrumentária"/>
    <s v="02801: 3000-  19999,99 Instrumentária"/>
    <n v="8439.75"/>
  </r>
  <r>
    <x v="10"/>
    <x v="2101"/>
    <x v="478"/>
    <x v="0"/>
    <x v="75"/>
    <x v="0"/>
    <s v="4764"/>
    <s v="COSS: centrální operační sály "/>
    <s v="I Instrumentária"/>
    <s v="02801: 3000-  19999,99 Instrumentária"/>
    <n v="6538.84"/>
  </r>
  <r>
    <x v="10"/>
    <x v="2102"/>
    <x v="478"/>
    <x v="0"/>
    <x v="75"/>
    <x v="0"/>
    <s v="4764"/>
    <s v="COSS: centrální operační sály "/>
    <s v="I Instrumentária"/>
    <s v="02801: 3000-  19999,99 Instrumentária"/>
    <n v="6538.84"/>
  </r>
  <r>
    <x v="10"/>
    <x v="2103"/>
    <x v="478"/>
    <x v="0"/>
    <x v="75"/>
    <x v="0"/>
    <s v="4764"/>
    <s v="COSS: centrální operační sály "/>
    <s v="I Instrumentária"/>
    <s v="02801: 3000-  19999,99 Instrumentária"/>
    <n v="6538.84"/>
  </r>
  <r>
    <x v="10"/>
    <x v="2104"/>
    <x v="478"/>
    <x v="0"/>
    <x v="75"/>
    <x v="0"/>
    <s v="4764"/>
    <s v="COSS: centrální operační sály "/>
    <s v="I Instrumentária"/>
    <s v="02801: 3000-  19999,99 Instrumentária"/>
    <n v="6538.84"/>
  </r>
  <r>
    <x v="10"/>
    <x v="2105"/>
    <x v="479"/>
    <x v="0"/>
    <x v="75"/>
    <x v="0"/>
    <s v="4764"/>
    <s v="COSS: centrální operační sály "/>
    <s v="I Instrumentária"/>
    <s v="02801: 3000-  19999,99 Instrumentária"/>
    <n v="10869.43"/>
  </r>
  <r>
    <x v="10"/>
    <x v="2106"/>
    <x v="479"/>
    <x v="0"/>
    <x v="75"/>
    <x v="0"/>
    <s v="4764"/>
    <s v="COSS: centrální operační sály "/>
    <s v="I Instrumentária"/>
    <s v="02801: 3000-  19999,99 Instrumentária"/>
    <n v="10869.43"/>
  </r>
  <r>
    <x v="10"/>
    <x v="2107"/>
    <x v="479"/>
    <x v="0"/>
    <x v="75"/>
    <x v="0"/>
    <s v="4764"/>
    <s v="COSS: centrální operační sály "/>
    <s v="I Instrumentária"/>
    <s v="02801: 3000-  19999,99 Instrumentária"/>
    <n v="10869.43"/>
  </r>
  <r>
    <x v="10"/>
    <x v="2108"/>
    <x v="479"/>
    <x v="0"/>
    <x v="75"/>
    <x v="0"/>
    <s v="4764"/>
    <s v="COSS: centrální operační sály "/>
    <s v="I Instrumentária"/>
    <s v="02801: 3000-  19999,99 Instrumentária"/>
    <n v="10869.43"/>
  </r>
  <r>
    <x v="10"/>
    <x v="2109"/>
    <x v="479"/>
    <x v="0"/>
    <x v="75"/>
    <x v="0"/>
    <s v="4764"/>
    <s v="COSS: centrální operační sály "/>
    <s v="I Instrumentária"/>
    <s v="02801: 3000-  19999,99 Instrumentária"/>
    <n v="10869.43"/>
  </r>
  <r>
    <x v="10"/>
    <x v="2110"/>
    <x v="479"/>
    <x v="0"/>
    <x v="75"/>
    <x v="0"/>
    <s v="4764"/>
    <s v="COSS: centrální operační sály "/>
    <s v="I Instrumentária"/>
    <s v="02801: 3000-  19999,99 Instrumentária"/>
    <n v="10869.43"/>
  </r>
  <r>
    <x v="10"/>
    <x v="2111"/>
    <x v="479"/>
    <x v="0"/>
    <x v="75"/>
    <x v="0"/>
    <s v="4764"/>
    <s v="COSS: centrální operační sály "/>
    <s v="I Instrumentária"/>
    <s v="02801: 3000-  19999,99 Instrumentária"/>
    <n v="10869.43"/>
  </r>
  <r>
    <x v="10"/>
    <x v="2112"/>
    <x v="480"/>
    <x v="0"/>
    <x v="75"/>
    <x v="0"/>
    <s v="4764"/>
    <s v="COSS: centrální operační sály "/>
    <s v="I Instrumentária"/>
    <s v="02801: 3000-  19999,99 Instrumentária"/>
    <n v="9313.3700000000008"/>
  </r>
  <r>
    <x v="10"/>
    <x v="2113"/>
    <x v="481"/>
    <x v="0"/>
    <x v="75"/>
    <x v="0"/>
    <s v="4764"/>
    <s v="COSS: centrální operační sály "/>
    <s v="I Instrumentária"/>
    <s v="02801: 3000-  19999,99 Instrumentária"/>
    <n v="4025.67"/>
  </r>
  <r>
    <x v="10"/>
    <x v="2114"/>
    <x v="482"/>
    <x v="0"/>
    <x v="75"/>
    <x v="0"/>
    <s v="4764"/>
    <s v="COSS: centrální operační sály "/>
    <s v="I Instrumentária"/>
    <s v="02801: 3000-  19999,99 Instrumentária"/>
    <n v="3700.48"/>
  </r>
  <r>
    <x v="10"/>
    <x v="2115"/>
    <x v="482"/>
    <x v="0"/>
    <x v="75"/>
    <x v="0"/>
    <s v="4764"/>
    <s v="COSS: centrální operační sály "/>
    <s v="I Instrumentária"/>
    <s v="02801: 3000-  19999,99 Instrumentária"/>
    <n v="3700.48"/>
  </r>
  <r>
    <x v="10"/>
    <x v="2116"/>
    <x v="482"/>
    <x v="0"/>
    <x v="75"/>
    <x v="0"/>
    <s v="4764"/>
    <s v="COSS: centrální operační sály "/>
    <s v="I Instrumentária"/>
    <s v="02801: 3000-  19999,99 Instrumentária"/>
    <n v="3700.48"/>
  </r>
  <r>
    <x v="10"/>
    <x v="2117"/>
    <x v="482"/>
    <x v="0"/>
    <x v="75"/>
    <x v="0"/>
    <s v="4764"/>
    <s v="COSS: centrální operační sály "/>
    <s v="I Instrumentária"/>
    <s v="02801: 3000-  19999,99 Instrumentária"/>
    <n v="3700.48"/>
  </r>
  <r>
    <x v="10"/>
    <x v="2118"/>
    <x v="483"/>
    <x v="0"/>
    <x v="75"/>
    <x v="0"/>
    <s v="4764"/>
    <s v="COSS: centrální operační sály "/>
    <s v="I Instrumentária"/>
    <s v="02801: 3000-  19999,99 Instrumentária"/>
    <n v="9869.9699999999993"/>
  </r>
  <r>
    <x v="10"/>
    <x v="2119"/>
    <x v="278"/>
    <x v="0"/>
    <x v="75"/>
    <x v="0"/>
    <s v="4764"/>
    <s v="COSS: centrální operační sály "/>
    <s v="I Instrumentária"/>
    <s v="02801: 3000-  19999,99 Instrumentária"/>
    <n v="10473.76"/>
  </r>
  <r>
    <x v="10"/>
    <x v="2120"/>
    <x v="278"/>
    <x v="0"/>
    <x v="75"/>
    <x v="0"/>
    <s v="4764"/>
    <s v="COSS: centrální operační sály "/>
    <s v="I Instrumentária"/>
    <s v="02801: 3000-  19999,99 Instrumentária"/>
    <n v="10473.76"/>
  </r>
  <r>
    <x v="10"/>
    <x v="2121"/>
    <x v="276"/>
    <x v="0"/>
    <x v="75"/>
    <x v="0"/>
    <s v="4764"/>
    <s v="COSS: centrální operační sály "/>
    <s v="I Instrumentária"/>
    <s v="02801: 3000-  19999,99 Instrumentária"/>
    <n v="7607.27"/>
  </r>
  <r>
    <x v="10"/>
    <x v="2122"/>
    <x v="276"/>
    <x v="0"/>
    <x v="75"/>
    <x v="0"/>
    <s v="4764"/>
    <s v="COSS: centrální operační sály "/>
    <s v="I Instrumentária"/>
    <s v="02801: 3000-  19999,99 Instrumentária"/>
    <n v="7607.27"/>
  </r>
  <r>
    <x v="10"/>
    <x v="2123"/>
    <x v="276"/>
    <x v="0"/>
    <x v="75"/>
    <x v="0"/>
    <s v="4764"/>
    <s v="COSS: centrální operační sály "/>
    <s v="I Instrumentária"/>
    <s v="02801: 3000-  19999,99 Instrumentária"/>
    <n v="7607.27"/>
  </r>
  <r>
    <x v="10"/>
    <x v="2124"/>
    <x v="277"/>
    <x v="0"/>
    <x v="75"/>
    <x v="0"/>
    <s v="4764"/>
    <s v="COSS: centrální operační sály "/>
    <s v="I Instrumentária"/>
    <s v="02801: 3000-  19999,99 Instrumentária"/>
    <n v="7607.27"/>
  </r>
  <r>
    <x v="10"/>
    <x v="2125"/>
    <x v="484"/>
    <x v="0"/>
    <x v="75"/>
    <x v="0"/>
    <s v="4764"/>
    <s v="COSS: centrální operační sály "/>
    <s v="I Instrumentária"/>
    <s v="02801: 3000-  19999,99 Instrumentária"/>
    <n v="3905.88"/>
  </r>
  <r>
    <x v="10"/>
    <x v="2126"/>
    <x v="484"/>
    <x v="0"/>
    <x v="75"/>
    <x v="0"/>
    <s v="4764"/>
    <s v="COSS: centrální operační sály "/>
    <s v="I Instrumentária"/>
    <s v="02801: 3000-  19999,99 Instrumentária"/>
    <n v="3905.88"/>
  </r>
  <r>
    <x v="10"/>
    <x v="2127"/>
    <x v="484"/>
    <x v="0"/>
    <x v="75"/>
    <x v="0"/>
    <s v="4764"/>
    <s v="COSS: centrální operační sály "/>
    <s v="I Instrumentária"/>
    <s v="02801: 3000-  19999,99 Instrumentária"/>
    <n v="3905.88"/>
  </r>
  <r>
    <x v="10"/>
    <x v="2128"/>
    <x v="484"/>
    <x v="0"/>
    <x v="75"/>
    <x v="0"/>
    <s v="4764"/>
    <s v="COSS: centrální operační sály "/>
    <s v="I Instrumentária"/>
    <s v="02801: 3000-  19999,99 Instrumentária"/>
    <n v="3905.88"/>
  </r>
  <r>
    <x v="10"/>
    <x v="2129"/>
    <x v="484"/>
    <x v="0"/>
    <x v="75"/>
    <x v="0"/>
    <s v="4764"/>
    <s v="COSS: centrální operační sály "/>
    <s v="I Instrumentária"/>
    <s v="02801: 3000-  19999,99 Instrumentária"/>
    <n v="3905.88"/>
  </r>
  <r>
    <x v="10"/>
    <x v="2130"/>
    <x v="484"/>
    <x v="0"/>
    <x v="75"/>
    <x v="0"/>
    <s v="4764"/>
    <s v="COSS: centrální operační sály "/>
    <s v="I Instrumentária"/>
    <s v="02801: 3000-  19999,99 Instrumentária"/>
    <n v="3905.88"/>
  </r>
  <r>
    <x v="10"/>
    <x v="2131"/>
    <x v="484"/>
    <x v="0"/>
    <x v="75"/>
    <x v="0"/>
    <s v="4764"/>
    <s v="COSS: centrální operační sály "/>
    <s v="I Instrumentária"/>
    <s v="02801: 3000-  19999,99 Instrumentária"/>
    <n v="3905.88"/>
  </r>
  <r>
    <x v="10"/>
    <x v="2132"/>
    <x v="484"/>
    <x v="0"/>
    <x v="75"/>
    <x v="0"/>
    <s v="4764"/>
    <s v="COSS: centrální operační sály "/>
    <s v="I Instrumentária"/>
    <s v="02801: 3000-  19999,99 Instrumentária"/>
    <n v="3905.88"/>
  </r>
  <r>
    <x v="10"/>
    <x v="2133"/>
    <x v="484"/>
    <x v="0"/>
    <x v="75"/>
    <x v="0"/>
    <s v="4764"/>
    <s v="COSS: centrální operační sály "/>
    <s v="I Instrumentária"/>
    <s v="02801: 3000-  19999,99 Instrumentária"/>
    <n v="3905.88"/>
  </r>
  <r>
    <x v="10"/>
    <x v="2134"/>
    <x v="484"/>
    <x v="0"/>
    <x v="75"/>
    <x v="0"/>
    <s v="4764"/>
    <s v="COSS: centrální operační sály "/>
    <s v="I Instrumentária"/>
    <s v="02801: 3000-  19999,99 Instrumentária"/>
    <n v="3905.88"/>
  </r>
  <r>
    <x v="10"/>
    <x v="2135"/>
    <x v="485"/>
    <x v="0"/>
    <x v="76"/>
    <x v="0"/>
    <s v="0311"/>
    <s v="3IK: lůžkové oddělení 39A + 39R"/>
    <s v="R Ruční inventury ostatní"/>
    <s v="02801: 3000- 19999,99 Zdrav.prostředky"/>
    <n v="4845.22"/>
  </r>
  <r>
    <x v="10"/>
    <x v="2136"/>
    <x v="485"/>
    <x v="0"/>
    <x v="76"/>
    <x v="0"/>
    <s v="0331"/>
    <s v="3IK: JIP 39D"/>
    <s v="R Ruční inventury ostatní"/>
    <s v="02801: 3000- 19999,99 Zdrav.prostředky"/>
    <n v="4845.22"/>
  </r>
  <r>
    <x v="10"/>
    <x v="2137"/>
    <x v="485"/>
    <x v="0"/>
    <x v="76"/>
    <x v="0"/>
    <s v="0331"/>
    <s v="3IK: JIP 39D"/>
    <s v="R Ruční inventury ostatní"/>
    <s v="02801: 3000- 19999,99 Zdrav.prostředky"/>
    <n v="4970.09"/>
  </r>
  <r>
    <x v="10"/>
    <x v="2138"/>
    <x v="486"/>
    <x v="0"/>
    <x v="76"/>
    <x v="0"/>
    <s v="0331"/>
    <s v="3IK: JIP 39D"/>
    <s v="R Ruční inventury ostatní"/>
    <s v="02801: 3000- 19999,99 Zdrav.prostředky"/>
    <n v="3203.81"/>
  </r>
  <r>
    <x v="10"/>
    <x v="2139"/>
    <x v="486"/>
    <x v="0"/>
    <x v="76"/>
    <x v="0"/>
    <s v="0311"/>
    <s v="3IK: lůžkové oddělení 39A + 39R"/>
    <s v="R Ruční inventury ostatní"/>
    <s v="02801: 3000- 19999,99 Zdrav.prostředky"/>
    <n v="3203.81"/>
  </r>
  <r>
    <x v="10"/>
    <x v="2140"/>
    <x v="486"/>
    <x v="0"/>
    <x v="76"/>
    <x v="0"/>
    <s v="0312"/>
    <s v="3IK: lůžkové oddělení 39B + 39C"/>
    <s v="R Ruční inventury ostatní"/>
    <s v="02801: 3000- 19999,99 Zdrav.prostředky"/>
    <n v="3203.81"/>
  </r>
  <r>
    <x v="10"/>
    <x v="2141"/>
    <x v="487"/>
    <x v="0"/>
    <x v="76"/>
    <x v="0"/>
    <s v="0331"/>
    <s v="3IK: JIP 39D"/>
    <s v="R Ruční inventury ostatní"/>
    <s v="02801: 3000- 19999,99 Zdrav.prostředky"/>
    <n v="3203.81"/>
  </r>
  <r>
    <x v="10"/>
    <x v="2142"/>
    <x v="487"/>
    <x v="0"/>
    <x v="76"/>
    <x v="0"/>
    <s v="0312"/>
    <s v="3IK: lůžkové oddělení 39B + 39C"/>
    <s v="R Ruční inventury ostatní"/>
    <s v="02801: 3000- 19999,99 Zdrav.prostředky"/>
    <n v="3203.81"/>
  </r>
  <r>
    <x v="10"/>
    <x v="2143"/>
    <x v="485"/>
    <x v="0"/>
    <x v="76"/>
    <x v="0"/>
    <s v="1731"/>
    <s v="NEUR: JIP A  (5 lůžek resuscitační péče)"/>
    <s v="R Ruční inventury ostatní"/>
    <s v="02801: 3000- 19999,99 Zdrav.prostředky"/>
    <n v="4845.22"/>
  </r>
  <r>
    <x v="10"/>
    <x v="2144"/>
    <x v="485"/>
    <x v="0"/>
    <x v="76"/>
    <x v="0"/>
    <s v="1731"/>
    <s v="NEUR: JIP A  (5 lůžek resuscitační péče)"/>
    <s v="R Ruční inventury ostatní"/>
    <s v="02801: 3000- 19999,99 Zdrav.prostředky"/>
    <n v="4970.09"/>
  </r>
  <r>
    <x v="10"/>
    <x v="2145"/>
    <x v="486"/>
    <x v="0"/>
    <x v="76"/>
    <x v="0"/>
    <s v="1731"/>
    <s v="NEUR: JIP A  (5 lůžek resuscitační péče)"/>
    <s v="R Ruční inventury ostatní"/>
    <s v="02801: 3000- 19999,99 Zdrav.prostředky"/>
    <n v="3203.81"/>
  </r>
  <r>
    <x v="10"/>
    <x v="2146"/>
    <x v="487"/>
    <x v="0"/>
    <x v="76"/>
    <x v="0"/>
    <s v="1731"/>
    <s v="NEUR: JIP A  (5 lůžek resuscitační péče)"/>
    <s v="R Ruční inventury ostatní"/>
    <s v="02801: 3000- 19999,99 Zdrav.prostředky"/>
    <n v="3203.81"/>
  </r>
  <r>
    <x v="10"/>
    <x v="2147"/>
    <x v="487"/>
    <x v="0"/>
    <x v="76"/>
    <x v="0"/>
    <s v="1731"/>
    <s v="NEUR: JIP A  (5 lůžek resuscitační péče)"/>
    <s v="R Ruční inventury ostatní"/>
    <s v="02801: 3000- 19999,99 Zdrav.prostředky"/>
    <n v="3252.54"/>
  </r>
  <r>
    <x v="10"/>
    <x v="2148"/>
    <x v="486"/>
    <x v="0"/>
    <x v="76"/>
    <x v="0"/>
    <s v="1731"/>
    <s v="NEUR: JIP A  (5 lůžek resuscitační péče)"/>
    <s v="R Ruční inventury ostatní"/>
    <s v="02801: 3000- 19999,99 Zdrav.prostředky"/>
    <n v="3264.29"/>
  </r>
  <r>
    <x v="10"/>
    <x v="2149"/>
    <x v="488"/>
    <x v="0"/>
    <x v="76"/>
    <x v="0"/>
    <s v="1612"/>
    <s v="PLIC: lůžkové oddělení 25"/>
    <s v="R Ruční inventury ostatní"/>
    <s v="02801: 3000- 19999,99 Zdrav.prostředky"/>
    <n v="8123.5"/>
  </r>
  <r>
    <x v="10"/>
    <x v="2150"/>
    <x v="488"/>
    <x v="0"/>
    <x v="76"/>
    <x v="0"/>
    <s v="1612"/>
    <s v="PLIC: lůžkové oddělení 25"/>
    <s v="R Ruční inventury ostatní"/>
    <s v="02801: 3000- 19999,99 Zdrav.prostředky"/>
    <n v="8123.5"/>
  </r>
  <r>
    <x v="10"/>
    <x v="2151"/>
    <x v="488"/>
    <x v="0"/>
    <x v="76"/>
    <x v="0"/>
    <s v="1612"/>
    <s v="PLIC: lůžkové oddělení 25"/>
    <s v="R Ruční inventury ostatní"/>
    <s v="02801: 3000- 19999,99 Zdrav.prostředky"/>
    <n v="8538.4599999999991"/>
  </r>
  <r>
    <x v="10"/>
    <x v="2152"/>
    <x v="488"/>
    <x v="0"/>
    <x v="76"/>
    <x v="0"/>
    <s v="1612"/>
    <s v="PLIC: lůžkové oddělení 25"/>
    <s v="R Ruční inventury ostatní"/>
    <s v="02801: 3000- 19999,99 Zdrav.prostředky"/>
    <n v="8538.4599999999991"/>
  </r>
  <r>
    <x v="10"/>
    <x v="2153"/>
    <x v="485"/>
    <x v="0"/>
    <x v="76"/>
    <x v="0"/>
    <s v="1611"/>
    <s v="PLIC: lůžkové oddělení 26"/>
    <s v="R Ruční inventury ostatní"/>
    <s v="02801: 3000- 19999,99 Zdrav.prostředky"/>
    <n v="4472.8"/>
  </r>
  <r>
    <x v="10"/>
    <x v="2154"/>
    <x v="485"/>
    <x v="0"/>
    <x v="76"/>
    <x v="0"/>
    <s v="1611"/>
    <s v="PLIC: lůžkové oddělení 26"/>
    <s v="R Ruční inventury ostatní"/>
    <s v="02801: 3000- 19999,99 Zdrav.prostředky"/>
    <n v="4845.22"/>
  </r>
  <r>
    <x v="10"/>
    <x v="2155"/>
    <x v="485"/>
    <x v="0"/>
    <x v="76"/>
    <x v="0"/>
    <s v="1611"/>
    <s v="PLIC: lůžkové oddělení 26"/>
    <s v="R Ruční inventury ostatní"/>
    <s v="02801: 3000- 19999,99 Zdrav.prostředky"/>
    <n v="4845.22"/>
  </r>
  <r>
    <x v="10"/>
    <x v="2156"/>
    <x v="485"/>
    <x v="0"/>
    <x v="76"/>
    <x v="0"/>
    <s v="1611"/>
    <s v="PLIC: lůžkové oddělení 26"/>
    <s v="R Ruční inventury ostatní"/>
    <s v="02801: 3000- 19999,99 Zdrav.prostředky"/>
    <n v="4970.09"/>
  </r>
  <r>
    <x v="10"/>
    <x v="2157"/>
    <x v="486"/>
    <x v="0"/>
    <x v="76"/>
    <x v="0"/>
    <s v="1611"/>
    <s v="PLIC: lůžkové oddělení 26"/>
    <s v="R Ruční inventury ostatní"/>
    <s v="02801: 3000- 19999,99 Zdrav.prostředky"/>
    <n v="3203.81"/>
  </r>
  <r>
    <x v="10"/>
    <x v="2158"/>
    <x v="486"/>
    <x v="0"/>
    <x v="76"/>
    <x v="0"/>
    <s v="1611"/>
    <s v="PLIC: lůžkové oddělení 26"/>
    <s v="R Ruční inventury ostatní"/>
    <s v="02801: 3000- 19999,99 Zdrav.prostředky"/>
    <n v="3203.81"/>
  </r>
  <r>
    <x v="10"/>
    <x v="2159"/>
    <x v="486"/>
    <x v="0"/>
    <x v="76"/>
    <x v="0"/>
    <s v="1611"/>
    <s v="PLIC: lůžkové oddělení 26"/>
    <s v="R Ruční inventury ostatní"/>
    <s v="02801: 3000- 19999,99 Zdrav.prostředky"/>
    <n v="3264.29"/>
  </r>
  <r>
    <x v="10"/>
    <x v="2160"/>
    <x v="487"/>
    <x v="0"/>
    <x v="76"/>
    <x v="0"/>
    <s v="1611"/>
    <s v="PLIC: lůžkové oddělení 26"/>
    <s v="R Ruční inventury ostatní"/>
    <s v="02801: 3000- 19999,99 Zdrav.prostředky"/>
    <n v="3203.81"/>
  </r>
  <r>
    <x v="10"/>
    <x v="2161"/>
    <x v="487"/>
    <x v="0"/>
    <x v="76"/>
    <x v="0"/>
    <s v="1611"/>
    <s v="PLIC: lůžkové oddělení 26"/>
    <s v="R Ruční inventury ostatní"/>
    <s v="02801: 3000- 19999,99 Zdrav.prostředky"/>
    <n v="3203.81"/>
  </r>
  <r>
    <x v="10"/>
    <x v="2162"/>
    <x v="487"/>
    <x v="0"/>
    <x v="76"/>
    <x v="0"/>
    <s v="1611"/>
    <s v="PLIC: lůžkové oddělení 26"/>
    <s v="R Ruční inventury ostatní"/>
    <s v="02801: 3000- 19999,99 Zdrav.prostředky"/>
    <n v="3252.54"/>
  </r>
  <r>
    <x v="10"/>
    <x v="2163"/>
    <x v="485"/>
    <x v="0"/>
    <x v="77"/>
    <x v="0"/>
    <s v="1631"/>
    <s v="PLIC: JIP 24A"/>
    <s v="R Ruční inventury ostatní"/>
    <s v="02801: 3000- 19999,99 Zdrav.prostředky"/>
    <n v="4472.8"/>
  </r>
  <r>
    <x v="10"/>
    <x v="2164"/>
    <x v="485"/>
    <x v="0"/>
    <x v="77"/>
    <x v="0"/>
    <s v="1631"/>
    <s v="PLIC: JIP 24A"/>
    <s v="R Ruční inventury ostatní"/>
    <s v="02801: 3000- 19999,99 Zdrav.prostředky"/>
    <n v="4472.8"/>
  </r>
  <r>
    <x v="10"/>
    <x v="2165"/>
    <x v="485"/>
    <x v="0"/>
    <x v="77"/>
    <x v="0"/>
    <s v="1631"/>
    <s v="PLIC: JIP 24A"/>
    <s v="R Ruční inventury ostatní"/>
    <s v="02801: 3000- 19999,99 Zdrav.prostředky"/>
    <n v="4845.22"/>
  </r>
  <r>
    <x v="10"/>
    <x v="2166"/>
    <x v="485"/>
    <x v="0"/>
    <x v="77"/>
    <x v="0"/>
    <s v="1631"/>
    <s v="PLIC: JIP 24A"/>
    <s v="R Ruční inventury ostatní"/>
    <s v="02801: 3000- 19999,99 Zdrav.prostředky"/>
    <n v="4845.22"/>
  </r>
  <r>
    <x v="10"/>
    <x v="2167"/>
    <x v="485"/>
    <x v="0"/>
    <x v="77"/>
    <x v="0"/>
    <s v="1631"/>
    <s v="PLIC: JIP 24A"/>
    <s v="R Ruční inventury ostatní"/>
    <s v="02801: 3000- 19999,99 Zdrav.prostředky"/>
    <n v="4970.09"/>
  </r>
  <r>
    <x v="10"/>
    <x v="2168"/>
    <x v="486"/>
    <x v="0"/>
    <x v="77"/>
    <x v="0"/>
    <s v="1631"/>
    <s v="PLIC: JIP 24A"/>
    <s v="R Ruční inventury ostatní"/>
    <s v="02801: 3000- 19999,99 Zdrav.prostředky"/>
    <n v="3203.81"/>
  </r>
  <r>
    <x v="10"/>
    <x v="2169"/>
    <x v="486"/>
    <x v="0"/>
    <x v="77"/>
    <x v="0"/>
    <s v="1631"/>
    <s v="PLIC: JIP 24A"/>
    <s v="R Ruční inventury ostatní"/>
    <s v="02801: 3000- 19999,99 Zdrav.prostředky"/>
    <n v="3264.29"/>
  </r>
  <r>
    <x v="10"/>
    <x v="2170"/>
    <x v="487"/>
    <x v="0"/>
    <x v="77"/>
    <x v="0"/>
    <s v="1631"/>
    <s v="PLIC: JIP 24A"/>
    <s v="R Ruční inventury ostatní"/>
    <s v="02801: 3000- 19999,99 Zdrav.prostředky"/>
    <n v="3203.81"/>
  </r>
  <r>
    <x v="10"/>
    <x v="2171"/>
    <x v="487"/>
    <x v="0"/>
    <x v="77"/>
    <x v="0"/>
    <s v="1631"/>
    <s v="PLIC: JIP 24A"/>
    <s v="R Ruční inventury ostatní"/>
    <s v="02801: 3000- 19999,99 Zdrav.prostředky"/>
    <n v="3252.54"/>
  </r>
  <r>
    <x v="10"/>
    <x v="2172"/>
    <x v="345"/>
    <x v="0"/>
    <x v="75"/>
    <x v="0"/>
    <s v="4764"/>
    <s v="COSS: centrální operační sály "/>
    <s v="I Instrumentária"/>
    <s v="02801: 3000-  19999,99 Instrumentária"/>
    <n v="15812.28"/>
  </r>
  <r>
    <x v="10"/>
    <x v="2173"/>
    <x v="345"/>
    <x v="0"/>
    <x v="75"/>
    <x v="0"/>
    <s v="4764"/>
    <s v="COSS: centrální operační sály "/>
    <s v="I Instrumentária"/>
    <s v="02801: 3000-  19999,99 Instrumentária"/>
    <n v="15812.28"/>
  </r>
  <r>
    <x v="10"/>
    <x v="2174"/>
    <x v="147"/>
    <x v="0"/>
    <x v="78"/>
    <x v="0"/>
    <s v="4143"/>
    <s v="IMUNO: centrální sekvenace"/>
    <s v="Z Zdravotnické prostředky"/>
    <s v="02801: 20 000-  40 000 Zdrav.prostředky"/>
    <n v="39325"/>
  </r>
  <r>
    <x v="10"/>
    <x v="2175"/>
    <x v="489"/>
    <x v="0"/>
    <x v="78"/>
    <x v="0"/>
    <s v="1033"/>
    <s v="DK: JIP 21C (pro větší děti)"/>
    <s v="Z Zdravotnické prostředky"/>
    <s v="02801: 3000- 19999,99 Zdrav.prostředky"/>
    <n v="10043"/>
  </r>
  <r>
    <x v="10"/>
    <x v="2176"/>
    <x v="489"/>
    <x v="0"/>
    <x v="78"/>
    <x v="0"/>
    <s v="1033"/>
    <s v="DK: JIP 21C (pro větší děti)"/>
    <s v="Z Zdravotnické prostředky"/>
    <s v="02801: 3000- 19999,99 Zdrav.prostředky"/>
    <n v="10043"/>
  </r>
  <r>
    <x v="10"/>
    <x v="2177"/>
    <x v="489"/>
    <x v="0"/>
    <x v="78"/>
    <x v="0"/>
    <s v="6029"/>
    <s v="URGENT: emergency"/>
    <s v="Z Zdravotnické prostředky"/>
    <s v="02801: 3000- 19999,99 Zdrav.prostředky"/>
    <n v="10043"/>
  </r>
  <r>
    <x v="10"/>
    <x v="2178"/>
    <x v="490"/>
    <x v="0"/>
    <x v="78"/>
    <x v="0"/>
    <s v="1641"/>
    <s v="PLIC: bronchologie"/>
    <s v="Z Zdravotnické prostředky"/>
    <s v="02801: 3000- 19999,99 Zdrav.prostředky"/>
    <n v="14671.25"/>
  </r>
  <r>
    <x v="10"/>
    <x v="2179"/>
    <x v="491"/>
    <x v="0"/>
    <x v="78"/>
    <x v="0"/>
    <s v="3452"/>
    <s v="RTG: přístr. pracoviště -detašová prac.+screen.m."/>
    <s v="Z Zdravotnické prostředky"/>
    <s v="02801: 3000- 19999,99 Zdrav.prostředky"/>
    <n v="16688"/>
  </r>
  <r>
    <x v="10"/>
    <x v="2180"/>
    <x v="491"/>
    <x v="0"/>
    <x v="78"/>
    <x v="0"/>
    <s v="3452"/>
    <s v="RTG: přístr. pracoviště -detašová prac.+screen.m."/>
    <s v="Z Zdravotnické prostředky"/>
    <s v="02801: 3000- 19999,99 Zdrav.prostředky"/>
    <n v="16688"/>
  </r>
  <r>
    <x v="10"/>
    <x v="2181"/>
    <x v="491"/>
    <x v="0"/>
    <x v="78"/>
    <x v="0"/>
    <s v="3452"/>
    <s v="RTG: přístr. pracoviště -detašová prac.+screen.m."/>
    <s v="Z Zdravotnické prostředky"/>
    <s v="02801: 3000- 19999,99 Zdrav.prostředky"/>
    <n v="16688"/>
  </r>
  <r>
    <x v="10"/>
    <x v="2182"/>
    <x v="491"/>
    <x v="0"/>
    <x v="78"/>
    <x v="0"/>
    <s v="3451"/>
    <s v="RTG: přístr. pracoviště -SVLS + magnet. rezonance"/>
    <s v="Z Zdravotnické prostředky"/>
    <s v="02801: 3000- 19999,99 Zdrav.prostředky"/>
    <n v="16688"/>
  </r>
  <r>
    <x v="10"/>
    <x v="2183"/>
    <x v="491"/>
    <x v="0"/>
    <x v="78"/>
    <x v="0"/>
    <s v="3451"/>
    <s v="RTG: přístr. pracoviště -SVLS + magnet. rezonance"/>
    <s v="Z Zdravotnické prostředky"/>
    <s v="02801: 3000- 19999,99 Zdrav.prostředky"/>
    <n v="16688"/>
  </r>
  <r>
    <x v="10"/>
    <x v="2184"/>
    <x v="492"/>
    <x v="0"/>
    <x v="78"/>
    <x v="0"/>
    <s v="0121"/>
    <s v="1IK: ambulance"/>
    <s v="Z Zdravotnické prostředky"/>
    <s v="02801: 3000- 19999,99 Zdrav.prostředky"/>
    <n v="16301.6"/>
  </r>
  <r>
    <x v="10"/>
    <x v="2185"/>
    <x v="492"/>
    <x v="0"/>
    <x v="78"/>
    <x v="0"/>
    <s v="0121"/>
    <s v="1IK: ambulance"/>
    <s v="Z Zdravotnické prostředky"/>
    <s v="02801: 3000- 19999,99 Zdrav.prostředky"/>
    <n v="16301.6"/>
  </r>
  <r>
    <x v="10"/>
    <x v="2186"/>
    <x v="492"/>
    <x v="0"/>
    <x v="78"/>
    <x v="0"/>
    <s v="0121"/>
    <s v="1IK: ambulance"/>
    <s v="Z Zdravotnické prostředky"/>
    <s v="02801: 3000- 19999,99 Zdrav.prostředky"/>
    <n v="16301.59"/>
  </r>
  <r>
    <x v="10"/>
    <x v="2187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88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89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90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91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92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93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94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95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96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97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98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199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200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201"/>
    <x v="492"/>
    <x v="0"/>
    <x v="78"/>
    <x v="0"/>
    <s v="0111"/>
    <s v="1IK: lůžkové oddělení 1"/>
    <s v="Z Zdravotnické prostředky"/>
    <s v="02801: 3000- 19999,99 Zdrav.prostředky"/>
    <n v="16301.6"/>
  </r>
  <r>
    <x v="10"/>
    <x v="2202"/>
    <x v="492"/>
    <x v="0"/>
    <x v="78"/>
    <x v="0"/>
    <s v="0111"/>
    <s v="1IK: lůžkové oddělení 1"/>
    <s v="Z Zdravotnické prostředky"/>
    <s v="02801: 3000- 19999,99 Zdrav.prostředky"/>
    <n v="16301.54"/>
  </r>
  <r>
    <x v="10"/>
    <x v="2203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04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05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06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07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08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09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10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11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12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13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14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15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16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17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18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19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20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21"/>
    <x v="396"/>
    <x v="0"/>
    <x v="78"/>
    <x v="0"/>
    <s v="1112"/>
    <s v="ORT: lůžkové oddělení 29B"/>
    <s v="Z Zdravotnické prostředky"/>
    <s v="02801: 3000- 19999,99 Zdrav.prostředky"/>
    <n v="8992.24"/>
  </r>
  <r>
    <x v="10"/>
    <x v="2222"/>
    <x v="396"/>
    <x v="0"/>
    <x v="78"/>
    <x v="0"/>
    <s v="1111"/>
    <s v="ORT: lůžkové oddělení 29A"/>
    <s v="Z Zdravotnické prostředky"/>
    <s v="02801: 3000- 19999,99 Zdrav.prostředky"/>
    <n v="8992.24"/>
  </r>
  <r>
    <x v="10"/>
    <x v="2223"/>
    <x v="396"/>
    <x v="0"/>
    <x v="78"/>
    <x v="0"/>
    <s v="1111"/>
    <s v="ORT: lůžkové oddělení 29A"/>
    <s v="Z Zdravotnické prostředky"/>
    <s v="02801: 3000- 19999,99 Zdrav.prostředky"/>
    <n v="8992.24"/>
  </r>
  <r>
    <x v="10"/>
    <x v="2224"/>
    <x v="396"/>
    <x v="0"/>
    <x v="78"/>
    <x v="0"/>
    <s v="1111"/>
    <s v="ORT: lůžkové oddělení 29A"/>
    <s v="Z Zdravotnické prostředky"/>
    <s v="02801: 3000- 19999,99 Zdrav.prostředky"/>
    <n v="8992.24"/>
  </r>
  <r>
    <x v="10"/>
    <x v="2225"/>
    <x v="396"/>
    <x v="0"/>
    <x v="78"/>
    <x v="0"/>
    <s v="1111"/>
    <s v="ORT: lůžkové oddělení 29A"/>
    <s v="Z Zdravotnické prostředky"/>
    <s v="02801: 3000- 19999,99 Zdrav.prostředky"/>
    <n v="8992.24"/>
  </r>
  <r>
    <x v="10"/>
    <x v="2226"/>
    <x v="396"/>
    <x v="0"/>
    <x v="78"/>
    <x v="0"/>
    <s v="1111"/>
    <s v="ORT: lůžkové oddělení 29A"/>
    <s v="Z Zdravotnické prostředky"/>
    <s v="02801: 3000- 19999,99 Zdrav.prostředky"/>
    <n v="8992.24"/>
  </r>
  <r>
    <x v="10"/>
    <x v="2227"/>
    <x v="396"/>
    <x v="0"/>
    <x v="78"/>
    <x v="0"/>
    <s v="1111"/>
    <s v="ORT: lůžkové oddělení 29A"/>
    <s v="Z Zdravotnické prostředky"/>
    <s v="02801: 3000- 19999,99 Zdrav.prostředky"/>
    <n v="8992.24"/>
  </r>
  <r>
    <x v="10"/>
    <x v="2228"/>
    <x v="396"/>
    <x v="0"/>
    <x v="78"/>
    <x v="0"/>
    <s v="1111"/>
    <s v="ORT: lůžkové oddělení 29A"/>
    <s v="Z Zdravotnické prostředky"/>
    <s v="02801: 3000- 19999,99 Zdrav.prostředky"/>
    <n v="8992.24"/>
  </r>
  <r>
    <x v="10"/>
    <x v="2229"/>
    <x v="396"/>
    <x v="0"/>
    <x v="78"/>
    <x v="0"/>
    <s v="1111"/>
    <s v="ORT: lůžkové oddělení 29A"/>
    <s v="Z Zdravotnické prostředky"/>
    <s v="02801: 3000- 19999,99 Zdrav.prostředky"/>
    <n v="8992.24"/>
  </r>
  <r>
    <x v="10"/>
    <x v="2230"/>
    <x v="396"/>
    <x v="0"/>
    <x v="78"/>
    <x v="0"/>
    <s v="1111"/>
    <s v="ORT: lůžkové oddělení 29A"/>
    <s v="Z Zdravotnické prostředky"/>
    <s v="02801: 3000- 19999,99 Zdrav.prostředky"/>
    <n v="8992.24"/>
  </r>
  <r>
    <x v="10"/>
    <x v="2231"/>
    <x v="396"/>
    <x v="0"/>
    <x v="78"/>
    <x v="0"/>
    <s v="1111"/>
    <s v="ORT: lůžkové oddělení 29A"/>
    <s v="Z Zdravotnické prostředky"/>
    <s v="02801: 3000- 19999,99 Zdrav.prostředky"/>
    <n v="8992.27"/>
  </r>
  <r>
    <x v="10"/>
    <x v="2232"/>
    <x v="493"/>
    <x v="0"/>
    <x v="79"/>
    <x v="0"/>
    <s v="4141"/>
    <s v="IMUNO: imunologie - laboratoř"/>
    <s v="R Ruční inventury ostatní"/>
    <s v="02801: 20 000-  40 000 Zdrav.prostředky"/>
    <n v="23353"/>
  </r>
  <r>
    <x v="10"/>
    <x v="2233"/>
    <x v="494"/>
    <x v="0"/>
    <x v="79"/>
    <x v="0"/>
    <s v="4141"/>
    <s v="IMUNO: imunologie - laboratoř"/>
    <s v="R Ruční inventury ostatní"/>
    <s v="02801: 3000- 19999,99 Zdrav.prostředky"/>
    <n v="6098.4"/>
  </r>
  <r>
    <x v="10"/>
    <x v="2234"/>
    <x v="494"/>
    <x v="0"/>
    <x v="79"/>
    <x v="0"/>
    <s v="4141"/>
    <s v="IMUNO: imunologie - laboratoř"/>
    <s v="R Ruční inventury ostatní"/>
    <s v="02801: 3000- 19999,99 Zdrav.prostředky"/>
    <n v="6098.4"/>
  </r>
  <r>
    <x v="10"/>
    <x v="2235"/>
    <x v="494"/>
    <x v="0"/>
    <x v="79"/>
    <x v="0"/>
    <s v="4141"/>
    <s v="IMUNO: imunologie - laboratoř"/>
    <s v="R Ruční inventury ostatní"/>
    <s v="02801: 3000- 19999,99 Zdrav.prostředky"/>
    <n v="6098.4"/>
  </r>
  <r>
    <x v="10"/>
    <x v="2236"/>
    <x v="494"/>
    <x v="0"/>
    <x v="79"/>
    <x v="0"/>
    <s v="4141"/>
    <s v="IMUNO: imunologie - laboratoř"/>
    <s v="R Ruční inventury ostatní"/>
    <s v="02801: 3000- 19999,99 Zdrav.prostředky"/>
    <n v="6098.4"/>
  </r>
  <r>
    <x v="10"/>
    <x v="2237"/>
    <x v="319"/>
    <x v="0"/>
    <x v="80"/>
    <x v="0"/>
    <s v="5031"/>
    <s v="KCHIR: JIP 50B"/>
    <s v="Z Zdravotnické prostředky"/>
    <s v="02801: 3000- 19999,99 Zdrav.prostředky"/>
    <n v="3103.89"/>
  </r>
  <r>
    <x v="10"/>
    <x v="2238"/>
    <x v="305"/>
    <x v="0"/>
    <x v="80"/>
    <x v="0"/>
    <s v="4764"/>
    <s v="COSS: centrální operační sály "/>
    <s v="I Instrumentária"/>
    <s v="02801: 3000-  19999,99 Instrumentária"/>
    <n v="15323.11"/>
  </r>
  <r>
    <x v="10"/>
    <x v="2239"/>
    <x v="305"/>
    <x v="0"/>
    <x v="80"/>
    <x v="0"/>
    <s v="4764"/>
    <s v="COSS: centrální operační sály "/>
    <s v="I Instrumentária"/>
    <s v="02801: 3000-  19999,99 Instrumentária"/>
    <n v="15323.11"/>
  </r>
  <r>
    <x v="10"/>
    <x v="2240"/>
    <x v="305"/>
    <x v="0"/>
    <x v="80"/>
    <x v="0"/>
    <s v="4764"/>
    <s v="COSS: centrální operační sály "/>
    <s v="I Instrumentária"/>
    <s v="02801: 3000-  19999,99 Instrumentária"/>
    <n v="15323.12"/>
  </r>
  <r>
    <x v="10"/>
    <x v="2241"/>
    <x v="495"/>
    <x v="0"/>
    <x v="10"/>
    <x v="0"/>
    <s v="5011"/>
    <s v="KCHIR: lůžkové oddělení 50"/>
    <s v="Z Zdravotnické prostředky"/>
    <s v="02801: 20 000-  40 000 Zdrav.prostředky"/>
    <n v="33880"/>
  </r>
  <r>
    <x v="10"/>
    <x v="2242"/>
    <x v="495"/>
    <x v="0"/>
    <x v="10"/>
    <x v="0"/>
    <s v="6022"/>
    <s v="URGENT: ambulance"/>
    <s v="Z Zdravotnické prostředky"/>
    <s v="02801: 20 000-  40 000 Zdrav.prostředky"/>
    <n v="33880"/>
  </r>
  <r>
    <x v="10"/>
    <x v="2243"/>
    <x v="495"/>
    <x v="0"/>
    <x v="10"/>
    <x v="0"/>
    <s v="6022"/>
    <s v="URGENT: ambulance"/>
    <s v="Z Zdravotnické prostředky"/>
    <s v="02801: 20 000-  40 000 Zdrav.prostředky"/>
    <n v="33880"/>
  </r>
  <r>
    <x v="10"/>
    <x v="2244"/>
    <x v="390"/>
    <x v="0"/>
    <x v="10"/>
    <x v="0"/>
    <s v="1162"/>
    <s v="ORT: operační sál - lokální"/>
    <s v="Z Zdravotnické prostředky"/>
    <s v="02801: 20 000-  40 000 Zdrav.prostředky"/>
    <n v="29887"/>
  </r>
  <r>
    <x v="10"/>
    <x v="2245"/>
    <x v="390"/>
    <x v="0"/>
    <x v="10"/>
    <x v="0"/>
    <s v="1162"/>
    <s v="ORT: operační sál - lokální"/>
    <s v="Z Zdravotnické prostředky"/>
    <s v="02801: 20 000-  40 000 Zdrav.prostředky"/>
    <n v="29887"/>
  </r>
  <r>
    <x v="10"/>
    <x v="2246"/>
    <x v="411"/>
    <x v="0"/>
    <x v="10"/>
    <x v="0"/>
    <s v="0732"/>
    <s v="KARIM: NIP, DIOP"/>
    <s v="Z Zdravotnické prostředky"/>
    <s v="02801: 3000- 19999,99 Zdrav.prostředky"/>
    <n v="6584.82"/>
  </r>
  <r>
    <x v="10"/>
    <x v="2247"/>
    <x v="411"/>
    <x v="0"/>
    <x v="10"/>
    <x v="0"/>
    <s v="0732"/>
    <s v="KARIM: NIP, DIOP"/>
    <s v="Z Zdravotnické prostředky"/>
    <s v="02801: 3000- 19999,99 Zdrav.prostředky"/>
    <n v="6584.82"/>
  </r>
  <r>
    <x v="10"/>
    <x v="2248"/>
    <x v="494"/>
    <x v="0"/>
    <x v="10"/>
    <x v="0"/>
    <s v="4041"/>
    <s v="MIKRO: mikrobiologie - laboratoř"/>
    <s v="R Ruční inventury ostatní"/>
    <s v="02801: 3000- 19999,99 Zdrav.prostředky"/>
    <n v="8231.0300000000007"/>
  </r>
  <r>
    <x v="10"/>
    <x v="2249"/>
    <x v="494"/>
    <x v="0"/>
    <x v="10"/>
    <x v="0"/>
    <s v="4041"/>
    <s v="MIKRO: mikrobiologie - laboratoř"/>
    <s v="R Ruční inventury ostatní"/>
    <s v="02801: 3000- 19999,99 Zdrav.prostředky"/>
    <n v="8231.0300000000007"/>
  </r>
  <r>
    <x v="10"/>
    <x v="2250"/>
    <x v="494"/>
    <x v="0"/>
    <x v="10"/>
    <x v="0"/>
    <s v="3342"/>
    <s v="OKB: laboratoř DMP"/>
    <s v="R Ruční inventury ostatní"/>
    <s v="02801: 3000- 19999,99 Zdrav.prostředky"/>
    <n v="8231.0300000000007"/>
  </r>
  <r>
    <x v="10"/>
    <x v="2251"/>
    <x v="494"/>
    <x v="0"/>
    <x v="10"/>
    <x v="0"/>
    <s v="3342"/>
    <s v="OKB: laboratoř DMP"/>
    <s v="R Ruční inventury ostatní"/>
    <s v="02801: 3000- 19999,99 Zdrav.prostředky"/>
    <n v="8231.02"/>
  </r>
  <r>
    <x v="10"/>
    <x v="2252"/>
    <x v="494"/>
    <x v="0"/>
    <x v="10"/>
    <x v="0"/>
    <s v="3342"/>
    <s v="OKB: laboratoř DMP"/>
    <s v="R Ruční inventury ostatní"/>
    <s v="02801: 3000- 19999,99 Zdrav.prostředky"/>
    <n v="8231.0300000000007"/>
  </r>
  <r>
    <x v="10"/>
    <x v="2253"/>
    <x v="494"/>
    <x v="0"/>
    <x v="10"/>
    <x v="0"/>
    <s v="3342"/>
    <s v="OKB: laboratoř DMP"/>
    <s v="R Ruční inventury ostatní"/>
    <s v="02801: 3000- 19999,99 Zdrav.prostředky"/>
    <n v="8231.0300000000007"/>
  </r>
  <r>
    <x v="10"/>
    <x v="2254"/>
    <x v="494"/>
    <x v="0"/>
    <x v="10"/>
    <x v="0"/>
    <s v="3841"/>
    <s v="SOUD: soudní lékařství - laboratoř"/>
    <s v="R Ruční inventury ostatní"/>
    <s v="02801: 3000- 19999,99 Zdrav.prostředky"/>
    <n v="8231.0300000000007"/>
  </r>
  <r>
    <x v="10"/>
    <x v="2255"/>
    <x v="494"/>
    <x v="0"/>
    <x v="10"/>
    <x v="0"/>
    <s v="3841"/>
    <s v="SOUD: soudní lékařství - laboratoř"/>
    <s v="R Ruční inventury ostatní"/>
    <s v="02801: 3000- 19999,99 Zdrav.prostředky"/>
    <n v="8231.02"/>
  </r>
  <r>
    <x v="10"/>
    <x v="2256"/>
    <x v="494"/>
    <x v="0"/>
    <x v="10"/>
    <x v="0"/>
    <s v="3841"/>
    <s v="SOUD: soudní lékařství - laboratoř"/>
    <s v="R Ruční inventury ostatní"/>
    <s v="02801: 3000- 19999,99 Zdrav.prostředky"/>
    <n v="8231.0300000000007"/>
  </r>
  <r>
    <x v="10"/>
    <x v="2257"/>
    <x v="494"/>
    <x v="0"/>
    <x v="10"/>
    <x v="0"/>
    <s v="3841"/>
    <s v="SOUD: soudní lékařství - laboratoř"/>
    <s v="R Ruční inventury ostatní"/>
    <s v="02801: 3000- 19999,99 Zdrav.prostředky"/>
    <n v="5990.23"/>
  </r>
  <r>
    <x v="10"/>
    <x v="2258"/>
    <x v="494"/>
    <x v="0"/>
    <x v="10"/>
    <x v="0"/>
    <s v="3841"/>
    <s v="SOUD: soudní lékařství - laboratoř"/>
    <s v="R Ruční inventury ostatní"/>
    <s v="02801: 3000- 19999,99 Zdrav.prostředky"/>
    <n v="8231.0300000000007"/>
  </r>
  <r>
    <x v="10"/>
    <x v="2259"/>
    <x v="494"/>
    <x v="0"/>
    <x v="10"/>
    <x v="0"/>
    <s v="4141"/>
    <s v="IMUNO: imunologie - laboratoř"/>
    <s v="R Ruční inventury ostatní"/>
    <s v="02801: 3000- 19999,99 Zdrav.prostředky"/>
    <n v="8231.0300000000007"/>
  </r>
  <r>
    <x v="10"/>
    <x v="2260"/>
    <x v="494"/>
    <x v="0"/>
    <x v="10"/>
    <x v="0"/>
    <s v="4141"/>
    <s v="IMUNO: imunologie - laboratoř"/>
    <s v="R Ruční inventury ostatní"/>
    <s v="02801: 3000- 19999,99 Zdrav.prostředky"/>
    <n v="8231.02"/>
  </r>
  <r>
    <x v="10"/>
    <x v="2261"/>
    <x v="494"/>
    <x v="0"/>
    <x v="10"/>
    <x v="0"/>
    <s v="4141"/>
    <s v="IMUNO: imunologie - laboratoř"/>
    <s v="R Ruční inventury ostatní"/>
    <s v="02801: 3000- 19999,99 Zdrav.prostředky"/>
    <n v="8231.0300000000007"/>
  </r>
  <r>
    <x v="10"/>
    <x v="2262"/>
    <x v="494"/>
    <x v="0"/>
    <x v="10"/>
    <x v="0"/>
    <s v="4141"/>
    <s v="IMUNO: imunologie - laboratoř"/>
    <s v="R Ruční inventury ostatní"/>
    <s v="02801: 3000- 19999,99 Zdrav.prostředky"/>
    <n v="8231.0300000000007"/>
  </r>
  <r>
    <x v="10"/>
    <x v="2263"/>
    <x v="494"/>
    <x v="0"/>
    <x v="10"/>
    <x v="0"/>
    <s v="4141"/>
    <s v="IMUNO: imunologie - laboratoř"/>
    <s v="R Ruční inventury ostatní"/>
    <s v="02801: 3000- 19999,99 Zdrav.prostředky"/>
    <n v="8231.02"/>
  </r>
  <r>
    <x v="10"/>
    <x v="2264"/>
    <x v="494"/>
    <x v="0"/>
    <x v="10"/>
    <x v="0"/>
    <s v="2841"/>
    <s v="GEN: laboratoř"/>
    <s v="R Ruční inventury ostatní"/>
    <s v="02801: 3000- 19999,99 Zdrav.prostředky"/>
    <n v="8231.0300000000007"/>
  </r>
  <r>
    <x v="10"/>
    <x v="2265"/>
    <x v="494"/>
    <x v="0"/>
    <x v="10"/>
    <x v="0"/>
    <s v="2841"/>
    <s v="GEN: laboratoř"/>
    <s v="R Ruční inventury ostatní"/>
    <s v="02801: 3000- 19999,99 Zdrav.prostředky"/>
    <n v="8231.02"/>
  </r>
  <r>
    <x v="10"/>
    <x v="2266"/>
    <x v="494"/>
    <x v="0"/>
    <x v="10"/>
    <x v="0"/>
    <s v="2841"/>
    <s v="GEN: laboratoř"/>
    <s v="R Ruční inventury ostatní"/>
    <s v="02801: 3000- 19999,99 Zdrav.prostředky"/>
    <n v="8231.0300000000007"/>
  </r>
  <r>
    <x v="10"/>
    <x v="2267"/>
    <x v="494"/>
    <x v="0"/>
    <x v="10"/>
    <x v="0"/>
    <s v="2841"/>
    <s v="GEN: laboratoř"/>
    <s v="R Ruční inventury ostatní"/>
    <s v="02801: 3000- 19999,99 Zdrav.prostředky"/>
    <n v="8231.0300000000007"/>
  </r>
  <r>
    <x v="10"/>
    <x v="2268"/>
    <x v="494"/>
    <x v="0"/>
    <x v="10"/>
    <x v="0"/>
    <s v="2841"/>
    <s v="GEN: laboratoř"/>
    <s v="R Ruční inventury ostatní"/>
    <s v="02801: 3000- 19999,99 Zdrav.prostředky"/>
    <n v="8231.02"/>
  </r>
  <r>
    <x v="10"/>
    <x v="2269"/>
    <x v="494"/>
    <x v="0"/>
    <x v="10"/>
    <x v="0"/>
    <s v="2841"/>
    <s v="GEN: laboratoř"/>
    <s v="R Ruční inventury ostatní"/>
    <s v="02801: 3000- 19999,99 Zdrav.prostředky"/>
    <n v="8231.0300000000007"/>
  </r>
  <r>
    <x v="10"/>
    <x v="2270"/>
    <x v="496"/>
    <x v="0"/>
    <x v="10"/>
    <x v="0"/>
    <s v="2841"/>
    <s v="GEN: laboratoř"/>
    <s v="R Ruční inventury ostatní"/>
    <s v="02801: 20 000-  40 000 Zdrav.prostředky"/>
    <n v="25546.73"/>
  </r>
  <r>
    <x v="10"/>
    <x v="2271"/>
    <x v="493"/>
    <x v="0"/>
    <x v="10"/>
    <x v="0"/>
    <s v="2841"/>
    <s v="GEN: laboratoř"/>
    <s v="R Ruční inventury ostatní"/>
    <s v="02801: 20 000-  40 000 Zdrav.prostředky"/>
    <n v="28652.97"/>
  </r>
  <r>
    <x v="10"/>
    <x v="2272"/>
    <x v="493"/>
    <x v="0"/>
    <x v="10"/>
    <x v="0"/>
    <s v="2841"/>
    <s v="GEN: laboratoř"/>
    <s v="R Ruční inventury ostatní"/>
    <s v="02801: 20 000-  40 000 Zdrav.prostředky"/>
    <n v="28653.040000000001"/>
  </r>
  <r>
    <x v="10"/>
    <x v="2273"/>
    <x v="493"/>
    <x v="0"/>
    <x v="10"/>
    <x v="0"/>
    <s v="2841"/>
    <s v="GEN: laboratoř"/>
    <s v="R Ruční inventury ostatní"/>
    <s v="02801: 20 000-  40 000 Zdrav.prostředky"/>
    <n v="28653.040000000001"/>
  </r>
  <r>
    <x v="10"/>
    <x v="2274"/>
    <x v="494"/>
    <x v="0"/>
    <x v="10"/>
    <x v="0"/>
    <s v="4141"/>
    <s v="IMUNO: imunologie - laboratoř"/>
    <s v="R Ruční inventury ostatní"/>
    <s v="02801: 3000- 19999,99 Zdrav.prostředky"/>
    <n v="7731.9"/>
  </r>
  <r>
    <x v="10"/>
    <x v="2275"/>
    <x v="494"/>
    <x v="0"/>
    <x v="10"/>
    <x v="0"/>
    <s v="4141"/>
    <s v="IMUNO: imunologie - laboratoř"/>
    <s v="R Ruční inventury ostatní"/>
    <s v="02801: 3000- 19999,99 Zdrav.prostředky"/>
    <n v="7731.9"/>
  </r>
  <r>
    <x v="10"/>
    <x v="2276"/>
    <x v="494"/>
    <x v="0"/>
    <x v="10"/>
    <x v="0"/>
    <s v="4141"/>
    <s v="IMUNO: imunologie - laboratoř"/>
    <s v="R Ruční inventury ostatní"/>
    <s v="02801: 3000- 19999,99 Zdrav.prostředky"/>
    <n v="7973.9"/>
  </r>
  <r>
    <x v="10"/>
    <x v="2277"/>
    <x v="496"/>
    <x v="0"/>
    <x v="10"/>
    <x v="0"/>
    <s v="4141"/>
    <s v="IMUNO: imunologie - laboratoř"/>
    <s v="R Ruční inventury ostatní"/>
    <s v="02801: 20 000-  40 000 Zdrav.prostředky"/>
    <n v="20932.990000000002"/>
  </r>
  <r>
    <x v="10"/>
    <x v="2278"/>
    <x v="496"/>
    <x v="0"/>
    <x v="10"/>
    <x v="0"/>
    <s v="4141"/>
    <s v="IMUNO: imunologie - laboratoř"/>
    <s v="R Ruční inventury ostatní"/>
    <s v="02801: 20 000-  40 000 Zdrav.prostředky"/>
    <n v="20933"/>
  </r>
  <r>
    <x v="10"/>
    <x v="2279"/>
    <x v="494"/>
    <x v="0"/>
    <x v="10"/>
    <x v="0"/>
    <s v="3241"/>
    <s v="HOK: laboratoř - SVLS"/>
    <s v="R Ruční inventury ostatní"/>
    <s v="02801: 3000- 19999,99 Zdrav.prostředky"/>
    <n v="8336.9"/>
  </r>
  <r>
    <x v="10"/>
    <x v="2280"/>
    <x v="496"/>
    <x v="0"/>
    <x v="10"/>
    <x v="0"/>
    <s v="3241"/>
    <s v="HOK: laboratoř - SVLS"/>
    <s v="R Ruční inventury ostatní"/>
    <s v="02801: 20 000-  40 000 Zdrav.prostředky"/>
    <n v="20933"/>
  </r>
  <r>
    <x v="10"/>
    <x v="2281"/>
    <x v="494"/>
    <x v="0"/>
    <x v="10"/>
    <x v="0"/>
    <s v="3241"/>
    <s v="HOK: laboratoř - SVLS"/>
    <s v="R Ruční inventury ostatní"/>
    <s v="02801: 3000- 19999,99 Zdrav.prostředky"/>
    <n v="6844.57"/>
  </r>
  <r>
    <x v="10"/>
    <x v="2282"/>
    <x v="494"/>
    <x v="0"/>
    <x v="10"/>
    <x v="0"/>
    <s v="3241"/>
    <s v="HOK: laboratoř - SVLS"/>
    <s v="R Ruční inventury ostatní"/>
    <s v="02801: 3000- 19999,99 Zdrav.prostředky"/>
    <n v="6844.57"/>
  </r>
  <r>
    <x v="10"/>
    <x v="2283"/>
    <x v="494"/>
    <x v="0"/>
    <x v="10"/>
    <x v="0"/>
    <s v="3241"/>
    <s v="HOK: laboratoř - SVLS"/>
    <s v="R Ruční inventury ostatní"/>
    <s v="02801: 3000- 19999,99 Zdrav.prostředky"/>
    <n v="6844.57"/>
  </r>
  <r>
    <x v="10"/>
    <x v="2284"/>
    <x v="494"/>
    <x v="0"/>
    <x v="10"/>
    <x v="0"/>
    <s v="3541"/>
    <s v="TO: laboratoř - SVLS"/>
    <s v="R Ruční inventury ostatní"/>
    <s v="02801: 3000- 19999,99 Zdrav.prostředky"/>
    <n v="7731.9"/>
  </r>
  <r>
    <x v="10"/>
    <x v="2285"/>
    <x v="494"/>
    <x v="0"/>
    <x v="10"/>
    <x v="0"/>
    <s v="3841"/>
    <s v="SOUD: soudní lékařství - laboratoř"/>
    <s v="R Ruční inventury ostatní"/>
    <s v="02801: 3000- 19999,99 Zdrav.prostředky"/>
    <n v="4585.8999999999996"/>
  </r>
  <r>
    <x v="10"/>
    <x v="2286"/>
    <x v="497"/>
    <x v="0"/>
    <x v="10"/>
    <x v="0"/>
    <s v="6022"/>
    <s v="URGENT: ambulance"/>
    <s v="Z Zdravotnické prostředky"/>
    <s v="02801: 3000- 19999,99 Zdrav.prostředky"/>
    <n v="6721.55"/>
  </r>
  <r>
    <x v="10"/>
    <x v="2287"/>
    <x v="497"/>
    <x v="0"/>
    <x v="10"/>
    <x v="0"/>
    <s v="6022"/>
    <s v="URGENT: ambulance"/>
    <s v="Z Zdravotnické prostředky"/>
    <s v="02801: 3000- 19999,99 Zdrav.prostředky"/>
    <n v="6721.55"/>
  </r>
  <r>
    <x v="11"/>
    <x v="2288"/>
    <x v="498"/>
    <x v="0"/>
    <x v="0"/>
    <x v="1"/>
    <s v="2511"/>
    <s v="UCOCH: lůžkové oddělení 33"/>
    <s v="E Elektrospotřebiče"/>
    <s v="02802: 20 000- 40 000 E provoz:pračka,sušička"/>
    <n v="27990"/>
  </r>
  <r>
    <x v="11"/>
    <x v="2289"/>
    <x v="499"/>
    <x v="0"/>
    <x v="0"/>
    <x v="1"/>
    <s v="9051"/>
    <s v="UHTS: Útvar hospodářsko - technické správy"/>
    <s v="E Elektrospotřebiče"/>
    <s v="02802: 3000-19999,99 E provoz:pračka,sušička"/>
    <n v="17999"/>
  </r>
  <r>
    <x v="11"/>
    <x v="2290"/>
    <x v="499"/>
    <x v="0"/>
    <x v="8"/>
    <x v="1"/>
    <s v="1813"/>
    <s v="PSY: lůžkové oddělení 32B"/>
    <s v="E Elektrospotřebiče"/>
    <s v="02802: 3000-19999,99 E kuchyň:myčka,lednice,mikrov"/>
    <n v="16200.1"/>
  </r>
  <r>
    <x v="11"/>
    <x v="2291"/>
    <x v="500"/>
    <x v="0"/>
    <x v="8"/>
    <x v="1"/>
    <s v="3590"/>
    <s v="TO: výroba"/>
    <s v="E Elektrospotřebiče"/>
    <s v="02802: 3000-19999,99 E kuchyň:myčka,lednice,mikrov"/>
    <n v="12999"/>
  </r>
  <r>
    <x v="11"/>
    <x v="2292"/>
    <x v="501"/>
    <x v="0"/>
    <x v="81"/>
    <x v="0"/>
    <s v="2612"/>
    <s v="RHC: lůžkové oddělení 43"/>
    <s v="R Ruční inventury ostatní"/>
    <s v="02802: 3000- 19999,99  Přepr.pouzdra PD "/>
    <n v="14469.18"/>
  </r>
  <r>
    <x v="11"/>
    <x v="2293"/>
    <x v="501"/>
    <x v="0"/>
    <x v="81"/>
    <x v="0"/>
    <s v="2612"/>
    <s v="RHC: lůžkové oddělení 43"/>
    <s v="R Ruční inventury ostatní"/>
    <s v="02802: 3000- 19999,99  Přepr.pouzdra PD "/>
    <n v="14469.18"/>
  </r>
  <r>
    <x v="11"/>
    <x v="2294"/>
    <x v="502"/>
    <x v="0"/>
    <x v="82"/>
    <x v="0"/>
    <s v="2612"/>
    <s v="RHC: lůžkové oddělení 43"/>
    <s v="E Elektrospotřebiče"/>
    <s v="02802: 3000-19999,99 E kuchyň:myčka,lednice,mikrov"/>
    <n v="4443.24"/>
  </r>
  <r>
    <x v="11"/>
    <x v="2295"/>
    <x v="503"/>
    <x v="0"/>
    <x v="83"/>
    <x v="0"/>
    <s v="0811"/>
    <s v="PORGYN: lůžkové oddělení 19B (šestinedělí)"/>
    <s v="E Elektrospotřebiče"/>
    <s v="02802: 3000-19999,99 E kuchyň:myčka,lednice,mikrov"/>
    <n v="4250.7700000000004"/>
  </r>
  <r>
    <x v="11"/>
    <x v="2296"/>
    <x v="503"/>
    <x v="0"/>
    <x v="84"/>
    <x v="0"/>
    <s v="3541"/>
    <s v="TO: laboratoř - SVLS"/>
    <s v="E Elektrospotřebiče"/>
    <s v="02802: 3000-19999,99 E kuchyň:myčka,lednice,mikrov"/>
    <n v="4250.7700000000004"/>
  </r>
  <r>
    <x v="11"/>
    <x v="2297"/>
    <x v="504"/>
    <x v="0"/>
    <x v="85"/>
    <x v="0"/>
    <s v="6029"/>
    <s v="URGENT: emergency"/>
    <s v="R Ruční inventury ostatní"/>
    <s v="02802: 3000- 19999,99  Přepr.pouzdra PD "/>
    <n v="5520.02"/>
  </r>
  <r>
    <x v="11"/>
    <x v="2298"/>
    <x v="505"/>
    <x v="0"/>
    <x v="85"/>
    <x v="0"/>
    <s v="2111"/>
    <s v="ONK: lůžkové oddělení 42A"/>
    <s v="K Kancelářská technika"/>
    <s v="02802: 3000- 19999,99 Kancel.technika"/>
    <n v="6407.03"/>
  </r>
  <r>
    <x v="11"/>
    <x v="2299"/>
    <x v="505"/>
    <x v="0"/>
    <x v="85"/>
    <x v="0"/>
    <s v="5201"/>
    <s v="IO: vedení pracoviště"/>
    <s v="K Kancelářská technika"/>
    <s v="02802: 3000- 19999,99 Kancel.technika"/>
    <n v="6406.95"/>
  </r>
  <r>
    <x v="11"/>
    <x v="2300"/>
    <x v="506"/>
    <x v="0"/>
    <x v="86"/>
    <x v="0"/>
    <s v="0352"/>
    <s v="3IK: hemodialyzační středisko"/>
    <s v="B Ostatní vybavení"/>
    <s v="02802: 3000- 19999,99  Provozní technika"/>
    <n v="5480.33"/>
  </r>
  <r>
    <x v="11"/>
    <x v="2301"/>
    <x v="506"/>
    <x v="0"/>
    <x v="86"/>
    <x v="0"/>
    <s v="0352"/>
    <s v="3IK: hemodialyzační středisko"/>
    <s v="B Ostatní vybavení"/>
    <s v="02802: 3000- 19999,99  Provozní technika"/>
    <n v="5480.33"/>
  </r>
  <r>
    <x v="11"/>
    <x v="2302"/>
    <x v="507"/>
    <x v="0"/>
    <x v="86"/>
    <x v="0"/>
    <s v="3590"/>
    <s v="TO: výroba"/>
    <s v="B Ostatní vybavení"/>
    <s v="02802: 3000- 19999,99  Kuchyňská technika "/>
    <n v="3651.57"/>
  </r>
  <r>
    <x v="11"/>
    <x v="2303"/>
    <x v="508"/>
    <x v="0"/>
    <x v="87"/>
    <x v="0"/>
    <s v="5102"/>
    <s v="NTMC: Národní telemedicínské centrum - provoz"/>
    <s v="B Ostatní vybavení"/>
    <s v="02802: 3000- 19999,99  Kuchyňská technika "/>
    <n v="7491.16"/>
  </r>
  <r>
    <x v="11"/>
    <x v="2304"/>
    <x v="509"/>
    <x v="0"/>
    <x v="87"/>
    <x v="0"/>
    <s v="0213"/>
    <s v="2IK-GER: lůžkové oddělení 30C"/>
    <s v="E Elektrospotřebiče"/>
    <s v="02802: 3000-19999,99 E kuchyň:myčka,lednice,mikrov"/>
    <n v="5937.51"/>
  </r>
  <r>
    <x v="11"/>
    <x v="2305"/>
    <x v="509"/>
    <x v="0"/>
    <x v="87"/>
    <x v="0"/>
    <s v="3232"/>
    <s v="HOK: JIP 5C"/>
    <s v="E Elektrospotřebiče"/>
    <s v="02802: 3000-19999,99 E kuchyň:myčka,lednice,mikrov"/>
    <n v="5937.51"/>
  </r>
  <r>
    <x v="11"/>
    <x v="2306"/>
    <x v="510"/>
    <x v="0"/>
    <x v="87"/>
    <x v="0"/>
    <s v="9410"/>
    <s v="Prov. služby: Údržba ZVIT"/>
    <s v="B Ostatní vybavení"/>
    <s v="02802: 3000- 19999,99  Provozní technika"/>
    <n v="16534.84"/>
  </r>
  <r>
    <x v="11"/>
    <x v="2307"/>
    <x v="511"/>
    <x v="0"/>
    <x v="87"/>
    <x v="0"/>
    <s v="9410"/>
    <s v="Prov. služby: Údržba ZVIT"/>
    <s v="B Ostatní vybavení"/>
    <s v="02802: 3000- 19999,99  Provozní technika"/>
    <n v="5559.76"/>
  </r>
  <r>
    <x v="11"/>
    <x v="2308"/>
    <x v="512"/>
    <x v="0"/>
    <x v="87"/>
    <x v="0"/>
    <s v="9410"/>
    <s v="Prov. služby: Údržba ZVIT"/>
    <s v="B Ostatní vybavení"/>
    <s v="02802: 3000- 19999,99  Provozní technika"/>
    <n v="5559.76"/>
  </r>
  <r>
    <x v="11"/>
    <x v="2309"/>
    <x v="513"/>
    <x v="0"/>
    <x v="87"/>
    <x v="0"/>
    <s v="9410"/>
    <s v="Prov. služby: Údržba ZVIT"/>
    <s v="B Ostatní vybavení"/>
    <s v="02802: 3000- 19999,99  Provozní technika"/>
    <n v="6935.11"/>
  </r>
  <r>
    <x v="11"/>
    <x v="2310"/>
    <x v="514"/>
    <x v="0"/>
    <x v="88"/>
    <x v="0"/>
    <s v="9051"/>
    <s v="UHTS: Útvar hospodářsko - technické správy"/>
    <s v="B Ostatní vybavení"/>
    <s v="02802: 3000- 19999,99  Provozní technika"/>
    <n v="5686.03"/>
  </r>
  <r>
    <x v="11"/>
    <x v="2311"/>
    <x v="515"/>
    <x v="0"/>
    <x v="15"/>
    <x v="0"/>
    <s v="1111"/>
    <s v="ORT: lůžkové oddělení 29A"/>
    <s v="B Ostatní vybavení"/>
    <s v="02802: 3000- 19999,99  Provozní technika"/>
    <n v="9846.39"/>
  </r>
  <r>
    <x v="11"/>
    <x v="2312"/>
    <x v="516"/>
    <x v="0"/>
    <x v="89"/>
    <x v="0"/>
    <s v="9086"/>
    <s v="UIT: NIS (Nemocniční inf. systém)"/>
    <s v="F Mobilní telefony"/>
    <s v="02802: 0,01- 19999,99 Mobilní telefony"/>
    <n v="0.99"/>
  </r>
  <r>
    <x v="11"/>
    <x v="2313"/>
    <x v="509"/>
    <x v="0"/>
    <x v="16"/>
    <x v="0"/>
    <s v="0817"/>
    <s v="PORGYN: lůžkové oddělení 17 (operativní gyn.)"/>
    <s v="E Elektrospotřebiče"/>
    <s v="02802: 3000-19999,99 E kuchyň:myčka,lednice,mikrov"/>
    <n v="5937.51"/>
  </r>
  <r>
    <x v="11"/>
    <x v="2314"/>
    <x v="503"/>
    <x v="0"/>
    <x v="3"/>
    <x v="0"/>
    <s v="3741"/>
    <s v="PATOL: laboratoř"/>
    <s v="E Elektrospotřebiče"/>
    <s v="02802: 3000-19999,99 E kuchyň:myčka,lednice,mikrov"/>
    <n v="4250.7700000000004"/>
  </r>
  <r>
    <x v="11"/>
    <x v="2315"/>
    <x v="503"/>
    <x v="0"/>
    <x v="3"/>
    <x v="0"/>
    <s v="6029"/>
    <s v="URGENT: emergency"/>
    <s v="E Elektrospotřebiče"/>
    <s v="02802: 3000-19999,99 E kuchyň:myčka,lednice,mikrov"/>
    <n v="4250.7700000000004"/>
  </r>
  <r>
    <x v="11"/>
    <x v="2316"/>
    <x v="508"/>
    <x v="0"/>
    <x v="90"/>
    <x v="0"/>
    <s v="9051"/>
    <s v="UHTS: Útvar hospodářsko - technické správy"/>
    <s v="B Ostatní vybavení"/>
    <s v="02802: 3000- 19999,99  Kuchyňská technika "/>
    <n v="7491.16"/>
  </r>
  <r>
    <x v="11"/>
    <x v="2317"/>
    <x v="508"/>
    <x v="0"/>
    <x v="90"/>
    <x v="0"/>
    <s v="2201"/>
    <s v="KNM: vedení klinického pracoviště"/>
    <s v="B Ostatní vybavení"/>
    <s v="02802: 3000- 19999,99  Kuchyňská technika "/>
    <n v="7491.16"/>
  </r>
  <r>
    <x v="11"/>
    <x v="2318"/>
    <x v="517"/>
    <x v="0"/>
    <x v="17"/>
    <x v="0"/>
    <s v="3541"/>
    <s v="TO: laboratoř - SVLS"/>
    <s v="E Elektrospotřebiče"/>
    <s v="02802: 3000-19999,99 E kuchyň:myčka,lednice,mikrov"/>
    <n v="4047.21"/>
  </r>
  <r>
    <x v="11"/>
    <x v="2319"/>
    <x v="505"/>
    <x v="0"/>
    <x v="19"/>
    <x v="0"/>
    <s v="9032"/>
    <s v="OHS: Oddělení léčebné výživy"/>
    <s v="K Kancelářská technika"/>
    <s v="02802: 3000- 19999,99 Kancel.technika"/>
    <n v="6351.26"/>
  </r>
  <r>
    <x v="11"/>
    <x v="2320"/>
    <x v="505"/>
    <x v="0"/>
    <x v="19"/>
    <x v="0"/>
    <s v="2841"/>
    <s v="GEN: laboratoř"/>
    <s v="K Kancelářská technika"/>
    <s v="02802: 3000- 19999,99 Kancel.technika"/>
    <n v="6351.26"/>
  </r>
  <r>
    <x v="11"/>
    <x v="2321"/>
    <x v="505"/>
    <x v="0"/>
    <x v="19"/>
    <x v="0"/>
    <s v="1221"/>
    <s v="UROL: ambulance "/>
    <s v="K Kancelářská technika"/>
    <s v="02802: 3000- 19999,99 Kancel.technika"/>
    <n v="6351.26"/>
  </r>
  <r>
    <x v="11"/>
    <x v="2322"/>
    <x v="505"/>
    <x v="0"/>
    <x v="19"/>
    <x v="0"/>
    <s v="2821"/>
    <s v="GEN: ambulance"/>
    <s v="K Kancelářská technika"/>
    <s v="02802: 3000- 19999,99 Kancel.technika"/>
    <n v="6414.21"/>
  </r>
  <r>
    <x v="11"/>
    <x v="2323"/>
    <x v="505"/>
    <x v="0"/>
    <x v="19"/>
    <x v="0"/>
    <s v="2821"/>
    <s v="GEN: ambulance"/>
    <s v="K Kancelářská technika"/>
    <s v="02802: 3000- 19999,99 Kancel.technika"/>
    <n v="6414.21"/>
  </r>
  <r>
    <x v="11"/>
    <x v="2324"/>
    <x v="518"/>
    <x v="0"/>
    <x v="19"/>
    <x v="0"/>
    <s v="0931"/>
    <s v="NOVO: JIP 16A + 16D"/>
    <s v="E Elektrospotřebiče"/>
    <s v="02802: 3000-19999,99 E provoz:pračka,sušička"/>
    <n v="9885.9699999999993"/>
  </r>
  <r>
    <x v="11"/>
    <x v="2325"/>
    <x v="519"/>
    <x v="0"/>
    <x v="91"/>
    <x v="0"/>
    <s v="4841"/>
    <s v="LEK: lékárna - oddělení ředění cytostatik"/>
    <s v="B Ostatní vybavení"/>
    <s v="02802: 3000- 19999,99  Provozní technika"/>
    <n v="4971.8900000000003"/>
  </r>
  <r>
    <x v="11"/>
    <x v="2326"/>
    <x v="519"/>
    <x v="0"/>
    <x v="91"/>
    <x v="0"/>
    <s v="4841"/>
    <s v="LEK: lékárna - oddělení ředění cytostatik"/>
    <s v="B Ostatní vybavení"/>
    <s v="02802: 3000- 19999,99  Provozní technika"/>
    <n v="4971.8900000000003"/>
  </r>
  <r>
    <x v="11"/>
    <x v="2327"/>
    <x v="519"/>
    <x v="0"/>
    <x v="91"/>
    <x v="0"/>
    <s v="4841"/>
    <s v="LEK: lékárna - oddělení ředění cytostatik"/>
    <s v="B Ostatní vybavení"/>
    <s v="02802: 3000- 19999,99  Provozní technika"/>
    <n v="4971.8900000000003"/>
  </r>
  <r>
    <x v="11"/>
    <x v="2328"/>
    <x v="519"/>
    <x v="0"/>
    <x v="91"/>
    <x v="0"/>
    <s v="4842"/>
    <s v="LEK: lékárna - oddělení přípravy sterilních léčiv"/>
    <s v="B Ostatní vybavení"/>
    <s v="02802: 3000- 19999,99  Provozní technika"/>
    <n v="4971.8900000000003"/>
  </r>
  <r>
    <x v="11"/>
    <x v="2329"/>
    <x v="520"/>
    <x v="0"/>
    <x v="22"/>
    <x v="0"/>
    <s v="5011"/>
    <s v="KCHIR: lůžkové oddělení 50"/>
    <s v="E Elektrospotřebiče"/>
    <s v="02802: 3000-19999,99 E kuchyň:myčka,lednice,mikrov"/>
    <n v="7906.8"/>
  </r>
  <r>
    <x v="11"/>
    <x v="2330"/>
    <x v="521"/>
    <x v="0"/>
    <x v="22"/>
    <x v="0"/>
    <s v="1162"/>
    <s v="ORT: operační sál - lokální"/>
    <s v="E Elektrospotřebiče"/>
    <s v="02802: 3000-19999,99 E kuchyň:myčka,lednice,mikrov"/>
    <n v="7906.8"/>
  </r>
  <r>
    <x v="11"/>
    <x v="2331"/>
    <x v="522"/>
    <x v="0"/>
    <x v="92"/>
    <x v="0"/>
    <s v="9409"/>
    <s v="Prov. služby: Údržba stavební"/>
    <s v="B Ostatní vybavení"/>
    <s v="02802: 3000- 19999,99  Provozní technika"/>
    <n v="8578.09"/>
  </r>
  <r>
    <x v="11"/>
    <x v="2332"/>
    <x v="523"/>
    <x v="0"/>
    <x v="93"/>
    <x v="0"/>
    <s v="5221"/>
    <s v="IO: ambulance"/>
    <s v="B Ostatní vybavení"/>
    <s v="02802: 3000- 19999,99  Provozní technika"/>
    <n v="7455.01"/>
  </r>
  <r>
    <x v="11"/>
    <x v="2333"/>
    <x v="505"/>
    <x v="0"/>
    <x v="23"/>
    <x v="0"/>
    <s v="2201"/>
    <s v="KNM: vedení klinického pracoviště"/>
    <s v="K Kancelářská technika"/>
    <s v="02802: 3000- 19999,99 Kancel.technika"/>
    <n v="6406.95"/>
  </r>
  <r>
    <x v="11"/>
    <x v="2334"/>
    <x v="505"/>
    <x v="0"/>
    <x v="23"/>
    <x v="0"/>
    <s v="1201"/>
    <s v="UROL: vedení klinického pracoviště"/>
    <s v="K Kancelářská technika"/>
    <s v="02802: 3000- 19999,99 Kancel.technika"/>
    <n v="6406.95"/>
  </r>
  <r>
    <x v="11"/>
    <x v="2335"/>
    <x v="524"/>
    <x v="0"/>
    <x v="23"/>
    <x v="0"/>
    <s v="9502"/>
    <s v="STRAV: Provoz stravování - tablet, pacient. strava"/>
    <s v="B Ostatní vybavení"/>
    <s v="02802: 20 000-  40 000  Provozní technika"/>
    <n v="39523.82"/>
  </r>
  <r>
    <x v="11"/>
    <x v="2336"/>
    <x v="520"/>
    <x v="0"/>
    <x v="4"/>
    <x v="0"/>
    <s v="1013"/>
    <s v="DK: lůžkové oddělení 21A"/>
    <s v="E Elektrospotřebiče"/>
    <s v="02802: 3000-19999,99 E kuchyň:myčka,lednice,mikrov"/>
    <n v="7906.8"/>
  </r>
  <r>
    <x v="11"/>
    <x v="2337"/>
    <x v="521"/>
    <x v="0"/>
    <x v="4"/>
    <x v="0"/>
    <s v="2101"/>
    <s v="ONK: vedení klinického pracoviště"/>
    <s v="E Elektrospotřebiče"/>
    <s v="02802: 3000-19999,99 E kuchyň:myčka,lednice,mikrov"/>
    <n v="7906.8"/>
  </r>
  <r>
    <x v="11"/>
    <x v="2338"/>
    <x v="525"/>
    <x v="0"/>
    <x v="24"/>
    <x v="0"/>
    <s v="3921"/>
    <s v="OKPSY: ambulance - odborná poradna"/>
    <s v="B Ostatní vybavení"/>
    <s v="02802: 3000- 19999,99  Provozní technika"/>
    <n v="4111.7299999999996"/>
  </r>
  <r>
    <x v="11"/>
    <x v="2339"/>
    <x v="503"/>
    <x v="0"/>
    <x v="24"/>
    <x v="0"/>
    <s v="3111"/>
    <s v="TRAU: lůžkové oddělení 27"/>
    <s v="E Elektrospotřebiče"/>
    <s v="02802: 3000-19999,99 E kuchyň:myčka,lednice,mikrov"/>
    <n v="4250.7700000000004"/>
  </r>
  <r>
    <x v="11"/>
    <x v="2340"/>
    <x v="503"/>
    <x v="0"/>
    <x v="24"/>
    <x v="0"/>
    <s v="6322"/>
    <s v="AMBULANCE: Oddělení praktického lékařství"/>
    <s v="E Elektrospotřebiče"/>
    <s v="02802: 3000-19999,99 E kuchyň:myčka,lednice,mikrov"/>
    <n v="4250.7700000000004"/>
  </r>
  <r>
    <x v="11"/>
    <x v="2341"/>
    <x v="526"/>
    <x v="0"/>
    <x v="94"/>
    <x v="0"/>
    <s v="2612"/>
    <s v="RHC: lůžkové oddělení 43"/>
    <s v="B Ostatní vybavení"/>
    <s v="02802: 3000- 19999,99  Provozní technika"/>
    <n v="15698.27"/>
  </r>
  <r>
    <x v="11"/>
    <x v="2342"/>
    <x v="527"/>
    <x v="0"/>
    <x v="4"/>
    <x v="0"/>
    <s v="9502"/>
    <s v="STRAV: Provoz stravování - tablet, pacient. strava"/>
    <s v="B Ostatní vybavení"/>
    <s v="02802: 20 000-  40 000  Provozní technika"/>
    <n v="39523.800000000003"/>
  </r>
  <r>
    <x v="11"/>
    <x v="2343"/>
    <x v="501"/>
    <x v="0"/>
    <x v="95"/>
    <x v="0"/>
    <s v="1121"/>
    <s v="ORT: ambulance"/>
    <s v="R Ruční inventury ostatní"/>
    <s v="02802: 3000- 19999,99  Přepr.pouzdra PD "/>
    <n v="14469.18"/>
  </r>
  <r>
    <x v="11"/>
    <x v="2344"/>
    <x v="501"/>
    <x v="0"/>
    <x v="95"/>
    <x v="0"/>
    <s v="1121"/>
    <s v="ORT: ambulance"/>
    <s v="R Ruční inventury ostatní"/>
    <s v="02802: 3000- 19999,99  Přepr.pouzdra PD "/>
    <n v="14469.18"/>
  </r>
  <r>
    <x v="11"/>
    <x v="2345"/>
    <x v="528"/>
    <x v="0"/>
    <x v="95"/>
    <x v="0"/>
    <s v="1121"/>
    <s v="ORT: ambulance"/>
    <s v="R Ruční inventury ostatní"/>
    <s v="02802: 3000- 19999,99  Přepr.pouzdra PD "/>
    <n v="5311.9"/>
  </r>
  <r>
    <x v="11"/>
    <x v="2346"/>
    <x v="504"/>
    <x v="0"/>
    <x v="95"/>
    <x v="0"/>
    <s v="1121"/>
    <s v="ORT: ambulance"/>
    <s v="R Ruční inventury ostatní"/>
    <s v="02802: 3000- 19999,99  Přepr.pouzdra PD "/>
    <n v="5520.02"/>
  </r>
  <r>
    <x v="11"/>
    <x v="2347"/>
    <x v="504"/>
    <x v="0"/>
    <x v="26"/>
    <x v="0"/>
    <s v="6029"/>
    <s v="URGENT: emergency"/>
    <s v="R Ruční inventury ostatní"/>
    <s v="02802: 3000- 19999,99  Přepr.pouzdra PD "/>
    <n v="5520.02"/>
  </r>
  <r>
    <x v="11"/>
    <x v="2348"/>
    <x v="529"/>
    <x v="0"/>
    <x v="96"/>
    <x v="0"/>
    <s v="3590"/>
    <s v="TO: výroba"/>
    <s v="B Ostatní vybavení"/>
    <s v="02802: 3000- 19999,99  Provozní technika"/>
    <n v="3363.74"/>
  </r>
  <r>
    <x v="11"/>
    <x v="2349"/>
    <x v="508"/>
    <x v="0"/>
    <x v="97"/>
    <x v="0"/>
    <s v="0421"/>
    <s v="1CHIR: ambulance"/>
    <s v="B Ostatní vybavení"/>
    <s v="02802: 3000- 19999,99  Kuchyňská technika "/>
    <n v="7569.99"/>
  </r>
  <r>
    <x v="11"/>
    <x v="2350"/>
    <x v="508"/>
    <x v="0"/>
    <x v="97"/>
    <x v="0"/>
    <s v="0401"/>
    <s v="1CHIR: vedení klinického pracoviště"/>
    <s v="B Ostatní vybavení"/>
    <s v="02802: 3000- 19999,99  Kuchyňská technika "/>
    <n v="7569.99"/>
  </r>
  <r>
    <x v="11"/>
    <x v="2351"/>
    <x v="530"/>
    <x v="0"/>
    <x v="97"/>
    <x v="0"/>
    <s v="1631"/>
    <s v="PLIC: JIP 24A"/>
    <s v="B Ostatní vybavení"/>
    <s v="02802: 3000- 19999,99  Kuchyňská technika "/>
    <n v="3898.97"/>
  </r>
  <r>
    <x v="11"/>
    <x v="2352"/>
    <x v="508"/>
    <x v="0"/>
    <x v="98"/>
    <x v="0"/>
    <s v="2821"/>
    <s v="GEN: ambulance"/>
    <s v="B Ostatní vybavení"/>
    <s v="02802: 3000- 19999,99  Kuchyňská technika "/>
    <n v="7491.16"/>
  </r>
  <r>
    <x v="11"/>
    <x v="2353"/>
    <x v="520"/>
    <x v="0"/>
    <x v="99"/>
    <x v="0"/>
    <s v="1021"/>
    <s v="DK: ambulance"/>
    <s v="E Elektrospotřebiče"/>
    <s v="02802: 3000-19999,99 E kuchyň:myčka,lednice,mikrov"/>
    <n v="7906.8"/>
  </r>
  <r>
    <x v="11"/>
    <x v="2354"/>
    <x v="520"/>
    <x v="0"/>
    <x v="99"/>
    <x v="0"/>
    <s v="0216"/>
    <s v="2IK-GER: metabolická jednotka 30M"/>
    <s v="E Elektrospotřebiče"/>
    <s v="02802: 3000-19999,99 E kuchyň:myčka,lednice,mikrov"/>
    <n v="7906.8"/>
  </r>
  <r>
    <x v="11"/>
    <x v="2355"/>
    <x v="520"/>
    <x v="0"/>
    <x v="99"/>
    <x v="0"/>
    <s v="9655"/>
    <s v="Ubytování: Byty "/>
    <s v="E Elektrospotřebiče"/>
    <s v="02802: 3000-19999,99 E kuchyň:myčka,lednice,mikrov"/>
    <n v="7906.79"/>
  </r>
  <r>
    <x v="11"/>
    <x v="2356"/>
    <x v="505"/>
    <x v="0"/>
    <x v="99"/>
    <x v="0"/>
    <s v="3921"/>
    <s v="OKPSY: ambulance - odborná poradna"/>
    <s v="K Kancelářská technika"/>
    <s v="02802: 3000- 19999,99 Kancel.technika"/>
    <n v="6406.96"/>
  </r>
  <r>
    <x v="11"/>
    <x v="2357"/>
    <x v="505"/>
    <x v="0"/>
    <x v="99"/>
    <x v="0"/>
    <s v="0131"/>
    <s v="1IK: JIP "/>
    <s v="K Kancelářská technika"/>
    <s v="02802: 3000- 19999,99 Kancel.technika"/>
    <n v="6406.96"/>
  </r>
  <r>
    <x v="11"/>
    <x v="2358"/>
    <x v="505"/>
    <x v="0"/>
    <x v="99"/>
    <x v="0"/>
    <s v="0131"/>
    <s v="1IK: JIP "/>
    <s v="K Kancelářská technika"/>
    <s v="02802: 3000- 19999,99 Kancel.technika"/>
    <n v="6406.95"/>
  </r>
  <r>
    <x v="11"/>
    <x v="2359"/>
    <x v="505"/>
    <x v="0"/>
    <x v="99"/>
    <x v="0"/>
    <s v="0321"/>
    <s v="3IK: ambulance"/>
    <s v="K Kancelářská technika"/>
    <s v="02802: 3000- 19999,99 Kancel.technika"/>
    <n v="6406.95"/>
  </r>
  <r>
    <x v="11"/>
    <x v="2360"/>
    <x v="505"/>
    <x v="0"/>
    <x v="99"/>
    <x v="0"/>
    <s v="0311"/>
    <s v="3IK: lůžkové oddělení 39A + 39R"/>
    <s v="K Kancelářská technika"/>
    <s v="02802: 3000- 19999,99 Kancel.technika"/>
    <n v="6406.95"/>
  </r>
  <r>
    <x v="11"/>
    <x v="2361"/>
    <x v="520"/>
    <x v="0"/>
    <x v="100"/>
    <x v="0"/>
    <s v="0811"/>
    <s v="PORGYN: lůžkové oddělení 19B (šestinedělí)"/>
    <s v="E Elektrospotřebiče"/>
    <s v="02802: 3000-19999,99 E kuchyň:myčka,lednice,mikrov"/>
    <n v="7906.8"/>
  </r>
  <r>
    <x v="11"/>
    <x v="2362"/>
    <x v="520"/>
    <x v="0"/>
    <x v="100"/>
    <x v="0"/>
    <s v="9655"/>
    <s v="Ubytování: Byty "/>
    <s v="E Elektrospotřebiče"/>
    <s v="02802: 3000-19999,99 E kuchyň:myčka,lednice,mikrov"/>
    <n v="7906.8"/>
  </r>
  <r>
    <x v="11"/>
    <x v="2363"/>
    <x v="531"/>
    <x v="0"/>
    <x v="100"/>
    <x v="0"/>
    <s v="1021"/>
    <s v="DK: ambulance"/>
    <s v="K Kancelářská technika"/>
    <s v="02802: 3000- 19999,99 Freesety,telefony"/>
    <n v="6465.96"/>
  </r>
  <r>
    <x v="11"/>
    <x v="2364"/>
    <x v="532"/>
    <x v="0"/>
    <x v="101"/>
    <x v="0"/>
    <s v="0701"/>
    <s v="KARIM: vedení klinického pracoviště"/>
    <s v="K Kancelářská technika"/>
    <s v="02802: 3000- 19999,99 Freesety,telefony"/>
    <n v="5927.13"/>
  </r>
  <r>
    <x v="11"/>
    <x v="2365"/>
    <x v="533"/>
    <x v="0"/>
    <x v="101"/>
    <x v="0"/>
    <s v="0911"/>
    <s v="NOVO: lůžkové oddělení 16C + 16B + 16BD"/>
    <s v="K Kancelářská technika"/>
    <s v="02802: 3000- 19999,99 Freesety,telefony"/>
    <n v="5927.13"/>
  </r>
  <r>
    <x v="11"/>
    <x v="2366"/>
    <x v="534"/>
    <x v="0"/>
    <x v="102"/>
    <x v="0"/>
    <s v="2021"/>
    <s v="KOZNI: ambulance + operační sál lokální"/>
    <s v="K Kancelářská technika"/>
    <s v="02802: 3000- 19999,99 Freesety,telefony"/>
    <n v="5927.13"/>
  </r>
  <r>
    <x v="11"/>
    <x v="2367"/>
    <x v="535"/>
    <x v="0"/>
    <x v="102"/>
    <x v="0"/>
    <s v="3001"/>
    <s v="2IK-GER: vedení klinického prac. geriatrie"/>
    <s v="K Kancelářská technika"/>
    <s v="02802: 3000- 19999,99 Freesety,telefony"/>
    <n v="5927.13"/>
  </r>
  <r>
    <x v="11"/>
    <x v="2368"/>
    <x v="536"/>
    <x v="0"/>
    <x v="102"/>
    <x v="0"/>
    <s v="3001"/>
    <s v="2IK-GER: vedení klinického prac. geriatrie"/>
    <s v="K Kancelářská technika"/>
    <s v="02802: 3000- 19999,99 Freesety,telefony"/>
    <n v="5927.13"/>
  </r>
  <r>
    <x v="11"/>
    <x v="2369"/>
    <x v="537"/>
    <x v="0"/>
    <x v="102"/>
    <x v="0"/>
    <s v="0221"/>
    <s v="2IK-GER: ambulance"/>
    <s v="K Kancelářská technika"/>
    <s v="02802: 3000- 19999,99 Freesety,telefony"/>
    <n v="5927.13"/>
  </r>
  <r>
    <x v="11"/>
    <x v="2370"/>
    <x v="538"/>
    <x v="0"/>
    <x v="32"/>
    <x v="0"/>
    <s v="9086"/>
    <s v="UIT: NIS (Nemocniční inf. systém)"/>
    <s v="F Mobilní telefony"/>
    <s v="02802: 0,01- 19999,99 Mobilní telefony"/>
    <n v="999.83"/>
  </r>
  <r>
    <x v="11"/>
    <x v="2371"/>
    <x v="539"/>
    <x v="0"/>
    <x v="33"/>
    <x v="0"/>
    <s v="1621"/>
    <s v="PLIC: ambulance"/>
    <s v="K Kancelářská technika"/>
    <s v="02802: 3000- 19999,99 Freesety,telefony"/>
    <n v="5927.13"/>
  </r>
  <r>
    <x v="11"/>
    <x v="2372"/>
    <x v="540"/>
    <x v="0"/>
    <x v="33"/>
    <x v="0"/>
    <s v="1611"/>
    <s v="PLIC: lůžkové oddělení 26"/>
    <s v="K Kancelářská technika"/>
    <s v="02802: 3000- 19999,99 Freesety,telefony"/>
    <n v="5927.13"/>
  </r>
  <r>
    <x v="11"/>
    <x v="2373"/>
    <x v="541"/>
    <x v="0"/>
    <x v="33"/>
    <x v="0"/>
    <s v="5011"/>
    <s v="KCHIR: lůžkové oddělení 50"/>
    <s v="K Kancelářská technika"/>
    <s v="02802: 3000- 19999,99 Freesety,telefony"/>
    <n v="5927.13"/>
  </r>
  <r>
    <x v="11"/>
    <x v="2374"/>
    <x v="542"/>
    <x v="0"/>
    <x v="33"/>
    <x v="0"/>
    <s v="9081"/>
    <s v="UIT: Úsek informačních technologií"/>
    <s v="K Kancelářská technika"/>
    <s v="02802: 3000- 19999,99 Freesety,telefony"/>
    <n v="5927.13"/>
  </r>
  <r>
    <x v="11"/>
    <x v="2375"/>
    <x v="543"/>
    <x v="0"/>
    <x v="34"/>
    <x v="0"/>
    <s v="1641"/>
    <s v="PLIC: bronchologie"/>
    <s v="K Kancelářská technika"/>
    <s v="02802: 3000- 19999,99 Freesety,telefony"/>
    <n v="5927.13"/>
  </r>
  <r>
    <x v="11"/>
    <x v="2376"/>
    <x v="544"/>
    <x v="0"/>
    <x v="103"/>
    <x v="0"/>
    <s v="9655"/>
    <s v="Ubytování: Byty "/>
    <s v="E Elektrospotřebiče"/>
    <s v="02802: 3000-19999,99 E kuchyň:myčka,lednice,mikrov"/>
    <n v="8896.3700000000008"/>
  </r>
  <r>
    <x v="11"/>
    <x v="2377"/>
    <x v="545"/>
    <x v="0"/>
    <x v="103"/>
    <x v="0"/>
    <s v="9655"/>
    <s v="Ubytování: Byty "/>
    <s v="B Ostatní vybavení"/>
    <s v="02802: 3000- 19999,99  Provozní technika"/>
    <n v="5442.73"/>
  </r>
  <r>
    <x v="11"/>
    <x v="2378"/>
    <x v="546"/>
    <x v="0"/>
    <x v="103"/>
    <x v="0"/>
    <s v="1021"/>
    <s v="DK: ambulance"/>
    <s v="E Elektrospotřebiče"/>
    <s v="02802: 3000-19999,99 E kuchyň:myčka,lednice,mikrov"/>
    <n v="7412.01"/>
  </r>
  <r>
    <x v="11"/>
    <x v="2379"/>
    <x v="538"/>
    <x v="0"/>
    <x v="103"/>
    <x v="0"/>
    <s v="9086"/>
    <s v="UIT: NIS (Nemocniční inf. systém)"/>
    <s v="F Mobilní telefony"/>
    <s v="02802: 0,01- 19999,99 Mobilní telefony"/>
    <n v="999.83"/>
  </r>
  <r>
    <x v="11"/>
    <x v="2380"/>
    <x v="538"/>
    <x v="0"/>
    <x v="103"/>
    <x v="0"/>
    <s v="9086"/>
    <s v="UIT: NIS (Nemocniční inf. systém)"/>
    <s v="F Mobilní telefony"/>
    <s v="02802: 0,01- 19999,99 Mobilní telefony"/>
    <n v="999.83"/>
  </r>
  <r>
    <x v="11"/>
    <x v="2381"/>
    <x v="538"/>
    <x v="0"/>
    <x v="103"/>
    <x v="0"/>
    <s v="9086"/>
    <s v="UIT: NIS (Nemocniční inf. systém)"/>
    <s v="F Mobilní telefony"/>
    <s v="02802: 0,01- 19999,99 Mobilní telefony"/>
    <n v="999.83"/>
  </r>
  <r>
    <x v="11"/>
    <x v="2382"/>
    <x v="538"/>
    <x v="0"/>
    <x v="103"/>
    <x v="0"/>
    <s v="9086"/>
    <s v="UIT: NIS (Nemocniční inf. systém)"/>
    <s v="F Mobilní telefony"/>
    <s v="02802: 0,01- 19999,99 Mobilní telefony"/>
    <n v="999.83"/>
  </r>
  <r>
    <x v="11"/>
    <x v="2383"/>
    <x v="538"/>
    <x v="0"/>
    <x v="103"/>
    <x v="0"/>
    <s v="9086"/>
    <s v="UIT: NIS (Nemocniční inf. systém)"/>
    <s v="F Mobilní telefony"/>
    <s v="02802: 0,01- 19999,99 Mobilní telefony"/>
    <n v="999.83"/>
  </r>
  <r>
    <x v="11"/>
    <x v="2384"/>
    <x v="538"/>
    <x v="0"/>
    <x v="103"/>
    <x v="0"/>
    <s v="9086"/>
    <s v="UIT: NIS (Nemocniční inf. systém)"/>
    <s v="F Mobilní telefony"/>
    <s v="02802: 0,01- 19999,99 Mobilní telefony"/>
    <n v="999.82"/>
  </r>
  <r>
    <x v="11"/>
    <x v="2385"/>
    <x v="538"/>
    <x v="0"/>
    <x v="103"/>
    <x v="0"/>
    <s v="9086"/>
    <s v="UIT: NIS (Nemocniční inf. systém)"/>
    <s v="F Mobilní telefony"/>
    <s v="02802: 0,01- 19999,99 Mobilní telefony"/>
    <n v="999.83"/>
  </r>
  <r>
    <x v="11"/>
    <x v="2386"/>
    <x v="538"/>
    <x v="0"/>
    <x v="103"/>
    <x v="0"/>
    <s v="9086"/>
    <s v="UIT: NIS (Nemocniční inf. systém)"/>
    <s v="F Mobilní telefony"/>
    <s v="02802: 0,01- 19999,99 Mobilní telefony"/>
    <n v="999.83"/>
  </r>
  <r>
    <x v="11"/>
    <x v="2387"/>
    <x v="538"/>
    <x v="0"/>
    <x v="103"/>
    <x v="0"/>
    <s v="9086"/>
    <s v="UIT: NIS (Nemocniční inf. systém)"/>
    <s v="F Mobilní telefony"/>
    <s v="02802: 0,01- 19999,99 Mobilní telefony"/>
    <n v="999.83"/>
  </r>
  <r>
    <x v="11"/>
    <x v="2388"/>
    <x v="547"/>
    <x v="0"/>
    <x v="103"/>
    <x v="0"/>
    <s v="9086"/>
    <s v="UIT: NIS (Nemocniční inf. systém)"/>
    <s v="F Mobilní telefony"/>
    <s v="02802: 0,01- 19999,99 Mobilní telefony"/>
    <n v="4795.59"/>
  </r>
  <r>
    <x v="11"/>
    <x v="2389"/>
    <x v="548"/>
    <x v="0"/>
    <x v="103"/>
    <x v="0"/>
    <s v="2211"/>
    <s v="KNM: lůžkové oddělení 40"/>
    <s v="K Kancelářská technika"/>
    <s v="02802: 3000- 19999,99 Kancel.technika"/>
    <n v="3556.28"/>
  </r>
  <r>
    <x v="11"/>
    <x v="2390"/>
    <x v="549"/>
    <x v="0"/>
    <x v="103"/>
    <x v="0"/>
    <s v="9086"/>
    <s v="UIT: NIS (Nemocniční inf. systém)"/>
    <s v="F Mobilní telefony"/>
    <s v="02802: 0,01- 19999,99 Mobilní telefony"/>
    <n v="9885.73"/>
  </r>
  <r>
    <x v="11"/>
    <x v="2391"/>
    <x v="550"/>
    <x v="0"/>
    <x v="13"/>
    <x v="0"/>
    <s v="0731"/>
    <s v="KARIM: JIP"/>
    <s v="B Ostatní vybavení"/>
    <s v="02802: 3000- 19999,99  Provozní technika"/>
    <n v="3557.53"/>
  </r>
  <r>
    <x v="11"/>
    <x v="2392"/>
    <x v="550"/>
    <x v="0"/>
    <x v="13"/>
    <x v="0"/>
    <s v="0731"/>
    <s v="KARIM: JIP"/>
    <s v="B Ostatní vybavení"/>
    <s v="02802: 3000- 19999,99  Provozní technika"/>
    <n v="3557.53"/>
  </r>
  <r>
    <x v="11"/>
    <x v="2393"/>
    <x v="508"/>
    <x v="0"/>
    <x v="13"/>
    <x v="0"/>
    <s v="2211"/>
    <s v="KNM: lůžkové oddělení 40"/>
    <s v="B Ostatní vybavení"/>
    <s v="02802: 3000- 19999,99  Kuchyňská technika "/>
    <n v="7491.17"/>
  </r>
  <r>
    <x v="11"/>
    <x v="2394"/>
    <x v="508"/>
    <x v="0"/>
    <x v="13"/>
    <x v="0"/>
    <s v="2211"/>
    <s v="KNM: lůžkové oddělení 40"/>
    <s v="B Ostatní vybavení"/>
    <s v="02802: 3000- 19999,99  Kuchyňská technika "/>
    <n v="7491.16"/>
  </r>
  <r>
    <x v="11"/>
    <x v="2395"/>
    <x v="508"/>
    <x v="0"/>
    <x v="13"/>
    <x v="0"/>
    <s v="0821"/>
    <s v="PORGYN: ambulance"/>
    <s v="B Ostatní vybavení"/>
    <s v="02802: 3000- 19999,99  Kuchyňská technika "/>
    <n v="7491.16"/>
  </r>
  <r>
    <x v="11"/>
    <x v="2396"/>
    <x v="508"/>
    <x v="0"/>
    <x v="13"/>
    <x v="0"/>
    <s v="9001"/>
    <s v="URE: Úsek ředitele"/>
    <s v="B Ostatní vybavení"/>
    <s v="02802: 3000- 19999,99  Kuchyňská technika "/>
    <n v="7491.16"/>
  </r>
  <r>
    <x v="11"/>
    <x v="2397"/>
    <x v="551"/>
    <x v="0"/>
    <x v="35"/>
    <x v="0"/>
    <s v="9655"/>
    <s v="Ubytování: Byty "/>
    <s v="B Ostatní vybavení"/>
    <s v="02802: 3000- 19999,99  Kuchyňská technika "/>
    <n v="5927.62"/>
  </r>
  <r>
    <x v="11"/>
    <x v="2398"/>
    <x v="552"/>
    <x v="0"/>
    <x v="35"/>
    <x v="0"/>
    <s v="9051"/>
    <s v="UHTS: Útvar hospodářsko - technické správy"/>
    <s v="B Ostatní vybavení"/>
    <s v="02802: 3000- 19999,99  Provozní technika"/>
    <n v="4598"/>
  </r>
  <r>
    <x v="11"/>
    <x v="2399"/>
    <x v="547"/>
    <x v="0"/>
    <x v="104"/>
    <x v="0"/>
    <s v="9086"/>
    <s v="UIT: NIS (Nemocniční inf. systém)"/>
    <s v="F Mobilní telefony"/>
    <s v="02802: 0,01- 19999,99 Mobilní telefony"/>
    <n v="4795.59"/>
  </r>
  <r>
    <x v="11"/>
    <x v="2400"/>
    <x v="508"/>
    <x v="0"/>
    <x v="105"/>
    <x v="0"/>
    <s v="3451"/>
    <s v="RTG: přístr. pracoviště -SVLS + magnet. rezonance"/>
    <s v="B Ostatní vybavení"/>
    <s v="02802: 3000- 19999,99  Kuchyňská technika "/>
    <n v="7491.16"/>
  </r>
  <r>
    <x v="11"/>
    <x v="2401"/>
    <x v="508"/>
    <x v="0"/>
    <x v="105"/>
    <x v="0"/>
    <s v="9031"/>
    <s v="OHS: Úsek nelékařských oborů"/>
    <s v="B Ostatní vybavení"/>
    <s v="02802: 3000- 19999,99  Kuchyňská technika "/>
    <n v="7491.16"/>
  </r>
  <r>
    <x v="11"/>
    <x v="2402"/>
    <x v="531"/>
    <x v="0"/>
    <x v="105"/>
    <x v="0"/>
    <s v="2121"/>
    <s v="ONK: ambulance + mamol. poradna"/>
    <s v="K Kancelářská technika"/>
    <s v="02802: 3000- 19999,99 Freesety,telefony"/>
    <n v="6926.12"/>
  </r>
  <r>
    <x v="11"/>
    <x v="2403"/>
    <x v="531"/>
    <x v="0"/>
    <x v="105"/>
    <x v="0"/>
    <s v="2121"/>
    <s v="ONK: ambulance + mamol. poradna"/>
    <s v="K Kancelářská technika"/>
    <s v="02802: 3000- 19999,99 Freesety,telefony"/>
    <n v="7241"/>
  </r>
  <r>
    <x v="11"/>
    <x v="2404"/>
    <x v="553"/>
    <x v="0"/>
    <x v="37"/>
    <x v="0"/>
    <s v="9404"/>
    <s v="Prov. služby: Provoz dopravy - nákladní"/>
    <s v="B Ostatní vybavení"/>
    <s v="02802: 3000- 19999,99  Provozní technika"/>
    <n v="15871.98"/>
  </r>
  <r>
    <x v="11"/>
    <x v="2405"/>
    <x v="554"/>
    <x v="0"/>
    <x v="6"/>
    <x v="0"/>
    <s v="9410"/>
    <s v="Prov. služby: Údržba ZVIT"/>
    <s v="B Ostatní vybavení"/>
    <s v="02802: 3000- 19999,99  Provozní technika"/>
    <n v="7542.63"/>
  </r>
  <r>
    <x v="11"/>
    <x v="2406"/>
    <x v="555"/>
    <x v="0"/>
    <x v="6"/>
    <x v="0"/>
    <s v="0731"/>
    <s v="KARIM: JIP"/>
    <s v="E Elektrospotřebiče"/>
    <s v="02802: 3000-19999,99 E kuchyň:myčka,lednice,mikrov"/>
    <n v="6992.82"/>
  </r>
  <r>
    <x v="11"/>
    <x v="2407"/>
    <x v="556"/>
    <x v="0"/>
    <x v="6"/>
    <x v="0"/>
    <s v="1112"/>
    <s v="ORT: lůžkové oddělení 29B"/>
    <s v="E Elektrospotřebiče"/>
    <s v="02802: 3000-19999,99 E kuchyň:myčka,lednice,mikrov"/>
    <n v="3472.46"/>
  </r>
  <r>
    <x v="11"/>
    <x v="2408"/>
    <x v="556"/>
    <x v="0"/>
    <x v="6"/>
    <x v="0"/>
    <s v="0321"/>
    <s v="3IK: ambulance"/>
    <s v="E Elektrospotřebiče"/>
    <s v="02802: 3000-19999,99 E kuchyň:myčka,lednice,mikrov"/>
    <n v="4298.67"/>
  </r>
  <r>
    <x v="11"/>
    <x v="2409"/>
    <x v="505"/>
    <x v="0"/>
    <x v="106"/>
    <x v="0"/>
    <s v="2112"/>
    <s v="ONK: lůžkové oddělení 42B"/>
    <s v="K Kancelářská technika"/>
    <s v="02802: 3000- 19999,99 Kancel.technika"/>
    <n v="6346.85"/>
  </r>
  <r>
    <x v="11"/>
    <x v="2410"/>
    <x v="557"/>
    <x v="0"/>
    <x v="107"/>
    <x v="0"/>
    <s v="0352"/>
    <s v="3IK: hemodialyzační středisko"/>
    <s v="B Ostatní vybavení"/>
    <s v="02802: 3000- 19999,99  Provozní technika"/>
    <n v="5664.5"/>
  </r>
  <r>
    <x v="11"/>
    <x v="2411"/>
    <x v="557"/>
    <x v="0"/>
    <x v="107"/>
    <x v="0"/>
    <s v="0352"/>
    <s v="3IK: hemodialyzační středisko"/>
    <s v="B Ostatní vybavení"/>
    <s v="02802: 3000- 19999,99  Provozní technika"/>
    <n v="5664.5"/>
  </r>
  <r>
    <x v="11"/>
    <x v="2412"/>
    <x v="520"/>
    <x v="0"/>
    <x v="107"/>
    <x v="0"/>
    <s v="5031"/>
    <s v="KCHIR: JIP 50B"/>
    <s v="E Elektrospotřebiče"/>
    <s v="02802: 3000-19999,99 E kuchyň:myčka,lednice,mikrov"/>
    <n v="7906.8"/>
  </r>
  <r>
    <x v="11"/>
    <x v="2413"/>
    <x v="547"/>
    <x v="0"/>
    <x v="108"/>
    <x v="0"/>
    <s v="9086"/>
    <s v="UIT: NIS (Nemocniční inf. systém)"/>
    <s v="F Mobilní telefony"/>
    <s v="02802: 0,01- 19999,99 Mobilní telefony"/>
    <n v="4390"/>
  </r>
  <r>
    <x v="11"/>
    <x v="2414"/>
    <x v="547"/>
    <x v="0"/>
    <x v="108"/>
    <x v="0"/>
    <s v="9086"/>
    <s v="UIT: NIS (Nemocniční inf. systém)"/>
    <s v="F Mobilní telefony"/>
    <s v="02802: 0,01- 19999,99 Mobilní telefony"/>
    <n v="4390"/>
  </r>
  <r>
    <x v="11"/>
    <x v="2415"/>
    <x v="547"/>
    <x v="0"/>
    <x v="108"/>
    <x v="0"/>
    <s v="9086"/>
    <s v="UIT: NIS (Nemocniční inf. systém)"/>
    <s v="F Mobilní telefony"/>
    <s v="02802: 0,01- 19999,99 Mobilní telefony"/>
    <n v="4390"/>
  </r>
  <r>
    <x v="11"/>
    <x v="2416"/>
    <x v="558"/>
    <x v="0"/>
    <x v="109"/>
    <x v="0"/>
    <s v="3841"/>
    <s v="SOUD: soudní lékařství - laboratoř"/>
    <s v="B Ostatní vybavení"/>
    <s v="02802: 3000- 19999,99  Provozní technika"/>
    <n v="18232.28"/>
  </r>
  <r>
    <x v="11"/>
    <x v="2417"/>
    <x v="559"/>
    <x v="0"/>
    <x v="110"/>
    <x v="0"/>
    <s v="3111"/>
    <s v="TRAU: lůžkové oddělení 27"/>
    <s v="K Kancelářská technika"/>
    <s v="02802: 3000- 19999,99 Freesety,telefony"/>
    <n v="5927.13"/>
  </r>
  <r>
    <x v="11"/>
    <x v="2418"/>
    <x v="546"/>
    <x v="0"/>
    <x v="111"/>
    <x v="0"/>
    <s v="1311"/>
    <s v="ORL: lůžkové oddělení 14"/>
    <s v="E Elektrospotřebiče"/>
    <s v="02802: 3000-19999,99 E kuchyň:myčka,lednice,mikrov"/>
    <n v="3300"/>
  </r>
  <r>
    <x v="11"/>
    <x v="2419"/>
    <x v="560"/>
    <x v="0"/>
    <x v="42"/>
    <x v="0"/>
    <s v="9086"/>
    <s v="UIT: NIS (Nemocniční inf. systém)"/>
    <s v="K Kancelářská technika"/>
    <s v="02802: 20 000-  40 000 Freesety,telefony"/>
    <n v="39506.5"/>
  </r>
  <r>
    <x v="11"/>
    <x v="2420"/>
    <x v="561"/>
    <x v="0"/>
    <x v="43"/>
    <x v="0"/>
    <s v="9051"/>
    <s v="UHTS: Útvar hospodářsko - technické správy"/>
    <s v="K Kancelářská technika"/>
    <s v="02802: 3000- 19999,99 Freesety,telefony"/>
    <n v="8681.15"/>
  </r>
  <r>
    <x v="11"/>
    <x v="2421"/>
    <x v="516"/>
    <x v="0"/>
    <x v="43"/>
    <x v="0"/>
    <s v="9086"/>
    <s v="UIT: NIS (Nemocniční inf. systém)"/>
    <s v="F Mobilní telefony"/>
    <s v="02802: 20 000- 40 000 Mobilní telefony"/>
    <n v="33219.339999999997"/>
  </r>
  <r>
    <x v="11"/>
    <x v="2422"/>
    <x v="516"/>
    <x v="0"/>
    <x v="43"/>
    <x v="0"/>
    <s v="9086"/>
    <s v="UIT: NIS (Nemocniční inf. systém)"/>
    <s v="F Mobilní telefony"/>
    <s v="02802: 20 000- 40 000 Mobilní telefony"/>
    <n v="33219.339999999997"/>
  </r>
  <r>
    <x v="11"/>
    <x v="2423"/>
    <x v="562"/>
    <x v="0"/>
    <x v="43"/>
    <x v="0"/>
    <s v="9086"/>
    <s v="UIT: NIS (Nemocniční inf. systém)"/>
    <s v="F Mobilní telefony"/>
    <s v="02802: 20 000- 40 000 Mobilní telefony"/>
    <n v="21246.39"/>
  </r>
  <r>
    <x v="11"/>
    <x v="2424"/>
    <x v="563"/>
    <x v="0"/>
    <x v="112"/>
    <x v="0"/>
    <s v="0863"/>
    <s v="PORGYN: operační sál OP 17 (z 08 62)"/>
    <s v="E Elektrospotřebiče"/>
    <s v="02802: 3000-19999,99 E kuchyň:myčka,lednice,mikrov"/>
    <n v="7491.17"/>
  </r>
  <r>
    <x v="11"/>
    <x v="2425"/>
    <x v="549"/>
    <x v="0"/>
    <x v="112"/>
    <x v="0"/>
    <s v="9086"/>
    <s v="UIT: NIS (Nemocniční inf. systém)"/>
    <s v="F Mobilní telefony"/>
    <s v="02802: 0,01- 19999,99 Mobilní telefony"/>
    <n v="9989.76"/>
  </r>
  <r>
    <x v="11"/>
    <x v="2426"/>
    <x v="547"/>
    <x v="0"/>
    <x v="112"/>
    <x v="0"/>
    <s v="9086"/>
    <s v="UIT: NIS (Nemocniční inf. systém)"/>
    <s v="F Mobilní telefony"/>
    <s v="02802: 0,01- 19999,99 Mobilní telefony"/>
    <n v="4846.05"/>
  </r>
  <r>
    <x v="11"/>
    <x v="2427"/>
    <x v="547"/>
    <x v="0"/>
    <x v="112"/>
    <x v="0"/>
    <s v="9086"/>
    <s v="UIT: NIS (Nemocniční inf. systém)"/>
    <s v="F Mobilní telefony"/>
    <s v="02802: 0,01- 19999,99 Mobilní telefony"/>
    <n v="4846.05"/>
  </r>
  <r>
    <x v="11"/>
    <x v="2428"/>
    <x v="564"/>
    <x v="0"/>
    <x v="45"/>
    <x v="0"/>
    <s v="0271"/>
    <s v="2IK-GER: endoskopie"/>
    <s v="T Textil"/>
    <s v="02802: 1000-19999,99 Ochr.pom.pro zaměstn. "/>
    <n v="2360"/>
  </r>
  <r>
    <x v="11"/>
    <x v="2429"/>
    <x v="565"/>
    <x v="0"/>
    <x v="45"/>
    <x v="0"/>
    <s v="0721"/>
    <s v="KARIM: ambulance"/>
    <s v="T Textil"/>
    <s v="02802: 1000-19999,99 Ochr.pom.pro zaměstn. "/>
    <n v="2359.5"/>
  </r>
  <r>
    <x v="11"/>
    <x v="2430"/>
    <x v="565"/>
    <x v="0"/>
    <x v="45"/>
    <x v="0"/>
    <s v="0721"/>
    <s v="KARIM: ambulance"/>
    <s v="T Textil"/>
    <s v="02802: 1000-19999,99 Ochr.pom.pro zaměstn. "/>
    <n v="2359.5"/>
  </r>
  <r>
    <x v="11"/>
    <x v="2431"/>
    <x v="520"/>
    <x v="0"/>
    <x v="46"/>
    <x v="0"/>
    <s v="1012"/>
    <s v="DK: lůžkové oddělení 28C vč.dospáv. haly"/>
    <s v="E Elektrospotřebiče"/>
    <s v="02802: 3000-19999,99 E kuchyň:myčka,lednice,mikrov"/>
    <n v="7906.8"/>
  </r>
  <r>
    <x v="11"/>
    <x v="2432"/>
    <x v="505"/>
    <x v="0"/>
    <x v="7"/>
    <x v="0"/>
    <s v="6322"/>
    <s v="AMBULANCE: Oddělení praktického lékařství"/>
    <s v="K Kancelářská technika"/>
    <s v="02802: 3000- 19999,99 Kancel.technika"/>
    <n v="6347.42"/>
  </r>
  <r>
    <x v="11"/>
    <x v="2433"/>
    <x v="555"/>
    <x v="0"/>
    <x v="113"/>
    <x v="0"/>
    <s v="3841"/>
    <s v="SOUD: soudní lékařství - laboratoř"/>
    <s v="E Elektrospotřebiče"/>
    <s v="02802: 3000-19999,99 E kuchyň:myčka,lednice,mikrov"/>
    <n v="5747.52"/>
  </r>
  <r>
    <x v="11"/>
    <x v="2434"/>
    <x v="555"/>
    <x v="0"/>
    <x v="113"/>
    <x v="0"/>
    <s v="9091"/>
    <s v="OBU: Obchodní úsek"/>
    <s v="E Elektrospotřebiče"/>
    <s v="02802: 3000-19999,99 E kuchyň:myčka,lednice,mikrov"/>
    <n v="5747.52"/>
  </r>
  <r>
    <x v="11"/>
    <x v="2435"/>
    <x v="555"/>
    <x v="0"/>
    <x v="113"/>
    <x v="0"/>
    <s v="2211"/>
    <s v="KNM: lůžkové oddělení 40"/>
    <s v="E Elektrospotřebiče"/>
    <s v="02802: 3000-19999,99 E kuchyň:myčka,lednice,mikrov"/>
    <n v="5747.51"/>
  </r>
  <r>
    <x v="11"/>
    <x v="2436"/>
    <x v="555"/>
    <x v="0"/>
    <x v="113"/>
    <x v="0"/>
    <s v="2111"/>
    <s v="ONK: lůžkové oddělení 42A"/>
    <s v="E Elektrospotřebiče"/>
    <s v="02802: 3000-19999,99 E kuchyň:myčka,lednice,mikrov"/>
    <n v="5747.52"/>
  </r>
  <r>
    <x v="11"/>
    <x v="2437"/>
    <x v="555"/>
    <x v="0"/>
    <x v="113"/>
    <x v="0"/>
    <s v="1211"/>
    <s v="UROL: lůžkové oddělení "/>
    <s v="E Elektrospotřebiče"/>
    <s v="02802: 3000-19999,99 E kuchyň:myčka,lednice,mikrov"/>
    <n v="5747.52"/>
  </r>
  <r>
    <x v="11"/>
    <x v="2438"/>
    <x v="555"/>
    <x v="0"/>
    <x v="113"/>
    <x v="0"/>
    <s v="0911"/>
    <s v="NOVO: lůžkové oddělení 16C + 16B + 16BD"/>
    <s v="E Elektrospotřebiče"/>
    <s v="02802: 3000-19999,99 E kuchyň:myčka,lednice,mikrov"/>
    <n v="5747.52"/>
  </r>
  <r>
    <x v="11"/>
    <x v="2439"/>
    <x v="566"/>
    <x v="0"/>
    <x v="113"/>
    <x v="0"/>
    <s v="0911"/>
    <s v="NOVO: lůžkové oddělení 16C + 16B + 16BD"/>
    <s v="E Elektrospotřebiče"/>
    <s v="02802: 3000-19999,99 E kuchyň:myčka,lednice,mikrov"/>
    <n v="5352.38"/>
  </r>
  <r>
    <x v="11"/>
    <x v="2440"/>
    <x v="556"/>
    <x v="0"/>
    <x v="113"/>
    <x v="0"/>
    <s v="1613"/>
    <s v="PLIC: lůžkové oddělení 24"/>
    <s v="E Elektrospotřebiče"/>
    <s v="02802: 3000-19999,99 E kuchyň:myčka,lednice,mikrov"/>
    <n v="4298.67"/>
  </r>
  <r>
    <x v="11"/>
    <x v="2441"/>
    <x v="567"/>
    <x v="0"/>
    <x v="113"/>
    <x v="0"/>
    <s v="5498"/>
    <s v="ONH: Oddělení nemocniční hygieny"/>
    <s v="E Elektrospotřebiče"/>
    <s v="02802: 3000-19999,99 E kuchyň:myčka,lednice,mikrov"/>
    <n v="4490.25"/>
  </r>
  <r>
    <x v="11"/>
    <x v="2442"/>
    <x v="568"/>
    <x v="0"/>
    <x v="113"/>
    <x v="0"/>
    <s v="1021"/>
    <s v="DK: ambulance"/>
    <s v="E Elektrospotřebiče"/>
    <s v="02802: 3000-19999,99 E kuchyň:myčka,lednice,mikrov"/>
    <n v="5232.6400000000003"/>
  </r>
  <r>
    <x v="11"/>
    <x v="2443"/>
    <x v="566"/>
    <x v="0"/>
    <x v="113"/>
    <x v="0"/>
    <s v="1112"/>
    <s v="ORT: lůžkové oddělení 29B"/>
    <s v="E Elektrospotřebiče"/>
    <s v="02802: 3000-19999,99 E kuchyň:myčka,lednice,mikrov"/>
    <n v="5352.38"/>
  </r>
  <r>
    <x v="11"/>
    <x v="2444"/>
    <x v="569"/>
    <x v="0"/>
    <x v="113"/>
    <x v="0"/>
    <s v="1112"/>
    <s v="ORT: lůžkové oddělení 29B"/>
    <s v="E Elektrospotřebiče"/>
    <s v="02802: 3000-19999,99 E kuchyň:myčka,lednice,mikrov"/>
    <n v="5855.29"/>
  </r>
  <r>
    <x v="11"/>
    <x v="2445"/>
    <x v="547"/>
    <x v="0"/>
    <x v="113"/>
    <x v="0"/>
    <s v="9086"/>
    <s v="UIT: NIS (Nemocniční inf. systém)"/>
    <s v="F Mobilní telefony"/>
    <s v="02802: 0,01- 19999,99 Mobilní telefony"/>
    <n v="4795.59"/>
  </r>
  <r>
    <x v="11"/>
    <x v="2446"/>
    <x v="570"/>
    <x v="0"/>
    <x v="114"/>
    <x v="0"/>
    <s v="9308"/>
    <s v="SklOstProv: Parková skupina"/>
    <s v="B Ostatní vybavení"/>
    <s v="02802: 3000- 19999,99  Provozní technika"/>
    <n v="5432.83"/>
  </r>
  <r>
    <x v="11"/>
    <x v="2447"/>
    <x v="571"/>
    <x v="0"/>
    <x v="114"/>
    <x v="0"/>
    <s v="9409"/>
    <s v="Prov. služby: Údržba stavební"/>
    <s v="B Ostatní vybavení"/>
    <s v="02802: 3000- 19999,99  Provozní technika"/>
    <n v="14482.89"/>
  </r>
  <r>
    <x v="11"/>
    <x v="2448"/>
    <x v="572"/>
    <x v="0"/>
    <x v="114"/>
    <x v="0"/>
    <s v="9409"/>
    <s v="Prov. služby: Údržba stavební"/>
    <s v="B Ostatní vybavení"/>
    <s v="02802: 3000- 19999,99  Provozní technika"/>
    <n v="5705.96"/>
  </r>
  <r>
    <x v="11"/>
    <x v="2449"/>
    <x v="573"/>
    <x v="0"/>
    <x v="114"/>
    <x v="0"/>
    <s v="9409"/>
    <s v="Prov. služby: Údržba stavební"/>
    <s v="B Ostatní vybavení"/>
    <s v="02802: 3000- 19999,99  Provozní technika"/>
    <n v="4803.38"/>
  </r>
  <r>
    <x v="11"/>
    <x v="2450"/>
    <x v="574"/>
    <x v="0"/>
    <x v="114"/>
    <x v="0"/>
    <s v="9409"/>
    <s v="Prov. služby: Údržba stavební"/>
    <s v="B Ostatní vybavení"/>
    <s v="02802: 3000- 19999,99  Provozní technika"/>
    <n v="7624.77"/>
  </r>
  <r>
    <x v="11"/>
    <x v="2451"/>
    <x v="575"/>
    <x v="0"/>
    <x v="114"/>
    <x v="0"/>
    <s v="9409"/>
    <s v="Prov. služby: Údržba stavební"/>
    <s v="B Ostatní vybavení"/>
    <s v="02802: 3000- 19999,99  Provozní technika"/>
    <n v="6863.77"/>
  </r>
  <r>
    <x v="11"/>
    <x v="2452"/>
    <x v="576"/>
    <x v="0"/>
    <x v="114"/>
    <x v="0"/>
    <s v="0701"/>
    <s v="KARIM: vedení klinického pracoviště"/>
    <s v="K Kancelářská technika"/>
    <s v="02802: 3000- 19999,99 Kancel.technika"/>
    <n v="5152.32"/>
  </r>
  <r>
    <x v="11"/>
    <x v="2453"/>
    <x v="577"/>
    <x v="0"/>
    <x v="115"/>
    <x v="0"/>
    <s v="1731"/>
    <s v="NEUR: JIP A  (5 lůžek resuscitační péče)"/>
    <s v="T Textil"/>
    <s v="02802: 1000-19999,99 Ochr.pom. pro pacienty     "/>
    <n v="5142.5"/>
  </r>
  <r>
    <x v="11"/>
    <x v="2454"/>
    <x v="578"/>
    <x v="0"/>
    <x v="115"/>
    <x v="0"/>
    <s v="1731"/>
    <s v="NEUR: JIP A  (5 lůžek resuscitační péče)"/>
    <s v="T Textil"/>
    <s v="02802: 1000-19999,99 Ochr.pom. pro pacienty     "/>
    <n v="5142.5"/>
  </r>
  <r>
    <x v="11"/>
    <x v="2455"/>
    <x v="579"/>
    <x v="0"/>
    <x v="115"/>
    <x v="0"/>
    <s v="0213"/>
    <s v="2IK-GER: lůžkové oddělení 30C"/>
    <s v="B Ostatní vybavení"/>
    <s v="02802: 3000- 19999,99  Provozní technika"/>
    <n v="3448.5"/>
  </r>
  <r>
    <x v="11"/>
    <x v="2456"/>
    <x v="579"/>
    <x v="0"/>
    <x v="115"/>
    <x v="0"/>
    <s v="0213"/>
    <s v="2IK-GER: lůžkové oddělení 30C"/>
    <s v="B Ostatní vybavení"/>
    <s v="02802: 3000- 19999,99  Provozní technika"/>
    <n v="3448.5"/>
  </r>
  <r>
    <x v="11"/>
    <x v="2457"/>
    <x v="579"/>
    <x v="0"/>
    <x v="115"/>
    <x v="0"/>
    <s v="0213"/>
    <s v="2IK-GER: lůžkové oddělení 30C"/>
    <s v="B Ostatní vybavení"/>
    <s v="02802: 3000- 19999,99  Provozní technika"/>
    <n v="3448.5"/>
  </r>
  <r>
    <x v="11"/>
    <x v="2458"/>
    <x v="579"/>
    <x v="0"/>
    <x v="115"/>
    <x v="0"/>
    <s v="0213"/>
    <s v="2IK-GER: lůžkové oddělení 30C"/>
    <s v="B Ostatní vybavení"/>
    <s v="02802: 3000- 19999,99  Provozní technika"/>
    <n v="3448.5"/>
  </r>
  <r>
    <x v="11"/>
    <x v="2459"/>
    <x v="579"/>
    <x v="0"/>
    <x v="115"/>
    <x v="0"/>
    <s v="0213"/>
    <s v="2IK-GER: lůžkové oddělení 30C"/>
    <s v="B Ostatní vybavení"/>
    <s v="02802: 3000- 19999,99  Provozní technika"/>
    <n v="3448.5"/>
  </r>
  <r>
    <x v="11"/>
    <x v="2460"/>
    <x v="579"/>
    <x v="0"/>
    <x v="115"/>
    <x v="0"/>
    <s v="0231"/>
    <s v="2IK-GER: JIP 30D"/>
    <s v="B Ostatní vybavení"/>
    <s v="02802: 3000- 19999,99  Provozní technika"/>
    <n v="3448.5"/>
  </r>
  <r>
    <x v="11"/>
    <x v="2461"/>
    <x v="579"/>
    <x v="0"/>
    <x v="115"/>
    <x v="0"/>
    <s v="0231"/>
    <s v="2IK-GER: JIP 30D"/>
    <s v="B Ostatní vybavení"/>
    <s v="02802: 3000- 19999,99  Provozní technika"/>
    <n v="3448.5"/>
  </r>
  <r>
    <x v="11"/>
    <x v="2462"/>
    <x v="579"/>
    <x v="0"/>
    <x v="115"/>
    <x v="0"/>
    <s v="0231"/>
    <s v="2IK-GER: JIP 30D"/>
    <s v="B Ostatní vybavení"/>
    <s v="02802: 3000- 19999,99  Provozní technika"/>
    <n v="3448.5"/>
  </r>
  <r>
    <x v="11"/>
    <x v="2463"/>
    <x v="579"/>
    <x v="0"/>
    <x v="115"/>
    <x v="0"/>
    <s v="0231"/>
    <s v="2IK-GER: JIP 30D"/>
    <s v="B Ostatní vybavení"/>
    <s v="02802: 3000- 19999,99  Provozní technika"/>
    <n v="3448.5"/>
  </r>
  <r>
    <x v="11"/>
    <x v="2464"/>
    <x v="579"/>
    <x v="0"/>
    <x v="115"/>
    <x v="0"/>
    <s v="0231"/>
    <s v="2IK-GER: JIP 30D"/>
    <s v="B Ostatní vybavení"/>
    <s v="02802: 3000- 19999,99  Provozní technika"/>
    <n v="3448.5"/>
  </r>
  <r>
    <x v="11"/>
    <x v="2465"/>
    <x v="579"/>
    <x v="0"/>
    <x v="115"/>
    <x v="0"/>
    <s v="0231"/>
    <s v="2IK-GER: JIP 30D"/>
    <s v="B Ostatní vybavení"/>
    <s v="02802: 3000- 19999,99  Provozní technika"/>
    <n v="3448.5"/>
  </r>
  <r>
    <x v="11"/>
    <x v="2466"/>
    <x v="580"/>
    <x v="0"/>
    <x v="116"/>
    <x v="0"/>
    <s v="5062"/>
    <s v="KCHIR: operační sál - lokální"/>
    <s v="T Textil"/>
    <s v="02802: 1000-19999,99 Ochr.pom.pro zaměstn. "/>
    <n v="2238.5"/>
  </r>
  <r>
    <x v="11"/>
    <x v="2467"/>
    <x v="580"/>
    <x v="0"/>
    <x v="116"/>
    <x v="0"/>
    <s v="5062"/>
    <s v="KCHIR: operační sál - lokální"/>
    <s v="T Textil"/>
    <s v="02802: 1000-19999,99 Ochr.pom.pro zaměstn. "/>
    <n v="2238.5"/>
  </r>
  <r>
    <x v="11"/>
    <x v="2468"/>
    <x v="580"/>
    <x v="0"/>
    <x v="116"/>
    <x v="0"/>
    <s v="5062"/>
    <s v="KCHIR: operační sál - lokální"/>
    <s v="T Textil"/>
    <s v="02802: 1000-19999,99 Ochr.pom.pro zaměstn. "/>
    <n v="2238.5"/>
  </r>
  <r>
    <x v="11"/>
    <x v="2469"/>
    <x v="580"/>
    <x v="0"/>
    <x v="116"/>
    <x v="0"/>
    <s v="5062"/>
    <s v="KCHIR: operační sál - lokální"/>
    <s v="T Textil"/>
    <s v="02802: 1000-19999,99 Ochr.pom.pro zaměstn. "/>
    <n v="2238.5"/>
  </r>
  <r>
    <x v="11"/>
    <x v="2470"/>
    <x v="580"/>
    <x v="0"/>
    <x v="116"/>
    <x v="0"/>
    <s v="5062"/>
    <s v="KCHIR: operační sál - lokální"/>
    <s v="T Textil"/>
    <s v="02802: 1000-19999,99 Ochr.pom.pro zaměstn. "/>
    <n v="2238.5"/>
  </r>
  <r>
    <x v="11"/>
    <x v="2471"/>
    <x v="580"/>
    <x v="0"/>
    <x v="116"/>
    <x v="0"/>
    <s v="5062"/>
    <s v="KCHIR: operační sál - lokální"/>
    <s v="T Textil"/>
    <s v="02802: 1000-19999,99 Ochr.pom.pro zaměstn. "/>
    <n v="2238.5"/>
  </r>
  <r>
    <x v="11"/>
    <x v="2472"/>
    <x v="580"/>
    <x v="0"/>
    <x v="116"/>
    <x v="0"/>
    <s v="5062"/>
    <s v="KCHIR: operační sál - lokální"/>
    <s v="T Textil"/>
    <s v="02802: 1000-19999,99 Ochr.pom.pro zaměstn. "/>
    <n v="2238.5"/>
  </r>
  <r>
    <x v="11"/>
    <x v="2473"/>
    <x v="580"/>
    <x v="0"/>
    <x v="116"/>
    <x v="0"/>
    <s v="5062"/>
    <s v="KCHIR: operační sál - lokální"/>
    <s v="T Textil"/>
    <s v="02802: 1000-19999,99 Ochr.pom.pro zaměstn. "/>
    <n v="2238.5"/>
  </r>
  <r>
    <x v="11"/>
    <x v="2474"/>
    <x v="581"/>
    <x v="0"/>
    <x v="116"/>
    <x v="0"/>
    <s v="9410"/>
    <s v="Prov. služby: Údržba ZVIT"/>
    <s v="B Ostatní vybavení"/>
    <s v="02802: 3000- 19999,99  Provozní technika"/>
    <n v="4354.17"/>
  </r>
  <r>
    <x v="11"/>
    <x v="2475"/>
    <x v="579"/>
    <x v="0"/>
    <x v="117"/>
    <x v="0"/>
    <s v="0216"/>
    <s v="2IK-GER: metabolická jednotka 30M"/>
    <s v="B Ostatní vybavení"/>
    <s v="02802: 3000- 19999,99  Provozní technika"/>
    <n v="3448.5"/>
  </r>
  <r>
    <x v="11"/>
    <x v="2476"/>
    <x v="579"/>
    <x v="0"/>
    <x v="117"/>
    <x v="0"/>
    <s v="0216"/>
    <s v="2IK-GER: metabolická jednotka 30M"/>
    <s v="B Ostatní vybavení"/>
    <s v="02802: 3000- 19999,99  Provozní technika"/>
    <n v="3448.5"/>
  </r>
  <r>
    <x v="11"/>
    <x v="2477"/>
    <x v="579"/>
    <x v="0"/>
    <x v="117"/>
    <x v="0"/>
    <s v="0216"/>
    <s v="2IK-GER: metabolická jednotka 30M"/>
    <s v="B Ostatní vybavení"/>
    <s v="02802: 3000- 19999,99  Provozní technika"/>
    <n v="3448.5"/>
  </r>
  <r>
    <x v="11"/>
    <x v="2478"/>
    <x v="579"/>
    <x v="0"/>
    <x v="117"/>
    <x v="0"/>
    <s v="0216"/>
    <s v="2IK-GER: metabolická jednotka 30M"/>
    <s v="B Ostatní vybavení"/>
    <s v="02802: 3000- 19999,99  Provozní technika"/>
    <n v="3448.5"/>
  </r>
  <r>
    <x v="11"/>
    <x v="2479"/>
    <x v="579"/>
    <x v="0"/>
    <x v="117"/>
    <x v="0"/>
    <s v="0216"/>
    <s v="2IK-GER: metabolická jednotka 30M"/>
    <s v="B Ostatní vybavení"/>
    <s v="02802: 3000- 19999,99  Provozní technika"/>
    <n v="3448.5"/>
  </r>
  <r>
    <x v="11"/>
    <x v="2480"/>
    <x v="579"/>
    <x v="0"/>
    <x v="117"/>
    <x v="0"/>
    <s v="0221"/>
    <s v="2IK-GER: ambulance"/>
    <s v="B Ostatní vybavení"/>
    <s v="02802: 3000- 19999,99  Provozní technika"/>
    <n v="3448.5"/>
  </r>
  <r>
    <x v="11"/>
    <x v="2481"/>
    <x v="579"/>
    <x v="0"/>
    <x v="117"/>
    <x v="0"/>
    <s v="0271"/>
    <s v="2IK-GER: endoskopie"/>
    <s v="B Ostatní vybavení"/>
    <s v="02802: 3000- 19999,99  Provozní technika"/>
    <n v="3448.5"/>
  </r>
  <r>
    <x v="11"/>
    <x v="2482"/>
    <x v="579"/>
    <x v="0"/>
    <x v="117"/>
    <x v="0"/>
    <s v="0271"/>
    <s v="2IK-GER: endoskopie"/>
    <s v="B Ostatní vybavení"/>
    <s v="02802: 3000- 19999,99  Provozní technika"/>
    <n v="3448.5"/>
  </r>
  <r>
    <x v="11"/>
    <x v="2483"/>
    <x v="579"/>
    <x v="0"/>
    <x v="117"/>
    <x v="0"/>
    <s v="0271"/>
    <s v="2IK-GER: endoskopie"/>
    <s v="B Ostatní vybavení"/>
    <s v="02802: 3000- 19999,99  Provozní technika"/>
    <n v="3448.5"/>
  </r>
  <r>
    <x v="11"/>
    <x v="2484"/>
    <x v="579"/>
    <x v="0"/>
    <x v="117"/>
    <x v="0"/>
    <s v="0272"/>
    <s v="2IK-GER: dospávací hala"/>
    <s v="B Ostatní vybavení"/>
    <s v="02802: 3000- 19999,99  Provozní technika"/>
    <n v="3448.5"/>
  </r>
  <r>
    <x v="11"/>
    <x v="2485"/>
    <x v="562"/>
    <x v="0"/>
    <x v="52"/>
    <x v="0"/>
    <s v="9086"/>
    <s v="UIT: NIS (Nemocniční inf. systém)"/>
    <s v="F Mobilní telefony"/>
    <s v="02802: 20 000- 40 000 Mobilní telefony"/>
    <n v="21246.39"/>
  </r>
  <r>
    <x v="11"/>
    <x v="2486"/>
    <x v="549"/>
    <x v="0"/>
    <x v="52"/>
    <x v="0"/>
    <s v="9086"/>
    <s v="UIT: NIS (Nemocniční inf. systém)"/>
    <s v="F Mobilní telefony"/>
    <s v="02802: 0,01- 19999,99 Mobilní telefony"/>
    <n v="9989.76"/>
  </r>
  <r>
    <x v="11"/>
    <x v="2487"/>
    <x v="505"/>
    <x v="0"/>
    <x v="53"/>
    <x v="0"/>
    <s v="0312"/>
    <s v="3IK: lůžkové oddělení 39B + 39C"/>
    <s v="K Kancelářská technika"/>
    <s v="02802: 3000- 19999,99 Kancel.technika"/>
    <n v="6904.13"/>
  </r>
  <r>
    <x v="11"/>
    <x v="2488"/>
    <x v="505"/>
    <x v="0"/>
    <x v="53"/>
    <x v="0"/>
    <s v="0312"/>
    <s v="3IK: lůžkové oddělení 39B + 39C"/>
    <s v="K Kancelářská technika"/>
    <s v="02802: 3000- 19999,99 Kancel.technika"/>
    <n v="6904.13"/>
  </r>
  <r>
    <x v="11"/>
    <x v="2489"/>
    <x v="505"/>
    <x v="0"/>
    <x v="53"/>
    <x v="0"/>
    <s v="0312"/>
    <s v="3IK: lůžkové oddělení 39B + 39C"/>
    <s v="K Kancelářská technika"/>
    <s v="02802: 3000- 19999,99 Kancel.technika"/>
    <n v="6904.13"/>
  </r>
  <r>
    <x v="11"/>
    <x v="2490"/>
    <x v="546"/>
    <x v="0"/>
    <x v="53"/>
    <x v="0"/>
    <s v="2121"/>
    <s v="ONK: ambulance + mamol. poradna"/>
    <s v="E Elektrospotřebiče"/>
    <s v="02802: 3000-19999,99 E kuchyň:myčka,lednice,mikrov"/>
    <n v="4453.1400000000003"/>
  </r>
  <r>
    <x v="11"/>
    <x v="2491"/>
    <x v="582"/>
    <x v="0"/>
    <x v="118"/>
    <x v="0"/>
    <s v="1221"/>
    <s v="UROL: ambulance "/>
    <s v="T Textil"/>
    <s v="02802: 1000-19999,99 Ochr.pom.pro zaměstn. "/>
    <n v="12281.5"/>
  </r>
  <r>
    <x v="11"/>
    <x v="2492"/>
    <x v="582"/>
    <x v="0"/>
    <x v="118"/>
    <x v="0"/>
    <s v="1221"/>
    <s v="UROL: ambulance "/>
    <s v="T Textil"/>
    <s v="02802: 1000-19999,99 Ochr.pom.pro zaměstn. "/>
    <n v="12281.5"/>
  </r>
  <r>
    <x v="11"/>
    <x v="2493"/>
    <x v="582"/>
    <x v="0"/>
    <x v="118"/>
    <x v="0"/>
    <s v="1221"/>
    <s v="UROL: ambulance "/>
    <s v="T Textil"/>
    <s v="02802: 1000-19999,99 Ochr.pom.pro zaměstn. "/>
    <n v="12281.5"/>
  </r>
  <r>
    <x v="11"/>
    <x v="2494"/>
    <x v="582"/>
    <x v="0"/>
    <x v="118"/>
    <x v="0"/>
    <s v="1221"/>
    <s v="UROL: ambulance "/>
    <s v="T Textil"/>
    <s v="02802: 1000-19999,99 Ochr.pom.pro zaměstn. "/>
    <n v="12281.5"/>
  </r>
  <r>
    <x v="11"/>
    <x v="2495"/>
    <x v="580"/>
    <x v="0"/>
    <x v="118"/>
    <x v="0"/>
    <s v="1221"/>
    <s v="UROL: ambulance "/>
    <s v="T Textil"/>
    <s v="02802: 1000-19999,99 Ochr.pom.pro zaměstn. "/>
    <n v="2783"/>
  </r>
  <r>
    <x v="11"/>
    <x v="2496"/>
    <x v="580"/>
    <x v="0"/>
    <x v="118"/>
    <x v="0"/>
    <s v="1221"/>
    <s v="UROL: ambulance "/>
    <s v="T Textil"/>
    <s v="02802: 1000-19999,99 Ochr.pom.pro zaměstn. "/>
    <n v="2783"/>
  </r>
  <r>
    <x v="11"/>
    <x v="2497"/>
    <x v="580"/>
    <x v="0"/>
    <x v="118"/>
    <x v="0"/>
    <s v="1221"/>
    <s v="UROL: ambulance "/>
    <s v="T Textil"/>
    <s v="02802: 1000-19999,99 Ochr.pom.pro zaměstn. "/>
    <n v="2783"/>
  </r>
  <r>
    <x v="11"/>
    <x v="2498"/>
    <x v="580"/>
    <x v="0"/>
    <x v="118"/>
    <x v="0"/>
    <s v="1221"/>
    <s v="UROL: ambulance "/>
    <s v="T Textil"/>
    <s v="02802: 1000-19999,99 Ochr.pom.pro zaměstn. "/>
    <n v="2783"/>
  </r>
  <r>
    <x v="11"/>
    <x v="2499"/>
    <x v="583"/>
    <x v="0"/>
    <x v="118"/>
    <x v="0"/>
    <s v="2611"/>
    <s v="RHC: lůžkové oddělení 44 a 45"/>
    <s v="E Elektrospotřebiče"/>
    <s v="02802: 3000-19999,99 E kuchyň:myčka,lednice,mikrov"/>
    <n v="7004.79"/>
  </r>
  <r>
    <x v="11"/>
    <x v="2500"/>
    <x v="584"/>
    <x v="0"/>
    <x v="119"/>
    <x v="0"/>
    <s v="9409"/>
    <s v="Prov. služby: Údržba stavební"/>
    <s v="B Ostatní vybavení"/>
    <s v="02802: 3000- 19999,99  Provozní technika"/>
    <n v="5269.55"/>
  </r>
  <r>
    <x v="11"/>
    <x v="2501"/>
    <x v="585"/>
    <x v="0"/>
    <x v="55"/>
    <x v="0"/>
    <s v="4041"/>
    <s v="MIKRO: mikrobiologie - laboratoř"/>
    <s v="B Ostatní vybavení"/>
    <s v="02802: 3000- 19999,99  Provozní technika"/>
    <n v="4629.1499999999996"/>
  </r>
  <r>
    <x v="11"/>
    <x v="2502"/>
    <x v="585"/>
    <x v="0"/>
    <x v="55"/>
    <x v="0"/>
    <s v="4041"/>
    <s v="MIKRO: mikrobiologie - laboratoř"/>
    <s v="B Ostatní vybavení"/>
    <s v="02802: 3000- 19999,99  Provozní technika"/>
    <n v="4629.1499999999996"/>
  </r>
  <r>
    <x v="11"/>
    <x v="2503"/>
    <x v="585"/>
    <x v="0"/>
    <x v="55"/>
    <x v="0"/>
    <s v="4041"/>
    <s v="MIKRO: mikrobiologie - laboratoř"/>
    <s v="B Ostatní vybavení"/>
    <s v="02802: 3000- 19999,99  Provozní technika"/>
    <n v="4629.1499999999996"/>
  </r>
  <r>
    <x v="11"/>
    <x v="2504"/>
    <x v="585"/>
    <x v="0"/>
    <x v="55"/>
    <x v="0"/>
    <s v="4041"/>
    <s v="MIKRO: mikrobiologie - laboratoř"/>
    <s v="B Ostatní vybavení"/>
    <s v="02802: 3000- 19999,99  Provozní technika"/>
    <n v="4629.1499999999996"/>
  </r>
  <r>
    <x v="11"/>
    <x v="2505"/>
    <x v="585"/>
    <x v="0"/>
    <x v="55"/>
    <x v="0"/>
    <s v="4041"/>
    <s v="MIKRO: mikrobiologie - laboratoř"/>
    <s v="B Ostatní vybavení"/>
    <s v="02802: 3000- 19999,99  Provozní technika"/>
    <n v="4629.1400000000003"/>
  </r>
  <r>
    <x v="11"/>
    <x v="2506"/>
    <x v="586"/>
    <x v="0"/>
    <x v="56"/>
    <x v="0"/>
    <s v="1021"/>
    <s v="DK: ambulance"/>
    <s v="T Textil"/>
    <s v="02802: 1000-19999,99 Ochr.pom. pro pacienty     "/>
    <n v="5142.5"/>
  </r>
  <r>
    <x v="11"/>
    <x v="2507"/>
    <x v="578"/>
    <x v="0"/>
    <x v="56"/>
    <x v="0"/>
    <s v="1021"/>
    <s v="DK: ambulance"/>
    <s v="T Textil"/>
    <s v="02802: 1000-19999,99 Ochr.pom. pro pacienty     "/>
    <n v="5142.5"/>
  </r>
  <r>
    <x v="11"/>
    <x v="2508"/>
    <x v="578"/>
    <x v="0"/>
    <x v="56"/>
    <x v="0"/>
    <s v="1021"/>
    <s v="DK: ambulance"/>
    <s v="T Textil"/>
    <s v="02802: 1000-19999,99 Ochr.pom. pro pacienty     "/>
    <n v="5142.5"/>
  </r>
  <r>
    <x v="11"/>
    <x v="2509"/>
    <x v="587"/>
    <x v="0"/>
    <x v="56"/>
    <x v="0"/>
    <s v="1021"/>
    <s v="DK: ambulance"/>
    <s v="T Textil"/>
    <s v="02802: 1000-19999,99 Ochr.pom. pro pacienty     "/>
    <n v="5142.5"/>
  </r>
  <r>
    <x v="11"/>
    <x v="2510"/>
    <x v="588"/>
    <x v="0"/>
    <x v="56"/>
    <x v="0"/>
    <s v="1021"/>
    <s v="DK: ambulance"/>
    <s v="T Textil"/>
    <s v="02802: 1000-19999,99 Ochr.pom. pro pacienty     "/>
    <n v="6038"/>
  </r>
  <r>
    <x v="11"/>
    <x v="2511"/>
    <x v="589"/>
    <x v="0"/>
    <x v="120"/>
    <x v="0"/>
    <s v="2221"/>
    <s v="KNM: ambulance"/>
    <s v="B Ostatní vybavení"/>
    <s v="02802: 3000- 19999,99  Provozní technika"/>
    <n v="4090.95"/>
  </r>
  <r>
    <x v="11"/>
    <x v="2512"/>
    <x v="590"/>
    <x v="0"/>
    <x v="58"/>
    <x v="0"/>
    <s v="1611"/>
    <s v="PLIC: lůžkové oddělení 26"/>
    <s v="B Ostatní vybavení"/>
    <s v="02802: 3000- 19999,99  Kuchyňská technika "/>
    <n v="7004.79"/>
  </r>
  <r>
    <x v="11"/>
    <x v="2513"/>
    <x v="591"/>
    <x v="0"/>
    <x v="121"/>
    <x v="0"/>
    <s v="3121"/>
    <s v="TRAU: ambulance"/>
    <s v="K Kancelářská technika"/>
    <s v="02802: 3000- 19999,99 Freesety,telefony"/>
    <n v="7078.5"/>
  </r>
  <r>
    <x v="11"/>
    <x v="2514"/>
    <x v="592"/>
    <x v="0"/>
    <x v="122"/>
    <x v="0"/>
    <s v="9086"/>
    <s v="UIT: NIS (Nemocniční inf. systém)"/>
    <s v="F Mobilní telefony"/>
    <s v="02802: 0,01- 19999,99 Mobilní telefony"/>
    <n v="1"/>
  </r>
  <r>
    <x v="11"/>
    <x v="2515"/>
    <x v="593"/>
    <x v="0"/>
    <x v="123"/>
    <x v="0"/>
    <s v="1101"/>
    <s v="ORT: vedení klinického pracoviště"/>
    <s v="K Kancelářská technika"/>
    <s v="02802: 3000- 19999,99 Freesety,telefony"/>
    <n v="7078.5"/>
  </r>
  <r>
    <x v="11"/>
    <x v="2516"/>
    <x v="529"/>
    <x v="0"/>
    <x v="124"/>
    <x v="0"/>
    <s v="3451"/>
    <s v="RTG: přístr. pracoviště -SVLS + magnet. rezonance"/>
    <s v="B Ostatní vybavení"/>
    <s v="02802: 3000- 19999,99  Provozní technika"/>
    <n v="3363.74"/>
  </r>
  <r>
    <x v="11"/>
    <x v="2517"/>
    <x v="594"/>
    <x v="0"/>
    <x v="124"/>
    <x v="0"/>
    <s v="1421"/>
    <s v="OCNI: ambulance"/>
    <s v="K Kancelářská technika"/>
    <s v="02802: 3000- 19999,99 Freesety,telefony"/>
    <n v="7078.5"/>
  </r>
  <r>
    <x v="11"/>
    <x v="2518"/>
    <x v="595"/>
    <x v="0"/>
    <x v="125"/>
    <x v="0"/>
    <s v="5062"/>
    <s v="KCHIR: operační sál - lokální"/>
    <s v="B Ostatní vybavení"/>
    <s v="02802: 3000- 19999,99  Provozní technika"/>
    <n v="10713.7"/>
  </r>
  <r>
    <x v="11"/>
    <x v="2519"/>
    <x v="596"/>
    <x v="0"/>
    <x v="8"/>
    <x v="0"/>
    <s v="3012"/>
    <s v="2IK-GER: lůžkové oddělení 48"/>
    <s v="E Elektrospotřebiče"/>
    <s v="02802: 3000-19999,99 E kuchyň:myčka,lednice,mikrov"/>
    <n v="7906.8"/>
  </r>
  <r>
    <x v="11"/>
    <x v="2520"/>
    <x v="597"/>
    <x v="0"/>
    <x v="126"/>
    <x v="0"/>
    <s v="9305"/>
    <s v="SklOstProv: Ostatní provozy,sklady,stěhovací četa"/>
    <s v="K Kancelářská technika"/>
    <s v="02802: 3000- 19999,99 Freesety,telefony"/>
    <n v="7078.5"/>
  </r>
  <r>
    <x v="11"/>
    <x v="2521"/>
    <x v="598"/>
    <x v="0"/>
    <x v="126"/>
    <x v="0"/>
    <s v="3221"/>
    <s v="HOK: ambulance"/>
    <s v="K Kancelářská technika"/>
    <s v="02802: 3000- 19999,99 Freesety,telefony"/>
    <n v="7078.5"/>
  </r>
  <r>
    <x v="11"/>
    <x v="2522"/>
    <x v="599"/>
    <x v="0"/>
    <x v="127"/>
    <x v="0"/>
    <s v="5031"/>
    <s v="KCHIR: JIP 50B"/>
    <s v="E Elektrospotřebiče"/>
    <s v="02802: 3000-19999,99 E kuchyň:myčka,lednice,mikrov"/>
    <n v="7004.79"/>
  </r>
  <r>
    <x v="11"/>
    <x v="2523"/>
    <x v="600"/>
    <x v="0"/>
    <x v="127"/>
    <x v="0"/>
    <s v="9086"/>
    <s v="UIT: NIS (Nemocniční inf. systém)"/>
    <s v="F Mobilní telefony"/>
    <s v="02802: 0,01- 19999,99 Mobilní telefony"/>
    <n v="4795.59"/>
  </r>
  <r>
    <x v="11"/>
    <x v="2524"/>
    <x v="600"/>
    <x v="0"/>
    <x v="127"/>
    <x v="0"/>
    <s v="9086"/>
    <s v="UIT: NIS (Nemocniční inf. systém)"/>
    <s v="F Mobilní telefony"/>
    <s v="02802: 0,01- 19999,99 Mobilní telefony"/>
    <n v="4795.58"/>
  </r>
  <r>
    <x v="11"/>
    <x v="2525"/>
    <x v="601"/>
    <x v="0"/>
    <x v="127"/>
    <x v="0"/>
    <s v="4844"/>
    <s v="LEK: lékárna - oddělení diagnostik"/>
    <s v="K Kancelářská technika"/>
    <s v="02802: 3000- 19999,99 Freesety,telefony"/>
    <n v="7004.79"/>
  </r>
  <r>
    <x v="11"/>
    <x v="2526"/>
    <x v="602"/>
    <x v="0"/>
    <x v="128"/>
    <x v="0"/>
    <s v="6022"/>
    <s v="URGENT: ambulance"/>
    <s v="K Kancelářská technika"/>
    <s v="02802: 3000- 19999,99 Freesety,telefony"/>
    <n v="7004.79"/>
  </r>
  <r>
    <x v="11"/>
    <x v="2527"/>
    <x v="603"/>
    <x v="0"/>
    <x v="59"/>
    <x v="0"/>
    <s v="6022"/>
    <s v="URGENT: ambulance"/>
    <s v="K Kancelářská technika"/>
    <s v="02802: 3000- 19999,99 Freesety,telefony"/>
    <n v="7004.79"/>
  </r>
  <r>
    <x v="11"/>
    <x v="2528"/>
    <x v="604"/>
    <x v="0"/>
    <x v="129"/>
    <x v="0"/>
    <s v="4764"/>
    <s v="COSS: centrální operační sály "/>
    <s v="B Ostatní vybavení"/>
    <s v="02802: 3000- 19999,99  Provozní technika"/>
    <n v="10265.67"/>
  </r>
  <r>
    <x v="11"/>
    <x v="2529"/>
    <x v="604"/>
    <x v="0"/>
    <x v="129"/>
    <x v="0"/>
    <s v="4764"/>
    <s v="COSS: centrální operační sály "/>
    <s v="B Ostatní vybavení"/>
    <s v="02802: 3000- 19999,99  Provozní technika"/>
    <n v="10265.67"/>
  </r>
  <r>
    <x v="11"/>
    <x v="2530"/>
    <x v="605"/>
    <x v="0"/>
    <x v="129"/>
    <x v="0"/>
    <s v="1321"/>
    <s v="ORL: ambulance"/>
    <s v="K Kancelářská technika"/>
    <s v="02802: 3000- 19999,99 Freesety,telefony"/>
    <n v="10177.9"/>
  </r>
  <r>
    <x v="11"/>
    <x v="2531"/>
    <x v="606"/>
    <x v="0"/>
    <x v="130"/>
    <x v="0"/>
    <s v="3590"/>
    <s v="TO: výroba"/>
    <s v="B Ostatní vybavení"/>
    <s v="02802: 3000- 19999,99  Provozní technika"/>
    <n v="15408.14"/>
  </r>
  <r>
    <x v="11"/>
    <x v="2532"/>
    <x v="607"/>
    <x v="0"/>
    <x v="131"/>
    <x v="0"/>
    <s v="9305"/>
    <s v="SklOstProv: Ostatní provozy,sklady,stěhovací četa"/>
    <s v="B Ostatní vybavení"/>
    <s v="02802: 3000- 19999,99  Provozní technika"/>
    <n v="9589"/>
  </r>
  <r>
    <x v="11"/>
    <x v="2533"/>
    <x v="608"/>
    <x v="0"/>
    <x v="132"/>
    <x v="0"/>
    <s v="1712"/>
    <s v="NEUR: lůžkové oddělení 31B"/>
    <s v="K Kancelářská technika"/>
    <s v="02802: 3000- 19999,99 Freesety,telefony"/>
    <n v="7004.79"/>
  </r>
  <r>
    <x v="11"/>
    <x v="2534"/>
    <x v="609"/>
    <x v="0"/>
    <x v="132"/>
    <x v="0"/>
    <s v="1721"/>
    <s v="NEUR: ambulance"/>
    <s v="K Kancelářská technika"/>
    <s v="02802: 3000- 19999,99 Freesety,telefony"/>
    <n v="7004.79"/>
  </r>
  <r>
    <x v="11"/>
    <x v="2535"/>
    <x v="610"/>
    <x v="0"/>
    <x v="133"/>
    <x v="0"/>
    <s v="6029"/>
    <s v="URGENT: emergency"/>
    <s v="K Kancelářská technika"/>
    <s v="02802: 3000- 19999,99 Freesety,telefony"/>
    <n v="7004.79"/>
  </r>
  <r>
    <x v="11"/>
    <x v="2536"/>
    <x v="611"/>
    <x v="0"/>
    <x v="134"/>
    <x v="0"/>
    <s v="6022"/>
    <s v="URGENT: ambulance"/>
    <s v="K Kancelářská technika"/>
    <s v="02802: 3000- 19999,99 Freesety,telefony"/>
    <n v="7004.79"/>
  </r>
  <r>
    <x v="11"/>
    <x v="2537"/>
    <x v="612"/>
    <x v="0"/>
    <x v="135"/>
    <x v="0"/>
    <s v="5001"/>
    <s v="KCHIR: vedení klinického pracoviště"/>
    <s v="K Kancelářská technika"/>
    <s v="02802: 3000- 19999,99 Freesety,telefony"/>
    <n v="7004.79"/>
  </r>
  <r>
    <x v="11"/>
    <x v="2538"/>
    <x v="613"/>
    <x v="0"/>
    <x v="136"/>
    <x v="0"/>
    <s v="9308"/>
    <s v="SklOstProv: Parková skupina"/>
    <s v="B Ostatní vybavení"/>
    <s v="02802: 3000- 19999,99  Provozní technika"/>
    <n v="3500"/>
  </r>
  <r>
    <x v="11"/>
    <x v="2539"/>
    <x v="614"/>
    <x v="0"/>
    <x v="136"/>
    <x v="0"/>
    <s v="9308"/>
    <s v="SklOstProv: Parková skupina"/>
    <s v="B Ostatní vybavení"/>
    <s v="02802: 3000- 19999,99  Provozní technika"/>
    <n v="11313.5"/>
  </r>
  <r>
    <x v="11"/>
    <x v="2540"/>
    <x v="615"/>
    <x v="0"/>
    <x v="136"/>
    <x v="0"/>
    <s v="0421"/>
    <s v="1CHIR: ambulance"/>
    <s v="K Kancelářská technika"/>
    <s v="02802: 3000- 19999,99 Freesety,telefony"/>
    <n v="7004.79"/>
  </r>
  <r>
    <x v="11"/>
    <x v="2541"/>
    <x v="616"/>
    <x v="0"/>
    <x v="137"/>
    <x v="0"/>
    <s v="9502"/>
    <s v="STRAV: Provoz stravování - tablet, pacient. strava"/>
    <s v="B Ostatní vybavení"/>
    <s v="02802: 3000- 19999,99  Provozní technika"/>
    <n v="4310.6400000000003"/>
  </r>
  <r>
    <x v="11"/>
    <x v="2542"/>
    <x v="617"/>
    <x v="0"/>
    <x v="137"/>
    <x v="0"/>
    <s v="2921"/>
    <s v="PCHIR: ambulance"/>
    <s v="E Elektrospotřebiče"/>
    <s v="02802: 3000-19999,99 E kuchyň:myčka,lednice,mikrov"/>
    <n v="4418.41"/>
  </r>
  <r>
    <x v="11"/>
    <x v="2543"/>
    <x v="617"/>
    <x v="0"/>
    <x v="137"/>
    <x v="0"/>
    <s v="3451"/>
    <s v="RTG: přístr. pracoviště -SVLS + magnet. rezonance"/>
    <s v="E Elektrospotřebiče"/>
    <s v="02802: 3000-19999,99 E kuchyň:myčka,lednice,mikrov"/>
    <n v="4418.41"/>
  </r>
  <r>
    <x v="11"/>
    <x v="2544"/>
    <x v="618"/>
    <x v="0"/>
    <x v="137"/>
    <x v="0"/>
    <s v="3452"/>
    <s v="RTG: přístr. pracoviště -detašová prac.+screen.m."/>
    <s v="E Elektrospotřebiče"/>
    <s v="02802: 3000-19999,99 E kuchyň:myčka,lednice,mikrov"/>
    <n v="6106.74"/>
  </r>
  <r>
    <x v="11"/>
    <x v="2545"/>
    <x v="617"/>
    <x v="0"/>
    <x v="137"/>
    <x v="0"/>
    <s v="3452"/>
    <s v="RTG: přístr. pracoviště -detašová prac.+screen.m."/>
    <s v="E Elektrospotřebiče"/>
    <s v="02802: 3000-19999,99 E kuchyň:myčka,lednice,mikrov"/>
    <n v="4418.3999999999996"/>
  </r>
  <r>
    <x v="11"/>
    <x v="2546"/>
    <x v="619"/>
    <x v="0"/>
    <x v="137"/>
    <x v="0"/>
    <s v="0321"/>
    <s v="3IK: ambulance"/>
    <s v="E Elektrospotřebiče"/>
    <s v="02802: 3000-19999,99 E kuchyň:myčka,lednice,mikrov"/>
    <n v="8968.5300000000007"/>
  </r>
  <r>
    <x v="11"/>
    <x v="2547"/>
    <x v="556"/>
    <x v="0"/>
    <x v="137"/>
    <x v="0"/>
    <s v="0811"/>
    <s v="PORGYN: lůžkové oddělení 19B (šestinedělí)"/>
    <s v="E Elektrospotřebiče"/>
    <s v="02802: 3000-19999,99 E kuchyň:myčka,lednice,mikrov"/>
    <n v="4777.63"/>
  </r>
  <r>
    <x v="11"/>
    <x v="2548"/>
    <x v="556"/>
    <x v="0"/>
    <x v="137"/>
    <x v="0"/>
    <s v="0811"/>
    <s v="PORGYN: lůžkové oddělení 19B (šestinedělí)"/>
    <s v="E Elektrospotřebiče"/>
    <s v="02802: 3000-19999,99 E kuchyň:myčka,lednice,mikrov"/>
    <n v="4777.63"/>
  </r>
  <r>
    <x v="11"/>
    <x v="2549"/>
    <x v="556"/>
    <x v="0"/>
    <x v="137"/>
    <x v="0"/>
    <s v="0811"/>
    <s v="PORGYN: lůžkové oddělení 19B (šestinedělí)"/>
    <s v="E Elektrospotřebiče"/>
    <s v="02802: 3000-19999,99 E kuchyň:myčka,lednice,mikrov"/>
    <n v="4777.63"/>
  </r>
  <r>
    <x v="11"/>
    <x v="2550"/>
    <x v="556"/>
    <x v="0"/>
    <x v="137"/>
    <x v="0"/>
    <s v="0811"/>
    <s v="PORGYN: lůžkové oddělení 19B (šestinedělí)"/>
    <s v="E Elektrospotřebiče"/>
    <s v="02802: 3000-19999,99 E kuchyň:myčka,lednice,mikrov"/>
    <n v="4777.63"/>
  </r>
  <r>
    <x v="11"/>
    <x v="2551"/>
    <x v="556"/>
    <x v="0"/>
    <x v="137"/>
    <x v="0"/>
    <s v="0801"/>
    <s v="PORGYN: vedení klinického pracoviště"/>
    <s v="E Elektrospotřebiče"/>
    <s v="02802: 3000-19999,99 E kuchyň:myčka,lednice,mikrov"/>
    <n v="4777.63"/>
  </r>
  <r>
    <x v="11"/>
    <x v="2552"/>
    <x v="556"/>
    <x v="0"/>
    <x v="137"/>
    <x v="0"/>
    <s v="0862"/>
    <s v="PORGYN: porodní sál - lokální"/>
    <s v="E Elektrospotřebiče"/>
    <s v="02802: 3000-19999,99 E kuchyň:myčka,lednice,mikrov"/>
    <n v="4777.6000000000004"/>
  </r>
  <r>
    <x v="11"/>
    <x v="2553"/>
    <x v="556"/>
    <x v="0"/>
    <x v="137"/>
    <x v="0"/>
    <s v="1801"/>
    <s v="PSY: vedení klinického pracoviště"/>
    <s v="E Elektrospotřebiče"/>
    <s v="02802: 3000-19999,99 E kuchyň:myčka,lednice,mikrov"/>
    <n v="4777.63"/>
  </r>
  <r>
    <x v="11"/>
    <x v="2554"/>
    <x v="620"/>
    <x v="0"/>
    <x v="137"/>
    <x v="0"/>
    <s v="9086"/>
    <s v="UIT: NIS (Nemocniční inf. systém)"/>
    <s v="K Kancelářská technika"/>
    <s v="02802: 3000- 19999,99 Freesety,telefony"/>
    <n v="9989.76"/>
  </r>
  <r>
    <x v="11"/>
    <x v="2555"/>
    <x v="621"/>
    <x v="0"/>
    <x v="61"/>
    <x v="0"/>
    <s v="1021"/>
    <s v="DK: ambulance"/>
    <s v="K Kancelářská technika"/>
    <s v="02802: 3000- 19999,99 Freesety,telefony"/>
    <n v="7004.79"/>
  </r>
  <r>
    <x v="11"/>
    <x v="2556"/>
    <x v="622"/>
    <x v="0"/>
    <x v="61"/>
    <x v="0"/>
    <s v="0401"/>
    <s v="1CHIR: vedení klinického pracoviště"/>
    <s v="K Kancelářská technika"/>
    <s v="02802: 3000- 19999,99 Freesety,telefony"/>
    <n v="7004.79"/>
  </r>
  <r>
    <x v="11"/>
    <x v="2557"/>
    <x v="505"/>
    <x v="0"/>
    <x v="61"/>
    <x v="0"/>
    <s v="0721"/>
    <s v="KARIM: ambulance"/>
    <s v="K Kancelářská technika"/>
    <s v="02802: 3000- 19999,99 Kancel.technika"/>
    <n v="6350.74"/>
  </r>
  <r>
    <x v="11"/>
    <x v="2558"/>
    <x v="505"/>
    <x v="0"/>
    <x v="61"/>
    <x v="0"/>
    <s v="1101"/>
    <s v="ORT: vedení klinického pracoviště"/>
    <s v="K Kancelářská technika"/>
    <s v="02802: 3000- 19999,99 Kancel.technika"/>
    <n v="6350.75"/>
  </r>
  <r>
    <x v="11"/>
    <x v="2559"/>
    <x v="623"/>
    <x v="0"/>
    <x v="138"/>
    <x v="0"/>
    <s v="9032"/>
    <s v="OHS: Oddělení léčebné výživy"/>
    <s v="K Kancelářská technika"/>
    <s v="02802: 3000- 19999,99 Freesety,telefony"/>
    <n v="7004.79"/>
  </r>
  <r>
    <x v="11"/>
    <x v="2560"/>
    <x v="624"/>
    <x v="0"/>
    <x v="138"/>
    <x v="0"/>
    <s v="9032"/>
    <s v="OHS: Oddělení léčebné výživy"/>
    <s v="K Kancelářská technika"/>
    <s v="02802: 3000- 19999,99 Freesety,telefony"/>
    <n v="7004.79"/>
  </r>
  <r>
    <x v="11"/>
    <x v="2561"/>
    <x v="625"/>
    <x v="0"/>
    <x v="138"/>
    <x v="0"/>
    <s v="6022"/>
    <s v="URGENT: ambulance"/>
    <s v="K Kancelářská technika"/>
    <s v="02802: 3000- 19999,99 Freesety,telefony"/>
    <n v="7004.79"/>
  </r>
  <r>
    <x v="11"/>
    <x v="2562"/>
    <x v="626"/>
    <x v="0"/>
    <x v="139"/>
    <x v="0"/>
    <s v="0731"/>
    <s v="KARIM: JIP"/>
    <s v="K Kancelářská technika"/>
    <s v="02802: 3000- 19999,99 Kancel.technika"/>
    <n v="3201.97"/>
  </r>
  <r>
    <x v="11"/>
    <x v="2563"/>
    <x v="505"/>
    <x v="0"/>
    <x v="62"/>
    <x v="0"/>
    <s v="0631"/>
    <s v="NCHIR: JIP "/>
    <s v="K Kancelářská technika"/>
    <s v="02802: 3000- 19999,99 Kancel.technika"/>
    <n v="6354.57"/>
  </r>
  <r>
    <x v="11"/>
    <x v="2564"/>
    <x v="578"/>
    <x v="0"/>
    <x v="140"/>
    <x v="0"/>
    <s v="1731"/>
    <s v="NEUR: JIP A  (5 lůžek resuscitační péče)"/>
    <s v="T Textil"/>
    <s v="02802: 1000-19999,99 Ochr.pom. pro pacienty     "/>
    <n v="5142.5"/>
  </r>
  <r>
    <x v="11"/>
    <x v="2565"/>
    <x v="578"/>
    <x v="0"/>
    <x v="140"/>
    <x v="0"/>
    <s v="1731"/>
    <s v="NEUR: JIP A  (5 lůžek resuscitační péče)"/>
    <s v="T Textil"/>
    <s v="02802: 1000-19999,99 Ochr.pom. pro pacienty     "/>
    <n v="5142.5"/>
  </r>
  <r>
    <x v="11"/>
    <x v="2566"/>
    <x v="627"/>
    <x v="0"/>
    <x v="141"/>
    <x v="0"/>
    <s v="9410"/>
    <s v="Prov. služby: Údržba ZVIT"/>
    <s v="K Kancelářská technika"/>
    <s v="02802: 3000- 19999,99 Freesety,telefony"/>
    <n v="7004.79"/>
  </r>
  <r>
    <x v="11"/>
    <x v="2567"/>
    <x v="628"/>
    <x v="0"/>
    <x v="142"/>
    <x v="0"/>
    <s v="3451"/>
    <s v="RTG: přístr. pracoviště -SVLS + magnet. rezonance"/>
    <s v="K Kancelářská technika"/>
    <s v="02802: 3000- 19999,99 Freesety,telefony"/>
    <n v="7004.79"/>
  </r>
  <r>
    <x v="11"/>
    <x v="2568"/>
    <x v="629"/>
    <x v="0"/>
    <x v="142"/>
    <x v="0"/>
    <s v="0701"/>
    <s v="KARIM: vedení klinického pracoviště"/>
    <s v="K Kancelářská technika"/>
    <s v="02802: 3000- 19999,99 Freesety,telefony"/>
    <n v="7004.79"/>
  </r>
  <r>
    <x v="11"/>
    <x v="2569"/>
    <x v="521"/>
    <x v="0"/>
    <x v="143"/>
    <x v="0"/>
    <s v="0862"/>
    <s v="PORGYN: porodní sál - lokální"/>
    <s v="E Elektrospotřebiče"/>
    <s v="02802: 3000-19999,99 E kuchyň:myčka,lednice,mikrov"/>
    <n v="7906.8"/>
  </r>
  <r>
    <x v="11"/>
    <x v="2570"/>
    <x v="529"/>
    <x v="0"/>
    <x v="143"/>
    <x v="0"/>
    <s v="9051"/>
    <s v="UHTS: Útvar hospodářsko - technické správy"/>
    <s v="B Ostatní vybavení"/>
    <s v="02802: 3000- 19999,99  Provozní technika"/>
    <n v="3363.74"/>
  </r>
  <r>
    <x v="11"/>
    <x v="2571"/>
    <x v="568"/>
    <x v="0"/>
    <x v="143"/>
    <x v="0"/>
    <s v="0412"/>
    <s v="1CHIR: lůžkové oddělení 9 + 9P"/>
    <s v="E Elektrospotřebiče"/>
    <s v="02802: 3000-19999,99 E kuchyň:myčka,lednice,mikrov"/>
    <n v="10764.62"/>
  </r>
  <r>
    <x v="11"/>
    <x v="2572"/>
    <x v="556"/>
    <x v="0"/>
    <x v="143"/>
    <x v="0"/>
    <s v="0312"/>
    <s v="3IK: lůžkové oddělení 39B + 39C"/>
    <s v="E Elektrospotřebiče"/>
    <s v="02802: 3000-19999,99 E kuchyň:myčka,lednice,mikrov"/>
    <n v="4777.63"/>
  </r>
  <r>
    <x v="11"/>
    <x v="2573"/>
    <x v="630"/>
    <x v="0"/>
    <x v="143"/>
    <x v="0"/>
    <s v="2801"/>
    <s v="GEN: vedení klinického pracoviště"/>
    <s v="K Kancelářská technika"/>
    <s v="02802: 3000- 19999,99 Freesety,telefony"/>
    <n v="7004.79"/>
  </r>
  <r>
    <x v="11"/>
    <x v="2574"/>
    <x v="631"/>
    <x v="0"/>
    <x v="143"/>
    <x v="0"/>
    <s v="2801"/>
    <s v="GEN: vedení klinického pracoviště"/>
    <s v="K Kancelářská technika"/>
    <s v="02802: 3000- 19999,99 Freesety,telefony"/>
    <n v="7004.79"/>
  </r>
  <r>
    <x v="11"/>
    <x v="2575"/>
    <x v="632"/>
    <x v="0"/>
    <x v="143"/>
    <x v="0"/>
    <s v="2841"/>
    <s v="GEN: laboratoř"/>
    <s v="K Kancelářská technika"/>
    <s v="02802: 3000- 19999,99 Freesety,telefony"/>
    <n v="7004.79"/>
  </r>
  <r>
    <x v="11"/>
    <x v="2576"/>
    <x v="600"/>
    <x v="0"/>
    <x v="144"/>
    <x v="0"/>
    <s v="9086"/>
    <s v="UIT: NIS (Nemocniční inf. systém)"/>
    <s v="F Mobilní telefony"/>
    <s v="02802: 0,01- 19999,99 Mobilní telefony"/>
    <n v="4795.59"/>
  </r>
  <r>
    <x v="11"/>
    <x v="2577"/>
    <x v="590"/>
    <x v="0"/>
    <x v="145"/>
    <x v="0"/>
    <s v="1731"/>
    <s v="NEUR: JIP A  (5 lůžek resuscitační péče)"/>
    <s v="B Ostatní vybavení"/>
    <s v="02802: 3000- 19999,99  Kuchyňská technika "/>
    <n v="7004.8"/>
  </r>
  <r>
    <x v="11"/>
    <x v="2578"/>
    <x v="633"/>
    <x v="0"/>
    <x v="145"/>
    <x v="0"/>
    <s v="0501"/>
    <s v="2CHIR: vedení klinického pracoviště"/>
    <s v="K Kancelářská technika"/>
    <s v="02802: 3000- 19999,99 Freesety,telefony"/>
    <n v="7004.79"/>
  </r>
  <r>
    <x v="11"/>
    <x v="2579"/>
    <x v="634"/>
    <x v="0"/>
    <x v="145"/>
    <x v="0"/>
    <s v="0221"/>
    <s v="2IK-GER: ambulance"/>
    <s v="K Kancelářská technika"/>
    <s v="02802: 3000- 19999,99 Freesety,telefony"/>
    <n v="7004.79"/>
  </r>
  <r>
    <x v="11"/>
    <x v="2580"/>
    <x v="635"/>
    <x v="0"/>
    <x v="145"/>
    <x v="0"/>
    <s v="0221"/>
    <s v="2IK-GER: ambulance"/>
    <s v="K Kancelářská technika"/>
    <s v="02802: 3000- 19999,99 Freesety,telefony"/>
    <n v="7004.79"/>
  </r>
  <r>
    <x v="11"/>
    <x v="2581"/>
    <x v="636"/>
    <x v="0"/>
    <x v="1"/>
    <x v="0"/>
    <s v="2611"/>
    <s v="RHC: lůžkové oddělení 44 a 45"/>
    <s v="K Kancelářská technika"/>
    <s v="02802: 3000- 19999,99 Freesety,telefony"/>
    <n v="7004.79"/>
  </r>
  <r>
    <x v="11"/>
    <x v="2582"/>
    <x v="637"/>
    <x v="0"/>
    <x v="1"/>
    <x v="0"/>
    <s v="9501"/>
    <s v="STRAV: Provoz stravování - ostatní stravování"/>
    <s v="B Ostatní vybavení"/>
    <s v="02802: 3000- 19999,99  Provozní technika"/>
    <n v="8273.64"/>
  </r>
  <r>
    <x v="11"/>
    <x v="2583"/>
    <x v="638"/>
    <x v="0"/>
    <x v="146"/>
    <x v="0"/>
    <s v="3451"/>
    <s v="RTG: přístr. pracoviště -SVLS + magnet. rezonance"/>
    <s v="T Textil"/>
    <s v="02802: 1000-19999,99 Ochr.pom.pro zaměstn. "/>
    <n v="2057"/>
  </r>
  <r>
    <x v="11"/>
    <x v="2584"/>
    <x v="639"/>
    <x v="0"/>
    <x v="146"/>
    <x v="0"/>
    <s v="3471"/>
    <s v="RTG: intervenční radiol.+katetrizační sál os.nákl."/>
    <s v="T Textil"/>
    <s v="02802: 1000-19999,99 Ochr.pom.pro zaměstn. "/>
    <n v="2057"/>
  </r>
  <r>
    <x v="11"/>
    <x v="2585"/>
    <x v="600"/>
    <x v="0"/>
    <x v="146"/>
    <x v="0"/>
    <s v="9086"/>
    <s v="UIT: NIS (Nemocniční inf. systém)"/>
    <s v="F Mobilní telefony"/>
    <s v="02802: 0,01- 19999,99 Mobilní telefony"/>
    <n v="4795.59"/>
  </r>
  <r>
    <x v="11"/>
    <x v="2586"/>
    <x v="640"/>
    <x v="0"/>
    <x v="1"/>
    <x v="0"/>
    <s v="3621"/>
    <s v="LOGO: ambulance"/>
    <s v="B Ostatní vybavení"/>
    <s v="02802: 3000- 19999,99  Kuchyňská technika "/>
    <n v="5927.62"/>
  </r>
  <r>
    <x v="11"/>
    <x v="2587"/>
    <x v="641"/>
    <x v="0"/>
    <x v="1"/>
    <x v="0"/>
    <s v="1001"/>
    <s v="DK: vedení klinického pracoviště"/>
    <s v="B Ostatní vybavení"/>
    <s v="02802: 3000- 19999,99  Kuchyňská technika "/>
    <n v="3562.51"/>
  </r>
  <r>
    <x v="11"/>
    <x v="2588"/>
    <x v="538"/>
    <x v="0"/>
    <x v="147"/>
    <x v="0"/>
    <s v="9086"/>
    <s v="UIT: NIS (Nemocniční inf. systém)"/>
    <s v="F Mobilní telefony"/>
    <s v="02802: 0,01- 19999,99 Mobilní telefony"/>
    <n v="999.83"/>
  </r>
  <r>
    <x v="11"/>
    <x v="2589"/>
    <x v="538"/>
    <x v="0"/>
    <x v="147"/>
    <x v="0"/>
    <s v="9086"/>
    <s v="UIT: NIS (Nemocniční inf. systém)"/>
    <s v="F Mobilní telefony"/>
    <s v="02802: 0,01- 19999,99 Mobilní telefony"/>
    <n v="999.83"/>
  </r>
  <r>
    <x v="11"/>
    <x v="2590"/>
    <x v="642"/>
    <x v="0"/>
    <x v="1"/>
    <x v="0"/>
    <s v="9601"/>
    <s v="Ubytování: Ubytovny"/>
    <s v="E Elektrospotřebiče"/>
    <s v="02802: 3000-19999,99 E kuchyň:myčka,lednice,mikrov"/>
    <n v="5776.86"/>
  </r>
  <r>
    <x v="11"/>
    <x v="2591"/>
    <x v="642"/>
    <x v="0"/>
    <x v="1"/>
    <x v="0"/>
    <s v="9601"/>
    <s v="Ubytování: Ubytovny"/>
    <s v="E Elektrospotřebiče"/>
    <s v="02802: 3000-19999,99 E kuchyň:myčka,lednice,mikrov"/>
    <n v="5776.86"/>
  </r>
  <r>
    <x v="11"/>
    <x v="2592"/>
    <x v="642"/>
    <x v="0"/>
    <x v="1"/>
    <x v="0"/>
    <s v="9601"/>
    <s v="Ubytování: Ubytovny"/>
    <s v="E Elektrospotřebiče"/>
    <s v="02802: 3000-19999,99 E kuchyň:myčka,lednice,mikrov"/>
    <n v="5776.86"/>
  </r>
  <r>
    <x v="11"/>
    <x v="2593"/>
    <x v="642"/>
    <x v="0"/>
    <x v="1"/>
    <x v="0"/>
    <s v="9601"/>
    <s v="Ubytování: Ubytovny"/>
    <s v="E Elektrospotřebiče"/>
    <s v="02802: 3000-19999,99 E kuchyň:myčka,lednice,mikrov"/>
    <n v="5776.86"/>
  </r>
  <r>
    <x v="11"/>
    <x v="2594"/>
    <x v="642"/>
    <x v="0"/>
    <x v="1"/>
    <x v="0"/>
    <s v="9601"/>
    <s v="Ubytování: Ubytovny"/>
    <s v="E Elektrospotřebiče"/>
    <s v="02802: 3000-19999,99 E kuchyň:myčka,lednice,mikrov"/>
    <n v="5776.86"/>
  </r>
  <r>
    <x v="11"/>
    <x v="2595"/>
    <x v="642"/>
    <x v="0"/>
    <x v="1"/>
    <x v="0"/>
    <s v="9601"/>
    <s v="Ubytování: Ubytovny"/>
    <s v="E Elektrospotřebiče"/>
    <s v="02802: 3000-19999,99 E kuchyň:myčka,lednice,mikrov"/>
    <n v="5776.86"/>
  </r>
  <r>
    <x v="11"/>
    <x v="2596"/>
    <x v="642"/>
    <x v="0"/>
    <x v="1"/>
    <x v="0"/>
    <s v="9601"/>
    <s v="Ubytování: Ubytovny"/>
    <s v="E Elektrospotřebiče"/>
    <s v="02802: 3000-19999,99 E kuchyň:myčka,lednice,mikrov"/>
    <n v="5776.86"/>
  </r>
  <r>
    <x v="11"/>
    <x v="2597"/>
    <x v="642"/>
    <x v="0"/>
    <x v="1"/>
    <x v="0"/>
    <s v="9601"/>
    <s v="Ubytování: Ubytovny"/>
    <s v="E Elektrospotřebiče"/>
    <s v="02802: 3000-19999,99 E kuchyň:myčka,lednice,mikrov"/>
    <n v="5776.86"/>
  </r>
  <r>
    <x v="11"/>
    <x v="2598"/>
    <x v="643"/>
    <x v="0"/>
    <x v="64"/>
    <x v="0"/>
    <s v="2841"/>
    <s v="GEN: laboratoř"/>
    <s v="K Kancelářská technika"/>
    <s v="02802: 3000- 19999,99 Freesety,telefony"/>
    <n v="7004.79"/>
  </r>
  <r>
    <x v="11"/>
    <x v="2599"/>
    <x v="644"/>
    <x v="0"/>
    <x v="64"/>
    <x v="0"/>
    <s v="3590"/>
    <s v="TO: výroba"/>
    <s v="K Kancelářská technika"/>
    <s v="02802: 3000- 19999,99 Freesety,telefony"/>
    <n v="7004.79"/>
  </r>
  <r>
    <x v="11"/>
    <x v="2600"/>
    <x v="645"/>
    <x v="0"/>
    <x v="148"/>
    <x v="0"/>
    <s v="9051"/>
    <s v="UHTS: Útvar hospodářsko - technické správy"/>
    <s v="B Ostatní vybavení"/>
    <s v="02802: 3000- 19999,99  Provozní technika"/>
    <n v="4737.1499999999996"/>
  </r>
  <r>
    <x v="11"/>
    <x v="2601"/>
    <x v="521"/>
    <x v="0"/>
    <x v="148"/>
    <x v="0"/>
    <s v="9655"/>
    <s v="Ubytování: Byty "/>
    <s v="E Elektrospotřebiče"/>
    <s v="02802: 3000-19999,99 E kuchyň:myčka,lednice,mikrov"/>
    <n v="7906.8"/>
  </r>
  <r>
    <x v="11"/>
    <x v="2602"/>
    <x v="617"/>
    <x v="0"/>
    <x v="1"/>
    <x v="0"/>
    <s v="2721"/>
    <s v="KTVL: TVL ambulance"/>
    <s v="E Elektrospotřebiče"/>
    <s v="02802: 3000-19999,99 E kuchyň:myčka,lednice,mikrov"/>
    <n v="4418.41"/>
  </r>
  <r>
    <x v="11"/>
    <x v="2603"/>
    <x v="617"/>
    <x v="0"/>
    <x v="148"/>
    <x v="0"/>
    <s v="0901"/>
    <s v="NOVO: vedení klinického pracoviště"/>
    <s v="E Elektrospotřebiče"/>
    <s v="02802: 3000-19999,99 E kuchyň:myčka,lednice,mikrov"/>
    <n v="4418.41"/>
  </r>
  <r>
    <x v="11"/>
    <x v="2604"/>
    <x v="617"/>
    <x v="0"/>
    <x v="148"/>
    <x v="0"/>
    <s v="0901"/>
    <s v="NOVO: vedení klinického pracoviště"/>
    <s v="E Elektrospotřebiče"/>
    <s v="02802: 3000-19999,99 E kuchyň:myčka,lednice,mikrov"/>
    <n v="4418.3999999999996"/>
  </r>
  <r>
    <x v="11"/>
    <x v="2605"/>
    <x v="556"/>
    <x v="0"/>
    <x v="148"/>
    <x v="0"/>
    <s v="0113"/>
    <s v="1IK: lůžkové oddělení 4 "/>
    <s v="E Elektrospotřebiče"/>
    <s v="02802: 3000-19999,99 E kuchyň:myčka,lednice,mikrov"/>
    <n v="4777.63"/>
  </r>
  <r>
    <x v="11"/>
    <x v="2606"/>
    <x v="546"/>
    <x v="0"/>
    <x v="66"/>
    <x v="0"/>
    <s v="0432"/>
    <s v="1CHIR: JIP  6"/>
    <s v="E Elektrospotřebiče"/>
    <s v="02802: 3000-19999,99 E kuchyň:myčka,lednice,mikrov"/>
    <n v="4453.1400000000003"/>
  </r>
  <r>
    <x v="11"/>
    <x v="2607"/>
    <x v="646"/>
    <x v="0"/>
    <x v="66"/>
    <x v="0"/>
    <s v="0432"/>
    <s v="1CHIR: JIP  6"/>
    <s v="E Elektrospotřebiče"/>
    <s v="02802: 3000-19999,99 E kuchyň:myčka,lednice,mikrov"/>
    <n v="3651.58"/>
  </r>
  <r>
    <x v="11"/>
    <x v="2608"/>
    <x v="647"/>
    <x v="0"/>
    <x v="149"/>
    <x v="0"/>
    <s v="5001"/>
    <s v="KCHIR: vedení klinického pracoviště"/>
    <s v="K Kancelářská technika"/>
    <s v="02802: 3000- 19999,99 Freesety,telefony"/>
    <n v="7004.79"/>
  </r>
  <r>
    <x v="11"/>
    <x v="2609"/>
    <x v="648"/>
    <x v="0"/>
    <x v="150"/>
    <x v="0"/>
    <s v="1421"/>
    <s v="OCNI: ambulance"/>
    <s v="B Ostatní vybavení"/>
    <s v="02802: 3000- 19999,99  Kuchyňská technika "/>
    <n v="4570"/>
  </r>
  <r>
    <x v="11"/>
    <x v="2610"/>
    <x v="618"/>
    <x v="0"/>
    <x v="150"/>
    <x v="0"/>
    <s v="1711"/>
    <s v="NEUR: lůžkové oddělení 31A  "/>
    <s v="E Elektrospotřebiče"/>
    <s v="02802: 3000-19999,99 E kuchyň:myčka,lednice,mikrov"/>
    <n v="6106.74"/>
  </r>
  <r>
    <x v="11"/>
    <x v="2611"/>
    <x v="617"/>
    <x v="0"/>
    <x v="150"/>
    <x v="0"/>
    <s v="1201"/>
    <s v="UROL: vedení klinického pracoviště"/>
    <s v="E Elektrospotřebiče"/>
    <s v="02802: 3000-19999,99 E kuchyň:myčka,lednice,mikrov"/>
    <n v="4418.41"/>
  </r>
  <r>
    <x v="11"/>
    <x v="2612"/>
    <x v="617"/>
    <x v="0"/>
    <x v="150"/>
    <x v="0"/>
    <s v="1221"/>
    <s v="UROL: ambulance "/>
    <s v="E Elektrospotřebiče"/>
    <s v="02802: 3000-19999,99 E kuchyň:myčka,lednice,mikrov"/>
    <n v="4418.3999999999996"/>
  </r>
  <r>
    <x v="11"/>
    <x v="2613"/>
    <x v="505"/>
    <x v="0"/>
    <x v="151"/>
    <x v="0"/>
    <s v="2821"/>
    <s v="GEN: ambulance"/>
    <s v="K Kancelářská technika"/>
    <s v="02802: 3000- 19999,99 Kancel.technika"/>
    <n v="6406.95"/>
  </r>
  <r>
    <x v="11"/>
    <x v="2614"/>
    <x v="505"/>
    <x v="0"/>
    <x v="151"/>
    <x v="0"/>
    <s v="2821"/>
    <s v="GEN: ambulance"/>
    <s v="K Kancelářská technika"/>
    <s v="02802: 3000- 19999,99 Kancel.technika"/>
    <n v="6406.95"/>
  </r>
  <r>
    <x v="11"/>
    <x v="2615"/>
    <x v="590"/>
    <x v="0"/>
    <x v="152"/>
    <x v="0"/>
    <s v="4141"/>
    <s v="IMUNO: imunologie - laboratoř"/>
    <s v="B Ostatní vybavení"/>
    <s v="02802: 3000- 19999,99  Kuchyňská technika "/>
    <n v="7004.79"/>
  </r>
  <r>
    <x v="11"/>
    <x v="2616"/>
    <x v="590"/>
    <x v="0"/>
    <x v="152"/>
    <x v="0"/>
    <s v="3451"/>
    <s v="RTG: přístr. pracoviště -SVLS + magnet. rezonance"/>
    <s v="B Ostatní vybavení"/>
    <s v="02802: 3000- 19999,99  Kuchyňská technika "/>
    <n v="7004.79"/>
  </r>
  <r>
    <x v="11"/>
    <x v="2617"/>
    <x v="590"/>
    <x v="0"/>
    <x v="152"/>
    <x v="0"/>
    <s v="9091"/>
    <s v="OBU: Obchodní úsek"/>
    <s v="B Ostatní vybavení"/>
    <s v="02802: 3000- 19999,99  Kuchyňská technika "/>
    <n v="7004.79"/>
  </r>
  <r>
    <x v="11"/>
    <x v="2618"/>
    <x v="521"/>
    <x v="0"/>
    <x v="152"/>
    <x v="0"/>
    <s v="1221"/>
    <s v="UROL: ambulance "/>
    <s v="E Elektrospotřebiče"/>
    <s v="02802: 3000-19999,99 E kuchyň:myčka,lednice,mikrov"/>
    <n v="7906.8"/>
  </r>
  <r>
    <x v="11"/>
    <x v="2619"/>
    <x v="649"/>
    <x v="0"/>
    <x v="67"/>
    <x v="0"/>
    <s v="2821"/>
    <s v="GEN: ambulance"/>
    <s v="K Kancelářská technika"/>
    <s v="02802: 3000- 19999,99 Freesety,telefony"/>
    <n v="7004.79"/>
  </r>
  <r>
    <x v="11"/>
    <x v="2620"/>
    <x v="650"/>
    <x v="0"/>
    <x v="67"/>
    <x v="0"/>
    <s v="0401"/>
    <s v="1CHIR: vedení klinického pracoviště"/>
    <s v="K Kancelářská technika"/>
    <s v="02802: 3000- 19999,99 Freesety,telefony"/>
    <n v="7004.79"/>
  </r>
  <r>
    <x v="11"/>
    <x v="262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2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2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2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2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2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2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2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2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3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3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3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3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3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3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3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3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3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3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4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4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4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4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4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4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4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4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4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4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5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5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5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5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5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5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5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5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5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5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6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6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6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6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6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6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6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6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6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6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7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7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7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7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7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7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7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7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7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7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8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8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8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8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8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8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8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8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8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8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9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9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9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9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9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9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9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9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9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69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0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0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0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0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0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0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0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0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0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0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1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1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1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1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1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1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1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1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1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1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2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2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2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2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2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2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2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2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2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2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3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3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3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3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3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3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3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3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3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3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4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4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4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4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4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4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4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4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4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4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5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5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5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5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5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5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5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5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5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5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6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6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6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6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6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6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6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6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6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6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7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7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7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7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7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7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7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7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7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7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8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8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8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8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8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8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8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8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8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8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9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9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9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9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9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9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9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9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9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79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0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0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0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0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0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0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0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0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0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0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1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1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1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1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1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1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1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1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1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1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2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2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2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2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2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2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2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2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2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2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3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3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3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3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3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3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3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3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3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3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4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4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4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4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4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4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4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4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4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4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5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5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5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5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5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5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5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5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5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5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6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6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6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6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6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6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6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6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6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6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7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7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7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7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7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7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7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7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7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7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8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8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8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8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8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8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8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8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8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8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9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9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9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9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9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9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9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9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9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89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0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0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0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0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0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0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0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0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0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0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10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11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12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13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14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15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16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17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18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19"/>
    <x v="651"/>
    <x v="0"/>
    <x v="153"/>
    <x v="0"/>
    <s v="9502"/>
    <s v="STRAV: Provoz stravování - tablet, pacient. strava"/>
    <s v="G Gastronádoby"/>
    <s v="02802: 3000- 19999,99  Gastronádoby,tablety"/>
    <n v="6346.22"/>
  </r>
  <r>
    <x v="11"/>
    <x v="2920"/>
    <x v="651"/>
    <x v="0"/>
    <x v="153"/>
    <x v="0"/>
    <s v="9502"/>
    <s v="STRAV: Provoz stravování - tablet, pacient. strava"/>
    <s v="G Gastronádoby"/>
    <s v="02802: 3000- 19999,99  Gastronádoby,tablety"/>
    <n v="6346.12"/>
  </r>
  <r>
    <x v="11"/>
    <x v="2921"/>
    <x v="652"/>
    <x v="0"/>
    <x v="154"/>
    <x v="0"/>
    <s v="0631"/>
    <s v="NCHIR: JIP "/>
    <s v="E Elektrospotřebiče"/>
    <s v="02802: 3000-19999,99 E kuchyň:myčka,lednice,mikrov"/>
    <n v="4945.95"/>
  </r>
  <r>
    <x v="11"/>
    <x v="2922"/>
    <x v="504"/>
    <x v="0"/>
    <x v="154"/>
    <x v="0"/>
    <s v="4764"/>
    <s v="COSS: centrální operační sály "/>
    <s v="R Ruční inventury ostatní"/>
    <s v="02802: 3000- 19999,99  Přepr.pouzdra PD "/>
    <n v="5520.02"/>
  </r>
  <r>
    <x v="11"/>
    <x v="2923"/>
    <x v="504"/>
    <x v="0"/>
    <x v="154"/>
    <x v="0"/>
    <s v="4764"/>
    <s v="COSS: centrální operační sály "/>
    <s v="R Ruční inventury ostatní"/>
    <s v="02802: 3000- 19999,99  Přepr.pouzdra PD "/>
    <n v="5520.02"/>
  </r>
  <r>
    <x v="11"/>
    <x v="2924"/>
    <x v="568"/>
    <x v="0"/>
    <x v="154"/>
    <x v="0"/>
    <s v="6022"/>
    <s v="URGENT: ambulance"/>
    <s v="E Elektrospotřebiče"/>
    <s v="02802: 3000-19999,99 E kuchyň:myčka,lednice,mikrov"/>
    <n v="10764.63"/>
  </r>
  <r>
    <x v="11"/>
    <x v="2925"/>
    <x v="568"/>
    <x v="0"/>
    <x v="154"/>
    <x v="0"/>
    <s v="6029"/>
    <s v="URGENT: emergency"/>
    <s v="E Elektrospotřebiče"/>
    <s v="02802: 3000-19999,99 E kuchyň:myčka,lednice,mikrov"/>
    <n v="10764.62"/>
  </r>
  <r>
    <x v="11"/>
    <x v="2926"/>
    <x v="617"/>
    <x v="0"/>
    <x v="154"/>
    <x v="0"/>
    <s v="3131"/>
    <s v="TRAU: JIP 27"/>
    <s v="E Elektrospotřebiče"/>
    <s v="02802: 3000-19999,99 E kuchyň:myčka,lednice,mikrov"/>
    <n v="4418.41"/>
  </r>
  <r>
    <x v="11"/>
    <x v="2927"/>
    <x v="653"/>
    <x v="0"/>
    <x v="69"/>
    <x v="0"/>
    <s v="0701"/>
    <s v="KARIM: vedení klinického pracoviště"/>
    <s v="K Kancelářská technika"/>
    <s v="02802: 3000- 19999,99 Freesety,telefony"/>
    <n v="7004.79"/>
  </r>
  <r>
    <x v="11"/>
    <x v="2928"/>
    <x v="654"/>
    <x v="0"/>
    <x v="155"/>
    <x v="0"/>
    <s v="3341"/>
    <s v="OKB: centrální laboratoř"/>
    <s v="K Kancelářská technika"/>
    <s v="02802: 3000- 19999,99 Freesety,telefony"/>
    <n v="7004.79"/>
  </r>
  <r>
    <x v="11"/>
    <x v="2929"/>
    <x v="655"/>
    <x v="0"/>
    <x v="155"/>
    <x v="0"/>
    <s v="0931"/>
    <s v="NOVO: JIP 16A + 16D"/>
    <s v="K Kancelářská technika"/>
    <s v="02802: 3000- 19999,99 Freesety,telefony"/>
    <n v="7004.79"/>
  </r>
  <r>
    <x v="11"/>
    <x v="2930"/>
    <x v="505"/>
    <x v="0"/>
    <x v="9"/>
    <x v="0"/>
    <s v="0111"/>
    <s v="1IK: lůžkové oddělení 1"/>
    <s v="K Kancelářská technika"/>
    <s v="02802: 3000- 19999,99 Kancel.technika"/>
    <n v="6354.53"/>
  </r>
  <r>
    <x v="11"/>
    <x v="2931"/>
    <x v="505"/>
    <x v="0"/>
    <x v="9"/>
    <x v="0"/>
    <s v="1801"/>
    <s v="PSY: vedení klinického pracoviště"/>
    <s v="K Kancelářská technika"/>
    <s v="02802: 3000- 19999,99 Kancel.technika"/>
    <n v="6354.53"/>
  </r>
  <r>
    <x v="11"/>
    <x v="2932"/>
    <x v="505"/>
    <x v="0"/>
    <x v="9"/>
    <x v="0"/>
    <s v="1012"/>
    <s v="DK: lůžkové oddělení 28C vč.dospáv. haly"/>
    <s v="K Kancelářská technika"/>
    <s v="02802: 3000- 19999,99 Kancel.technika"/>
    <n v="6354.52"/>
  </r>
  <r>
    <x v="11"/>
    <x v="2933"/>
    <x v="656"/>
    <x v="0"/>
    <x v="9"/>
    <x v="0"/>
    <s v="9051"/>
    <s v="UHTS: Útvar hospodářsko - technické správy"/>
    <s v="K Kancelářská technika"/>
    <s v="02802: 3000- 19999,99 Freesety,telefony"/>
    <n v="7004.79"/>
  </r>
  <r>
    <x v="11"/>
    <x v="2934"/>
    <x v="657"/>
    <x v="0"/>
    <x v="156"/>
    <x v="0"/>
    <s v="1221"/>
    <s v="UROL: ambulance "/>
    <s v="K Kancelářská technika"/>
    <s v="02802: 3000- 19999,99 Freesety,telefony"/>
    <n v="7004.79"/>
  </r>
  <r>
    <x v="11"/>
    <x v="2935"/>
    <x v="658"/>
    <x v="0"/>
    <x v="70"/>
    <x v="0"/>
    <s v="9086"/>
    <s v="UIT: NIS (Nemocniční inf. systém)"/>
    <s v="F Mobilní telefony"/>
    <s v="02802: 20 000- 40 000 Mobilní telefony"/>
    <n v="34471.94"/>
  </r>
  <r>
    <x v="11"/>
    <x v="2936"/>
    <x v="550"/>
    <x v="0"/>
    <x v="157"/>
    <x v="0"/>
    <s v="0762"/>
    <s v="KARIM: operační sál - lok. prac. anesteziologů"/>
    <s v="K Kancelářská technika"/>
    <s v="02802: 3000- 19999,99 Kancel.technika"/>
    <n v="3993"/>
  </r>
  <r>
    <x v="11"/>
    <x v="2937"/>
    <x v="659"/>
    <x v="0"/>
    <x v="158"/>
    <x v="0"/>
    <s v="5001"/>
    <s v="KCHIR: vedení klinického pracoviště"/>
    <s v="K Kancelářská technika"/>
    <s v="02802: 3000- 19999,99 Freesety,telefony"/>
    <n v="7004.79"/>
  </r>
  <r>
    <x v="11"/>
    <x v="2938"/>
    <x v="619"/>
    <x v="0"/>
    <x v="159"/>
    <x v="0"/>
    <s v="3841"/>
    <s v="SOUD: soudní lékařství - laboratoř"/>
    <s v="E Elektrospotřebiče"/>
    <s v="02802: 3000-19999,99 E kuchyň:myčka,lednice,mikrov"/>
    <n v="8968.5300000000007"/>
  </r>
  <r>
    <x v="11"/>
    <x v="2939"/>
    <x v="618"/>
    <x v="0"/>
    <x v="159"/>
    <x v="0"/>
    <s v="1221"/>
    <s v="UROL: ambulance "/>
    <s v="E Elektrospotřebiče"/>
    <s v="02802: 3000-19999,99 E kuchyň:myčka,lednice,mikrov"/>
    <n v="6106.74"/>
  </r>
  <r>
    <x v="11"/>
    <x v="2940"/>
    <x v="660"/>
    <x v="0"/>
    <x v="160"/>
    <x v="0"/>
    <s v="2611"/>
    <s v="RHC: lůžkové oddělení 44 a 45"/>
    <s v="K Kancelářská technika"/>
    <s v="02802: 3000- 19999,99 Freesety,telefony"/>
    <n v="7004.79"/>
  </r>
  <r>
    <x v="11"/>
    <x v="2941"/>
    <x v="590"/>
    <x v="0"/>
    <x v="160"/>
    <x v="0"/>
    <s v="3111"/>
    <s v="TRAU: lůžkové oddělení 27"/>
    <s v="B Ostatní vybavení"/>
    <s v="02802: 3000- 19999,99  Kuchyňská technika "/>
    <n v="7004.79"/>
  </r>
  <r>
    <x v="11"/>
    <x v="2942"/>
    <x v="590"/>
    <x v="0"/>
    <x v="160"/>
    <x v="0"/>
    <s v="3101"/>
    <s v="TRAU: vedení klinického pracoviště"/>
    <s v="B Ostatní vybavení"/>
    <s v="02802: 3000- 19999,99  Kuchyňská technika "/>
    <n v="7004.79"/>
  </r>
  <r>
    <x v="11"/>
    <x v="2943"/>
    <x v="590"/>
    <x v="0"/>
    <x v="160"/>
    <x v="0"/>
    <s v="9081"/>
    <s v="UIT: Úsek informačních technologií"/>
    <s v="B Ostatní vybavení"/>
    <s v="02802: 3000- 19999,99  Kuchyňská technika "/>
    <n v="7004.79"/>
  </r>
  <r>
    <x v="11"/>
    <x v="2944"/>
    <x v="618"/>
    <x v="0"/>
    <x v="160"/>
    <x v="0"/>
    <s v="1121"/>
    <s v="ORT: ambulance"/>
    <s v="E Elektrospotřebiče"/>
    <s v="02802: 3000-19999,99 E kuchyň:myčka,lednice,mikrov"/>
    <n v="6106.74"/>
  </r>
  <r>
    <x v="11"/>
    <x v="2945"/>
    <x v="618"/>
    <x v="0"/>
    <x v="160"/>
    <x v="0"/>
    <s v="9081"/>
    <s v="UIT: Úsek informačních technologií"/>
    <s v="E Elektrospotřebiče"/>
    <s v="02802: 3000-19999,99 E kuchyň:myčka,lednice,mikrov"/>
    <n v="6106.74"/>
  </r>
  <r>
    <x v="11"/>
    <x v="2946"/>
    <x v="661"/>
    <x v="0"/>
    <x v="161"/>
    <x v="0"/>
    <s v="1311"/>
    <s v="ORL: lůžkové oddělení 14"/>
    <s v="K Kancelářská technika"/>
    <s v="02802: 3000- 19999,99 Freesety,telefony"/>
    <n v="7004.79"/>
  </r>
  <r>
    <x v="11"/>
    <x v="2947"/>
    <x v="662"/>
    <x v="0"/>
    <x v="162"/>
    <x v="0"/>
    <s v="1721"/>
    <s v="NEUR: ambulance"/>
    <s v="T Textil"/>
    <s v="02802: 1000-19999,99 Ochr.pom. pro pacienty     "/>
    <n v="6655"/>
  </r>
  <r>
    <x v="11"/>
    <x v="2948"/>
    <x v="662"/>
    <x v="0"/>
    <x v="162"/>
    <x v="0"/>
    <s v="1721"/>
    <s v="NEUR: ambulance"/>
    <s v="T Textil"/>
    <s v="02802: 1000-19999,99 Ochr.pom. pro pacienty     "/>
    <n v="6655"/>
  </r>
  <r>
    <x v="11"/>
    <x v="2949"/>
    <x v="663"/>
    <x v="0"/>
    <x v="163"/>
    <x v="0"/>
    <s v="9301"/>
    <s v="SklOstProv: Sklad ZPr (sled.rež. nákl.prac.)"/>
    <s v="B Ostatní vybavení"/>
    <s v="02802: 20 000-  40 000  Provozní technika"/>
    <n v="30351.62"/>
  </r>
  <r>
    <x v="11"/>
    <x v="2950"/>
    <x v="662"/>
    <x v="0"/>
    <x v="163"/>
    <x v="0"/>
    <s v="1731"/>
    <s v="NEUR: JIP A  (5 lůžek resuscitační péče)"/>
    <s v="T Textil"/>
    <s v="02802: 1000-19999,99 Ochr.pom. pro pacienty     "/>
    <n v="6655"/>
  </r>
  <r>
    <x v="11"/>
    <x v="2951"/>
    <x v="662"/>
    <x v="0"/>
    <x v="163"/>
    <x v="0"/>
    <s v="1731"/>
    <s v="NEUR: JIP A  (5 lůžek resuscitační péče)"/>
    <s v="T Textil"/>
    <s v="02802: 1000-19999,99 Ochr.pom. pro pacienty     "/>
    <n v="6655"/>
  </r>
  <r>
    <x v="11"/>
    <x v="2952"/>
    <x v="664"/>
    <x v="0"/>
    <x v="164"/>
    <x v="0"/>
    <s v="0101"/>
    <s v="1IK: vedení klinického pracoviště"/>
    <s v="K Kancelářská technika"/>
    <s v="02802: 3000- 19999,99 Freesety,telefony"/>
    <n v="7004.79"/>
  </r>
  <r>
    <x v="11"/>
    <x v="2953"/>
    <x v="638"/>
    <x v="0"/>
    <x v="165"/>
    <x v="0"/>
    <s v="3451"/>
    <s v="RTG: přístr. pracoviště -SVLS + magnet. rezonance"/>
    <s v="T Textil"/>
    <s v="02802: 1000-19999,99 Ochr.pom.pro zaměstn. "/>
    <n v="2659.58"/>
  </r>
  <r>
    <x v="11"/>
    <x v="2954"/>
    <x v="665"/>
    <x v="0"/>
    <x v="165"/>
    <x v="0"/>
    <s v="3451"/>
    <s v="RTG: přístr. pracoviště -SVLS + magnet. rezonance"/>
    <s v="T Textil"/>
    <s v="02802: 1000-19999,99 Ochr.pom.pro zaměstn. "/>
    <n v="11493.79"/>
  </r>
  <r>
    <x v="11"/>
    <x v="2955"/>
    <x v="666"/>
    <x v="0"/>
    <x v="73"/>
    <x v="0"/>
    <s v="9501"/>
    <s v="STRAV: Provoz stravování - ostatní stravování"/>
    <s v="B Ostatní vybavení"/>
    <s v="02802: 3000- 19999,99  Kuchyňská technika "/>
    <n v="3660.47"/>
  </r>
  <r>
    <x v="11"/>
    <x v="2956"/>
    <x v="556"/>
    <x v="0"/>
    <x v="74"/>
    <x v="0"/>
    <s v="0911"/>
    <s v="NOVO: lůžkové oddělení 16C + 16B + 16BD"/>
    <s v="E Elektrospotřebiče"/>
    <s v="02802: 3000-19999,99 E kuchyň:myčka,lednice,mikrov"/>
    <n v="4777.63"/>
  </r>
  <r>
    <x v="11"/>
    <x v="2957"/>
    <x v="556"/>
    <x v="0"/>
    <x v="74"/>
    <x v="0"/>
    <s v="0911"/>
    <s v="NOVO: lůžkové oddělení 16C + 16B + 16BD"/>
    <s v="E Elektrospotřebiče"/>
    <s v="02802: 3000-19999,99 E kuchyň:myčka,lednice,mikrov"/>
    <n v="4777.63"/>
  </r>
  <r>
    <x v="11"/>
    <x v="2958"/>
    <x v="556"/>
    <x v="0"/>
    <x v="74"/>
    <x v="0"/>
    <s v="0911"/>
    <s v="NOVO: lůžkové oddělení 16C + 16B + 16BD"/>
    <s v="E Elektrospotřebiče"/>
    <s v="02802: 3000-19999,99 E kuchyň:myčka,lednice,mikrov"/>
    <n v="4777.63"/>
  </r>
  <r>
    <x v="11"/>
    <x v="2959"/>
    <x v="556"/>
    <x v="0"/>
    <x v="74"/>
    <x v="0"/>
    <s v="0911"/>
    <s v="NOVO: lůžkové oddělení 16C + 16B + 16BD"/>
    <s v="E Elektrospotřebiče"/>
    <s v="02802: 3000-19999,99 E kuchyň:myčka,lednice,mikrov"/>
    <n v="4777.6099999999997"/>
  </r>
  <r>
    <x v="11"/>
    <x v="2960"/>
    <x v="617"/>
    <x v="0"/>
    <x v="74"/>
    <x v="0"/>
    <s v="0612"/>
    <s v="NCHIR: lůžkové oddělení 36A"/>
    <s v="E Elektrospotřebiče"/>
    <s v="02802: 3000-19999,99 E kuchyň:myčka,lednice,mikrov"/>
    <n v="4418.41"/>
  </r>
  <r>
    <x v="11"/>
    <x v="2961"/>
    <x v="596"/>
    <x v="0"/>
    <x v="74"/>
    <x v="0"/>
    <s v="0113"/>
    <s v="1IK: lůžkové oddělení 4 "/>
    <s v="E Elektrospotřebiče"/>
    <s v="02802: 3000-19999,99 E kuchyň:myčka,lednice,mikrov"/>
    <n v="7906.8"/>
  </r>
  <r>
    <x v="11"/>
    <x v="2962"/>
    <x v="667"/>
    <x v="0"/>
    <x v="74"/>
    <x v="0"/>
    <s v="3201"/>
    <s v="HOK: vedení klinického pracoviště"/>
    <s v="K Kancelářská technika"/>
    <s v="02802: 3000- 19999,99 Freesety,telefony"/>
    <n v="7004.79"/>
  </r>
  <r>
    <x v="11"/>
    <x v="2963"/>
    <x v="668"/>
    <x v="0"/>
    <x v="166"/>
    <x v="0"/>
    <s v="0701"/>
    <s v="KARIM: vedení klinického pracoviště"/>
    <s v="K Kancelářská technika"/>
    <s v="02802: 3000- 19999,99 Freesety,telefony"/>
    <n v="7004.79"/>
  </r>
  <r>
    <x v="11"/>
    <x v="2964"/>
    <x v="529"/>
    <x v="0"/>
    <x v="166"/>
    <x v="0"/>
    <s v="9410"/>
    <s v="Prov. služby: Údržba ZVIT"/>
    <s v="B Ostatní vybavení"/>
    <s v="02802: 3000- 19999,99  Provozní technika"/>
    <n v="3363.74"/>
  </r>
  <r>
    <x v="11"/>
    <x v="2965"/>
    <x v="669"/>
    <x v="0"/>
    <x v="75"/>
    <x v="0"/>
    <s v="4764"/>
    <s v="COSS: centrální operační sály "/>
    <s v="K Kancelářská technika"/>
    <s v="02802: 3000- 19999,99 Freesety,telefony"/>
    <n v="7004.79"/>
  </r>
  <r>
    <x v="11"/>
    <x v="2966"/>
    <x v="670"/>
    <x v="0"/>
    <x v="75"/>
    <x v="0"/>
    <s v="9502"/>
    <s v="STRAV: Provoz stravování - tablet, pacient. strava"/>
    <s v="B Ostatní vybavení"/>
    <s v="02802: 20 000-  40 000  Provozní technika"/>
    <n v="30446.29"/>
  </r>
  <r>
    <x v="11"/>
    <x v="2967"/>
    <x v="670"/>
    <x v="0"/>
    <x v="75"/>
    <x v="0"/>
    <s v="9502"/>
    <s v="STRAV: Provoz stravování - tablet, pacient. strava"/>
    <s v="B Ostatní vybavení"/>
    <s v="02802: 20 000-  40 000  Provozní technika"/>
    <n v="30446.29"/>
  </r>
  <r>
    <x v="11"/>
    <x v="2968"/>
    <x v="670"/>
    <x v="0"/>
    <x v="75"/>
    <x v="0"/>
    <s v="9502"/>
    <s v="STRAV: Provoz stravování - tablet, pacient. strava"/>
    <s v="B Ostatní vybavení"/>
    <s v="02802: 20 000-  40 000  Provozní technika"/>
    <n v="30446.29"/>
  </r>
  <r>
    <x v="11"/>
    <x v="2969"/>
    <x v="670"/>
    <x v="0"/>
    <x v="75"/>
    <x v="0"/>
    <s v="9502"/>
    <s v="STRAV: Provoz stravování - tablet, pacient. strava"/>
    <s v="B Ostatní vybavení"/>
    <s v="02802: 20 000-  40 000  Provozní technika"/>
    <n v="30446.29"/>
  </r>
  <r>
    <x v="11"/>
    <x v="2970"/>
    <x v="670"/>
    <x v="0"/>
    <x v="75"/>
    <x v="0"/>
    <s v="9502"/>
    <s v="STRAV: Provoz stravování - tablet, pacient. strava"/>
    <s v="B Ostatní vybavení"/>
    <s v="02802: 20 000-  40 000  Provozní technika"/>
    <n v="30446.29"/>
  </r>
  <r>
    <x v="11"/>
    <x v="2971"/>
    <x v="671"/>
    <x v="0"/>
    <x v="167"/>
    <x v="0"/>
    <s v="0401"/>
    <s v="1CHIR: vedení klinického pracoviště"/>
    <s v="K Kancelářská technika"/>
    <s v="02802: 3000- 19999,99 Freesety,telefony"/>
    <n v="7004.79"/>
  </r>
  <r>
    <x v="11"/>
    <x v="2972"/>
    <x v="672"/>
    <x v="0"/>
    <x v="167"/>
    <x v="0"/>
    <s v="4764"/>
    <s v="COSS: centrální operační sály "/>
    <s v="T Textil"/>
    <s v="02802: 1000-19999,99 Ochr.pom.pro zaměstn. "/>
    <n v="11484.11"/>
  </r>
  <r>
    <x v="11"/>
    <x v="2973"/>
    <x v="673"/>
    <x v="0"/>
    <x v="167"/>
    <x v="0"/>
    <s v="4764"/>
    <s v="COSS: centrální operační sály "/>
    <s v="T Textil"/>
    <s v="02802: 1000-19999,99 Ochr.pom.pro zaměstn. "/>
    <n v="11484.11"/>
  </r>
  <r>
    <x v="11"/>
    <x v="2974"/>
    <x v="638"/>
    <x v="0"/>
    <x v="167"/>
    <x v="0"/>
    <s v="4764"/>
    <s v="COSS: centrální operační sály "/>
    <s v="T Textil"/>
    <s v="02802: 1000-19999,99 Ochr.pom.pro zaměstn. "/>
    <n v="2659.58"/>
  </r>
  <r>
    <x v="11"/>
    <x v="2975"/>
    <x v="674"/>
    <x v="0"/>
    <x v="168"/>
    <x v="0"/>
    <s v="1021"/>
    <s v="DK: ambulance"/>
    <s v="K Kancelářská technika"/>
    <s v="02802: 3000- 19999,99 Freesety,telefony"/>
    <n v="7004.79"/>
  </r>
  <r>
    <x v="11"/>
    <x v="2976"/>
    <x v="675"/>
    <x v="0"/>
    <x v="169"/>
    <x v="0"/>
    <s v="9306"/>
    <s v="SklOstProv: Ostraha FNOL"/>
    <s v="B Ostatní vybavení"/>
    <s v="02802: 20 000-  40 000  Provozní technika"/>
    <n v="29197.3"/>
  </r>
  <r>
    <x v="11"/>
    <x v="2977"/>
    <x v="675"/>
    <x v="0"/>
    <x v="169"/>
    <x v="0"/>
    <s v="9306"/>
    <s v="SklOstProv: Ostraha FNOL"/>
    <s v="B Ostatní vybavení"/>
    <s v="02802: 20 000-  40 000  Provozní technika"/>
    <n v="29197.3"/>
  </r>
  <r>
    <x v="11"/>
    <x v="2978"/>
    <x v="675"/>
    <x v="0"/>
    <x v="169"/>
    <x v="0"/>
    <s v="9306"/>
    <s v="SklOstProv: Ostraha FNOL"/>
    <s v="B Ostatní vybavení"/>
    <s v="02802: 20 000-  40 000  Provozní technika"/>
    <n v="29197.3"/>
  </r>
  <r>
    <x v="11"/>
    <x v="2979"/>
    <x v="676"/>
    <x v="0"/>
    <x v="170"/>
    <x v="0"/>
    <s v="1113"/>
    <s v="ORT: lůžkové oddělení 29C (6 lůžek KÚČOCH)"/>
    <s v="K Kancelářská technika"/>
    <s v="02802: 3000- 19999,99 Freesety,telefony"/>
    <n v="7004.79"/>
  </r>
  <r>
    <x v="11"/>
    <x v="2980"/>
    <x v="619"/>
    <x v="0"/>
    <x v="75"/>
    <x v="0"/>
    <s v="3841"/>
    <s v="SOUD: soudní lékařství - laboratoř"/>
    <s v="E Elektrospotřebiče"/>
    <s v="02802: 3000-19999,99 E kuchyň:myčka,lednice,mikrov"/>
    <n v="8968.5300000000007"/>
  </r>
  <r>
    <x v="11"/>
    <x v="2981"/>
    <x v="619"/>
    <x v="0"/>
    <x v="75"/>
    <x v="0"/>
    <s v="0762"/>
    <s v="KARIM: operační sál - lok. prac. anesteziologů"/>
    <s v="E Elektrospotřebiče"/>
    <s v="02802: 3000-19999,99 E kuchyň:myčka,lednice,mikrov"/>
    <n v="8968.52"/>
  </r>
  <r>
    <x v="11"/>
    <x v="2982"/>
    <x v="677"/>
    <x v="0"/>
    <x v="170"/>
    <x v="0"/>
    <s v="9001"/>
    <s v="URE: Úsek ředitele"/>
    <s v="K Kancelářská technika"/>
    <s v="02802: 3000- 19999,99 Freesety,telefony"/>
    <n v="5400"/>
  </r>
  <r>
    <x v="11"/>
    <x v="2983"/>
    <x v="514"/>
    <x v="0"/>
    <x v="170"/>
    <x v="0"/>
    <s v="1162"/>
    <s v="ORT: operační sál - lokální"/>
    <s v="B Ostatní vybavení"/>
    <s v="02802: 3000- 19999,99  Provozní technika"/>
    <n v="5606.47"/>
  </r>
  <r>
    <x v="11"/>
    <x v="2984"/>
    <x v="678"/>
    <x v="0"/>
    <x v="170"/>
    <x v="0"/>
    <s v="0911"/>
    <s v="NOVO: lůžkové oddělení 16C + 16B + 16BD"/>
    <s v="B Ostatní vybavení"/>
    <s v="02802: 3000- 19999,99  Provozní technika"/>
    <n v="5373.33"/>
  </r>
  <r>
    <x v="11"/>
    <x v="2985"/>
    <x v="662"/>
    <x v="0"/>
    <x v="171"/>
    <x v="0"/>
    <s v="1731"/>
    <s v="NEUR: JIP A  (5 lůžek resuscitační péče)"/>
    <s v="T Textil"/>
    <s v="02802: 1000-19999,99 Ochr.pom. pro pacienty     "/>
    <n v="6655"/>
  </r>
  <r>
    <x v="11"/>
    <x v="2986"/>
    <x v="662"/>
    <x v="0"/>
    <x v="171"/>
    <x v="0"/>
    <s v="1731"/>
    <s v="NEUR: JIP A  (5 lůžek resuscitační péče)"/>
    <s v="T Textil"/>
    <s v="02802: 1000-19999,99 Ochr.pom. pro pacienty     "/>
    <n v="6655"/>
  </r>
  <r>
    <x v="11"/>
    <x v="2987"/>
    <x v="505"/>
    <x v="0"/>
    <x v="172"/>
    <x v="0"/>
    <s v="2622"/>
    <s v="RHC: RHC ambulance + kineziologie,kinezioterapie"/>
    <s v="K Kancelářská technika"/>
    <s v="02802: 3000- 19999,99 Kancel.technika"/>
    <n v="6354.6"/>
  </r>
  <r>
    <x v="11"/>
    <x v="2988"/>
    <x v="505"/>
    <x v="0"/>
    <x v="172"/>
    <x v="0"/>
    <s v="1721"/>
    <s v="NEUR: ambulance"/>
    <s v="K Kancelářská technika"/>
    <s v="02802: 3000- 19999,99 Kancel.technika"/>
    <n v="6345.98"/>
  </r>
  <r>
    <x v="11"/>
    <x v="2989"/>
    <x v="505"/>
    <x v="0"/>
    <x v="172"/>
    <x v="0"/>
    <s v="1201"/>
    <s v="UROL: vedení klinického pracoviště"/>
    <s v="K Kancelářská technika"/>
    <s v="02802: 3000- 19999,99 Kancel.technika"/>
    <n v="6353.65"/>
  </r>
  <r>
    <x v="11"/>
    <x v="2990"/>
    <x v="505"/>
    <x v="0"/>
    <x v="172"/>
    <x v="0"/>
    <s v="4764"/>
    <s v="COSS: centrální operační sály "/>
    <s v="K Kancelářská technika"/>
    <s v="02802: 3000- 19999,99 Kancel.technika"/>
    <n v="6345.98"/>
  </r>
  <r>
    <x v="11"/>
    <x v="2991"/>
    <x v="600"/>
    <x v="0"/>
    <x v="173"/>
    <x v="0"/>
    <s v="9086"/>
    <s v="UIT: NIS (Nemocniční inf. systém)"/>
    <s v="F Mobilní telefony"/>
    <s v="02802: 0,01- 19999,99 Mobilní telefony"/>
    <n v="4795.59"/>
  </r>
  <r>
    <x v="11"/>
    <x v="2992"/>
    <x v="679"/>
    <x v="0"/>
    <x v="174"/>
    <x v="0"/>
    <s v="9051"/>
    <s v="UHTS: Útvar hospodářsko - technické správy"/>
    <s v="B Ostatní vybavení"/>
    <s v="02802: 20 000-  40 000  Provozní technika"/>
    <n v="31132.400000000001"/>
  </r>
  <r>
    <x v="11"/>
    <x v="2993"/>
    <x v="680"/>
    <x v="0"/>
    <x v="174"/>
    <x v="0"/>
    <s v="0271"/>
    <s v="2IK-GER: endoskopie"/>
    <s v="B Ostatní vybavení"/>
    <s v="02802: 3000- 19999,99  Provozní technika"/>
    <n v="9957.58"/>
  </r>
  <r>
    <x v="11"/>
    <x v="2994"/>
    <x v="681"/>
    <x v="0"/>
    <x v="174"/>
    <x v="0"/>
    <s v="0231"/>
    <s v="2IK-GER: JIP 30D"/>
    <s v="B Ostatní vybavení"/>
    <s v="02802: 3000- 19999,99  Provozní technika"/>
    <n v="14294.57"/>
  </r>
  <r>
    <x v="11"/>
    <x v="2995"/>
    <x v="682"/>
    <x v="0"/>
    <x v="174"/>
    <x v="0"/>
    <s v="0231"/>
    <s v="2IK-GER: JIP 30D"/>
    <s v="B Ostatní vybavení"/>
    <s v="02802: 3000- 19999,99  Provozní technika"/>
    <n v="5377.52"/>
  </r>
  <r>
    <x v="11"/>
    <x v="2996"/>
    <x v="681"/>
    <x v="0"/>
    <x v="174"/>
    <x v="0"/>
    <s v="0216"/>
    <s v="2IK-GER: metabolická jednotka 30M"/>
    <s v="B Ostatní vybavení"/>
    <s v="02802: 3000- 19999,99  Provozní technika"/>
    <n v="14294.57"/>
  </r>
  <r>
    <x v="11"/>
    <x v="2997"/>
    <x v="590"/>
    <x v="0"/>
    <x v="174"/>
    <x v="0"/>
    <s v="5693"/>
    <s v="COSS: oddělení centrální sterilizace"/>
    <s v="B Ostatní vybavení"/>
    <s v="02802: 3000- 19999,99  Kuchyňská technika "/>
    <n v="7004.79"/>
  </r>
  <r>
    <x v="11"/>
    <x v="2998"/>
    <x v="590"/>
    <x v="0"/>
    <x v="174"/>
    <x v="0"/>
    <s v="3451"/>
    <s v="RTG: přístr. pracoviště -SVLS + magnet. rezonance"/>
    <s v="B Ostatní vybavení"/>
    <s v="02802: 3000- 19999,99  Provozní technika"/>
    <n v="7004.79"/>
  </r>
  <r>
    <x v="11"/>
    <x v="2999"/>
    <x v="590"/>
    <x v="0"/>
    <x v="174"/>
    <x v="0"/>
    <s v="0231"/>
    <s v="2IK-GER: JIP 30D"/>
    <s v="B Ostatní vybavení"/>
    <s v="02802: 3000- 19999,99  Kuchyňská technika "/>
    <n v="7004.79"/>
  </r>
  <r>
    <x v="11"/>
    <x v="3000"/>
    <x v="590"/>
    <x v="0"/>
    <x v="174"/>
    <x v="0"/>
    <s v="9041"/>
    <s v="EU: Útvar ekonomiky a zdravotních pojišťoven"/>
    <s v="B Ostatní vybavení"/>
    <s v="02802: 3000- 19999,99  Kuchyňská technika "/>
    <n v="7004.79"/>
  </r>
  <r>
    <x v="11"/>
    <x v="3001"/>
    <x v="590"/>
    <x v="0"/>
    <x v="174"/>
    <x v="0"/>
    <s v="9041"/>
    <s v="EU: Útvar ekonomiky a zdravotních pojišťoven"/>
    <s v="B Ostatní vybavení"/>
    <s v="02802: 3000- 19999,99  Kuchyňská technika "/>
    <n v="7004.79"/>
  </r>
  <r>
    <x v="11"/>
    <x v="3002"/>
    <x v="683"/>
    <x v="0"/>
    <x v="10"/>
    <x v="0"/>
    <s v="0311"/>
    <s v="3IK: lůžkové oddělení 39A + 39R"/>
    <s v="B Ostatní vybavení"/>
    <s v="02802: 20 000-  40 000  Kuchyňská technika  "/>
    <n v="24538.799999999999"/>
  </r>
  <r>
    <x v="11"/>
    <x v="3003"/>
    <x v="590"/>
    <x v="0"/>
    <x v="10"/>
    <x v="0"/>
    <s v="9041"/>
    <s v="EU: Útvar ekonomiky a zdravotních pojišťoven"/>
    <s v="B Ostatní vybavení"/>
    <s v="02802: 3000- 19999,99  Kuchyňská technika "/>
    <n v="7004.79"/>
  </r>
  <r>
    <x v="12"/>
    <x v="3004"/>
    <x v="684"/>
    <x v="0"/>
    <x v="4"/>
    <x v="6"/>
    <s v="9086"/>
    <s v="UIT: NIS (Nemocniční inf. systém)"/>
    <s v="P Výpočetní technika"/>
    <s v="02804: 0,01- 19999,99 Výpočetní technika"/>
    <n v="500"/>
  </r>
  <r>
    <x v="12"/>
    <x v="3005"/>
    <x v="685"/>
    <x v="0"/>
    <x v="5"/>
    <x v="1"/>
    <s v="3232"/>
    <s v="HOK: JIP 5C"/>
    <s v="K Kancelářská technika"/>
    <s v="02804: 0,01- 19999,99 Výpočetní technika"/>
    <n v="4829"/>
  </r>
  <r>
    <x v="12"/>
    <x v="3006"/>
    <x v="686"/>
    <x v="0"/>
    <x v="6"/>
    <x v="6"/>
    <s v="9086"/>
    <s v="UIT: NIS (Nemocniční inf. systém)"/>
    <s v="P Výpočetní technika"/>
    <s v="02804: 0,01- 19999,99 Výpočetní technika"/>
    <n v="500"/>
  </r>
  <r>
    <x v="12"/>
    <x v="3007"/>
    <x v="687"/>
    <x v="0"/>
    <x v="0"/>
    <x v="6"/>
    <s v="3471"/>
    <s v="RTG: intervenční radiol.+katetrizační sál os.nákl."/>
    <s v="P Výpočetní technika"/>
    <s v="02804: 0,01- 19999,99 Výpočetní technika"/>
    <n v="500"/>
  </r>
  <r>
    <x v="12"/>
    <x v="3008"/>
    <x v="688"/>
    <x v="0"/>
    <x v="0"/>
    <x v="6"/>
    <s v="3471"/>
    <s v="RTG: intervenční radiol.+katetrizační sál os.nákl."/>
    <s v="P Výpočetní technika"/>
    <s v="02804: 0,01- 19999,99 Výpočetní technika"/>
    <n v="500"/>
  </r>
  <r>
    <x v="12"/>
    <x v="3009"/>
    <x v="689"/>
    <x v="0"/>
    <x v="0"/>
    <x v="6"/>
    <s v="9086"/>
    <s v="UIT: NIS (Nemocniční inf. systém)"/>
    <s v="P Výpočetní technika"/>
    <s v="02804: 20 000- 40 000 Výpočetní technika"/>
    <n v="39000"/>
  </r>
  <r>
    <x v="12"/>
    <x v="3010"/>
    <x v="690"/>
    <x v="0"/>
    <x v="0"/>
    <x v="1"/>
    <s v="1601"/>
    <s v="PLIC: vedení klinického pracoviště"/>
    <s v="P Výpočetní technika"/>
    <s v="02804: 0,01- 19999,99 Výpočetní technika"/>
    <n v="14520"/>
  </r>
  <r>
    <x v="12"/>
    <x v="3011"/>
    <x v="691"/>
    <x v="0"/>
    <x v="1"/>
    <x v="1"/>
    <s v="1001"/>
    <s v="DK: vedení klinického pracoviště"/>
    <s v="P Výpočetní technika"/>
    <s v="02804: 0,01- 19999,99 Výpočetní technika"/>
    <n v="2190"/>
  </r>
  <r>
    <x v="12"/>
    <x v="3012"/>
    <x v="692"/>
    <x v="0"/>
    <x v="81"/>
    <x v="0"/>
    <s v="9086"/>
    <s v="UIT: NIS (Nemocniční inf. systém)"/>
    <s v="P Výpočetní technika"/>
    <s v="02804: 0,01- 19999,99 Výpočetní technika"/>
    <n v="3065.35"/>
  </r>
  <r>
    <x v="12"/>
    <x v="3013"/>
    <x v="693"/>
    <x v="0"/>
    <x v="175"/>
    <x v="0"/>
    <s v="9086"/>
    <s v="UIT: NIS (Nemocniční inf. systém)"/>
    <s v="P Výpočetní technika"/>
    <s v="02804: 0,01- 19999,99 Výpočetní technika"/>
    <n v="11000.51"/>
  </r>
  <r>
    <x v="12"/>
    <x v="3014"/>
    <x v="693"/>
    <x v="0"/>
    <x v="175"/>
    <x v="0"/>
    <s v="9086"/>
    <s v="UIT: NIS (Nemocniční inf. systém)"/>
    <s v="P Výpočetní technika"/>
    <s v="02804: 0,01- 19999,99 Výpočetní technika"/>
    <n v="11000.51"/>
  </r>
  <r>
    <x v="12"/>
    <x v="3015"/>
    <x v="693"/>
    <x v="0"/>
    <x v="175"/>
    <x v="0"/>
    <s v="9086"/>
    <s v="UIT: NIS (Nemocniční inf. systém)"/>
    <s v="P Výpočetní technika"/>
    <s v="02804: 0,01- 19999,99 Výpočetní technika"/>
    <n v="11000.51"/>
  </r>
  <r>
    <x v="12"/>
    <x v="3016"/>
    <x v="694"/>
    <x v="0"/>
    <x v="175"/>
    <x v="0"/>
    <s v="9086"/>
    <s v="UIT: NIS (Nemocniční inf. systém)"/>
    <s v="P Výpočetní technika"/>
    <s v="02804: 0,01- 19999,99 Výpočetní technika"/>
    <n v="6817.95"/>
  </r>
  <r>
    <x v="12"/>
    <x v="3017"/>
    <x v="694"/>
    <x v="0"/>
    <x v="175"/>
    <x v="0"/>
    <s v="9086"/>
    <s v="UIT: NIS (Nemocniční inf. systém)"/>
    <s v="P Výpočetní technika"/>
    <s v="02804: 0,01- 19999,99 Výpočetní technika"/>
    <n v="6817.95"/>
  </r>
  <r>
    <x v="12"/>
    <x v="3018"/>
    <x v="694"/>
    <x v="0"/>
    <x v="175"/>
    <x v="0"/>
    <s v="9086"/>
    <s v="UIT: NIS (Nemocniční inf. systém)"/>
    <s v="P Výpočetní technika"/>
    <s v="02804: 0,01- 19999,99 Výpočetní technika"/>
    <n v="6817.96"/>
  </r>
  <r>
    <x v="12"/>
    <x v="3019"/>
    <x v="695"/>
    <x v="0"/>
    <x v="82"/>
    <x v="0"/>
    <s v="9086"/>
    <s v="UIT: NIS (Nemocniční inf. systém)"/>
    <s v="P Výpočetní technika"/>
    <s v="02804: 0,01- 19999,99 Výpočetní technika"/>
    <n v="5316.46"/>
  </r>
  <r>
    <x v="12"/>
    <x v="3020"/>
    <x v="696"/>
    <x v="0"/>
    <x v="83"/>
    <x v="0"/>
    <s v="9086"/>
    <s v="UIT: NIS (Nemocniční inf. systém)"/>
    <s v="P Výpočetní technika"/>
    <s v="02804: 0,01- 19999,99 Výpočetní technika"/>
    <n v="4310.6400000000003"/>
  </r>
  <r>
    <x v="12"/>
    <x v="3021"/>
    <x v="697"/>
    <x v="0"/>
    <x v="84"/>
    <x v="0"/>
    <s v="9086"/>
    <s v="UIT: NIS (Nemocniční inf. systém)"/>
    <s v="P Výpočetní technika"/>
    <s v="02804: 20 000- 40 000 Výpočetní technika"/>
    <n v="32689.02"/>
  </r>
  <r>
    <x v="12"/>
    <x v="3022"/>
    <x v="698"/>
    <x v="0"/>
    <x v="176"/>
    <x v="0"/>
    <s v="9086"/>
    <s v="UIT: NIS (Nemocniční inf. systém)"/>
    <s v="P Výpočetní technika"/>
    <s v="02804: 0,01- 19999,99 Výpočetní technika"/>
    <n v="9922"/>
  </r>
  <r>
    <x v="12"/>
    <x v="3023"/>
    <x v="699"/>
    <x v="0"/>
    <x v="177"/>
    <x v="0"/>
    <s v="9086"/>
    <s v="UIT: NIS (Nemocniční inf. systém)"/>
    <s v="P Výpočetní technika"/>
    <s v="02804: 0,01- 19999,99 Výpočetní technika"/>
    <n v="15814.06"/>
  </r>
  <r>
    <x v="12"/>
    <x v="3024"/>
    <x v="700"/>
    <x v="0"/>
    <x v="178"/>
    <x v="0"/>
    <s v="9086"/>
    <s v="UIT: NIS (Nemocniční inf. systém)"/>
    <s v="P Výpočetní technika"/>
    <s v="02804: 0,01- 19999,99 Výpočetní technika"/>
    <n v="4651.8999999999996"/>
  </r>
  <r>
    <x v="12"/>
    <x v="3025"/>
    <x v="700"/>
    <x v="0"/>
    <x v="178"/>
    <x v="0"/>
    <s v="9086"/>
    <s v="UIT: NIS (Nemocniční inf. systém)"/>
    <s v="P Výpočetní technika"/>
    <s v="02804: 0,01- 19999,99 Výpočetní technika"/>
    <n v="4651.8999999999996"/>
  </r>
  <r>
    <x v="12"/>
    <x v="3026"/>
    <x v="700"/>
    <x v="0"/>
    <x v="178"/>
    <x v="0"/>
    <s v="9086"/>
    <s v="UIT: NIS (Nemocniční inf. systém)"/>
    <s v="P Výpočetní technika"/>
    <s v="02804: 0,01- 19999,99 Výpočetní technika"/>
    <n v="4651.8999999999996"/>
  </r>
  <r>
    <x v="12"/>
    <x v="3027"/>
    <x v="695"/>
    <x v="0"/>
    <x v="86"/>
    <x v="0"/>
    <s v="9086"/>
    <s v="UIT: NIS (Nemocniční inf. systém)"/>
    <s v="P Výpočetní technika"/>
    <s v="02804: 0,01- 19999,99 Výpočetní technika"/>
    <n v="5316.46"/>
  </r>
  <r>
    <x v="12"/>
    <x v="3028"/>
    <x v="701"/>
    <x v="0"/>
    <x v="3"/>
    <x v="0"/>
    <s v="9086"/>
    <s v="UIT: NIS (Nemocniční inf. systém)"/>
    <s v="P Výpočetní technika"/>
    <s v="02804: 20 000- 40 000 Výpočetní technika"/>
    <n v="21541.23"/>
  </r>
  <r>
    <x v="12"/>
    <x v="3029"/>
    <x v="702"/>
    <x v="0"/>
    <x v="3"/>
    <x v="0"/>
    <s v="9086"/>
    <s v="UIT: NIS (Nemocniční inf. systém)"/>
    <s v="P Výpočetní technika"/>
    <s v="02804: 0,01- 19999,99 Výpočetní technika"/>
    <n v="19147.86"/>
  </r>
  <r>
    <x v="12"/>
    <x v="3030"/>
    <x v="692"/>
    <x v="0"/>
    <x v="90"/>
    <x v="0"/>
    <s v="9086"/>
    <s v="UIT: NIS (Nemocniční inf. systém)"/>
    <s v="P Výpočetní technika"/>
    <s v="02804: 0,01- 19999,99 Výpočetní technika"/>
    <n v="3065.34"/>
  </r>
  <r>
    <x v="12"/>
    <x v="3031"/>
    <x v="703"/>
    <x v="0"/>
    <x v="17"/>
    <x v="0"/>
    <s v="9086"/>
    <s v="UIT: NIS (Nemocniční inf. systém)"/>
    <s v="P Výpočetní technika"/>
    <s v="02804: 0,01- 19999,99 Výpočetní technika"/>
    <n v="19038.66"/>
  </r>
  <r>
    <x v="12"/>
    <x v="3032"/>
    <x v="704"/>
    <x v="0"/>
    <x v="17"/>
    <x v="0"/>
    <s v="9086"/>
    <s v="UIT: NIS (Nemocniční inf. systém)"/>
    <s v="P Výpočetní technika"/>
    <s v="02804: 0,01- 19999,99 Výpočetní technika"/>
    <n v="9405.58"/>
  </r>
  <r>
    <x v="12"/>
    <x v="3033"/>
    <x v="704"/>
    <x v="0"/>
    <x v="17"/>
    <x v="0"/>
    <s v="9086"/>
    <s v="UIT: NIS (Nemocniční inf. systém)"/>
    <s v="P Výpočetní technika"/>
    <s v="02804: 0,01- 19999,99 Výpočetní technika"/>
    <n v="9405.58"/>
  </r>
  <r>
    <x v="12"/>
    <x v="3034"/>
    <x v="704"/>
    <x v="0"/>
    <x v="17"/>
    <x v="0"/>
    <s v="9086"/>
    <s v="UIT: NIS (Nemocniční inf. systém)"/>
    <s v="P Výpočetní technika"/>
    <s v="02804: 0,01- 19999,99 Výpočetní technika"/>
    <n v="9405.57"/>
  </r>
  <r>
    <x v="12"/>
    <x v="3035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36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37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38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39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40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41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42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43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44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45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46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47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48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49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50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51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52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53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54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55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56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57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58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59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60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61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62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63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64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65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66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67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68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69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70"/>
    <x v="700"/>
    <x v="0"/>
    <x v="18"/>
    <x v="0"/>
    <s v="9086"/>
    <s v="UIT: NIS (Nemocniční inf. systém)"/>
    <s v="P Výpočetní technika"/>
    <s v="02804: 0,01- 19999,99 Výpočetní technika"/>
    <n v="4651.8999999999996"/>
  </r>
  <r>
    <x v="12"/>
    <x v="3071"/>
    <x v="700"/>
    <x v="0"/>
    <x v="18"/>
    <x v="0"/>
    <s v="9086"/>
    <s v="UIT: NIS (Nemocniční inf. systém)"/>
    <s v="P Výpočetní technika"/>
    <s v="02804: 0,01- 19999,99 Výpočetní technika"/>
    <n v="4651.8599999999997"/>
  </r>
  <r>
    <x v="12"/>
    <x v="3072"/>
    <x v="705"/>
    <x v="0"/>
    <x v="18"/>
    <x v="0"/>
    <s v="9086"/>
    <s v="UIT: NIS (Nemocniční inf. systém)"/>
    <s v="P Výpočetní technika"/>
    <s v="02804: 0,01- 19999,99 Výpočetní technika"/>
    <n v="9100.24"/>
  </r>
  <r>
    <x v="12"/>
    <x v="3073"/>
    <x v="706"/>
    <x v="0"/>
    <x v="19"/>
    <x v="0"/>
    <s v="9086"/>
    <s v="UIT: NIS (Nemocniční inf. systém)"/>
    <s v="P Výpočetní technika"/>
    <s v="02804: 0,01- 19999,99 Výpočetní technika"/>
    <n v="5234.78"/>
  </r>
  <r>
    <x v="12"/>
    <x v="3074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75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76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77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78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79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80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81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82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83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84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85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86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87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88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89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90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91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92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93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94"/>
    <x v="707"/>
    <x v="0"/>
    <x v="179"/>
    <x v="0"/>
    <s v="9086"/>
    <s v="UIT: NIS (Nemocniční inf. systém)"/>
    <s v="P Výpočetní technika"/>
    <s v="02804: 0,01- 19999,99 Výpočetní technika"/>
    <n v="14219.12"/>
  </r>
  <r>
    <x v="12"/>
    <x v="3095"/>
    <x v="707"/>
    <x v="0"/>
    <x v="179"/>
    <x v="0"/>
    <s v="9086"/>
    <s v="UIT: NIS (Nemocniční inf. systém)"/>
    <s v="P Výpočetní technika"/>
    <s v="02804: 0,01- 19999,99 Výpočetní technika"/>
    <n v="14219.22"/>
  </r>
  <r>
    <x v="12"/>
    <x v="3096"/>
    <x v="708"/>
    <x v="0"/>
    <x v="180"/>
    <x v="0"/>
    <s v="9086"/>
    <s v="UIT: NIS (Nemocniční inf. systém)"/>
    <s v="P Výpočetní technika"/>
    <s v="02804: 0,01- 19999,99 Výpočetní technika"/>
    <n v="8262.06"/>
  </r>
  <r>
    <x v="12"/>
    <x v="3097"/>
    <x v="696"/>
    <x v="0"/>
    <x v="180"/>
    <x v="0"/>
    <s v="9086"/>
    <s v="UIT: NIS (Nemocniční inf. systém)"/>
    <s v="P Výpočetní technika"/>
    <s v="02804: 0,01- 19999,99 Výpočetní technika"/>
    <n v="4310.6400000000003"/>
  </r>
  <r>
    <x v="12"/>
    <x v="3098"/>
    <x v="696"/>
    <x v="0"/>
    <x v="180"/>
    <x v="0"/>
    <s v="9086"/>
    <s v="UIT: NIS (Nemocniční inf. systém)"/>
    <s v="P Výpočetní technika"/>
    <s v="02804: 0,01- 19999,99 Výpočetní technika"/>
    <n v="4310.6400000000003"/>
  </r>
  <r>
    <x v="12"/>
    <x v="3099"/>
    <x v="696"/>
    <x v="0"/>
    <x v="180"/>
    <x v="0"/>
    <s v="9086"/>
    <s v="UIT: NIS (Nemocniční inf. systém)"/>
    <s v="P Výpočetní technika"/>
    <s v="02804: 0,01- 19999,99 Výpočetní technika"/>
    <n v="4310.6400000000003"/>
  </r>
  <r>
    <x v="12"/>
    <x v="3100"/>
    <x v="708"/>
    <x v="0"/>
    <x v="181"/>
    <x v="0"/>
    <s v="9086"/>
    <s v="UIT: NIS (Nemocniční inf. systém)"/>
    <s v="P Výpočetní technika"/>
    <s v="02804: 0,01- 19999,99 Výpočetní technika"/>
    <n v="8262.06"/>
  </r>
  <r>
    <x v="12"/>
    <x v="3101"/>
    <x v="709"/>
    <x v="0"/>
    <x v="21"/>
    <x v="0"/>
    <s v="9086"/>
    <s v="UIT: NIS (Nemocniční inf. systém)"/>
    <s v="P Výpočetní technika"/>
    <s v="02804: 0,01- 19999,99 Výpočetní technika"/>
    <n v="8347.7900000000009"/>
  </r>
  <r>
    <x v="12"/>
    <x v="3102"/>
    <x v="695"/>
    <x v="0"/>
    <x v="22"/>
    <x v="0"/>
    <s v="9086"/>
    <s v="UIT: NIS (Nemocniční inf. systém)"/>
    <s v="P Výpočetní technika"/>
    <s v="02804: 0,01- 19999,99 Výpočetní technika"/>
    <n v="5316.46"/>
  </r>
  <r>
    <x v="12"/>
    <x v="3103"/>
    <x v="710"/>
    <x v="0"/>
    <x v="22"/>
    <x v="0"/>
    <s v="9086"/>
    <s v="UIT: NIS (Nemocniční inf. systém)"/>
    <s v="P Výpočetní technika"/>
    <s v="02804: 0,01- 19999,99 Výpočetní technika"/>
    <n v="14356.83"/>
  </r>
  <r>
    <x v="12"/>
    <x v="3104"/>
    <x v="708"/>
    <x v="0"/>
    <x v="182"/>
    <x v="0"/>
    <s v="9086"/>
    <s v="UIT: NIS (Nemocniční inf. systém)"/>
    <s v="P Výpočetní technika"/>
    <s v="02804: 0,01- 19999,99 Výpočetní technika"/>
    <n v="8262.06"/>
  </r>
  <r>
    <x v="12"/>
    <x v="3105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06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07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08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09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10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11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12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13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14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15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16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17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18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19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20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21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22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23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24"/>
    <x v="707"/>
    <x v="0"/>
    <x v="92"/>
    <x v="0"/>
    <s v="9086"/>
    <s v="UIT: NIS (Nemocniční inf. systém)"/>
    <s v="P Výpočetní technika"/>
    <s v="02804: 0,01- 19999,99 Výpočetní technika"/>
    <n v="14219.13"/>
  </r>
  <r>
    <x v="12"/>
    <x v="3125"/>
    <x v="707"/>
    <x v="0"/>
    <x v="92"/>
    <x v="0"/>
    <s v="9086"/>
    <s v="UIT: NIS (Nemocniční inf. systém)"/>
    <s v="P Výpočetní technika"/>
    <s v="02804: 0,01- 19999,99 Výpočetní technika"/>
    <n v="14219.03"/>
  </r>
  <r>
    <x v="12"/>
    <x v="3126"/>
    <x v="703"/>
    <x v="0"/>
    <x v="92"/>
    <x v="0"/>
    <s v="9086"/>
    <s v="UIT: NIS (Nemocniční inf. systém)"/>
    <s v="P Výpočetní technika"/>
    <s v="02804: 0,01- 19999,99 Výpočetní technika"/>
    <n v="19038.66"/>
  </r>
  <r>
    <x v="12"/>
    <x v="3127"/>
    <x v="711"/>
    <x v="0"/>
    <x v="23"/>
    <x v="0"/>
    <s v="9086"/>
    <s v="UIT: NIS (Nemocniční inf. systém)"/>
    <s v="P Výpočetní technika"/>
    <s v="02804: 0,01- 19999,99 Výpočetní technika"/>
    <n v="5741.53"/>
  </r>
  <r>
    <x v="12"/>
    <x v="3128"/>
    <x v="712"/>
    <x v="0"/>
    <x v="23"/>
    <x v="0"/>
    <s v="9086"/>
    <s v="UIT: NIS (Nemocniční inf. systém)"/>
    <s v="P Výpočetní technika"/>
    <s v="02804: 0,01- 19999,99 Výpočetní technika"/>
    <n v="7914.81"/>
  </r>
  <r>
    <x v="12"/>
    <x v="3129"/>
    <x v="713"/>
    <x v="0"/>
    <x v="23"/>
    <x v="0"/>
    <s v="9086"/>
    <s v="UIT: NIS (Nemocniční inf. systém)"/>
    <s v="P Výpočetní technika"/>
    <s v="02804: 0,01- 19999,99 Výpočetní technika"/>
    <n v="2484.61"/>
  </r>
  <r>
    <x v="12"/>
    <x v="3130"/>
    <x v="714"/>
    <x v="0"/>
    <x v="23"/>
    <x v="0"/>
    <s v="9086"/>
    <s v="UIT: NIS (Nemocniční inf. systém)"/>
    <s v="P Výpočetní technika"/>
    <s v="02804: 0,01- 19999,99 Výpočetní technika"/>
    <n v="4867.43"/>
  </r>
  <r>
    <x v="12"/>
    <x v="3131"/>
    <x v="701"/>
    <x v="0"/>
    <x v="23"/>
    <x v="0"/>
    <s v="9086"/>
    <s v="UIT: NIS (Nemocniční inf. systém)"/>
    <s v="P Výpočetní technika"/>
    <s v="02804: 20 000- 40 000 Výpočetní technika"/>
    <n v="21541.23"/>
  </r>
  <r>
    <x v="12"/>
    <x v="3132"/>
    <x v="715"/>
    <x v="0"/>
    <x v="94"/>
    <x v="0"/>
    <s v="9086"/>
    <s v="UIT: NIS (Nemocniční inf. systém)"/>
    <s v="P Výpočetní technika"/>
    <s v="02804: 0,01- 19999,99 Výpočetní technika"/>
    <n v="6820.39"/>
  </r>
  <r>
    <x v="12"/>
    <x v="3133"/>
    <x v="708"/>
    <x v="0"/>
    <x v="183"/>
    <x v="0"/>
    <s v="9086"/>
    <s v="UIT: NIS (Nemocniční inf. systém)"/>
    <s v="P Výpočetní technika"/>
    <s v="02804: 0,01- 19999,99 Výpočetní technika"/>
    <n v="8262.06"/>
  </r>
  <r>
    <x v="12"/>
    <x v="3134"/>
    <x v="698"/>
    <x v="0"/>
    <x v="183"/>
    <x v="0"/>
    <s v="9086"/>
    <s v="UIT: NIS (Nemocniční inf. systém)"/>
    <s v="P Výpočetní technika"/>
    <s v="02804: 0,01- 19999,99 Výpočetní technika"/>
    <n v="9818.68"/>
  </r>
  <r>
    <x v="12"/>
    <x v="3135"/>
    <x v="716"/>
    <x v="0"/>
    <x v="183"/>
    <x v="0"/>
    <s v="9086"/>
    <s v="UIT: NIS (Nemocniční inf. systém)"/>
    <s v="P Výpočetní technika"/>
    <s v="02804: 0,01- 19999,99 Výpočetní technika"/>
    <n v="4490.25"/>
  </r>
  <r>
    <x v="12"/>
    <x v="3136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37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38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39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40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41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42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43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44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45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46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47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48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49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50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51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52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53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54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55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56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57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58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59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60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61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62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63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64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65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66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67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68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69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70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71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72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73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74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75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76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77"/>
    <x v="707"/>
    <x v="0"/>
    <x v="183"/>
    <x v="0"/>
    <s v="9086"/>
    <s v="UIT: NIS (Nemocniční inf. systém)"/>
    <s v="P Výpočetní technika"/>
    <s v="02804: 0,01- 19999,99 Výpočetní technika"/>
    <n v="14219.13"/>
  </r>
  <r>
    <x v="12"/>
    <x v="3178"/>
    <x v="707"/>
    <x v="0"/>
    <x v="183"/>
    <x v="0"/>
    <s v="9086"/>
    <s v="UIT: NIS (Nemocniční inf. systém)"/>
    <s v="P Výpočetní technika"/>
    <s v="02804: 0,01- 19999,99 Výpočetní technika"/>
    <n v="14218.92"/>
  </r>
  <r>
    <x v="12"/>
    <x v="3179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80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81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82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83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84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85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86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87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88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89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90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91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92"/>
    <x v="717"/>
    <x v="0"/>
    <x v="183"/>
    <x v="0"/>
    <s v="9086"/>
    <s v="UIT: NIS (Nemocniční inf. systém)"/>
    <s v="P Výpočetní technika"/>
    <s v="02804: 0,01- 19999,99 Výpočetní technika"/>
    <n v="3197.06"/>
  </r>
  <r>
    <x v="12"/>
    <x v="3193"/>
    <x v="717"/>
    <x v="0"/>
    <x v="183"/>
    <x v="0"/>
    <s v="9086"/>
    <s v="UIT: NIS (Nemocniční inf. systém)"/>
    <s v="P Výpočetní technika"/>
    <s v="02804: 0,01- 19999,99 Výpočetní technika"/>
    <n v="3197.02"/>
  </r>
  <r>
    <x v="12"/>
    <x v="3194"/>
    <x v="708"/>
    <x v="0"/>
    <x v="184"/>
    <x v="0"/>
    <s v="9086"/>
    <s v="UIT: NIS (Nemocniční inf. systém)"/>
    <s v="P Výpočetní technika"/>
    <s v="02804: 0,01- 19999,99 Výpočetní technika"/>
    <n v="8262.06"/>
  </r>
  <r>
    <x v="12"/>
    <x v="3195"/>
    <x v="699"/>
    <x v="0"/>
    <x v="184"/>
    <x v="0"/>
    <s v="9086"/>
    <s v="UIT: NIS (Nemocniční inf. systém)"/>
    <s v="P Výpočetní technika"/>
    <s v="02804: 0,01- 19999,99 Výpočetní technika"/>
    <n v="15814.06"/>
  </r>
  <r>
    <x v="12"/>
    <x v="3196"/>
    <x v="696"/>
    <x v="0"/>
    <x v="185"/>
    <x v="0"/>
    <s v="9086"/>
    <s v="UIT: NIS (Nemocniční inf. systém)"/>
    <s v="P Výpočetní technika"/>
    <s v="02804: 0,01- 19999,99 Výpočetní technika"/>
    <n v="4310.6400000000003"/>
  </r>
  <r>
    <x v="12"/>
    <x v="3197"/>
    <x v="707"/>
    <x v="0"/>
    <x v="185"/>
    <x v="0"/>
    <s v="5011"/>
    <s v="KCHIR: lůžkové oddělení 50"/>
    <s v="P Výpočetní technika"/>
    <s v="02804: 0,01- 19999,99 Výpočetní technika"/>
    <n v="14219.13"/>
  </r>
  <r>
    <x v="12"/>
    <x v="3198"/>
    <x v="718"/>
    <x v="0"/>
    <x v="185"/>
    <x v="0"/>
    <s v="5011"/>
    <s v="KCHIR: lůžkové oddělení 50"/>
    <s v="P Výpočetní technika"/>
    <s v="02804: 0,01- 19999,99 Výpočetní technika"/>
    <n v="2731.27"/>
  </r>
  <r>
    <x v="12"/>
    <x v="3199"/>
    <x v="704"/>
    <x v="0"/>
    <x v="186"/>
    <x v="0"/>
    <s v="9086"/>
    <s v="UIT: NIS (Nemocniční inf. systém)"/>
    <s v="P Výpočetní technika"/>
    <s v="02804: 0,01- 19999,99 Výpočetní technika"/>
    <n v="9405.58"/>
  </r>
  <r>
    <x v="12"/>
    <x v="3200"/>
    <x v="704"/>
    <x v="0"/>
    <x v="186"/>
    <x v="0"/>
    <s v="9086"/>
    <s v="UIT: NIS (Nemocniční inf. systém)"/>
    <s v="P Výpočetní technika"/>
    <s v="02804: 0,01- 19999,99 Výpočetní technika"/>
    <n v="9405.57"/>
  </r>
  <r>
    <x v="12"/>
    <x v="3201"/>
    <x v="716"/>
    <x v="0"/>
    <x v="186"/>
    <x v="0"/>
    <s v="9086"/>
    <s v="UIT: NIS (Nemocniční inf. systém)"/>
    <s v="P Výpočetní technika"/>
    <s v="02804: 0,01- 19999,99 Výpočetní technika"/>
    <n v="4490.25"/>
  </r>
  <r>
    <x v="12"/>
    <x v="3202"/>
    <x v="718"/>
    <x v="0"/>
    <x v="186"/>
    <x v="0"/>
    <s v="9086"/>
    <s v="UIT: NIS (Nemocniční inf. systém)"/>
    <s v="P Výpočetní technika"/>
    <s v="02804: 0,01- 19999,99 Výpočetní technika"/>
    <n v="2731.27"/>
  </r>
  <r>
    <x v="12"/>
    <x v="3203"/>
    <x v="719"/>
    <x v="0"/>
    <x v="99"/>
    <x v="0"/>
    <s v="5011"/>
    <s v="KCHIR: lůžkové oddělení 50"/>
    <s v="P Výpočetní technika"/>
    <s v="02804: 0,01- 19999,99 Výpočetní technika"/>
    <n v="3915.5"/>
  </r>
  <r>
    <x v="12"/>
    <x v="3204"/>
    <x v="720"/>
    <x v="0"/>
    <x v="100"/>
    <x v="0"/>
    <s v="9086"/>
    <s v="UIT: NIS (Nemocniční inf. systém)"/>
    <s v="P Výpočetní technika"/>
    <s v="02804: 0,01- 19999,99 Výpočetní technika"/>
    <n v="19965"/>
  </r>
  <r>
    <x v="12"/>
    <x v="3205"/>
    <x v="700"/>
    <x v="2"/>
    <x v="101"/>
    <x v="0"/>
    <s v="9086"/>
    <s v="UIT: NIS (Nemocniční inf. systém)"/>
    <s v="P Výpočetní technika"/>
    <s v="02804: 0,01- 19999,99 Výpočetní technika"/>
    <n v="4651.8999999999996"/>
  </r>
  <r>
    <x v="12"/>
    <x v="3206"/>
    <x v="700"/>
    <x v="2"/>
    <x v="101"/>
    <x v="0"/>
    <s v="9086"/>
    <s v="UIT: NIS (Nemocniční inf. systém)"/>
    <s v="P Výpočetní technika"/>
    <s v="02804: 0,01- 19999,99 Výpočetní technika"/>
    <n v="4651.8999999999996"/>
  </r>
  <r>
    <x v="12"/>
    <x v="3207"/>
    <x v="700"/>
    <x v="2"/>
    <x v="101"/>
    <x v="0"/>
    <s v="9086"/>
    <s v="UIT: NIS (Nemocniční inf. systém)"/>
    <s v="P Výpočetní technika"/>
    <s v="02804: 0,01- 19999,99 Výpočetní technika"/>
    <n v="4651.8999999999996"/>
  </r>
  <r>
    <x v="12"/>
    <x v="3208"/>
    <x v="700"/>
    <x v="2"/>
    <x v="101"/>
    <x v="0"/>
    <s v="9086"/>
    <s v="UIT: NIS (Nemocniční inf. systém)"/>
    <s v="P Výpočetní technika"/>
    <s v="02804: 0,01- 19999,99 Výpočetní technika"/>
    <n v="4651.8999999999996"/>
  </r>
  <r>
    <x v="12"/>
    <x v="3209"/>
    <x v="700"/>
    <x v="2"/>
    <x v="101"/>
    <x v="0"/>
    <s v="9086"/>
    <s v="UIT: NIS (Nemocniční inf. systém)"/>
    <s v="P Výpočetní technika"/>
    <s v="02804: 0,01- 19999,99 Výpočetní technika"/>
    <n v="4651.8999999999996"/>
  </r>
  <r>
    <x v="12"/>
    <x v="3210"/>
    <x v="700"/>
    <x v="2"/>
    <x v="101"/>
    <x v="0"/>
    <s v="9086"/>
    <s v="UIT: NIS (Nemocniční inf. systém)"/>
    <s v="P Výpočetní technika"/>
    <s v="02804: 0,01- 19999,99 Výpočetní technika"/>
    <n v="4651.8999999999996"/>
  </r>
  <r>
    <x v="12"/>
    <x v="3211"/>
    <x v="700"/>
    <x v="2"/>
    <x v="101"/>
    <x v="0"/>
    <s v="9086"/>
    <s v="UIT: NIS (Nemocniční inf. systém)"/>
    <s v="P Výpočetní technika"/>
    <s v="02804: 0,01- 19999,99 Výpočetní technika"/>
    <n v="4651.8999999999996"/>
  </r>
  <r>
    <x v="12"/>
    <x v="3212"/>
    <x v="700"/>
    <x v="2"/>
    <x v="101"/>
    <x v="0"/>
    <s v="9086"/>
    <s v="UIT: NIS (Nemocniční inf. systém)"/>
    <s v="P Výpočetní technika"/>
    <s v="02804: 0,01- 19999,99 Výpočetní technika"/>
    <n v="4651.8999999999996"/>
  </r>
  <r>
    <x v="12"/>
    <x v="3213"/>
    <x v="700"/>
    <x v="2"/>
    <x v="101"/>
    <x v="0"/>
    <s v="9086"/>
    <s v="UIT: NIS (Nemocniční inf. systém)"/>
    <s v="P Výpočetní technika"/>
    <s v="02804: 0,01- 19999,99 Výpočetní technika"/>
    <n v="4651.8900000000003"/>
  </r>
  <r>
    <x v="12"/>
    <x v="3214"/>
    <x v="719"/>
    <x v="0"/>
    <x v="31"/>
    <x v="0"/>
    <s v="9086"/>
    <s v="UIT: NIS (Nemocniční inf. systém)"/>
    <s v="P Výpočetní technika"/>
    <s v="02804: 0,01- 19999,99 Výpočetní technika"/>
    <n v="3915.5"/>
  </r>
  <r>
    <x v="12"/>
    <x v="3215"/>
    <x v="721"/>
    <x v="0"/>
    <x v="31"/>
    <x v="0"/>
    <s v="9086"/>
    <s v="UIT: NIS (Nemocniční inf. systém)"/>
    <s v="P Výpočetní technika"/>
    <s v="02804: 0,01- 19999,99 Výpočetní technika"/>
    <n v="2875"/>
  </r>
  <r>
    <x v="12"/>
    <x v="3216"/>
    <x v="721"/>
    <x v="0"/>
    <x v="31"/>
    <x v="0"/>
    <s v="9086"/>
    <s v="UIT: NIS (Nemocniční inf. systém)"/>
    <s v="P Výpočetní technika"/>
    <s v="02804: 0,01- 19999,99 Výpočetní technika"/>
    <n v="2875"/>
  </r>
  <r>
    <x v="12"/>
    <x v="3217"/>
    <x v="722"/>
    <x v="0"/>
    <x v="31"/>
    <x v="0"/>
    <s v="9086"/>
    <s v="UIT: NIS (Nemocniční inf. systém)"/>
    <s v="P Výpočetní technika"/>
    <s v="02804: 20 000- 40 000 Výpočetní technika"/>
    <n v="24426.959999999999"/>
  </r>
  <r>
    <x v="12"/>
    <x v="3218"/>
    <x v="707"/>
    <x v="0"/>
    <x v="33"/>
    <x v="0"/>
    <s v="9086"/>
    <s v="UIT: NIS (Nemocniční inf. systém)"/>
    <s v="P Výpočetní technika"/>
    <s v="02804: 0,01- 19999,99 Výpočetní technika"/>
    <n v="14219.13"/>
  </r>
  <r>
    <x v="12"/>
    <x v="3219"/>
    <x v="707"/>
    <x v="0"/>
    <x v="33"/>
    <x v="0"/>
    <s v="9086"/>
    <s v="UIT: NIS (Nemocniční inf. systém)"/>
    <s v="P Výpočetní technika"/>
    <s v="02804: 0,01- 19999,99 Výpočetní technika"/>
    <n v="14219.13"/>
  </r>
  <r>
    <x v="12"/>
    <x v="3220"/>
    <x v="707"/>
    <x v="0"/>
    <x v="33"/>
    <x v="0"/>
    <s v="9086"/>
    <s v="UIT: NIS (Nemocniční inf. systém)"/>
    <s v="P Výpočetní technika"/>
    <s v="02804: 0,01- 19999,99 Výpočetní technika"/>
    <n v="14219.13"/>
  </r>
  <r>
    <x v="12"/>
    <x v="3221"/>
    <x v="707"/>
    <x v="0"/>
    <x v="33"/>
    <x v="0"/>
    <s v="9086"/>
    <s v="UIT: NIS (Nemocniční inf. systém)"/>
    <s v="P Výpočetní technika"/>
    <s v="02804: 0,01- 19999,99 Výpočetní technika"/>
    <n v="14219.11"/>
  </r>
  <r>
    <x v="12"/>
    <x v="3222"/>
    <x v="718"/>
    <x v="0"/>
    <x v="33"/>
    <x v="0"/>
    <s v="9086"/>
    <s v="UIT: NIS (Nemocniční inf. systém)"/>
    <s v="P Výpočetní technika"/>
    <s v="02804: 0,01- 19999,99 Výpočetní technika"/>
    <n v="2731.27"/>
  </r>
  <r>
    <x v="12"/>
    <x v="3223"/>
    <x v="718"/>
    <x v="0"/>
    <x v="33"/>
    <x v="0"/>
    <s v="9086"/>
    <s v="UIT: NIS (Nemocniční inf. systém)"/>
    <s v="P Výpočetní technika"/>
    <s v="02804: 0,01- 19999,99 Výpočetní technika"/>
    <n v="2731.27"/>
  </r>
  <r>
    <x v="12"/>
    <x v="3224"/>
    <x v="718"/>
    <x v="0"/>
    <x v="33"/>
    <x v="0"/>
    <s v="9086"/>
    <s v="UIT: NIS (Nemocniční inf. systém)"/>
    <s v="P Výpočetní technika"/>
    <s v="02804: 0,01- 19999,99 Výpočetní technika"/>
    <n v="2731.27"/>
  </r>
  <r>
    <x v="12"/>
    <x v="3225"/>
    <x v="695"/>
    <x v="0"/>
    <x v="33"/>
    <x v="0"/>
    <s v="9086"/>
    <s v="UIT: NIS (Nemocniční inf. systém)"/>
    <s v="P Výpočetní technika"/>
    <s v="02804: 0,01- 19999,99 Výpočetní technika"/>
    <n v="5316.46"/>
  </r>
  <r>
    <x v="12"/>
    <x v="3226"/>
    <x v="708"/>
    <x v="0"/>
    <x v="33"/>
    <x v="0"/>
    <s v="9086"/>
    <s v="UIT: NIS (Nemocniční inf. systém)"/>
    <s v="P Výpočetní technika"/>
    <s v="02804: 0,01- 19999,99 Výpočetní technika"/>
    <n v="8262.06"/>
  </r>
  <r>
    <x v="12"/>
    <x v="3227"/>
    <x v="716"/>
    <x v="0"/>
    <x v="33"/>
    <x v="0"/>
    <s v="9086"/>
    <s v="UIT: NIS (Nemocniční inf. systém)"/>
    <s v="P Výpočetní technika"/>
    <s v="02804: 0,01- 19999,99 Výpočetní technika"/>
    <n v="4490.25"/>
  </r>
  <r>
    <x v="12"/>
    <x v="3228"/>
    <x v="698"/>
    <x v="0"/>
    <x v="34"/>
    <x v="0"/>
    <s v="9086"/>
    <s v="UIT: NIS (Nemocniční inf. systém)"/>
    <s v="P Výpočetní technika"/>
    <s v="02804: 0,01- 19999,99 Výpočetní technika"/>
    <n v="9818.68"/>
  </r>
  <r>
    <x v="12"/>
    <x v="3229"/>
    <x v="708"/>
    <x v="0"/>
    <x v="103"/>
    <x v="0"/>
    <s v="9086"/>
    <s v="UIT: NIS (Nemocniční inf. systém)"/>
    <s v="P Výpočetní technika"/>
    <s v="02804: 0,01- 19999,99 Výpočetní technika"/>
    <n v="8262.06"/>
  </r>
  <r>
    <x v="12"/>
    <x v="3230"/>
    <x v="708"/>
    <x v="0"/>
    <x v="187"/>
    <x v="0"/>
    <s v="9086"/>
    <s v="UIT: NIS (Nemocniční inf. systém)"/>
    <s v="P Výpočetní technika"/>
    <s v="02804: 0,01- 19999,99 Výpočetní technika"/>
    <n v="8262.06"/>
  </r>
  <r>
    <x v="12"/>
    <x v="3231"/>
    <x v="708"/>
    <x v="0"/>
    <x v="187"/>
    <x v="0"/>
    <s v="9086"/>
    <s v="UIT: NIS (Nemocniční inf. systém)"/>
    <s v="P Výpočetní technika"/>
    <s v="02804: 0,01- 19999,99 Výpočetní technika"/>
    <n v="8262.06"/>
  </r>
  <r>
    <x v="12"/>
    <x v="3232"/>
    <x v="708"/>
    <x v="0"/>
    <x v="187"/>
    <x v="0"/>
    <s v="9086"/>
    <s v="UIT: NIS (Nemocniční inf. systém)"/>
    <s v="P Výpočetní technika"/>
    <s v="02804: 0,01- 19999,99 Výpočetní technika"/>
    <n v="8262.0499999999993"/>
  </r>
  <r>
    <x v="12"/>
    <x v="3233"/>
    <x v="723"/>
    <x v="0"/>
    <x v="13"/>
    <x v="0"/>
    <s v="9086"/>
    <s v="UIT: NIS (Nemocniční inf. systém)"/>
    <s v="P Výpočetní technika"/>
    <s v="02804: 0,01- 19999,99 Výpočetní technika"/>
    <n v="2155.3200000000002"/>
  </r>
  <r>
    <x v="12"/>
    <x v="3234"/>
    <x v="697"/>
    <x v="0"/>
    <x v="35"/>
    <x v="0"/>
    <s v="9086"/>
    <s v="UIT: NIS (Nemocniční inf. systém)"/>
    <s v="P Výpočetní technika"/>
    <s v="02804: 20 000- 40 000 Výpočetní technika"/>
    <n v="32689.02"/>
  </r>
  <r>
    <x v="12"/>
    <x v="3235"/>
    <x v="709"/>
    <x v="0"/>
    <x v="35"/>
    <x v="0"/>
    <s v="9086"/>
    <s v="UIT: NIS (Nemocniční inf. systém)"/>
    <s v="P Výpočetní technika"/>
    <s v="02804: 0,01- 19999,99 Výpočetní technika"/>
    <n v="8347.7900000000009"/>
  </r>
  <r>
    <x v="12"/>
    <x v="3236"/>
    <x v="724"/>
    <x v="0"/>
    <x v="35"/>
    <x v="0"/>
    <s v="9086"/>
    <s v="UIT: NIS (Nemocniční inf. systém)"/>
    <s v="P Výpočetní technika"/>
    <s v="02804: 0,01- 19999,99 Výpočetní technika"/>
    <n v="10448.35"/>
  </r>
  <r>
    <x v="12"/>
    <x v="3237"/>
    <x v="722"/>
    <x v="0"/>
    <x v="105"/>
    <x v="0"/>
    <s v="9086"/>
    <s v="UIT: NIS (Nemocniční inf. systém)"/>
    <s v="P Výpočetní technika"/>
    <s v="02804: 20 000- 40 000 Výpočetní technika"/>
    <n v="24426.959999999999"/>
  </r>
  <r>
    <x v="12"/>
    <x v="3238"/>
    <x v="706"/>
    <x v="0"/>
    <x v="188"/>
    <x v="0"/>
    <s v="9086"/>
    <s v="UIT: NIS (Nemocniční inf. systém)"/>
    <s v="P Výpočetní technika"/>
    <s v="02804: 0,01- 19999,99 Výpočetní technika"/>
    <n v="4909.34"/>
  </r>
  <r>
    <x v="12"/>
    <x v="3239"/>
    <x v="706"/>
    <x v="0"/>
    <x v="188"/>
    <x v="0"/>
    <s v="9086"/>
    <s v="UIT: NIS (Nemocniční inf. systém)"/>
    <s v="P Výpočetní technika"/>
    <s v="02804: 0,01- 19999,99 Výpočetní technika"/>
    <n v="4909.34"/>
  </r>
  <r>
    <x v="12"/>
    <x v="3240"/>
    <x v="706"/>
    <x v="0"/>
    <x v="188"/>
    <x v="0"/>
    <s v="9086"/>
    <s v="UIT: NIS (Nemocniční inf. systém)"/>
    <s v="P Výpočetní technika"/>
    <s v="02804: 0,01- 19999,99 Výpočetní technika"/>
    <n v="4909.34"/>
  </r>
  <r>
    <x v="12"/>
    <x v="3241"/>
    <x v="702"/>
    <x v="0"/>
    <x v="6"/>
    <x v="0"/>
    <s v="9086"/>
    <s v="UIT: NIS (Nemocniční inf. systém)"/>
    <s v="P Výpočetní technika"/>
    <s v="02804: 0,01- 19999,99 Výpočetní technika"/>
    <n v="19147.86"/>
  </r>
  <r>
    <x v="12"/>
    <x v="3242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43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44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45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46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47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48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49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50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51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52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53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54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55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56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57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58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59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60"/>
    <x v="707"/>
    <x v="0"/>
    <x v="6"/>
    <x v="0"/>
    <s v="9086"/>
    <s v="UIT: NIS (Nemocniční inf. systém)"/>
    <s v="P Výpočetní technika"/>
    <s v="02804: 0,01- 19999,99 Výpočetní technika"/>
    <n v="14219.13"/>
  </r>
  <r>
    <x v="12"/>
    <x v="3261"/>
    <x v="707"/>
    <x v="0"/>
    <x v="6"/>
    <x v="0"/>
    <s v="9086"/>
    <s v="UIT: NIS (Nemocniční inf. systém)"/>
    <s v="P Výpočetní technika"/>
    <s v="02804: 0,01- 19999,99 Výpočetní technika"/>
    <n v="14219.03"/>
  </r>
  <r>
    <x v="12"/>
    <x v="3262"/>
    <x v="706"/>
    <x v="0"/>
    <x v="38"/>
    <x v="0"/>
    <s v="9086"/>
    <s v="UIT: NIS (Nemocniční inf. systém)"/>
    <s v="P Výpočetní technika"/>
    <s v="02804: 0,01- 19999,99 Výpočetní technika"/>
    <n v="4909.34"/>
  </r>
  <r>
    <x v="12"/>
    <x v="3263"/>
    <x v="695"/>
    <x v="0"/>
    <x v="38"/>
    <x v="0"/>
    <s v="9086"/>
    <s v="UIT: NIS (Nemocniční inf. systém)"/>
    <s v="P Výpočetní technika"/>
    <s v="02804: 0,01- 19999,99 Výpočetní technika"/>
    <n v="5316.46"/>
  </r>
  <r>
    <x v="12"/>
    <x v="3264"/>
    <x v="725"/>
    <x v="0"/>
    <x v="38"/>
    <x v="0"/>
    <s v="9086"/>
    <s v="UIT: NIS (Nemocniční inf. systém)"/>
    <s v="P Výpočetní technika"/>
    <s v="02804: 0,01- 19999,99 Výpočetní technika"/>
    <n v="3380"/>
  </r>
  <r>
    <x v="12"/>
    <x v="3265"/>
    <x v="722"/>
    <x v="0"/>
    <x v="39"/>
    <x v="0"/>
    <s v="9086"/>
    <s v="UIT: NIS (Nemocniční inf. systém)"/>
    <s v="P Výpočetní technika"/>
    <s v="02804: 20 000- 40 000 Výpočetní technika"/>
    <n v="24426.959999999999"/>
  </r>
  <r>
    <x v="12"/>
    <x v="3266"/>
    <x v="696"/>
    <x v="0"/>
    <x v="41"/>
    <x v="0"/>
    <s v="9086"/>
    <s v="UIT: NIS (Nemocniční inf. systém)"/>
    <s v="P Výpočetní technika"/>
    <s v="02804: 0,01- 19999,99 Výpočetní technika"/>
    <n v="4310.6400000000003"/>
  </r>
  <r>
    <x v="12"/>
    <x v="3267"/>
    <x v="696"/>
    <x v="0"/>
    <x v="41"/>
    <x v="0"/>
    <s v="9086"/>
    <s v="UIT: NIS (Nemocniční inf. systém)"/>
    <s v="P Výpočetní technika"/>
    <s v="02804: 0,01- 19999,99 Výpočetní technika"/>
    <n v="4310.6400000000003"/>
  </r>
  <r>
    <x v="12"/>
    <x v="3268"/>
    <x v="696"/>
    <x v="0"/>
    <x v="41"/>
    <x v="0"/>
    <s v="9086"/>
    <s v="UIT: NIS (Nemocniční inf. systém)"/>
    <s v="P Výpočetní technika"/>
    <s v="02804: 0,01- 19999,99 Výpočetní technika"/>
    <n v="4310.6400000000003"/>
  </r>
  <r>
    <x v="12"/>
    <x v="3269"/>
    <x v="702"/>
    <x v="0"/>
    <x v="189"/>
    <x v="0"/>
    <s v="9086"/>
    <s v="UIT: NIS (Nemocniční inf. systém)"/>
    <s v="P Výpočetní technika"/>
    <s v="02804: 0,01- 19999,99 Výpočetní technika"/>
    <n v="19147.86"/>
  </r>
  <r>
    <x v="12"/>
    <x v="3270"/>
    <x v="702"/>
    <x v="0"/>
    <x v="189"/>
    <x v="0"/>
    <s v="9086"/>
    <s v="UIT: NIS (Nemocniční inf. systém)"/>
    <s v="P Výpočetní technika"/>
    <s v="02804: 0,01- 19999,99 Výpočetní technika"/>
    <n v="19147.86"/>
  </r>
  <r>
    <x v="12"/>
    <x v="3271"/>
    <x v="708"/>
    <x v="0"/>
    <x v="109"/>
    <x v="0"/>
    <s v="9086"/>
    <s v="UIT: NIS (Nemocniční inf. systém)"/>
    <s v="P Výpočetní technika"/>
    <s v="02804: 0,01- 19999,99 Výpočetní technika"/>
    <n v="8262.06"/>
  </r>
  <r>
    <x v="12"/>
    <x v="3272"/>
    <x v="698"/>
    <x v="0"/>
    <x v="110"/>
    <x v="0"/>
    <s v="9086"/>
    <s v="UIT: NIS (Nemocniční inf. systém)"/>
    <s v="P Výpočetní technika"/>
    <s v="02804: 0,01- 19999,99 Výpočetní technika"/>
    <n v="14399"/>
  </r>
  <r>
    <x v="12"/>
    <x v="3273"/>
    <x v="698"/>
    <x v="0"/>
    <x v="110"/>
    <x v="0"/>
    <s v="9086"/>
    <s v="UIT: NIS (Nemocniční inf. systém)"/>
    <s v="P Výpočetní technika"/>
    <s v="02804: 0,01- 19999,99 Výpočetní technika"/>
    <n v="14399"/>
  </r>
  <r>
    <x v="12"/>
    <x v="3274"/>
    <x v="702"/>
    <x v="0"/>
    <x v="111"/>
    <x v="0"/>
    <s v="9086"/>
    <s v="UIT: NIS (Nemocniční inf. systém)"/>
    <s v="P Výpočetní technika"/>
    <s v="02804: 0,01- 19999,99 Výpočetní technika"/>
    <n v="19147.86"/>
  </r>
  <r>
    <x v="12"/>
    <x v="3275"/>
    <x v="698"/>
    <x v="0"/>
    <x v="42"/>
    <x v="0"/>
    <s v="9086"/>
    <s v="UIT: NIS (Nemocniční inf. systém)"/>
    <s v="P Výpočetní technika"/>
    <s v="02804: 0,01- 19999,99 Výpočetní technika"/>
    <n v="14399"/>
  </r>
  <r>
    <x v="12"/>
    <x v="3276"/>
    <x v="696"/>
    <x v="0"/>
    <x v="46"/>
    <x v="0"/>
    <s v="9086"/>
    <s v="UIT: NIS (Nemocniční inf. systém)"/>
    <s v="P Výpočetní technika"/>
    <s v="02804: 0,01- 19999,99 Výpočetní technika"/>
    <n v="4310.6400000000003"/>
  </r>
  <r>
    <x v="12"/>
    <x v="3277"/>
    <x v="708"/>
    <x v="0"/>
    <x v="190"/>
    <x v="0"/>
    <s v="9086"/>
    <s v="UIT: NIS (Nemocniční inf. systém)"/>
    <s v="P Výpočetní technika"/>
    <s v="02804: 0,01- 19999,99 Výpočetní technika"/>
    <n v="8262.06"/>
  </r>
  <r>
    <x v="12"/>
    <x v="3278"/>
    <x v="716"/>
    <x v="0"/>
    <x v="190"/>
    <x v="0"/>
    <s v="9086"/>
    <s v="UIT: NIS (Nemocniční inf. systém)"/>
    <s v="P Výpočetní technika"/>
    <s v="02804: 0,01- 19999,99 Výpočetní technika"/>
    <n v="4490.25"/>
  </r>
  <r>
    <x v="12"/>
    <x v="3279"/>
    <x v="702"/>
    <x v="0"/>
    <x v="190"/>
    <x v="0"/>
    <s v="9086"/>
    <s v="UIT: NIS (Nemocniční inf. systém)"/>
    <s v="P Výpočetní technika"/>
    <s v="02804: 0,01- 19999,99 Výpočetní technika"/>
    <n v="19147.86"/>
  </r>
  <r>
    <x v="12"/>
    <x v="3280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81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82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83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84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85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86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87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88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89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90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91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92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93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94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95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96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97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98"/>
    <x v="719"/>
    <x v="0"/>
    <x v="7"/>
    <x v="0"/>
    <s v="9086"/>
    <s v="UIT: NIS (Nemocniční inf. systém)"/>
    <s v="P Výpočetní technika"/>
    <s v="02804: 0,01- 19999,99 Výpočetní technika"/>
    <n v="3915.5"/>
  </r>
  <r>
    <x v="12"/>
    <x v="3299"/>
    <x v="719"/>
    <x v="0"/>
    <x v="7"/>
    <x v="0"/>
    <s v="9086"/>
    <s v="UIT: NIS (Nemocniční inf. systém)"/>
    <s v="P Výpočetní technika"/>
    <s v="02804: 0,01- 19999,99 Výpočetní technika"/>
    <n v="3915.46"/>
  </r>
  <r>
    <x v="12"/>
    <x v="3300"/>
    <x v="697"/>
    <x v="0"/>
    <x v="47"/>
    <x v="0"/>
    <s v="9086"/>
    <s v="UIT: NIS (Nemocniční inf. systém)"/>
    <s v="P Výpočetní technika"/>
    <s v="02804: 20 000- 40 000 Výpočetní technika"/>
    <n v="32689.02"/>
  </r>
  <r>
    <x v="12"/>
    <x v="3301"/>
    <x v="716"/>
    <x v="0"/>
    <x v="47"/>
    <x v="0"/>
    <s v="9086"/>
    <s v="UIT: NIS (Nemocniční inf. systém)"/>
    <s v="P Výpočetní technika"/>
    <s v="02804: 0,01- 19999,99 Výpočetní technika"/>
    <n v="4490.25"/>
  </r>
  <r>
    <x v="12"/>
    <x v="3302"/>
    <x v="708"/>
    <x v="0"/>
    <x v="191"/>
    <x v="0"/>
    <s v="9086"/>
    <s v="UIT: NIS (Nemocniční inf. systém)"/>
    <s v="P Výpočetní technika"/>
    <s v="02804: 0,01- 19999,99 Výpočetní technika"/>
    <n v="8262.06"/>
  </r>
  <r>
    <x v="12"/>
    <x v="3303"/>
    <x v="695"/>
    <x v="0"/>
    <x v="48"/>
    <x v="0"/>
    <s v="9086"/>
    <s v="UIT: NIS (Nemocniční inf. systém)"/>
    <s v="P Výpočetní technika"/>
    <s v="02804: 0,01- 19999,99 Výpočetní technika"/>
    <n v="5316.46"/>
  </r>
  <r>
    <x v="12"/>
    <x v="3304"/>
    <x v="711"/>
    <x v="0"/>
    <x v="48"/>
    <x v="0"/>
    <s v="9086"/>
    <s v="UIT: NIS (Nemocniční inf. systém)"/>
    <s v="P Výpočetní technika"/>
    <s v="02804: 0,01- 19999,99 Výpočetní technika"/>
    <n v="5579.88"/>
  </r>
  <r>
    <x v="12"/>
    <x v="3305"/>
    <x v="699"/>
    <x v="0"/>
    <x v="48"/>
    <x v="0"/>
    <s v="9086"/>
    <s v="UIT: NIS (Nemocniční inf. systém)"/>
    <s v="P Výpočetní technika"/>
    <s v="02804: 0,01- 19999,99 Výpočetní technika"/>
    <n v="15814.06"/>
  </r>
  <r>
    <x v="12"/>
    <x v="3306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07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08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09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10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11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12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13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14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15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16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17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18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19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20"/>
    <x v="707"/>
    <x v="0"/>
    <x v="48"/>
    <x v="0"/>
    <s v="9086"/>
    <s v="UIT: NIS (Nemocniční inf. systém)"/>
    <s v="P Výpočetní technika"/>
    <s v="02804: 0,01- 19999,99 Výpočetní technika"/>
    <n v="14219.13"/>
  </r>
  <r>
    <x v="12"/>
    <x v="3321"/>
    <x v="707"/>
    <x v="0"/>
    <x v="48"/>
    <x v="0"/>
    <s v="9086"/>
    <s v="UIT: NIS (Nemocniční inf. systém)"/>
    <s v="P Výpočetní technika"/>
    <s v="02804: 0,01- 19999,99 Výpočetní technika"/>
    <n v="14219.05"/>
  </r>
  <r>
    <x v="12"/>
    <x v="3322"/>
    <x v="726"/>
    <x v="0"/>
    <x v="48"/>
    <x v="0"/>
    <s v="9086"/>
    <s v="UIT: NIS (Nemocniční inf. systém)"/>
    <s v="P Výpočetní technika"/>
    <s v="02804: 0,01- 19999,99 Výpočetní technika"/>
    <n v="17683.21"/>
  </r>
  <r>
    <x v="12"/>
    <x v="3323"/>
    <x v="708"/>
    <x v="0"/>
    <x v="49"/>
    <x v="0"/>
    <s v="9086"/>
    <s v="UIT: NIS (Nemocniční inf. systém)"/>
    <s v="P Výpočetní technika"/>
    <s v="02804: 0,01- 19999,99 Výpočetní technika"/>
    <n v="8262.06"/>
  </r>
  <r>
    <x v="12"/>
    <x v="3324"/>
    <x v="710"/>
    <x v="0"/>
    <x v="49"/>
    <x v="0"/>
    <s v="9086"/>
    <s v="UIT: NIS (Nemocniční inf. systém)"/>
    <s v="P Výpočetní technika"/>
    <s v="02804: 0,01- 19999,99 Výpočetní technika"/>
    <n v="14356.83"/>
  </r>
  <r>
    <x v="12"/>
    <x v="3325"/>
    <x v="727"/>
    <x v="0"/>
    <x v="113"/>
    <x v="0"/>
    <s v="9086"/>
    <s v="UIT: NIS (Nemocniční inf. systém)"/>
    <s v="P Výpočetní technika"/>
    <s v="02804: 20 000- 40 000 Výpočetní technika"/>
    <n v="36287.9"/>
  </r>
  <r>
    <x v="12"/>
    <x v="3326"/>
    <x v="727"/>
    <x v="0"/>
    <x v="113"/>
    <x v="0"/>
    <s v="9086"/>
    <s v="UIT: NIS (Nemocniční inf. systém)"/>
    <s v="P Výpočetní technika"/>
    <s v="02804: 20 000- 40 000 Výpočetní technika"/>
    <n v="36287.9"/>
  </r>
  <r>
    <x v="12"/>
    <x v="3327"/>
    <x v="700"/>
    <x v="0"/>
    <x v="113"/>
    <x v="0"/>
    <s v="9086"/>
    <s v="UIT: NIS (Nemocniční inf. systém)"/>
    <s v="P Výpočetní technika"/>
    <s v="02804: 0,01- 19999,99 Výpočetní technika"/>
    <n v="4651.8999999999996"/>
  </r>
  <r>
    <x v="12"/>
    <x v="3328"/>
    <x v="700"/>
    <x v="0"/>
    <x v="113"/>
    <x v="0"/>
    <s v="9086"/>
    <s v="UIT: NIS (Nemocniční inf. systém)"/>
    <s v="P Výpočetní technika"/>
    <s v="02804: 0,01- 19999,99 Výpočetní technika"/>
    <n v="4651.8999999999996"/>
  </r>
  <r>
    <x v="12"/>
    <x v="3329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30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31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32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33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34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35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36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37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38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39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40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41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42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43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44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45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46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47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48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49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50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51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52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53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54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55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56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57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58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59"/>
    <x v="707"/>
    <x v="0"/>
    <x v="114"/>
    <x v="0"/>
    <s v="9086"/>
    <s v="UIT: NIS (Nemocniční inf. systém)"/>
    <s v="P Výpočetní technika"/>
    <s v="02804: 0,01- 19999,99 Výpočetní technika"/>
    <n v="14219.12"/>
  </r>
  <r>
    <x v="12"/>
    <x v="3360"/>
    <x v="707"/>
    <x v="0"/>
    <x v="114"/>
    <x v="0"/>
    <s v="9086"/>
    <s v="UIT: NIS (Nemocniční inf. systém)"/>
    <s v="P Výpočetní technika"/>
    <s v="02804: 0,01- 19999,99 Výpočetní technika"/>
    <n v="14219.27"/>
  </r>
  <r>
    <x v="12"/>
    <x v="3361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62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63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64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65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66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67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68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69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70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71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72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73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74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75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76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77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78"/>
    <x v="718"/>
    <x v="0"/>
    <x v="114"/>
    <x v="0"/>
    <s v="9086"/>
    <s v="UIT: NIS (Nemocniční inf. systém)"/>
    <s v="P Výpočetní technika"/>
    <s v="02804: 0,01- 19999,99 Výpočetní technika"/>
    <n v="2731.27"/>
  </r>
  <r>
    <x v="12"/>
    <x v="3379"/>
    <x v="718"/>
    <x v="0"/>
    <x v="114"/>
    <x v="0"/>
    <s v="9086"/>
    <s v="UIT: NIS (Nemocniční inf. systém)"/>
    <s v="P Výpočetní technika"/>
    <s v="02804: 0,01- 19999,99 Výpočetní technika"/>
    <n v="2731.26"/>
  </r>
  <r>
    <x v="12"/>
    <x v="3380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81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82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83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84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85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86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87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88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89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90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91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92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93"/>
    <x v="711"/>
    <x v="0"/>
    <x v="114"/>
    <x v="0"/>
    <s v="9086"/>
    <s v="UIT: NIS (Nemocniční inf. systém)"/>
    <s v="P Výpočetní technika"/>
    <s v="02804: 0,01- 19999,99 Výpočetní technika"/>
    <n v="5579.88"/>
  </r>
  <r>
    <x v="12"/>
    <x v="3394"/>
    <x v="711"/>
    <x v="0"/>
    <x v="114"/>
    <x v="0"/>
    <s v="9086"/>
    <s v="UIT: NIS (Nemocniční inf. systém)"/>
    <s v="P Výpočetní technika"/>
    <s v="02804: 0,01- 19999,99 Výpočetní technika"/>
    <n v="5579.93"/>
  </r>
  <r>
    <x v="12"/>
    <x v="3395"/>
    <x v="695"/>
    <x v="0"/>
    <x v="114"/>
    <x v="0"/>
    <s v="9086"/>
    <s v="UIT: NIS (Nemocniční inf. systém)"/>
    <s v="P Výpočetní technika"/>
    <s v="02804: 0,01- 19999,99 Výpočetní technika"/>
    <n v="5316.45"/>
  </r>
  <r>
    <x v="12"/>
    <x v="3396"/>
    <x v="695"/>
    <x v="0"/>
    <x v="114"/>
    <x v="0"/>
    <s v="9086"/>
    <s v="UIT: NIS (Nemocniční inf. systém)"/>
    <s v="P Výpočetní technika"/>
    <s v="02804: 0,01- 19999,99 Výpočetní technika"/>
    <n v="5316.45"/>
  </r>
  <r>
    <x v="12"/>
    <x v="3397"/>
    <x v="695"/>
    <x v="0"/>
    <x v="114"/>
    <x v="0"/>
    <s v="9086"/>
    <s v="UIT: NIS (Nemocniční inf. systém)"/>
    <s v="P Výpočetní technika"/>
    <s v="02804: 0,01- 19999,99 Výpočetní technika"/>
    <n v="5316.44"/>
  </r>
  <r>
    <x v="12"/>
    <x v="3398"/>
    <x v="728"/>
    <x v="0"/>
    <x v="114"/>
    <x v="0"/>
    <s v="9086"/>
    <s v="UIT: NIS (Nemocniční inf. systém)"/>
    <s v="P Výpočetní technika"/>
    <s v="02804: 0,01- 19999,99 Výpočetní technika"/>
    <n v="18253.16"/>
  </r>
  <r>
    <x v="12"/>
    <x v="3399"/>
    <x v="698"/>
    <x v="0"/>
    <x v="114"/>
    <x v="0"/>
    <s v="9086"/>
    <s v="UIT: NIS (Nemocniční inf. systém)"/>
    <s v="P Výpočetní technika"/>
    <s v="02804: 0,01- 19999,99 Výpočetní technika"/>
    <n v="14249.06"/>
  </r>
  <r>
    <x v="12"/>
    <x v="3400"/>
    <x v="698"/>
    <x v="0"/>
    <x v="114"/>
    <x v="0"/>
    <s v="9086"/>
    <s v="UIT: NIS (Nemocniční inf. systém)"/>
    <s v="P Výpočetní technika"/>
    <s v="02804: 0,01- 19999,99 Výpočetní technika"/>
    <n v="14249.06"/>
  </r>
  <r>
    <x v="12"/>
    <x v="3401"/>
    <x v="698"/>
    <x v="0"/>
    <x v="114"/>
    <x v="0"/>
    <s v="9086"/>
    <s v="UIT: NIS (Nemocniční inf. systém)"/>
    <s v="P Výpočetní technika"/>
    <s v="02804: 0,01- 19999,99 Výpočetní technika"/>
    <n v="14249.06"/>
  </r>
  <r>
    <x v="12"/>
    <x v="3402"/>
    <x v="698"/>
    <x v="0"/>
    <x v="114"/>
    <x v="0"/>
    <s v="9086"/>
    <s v="UIT: NIS (Nemocniční inf. systém)"/>
    <s v="P Výpočetní technika"/>
    <s v="02804: 0,01- 19999,99 Výpočetní technika"/>
    <n v="14249.06"/>
  </r>
  <r>
    <x v="12"/>
    <x v="3403"/>
    <x v="698"/>
    <x v="0"/>
    <x v="114"/>
    <x v="0"/>
    <s v="9086"/>
    <s v="UIT: NIS (Nemocniční inf. systém)"/>
    <s v="P Výpočetní technika"/>
    <s v="02804: 0,01- 19999,99 Výpočetní technika"/>
    <n v="14249.06"/>
  </r>
  <r>
    <x v="12"/>
    <x v="3404"/>
    <x v="698"/>
    <x v="0"/>
    <x v="114"/>
    <x v="0"/>
    <s v="9086"/>
    <s v="UIT: NIS (Nemocniční inf. systém)"/>
    <s v="P Výpočetní technika"/>
    <s v="02804: 0,01- 19999,99 Výpočetní technika"/>
    <n v="14249.06"/>
  </r>
  <r>
    <x v="12"/>
    <x v="3405"/>
    <x v="698"/>
    <x v="0"/>
    <x v="114"/>
    <x v="0"/>
    <s v="9086"/>
    <s v="UIT: NIS (Nemocniční inf. systém)"/>
    <s v="P Výpočetní technika"/>
    <s v="02804: 0,01- 19999,99 Výpočetní technika"/>
    <n v="14249.06"/>
  </r>
  <r>
    <x v="12"/>
    <x v="3406"/>
    <x v="703"/>
    <x v="0"/>
    <x v="192"/>
    <x v="0"/>
    <s v="9086"/>
    <s v="UIT: NIS (Nemocniční inf. systém)"/>
    <s v="P Výpočetní technika"/>
    <s v="02804: 0,01- 19999,99 Výpočetní technika"/>
    <n v="19038.66"/>
  </r>
  <r>
    <x v="12"/>
    <x v="3407"/>
    <x v="709"/>
    <x v="0"/>
    <x v="117"/>
    <x v="0"/>
    <s v="9086"/>
    <s v="UIT: NIS (Nemocniční inf. systém)"/>
    <s v="P Výpočetní technika"/>
    <s v="02804: 0,01- 19999,99 Výpočetní technika"/>
    <n v="8347.7900000000009"/>
  </r>
  <r>
    <x v="12"/>
    <x v="3408"/>
    <x v="708"/>
    <x v="0"/>
    <x v="193"/>
    <x v="0"/>
    <s v="9086"/>
    <s v="UIT: NIS (Nemocniční inf. systém)"/>
    <s v="P Výpočetní technika"/>
    <s v="02804: 0,01- 19999,99 Výpočetní technika"/>
    <n v="8262.06"/>
  </r>
  <r>
    <x v="12"/>
    <x v="3409"/>
    <x v="708"/>
    <x v="0"/>
    <x v="194"/>
    <x v="0"/>
    <s v="9086"/>
    <s v="UIT: NIS (Nemocniční inf. systém)"/>
    <s v="P Výpočetní technika"/>
    <s v="02804: 0,01- 19999,99 Výpočetní technika"/>
    <n v="8262.06"/>
  </r>
  <r>
    <x v="12"/>
    <x v="3410"/>
    <x v="724"/>
    <x v="0"/>
    <x v="194"/>
    <x v="0"/>
    <s v="9086"/>
    <s v="UIT: NIS (Nemocniční inf. systém)"/>
    <s v="P Výpočetní technika"/>
    <s v="02804: 0,01- 19999,99 Výpočetní technika"/>
    <n v="10448.35"/>
  </r>
  <r>
    <x v="12"/>
    <x v="3411"/>
    <x v="704"/>
    <x v="0"/>
    <x v="195"/>
    <x v="0"/>
    <s v="9086"/>
    <s v="UIT: NIS (Nemocniční inf. systém)"/>
    <s v="P Výpočetní technika"/>
    <s v="02804: 0,01- 19999,99 Výpočetní technika"/>
    <n v="9405.58"/>
  </r>
  <r>
    <x v="12"/>
    <x v="3412"/>
    <x v="710"/>
    <x v="0"/>
    <x v="195"/>
    <x v="0"/>
    <s v="9086"/>
    <s v="UIT: NIS (Nemocniční inf. systém)"/>
    <s v="P Výpočetní technika"/>
    <s v="02804: 0,01- 19999,99 Výpočetní technika"/>
    <n v="14356.83"/>
  </r>
  <r>
    <x v="12"/>
    <x v="3413"/>
    <x v="729"/>
    <x v="0"/>
    <x v="195"/>
    <x v="0"/>
    <s v="9086"/>
    <s v="UIT: NIS (Nemocniční inf. systém)"/>
    <s v="P Výpočetní technika"/>
    <s v="02804: 0,01- 19999,99 Výpočetní technika"/>
    <n v="8318.75"/>
  </r>
  <r>
    <x v="12"/>
    <x v="3414"/>
    <x v="702"/>
    <x v="0"/>
    <x v="196"/>
    <x v="0"/>
    <s v="9086"/>
    <s v="UIT: NIS (Nemocniční inf. systém)"/>
    <s v="P Výpočetní technika"/>
    <s v="02804: 0,01- 19999,99 Výpočetní technika"/>
    <n v="19147.86"/>
  </r>
  <r>
    <x v="12"/>
    <x v="3415"/>
    <x v="704"/>
    <x v="0"/>
    <x v="197"/>
    <x v="0"/>
    <s v="9086"/>
    <s v="UIT: NIS (Nemocniční inf. systém)"/>
    <s v="P Výpočetní technika"/>
    <s v="02804: 0,01- 19999,99 Výpočetní technika"/>
    <n v="9405.58"/>
  </r>
  <r>
    <x v="12"/>
    <x v="3416"/>
    <x v="704"/>
    <x v="0"/>
    <x v="197"/>
    <x v="0"/>
    <s v="9086"/>
    <s v="UIT: NIS (Nemocniční inf. systém)"/>
    <s v="P Výpočetní technika"/>
    <s v="02804: 0,01- 19999,99 Výpočetní technika"/>
    <n v="9405.58"/>
  </r>
  <r>
    <x v="12"/>
    <x v="3417"/>
    <x v="704"/>
    <x v="0"/>
    <x v="197"/>
    <x v="0"/>
    <s v="9086"/>
    <s v="UIT: NIS (Nemocniční inf. systém)"/>
    <s v="P Výpočetní technika"/>
    <s v="02804: 0,01- 19999,99 Výpočetní technika"/>
    <n v="9405.57"/>
  </r>
  <r>
    <x v="12"/>
    <x v="3418"/>
    <x v="702"/>
    <x v="0"/>
    <x v="198"/>
    <x v="0"/>
    <s v="9086"/>
    <s v="UIT: NIS (Nemocniční inf. systém)"/>
    <s v="P Výpočetní technika"/>
    <s v="02804: 0,01- 19999,99 Výpočetní technika"/>
    <n v="19147.86"/>
  </r>
  <r>
    <x v="12"/>
    <x v="3419"/>
    <x v="722"/>
    <x v="0"/>
    <x v="198"/>
    <x v="0"/>
    <s v="9086"/>
    <s v="UIT: NIS (Nemocniční inf. systém)"/>
    <s v="P Výpočetní technika"/>
    <s v="02804: 20 000- 40 000 Výpočetní technika"/>
    <n v="24426.959999999999"/>
  </r>
  <r>
    <x v="12"/>
    <x v="3420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21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22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23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24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25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26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27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28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29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30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31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32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33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34"/>
    <x v="707"/>
    <x v="0"/>
    <x v="55"/>
    <x v="0"/>
    <s v="9086"/>
    <s v="UIT: NIS (Nemocniční inf. systém)"/>
    <s v="P Výpočetní technika"/>
    <s v="02804: 0,01- 19999,99 Výpočetní technika"/>
    <n v="14219.13"/>
  </r>
  <r>
    <x v="12"/>
    <x v="3435"/>
    <x v="707"/>
    <x v="0"/>
    <x v="55"/>
    <x v="0"/>
    <s v="9086"/>
    <s v="UIT: NIS (Nemocniční inf. systém)"/>
    <s v="P Výpočetní technika"/>
    <s v="02804: 0,01- 19999,99 Výpočetní technika"/>
    <n v="14219.05"/>
  </r>
  <r>
    <x v="12"/>
    <x v="3436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37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38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39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40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41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42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43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44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45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46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47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48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49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50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51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52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53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54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55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56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57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58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59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60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61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62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63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64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65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66"/>
    <x v="707"/>
    <x v="0"/>
    <x v="199"/>
    <x v="0"/>
    <s v="9086"/>
    <s v="UIT: NIS (Nemocniční inf. systém)"/>
    <s v="P Výpočetní technika"/>
    <s v="02804: 0,01- 19999,99 Výpočetní technika"/>
    <n v="14219.13"/>
  </r>
  <r>
    <x v="12"/>
    <x v="3467"/>
    <x v="707"/>
    <x v="0"/>
    <x v="199"/>
    <x v="0"/>
    <s v="9086"/>
    <s v="UIT: NIS (Nemocniční inf. systém)"/>
    <s v="P Výpočetní technika"/>
    <s v="02804: 0,01- 19999,99 Výpočetní technika"/>
    <n v="14218.97"/>
  </r>
  <r>
    <x v="12"/>
    <x v="3468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69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70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71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72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73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74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75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76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77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78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79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80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81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82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83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84"/>
    <x v="695"/>
    <x v="0"/>
    <x v="199"/>
    <x v="0"/>
    <s v="9086"/>
    <s v="UIT: NIS (Nemocniční inf. systém)"/>
    <s v="P Výpočetní technika"/>
    <s v="02804: 0,01- 19999,99 Výpočetní technika"/>
    <n v="5316.46"/>
  </r>
  <r>
    <x v="12"/>
    <x v="3485"/>
    <x v="695"/>
    <x v="0"/>
    <x v="199"/>
    <x v="0"/>
    <s v="9086"/>
    <s v="UIT: NIS (Nemocniční inf. systém)"/>
    <s v="P Výpočetní technika"/>
    <s v="02804: 0,01- 19999,99 Výpočetní technika"/>
    <n v="5316.39"/>
  </r>
  <r>
    <x v="12"/>
    <x v="3486"/>
    <x v="719"/>
    <x v="0"/>
    <x v="199"/>
    <x v="0"/>
    <s v="9086"/>
    <s v="UIT: NIS (Nemocniční inf. systém)"/>
    <s v="P Výpočetní technika"/>
    <s v="02804: 0,01- 19999,99 Výpočetní technika"/>
    <n v="3915.5"/>
  </r>
  <r>
    <x v="12"/>
    <x v="3487"/>
    <x v="719"/>
    <x v="0"/>
    <x v="199"/>
    <x v="0"/>
    <s v="9086"/>
    <s v="UIT: NIS (Nemocniční inf. systém)"/>
    <s v="P Výpočetní technika"/>
    <s v="02804: 0,01- 19999,99 Výpočetní technika"/>
    <n v="3915.5"/>
  </r>
  <r>
    <x v="12"/>
    <x v="3488"/>
    <x v="719"/>
    <x v="0"/>
    <x v="199"/>
    <x v="0"/>
    <s v="9086"/>
    <s v="UIT: NIS (Nemocniční inf. systém)"/>
    <s v="P Výpočetní technika"/>
    <s v="02804: 0,01- 19999,99 Výpočetní technika"/>
    <n v="3915.5"/>
  </r>
  <r>
    <x v="12"/>
    <x v="3489"/>
    <x v="719"/>
    <x v="0"/>
    <x v="199"/>
    <x v="0"/>
    <s v="9086"/>
    <s v="UIT: NIS (Nemocniční inf. systém)"/>
    <s v="P Výpočetní technika"/>
    <s v="02804: 0,01- 19999,99 Výpočetní technika"/>
    <n v="3915.5"/>
  </r>
  <r>
    <x v="12"/>
    <x v="3490"/>
    <x v="719"/>
    <x v="0"/>
    <x v="199"/>
    <x v="0"/>
    <s v="9086"/>
    <s v="UIT: NIS (Nemocniční inf. systém)"/>
    <s v="P Výpočetní technika"/>
    <s v="02804: 0,01- 19999,99 Výpočetní technika"/>
    <n v="3915.5"/>
  </r>
  <r>
    <x v="12"/>
    <x v="3491"/>
    <x v="719"/>
    <x v="0"/>
    <x v="199"/>
    <x v="0"/>
    <s v="9086"/>
    <s v="UIT: NIS (Nemocniční inf. systém)"/>
    <s v="P Výpočetní technika"/>
    <s v="02804: 0,01- 19999,99 Výpočetní technika"/>
    <n v="3915.5"/>
  </r>
  <r>
    <x v="12"/>
    <x v="3492"/>
    <x v="719"/>
    <x v="0"/>
    <x v="199"/>
    <x v="0"/>
    <s v="9086"/>
    <s v="UIT: NIS (Nemocniční inf. systém)"/>
    <s v="P Výpočetní technika"/>
    <s v="02804: 0,01- 19999,99 Výpočetní technika"/>
    <n v="3915.5"/>
  </r>
  <r>
    <x v="12"/>
    <x v="3493"/>
    <x v="719"/>
    <x v="0"/>
    <x v="199"/>
    <x v="0"/>
    <s v="9086"/>
    <s v="UIT: NIS (Nemocniční inf. systém)"/>
    <s v="P Výpočetní technika"/>
    <s v="02804: 0,01- 19999,99 Výpočetní technika"/>
    <n v="3915.5"/>
  </r>
  <r>
    <x v="12"/>
    <x v="3494"/>
    <x v="719"/>
    <x v="0"/>
    <x v="199"/>
    <x v="0"/>
    <s v="9086"/>
    <s v="UIT: NIS (Nemocniční inf. systém)"/>
    <s v="P Výpočetní technika"/>
    <s v="02804: 0,01- 19999,99 Výpočetní technika"/>
    <n v="3915.5"/>
  </r>
  <r>
    <x v="12"/>
    <x v="3495"/>
    <x v="719"/>
    <x v="0"/>
    <x v="199"/>
    <x v="0"/>
    <s v="9086"/>
    <s v="UIT: NIS (Nemocniční inf. systém)"/>
    <s v="P Výpočetní technika"/>
    <s v="02804: 0,01- 19999,99 Výpočetní technika"/>
    <n v="3915.48"/>
  </r>
  <r>
    <x v="12"/>
    <x v="3496"/>
    <x v="730"/>
    <x v="0"/>
    <x v="120"/>
    <x v="0"/>
    <s v="9086"/>
    <s v="UIT: NIS (Nemocniční inf. systém)"/>
    <s v="P Výpočetní technika"/>
    <s v="02804: 0,01- 19999,99 Výpočetní technika"/>
    <n v="2019.49"/>
  </r>
  <r>
    <x v="12"/>
    <x v="3497"/>
    <x v="704"/>
    <x v="0"/>
    <x v="57"/>
    <x v="0"/>
    <s v="9086"/>
    <s v="UIT: NIS (Nemocniční inf. systém)"/>
    <s v="P Výpočetní technika"/>
    <s v="02804: 0,01- 19999,99 Výpočetní technika"/>
    <n v="9405.58"/>
  </r>
  <r>
    <x v="12"/>
    <x v="3498"/>
    <x v="704"/>
    <x v="0"/>
    <x v="57"/>
    <x v="0"/>
    <s v="9086"/>
    <s v="UIT: NIS (Nemocniční inf. systém)"/>
    <s v="P Výpočetní technika"/>
    <s v="02804: 0,01- 19999,99 Výpočetní technika"/>
    <n v="9405.58"/>
  </r>
  <r>
    <x v="12"/>
    <x v="3499"/>
    <x v="704"/>
    <x v="0"/>
    <x v="57"/>
    <x v="0"/>
    <s v="9086"/>
    <s v="UIT: NIS (Nemocniční inf. systém)"/>
    <s v="P Výpočetní technika"/>
    <s v="02804: 0,01- 19999,99 Výpočetní technika"/>
    <n v="9405.57"/>
  </r>
  <r>
    <x v="12"/>
    <x v="3500"/>
    <x v="695"/>
    <x v="0"/>
    <x v="57"/>
    <x v="0"/>
    <s v="9086"/>
    <s v="UIT: NIS (Nemocniční inf. systém)"/>
    <s v="P Výpočetní technika"/>
    <s v="02804: 0,01- 19999,99 Výpočetní technika"/>
    <n v="5316.46"/>
  </r>
  <r>
    <x v="12"/>
    <x v="3501"/>
    <x v="731"/>
    <x v="0"/>
    <x v="121"/>
    <x v="0"/>
    <s v="9086"/>
    <s v="UIT: NIS (Nemocniční inf. systém)"/>
    <s v="P Výpočetní technika"/>
    <s v="02804: 0,01- 19999,99 Výpočetní technika"/>
    <n v="3267"/>
  </r>
  <r>
    <x v="12"/>
    <x v="3502"/>
    <x v="731"/>
    <x v="0"/>
    <x v="121"/>
    <x v="0"/>
    <s v="9086"/>
    <s v="UIT: NIS (Nemocniční inf. systém)"/>
    <s v="P Výpočetní technika"/>
    <s v="02804: 0,01- 19999,99 Výpočetní technika"/>
    <n v="3267"/>
  </r>
  <r>
    <x v="12"/>
    <x v="3503"/>
    <x v="716"/>
    <x v="0"/>
    <x v="122"/>
    <x v="0"/>
    <s v="9086"/>
    <s v="UIT: NIS (Nemocniční inf. systém)"/>
    <s v="P Výpočetní technika"/>
    <s v="02804: 0,01- 19999,99 Výpočetní technika"/>
    <n v="4490.25"/>
  </r>
  <r>
    <x v="12"/>
    <x v="3504"/>
    <x v="706"/>
    <x v="0"/>
    <x v="125"/>
    <x v="0"/>
    <s v="9086"/>
    <s v="UIT: NIS (Nemocniční inf. systém)"/>
    <s v="P Výpočetní technika"/>
    <s v="02804: 0,01- 19999,99 Výpočetní technika"/>
    <n v="4909.34"/>
  </r>
  <r>
    <x v="12"/>
    <x v="3505"/>
    <x v="706"/>
    <x v="0"/>
    <x v="125"/>
    <x v="0"/>
    <s v="9086"/>
    <s v="UIT: NIS (Nemocniční inf. systém)"/>
    <s v="P Výpočetní technika"/>
    <s v="02804: 0,01- 19999,99 Výpočetní technika"/>
    <n v="4909.34"/>
  </r>
  <r>
    <x v="12"/>
    <x v="3506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07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08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09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10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11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12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13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14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15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16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17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18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19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20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21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22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23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24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25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26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27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28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29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30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31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32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33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34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35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36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37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38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39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40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41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42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43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44"/>
    <x v="707"/>
    <x v="0"/>
    <x v="125"/>
    <x v="0"/>
    <s v="9086"/>
    <s v="UIT: NIS (Nemocniční inf. systém)"/>
    <s v="P Výpočetní technika"/>
    <s v="02804: 0,01- 19999,99 Výpočetní technika"/>
    <n v="14219.13"/>
  </r>
  <r>
    <x v="12"/>
    <x v="3545"/>
    <x v="707"/>
    <x v="0"/>
    <x v="125"/>
    <x v="0"/>
    <s v="9086"/>
    <s v="UIT: NIS (Nemocniční inf. systém)"/>
    <s v="P Výpočetní technika"/>
    <s v="02804: 0,01- 19999,99 Výpočetní technika"/>
    <n v="14218.93"/>
  </r>
  <r>
    <x v="12"/>
    <x v="3546"/>
    <x v="722"/>
    <x v="0"/>
    <x v="126"/>
    <x v="0"/>
    <s v="9086"/>
    <s v="UIT: NIS (Nemocniční inf. systém)"/>
    <s v="P Výpočetní technika"/>
    <s v="02804: 20 000- 40 000 Výpočetní technika"/>
    <n v="24426.959999999999"/>
  </r>
  <r>
    <x v="12"/>
    <x v="3547"/>
    <x v="704"/>
    <x v="0"/>
    <x v="126"/>
    <x v="0"/>
    <s v="9086"/>
    <s v="UIT: NIS (Nemocniční inf. systém)"/>
    <s v="P Výpočetní technika"/>
    <s v="02804: 0,01- 19999,99 Výpočetní technika"/>
    <n v="9405.58"/>
  </r>
  <r>
    <x v="12"/>
    <x v="3548"/>
    <x v="704"/>
    <x v="0"/>
    <x v="126"/>
    <x v="0"/>
    <s v="9086"/>
    <s v="UIT: NIS (Nemocniční inf. systém)"/>
    <s v="P Výpočetní technika"/>
    <s v="02804: 0,01- 19999,99 Výpočetní technika"/>
    <n v="9405.58"/>
  </r>
  <r>
    <x v="12"/>
    <x v="3549"/>
    <x v="704"/>
    <x v="0"/>
    <x v="126"/>
    <x v="0"/>
    <s v="9086"/>
    <s v="UIT: NIS (Nemocniční inf. systém)"/>
    <s v="P Výpočetní technika"/>
    <s v="02804: 0,01- 19999,99 Výpočetní technika"/>
    <n v="9405.57"/>
  </r>
  <r>
    <x v="12"/>
    <x v="3550"/>
    <x v="710"/>
    <x v="0"/>
    <x v="126"/>
    <x v="0"/>
    <s v="9086"/>
    <s v="UIT: NIS (Nemocniční inf. systém)"/>
    <s v="P Výpočetní technika"/>
    <s v="02804: 0,01- 19999,99 Výpočetní technika"/>
    <n v="14356.83"/>
  </r>
  <r>
    <x v="12"/>
    <x v="3551"/>
    <x v="710"/>
    <x v="0"/>
    <x v="126"/>
    <x v="0"/>
    <s v="9086"/>
    <s v="UIT: NIS (Nemocniční inf. systém)"/>
    <s v="P Výpočetní technika"/>
    <s v="02804: 0,01- 19999,99 Výpočetní technika"/>
    <n v="14356.82"/>
  </r>
  <r>
    <x v="12"/>
    <x v="3552"/>
    <x v="716"/>
    <x v="0"/>
    <x v="200"/>
    <x v="0"/>
    <s v="9086"/>
    <s v="UIT: NIS (Nemocniční inf. systém)"/>
    <s v="P Výpočetní technika"/>
    <s v="02804: 0,01- 19999,99 Výpočetní technika"/>
    <n v="4490.25"/>
  </r>
  <r>
    <x v="12"/>
    <x v="3553"/>
    <x v="732"/>
    <x v="0"/>
    <x v="200"/>
    <x v="0"/>
    <s v="9086"/>
    <s v="UIT: NIS (Nemocniční inf. systém)"/>
    <s v="P Výpočetní technika"/>
    <s v="02804: 20 000- 40 000 Výpočetní technika"/>
    <n v="26595.8"/>
  </r>
  <r>
    <x v="12"/>
    <x v="3554"/>
    <x v="733"/>
    <x v="0"/>
    <x v="200"/>
    <x v="0"/>
    <s v="9086"/>
    <s v="UIT: NIS (Nemocniční inf. systém)"/>
    <s v="P Výpočetní technika"/>
    <s v="02804: 0,01- 19999,99 Výpočetní technika"/>
    <n v="3146"/>
  </r>
  <r>
    <x v="12"/>
    <x v="3555"/>
    <x v="732"/>
    <x v="0"/>
    <x v="201"/>
    <x v="0"/>
    <s v="9086"/>
    <s v="UIT: NIS (Nemocniční inf. systém)"/>
    <s v="P Výpočetní technika"/>
    <s v="02804: 20 000- 40 000 Výpočetní technika"/>
    <n v="26595.8"/>
  </r>
  <r>
    <x v="12"/>
    <x v="3556"/>
    <x v="702"/>
    <x v="0"/>
    <x v="127"/>
    <x v="0"/>
    <s v="9086"/>
    <s v="UIT: NIS (Nemocniční inf. systém)"/>
    <s v="P Výpočetní technika"/>
    <s v="02804: 0,01- 19999,99 Výpočetní technika"/>
    <n v="19147.86"/>
  </r>
  <r>
    <x v="12"/>
    <x v="3557"/>
    <x v="733"/>
    <x v="0"/>
    <x v="127"/>
    <x v="0"/>
    <s v="9086"/>
    <s v="UIT: NIS (Nemocniční inf. systém)"/>
    <s v="P Výpočetní technika"/>
    <s v="02804: 0,01- 19999,99 Výpočetní technika"/>
    <n v="3146"/>
  </r>
  <r>
    <x v="12"/>
    <x v="3558"/>
    <x v="734"/>
    <x v="0"/>
    <x v="128"/>
    <x v="0"/>
    <s v="9086"/>
    <s v="UIT: NIS (Nemocniční inf. systém)"/>
    <s v="P Výpočetní technika"/>
    <s v="02804: 20 000- 40 000 Výpočetní technika"/>
    <n v="21044.3"/>
  </r>
  <r>
    <x v="12"/>
    <x v="3559"/>
    <x v="733"/>
    <x v="0"/>
    <x v="128"/>
    <x v="0"/>
    <s v="9086"/>
    <s v="UIT: NIS (Nemocniční inf. systém)"/>
    <s v="P Výpočetní technika"/>
    <s v="02804: 0,01- 19999,99 Výpočetní technika"/>
    <n v="3113.24"/>
  </r>
  <r>
    <x v="12"/>
    <x v="3560"/>
    <x v="734"/>
    <x v="0"/>
    <x v="129"/>
    <x v="0"/>
    <s v="9086"/>
    <s v="UIT: NIS (Nemocniční inf. systém)"/>
    <s v="P Výpočetní technika"/>
    <s v="02804: 20 000- 40 000 Výpočetní technika"/>
    <n v="21044.3"/>
  </r>
  <r>
    <x v="12"/>
    <x v="3561"/>
    <x v="733"/>
    <x v="0"/>
    <x v="129"/>
    <x v="0"/>
    <s v="9086"/>
    <s v="UIT: NIS (Nemocniční inf. systém)"/>
    <s v="P Výpočetní technika"/>
    <s v="02804: 0,01- 19999,99 Výpočetní technika"/>
    <n v="3113.24"/>
  </r>
  <r>
    <x v="12"/>
    <x v="3562"/>
    <x v="734"/>
    <x v="0"/>
    <x v="129"/>
    <x v="0"/>
    <s v="9086"/>
    <s v="UIT: NIS (Nemocniční inf. systém)"/>
    <s v="P Výpočetní technika"/>
    <s v="02804: 20 000- 40 000 Výpočetní technika"/>
    <n v="21044.3"/>
  </r>
  <r>
    <x v="12"/>
    <x v="3563"/>
    <x v="733"/>
    <x v="0"/>
    <x v="129"/>
    <x v="0"/>
    <s v="9086"/>
    <s v="UIT: NIS (Nemocniční inf. systém)"/>
    <s v="P Výpočetní technika"/>
    <s v="02804: 0,01- 19999,99 Výpočetní technika"/>
    <n v="3113.24"/>
  </r>
  <r>
    <x v="12"/>
    <x v="3564"/>
    <x v="706"/>
    <x v="0"/>
    <x v="130"/>
    <x v="0"/>
    <s v="9086"/>
    <s v="UIT: NIS (Nemocniční inf. systém)"/>
    <s v="P Výpočetní technika"/>
    <s v="02804: 0,01- 19999,99 Výpočetní technika"/>
    <n v="4909.34"/>
  </r>
  <r>
    <x v="12"/>
    <x v="3565"/>
    <x v="704"/>
    <x v="0"/>
    <x v="202"/>
    <x v="0"/>
    <s v="9086"/>
    <s v="UIT: NIS (Nemocniční inf. systém)"/>
    <s v="P Výpočetní technika"/>
    <s v="02804: 0,01- 19999,99 Výpočetní technika"/>
    <n v="9405.58"/>
  </r>
  <r>
    <x v="12"/>
    <x v="3566"/>
    <x v="704"/>
    <x v="0"/>
    <x v="202"/>
    <x v="0"/>
    <s v="9086"/>
    <s v="UIT: NIS (Nemocniční inf. systém)"/>
    <s v="P Výpočetní technika"/>
    <s v="02804: 0,01- 19999,99 Výpočetní technika"/>
    <n v="9405.58"/>
  </r>
  <r>
    <x v="12"/>
    <x v="3567"/>
    <x v="704"/>
    <x v="0"/>
    <x v="202"/>
    <x v="0"/>
    <s v="9086"/>
    <s v="UIT: NIS (Nemocniční inf. systém)"/>
    <s v="P Výpočetní technika"/>
    <s v="02804: 0,01- 19999,99 Výpočetní technika"/>
    <n v="9405.58"/>
  </r>
  <r>
    <x v="12"/>
    <x v="3568"/>
    <x v="704"/>
    <x v="0"/>
    <x v="202"/>
    <x v="0"/>
    <s v="9086"/>
    <s v="UIT: NIS (Nemocniční inf. systém)"/>
    <s v="P Výpočetní technika"/>
    <s v="02804: 0,01- 19999,99 Výpočetní technika"/>
    <n v="9405.58"/>
  </r>
  <r>
    <x v="12"/>
    <x v="3569"/>
    <x v="704"/>
    <x v="0"/>
    <x v="202"/>
    <x v="0"/>
    <s v="9086"/>
    <s v="UIT: NIS (Nemocniční inf. systém)"/>
    <s v="P Výpočetní technika"/>
    <s v="02804: 0,01- 19999,99 Výpočetní technika"/>
    <n v="9405.58"/>
  </r>
  <r>
    <x v="12"/>
    <x v="3570"/>
    <x v="704"/>
    <x v="0"/>
    <x v="202"/>
    <x v="0"/>
    <s v="9086"/>
    <s v="UIT: NIS (Nemocniční inf. systém)"/>
    <s v="P Výpočetní technika"/>
    <s v="02804: 0,01- 19999,99 Výpočetní technika"/>
    <n v="9405.57"/>
  </r>
  <r>
    <x v="12"/>
    <x v="3571"/>
    <x v="726"/>
    <x v="0"/>
    <x v="202"/>
    <x v="0"/>
    <s v="9086"/>
    <s v="UIT: NIS (Nemocniční inf. systém)"/>
    <s v="P Výpočetní technika"/>
    <s v="02804: 0,01- 19999,99 Výpočetní technika"/>
    <n v="17683.2"/>
  </r>
  <r>
    <x v="12"/>
    <x v="3572"/>
    <x v="699"/>
    <x v="0"/>
    <x v="202"/>
    <x v="0"/>
    <s v="9086"/>
    <s v="UIT: NIS (Nemocniční inf. systém)"/>
    <s v="P Výpočetní technika"/>
    <s v="02804: 0,01- 19999,99 Výpočetní technika"/>
    <n v="15482.39"/>
  </r>
  <r>
    <x v="12"/>
    <x v="3573"/>
    <x v="716"/>
    <x v="0"/>
    <x v="133"/>
    <x v="0"/>
    <s v="9086"/>
    <s v="UIT: NIS (Nemocniční inf. systém)"/>
    <s v="P Výpočetní technika"/>
    <s v="02804: 0,01- 19999,99 Výpočetní technika"/>
    <n v="4490.25"/>
  </r>
  <r>
    <x v="12"/>
    <x v="3574"/>
    <x v="734"/>
    <x v="0"/>
    <x v="135"/>
    <x v="0"/>
    <s v="9086"/>
    <s v="UIT: NIS (Nemocniční inf. systém)"/>
    <s v="P Výpočetní technika"/>
    <s v="02804: 20 000- 40 000 Výpočetní technika"/>
    <n v="21044.3"/>
  </r>
  <r>
    <x v="12"/>
    <x v="3575"/>
    <x v="734"/>
    <x v="0"/>
    <x v="135"/>
    <x v="0"/>
    <s v="9086"/>
    <s v="UIT: NIS (Nemocniční inf. systém)"/>
    <s v="P Výpočetní technika"/>
    <s v="02804: 20 000- 40 000 Výpočetní technika"/>
    <n v="21044.3"/>
  </r>
  <r>
    <x v="12"/>
    <x v="3576"/>
    <x v="734"/>
    <x v="0"/>
    <x v="135"/>
    <x v="0"/>
    <s v="9086"/>
    <s v="UIT: NIS (Nemocniční inf. systém)"/>
    <s v="P Výpočetní technika"/>
    <s v="02804: 20 000- 40 000 Výpočetní technika"/>
    <n v="21044.29"/>
  </r>
  <r>
    <x v="12"/>
    <x v="3577"/>
    <x v="733"/>
    <x v="0"/>
    <x v="135"/>
    <x v="0"/>
    <s v="9086"/>
    <s v="UIT: NIS (Nemocniční inf. systém)"/>
    <s v="P Výpočetní technika"/>
    <s v="02804: 0,01- 19999,99 Výpočetní technika"/>
    <n v="3113.24"/>
  </r>
  <r>
    <x v="12"/>
    <x v="3578"/>
    <x v="733"/>
    <x v="0"/>
    <x v="135"/>
    <x v="0"/>
    <s v="9086"/>
    <s v="UIT: NIS (Nemocniční inf. systém)"/>
    <s v="P Výpočetní technika"/>
    <s v="02804: 0,01- 19999,99 Výpočetní technika"/>
    <n v="3113.24"/>
  </r>
  <r>
    <x v="12"/>
    <x v="3579"/>
    <x v="733"/>
    <x v="0"/>
    <x v="135"/>
    <x v="0"/>
    <s v="9086"/>
    <s v="UIT: NIS (Nemocniční inf. systém)"/>
    <s v="P Výpočetní technika"/>
    <s v="02804: 0,01- 19999,99 Výpočetní technika"/>
    <n v="3113.24"/>
  </r>
  <r>
    <x v="12"/>
    <x v="3580"/>
    <x v="734"/>
    <x v="0"/>
    <x v="135"/>
    <x v="0"/>
    <s v="9086"/>
    <s v="UIT: NIS (Nemocniční inf. systém)"/>
    <s v="P Výpočetní technika"/>
    <s v="02804: 20 000- 40 000 Výpočetní technika"/>
    <n v="21044.3"/>
  </r>
  <r>
    <x v="12"/>
    <x v="3581"/>
    <x v="733"/>
    <x v="0"/>
    <x v="135"/>
    <x v="0"/>
    <s v="9086"/>
    <s v="UIT: NIS (Nemocniční inf. systém)"/>
    <s v="P Výpočetní technika"/>
    <s v="02804: 0,01- 19999,99 Výpočetní technika"/>
    <n v="3113.24"/>
  </r>
  <r>
    <x v="12"/>
    <x v="3582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83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84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85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86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87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88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89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90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91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92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93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94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95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96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97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98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599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600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601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602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603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604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605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606"/>
    <x v="718"/>
    <x v="0"/>
    <x v="203"/>
    <x v="0"/>
    <s v="9086"/>
    <s v="UIT: NIS (Nemocniční inf. systém)"/>
    <s v="P Výpočetní technika"/>
    <s v="02804: 0,01- 19999,99 Výpočetní technika"/>
    <n v="2731.27"/>
  </r>
  <r>
    <x v="12"/>
    <x v="3607"/>
    <x v="718"/>
    <x v="0"/>
    <x v="203"/>
    <x v="0"/>
    <s v="9086"/>
    <s v="UIT: NIS (Nemocniční inf. systém)"/>
    <s v="P Výpočetní technika"/>
    <s v="02804: 0,01- 19999,99 Výpočetní technika"/>
    <n v="2731.25"/>
  </r>
  <r>
    <x v="12"/>
    <x v="3608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09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10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11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12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13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14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15"/>
    <x v="700"/>
    <x v="0"/>
    <x v="203"/>
    <x v="0"/>
    <s v="9086"/>
    <s v="UIT: NIS (Nemocniční inf. systém)"/>
    <s v="P Výpočetní technika"/>
    <s v="02804: 0,01- 19999,99 Výpočetní technika"/>
    <n v="4651.8900000000003"/>
  </r>
  <r>
    <x v="12"/>
    <x v="3616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17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18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19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20"/>
    <x v="700"/>
    <x v="0"/>
    <x v="203"/>
    <x v="0"/>
    <s v="9086"/>
    <s v="UIT: NIS (Nemocniční inf. systém)"/>
    <s v="P Výpočetní technika"/>
    <s v="02804: 0,01- 19999,99 Výpočetní technika"/>
    <n v="4651.8999999999996"/>
  </r>
  <r>
    <x v="12"/>
    <x v="3621"/>
    <x v="708"/>
    <x v="0"/>
    <x v="204"/>
    <x v="0"/>
    <s v="9086"/>
    <s v="UIT: NIS (Nemocniční inf. systém)"/>
    <s v="P Výpočetní technika"/>
    <s v="02804: 0,01- 19999,99 Výpočetní technika"/>
    <n v="8262.06"/>
  </r>
  <r>
    <x v="12"/>
    <x v="3622"/>
    <x v="708"/>
    <x v="0"/>
    <x v="61"/>
    <x v="0"/>
    <s v="9086"/>
    <s v="UIT: NIS (Nemocniční inf. systém)"/>
    <s v="P Výpočetní technika"/>
    <s v="02804: 0,01- 19999,99 Výpočetní technika"/>
    <n v="8262.06"/>
  </r>
  <r>
    <x v="12"/>
    <x v="3623"/>
    <x v="732"/>
    <x v="0"/>
    <x v="138"/>
    <x v="0"/>
    <s v="9086"/>
    <s v="UIT: NIS (Nemocniční inf. systém)"/>
    <s v="P Výpočetní technika"/>
    <s v="02804: 20 000- 40 000 Výpočetní technika"/>
    <n v="26318.86"/>
  </r>
  <r>
    <x v="12"/>
    <x v="3624"/>
    <x v="732"/>
    <x v="0"/>
    <x v="138"/>
    <x v="0"/>
    <s v="9086"/>
    <s v="UIT: NIS (Nemocniční inf. systém)"/>
    <s v="P Výpočetní technika"/>
    <s v="02804: 20 000- 40 000 Výpočetní technika"/>
    <n v="26318.86"/>
  </r>
  <r>
    <x v="12"/>
    <x v="3625"/>
    <x v="732"/>
    <x v="0"/>
    <x v="138"/>
    <x v="0"/>
    <s v="9086"/>
    <s v="UIT: NIS (Nemocniční inf. systém)"/>
    <s v="P Výpočetní technika"/>
    <s v="02804: 20 000- 40 000 Výpočetní technika"/>
    <n v="26318.85"/>
  </r>
  <r>
    <x v="12"/>
    <x v="3626"/>
    <x v="733"/>
    <x v="0"/>
    <x v="138"/>
    <x v="0"/>
    <s v="9086"/>
    <s v="UIT: NIS (Nemocniční inf. systém)"/>
    <s v="P Výpočetní technika"/>
    <s v="02804: 0,01- 19999,99 Výpočetní technika"/>
    <n v="3113.25"/>
  </r>
  <r>
    <x v="12"/>
    <x v="3627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28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29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30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31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32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33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34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35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36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37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38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39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40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41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42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43"/>
    <x v="718"/>
    <x v="0"/>
    <x v="205"/>
    <x v="0"/>
    <s v="9086"/>
    <s v="UIT: NIS (Nemocniční inf. systém)"/>
    <s v="P Výpočetní technika"/>
    <s v="02804: 0,01- 19999,99 Výpočetní technika"/>
    <n v="2731.27"/>
  </r>
  <r>
    <x v="12"/>
    <x v="3644"/>
    <x v="718"/>
    <x v="0"/>
    <x v="205"/>
    <x v="0"/>
    <s v="9086"/>
    <s v="UIT: NIS (Nemocniční inf. systém)"/>
    <s v="P Výpočetní technika"/>
    <s v="02804: 0,01- 19999,99 Výpočetní technika"/>
    <n v="2731.26"/>
  </r>
  <r>
    <x v="12"/>
    <x v="3645"/>
    <x v="719"/>
    <x v="0"/>
    <x v="205"/>
    <x v="0"/>
    <s v="9086"/>
    <s v="UIT: NIS (Nemocniční inf. systém)"/>
    <s v="P Výpočetní technika"/>
    <s v="02804: 0,01- 19999,99 Výpočetní technika"/>
    <n v="3915.5"/>
  </r>
  <r>
    <x v="12"/>
    <x v="3646"/>
    <x v="719"/>
    <x v="0"/>
    <x v="205"/>
    <x v="0"/>
    <s v="9086"/>
    <s v="UIT: NIS (Nemocniční inf. systém)"/>
    <s v="P Výpočetní technika"/>
    <s v="02804: 0,01- 19999,99 Výpočetní technika"/>
    <n v="3915.5"/>
  </r>
  <r>
    <x v="12"/>
    <x v="3647"/>
    <x v="719"/>
    <x v="0"/>
    <x v="205"/>
    <x v="0"/>
    <s v="9086"/>
    <s v="UIT: NIS (Nemocniční inf. systém)"/>
    <s v="P Výpočetní technika"/>
    <s v="02804: 0,01- 19999,99 Výpočetní technika"/>
    <n v="3915.5"/>
  </r>
  <r>
    <x v="12"/>
    <x v="3648"/>
    <x v="719"/>
    <x v="0"/>
    <x v="205"/>
    <x v="0"/>
    <s v="9086"/>
    <s v="UIT: NIS (Nemocniční inf. systém)"/>
    <s v="P Výpočetní technika"/>
    <s v="02804: 0,01- 19999,99 Výpočetní technika"/>
    <n v="3915.5"/>
  </r>
  <r>
    <x v="12"/>
    <x v="3649"/>
    <x v="719"/>
    <x v="0"/>
    <x v="205"/>
    <x v="0"/>
    <s v="9086"/>
    <s v="UIT: NIS (Nemocniční inf. systém)"/>
    <s v="P Výpočetní technika"/>
    <s v="02804: 0,01- 19999,99 Výpočetní technika"/>
    <n v="3915.5"/>
  </r>
  <r>
    <x v="12"/>
    <x v="3650"/>
    <x v="719"/>
    <x v="0"/>
    <x v="205"/>
    <x v="0"/>
    <s v="9086"/>
    <s v="UIT: NIS (Nemocniční inf. systém)"/>
    <s v="P Výpočetní technika"/>
    <s v="02804: 0,01- 19999,99 Výpočetní technika"/>
    <n v="3915.5"/>
  </r>
  <r>
    <x v="12"/>
    <x v="3651"/>
    <x v="719"/>
    <x v="0"/>
    <x v="205"/>
    <x v="0"/>
    <s v="9086"/>
    <s v="UIT: NIS (Nemocniční inf. systém)"/>
    <s v="P Výpočetní technika"/>
    <s v="02804: 0,01- 19999,99 Výpočetní technika"/>
    <n v="3915.5"/>
  </r>
  <r>
    <x v="12"/>
    <x v="3652"/>
    <x v="719"/>
    <x v="0"/>
    <x v="205"/>
    <x v="0"/>
    <s v="9086"/>
    <s v="UIT: NIS (Nemocniční inf. systém)"/>
    <s v="P Výpočetní technika"/>
    <s v="02804: 0,01- 19999,99 Výpočetní technika"/>
    <n v="3915.5"/>
  </r>
  <r>
    <x v="12"/>
    <x v="3653"/>
    <x v="719"/>
    <x v="0"/>
    <x v="205"/>
    <x v="0"/>
    <s v="9086"/>
    <s v="UIT: NIS (Nemocniční inf. systém)"/>
    <s v="P Výpočetní technika"/>
    <s v="02804: 0,01- 19999,99 Výpočetní technika"/>
    <n v="3915.5"/>
  </r>
  <r>
    <x v="12"/>
    <x v="3654"/>
    <x v="719"/>
    <x v="0"/>
    <x v="205"/>
    <x v="0"/>
    <s v="9086"/>
    <s v="UIT: NIS (Nemocniční inf. systém)"/>
    <s v="P Výpočetní technika"/>
    <s v="02804: 0,01- 19999,99 Výpočetní technika"/>
    <n v="3915.5"/>
  </r>
  <r>
    <x v="12"/>
    <x v="3655"/>
    <x v="719"/>
    <x v="0"/>
    <x v="205"/>
    <x v="0"/>
    <s v="9086"/>
    <s v="UIT: NIS (Nemocniční inf. systém)"/>
    <s v="P Výpočetní technika"/>
    <s v="02804: 0,01- 19999,99 Výpočetní technika"/>
    <n v="3915.5"/>
  </r>
  <r>
    <x v="12"/>
    <x v="3656"/>
    <x v="719"/>
    <x v="0"/>
    <x v="205"/>
    <x v="0"/>
    <s v="9086"/>
    <s v="UIT: NIS (Nemocniční inf. systém)"/>
    <s v="P Výpočetní technika"/>
    <s v="02804: 0,01- 19999,99 Výpočetní technika"/>
    <n v="3915.48"/>
  </r>
  <r>
    <x v="12"/>
    <x v="3657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58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59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60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61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62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63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64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65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66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67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68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69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70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71"/>
    <x v="707"/>
    <x v="0"/>
    <x v="205"/>
    <x v="0"/>
    <s v="9086"/>
    <s v="UIT: NIS (Nemocniční inf. systém)"/>
    <s v="P Výpočetní technika"/>
    <s v="02804: 0,01- 19999,99 Výpočetní technika"/>
    <n v="14219.13"/>
  </r>
  <r>
    <x v="12"/>
    <x v="3672"/>
    <x v="707"/>
    <x v="0"/>
    <x v="205"/>
    <x v="0"/>
    <s v="9086"/>
    <s v="UIT: NIS (Nemocniční inf. systém)"/>
    <s v="P Výpočetní technika"/>
    <s v="02804: 0,01- 19999,99 Výpočetní technika"/>
    <n v="14219.05"/>
  </r>
  <r>
    <x v="12"/>
    <x v="3673"/>
    <x v="730"/>
    <x v="0"/>
    <x v="205"/>
    <x v="0"/>
    <s v="9086"/>
    <s v="UIT: NIS (Nemocniční inf. systém)"/>
    <s v="P Výpočetní technika"/>
    <s v="02804: 0,01- 19999,99 Výpočetní technika"/>
    <n v="1998.46"/>
  </r>
  <r>
    <x v="12"/>
    <x v="3674"/>
    <x v="735"/>
    <x v="0"/>
    <x v="62"/>
    <x v="0"/>
    <s v="9086"/>
    <s v="UIT: NIS (Nemocniční inf. systém)"/>
    <s v="P Výpočetní technika"/>
    <s v="02804: 0,01- 19999,99 Výpočetní technika"/>
    <n v="11255.56"/>
  </r>
  <r>
    <x v="12"/>
    <x v="3675"/>
    <x v="707"/>
    <x v="0"/>
    <x v="62"/>
    <x v="0"/>
    <s v="9086"/>
    <s v="UIT: NIS (Nemocniční inf. systém)"/>
    <s v="P Výpočetní technika"/>
    <s v="02804: 0,01- 19999,99 Výpočetní technika"/>
    <n v="14219.13"/>
  </r>
  <r>
    <x v="12"/>
    <x v="3676"/>
    <x v="707"/>
    <x v="0"/>
    <x v="62"/>
    <x v="0"/>
    <s v="9086"/>
    <s v="UIT: NIS (Nemocniční inf. systém)"/>
    <s v="P Výpočetní technika"/>
    <s v="02804: 0,01- 19999,99 Výpočetní technika"/>
    <n v="14219.12"/>
  </r>
  <r>
    <x v="12"/>
    <x v="3677"/>
    <x v="718"/>
    <x v="0"/>
    <x v="62"/>
    <x v="0"/>
    <s v="9086"/>
    <s v="UIT: NIS (Nemocniční inf. systém)"/>
    <s v="P Výpočetní technika"/>
    <s v="02804: 0,01- 19999,99 Výpočetní technika"/>
    <n v="2731.27"/>
  </r>
  <r>
    <x v="12"/>
    <x v="3678"/>
    <x v="718"/>
    <x v="0"/>
    <x v="62"/>
    <x v="0"/>
    <s v="9086"/>
    <s v="UIT: NIS (Nemocniční inf. systém)"/>
    <s v="P Výpočetní technika"/>
    <s v="02804: 0,01- 19999,99 Výpočetní technika"/>
    <n v="2731.27"/>
  </r>
  <r>
    <x v="12"/>
    <x v="3679"/>
    <x v="718"/>
    <x v="0"/>
    <x v="62"/>
    <x v="0"/>
    <s v="9086"/>
    <s v="UIT: NIS (Nemocniční inf. systém)"/>
    <s v="P Výpočetní technika"/>
    <s v="02804: 0,01- 19999,99 Výpočetní technika"/>
    <n v="2731.27"/>
  </r>
  <r>
    <x v="12"/>
    <x v="3680"/>
    <x v="719"/>
    <x v="0"/>
    <x v="62"/>
    <x v="0"/>
    <s v="9086"/>
    <s v="UIT: NIS (Nemocniční inf. systém)"/>
    <s v="P Výpočetní technika"/>
    <s v="02804: 0,01- 19999,99 Výpočetní technika"/>
    <n v="3915.5"/>
  </r>
  <r>
    <x v="12"/>
    <x v="3681"/>
    <x v="734"/>
    <x v="0"/>
    <x v="62"/>
    <x v="0"/>
    <s v="9086"/>
    <s v="UIT: NIS (Nemocniční inf. systém)"/>
    <s v="P Výpočetní technika"/>
    <s v="02804: 20 000- 40 000 Výpočetní technika"/>
    <n v="21044.3"/>
  </r>
  <r>
    <x v="12"/>
    <x v="3682"/>
    <x v="733"/>
    <x v="0"/>
    <x v="62"/>
    <x v="0"/>
    <s v="9086"/>
    <s v="UIT: NIS (Nemocniční inf. systém)"/>
    <s v="P Výpočetní technika"/>
    <s v="02804: 0,01- 19999,99 Výpočetní technika"/>
    <n v="3113.24"/>
  </r>
  <r>
    <x v="12"/>
    <x v="3683"/>
    <x v="704"/>
    <x v="0"/>
    <x v="206"/>
    <x v="0"/>
    <s v="9086"/>
    <s v="UIT: NIS (Nemocniční inf. systém)"/>
    <s v="P Výpočetní technika"/>
    <s v="02804: 0,01- 19999,99 Výpočetní technika"/>
    <n v="9405.58"/>
  </r>
  <r>
    <x v="12"/>
    <x v="3684"/>
    <x v="704"/>
    <x v="0"/>
    <x v="206"/>
    <x v="0"/>
    <s v="9086"/>
    <s v="UIT: NIS (Nemocniční inf. systém)"/>
    <s v="P Výpočetní technika"/>
    <s v="02804: 0,01- 19999,99 Výpočetní technika"/>
    <n v="9405.58"/>
  </r>
  <r>
    <x v="12"/>
    <x v="3685"/>
    <x v="704"/>
    <x v="0"/>
    <x v="206"/>
    <x v="0"/>
    <s v="9086"/>
    <s v="UIT: NIS (Nemocniční inf. systém)"/>
    <s v="P Výpočetní technika"/>
    <s v="02804: 0,01- 19999,99 Výpočetní technika"/>
    <n v="9405.58"/>
  </r>
  <r>
    <x v="12"/>
    <x v="3686"/>
    <x v="716"/>
    <x v="0"/>
    <x v="143"/>
    <x v="0"/>
    <s v="9086"/>
    <s v="UIT: NIS (Nemocniční inf. systém)"/>
    <s v="P Výpočetní technika"/>
    <s v="02804: 0,01- 19999,99 Výpočetní technika"/>
    <n v="4490.25"/>
  </r>
  <r>
    <x v="12"/>
    <x v="3687"/>
    <x v="729"/>
    <x v="0"/>
    <x v="143"/>
    <x v="0"/>
    <s v="9086"/>
    <s v="UIT: NIS (Nemocniční inf. systém)"/>
    <s v="P Výpočetní technika"/>
    <s v="02804: 0,01- 19999,99 Výpočetní technika"/>
    <n v="8232.1299999999992"/>
  </r>
  <r>
    <x v="12"/>
    <x v="3688"/>
    <x v="735"/>
    <x v="0"/>
    <x v="143"/>
    <x v="0"/>
    <s v="9086"/>
    <s v="UIT: NIS (Nemocniční inf. systém)"/>
    <s v="P Výpočetní technika"/>
    <s v="02804: 0,01- 19999,99 Výpočetní technika"/>
    <n v="11255.56"/>
  </r>
  <r>
    <x v="12"/>
    <x v="3689"/>
    <x v="734"/>
    <x v="0"/>
    <x v="144"/>
    <x v="0"/>
    <s v="9086"/>
    <s v="UIT: NIS (Nemocniční inf. systém)"/>
    <s v="P Výpočetní technika"/>
    <s v="02804: 20 000- 40 000 Výpočetní technika"/>
    <n v="21044.3"/>
  </r>
  <r>
    <x v="12"/>
    <x v="3690"/>
    <x v="736"/>
    <x v="0"/>
    <x v="144"/>
    <x v="0"/>
    <s v="9086"/>
    <s v="UIT: NIS (Nemocniční inf. systém)"/>
    <s v="P Výpočetní technika"/>
    <s v="02804: 0,01- 19999,99 Výpočetní technika"/>
    <n v="13932.95"/>
  </r>
  <r>
    <x v="12"/>
    <x v="3691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692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693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694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695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696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697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698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699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00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01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02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03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04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05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06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07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08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09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10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11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12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13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14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15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16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17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18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19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20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21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22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23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24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25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26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27"/>
    <x v="707"/>
    <x v="0"/>
    <x v="144"/>
    <x v="0"/>
    <s v="9086"/>
    <s v="UIT: NIS (Nemocniční inf. systém)"/>
    <s v="P Výpočetní technika"/>
    <s v="02804: 0,01- 19999,99 Výpočetní technika"/>
    <n v="14219.13"/>
  </r>
  <r>
    <x v="12"/>
    <x v="3728"/>
    <x v="707"/>
    <x v="0"/>
    <x v="144"/>
    <x v="0"/>
    <s v="9086"/>
    <s v="UIT: NIS (Nemocniční inf. systém)"/>
    <s v="P Výpočetní technika"/>
    <s v="02804: 0,01- 19999,99 Výpočetní technika"/>
    <n v="14218.94"/>
  </r>
  <r>
    <x v="12"/>
    <x v="3729"/>
    <x v="719"/>
    <x v="0"/>
    <x v="144"/>
    <x v="0"/>
    <s v="9086"/>
    <s v="UIT: NIS (Nemocniční inf. systém)"/>
    <s v="P Výpočetní technika"/>
    <s v="02804: 0,01- 19999,99 Výpočetní technika"/>
    <n v="3915.5"/>
  </r>
  <r>
    <x v="12"/>
    <x v="3730"/>
    <x v="719"/>
    <x v="0"/>
    <x v="144"/>
    <x v="0"/>
    <s v="9086"/>
    <s v="UIT: NIS (Nemocniční inf. systém)"/>
    <s v="P Výpočetní technika"/>
    <s v="02804: 0,01- 19999,99 Výpočetní technika"/>
    <n v="3915.5"/>
  </r>
  <r>
    <x v="12"/>
    <x v="3731"/>
    <x v="719"/>
    <x v="0"/>
    <x v="144"/>
    <x v="0"/>
    <s v="9086"/>
    <s v="UIT: NIS (Nemocniční inf. systém)"/>
    <s v="P Výpočetní technika"/>
    <s v="02804: 0,01- 19999,99 Výpočetní technika"/>
    <n v="3915.5"/>
  </r>
  <r>
    <x v="12"/>
    <x v="3732"/>
    <x v="719"/>
    <x v="0"/>
    <x v="144"/>
    <x v="0"/>
    <s v="9086"/>
    <s v="UIT: NIS (Nemocniční inf. systém)"/>
    <s v="P Výpočetní technika"/>
    <s v="02804: 0,01- 19999,99 Výpočetní technika"/>
    <n v="3915.5"/>
  </r>
  <r>
    <x v="12"/>
    <x v="3733"/>
    <x v="719"/>
    <x v="0"/>
    <x v="144"/>
    <x v="0"/>
    <s v="9086"/>
    <s v="UIT: NIS (Nemocniční inf. systém)"/>
    <s v="P Výpočetní technika"/>
    <s v="02804: 0,01- 19999,99 Výpočetní technika"/>
    <n v="3915.48"/>
  </r>
  <r>
    <x v="12"/>
    <x v="3734"/>
    <x v="732"/>
    <x v="0"/>
    <x v="145"/>
    <x v="0"/>
    <s v="9086"/>
    <s v="UIT: NIS (Nemocniční inf. systém)"/>
    <s v="P Výpočetní technika"/>
    <s v="02804: 20 000- 40 000 Výpočetní technika"/>
    <n v="26318.86"/>
  </r>
  <r>
    <x v="12"/>
    <x v="3735"/>
    <x v="732"/>
    <x v="0"/>
    <x v="64"/>
    <x v="0"/>
    <s v="9086"/>
    <s v="UIT: NIS (Nemocniční inf. systém)"/>
    <s v="P Výpočetní technika"/>
    <s v="02804: 20 000- 40 000 Výpočetní technika"/>
    <n v="26318.86"/>
  </r>
  <r>
    <x v="12"/>
    <x v="3736"/>
    <x v="733"/>
    <x v="0"/>
    <x v="64"/>
    <x v="0"/>
    <s v="9086"/>
    <s v="UIT: NIS (Nemocniční inf. systém)"/>
    <s v="P Výpočetní technika"/>
    <s v="02804: 0,01- 19999,99 Výpočetní technika"/>
    <n v="3113.24"/>
  </r>
  <r>
    <x v="12"/>
    <x v="3737"/>
    <x v="737"/>
    <x v="0"/>
    <x v="64"/>
    <x v="0"/>
    <s v="9086"/>
    <s v="UIT: NIS (Nemocniční inf. systém)"/>
    <s v="P Výpočetní technika"/>
    <s v="02804: 0,01- 19999,99 Výpočetní technika"/>
    <n v="9160.11"/>
  </r>
  <r>
    <x v="12"/>
    <x v="3738"/>
    <x v="737"/>
    <x v="0"/>
    <x v="64"/>
    <x v="0"/>
    <s v="9086"/>
    <s v="UIT: NIS (Nemocniční inf. systém)"/>
    <s v="P Výpočetní technika"/>
    <s v="02804: 0,01- 19999,99 Výpočetní technika"/>
    <n v="9160.11"/>
  </r>
  <r>
    <x v="12"/>
    <x v="3739"/>
    <x v="702"/>
    <x v="0"/>
    <x v="64"/>
    <x v="0"/>
    <s v="9086"/>
    <s v="UIT: NIS (Nemocniční inf. systém)"/>
    <s v="P Výpočetní technika"/>
    <s v="02804: 0,01- 19999,99 Výpočetní technika"/>
    <n v="19147.86"/>
  </r>
  <r>
    <x v="12"/>
    <x v="3740"/>
    <x v="734"/>
    <x v="0"/>
    <x v="148"/>
    <x v="0"/>
    <s v="9086"/>
    <s v="UIT: NIS (Nemocniční inf. systém)"/>
    <s v="P Výpočetní technika"/>
    <s v="02804: 20 000- 40 000 Výpočetní technika"/>
    <n v="21044.3"/>
  </r>
  <r>
    <x v="12"/>
    <x v="3741"/>
    <x v="738"/>
    <x v="0"/>
    <x v="149"/>
    <x v="0"/>
    <s v="9086"/>
    <s v="UIT: NIS (Nemocniční inf. systém)"/>
    <s v="P Výpočetní technika"/>
    <s v="02804: 20 000- 40 000 Výpočetní technika"/>
    <n v="37510"/>
  </r>
  <r>
    <x v="12"/>
    <x v="3742"/>
    <x v="696"/>
    <x v="0"/>
    <x v="207"/>
    <x v="0"/>
    <s v="9086"/>
    <s v="UIT: NIS (Nemocniční inf. systém)"/>
    <s v="P Výpočetní technika"/>
    <s v="02804: 0,01- 19999,99 Výpočetní technika"/>
    <n v="4310.6400000000003"/>
  </r>
  <r>
    <x v="12"/>
    <x v="3743"/>
    <x v="696"/>
    <x v="0"/>
    <x v="207"/>
    <x v="0"/>
    <s v="9086"/>
    <s v="UIT: NIS (Nemocniční inf. systém)"/>
    <s v="P Výpočetní technika"/>
    <s v="02804: 0,01- 19999,99 Výpočetní technika"/>
    <n v="4310.6400000000003"/>
  </r>
  <r>
    <x v="12"/>
    <x v="3744"/>
    <x v="734"/>
    <x v="0"/>
    <x v="67"/>
    <x v="0"/>
    <s v="9086"/>
    <s v="UIT: NIS (Nemocniční inf. systém)"/>
    <s v="P Výpočetní technika"/>
    <s v="02804: 20 000- 40 000 Výpočetní technika"/>
    <n v="21044.3"/>
  </r>
  <r>
    <x v="12"/>
    <x v="3745"/>
    <x v="734"/>
    <x v="0"/>
    <x v="67"/>
    <x v="0"/>
    <s v="9086"/>
    <s v="UIT: NIS (Nemocniční inf. systém)"/>
    <s v="P Výpočetní technika"/>
    <s v="02804: 20 000- 40 000 Výpočetní technika"/>
    <n v="21044.3"/>
  </r>
  <r>
    <x v="12"/>
    <x v="3746"/>
    <x v="736"/>
    <x v="0"/>
    <x v="67"/>
    <x v="0"/>
    <s v="9086"/>
    <s v="UIT: NIS (Nemocniční inf. systém)"/>
    <s v="P Výpočetní technika"/>
    <s v="02804: 0,01- 19999,99 Výpočetní technika"/>
    <n v="13932.95"/>
  </r>
  <r>
    <x v="12"/>
    <x v="3747"/>
    <x v="702"/>
    <x v="0"/>
    <x v="208"/>
    <x v="0"/>
    <s v="9086"/>
    <s v="UIT: NIS (Nemocniční inf. systém)"/>
    <s v="P Výpočetní technika"/>
    <s v="02804: 0,01- 19999,99 Výpočetní technika"/>
    <n v="19147.86"/>
  </r>
  <r>
    <x v="12"/>
    <x v="3748"/>
    <x v="702"/>
    <x v="0"/>
    <x v="208"/>
    <x v="0"/>
    <s v="9086"/>
    <s v="UIT: NIS (Nemocniční inf. systém)"/>
    <s v="P Výpočetní technika"/>
    <s v="02804: 0,01- 19999,99 Výpočetní technika"/>
    <n v="19147.86"/>
  </r>
  <r>
    <x v="12"/>
    <x v="3749"/>
    <x v="702"/>
    <x v="0"/>
    <x v="208"/>
    <x v="0"/>
    <s v="9086"/>
    <s v="UIT: NIS (Nemocniční inf. systém)"/>
    <s v="P Výpočetní technika"/>
    <s v="02804: 0,01- 19999,99 Výpočetní technika"/>
    <n v="19147.87"/>
  </r>
  <r>
    <x v="12"/>
    <x v="3750"/>
    <x v="739"/>
    <x v="0"/>
    <x v="208"/>
    <x v="0"/>
    <s v="9086"/>
    <s v="UIT: NIS (Nemocniční inf. systém)"/>
    <s v="P Výpočetní technika"/>
    <s v="02804: 20 000- 40 000 Výpočetní technika"/>
    <n v="20930.560000000001"/>
  </r>
  <r>
    <x v="12"/>
    <x v="3751"/>
    <x v="739"/>
    <x v="0"/>
    <x v="208"/>
    <x v="0"/>
    <s v="9086"/>
    <s v="UIT: NIS (Nemocniční inf. systém)"/>
    <s v="P Výpočetní technika"/>
    <s v="02804: 20 000- 40 000 Výpočetní technika"/>
    <n v="20930.560000000001"/>
  </r>
  <r>
    <x v="12"/>
    <x v="3752"/>
    <x v="739"/>
    <x v="0"/>
    <x v="208"/>
    <x v="0"/>
    <s v="9086"/>
    <s v="UIT: NIS (Nemocniční inf. systém)"/>
    <s v="P Výpočetní technika"/>
    <s v="02804: 20 000- 40 000 Výpočetní technika"/>
    <n v="20930.55"/>
  </r>
  <r>
    <x v="12"/>
    <x v="3753"/>
    <x v="702"/>
    <x v="0"/>
    <x v="208"/>
    <x v="0"/>
    <s v="9086"/>
    <s v="UIT: NIS (Nemocniční inf. systém)"/>
    <s v="P Výpočetní technika"/>
    <s v="02804: 0,01- 19999,99 Výpočetní technika"/>
    <n v="19147.86"/>
  </r>
  <r>
    <x v="12"/>
    <x v="3754"/>
    <x v="734"/>
    <x v="0"/>
    <x v="208"/>
    <x v="0"/>
    <s v="9086"/>
    <s v="UIT: NIS (Nemocniční inf. systém)"/>
    <s v="P Výpočetní technika"/>
    <s v="02804: 20 000- 40 000 Výpočetní technika"/>
    <n v="21044.3"/>
  </r>
  <r>
    <x v="12"/>
    <x v="3755"/>
    <x v="733"/>
    <x v="0"/>
    <x v="208"/>
    <x v="0"/>
    <s v="9086"/>
    <s v="UIT: NIS (Nemocniční inf. systém)"/>
    <s v="P Výpočetní technika"/>
    <s v="02804: 0,01- 19999,99 Výpočetní technika"/>
    <n v="3113.24"/>
  </r>
  <r>
    <x v="12"/>
    <x v="3756"/>
    <x v="699"/>
    <x v="0"/>
    <x v="209"/>
    <x v="0"/>
    <s v="9086"/>
    <s v="UIT: NIS (Nemocniční inf. systém)"/>
    <s v="P Výpočetní technika"/>
    <s v="02804: 0,01- 19999,99 Výpočetní technika"/>
    <n v="15482.39"/>
  </r>
  <r>
    <x v="12"/>
    <x v="3757"/>
    <x v="702"/>
    <x v="0"/>
    <x v="209"/>
    <x v="0"/>
    <s v="9086"/>
    <s v="UIT: NIS (Nemocniční inf. systém)"/>
    <s v="P Výpočetní technika"/>
    <s v="02804: 0,01- 19999,99 Výpočetní technika"/>
    <n v="19147.900000000001"/>
  </r>
  <r>
    <x v="12"/>
    <x v="3758"/>
    <x v="740"/>
    <x v="0"/>
    <x v="69"/>
    <x v="0"/>
    <s v="9086"/>
    <s v="UIT: NIS (Nemocniční inf. systém)"/>
    <s v="P Výpočetní technika"/>
    <s v="02804: 0,01- 19999,99 Výpočetní technika"/>
    <n v="9339.7199999999993"/>
  </r>
  <r>
    <x v="12"/>
    <x v="3759"/>
    <x v="737"/>
    <x v="0"/>
    <x v="9"/>
    <x v="0"/>
    <s v="9086"/>
    <s v="UIT: NIS (Nemocniční inf. systém)"/>
    <s v="P Výpočetní technika"/>
    <s v="02804: 0,01- 19999,99 Výpočetní technika"/>
    <n v="9160.11"/>
  </r>
  <r>
    <x v="12"/>
    <x v="3760"/>
    <x v="741"/>
    <x v="0"/>
    <x v="9"/>
    <x v="0"/>
    <s v="9086"/>
    <s v="UIT: NIS (Nemocniční inf. systém)"/>
    <s v="P Výpočetní technika"/>
    <s v="02804: 0,01- 19999,99 Výpočetní technika"/>
    <n v="1992.47"/>
  </r>
  <r>
    <x v="12"/>
    <x v="3761"/>
    <x v="708"/>
    <x v="0"/>
    <x v="156"/>
    <x v="0"/>
    <s v="9086"/>
    <s v="UIT: NIS (Nemocniční inf. systém)"/>
    <s v="P Výpočetní technika"/>
    <s v="02804: 0,01- 19999,99 Výpočetní technika"/>
    <n v="8262.06"/>
  </r>
  <r>
    <x v="12"/>
    <x v="3762"/>
    <x v="742"/>
    <x v="0"/>
    <x v="70"/>
    <x v="0"/>
    <s v="9086"/>
    <s v="UIT: NIS (Nemocniční inf. systém)"/>
    <s v="P Výpočetní technika"/>
    <s v="02804: 0,01- 19999,99 Výpočetní technika"/>
    <n v="12922.34"/>
  </r>
  <r>
    <x v="12"/>
    <x v="3763"/>
    <x v="737"/>
    <x v="0"/>
    <x v="157"/>
    <x v="0"/>
    <s v="9086"/>
    <s v="UIT: NIS (Nemocniční inf. systém)"/>
    <s v="P Výpočetní technika"/>
    <s v="02804: 0,01- 19999,99 Výpočetní technika"/>
    <n v="9160.11"/>
  </r>
  <r>
    <x v="12"/>
    <x v="3764"/>
    <x v="737"/>
    <x v="0"/>
    <x v="157"/>
    <x v="0"/>
    <s v="9086"/>
    <s v="UIT: NIS (Nemocniční inf. systém)"/>
    <s v="P Výpočetní technika"/>
    <s v="02804: 0,01- 19999,99 Výpočetní technika"/>
    <n v="9160.11"/>
  </r>
  <r>
    <x v="12"/>
    <x v="3765"/>
    <x v="737"/>
    <x v="0"/>
    <x v="157"/>
    <x v="0"/>
    <s v="9086"/>
    <s v="UIT: NIS (Nemocniční inf. systém)"/>
    <s v="P Výpočetní technika"/>
    <s v="02804: 0,01- 19999,99 Výpočetní technika"/>
    <n v="9160.11"/>
  </r>
  <r>
    <x v="12"/>
    <x v="3766"/>
    <x v="737"/>
    <x v="0"/>
    <x v="157"/>
    <x v="0"/>
    <s v="9086"/>
    <s v="UIT: NIS (Nemocniční inf. systém)"/>
    <s v="P Výpočetní technika"/>
    <s v="02804: 0,01- 19999,99 Výpočetní technika"/>
    <n v="9160.11"/>
  </r>
  <r>
    <x v="12"/>
    <x v="3767"/>
    <x v="737"/>
    <x v="0"/>
    <x v="157"/>
    <x v="0"/>
    <s v="9086"/>
    <s v="UIT: NIS (Nemocniční inf. systém)"/>
    <s v="P Výpočetní technika"/>
    <s v="02804: 0,01- 19999,99 Výpočetní technika"/>
    <n v="9160.1200000000008"/>
  </r>
  <r>
    <x v="12"/>
    <x v="3768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69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70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71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72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73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74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75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76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77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78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79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80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81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82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83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84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85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86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87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88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89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90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91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92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93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94"/>
    <x v="707"/>
    <x v="0"/>
    <x v="157"/>
    <x v="0"/>
    <s v="9086"/>
    <s v="UIT: NIS (Nemocniční inf. systém)"/>
    <s v="P Výpočetní technika"/>
    <s v="02804: 0,01- 19999,99 Výpočetní technika"/>
    <n v="14219.13"/>
  </r>
  <r>
    <x v="12"/>
    <x v="3795"/>
    <x v="707"/>
    <x v="0"/>
    <x v="157"/>
    <x v="0"/>
    <s v="9086"/>
    <s v="UIT: NIS (Nemocniční inf. systém)"/>
    <s v="P Výpočetní technika"/>
    <s v="02804: 0,01- 19999,99 Výpočetní technika"/>
    <n v="14218.99"/>
  </r>
  <r>
    <x v="12"/>
    <x v="3796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797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798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799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00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01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02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03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04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05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06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07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08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09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10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11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12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13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14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15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16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17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18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19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20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21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22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23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24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25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26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27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28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29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30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31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32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33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34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35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36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37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38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39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40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41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42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43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44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45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46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47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48"/>
    <x v="718"/>
    <x v="0"/>
    <x v="157"/>
    <x v="0"/>
    <s v="9086"/>
    <s v="UIT: NIS (Nemocniční inf. systém)"/>
    <s v="P Výpočetní technika"/>
    <s v="02804: 0,01- 19999,99 Výpočetní technika"/>
    <n v="2731.27"/>
  </r>
  <r>
    <x v="12"/>
    <x v="3849"/>
    <x v="718"/>
    <x v="0"/>
    <x v="157"/>
    <x v="0"/>
    <s v="9086"/>
    <s v="UIT: NIS (Nemocniční inf. systém)"/>
    <s v="P Výpočetní technika"/>
    <s v="02804: 0,01- 19999,99 Výpočetní technika"/>
    <n v="2731.23"/>
  </r>
  <r>
    <x v="12"/>
    <x v="3850"/>
    <x v="708"/>
    <x v="0"/>
    <x v="157"/>
    <x v="0"/>
    <s v="9086"/>
    <s v="UIT: NIS (Nemocniční inf. systém)"/>
    <s v="P Výpočetní technika"/>
    <s v="02804: 0,01- 19999,99 Výpočetní technika"/>
    <n v="8262.06"/>
  </r>
  <r>
    <x v="12"/>
    <x v="3851"/>
    <x v="743"/>
    <x v="0"/>
    <x v="159"/>
    <x v="0"/>
    <s v="9086"/>
    <s v="UIT: NIS (Nemocniční inf. systém)"/>
    <s v="P Výpočetní technika"/>
    <s v="02804: 0,01- 19999,99 Výpočetní technika"/>
    <n v="11147.8"/>
  </r>
  <r>
    <x v="12"/>
    <x v="3852"/>
    <x v="710"/>
    <x v="0"/>
    <x v="161"/>
    <x v="0"/>
    <s v="9086"/>
    <s v="UIT: NIS (Nemocniční inf. systém)"/>
    <s v="P Výpočetní technika"/>
    <s v="02804: 0,01- 19999,99 Výpočetní technika"/>
    <n v="14356.82"/>
  </r>
  <r>
    <x v="12"/>
    <x v="3853"/>
    <x v="739"/>
    <x v="0"/>
    <x v="161"/>
    <x v="0"/>
    <s v="9086"/>
    <s v="UIT: NIS (Nemocniční inf. systém)"/>
    <s v="P Výpočetní technika"/>
    <s v="02804: 20 000- 40 000 Výpočetní technika"/>
    <n v="20930.560000000001"/>
  </r>
  <r>
    <x v="12"/>
    <x v="3854"/>
    <x v="734"/>
    <x v="0"/>
    <x v="161"/>
    <x v="0"/>
    <s v="9086"/>
    <s v="UIT: NIS (Nemocniční inf. systém)"/>
    <s v="P Výpočetní technika"/>
    <s v="02804: 20 000- 40 000 Výpočetní technika"/>
    <n v="21044.3"/>
  </r>
  <r>
    <x v="12"/>
    <x v="3855"/>
    <x v="734"/>
    <x v="0"/>
    <x v="161"/>
    <x v="0"/>
    <s v="9086"/>
    <s v="UIT: NIS (Nemocniční inf. systém)"/>
    <s v="P Výpočetní technika"/>
    <s v="02804: 20 000- 40 000 Výpočetní technika"/>
    <n v="21044.3"/>
  </r>
  <r>
    <x v="12"/>
    <x v="3856"/>
    <x v="734"/>
    <x v="0"/>
    <x v="161"/>
    <x v="0"/>
    <s v="9086"/>
    <s v="UIT: NIS (Nemocniční inf. systém)"/>
    <s v="P Výpočetní technika"/>
    <s v="02804: 20 000- 40 000 Výpočetní technika"/>
    <n v="21044.29"/>
  </r>
  <r>
    <x v="12"/>
    <x v="3857"/>
    <x v="733"/>
    <x v="0"/>
    <x v="161"/>
    <x v="0"/>
    <s v="9086"/>
    <s v="UIT: NIS (Nemocniční inf. systém)"/>
    <s v="P Výpočetní technika"/>
    <s v="02804: 0,01- 19999,99 Výpočetní technika"/>
    <n v="3113.24"/>
  </r>
  <r>
    <x v="12"/>
    <x v="3858"/>
    <x v="739"/>
    <x v="0"/>
    <x v="162"/>
    <x v="0"/>
    <s v="9086"/>
    <s v="UIT: NIS (Nemocniční inf. systém)"/>
    <s v="P Výpočetní technika"/>
    <s v="02804: 20 000- 40 000 Výpočetní technika"/>
    <n v="20930.560000000001"/>
  </r>
  <r>
    <x v="12"/>
    <x v="3859"/>
    <x v="739"/>
    <x v="0"/>
    <x v="162"/>
    <x v="0"/>
    <s v="9086"/>
    <s v="UIT: NIS (Nemocniční inf. systém)"/>
    <s v="P Výpočetní technika"/>
    <s v="02804: 20 000- 40 000 Výpočetní technika"/>
    <n v="20930.560000000001"/>
  </r>
  <r>
    <x v="12"/>
    <x v="3860"/>
    <x v="739"/>
    <x v="0"/>
    <x v="162"/>
    <x v="0"/>
    <s v="9086"/>
    <s v="UIT: NIS (Nemocniční inf. systém)"/>
    <s v="P Výpočetní technika"/>
    <s v="02804: 20 000- 40 000 Výpočetní technika"/>
    <n v="20930.560000000001"/>
  </r>
  <r>
    <x v="12"/>
    <x v="3861"/>
    <x v="739"/>
    <x v="0"/>
    <x v="162"/>
    <x v="0"/>
    <s v="9086"/>
    <s v="UIT: NIS (Nemocniční inf. systém)"/>
    <s v="P Výpočetní technika"/>
    <s v="02804: 20 000- 40 000 Výpočetní technika"/>
    <n v="20930.560000000001"/>
  </r>
  <r>
    <x v="12"/>
    <x v="3862"/>
    <x v="739"/>
    <x v="0"/>
    <x v="162"/>
    <x v="0"/>
    <s v="9086"/>
    <s v="UIT: NIS (Nemocniční inf. systém)"/>
    <s v="P Výpočetní technika"/>
    <s v="02804: 20 000- 40 000 Výpočetní technika"/>
    <n v="20930.560000000001"/>
  </r>
  <r>
    <x v="12"/>
    <x v="3863"/>
    <x v="739"/>
    <x v="0"/>
    <x v="162"/>
    <x v="0"/>
    <s v="9086"/>
    <s v="UIT: NIS (Nemocniční inf. systém)"/>
    <s v="P Výpočetní technika"/>
    <s v="02804: 20 000- 40 000 Výpočetní technika"/>
    <n v="20930.54"/>
  </r>
  <r>
    <x v="12"/>
    <x v="3864"/>
    <x v="734"/>
    <x v="0"/>
    <x v="162"/>
    <x v="0"/>
    <s v="9086"/>
    <s v="UIT: NIS (Nemocniční inf. systém)"/>
    <s v="P Výpočetní technika"/>
    <s v="02804: 20 000- 40 000 Výpočetní technika"/>
    <n v="21044.3"/>
  </r>
  <r>
    <x v="12"/>
    <x v="3865"/>
    <x v="734"/>
    <x v="0"/>
    <x v="162"/>
    <x v="0"/>
    <s v="9086"/>
    <s v="UIT: NIS (Nemocniční inf. systém)"/>
    <s v="P Výpočetní technika"/>
    <s v="02804: 20 000- 40 000 Výpočetní technika"/>
    <n v="21044.3"/>
  </r>
  <r>
    <x v="12"/>
    <x v="3866"/>
    <x v="734"/>
    <x v="0"/>
    <x v="162"/>
    <x v="0"/>
    <s v="9086"/>
    <s v="UIT: NIS (Nemocniční inf. systém)"/>
    <s v="P Výpočetní technika"/>
    <s v="02804: 20 000- 40 000 Výpočetní technika"/>
    <n v="21044.3"/>
  </r>
  <r>
    <x v="12"/>
    <x v="3867"/>
    <x v="734"/>
    <x v="0"/>
    <x v="162"/>
    <x v="0"/>
    <s v="9086"/>
    <s v="UIT: NIS (Nemocniční inf. systém)"/>
    <s v="P Výpočetní technika"/>
    <s v="02804: 20 000- 40 000 Výpočetní technika"/>
    <n v="21044.28"/>
  </r>
  <r>
    <x v="12"/>
    <x v="3868"/>
    <x v="732"/>
    <x v="0"/>
    <x v="162"/>
    <x v="0"/>
    <s v="9086"/>
    <s v="UIT: NIS (Nemocniční inf. systém)"/>
    <s v="P Výpočetní technika"/>
    <s v="02804: 20 000- 40 000 Výpočetní technika"/>
    <n v="26318.86"/>
  </r>
  <r>
    <x v="12"/>
    <x v="3869"/>
    <x v="732"/>
    <x v="0"/>
    <x v="162"/>
    <x v="0"/>
    <s v="9086"/>
    <s v="UIT: NIS (Nemocniční inf. systém)"/>
    <s v="P Výpočetní technika"/>
    <s v="02804: 20 000- 40 000 Výpočetní technika"/>
    <n v="26318.86"/>
  </r>
  <r>
    <x v="12"/>
    <x v="3870"/>
    <x v="732"/>
    <x v="0"/>
    <x v="162"/>
    <x v="0"/>
    <s v="9086"/>
    <s v="UIT: NIS (Nemocniční inf. systém)"/>
    <s v="P Výpočetní technika"/>
    <s v="02804: 20 000- 40 000 Výpočetní technika"/>
    <n v="26318.85"/>
  </r>
  <r>
    <x v="12"/>
    <x v="3871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72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73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74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75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76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77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78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79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80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81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82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83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84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85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86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87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88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89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90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91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92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93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94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95"/>
    <x v="733"/>
    <x v="0"/>
    <x v="162"/>
    <x v="0"/>
    <s v="9086"/>
    <s v="UIT: NIS (Nemocniční inf. systém)"/>
    <s v="P Výpočetní technika"/>
    <s v="02804: 0,01- 19999,99 Výpočetní technika"/>
    <n v="3113.24"/>
  </r>
  <r>
    <x v="12"/>
    <x v="3896"/>
    <x v="733"/>
    <x v="0"/>
    <x v="162"/>
    <x v="0"/>
    <s v="9086"/>
    <s v="UIT: NIS (Nemocniční inf. systém)"/>
    <s v="P Výpočetní technika"/>
    <s v="02804: 0,01- 19999,99 Výpočetní technika"/>
    <n v="3113.26"/>
  </r>
  <r>
    <x v="12"/>
    <x v="3897"/>
    <x v="713"/>
    <x v="0"/>
    <x v="163"/>
    <x v="0"/>
    <s v="9086"/>
    <s v="UIT: NIS (Nemocniční inf. systém)"/>
    <s v="P Výpočetní technika"/>
    <s v="02804: 0,01- 19999,99 Výpočetní technika"/>
    <n v="2436.71"/>
  </r>
  <r>
    <x v="12"/>
    <x v="3898"/>
    <x v="713"/>
    <x v="0"/>
    <x v="163"/>
    <x v="0"/>
    <s v="9086"/>
    <s v="UIT: NIS (Nemocniční inf. systém)"/>
    <s v="P Výpočetní technika"/>
    <s v="02804: 0,01- 19999,99 Výpočetní technika"/>
    <n v="2436.71"/>
  </r>
  <r>
    <x v="12"/>
    <x v="3899"/>
    <x v="699"/>
    <x v="0"/>
    <x v="163"/>
    <x v="0"/>
    <s v="9086"/>
    <s v="UIT: NIS (Nemocniční inf. systém)"/>
    <s v="P Výpočetní technika"/>
    <s v="02804: 0,01- 19999,99 Výpočetní technika"/>
    <n v="15482.38"/>
  </r>
  <r>
    <x v="12"/>
    <x v="3900"/>
    <x v="707"/>
    <x v="0"/>
    <x v="210"/>
    <x v="0"/>
    <s v="9086"/>
    <s v="UIT: NIS (Nemocniční inf. systém)"/>
    <s v="P Výpočetní technika"/>
    <s v="02804: 0,01- 19999,99 Výpočetní technika"/>
    <n v="14219.13"/>
  </r>
  <r>
    <x v="12"/>
    <x v="3901"/>
    <x v="707"/>
    <x v="0"/>
    <x v="210"/>
    <x v="0"/>
    <s v="9086"/>
    <s v="UIT: NIS (Nemocniční inf. systém)"/>
    <s v="P Výpočetní technika"/>
    <s v="02804: 0,01- 19999,99 Výpočetní technika"/>
    <n v="14219.13"/>
  </r>
  <r>
    <x v="12"/>
    <x v="3902"/>
    <x v="707"/>
    <x v="0"/>
    <x v="210"/>
    <x v="0"/>
    <s v="9086"/>
    <s v="UIT: NIS (Nemocniční inf. systém)"/>
    <s v="P Výpočetní technika"/>
    <s v="02804: 0,01- 19999,99 Výpočetní technika"/>
    <n v="14219.13"/>
  </r>
  <r>
    <x v="12"/>
    <x v="3903"/>
    <x v="707"/>
    <x v="0"/>
    <x v="210"/>
    <x v="0"/>
    <s v="9086"/>
    <s v="UIT: NIS (Nemocniční inf. systém)"/>
    <s v="P Výpočetní technika"/>
    <s v="02804: 0,01- 19999,99 Výpočetní technika"/>
    <n v="14219.13"/>
  </r>
  <r>
    <x v="12"/>
    <x v="3904"/>
    <x v="707"/>
    <x v="0"/>
    <x v="210"/>
    <x v="0"/>
    <s v="9086"/>
    <s v="UIT: NIS (Nemocniční inf. systém)"/>
    <s v="P Výpočetní technika"/>
    <s v="02804: 0,01- 19999,99 Výpočetní technika"/>
    <n v="14219.13"/>
  </r>
  <r>
    <x v="12"/>
    <x v="3905"/>
    <x v="707"/>
    <x v="0"/>
    <x v="210"/>
    <x v="0"/>
    <s v="9086"/>
    <s v="UIT: NIS (Nemocniční inf. systém)"/>
    <s v="P Výpočetní technika"/>
    <s v="02804: 0,01- 19999,99 Výpočetní technika"/>
    <n v="14219.13"/>
  </r>
  <r>
    <x v="12"/>
    <x v="3906"/>
    <x v="707"/>
    <x v="0"/>
    <x v="210"/>
    <x v="0"/>
    <s v="9086"/>
    <s v="UIT: NIS (Nemocniční inf. systém)"/>
    <s v="P Výpočetní technika"/>
    <s v="02804: 0,01- 19999,99 Výpočetní technika"/>
    <n v="14219.13"/>
  </r>
  <r>
    <x v="12"/>
    <x v="3907"/>
    <x v="707"/>
    <x v="0"/>
    <x v="210"/>
    <x v="0"/>
    <s v="9086"/>
    <s v="UIT: NIS (Nemocniční inf. systém)"/>
    <s v="P Výpočetní technika"/>
    <s v="02804: 0,01- 19999,99 Výpočetní technika"/>
    <n v="14219.13"/>
  </r>
  <r>
    <x v="12"/>
    <x v="3908"/>
    <x v="707"/>
    <x v="0"/>
    <x v="210"/>
    <x v="0"/>
    <s v="9086"/>
    <s v="UIT: NIS (Nemocniční inf. systém)"/>
    <s v="P Výpočetní technika"/>
    <s v="02804: 0,01- 19999,99 Výpočetní technika"/>
    <n v="14219.13"/>
  </r>
  <r>
    <x v="12"/>
    <x v="3909"/>
    <x v="707"/>
    <x v="0"/>
    <x v="210"/>
    <x v="0"/>
    <s v="9086"/>
    <s v="UIT: NIS (Nemocniční inf. systém)"/>
    <s v="P Výpočetní technika"/>
    <s v="02804: 0,01- 19999,99 Výpočetní technika"/>
    <n v="14219.13"/>
  </r>
  <r>
    <x v="12"/>
    <x v="3910"/>
    <x v="707"/>
    <x v="0"/>
    <x v="210"/>
    <x v="0"/>
    <s v="9086"/>
    <s v="UIT: NIS (Nemocniční inf. systém)"/>
    <s v="P Výpočetní technika"/>
    <s v="02804: 0,01- 19999,99 Výpočetní technika"/>
    <n v="14219.13"/>
  </r>
  <r>
    <x v="12"/>
    <x v="3911"/>
    <x v="707"/>
    <x v="0"/>
    <x v="210"/>
    <x v="0"/>
    <s v="9086"/>
    <s v="UIT: NIS (Nemocniční inf. systém)"/>
    <s v="P Výpočetní technika"/>
    <s v="02804: 0,01- 19999,99 Výpočetní technika"/>
    <n v="14219.07"/>
  </r>
  <r>
    <x v="12"/>
    <x v="3912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13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14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15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16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17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18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19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20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21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22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23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24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25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26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27"/>
    <x v="719"/>
    <x v="0"/>
    <x v="210"/>
    <x v="0"/>
    <s v="9086"/>
    <s v="UIT: NIS (Nemocniční inf. systém)"/>
    <s v="P Výpočetní technika"/>
    <s v="02804: 0,01- 19999,99 Výpočetní technika"/>
    <n v="3915.5"/>
  </r>
  <r>
    <x v="12"/>
    <x v="3928"/>
    <x v="719"/>
    <x v="0"/>
    <x v="210"/>
    <x v="0"/>
    <s v="9086"/>
    <s v="UIT: NIS (Nemocniční inf. systém)"/>
    <s v="P Výpočetní technika"/>
    <s v="02804: 0,01- 19999,99 Výpočetní technika"/>
    <n v="3915.47"/>
  </r>
  <r>
    <x v="12"/>
    <x v="3929"/>
    <x v="744"/>
    <x v="0"/>
    <x v="165"/>
    <x v="0"/>
    <s v="9086"/>
    <s v="UIT: NIS (Nemocniční inf. systém)"/>
    <s v="P Výpočetní technika"/>
    <s v="02804: 20 000- 40 000 Výpočetní technika"/>
    <n v="33638"/>
  </r>
  <r>
    <x v="12"/>
    <x v="3930"/>
    <x v="700"/>
    <x v="0"/>
    <x v="77"/>
    <x v="0"/>
    <s v="9086"/>
    <s v="UIT: NIS (Nemocniční inf. systém)"/>
    <s v="P Výpočetní technika"/>
    <s v="02804: 0,01- 19999,99 Výpočetní technika"/>
    <n v="4651.8999999999996"/>
  </r>
  <r>
    <x v="12"/>
    <x v="3931"/>
    <x v="745"/>
    <x v="0"/>
    <x v="211"/>
    <x v="0"/>
    <s v="9086"/>
    <s v="UIT: NIS (Nemocniční inf. systém)"/>
    <s v="P Výpočetní technika"/>
    <s v="02804: 0,01- 19999,99 Výpočetní technika"/>
    <n v="6765.31"/>
  </r>
  <r>
    <x v="12"/>
    <x v="3932"/>
    <x v="745"/>
    <x v="0"/>
    <x v="211"/>
    <x v="0"/>
    <s v="9086"/>
    <s v="UIT: NIS (Nemocniční inf. systém)"/>
    <s v="P Výpočetní technika"/>
    <s v="02804: 0,01- 19999,99 Výpočetní technika"/>
    <n v="6765.31"/>
  </r>
  <r>
    <x v="12"/>
    <x v="3933"/>
    <x v="746"/>
    <x v="0"/>
    <x v="167"/>
    <x v="0"/>
    <s v="9086"/>
    <s v="UIT: NIS (Nemocniční inf. systém)"/>
    <s v="P Výpočetní technika"/>
    <s v="02804: 20 000- 40 000 Výpočetní technika"/>
    <n v="23588.78"/>
  </r>
  <r>
    <x v="12"/>
    <x v="3934"/>
    <x v="746"/>
    <x v="0"/>
    <x v="167"/>
    <x v="0"/>
    <s v="9086"/>
    <s v="UIT: NIS (Nemocniční inf. systém)"/>
    <s v="P Výpočetní technika"/>
    <s v="02804: 20 000- 40 000 Výpočetní technika"/>
    <n v="23588.78"/>
  </r>
  <r>
    <x v="12"/>
    <x v="3935"/>
    <x v="699"/>
    <x v="0"/>
    <x v="172"/>
    <x v="0"/>
    <s v="9086"/>
    <s v="UIT: NIS (Nemocniční inf. systém)"/>
    <s v="P Výpočetní technika"/>
    <s v="02804: 0,01- 19999,99 Výpočetní technika"/>
    <n v="15645.3"/>
  </r>
  <r>
    <x v="12"/>
    <x v="3936"/>
    <x v="737"/>
    <x v="0"/>
    <x v="79"/>
    <x v="0"/>
    <s v="9086"/>
    <s v="UIT: NIS (Nemocniční inf. systém)"/>
    <s v="P Výpočetní technika"/>
    <s v="02804: 0,01- 19999,99 Výpočetní technika"/>
    <n v="9160.11"/>
  </r>
  <r>
    <x v="12"/>
    <x v="3937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38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39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40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41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42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43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44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45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46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47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48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49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50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51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52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53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54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55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56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57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58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59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60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61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62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63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64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65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66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67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68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69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70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71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72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73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74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75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76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77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78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79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80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81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82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83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84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85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86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87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88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89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90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91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92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93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94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95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96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97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98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3999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00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01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02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03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04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05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06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07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08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09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10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11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12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13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14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15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16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17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18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19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20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21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22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23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24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25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26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27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28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29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30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31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32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33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34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35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36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37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38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39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40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41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42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43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44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45"/>
    <x v="707"/>
    <x v="0"/>
    <x v="79"/>
    <x v="0"/>
    <s v="9086"/>
    <s v="UIT: NIS (Nemocniční inf. systém)"/>
    <s v="P Výpočetní technika"/>
    <s v="02804: 0,01- 19999,99 Výpočetní technika"/>
    <n v="14219.13"/>
  </r>
  <r>
    <x v="12"/>
    <x v="4046"/>
    <x v="707"/>
    <x v="0"/>
    <x v="79"/>
    <x v="0"/>
    <s v="9086"/>
    <s v="UIT: NIS (Nemocniční inf. systém)"/>
    <s v="P Výpočetní technika"/>
    <s v="02804: 0,01- 19999,99 Výpočetní technika"/>
    <n v="14218.58"/>
  </r>
  <r>
    <x v="12"/>
    <x v="4047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48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49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50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51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52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53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54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55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56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57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58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59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60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61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62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63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64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65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66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67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68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69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70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71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72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73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74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75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76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77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78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79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80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81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82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83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84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85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86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87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88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89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90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91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92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93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94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95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96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97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98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099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100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101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102"/>
    <x v="718"/>
    <x v="0"/>
    <x v="79"/>
    <x v="0"/>
    <s v="9086"/>
    <s v="UIT: NIS (Nemocniční inf. systém)"/>
    <s v="P Výpočetní technika"/>
    <s v="02804: 0,01- 19999,99 Výpočetní technika"/>
    <n v="2731.27"/>
  </r>
  <r>
    <x v="12"/>
    <x v="4103"/>
    <x v="718"/>
    <x v="0"/>
    <x v="79"/>
    <x v="0"/>
    <s v="9086"/>
    <s v="UIT: NIS (Nemocniční inf. systém)"/>
    <s v="P Výpočetní technika"/>
    <s v="02804: 0,01- 19999,99 Výpočetní technika"/>
    <n v="2731.23"/>
  </r>
  <r>
    <x v="12"/>
    <x v="4104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05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06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07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08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09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10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11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12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13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14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15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16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17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18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19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20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21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22"/>
    <x v="719"/>
    <x v="0"/>
    <x v="79"/>
    <x v="0"/>
    <s v="9086"/>
    <s v="UIT: NIS (Nemocniční inf. systém)"/>
    <s v="P Výpočetní technika"/>
    <s v="02804: 0,01- 19999,99 Výpočetní technika"/>
    <n v="3915.5"/>
  </r>
  <r>
    <x v="12"/>
    <x v="4123"/>
    <x v="719"/>
    <x v="0"/>
    <x v="79"/>
    <x v="0"/>
    <s v="9086"/>
    <s v="UIT: NIS (Nemocniční inf. systém)"/>
    <s v="P Výpočetní technika"/>
    <s v="02804: 0,01- 19999,99 Výpočetní technika"/>
    <n v="3915.46"/>
  </r>
  <r>
    <x v="12"/>
    <x v="4124"/>
    <x v="726"/>
    <x v="0"/>
    <x v="212"/>
    <x v="0"/>
    <s v="9086"/>
    <s v="UIT: NIS (Nemocniční inf. systém)"/>
    <s v="P Výpočetní technika"/>
    <s v="02804: 0,01- 19999,99 Výpočetní technika"/>
    <n v="17869.28"/>
  </r>
  <r>
    <x v="12"/>
    <x v="412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2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2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2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2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3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3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3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3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3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3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3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3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3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3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4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4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4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4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4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4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4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4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4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4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5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5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5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5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5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5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5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5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5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5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6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6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6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6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6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6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6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6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6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6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7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7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7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7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7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7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7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7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7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7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8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8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8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8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8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8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8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8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8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8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9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9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9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9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9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9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9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9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9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19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0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0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0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0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0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0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0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0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0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0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1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1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1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1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1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1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1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1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1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1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2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2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2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2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2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2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2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2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2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2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3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3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3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3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3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3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3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3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3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3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4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4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4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4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4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4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4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4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4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4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5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5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5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5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5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5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5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5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5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5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6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6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6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6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64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65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66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67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68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69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70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71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72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73"/>
    <x v="707"/>
    <x v="0"/>
    <x v="80"/>
    <x v="0"/>
    <s v="9086"/>
    <s v="UIT: NIS (Nemocniční inf. systém)"/>
    <s v="P Výpočetní technika"/>
    <s v="02804: 0,01- 19999,99 Výpočetní technika"/>
    <n v="14219.13"/>
  </r>
  <r>
    <x v="12"/>
    <x v="4274"/>
    <x v="707"/>
    <x v="0"/>
    <x v="80"/>
    <x v="0"/>
    <s v="9086"/>
    <s v="UIT: NIS (Nemocniční inf. systém)"/>
    <s v="P Výpočetní technika"/>
    <s v="02804: 0,01- 19999,99 Výpočetní technika"/>
    <n v="14218.38"/>
  </r>
  <r>
    <x v="12"/>
    <x v="4275"/>
    <x v="719"/>
    <x v="0"/>
    <x v="213"/>
    <x v="0"/>
    <s v="9086"/>
    <s v="UIT: NIS (Nemocniční inf. systém)"/>
    <s v="P Výpočetní technika"/>
    <s v="02804: 0,01- 19999,99 Výpočetní technika"/>
    <n v="3915.5"/>
  </r>
  <r>
    <x v="12"/>
    <x v="4276"/>
    <x v="708"/>
    <x v="0"/>
    <x v="10"/>
    <x v="0"/>
    <s v="9086"/>
    <s v="UIT: NIS (Nemocniční inf. systém)"/>
    <s v="P Výpočetní technika"/>
    <s v="02804: 0,01- 19999,99 Výpočetní technika"/>
    <n v="8262.06"/>
  </r>
  <r>
    <x v="12"/>
    <x v="4277"/>
    <x v="698"/>
    <x v="0"/>
    <x v="10"/>
    <x v="0"/>
    <s v="9086"/>
    <s v="UIT: NIS (Nemocniční inf. systém)"/>
    <s v="P Výpočetní technika"/>
    <s v="02804: 0,01- 19999,99 Výpočetní technika"/>
    <n v="14249.06"/>
  </r>
  <r>
    <x v="13"/>
    <x v="4278"/>
    <x v="747"/>
    <x v="0"/>
    <x v="5"/>
    <x v="1"/>
    <s v="3211"/>
    <s v="HOK: lůžkové oddělení 5A"/>
    <s v="N Nábytek"/>
    <s v="02805: 1000-   2999,99 Nábytek"/>
    <n v="1964"/>
  </r>
  <r>
    <x v="13"/>
    <x v="4279"/>
    <x v="748"/>
    <x v="0"/>
    <x v="5"/>
    <x v="1"/>
    <s v="3211"/>
    <s v="HOK: lůžkové oddělení 5A"/>
    <s v="N Nábytek"/>
    <s v="02805: 1000-   2999,99 Nábytek"/>
    <n v="1915"/>
  </r>
  <r>
    <x v="13"/>
    <x v="4280"/>
    <x v="749"/>
    <x v="0"/>
    <x v="5"/>
    <x v="1"/>
    <s v="3211"/>
    <s v="HOK: lůžkové oddělení 5A"/>
    <s v="N Nábytek"/>
    <s v="02805: 1000-   2999,99 Nábytek"/>
    <n v="1915"/>
  </r>
  <r>
    <x v="13"/>
    <x v="4281"/>
    <x v="750"/>
    <x v="0"/>
    <x v="5"/>
    <x v="1"/>
    <s v="3211"/>
    <s v="HOK: lůžkové oddělení 5A"/>
    <s v="N Nábytek"/>
    <s v="02805: 1000-   2999,99 Nábytek"/>
    <n v="1342"/>
  </r>
  <r>
    <x v="13"/>
    <x v="4282"/>
    <x v="751"/>
    <x v="0"/>
    <x v="5"/>
    <x v="1"/>
    <s v="3241"/>
    <s v="HOK: laboratoř - SVLS"/>
    <s v="N Nábytek"/>
    <s v="02805: 1000-   2999,99 Nábytek"/>
    <n v="1776"/>
  </r>
  <r>
    <x v="13"/>
    <x v="4283"/>
    <x v="752"/>
    <x v="0"/>
    <x v="7"/>
    <x v="1"/>
    <s v="1113"/>
    <s v="ORT: lůžkové oddělení 29C (6 lůžek KÚČOCH)"/>
    <s v="N Nábytek"/>
    <s v="02805: 3 000-19999,99 Nábytek"/>
    <n v="10397.780000000001"/>
  </r>
  <r>
    <x v="13"/>
    <x v="4284"/>
    <x v="753"/>
    <x v="0"/>
    <x v="0"/>
    <x v="1"/>
    <s v="2511"/>
    <s v="UCOCH: lůžkové oddělení 33"/>
    <s v="N Nábytek"/>
    <s v="02805: 3 000-19999,99 Nábytek"/>
    <n v="6458"/>
  </r>
  <r>
    <x v="13"/>
    <x v="4285"/>
    <x v="753"/>
    <x v="0"/>
    <x v="0"/>
    <x v="1"/>
    <s v="2511"/>
    <s v="UCOCH: lůžkové oddělení 33"/>
    <s v="N Nábytek"/>
    <s v="02805: 3 000-19999,99 Nábytek"/>
    <n v="6458"/>
  </r>
  <r>
    <x v="13"/>
    <x v="4286"/>
    <x v="754"/>
    <x v="0"/>
    <x v="214"/>
    <x v="7"/>
    <s v="5031"/>
    <s v="KCHIR: JIP 50B"/>
    <s v="N Nábytek"/>
    <s v="02805: 1 000-  40 000 Nábytek VLASTNÍ VÝROBA"/>
    <n v="9310"/>
  </r>
  <r>
    <x v="13"/>
    <x v="4287"/>
    <x v="755"/>
    <x v="0"/>
    <x v="215"/>
    <x v="7"/>
    <s v="3242"/>
    <s v="HOK: tkáňová banka"/>
    <s v="N Nábytek"/>
    <s v="02805: 1 000-  40 000 Nábytek VLASTNÍ VÝROBA"/>
    <n v="22840"/>
  </r>
  <r>
    <x v="13"/>
    <x v="4288"/>
    <x v="756"/>
    <x v="0"/>
    <x v="216"/>
    <x v="0"/>
    <s v="2111"/>
    <s v="ONK: lůžkové oddělení 42A"/>
    <s v="N Nábytek"/>
    <s v="02805: 3 000-19999,99 Nábytek"/>
    <n v="5987"/>
  </r>
  <r>
    <x v="13"/>
    <x v="4289"/>
    <x v="757"/>
    <x v="0"/>
    <x v="177"/>
    <x v="0"/>
    <s v="0201"/>
    <s v="2IK-GER: vedení klinického prac. gastroenterologie"/>
    <s v="N Nábytek"/>
    <s v="02805: 3 000-19999,99 Nábytek"/>
    <n v="6917.21"/>
  </r>
  <r>
    <x v="13"/>
    <x v="4290"/>
    <x v="758"/>
    <x v="0"/>
    <x v="177"/>
    <x v="0"/>
    <s v="9001"/>
    <s v="URE: Úsek ředitele"/>
    <s v="N Nábytek"/>
    <s v="02805: 3 000-19999,99 Nábytek"/>
    <n v="14490"/>
  </r>
  <r>
    <x v="13"/>
    <x v="4291"/>
    <x v="759"/>
    <x v="0"/>
    <x v="217"/>
    <x v="0"/>
    <s v="9032"/>
    <s v="OHS: Oddělení léčebné výživy"/>
    <s v="N Nábytek"/>
    <s v="02805: 20 000-  40 000 Nábytek"/>
    <n v="21367.59"/>
  </r>
  <r>
    <x v="13"/>
    <x v="4292"/>
    <x v="760"/>
    <x v="0"/>
    <x v="217"/>
    <x v="0"/>
    <s v="9032"/>
    <s v="OHS: Oddělení léčebné výživy"/>
    <s v="N Nábytek"/>
    <s v="02805: 3 000-19999,99 Nábytek"/>
    <n v="13788.06"/>
  </r>
  <r>
    <x v="13"/>
    <x v="4293"/>
    <x v="761"/>
    <x v="0"/>
    <x v="217"/>
    <x v="0"/>
    <s v="9032"/>
    <s v="OHS: Oddělení léčebné výživy"/>
    <s v="N Nábytek"/>
    <s v="02805: 3 000-19999,99 Nábytek"/>
    <n v="7866.92"/>
  </r>
  <r>
    <x v="13"/>
    <x v="4294"/>
    <x v="762"/>
    <x v="0"/>
    <x v="217"/>
    <x v="0"/>
    <s v="9032"/>
    <s v="OHS: Oddělení léčebné výživy"/>
    <s v="N Nábytek"/>
    <s v="02805: 3 000-19999,99 Nábytek"/>
    <n v="16380.44"/>
  </r>
  <r>
    <x v="13"/>
    <x v="4295"/>
    <x v="763"/>
    <x v="0"/>
    <x v="217"/>
    <x v="0"/>
    <s v="2251"/>
    <s v="KNM: přístr.pracoviště - PET "/>
    <s v="N Nábytek"/>
    <s v="02805: 1000-   2999,99 Nábytek"/>
    <n v="1365.04"/>
  </r>
  <r>
    <x v="13"/>
    <x v="4296"/>
    <x v="763"/>
    <x v="0"/>
    <x v="217"/>
    <x v="0"/>
    <s v="2251"/>
    <s v="KNM: přístr.pracoviště - PET "/>
    <s v="N Nábytek"/>
    <s v="02805: 1000-   2999,99 Nábytek"/>
    <n v="1365.04"/>
  </r>
  <r>
    <x v="13"/>
    <x v="4297"/>
    <x v="763"/>
    <x v="0"/>
    <x v="217"/>
    <x v="0"/>
    <s v="2251"/>
    <s v="KNM: přístr.pracoviště - PET "/>
    <s v="N Nábytek"/>
    <s v="02805: 1000-   2999,99 Nábytek"/>
    <n v="1365.03"/>
  </r>
  <r>
    <x v="13"/>
    <x v="4298"/>
    <x v="764"/>
    <x v="0"/>
    <x v="217"/>
    <x v="0"/>
    <s v="9405"/>
    <s v="Prov. služby: Provoz dopravy - sanitní - převoz ZP"/>
    <s v="R Ruční inventury ostatní"/>
    <s v="02805: 3 000-19999,99 Nábytek"/>
    <n v="9680"/>
  </r>
  <r>
    <x v="13"/>
    <x v="4299"/>
    <x v="765"/>
    <x v="0"/>
    <x v="178"/>
    <x v="0"/>
    <s v="6324"/>
    <s v="AMBULANCE: Ambulance preventivní medicíny"/>
    <s v="N Nábytek"/>
    <s v="02805: 3 000-19999,99 Nábytek"/>
    <n v="9267.8799999999992"/>
  </r>
  <r>
    <x v="13"/>
    <x v="4300"/>
    <x v="766"/>
    <x v="0"/>
    <x v="178"/>
    <x v="0"/>
    <s v="6324"/>
    <s v="AMBULANCE: Ambulance preventivní medicíny"/>
    <s v="N Nábytek"/>
    <s v="02805: 3 000-19999,99 Nábytek"/>
    <n v="14799.87"/>
  </r>
  <r>
    <x v="13"/>
    <x v="4301"/>
    <x v="767"/>
    <x v="0"/>
    <x v="178"/>
    <x v="0"/>
    <s v="6324"/>
    <s v="AMBULANCE: Ambulance preventivní medicíny"/>
    <s v="N Nábytek"/>
    <s v="02805: 3 000-19999,99 Nábytek"/>
    <n v="5220.67"/>
  </r>
  <r>
    <x v="13"/>
    <x v="4302"/>
    <x v="767"/>
    <x v="0"/>
    <x v="178"/>
    <x v="0"/>
    <s v="6324"/>
    <s v="AMBULANCE: Ambulance preventivní medicíny"/>
    <s v="N Nábytek"/>
    <s v="02805: 3 000-19999,99 Nábytek"/>
    <n v="5220.66"/>
  </r>
  <r>
    <x v="13"/>
    <x v="4303"/>
    <x v="768"/>
    <x v="0"/>
    <x v="178"/>
    <x v="0"/>
    <s v="6324"/>
    <s v="AMBULANCE: Ambulance preventivní medicíny"/>
    <s v="N Nábytek"/>
    <s v="02805: 3 000-19999,99 Nábytek"/>
    <n v="4095.11"/>
  </r>
  <r>
    <x v="13"/>
    <x v="4304"/>
    <x v="769"/>
    <x v="0"/>
    <x v="178"/>
    <x v="0"/>
    <s v="6324"/>
    <s v="AMBULANCE: Ambulance preventivní medicíny"/>
    <s v="N Nábytek"/>
    <s v="02805: 1000-   2999,99 Nábytek"/>
    <n v="2730.07"/>
  </r>
  <r>
    <x v="13"/>
    <x v="4305"/>
    <x v="769"/>
    <x v="0"/>
    <x v="178"/>
    <x v="0"/>
    <s v="6324"/>
    <s v="AMBULANCE: Ambulance preventivní medicíny"/>
    <s v="N Nábytek"/>
    <s v="02805: 1000-   2999,99 Nábytek"/>
    <n v="2730.07"/>
  </r>
  <r>
    <x v="13"/>
    <x v="4306"/>
    <x v="769"/>
    <x v="0"/>
    <x v="178"/>
    <x v="0"/>
    <s v="6324"/>
    <s v="AMBULANCE: Ambulance preventivní medicíny"/>
    <s v="N Nábytek"/>
    <s v="02805: 1000-   2999,99 Nábytek"/>
    <n v="2730.08"/>
  </r>
  <r>
    <x v="13"/>
    <x v="4307"/>
    <x v="770"/>
    <x v="0"/>
    <x v="178"/>
    <x v="0"/>
    <s v="6323"/>
    <s v="AMBULANCE: Ambulance psychosomatické medicíny"/>
    <s v="N Nábytek"/>
    <s v="02805: 3 000-19999,99 Nábytek"/>
    <n v="8357.86"/>
  </r>
  <r>
    <x v="13"/>
    <x v="4308"/>
    <x v="770"/>
    <x v="0"/>
    <x v="178"/>
    <x v="0"/>
    <s v="6323"/>
    <s v="AMBULANCE: Ambulance psychosomatické medicíny"/>
    <s v="N Nábytek"/>
    <s v="02805: 3 000-19999,99 Nábytek"/>
    <n v="8357.85"/>
  </r>
  <r>
    <x v="13"/>
    <x v="4309"/>
    <x v="767"/>
    <x v="0"/>
    <x v="178"/>
    <x v="0"/>
    <s v="6323"/>
    <s v="AMBULANCE: Ambulance psychosomatické medicíny"/>
    <s v="N Nábytek"/>
    <s v="02805: 3 000-19999,99 Nábytek"/>
    <n v="5220.67"/>
  </r>
  <r>
    <x v="13"/>
    <x v="4310"/>
    <x v="767"/>
    <x v="0"/>
    <x v="178"/>
    <x v="0"/>
    <s v="6323"/>
    <s v="AMBULANCE: Ambulance psychosomatické medicíny"/>
    <s v="N Nábytek"/>
    <s v="02805: 3 000-19999,99 Nábytek"/>
    <n v="5220.67"/>
  </r>
  <r>
    <x v="13"/>
    <x v="4311"/>
    <x v="767"/>
    <x v="0"/>
    <x v="178"/>
    <x v="0"/>
    <s v="6323"/>
    <s v="AMBULANCE: Ambulance psychosomatické medicíny"/>
    <s v="N Nábytek"/>
    <s v="02805: 3 000-19999,99 Nábytek"/>
    <n v="5220.67"/>
  </r>
  <r>
    <x v="13"/>
    <x v="4312"/>
    <x v="767"/>
    <x v="0"/>
    <x v="178"/>
    <x v="0"/>
    <s v="6323"/>
    <s v="AMBULANCE: Ambulance psychosomatické medicíny"/>
    <s v="N Nábytek"/>
    <s v="02805: 3 000-19999,99 Nábytek"/>
    <n v="5220.6499999999996"/>
  </r>
  <r>
    <x v="13"/>
    <x v="4313"/>
    <x v="768"/>
    <x v="0"/>
    <x v="178"/>
    <x v="0"/>
    <s v="6323"/>
    <s v="AMBULANCE: Ambulance psychosomatické medicíny"/>
    <s v="N Nábytek"/>
    <s v="02805: 3 000-19999,99 Nábytek"/>
    <n v="4095.11"/>
  </r>
  <r>
    <x v="13"/>
    <x v="4314"/>
    <x v="769"/>
    <x v="0"/>
    <x v="178"/>
    <x v="0"/>
    <s v="6323"/>
    <s v="AMBULANCE: Ambulance psychosomatické medicíny"/>
    <s v="N Nábytek"/>
    <s v="02805: 1000-   2999,99 Nábytek"/>
    <n v="2730.07"/>
  </r>
  <r>
    <x v="13"/>
    <x v="4315"/>
    <x v="769"/>
    <x v="0"/>
    <x v="178"/>
    <x v="0"/>
    <s v="6323"/>
    <s v="AMBULANCE: Ambulance psychosomatické medicíny"/>
    <s v="N Nábytek"/>
    <s v="02805: 1000-   2999,99 Nábytek"/>
    <n v="2730.07"/>
  </r>
  <r>
    <x v="13"/>
    <x v="4316"/>
    <x v="769"/>
    <x v="0"/>
    <x v="178"/>
    <x v="0"/>
    <s v="6323"/>
    <s v="AMBULANCE: Ambulance psychosomatické medicíny"/>
    <s v="N Nábytek"/>
    <s v="02805: 1000-   2999,99 Nábytek"/>
    <n v="2730.07"/>
  </r>
  <r>
    <x v="13"/>
    <x v="4317"/>
    <x v="769"/>
    <x v="0"/>
    <x v="178"/>
    <x v="0"/>
    <s v="6323"/>
    <s v="AMBULANCE: Ambulance psychosomatické medicíny"/>
    <s v="N Nábytek"/>
    <s v="02805: 1000-   2999,99 Nábytek"/>
    <n v="2730.07"/>
  </r>
  <r>
    <x v="13"/>
    <x v="4318"/>
    <x v="769"/>
    <x v="0"/>
    <x v="178"/>
    <x v="0"/>
    <s v="6323"/>
    <s v="AMBULANCE: Ambulance psychosomatické medicíny"/>
    <s v="N Nábytek"/>
    <s v="02805: 1000-   2999,99 Nábytek"/>
    <n v="2730.07"/>
  </r>
  <r>
    <x v="13"/>
    <x v="4319"/>
    <x v="769"/>
    <x v="0"/>
    <x v="178"/>
    <x v="0"/>
    <s v="6323"/>
    <s v="AMBULANCE: Ambulance psychosomatické medicíny"/>
    <s v="N Nábytek"/>
    <s v="02805: 1000-   2999,99 Nábytek"/>
    <n v="2730.07"/>
  </r>
  <r>
    <x v="13"/>
    <x v="4320"/>
    <x v="769"/>
    <x v="0"/>
    <x v="178"/>
    <x v="0"/>
    <s v="6323"/>
    <s v="AMBULANCE: Ambulance psychosomatické medicíny"/>
    <s v="N Nábytek"/>
    <s v="02805: 1000-   2999,99 Nábytek"/>
    <n v="2730.07"/>
  </r>
  <r>
    <x v="13"/>
    <x v="4321"/>
    <x v="769"/>
    <x v="0"/>
    <x v="178"/>
    <x v="0"/>
    <s v="6323"/>
    <s v="AMBULANCE: Ambulance psychosomatické medicíny"/>
    <s v="N Nábytek"/>
    <s v="02805: 1000-   2999,99 Nábytek"/>
    <n v="2730.07"/>
  </r>
  <r>
    <x v="13"/>
    <x v="4322"/>
    <x v="769"/>
    <x v="0"/>
    <x v="178"/>
    <x v="0"/>
    <s v="6323"/>
    <s v="AMBULANCE: Ambulance psychosomatické medicíny"/>
    <s v="N Nábytek"/>
    <s v="02805: 1000-   2999,99 Nábytek"/>
    <n v="2730.07"/>
  </r>
  <r>
    <x v="13"/>
    <x v="4323"/>
    <x v="769"/>
    <x v="0"/>
    <x v="178"/>
    <x v="0"/>
    <s v="6323"/>
    <s v="AMBULANCE: Ambulance psychosomatické medicíny"/>
    <s v="N Nábytek"/>
    <s v="02805: 1000-   2999,99 Nábytek"/>
    <n v="2730.09"/>
  </r>
  <r>
    <x v="13"/>
    <x v="4324"/>
    <x v="771"/>
    <x v="0"/>
    <x v="178"/>
    <x v="0"/>
    <s v="6323"/>
    <s v="AMBULANCE: Ambulance psychosomatické medicíny"/>
    <s v="N Nábytek"/>
    <s v="02805: 3 000-19999,99 Nábytek"/>
    <n v="10608.97"/>
  </r>
  <r>
    <x v="13"/>
    <x v="4325"/>
    <x v="760"/>
    <x v="0"/>
    <x v="178"/>
    <x v="0"/>
    <s v="6322"/>
    <s v="AMBULANCE: Oddělení praktického lékařství"/>
    <s v="N Nábytek"/>
    <s v="02805: 3 000-19999,99 Nábytek"/>
    <n v="10171.92"/>
  </r>
  <r>
    <x v="13"/>
    <x v="4326"/>
    <x v="760"/>
    <x v="0"/>
    <x v="178"/>
    <x v="0"/>
    <s v="6322"/>
    <s v="AMBULANCE: Oddělení praktického lékařství"/>
    <s v="N Nábytek"/>
    <s v="02805: 3 000-19999,99 Nábytek"/>
    <n v="10171.92"/>
  </r>
  <r>
    <x v="13"/>
    <x v="4327"/>
    <x v="760"/>
    <x v="0"/>
    <x v="178"/>
    <x v="0"/>
    <s v="6322"/>
    <s v="AMBULANCE: Oddělení praktického lékařství"/>
    <s v="N Nábytek"/>
    <s v="02805: 3 000-19999,99 Nábytek"/>
    <n v="10171.92"/>
  </r>
  <r>
    <x v="13"/>
    <x v="4328"/>
    <x v="760"/>
    <x v="0"/>
    <x v="178"/>
    <x v="0"/>
    <s v="6322"/>
    <s v="AMBULANCE: Oddělení praktického lékařství"/>
    <s v="N Nábytek"/>
    <s v="02805: 3 000-19999,99 Nábytek"/>
    <n v="10171.9"/>
  </r>
  <r>
    <x v="13"/>
    <x v="4329"/>
    <x v="765"/>
    <x v="0"/>
    <x v="178"/>
    <x v="0"/>
    <s v="6322"/>
    <s v="AMBULANCE: Oddělení praktického lékařství"/>
    <s v="N Nábytek"/>
    <s v="02805: 3 000-19999,99 Nábytek"/>
    <n v="9267.8799999999992"/>
  </r>
  <r>
    <x v="13"/>
    <x v="4330"/>
    <x v="765"/>
    <x v="0"/>
    <x v="178"/>
    <x v="0"/>
    <s v="6322"/>
    <s v="AMBULANCE: Oddělení praktického lékařství"/>
    <s v="N Nábytek"/>
    <s v="02805: 3 000-19999,99 Nábytek"/>
    <n v="9267.8799999999992"/>
  </r>
  <r>
    <x v="13"/>
    <x v="4331"/>
    <x v="765"/>
    <x v="0"/>
    <x v="178"/>
    <x v="0"/>
    <s v="6322"/>
    <s v="AMBULANCE: Oddělení praktického lékařství"/>
    <s v="N Nábytek"/>
    <s v="02805: 3 000-19999,99 Nábytek"/>
    <n v="9267.8700000000008"/>
  </r>
  <r>
    <x v="13"/>
    <x v="4332"/>
    <x v="772"/>
    <x v="0"/>
    <x v="178"/>
    <x v="0"/>
    <s v="6322"/>
    <s v="AMBULANCE: Oddělení praktického lékařství"/>
    <s v="N Nábytek"/>
    <s v="02805: 3 000-19999,99 Nábytek"/>
    <n v="10716.73"/>
  </r>
  <r>
    <x v="13"/>
    <x v="4333"/>
    <x v="772"/>
    <x v="0"/>
    <x v="178"/>
    <x v="0"/>
    <s v="6322"/>
    <s v="AMBULANCE: Oddělení praktického lékařství"/>
    <s v="N Nábytek"/>
    <s v="02805: 3 000-19999,99 Nábytek"/>
    <n v="10716.73"/>
  </r>
  <r>
    <x v="13"/>
    <x v="4334"/>
    <x v="767"/>
    <x v="0"/>
    <x v="178"/>
    <x v="0"/>
    <s v="6322"/>
    <s v="AMBULANCE: Oddělení praktického lékařství"/>
    <s v="N Nábytek"/>
    <s v="02805: 3 000-19999,99 Nábytek"/>
    <n v="5220.67"/>
  </r>
  <r>
    <x v="13"/>
    <x v="4335"/>
    <x v="767"/>
    <x v="0"/>
    <x v="178"/>
    <x v="0"/>
    <s v="6322"/>
    <s v="AMBULANCE: Oddělení praktického lékařství"/>
    <s v="N Nábytek"/>
    <s v="02805: 3 000-19999,99 Nábytek"/>
    <n v="5220.67"/>
  </r>
  <r>
    <x v="13"/>
    <x v="4336"/>
    <x v="767"/>
    <x v="0"/>
    <x v="178"/>
    <x v="0"/>
    <s v="6322"/>
    <s v="AMBULANCE: Oddělení praktického lékařství"/>
    <s v="N Nábytek"/>
    <s v="02805: 3 000-19999,99 Nábytek"/>
    <n v="5220.67"/>
  </r>
  <r>
    <x v="13"/>
    <x v="4337"/>
    <x v="767"/>
    <x v="0"/>
    <x v="178"/>
    <x v="0"/>
    <s v="6322"/>
    <s v="AMBULANCE: Oddělení praktického lékařství"/>
    <s v="N Nábytek"/>
    <s v="02805: 3 000-19999,99 Nábytek"/>
    <n v="5220.6499999999996"/>
  </r>
  <r>
    <x v="13"/>
    <x v="4338"/>
    <x v="766"/>
    <x v="0"/>
    <x v="178"/>
    <x v="0"/>
    <s v="6322"/>
    <s v="AMBULANCE: Oddělení praktického lékařství"/>
    <s v="N Nábytek"/>
    <s v="02805: 3 000-19999,99 Nábytek"/>
    <n v="14799.87"/>
  </r>
  <r>
    <x v="13"/>
    <x v="4339"/>
    <x v="766"/>
    <x v="0"/>
    <x v="178"/>
    <x v="0"/>
    <s v="6322"/>
    <s v="AMBULANCE: Oddělení praktického lékařství"/>
    <s v="N Nábytek"/>
    <s v="02805: 3 000-19999,99 Nábytek"/>
    <n v="14799.86"/>
  </r>
  <r>
    <x v="13"/>
    <x v="4340"/>
    <x v="766"/>
    <x v="0"/>
    <x v="178"/>
    <x v="0"/>
    <s v="6322"/>
    <s v="AMBULANCE: Oddělení praktického lékařství"/>
    <s v="N Nábytek"/>
    <s v="02805: 3 000-19999,99 Nábytek"/>
    <n v="17757.419999999998"/>
  </r>
  <r>
    <x v="13"/>
    <x v="4341"/>
    <x v="766"/>
    <x v="0"/>
    <x v="178"/>
    <x v="0"/>
    <s v="6322"/>
    <s v="AMBULANCE: Oddělení praktického lékařství"/>
    <s v="N Nábytek"/>
    <s v="02805: 3 000-19999,99 Nábytek"/>
    <n v="17757.419999999998"/>
  </r>
  <r>
    <x v="13"/>
    <x v="4342"/>
    <x v="766"/>
    <x v="0"/>
    <x v="178"/>
    <x v="0"/>
    <s v="6322"/>
    <s v="AMBULANCE: Oddělení praktického lékařství"/>
    <s v="N Nábytek"/>
    <s v="02805: 3 000-19999,99 Nábytek"/>
    <n v="17757.419999999998"/>
  </r>
  <r>
    <x v="13"/>
    <x v="4343"/>
    <x v="766"/>
    <x v="0"/>
    <x v="178"/>
    <x v="0"/>
    <s v="6322"/>
    <s v="AMBULANCE: Oddělení praktického lékařství"/>
    <s v="N Nábytek"/>
    <s v="02805: 3 000-19999,99 Nábytek"/>
    <n v="17757.43"/>
  </r>
  <r>
    <x v="13"/>
    <x v="4344"/>
    <x v="773"/>
    <x v="0"/>
    <x v="178"/>
    <x v="0"/>
    <s v="6322"/>
    <s v="AMBULANCE: Oddělení praktického lékařství"/>
    <s v="N Nábytek"/>
    <s v="02805: 20 000-  40 000 Nábytek"/>
    <n v="30222.39"/>
  </r>
  <r>
    <x v="13"/>
    <x v="4345"/>
    <x v="773"/>
    <x v="0"/>
    <x v="178"/>
    <x v="0"/>
    <s v="6322"/>
    <s v="AMBULANCE: Oddělení praktického lékařství"/>
    <s v="N Nábytek"/>
    <s v="02805: 20 000-  40 000 Nábytek"/>
    <n v="30222.38"/>
  </r>
  <r>
    <x v="13"/>
    <x v="4346"/>
    <x v="761"/>
    <x v="0"/>
    <x v="178"/>
    <x v="0"/>
    <s v="6323"/>
    <s v="AMBULANCE: Ambulance psychosomatické medicíny"/>
    <s v="N Nábytek"/>
    <s v="02805: 3 000-19999,99 Nábytek"/>
    <n v="9028.4"/>
  </r>
  <r>
    <x v="13"/>
    <x v="4347"/>
    <x v="774"/>
    <x v="0"/>
    <x v="178"/>
    <x v="0"/>
    <s v="6322"/>
    <s v="AMBULANCE: Oddělení praktického lékařství"/>
    <s v="N Nábytek"/>
    <s v="02805: 3 000-19999,99 Nábytek"/>
    <n v="3017.45"/>
  </r>
  <r>
    <x v="13"/>
    <x v="4348"/>
    <x v="774"/>
    <x v="0"/>
    <x v="178"/>
    <x v="0"/>
    <s v="6322"/>
    <s v="AMBULANCE: Oddělení praktického lékařství"/>
    <s v="N Nábytek"/>
    <s v="02805: 3 000-19999,99 Nábytek"/>
    <n v="3017.45"/>
  </r>
  <r>
    <x v="13"/>
    <x v="4349"/>
    <x v="775"/>
    <x v="2"/>
    <x v="178"/>
    <x v="0"/>
    <s v="6322"/>
    <s v="AMBULANCE: Oddělení praktického lékařství"/>
    <s v="N Nábytek"/>
    <s v="02805: 1000-   2999,99 Nábytek"/>
    <n v="1005.82"/>
  </r>
  <r>
    <x v="13"/>
    <x v="4350"/>
    <x v="775"/>
    <x v="2"/>
    <x v="178"/>
    <x v="0"/>
    <s v="6322"/>
    <s v="AMBULANCE: Oddělení praktického lékařství"/>
    <s v="N Nábytek"/>
    <s v="02805: 1000-   2999,99 Nábytek"/>
    <n v="1005.82"/>
  </r>
  <r>
    <x v="13"/>
    <x v="4351"/>
    <x v="775"/>
    <x v="2"/>
    <x v="178"/>
    <x v="0"/>
    <s v="6322"/>
    <s v="AMBULANCE: Oddělení praktického lékařství"/>
    <s v="N Nábytek"/>
    <s v="02805: 1000-   2999,99 Nábytek"/>
    <n v="1005.82"/>
  </r>
  <r>
    <x v="13"/>
    <x v="4352"/>
    <x v="775"/>
    <x v="0"/>
    <x v="178"/>
    <x v="0"/>
    <s v="6322"/>
    <s v="AMBULANCE: Oddělení praktického lékařství"/>
    <s v="N Nábytek"/>
    <s v="02805: 1000-   2999,99 Nábytek"/>
    <n v="1005.82"/>
  </r>
  <r>
    <x v="13"/>
    <x v="4353"/>
    <x v="775"/>
    <x v="0"/>
    <x v="178"/>
    <x v="0"/>
    <s v="6322"/>
    <s v="AMBULANCE: Oddělení praktického lékařství"/>
    <s v="N Nábytek"/>
    <s v="02805: 1000-   2999,99 Nábytek"/>
    <n v="1005.82"/>
  </r>
  <r>
    <x v="13"/>
    <x v="4354"/>
    <x v="775"/>
    <x v="0"/>
    <x v="178"/>
    <x v="0"/>
    <s v="6322"/>
    <s v="AMBULANCE: Oddělení praktického lékařství"/>
    <s v="N Nábytek"/>
    <s v="02805: 1000-   2999,99 Nábytek"/>
    <n v="1005.8"/>
  </r>
  <r>
    <x v="13"/>
    <x v="4355"/>
    <x v="776"/>
    <x v="0"/>
    <x v="86"/>
    <x v="0"/>
    <s v="6323"/>
    <s v="AMBULANCE: Ambulance psychosomatické medicíny"/>
    <s v="N Nábytek"/>
    <s v="02805: 1000-   2999,99 Nábytek"/>
    <n v="1815"/>
  </r>
  <r>
    <x v="13"/>
    <x v="4356"/>
    <x v="776"/>
    <x v="0"/>
    <x v="86"/>
    <x v="0"/>
    <s v="6323"/>
    <s v="AMBULANCE: Ambulance psychosomatické medicíny"/>
    <s v="N Nábytek"/>
    <s v="02805: 1000-   2999,99 Nábytek"/>
    <n v="1815"/>
  </r>
  <r>
    <x v="13"/>
    <x v="4357"/>
    <x v="776"/>
    <x v="0"/>
    <x v="86"/>
    <x v="0"/>
    <s v="6323"/>
    <s v="AMBULANCE: Ambulance psychosomatické medicíny"/>
    <s v="N Nábytek"/>
    <s v="02805: 1000-   2999,99 Nábytek"/>
    <n v="1815"/>
  </r>
  <r>
    <x v="13"/>
    <x v="4358"/>
    <x v="777"/>
    <x v="0"/>
    <x v="86"/>
    <x v="0"/>
    <s v="1011"/>
    <s v="DK: lůžkové oddělení 28B"/>
    <s v="N Nábytek"/>
    <s v="02805: 3 000-19999,99 Nábytek"/>
    <n v="5987"/>
  </r>
  <r>
    <x v="13"/>
    <x v="4359"/>
    <x v="777"/>
    <x v="0"/>
    <x v="86"/>
    <x v="0"/>
    <s v="1011"/>
    <s v="DK: lůžkové oddělení 28B"/>
    <s v="N Nábytek"/>
    <s v="02805: 3 000-19999,99 Nábytek"/>
    <n v="5987"/>
  </r>
  <r>
    <x v="13"/>
    <x v="4360"/>
    <x v="777"/>
    <x v="0"/>
    <x v="86"/>
    <x v="0"/>
    <s v="1011"/>
    <s v="DK: lůžkové oddělení 28B"/>
    <s v="N Nábytek"/>
    <s v="02805: 3 000-19999,99 Nábytek"/>
    <n v="5987"/>
  </r>
  <r>
    <x v="13"/>
    <x v="4361"/>
    <x v="777"/>
    <x v="0"/>
    <x v="86"/>
    <x v="0"/>
    <s v="1011"/>
    <s v="DK: lůžkové oddělení 28B"/>
    <s v="N Nábytek"/>
    <s v="02805: 3 000-19999,99 Nábytek"/>
    <n v="5987"/>
  </r>
  <r>
    <x v="13"/>
    <x v="4362"/>
    <x v="777"/>
    <x v="0"/>
    <x v="86"/>
    <x v="0"/>
    <s v="1011"/>
    <s v="DK: lůžkové oddělení 28B"/>
    <s v="N Nábytek"/>
    <s v="02805: 3 000-19999,99 Nábytek"/>
    <n v="5987"/>
  </r>
  <r>
    <x v="13"/>
    <x v="4363"/>
    <x v="777"/>
    <x v="0"/>
    <x v="86"/>
    <x v="0"/>
    <s v="1011"/>
    <s v="DK: lůžkové oddělení 28B"/>
    <s v="N Nábytek"/>
    <s v="02805: 3 000-19999,99 Nábytek"/>
    <n v="5987"/>
  </r>
  <r>
    <x v="13"/>
    <x v="4364"/>
    <x v="777"/>
    <x v="0"/>
    <x v="86"/>
    <x v="0"/>
    <s v="1011"/>
    <s v="DK: lůžkové oddělení 28B"/>
    <s v="N Nábytek"/>
    <s v="02805: 3 000-19999,99 Nábytek"/>
    <n v="5987"/>
  </r>
  <r>
    <x v="13"/>
    <x v="4365"/>
    <x v="777"/>
    <x v="0"/>
    <x v="86"/>
    <x v="0"/>
    <s v="1011"/>
    <s v="DK: lůžkové oddělení 28B"/>
    <s v="N Nábytek"/>
    <s v="02805: 3 000-19999,99 Nábytek"/>
    <n v="5987"/>
  </r>
  <r>
    <x v="13"/>
    <x v="4366"/>
    <x v="777"/>
    <x v="0"/>
    <x v="86"/>
    <x v="0"/>
    <s v="2721"/>
    <s v="KTVL: TVL ambulance"/>
    <s v="N Nábytek"/>
    <s v="02805: 3 000-19999,99 Nábytek"/>
    <n v="5987"/>
  </r>
  <r>
    <x v="13"/>
    <x v="4367"/>
    <x v="777"/>
    <x v="0"/>
    <x v="86"/>
    <x v="0"/>
    <s v="2611"/>
    <s v="RHC: lůžkové oddělení 44 a 45"/>
    <s v="N Nábytek"/>
    <s v="02805: 3 000-19999,99 Nábytek"/>
    <n v="5987"/>
  </r>
  <r>
    <x v="13"/>
    <x v="4368"/>
    <x v="777"/>
    <x v="0"/>
    <x v="86"/>
    <x v="0"/>
    <s v="2611"/>
    <s v="RHC: lůžkové oddělení 44 a 45"/>
    <s v="N Nábytek"/>
    <s v="02805: 3 000-19999,99 Nábytek"/>
    <n v="5987"/>
  </r>
  <r>
    <x v="13"/>
    <x v="4369"/>
    <x v="777"/>
    <x v="0"/>
    <x v="86"/>
    <x v="0"/>
    <s v="2611"/>
    <s v="RHC: lůžkové oddělení 44 a 45"/>
    <s v="N Nábytek"/>
    <s v="02805: 3 000-19999,99 Nábytek"/>
    <n v="5987"/>
  </r>
  <r>
    <x v="13"/>
    <x v="4370"/>
    <x v="777"/>
    <x v="0"/>
    <x v="86"/>
    <x v="0"/>
    <s v="1321"/>
    <s v="ORL: ambulance"/>
    <s v="N Nábytek"/>
    <s v="02805: 3 000-19999,99 Nábytek"/>
    <n v="5987"/>
  </r>
  <r>
    <x v="13"/>
    <x v="4371"/>
    <x v="777"/>
    <x v="0"/>
    <x v="86"/>
    <x v="0"/>
    <s v="1321"/>
    <s v="ORL: ambulance"/>
    <s v="N Nábytek"/>
    <s v="02805: 3 000-19999,99 Nábytek"/>
    <n v="5987"/>
  </r>
  <r>
    <x v="13"/>
    <x v="4372"/>
    <x v="777"/>
    <x v="0"/>
    <x v="86"/>
    <x v="0"/>
    <s v="1321"/>
    <s v="ORL: ambulance"/>
    <s v="N Nábytek"/>
    <s v="02805: 3 000-19999,99 Nábytek"/>
    <n v="5987"/>
  </r>
  <r>
    <x v="13"/>
    <x v="4373"/>
    <x v="778"/>
    <x v="0"/>
    <x v="86"/>
    <x v="0"/>
    <s v="3841"/>
    <s v="SOUD: soudní lékařství - laboratoř"/>
    <s v="N Nábytek"/>
    <s v="02805: 3 000-19999,99 Nábytek"/>
    <n v="6213.91"/>
  </r>
  <r>
    <x v="13"/>
    <x v="4374"/>
    <x v="779"/>
    <x v="0"/>
    <x v="86"/>
    <x v="0"/>
    <s v="3841"/>
    <s v="SOUD: soudní lékařství - laboratoř"/>
    <s v="N Nábytek"/>
    <s v="02805: 3 000-19999,99 Nábytek"/>
    <n v="7411.3"/>
  </r>
  <r>
    <x v="13"/>
    <x v="4375"/>
    <x v="757"/>
    <x v="0"/>
    <x v="87"/>
    <x v="0"/>
    <s v="1201"/>
    <s v="UROL: vedení klinického pracoviště"/>
    <s v="N Nábytek"/>
    <s v="02805: 3 000-19999,99 Nábytek"/>
    <n v="5990"/>
  </r>
  <r>
    <x v="13"/>
    <x v="4376"/>
    <x v="757"/>
    <x v="0"/>
    <x v="87"/>
    <x v="0"/>
    <s v="0201"/>
    <s v="2IK-GER: vedení klinického prac. gastroenterologie"/>
    <s v="N Nábytek"/>
    <s v="02805: 3 000-19999,99 Nábytek"/>
    <n v="5927.62"/>
  </r>
  <r>
    <x v="13"/>
    <x v="4377"/>
    <x v="780"/>
    <x v="0"/>
    <x v="15"/>
    <x v="0"/>
    <s v="2612"/>
    <s v="RHC: lůžkové oddělení 43"/>
    <s v="N Nábytek"/>
    <s v="02805: 1000-   2999,99 Nábytek"/>
    <n v="2660.62"/>
  </r>
  <r>
    <x v="13"/>
    <x v="4378"/>
    <x v="780"/>
    <x v="0"/>
    <x v="15"/>
    <x v="0"/>
    <s v="2612"/>
    <s v="RHC: lůžkové oddělení 43"/>
    <s v="N Nábytek"/>
    <s v="02805: 1000-   2999,99 Nábytek"/>
    <n v="2660.62"/>
  </r>
  <r>
    <x v="13"/>
    <x v="4379"/>
    <x v="780"/>
    <x v="0"/>
    <x v="15"/>
    <x v="0"/>
    <s v="2612"/>
    <s v="RHC: lůžkové oddělení 43"/>
    <s v="N Nábytek"/>
    <s v="02805: 1000-   2999,99 Nábytek"/>
    <n v="2660.62"/>
  </r>
  <r>
    <x v="13"/>
    <x v="4380"/>
    <x v="780"/>
    <x v="0"/>
    <x v="15"/>
    <x v="0"/>
    <s v="2612"/>
    <s v="RHC: lůžkové oddělení 43"/>
    <s v="N Nábytek"/>
    <s v="02805: 1000-   2999,99 Nábytek"/>
    <n v="2660.62"/>
  </r>
  <r>
    <x v="13"/>
    <x v="4381"/>
    <x v="780"/>
    <x v="0"/>
    <x v="15"/>
    <x v="0"/>
    <s v="2612"/>
    <s v="RHC: lůžkové oddělení 43"/>
    <s v="N Nábytek"/>
    <s v="02805: 1000-   2999,99 Nábytek"/>
    <n v="2660.62"/>
  </r>
  <r>
    <x v="13"/>
    <x v="4382"/>
    <x v="780"/>
    <x v="0"/>
    <x v="15"/>
    <x v="0"/>
    <s v="2612"/>
    <s v="RHC: lůžkové oddělení 43"/>
    <s v="N Nábytek"/>
    <s v="02805: 1000-   2999,99 Nábytek"/>
    <n v="2660.62"/>
  </r>
  <r>
    <x v="13"/>
    <x v="4383"/>
    <x v="780"/>
    <x v="0"/>
    <x v="15"/>
    <x v="0"/>
    <s v="2612"/>
    <s v="RHC: lůžkové oddělení 43"/>
    <s v="N Nábytek"/>
    <s v="02805: 1000-   2999,99 Nábytek"/>
    <n v="2660.62"/>
  </r>
  <r>
    <x v="13"/>
    <x v="4384"/>
    <x v="780"/>
    <x v="0"/>
    <x v="15"/>
    <x v="0"/>
    <s v="2612"/>
    <s v="RHC: lůžkové oddělení 43"/>
    <s v="N Nábytek"/>
    <s v="02805: 1000-   2999,99 Nábytek"/>
    <n v="2660.62"/>
  </r>
  <r>
    <x v="13"/>
    <x v="4385"/>
    <x v="780"/>
    <x v="0"/>
    <x v="15"/>
    <x v="0"/>
    <s v="2612"/>
    <s v="RHC: lůžkové oddělení 43"/>
    <s v="N Nábytek"/>
    <s v="02805: 1000-   2999,99 Nábytek"/>
    <n v="2660.62"/>
  </r>
  <r>
    <x v="13"/>
    <x v="4386"/>
    <x v="780"/>
    <x v="0"/>
    <x v="15"/>
    <x v="0"/>
    <s v="2612"/>
    <s v="RHC: lůžkové oddělení 43"/>
    <s v="N Nábytek"/>
    <s v="02805: 1000-   2999,99 Nábytek"/>
    <n v="2660.62"/>
  </r>
  <r>
    <x v="13"/>
    <x v="4387"/>
    <x v="780"/>
    <x v="0"/>
    <x v="15"/>
    <x v="0"/>
    <s v="2612"/>
    <s v="RHC: lůžkové oddělení 43"/>
    <s v="N Nábytek"/>
    <s v="02805: 1000-   2999,99 Nábytek"/>
    <n v="2660.62"/>
  </r>
  <r>
    <x v="13"/>
    <x v="4388"/>
    <x v="780"/>
    <x v="0"/>
    <x v="15"/>
    <x v="0"/>
    <s v="2612"/>
    <s v="RHC: lůžkové oddělení 43"/>
    <s v="N Nábytek"/>
    <s v="02805: 1000-   2999,99 Nábytek"/>
    <n v="2660.62"/>
  </r>
  <r>
    <x v="13"/>
    <x v="4389"/>
    <x v="780"/>
    <x v="0"/>
    <x v="15"/>
    <x v="0"/>
    <s v="2612"/>
    <s v="RHC: lůžkové oddělení 43"/>
    <s v="N Nábytek"/>
    <s v="02805: 1000-   2999,99 Nábytek"/>
    <n v="2660.62"/>
  </r>
  <r>
    <x v="13"/>
    <x v="4390"/>
    <x v="780"/>
    <x v="0"/>
    <x v="15"/>
    <x v="0"/>
    <s v="2612"/>
    <s v="RHC: lůžkové oddělení 43"/>
    <s v="N Nábytek"/>
    <s v="02805: 1000-   2999,99 Nábytek"/>
    <n v="2660.62"/>
  </r>
  <r>
    <x v="13"/>
    <x v="4391"/>
    <x v="780"/>
    <x v="0"/>
    <x v="15"/>
    <x v="0"/>
    <s v="2612"/>
    <s v="RHC: lůžkové oddělení 43"/>
    <s v="N Nábytek"/>
    <s v="02805: 1000-   2999,99 Nábytek"/>
    <n v="2660.62"/>
  </r>
  <r>
    <x v="13"/>
    <x v="4392"/>
    <x v="780"/>
    <x v="0"/>
    <x v="15"/>
    <x v="0"/>
    <s v="2612"/>
    <s v="RHC: lůžkové oddělení 43"/>
    <s v="N Nábytek"/>
    <s v="02805: 1000-   2999,99 Nábytek"/>
    <n v="2660.62"/>
  </r>
  <r>
    <x v="13"/>
    <x v="4393"/>
    <x v="780"/>
    <x v="0"/>
    <x v="15"/>
    <x v="0"/>
    <s v="2612"/>
    <s v="RHC: lůžkové oddělení 43"/>
    <s v="N Nábytek"/>
    <s v="02805: 1000-   2999,99 Nábytek"/>
    <n v="2660.62"/>
  </r>
  <r>
    <x v="13"/>
    <x v="4394"/>
    <x v="780"/>
    <x v="0"/>
    <x v="15"/>
    <x v="0"/>
    <s v="2612"/>
    <s v="RHC: lůžkové oddělení 43"/>
    <s v="N Nábytek"/>
    <s v="02805: 1000-   2999,99 Nábytek"/>
    <n v="2660.62"/>
  </r>
  <r>
    <x v="13"/>
    <x v="4395"/>
    <x v="780"/>
    <x v="0"/>
    <x v="15"/>
    <x v="0"/>
    <s v="2612"/>
    <s v="RHC: lůžkové oddělení 43"/>
    <s v="N Nábytek"/>
    <s v="02805: 1000-   2999,99 Nábytek"/>
    <n v="2660.62"/>
  </r>
  <r>
    <x v="13"/>
    <x v="4396"/>
    <x v="780"/>
    <x v="0"/>
    <x v="15"/>
    <x v="0"/>
    <s v="2612"/>
    <s v="RHC: lůžkové oddělení 43"/>
    <s v="N Nábytek"/>
    <s v="02805: 1000-   2999,99 Nábytek"/>
    <n v="2660.62"/>
  </r>
  <r>
    <x v="13"/>
    <x v="4397"/>
    <x v="780"/>
    <x v="0"/>
    <x v="15"/>
    <x v="0"/>
    <s v="2612"/>
    <s v="RHC: lůžkové oddělení 43"/>
    <s v="N Nábytek"/>
    <s v="02805: 1000-   2999,99 Nábytek"/>
    <n v="2660.62"/>
  </r>
  <r>
    <x v="13"/>
    <x v="4398"/>
    <x v="780"/>
    <x v="0"/>
    <x v="15"/>
    <x v="0"/>
    <s v="2612"/>
    <s v="RHC: lůžkové oddělení 43"/>
    <s v="N Nábytek"/>
    <s v="02805: 1000-   2999,99 Nábytek"/>
    <n v="2660.62"/>
  </r>
  <r>
    <x v="13"/>
    <x v="4399"/>
    <x v="780"/>
    <x v="0"/>
    <x v="15"/>
    <x v="0"/>
    <s v="2612"/>
    <s v="RHC: lůžkové oddělení 43"/>
    <s v="N Nábytek"/>
    <s v="02805: 1000-   2999,99 Nábytek"/>
    <n v="2660.62"/>
  </r>
  <r>
    <x v="13"/>
    <x v="4400"/>
    <x v="780"/>
    <x v="0"/>
    <x v="15"/>
    <x v="0"/>
    <s v="2612"/>
    <s v="RHC: lůžkové oddělení 43"/>
    <s v="N Nábytek"/>
    <s v="02805: 1000-   2999,99 Nábytek"/>
    <n v="2660.62"/>
  </r>
  <r>
    <x v="13"/>
    <x v="4401"/>
    <x v="780"/>
    <x v="0"/>
    <x v="15"/>
    <x v="0"/>
    <s v="2612"/>
    <s v="RHC: lůžkové oddělení 43"/>
    <s v="N Nábytek"/>
    <s v="02805: 1000-   2999,99 Nábytek"/>
    <n v="2660.62"/>
  </r>
  <r>
    <x v="13"/>
    <x v="4402"/>
    <x v="780"/>
    <x v="0"/>
    <x v="15"/>
    <x v="0"/>
    <s v="2612"/>
    <s v="RHC: lůžkové oddělení 43"/>
    <s v="N Nábytek"/>
    <s v="02805: 1000-   2999,99 Nábytek"/>
    <n v="2660.62"/>
  </r>
  <r>
    <x v="13"/>
    <x v="4403"/>
    <x v="780"/>
    <x v="0"/>
    <x v="15"/>
    <x v="0"/>
    <s v="2612"/>
    <s v="RHC: lůžkové oddělení 43"/>
    <s v="N Nábytek"/>
    <s v="02805: 1000-   2999,99 Nábytek"/>
    <n v="2660.62"/>
  </r>
  <r>
    <x v="13"/>
    <x v="4404"/>
    <x v="780"/>
    <x v="0"/>
    <x v="15"/>
    <x v="0"/>
    <s v="2612"/>
    <s v="RHC: lůžkové oddělení 43"/>
    <s v="N Nábytek"/>
    <s v="02805: 1000-   2999,99 Nábytek"/>
    <n v="2660.62"/>
  </r>
  <r>
    <x v="13"/>
    <x v="4405"/>
    <x v="780"/>
    <x v="0"/>
    <x v="15"/>
    <x v="0"/>
    <s v="2612"/>
    <s v="RHC: lůžkové oddělení 43"/>
    <s v="N Nábytek"/>
    <s v="02805: 1000-   2999,99 Nábytek"/>
    <n v="2660.62"/>
  </r>
  <r>
    <x v="13"/>
    <x v="4406"/>
    <x v="780"/>
    <x v="0"/>
    <x v="15"/>
    <x v="0"/>
    <s v="2612"/>
    <s v="RHC: lůžkové oddělení 43"/>
    <s v="N Nábytek"/>
    <s v="02805: 1000-   2999,99 Nábytek"/>
    <n v="2660.69"/>
  </r>
  <r>
    <x v="13"/>
    <x v="4407"/>
    <x v="781"/>
    <x v="0"/>
    <x v="15"/>
    <x v="0"/>
    <s v="9051"/>
    <s v="UHTS: Útvar hospodářsko - technické správy"/>
    <s v="N Nábytek"/>
    <s v="02805: 1000-   2999,99 Nábytek"/>
    <n v="1572.19"/>
  </r>
  <r>
    <x v="13"/>
    <x v="4408"/>
    <x v="781"/>
    <x v="0"/>
    <x v="15"/>
    <x v="0"/>
    <s v="9051"/>
    <s v="UHTS: Útvar hospodářsko - technické správy"/>
    <s v="N Nábytek"/>
    <s v="02805: 1000-   2999,99 Nábytek"/>
    <n v="1572.19"/>
  </r>
  <r>
    <x v="13"/>
    <x v="4409"/>
    <x v="781"/>
    <x v="0"/>
    <x v="15"/>
    <x v="0"/>
    <s v="9051"/>
    <s v="UHTS: Útvar hospodářsko - technické správy"/>
    <s v="N Nábytek"/>
    <s v="02805: 1000-   2999,99 Nábytek"/>
    <n v="1572.19"/>
  </r>
  <r>
    <x v="13"/>
    <x v="4410"/>
    <x v="781"/>
    <x v="0"/>
    <x v="15"/>
    <x v="0"/>
    <s v="9051"/>
    <s v="UHTS: Útvar hospodářsko - technické správy"/>
    <s v="N Nábytek"/>
    <s v="02805: 1000-   2999,99 Nábytek"/>
    <n v="1572.19"/>
  </r>
  <r>
    <x v="13"/>
    <x v="4411"/>
    <x v="781"/>
    <x v="0"/>
    <x v="15"/>
    <x v="0"/>
    <s v="9051"/>
    <s v="UHTS: Útvar hospodářsko - technické správy"/>
    <s v="N Nábytek"/>
    <s v="02805: 1000-   2999,99 Nábytek"/>
    <n v="1572.19"/>
  </r>
  <r>
    <x v="13"/>
    <x v="4412"/>
    <x v="781"/>
    <x v="0"/>
    <x v="15"/>
    <x v="0"/>
    <s v="9051"/>
    <s v="UHTS: Útvar hospodářsko - technické správy"/>
    <s v="N Nábytek"/>
    <s v="02805: 1000-   2999,99 Nábytek"/>
    <n v="1572.19"/>
  </r>
  <r>
    <x v="13"/>
    <x v="4413"/>
    <x v="781"/>
    <x v="0"/>
    <x v="15"/>
    <x v="0"/>
    <s v="9051"/>
    <s v="UHTS: Útvar hospodářsko - technické správy"/>
    <s v="N Nábytek"/>
    <s v="02805: 1000-   2999,99 Nábytek"/>
    <n v="1572.19"/>
  </r>
  <r>
    <x v="13"/>
    <x v="4414"/>
    <x v="781"/>
    <x v="0"/>
    <x v="15"/>
    <x v="0"/>
    <s v="9051"/>
    <s v="UHTS: Útvar hospodářsko - technické správy"/>
    <s v="N Nábytek"/>
    <s v="02805: 1000-   2999,99 Nábytek"/>
    <n v="1572.19"/>
  </r>
  <r>
    <x v="13"/>
    <x v="4415"/>
    <x v="781"/>
    <x v="0"/>
    <x v="15"/>
    <x v="0"/>
    <s v="9051"/>
    <s v="UHTS: Útvar hospodářsko - technické správy"/>
    <s v="N Nábytek"/>
    <s v="02805: 1000-   2999,99 Nábytek"/>
    <n v="1572.19"/>
  </r>
  <r>
    <x v="13"/>
    <x v="4416"/>
    <x v="781"/>
    <x v="0"/>
    <x v="15"/>
    <x v="0"/>
    <s v="9051"/>
    <s v="UHTS: Útvar hospodářsko - technické správy"/>
    <s v="N Nábytek"/>
    <s v="02805: 1000-   2999,99 Nábytek"/>
    <n v="1572.19"/>
  </r>
  <r>
    <x v="13"/>
    <x v="4417"/>
    <x v="781"/>
    <x v="0"/>
    <x v="15"/>
    <x v="0"/>
    <s v="9051"/>
    <s v="UHTS: Útvar hospodářsko - technické správy"/>
    <s v="N Nábytek"/>
    <s v="02805: 1000-   2999,99 Nábytek"/>
    <n v="1572.19"/>
  </r>
  <r>
    <x v="13"/>
    <x v="4418"/>
    <x v="781"/>
    <x v="0"/>
    <x v="15"/>
    <x v="0"/>
    <s v="9051"/>
    <s v="UHTS: Útvar hospodářsko - technické správy"/>
    <s v="N Nábytek"/>
    <s v="02805: 1000-   2999,99 Nábytek"/>
    <n v="1572.19"/>
  </r>
  <r>
    <x v="13"/>
    <x v="4419"/>
    <x v="781"/>
    <x v="0"/>
    <x v="15"/>
    <x v="0"/>
    <s v="9051"/>
    <s v="UHTS: Útvar hospodářsko - technické správy"/>
    <s v="N Nábytek"/>
    <s v="02805: 1000-   2999,99 Nábytek"/>
    <n v="1572.19"/>
  </r>
  <r>
    <x v="13"/>
    <x v="4420"/>
    <x v="781"/>
    <x v="0"/>
    <x v="15"/>
    <x v="0"/>
    <s v="9051"/>
    <s v="UHTS: Útvar hospodářsko - technické správy"/>
    <s v="N Nábytek"/>
    <s v="02805: 1000-   2999,99 Nábytek"/>
    <n v="1572.19"/>
  </r>
  <r>
    <x v="13"/>
    <x v="4421"/>
    <x v="781"/>
    <x v="0"/>
    <x v="15"/>
    <x v="0"/>
    <s v="9051"/>
    <s v="UHTS: Útvar hospodářsko - technické správy"/>
    <s v="N Nábytek"/>
    <s v="02805: 1000-   2999,99 Nábytek"/>
    <n v="1572.19"/>
  </r>
  <r>
    <x v="13"/>
    <x v="4422"/>
    <x v="781"/>
    <x v="0"/>
    <x v="15"/>
    <x v="0"/>
    <s v="9051"/>
    <s v="UHTS: Útvar hospodářsko - technické správy"/>
    <s v="N Nábytek"/>
    <s v="02805: 1000-   2999,99 Nábytek"/>
    <n v="1572.19"/>
  </r>
  <r>
    <x v="13"/>
    <x v="4423"/>
    <x v="781"/>
    <x v="0"/>
    <x v="15"/>
    <x v="0"/>
    <s v="9051"/>
    <s v="UHTS: Útvar hospodářsko - technické správy"/>
    <s v="N Nábytek"/>
    <s v="02805: 1000-   2999,99 Nábytek"/>
    <n v="1572.19"/>
  </r>
  <r>
    <x v="13"/>
    <x v="4424"/>
    <x v="781"/>
    <x v="0"/>
    <x v="15"/>
    <x v="0"/>
    <s v="9051"/>
    <s v="UHTS: Útvar hospodářsko - technické správy"/>
    <s v="N Nábytek"/>
    <s v="02805: 1000-   2999,99 Nábytek"/>
    <n v="1572.19"/>
  </r>
  <r>
    <x v="13"/>
    <x v="4425"/>
    <x v="781"/>
    <x v="0"/>
    <x v="15"/>
    <x v="0"/>
    <s v="9051"/>
    <s v="UHTS: Útvar hospodářsko - technické správy"/>
    <s v="N Nábytek"/>
    <s v="02805: 1000-   2999,99 Nábytek"/>
    <n v="1572.19"/>
  </r>
  <r>
    <x v="13"/>
    <x v="4426"/>
    <x v="781"/>
    <x v="0"/>
    <x v="15"/>
    <x v="0"/>
    <s v="9051"/>
    <s v="UHTS: Útvar hospodářsko - technické správy"/>
    <s v="N Nábytek"/>
    <s v="02805: 1000-   2999,99 Nábytek"/>
    <n v="1572.19"/>
  </r>
  <r>
    <x v="13"/>
    <x v="4427"/>
    <x v="781"/>
    <x v="0"/>
    <x v="15"/>
    <x v="0"/>
    <s v="9051"/>
    <s v="UHTS: Útvar hospodářsko - technické správy"/>
    <s v="N Nábytek"/>
    <s v="02805: 1000-   2999,99 Nábytek"/>
    <n v="1572.19"/>
  </r>
  <r>
    <x v="13"/>
    <x v="4428"/>
    <x v="781"/>
    <x v="0"/>
    <x v="15"/>
    <x v="0"/>
    <s v="9051"/>
    <s v="UHTS: Útvar hospodářsko - technické správy"/>
    <s v="N Nábytek"/>
    <s v="02805: 1000-   2999,99 Nábytek"/>
    <n v="1572.19"/>
  </r>
  <r>
    <x v="13"/>
    <x v="4429"/>
    <x v="781"/>
    <x v="0"/>
    <x v="15"/>
    <x v="0"/>
    <s v="9051"/>
    <s v="UHTS: Útvar hospodářsko - technické správy"/>
    <s v="N Nábytek"/>
    <s v="02805: 1000-   2999,99 Nábytek"/>
    <n v="1572.11"/>
  </r>
  <r>
    <x v="13"/>
    <x v="4430"/>
    <x v="782"/>
    <x v="0"/>
    <x v="15"/>
    <x v="0"/>
    <s v="3541"/>
    <s v="TO: laboratoř - SVLS"/>
    <s v="N Nábytek"/>
    <s v="02805: 3 000-19999,99 Nábytek"/>
    <n v="12821.76"/>
  </r>
  <r>
    <x v="13"/>
    <x v="4431"/>
    <x v="782"/>
    <x v="0"/>
    <x v="15"/>
    <x v="0"/>
    <s v="3541"/>
    <s v="TO: laboratoř - SVLS"/>
    <s v="N Nábytek"/>
    <s v="02805: 3 000-19999,99 Nábytek"/>
    <n v="12821.76"/>
  </r>
  <r>
    <x v="13"/>
    <x v="4432"/>
    <x v="783"/>
    <x v="0"/>
    <x v="15"/>
    <x v="0"/>
    <s v="3451"/>
    <s v="RTG: přístr. pracoviště -SVLS + magnet. rezonance"/>
    <s v="N Nábytek"/>
    <s v="02805: 3 000-19999,99 Nábytek"/>
    <n v="10132.4"/>
  </r>
  <r>
    <x v="13"/>
    <x v="4433"/>
    <x v="784"/>
    <x v="0"/>
    <x v="15"/>
    <x v="0"/>
    <s v="1462"/>
    <s v="OCNI: operační sál - lokální"/>
    <s v="N Nábytek"/>
    <s v="02805: 1000-   2999,99 Nábytek"/>
    <n v="2209.1999999999998"/>
  </r>
  <r>
    <x v="13"/>
    <x v="4434"/>
    <x v="784"/>
    <x v="0"/>
    <x v="15"/>
    <x v="0"/>
    <s v="1462"/>
    <s v="OCNI: operační sál - lokální"/>
    <s v="N Nábytek"/>
    <s v="02805: 1000-   2999,99 Nábytek"/>
    <n v="2209.1999999999998"/>
  </r>
  <r>
    <x v="13"/>
    <x v="4435"/>
    <x v="784"/>
    <x v="0"/>
    <x v="15"/>
    <x v="0"/>
    <s v="1311"/>
    <s v="ORL: lůžkové oddělení 14"/>
    <s v="N Nábytek"/>
    <s v="02805: 1000-   2999,99 Nábytek"/>
    <n v="2209.1999999999998"/>
  </r>
  <r>
    <x v="13"/>
    <x v="4436"/>
    <x v="784"/>
    <x v="0"/>
    <x v="15"/>
    <x v="0"/>
    <s v="1311"/>
    <s v="ORL: lůžkové oddělení 14"/>
    <s v="N Nábytek"/>
    <s v="02805: 1000-   2999,99 Nábytek"/>
    <n v="2209.1999999999998"/>
  </r>
  <r>
    <x v="13"/>
    <x v="4437"/>
    <x v="784"/>
    <x v="0"/>
    <x v="15"/>
    <x v="0"/>
    <s v="1311"/>
    <s v="ORL: lůžkové oddělení 14"/>
    <s v="N Nábytek"/>
    <s v="02805: 1000-   2999,99 Nábytek"/>
    <n v="2209.1999999999998"/>
  </r>
  <r>
    <x v="13"/>
    <x v="4438"/>
    <x v="784"/>
    <x v="0"/>
    <x v="15"/>
    <x v="0"/>
    <s v="1311"/>
    <s v="ORL: lůžkové oddělení 14"/>
    <s v="N Nábytek"/>
    <s v="02805: 1000-   2999,99 Nábytek"/>
    <n v="2209.2199999999998"/>
  </r>
  <r>
    <x v="13"/>
    <x v="4439"/>
    <x v="785"/>
    <x v="0"/>
    <x v="89"/>
    <x v="0"/>
    <s v="3541"/>
    <s v="TO: laboratoř - SVLS"/>
    <s v="N Nábytek"/>
    <s v="02805: 3 000-19999,99 Nábytek"/>
    <n v="7598.7"/>
  </r>
  <r>
    <x v="13"/>
    <x v="4440"/>
    <x v="785"/>
    <x v="0"/>
    <x v="89"/>
    <x v="0"/>
    <s v="3541"/>
    <s v="TO: laboratoř - SVLS"/>
    <s v="N Nábytek"/>
    <s v="02805: 3 000-19999,99 Nábytek"/>
    <n v="7598.7"/>
  </r>
  <r>
    <x v="13"/>
    <x v="4441"/>
    <x v="785"/>
    <x v="0"/>
    <x v="89"/>
    <x v="0"/>
    <s v="3541"/>
    <s v="TO: laboratoř - SVLS"/>
    <s v="N Nábytek"/>
    <s v="02805: 3 000-19999,99 Nábytek"/>
    <n v="7598.7"/>
  </r>
  <r>
    <x v="13"/>
    <x v="4442"/>
    <x v="786"/>
    <x v="0"/>
    <x v="19"/>
    <x v="0"/>
    <s v="0862"/>
    <s v="PORGYN: porodní sál - lokální"/>
    <s v="N Nábytek"/>
    <s v="02805: 3 000-19999,99 Nábytek"/>
    <n v="3199.24"/>
  </r>
  <r>
    <x v="13"/>
    <x v="4443"/>
    <x v="786"/>
    <x v="0"/>
    <x v="19"/>
    <x v="0"/>
    <s v="0862"/>
    <s v="PORGYN: porodní sál - lokální"/>
    <s v="N Nábytek"/>
    <s v="02805: 3 000-19999,99 Nábytek"/>
    <n v="3199.24"/>
  </r>
  <r>
    <x v="13"/>
    <x v="4444"/>
    <x v="786"/>
    <x v="0"/>
    <x v="19"/>
    <x v="0"/>
    <s v="0862"/>
    <s v="PORGYN: porodní sál - lokální"/>
    <s v="N Nábytek"/>
    <s v="02805: 3 000-19999,99 Nábytek"/>
    <n v="3199.24"/>
  </r>
  <r>
    <x v="13"/>
    <x v="4445"/>
    <x v="786"/>
    <x v="0"/>
    <x v="19"/>
    <x v="0"/>
    <s v="0862"/>
    <s v="PORGYN: porodní sál - lokální"/>
    <s v="N Nábytek"/>
    <s v="02805: 3 000-19999,99 Nábytek"/>
    <n v="3199.24"/>
  </r>
  <r>
    <x v="13"/>
    <x v="4446"/>
    <x v="786"/>
    <x v="0"/>
    <x v="19"/>
    <x v="0"/>
    <s v="0862"/>
    <s v="PORGYN: porodní sál - lokální"/>
    <s v="N Nábytek"/>
    <s v="02805: 3 000-19999,99 Nábytek"/>
    <n v="3199.24"/>
  </r>
  <r>
    <x v="13"/>
    <x v="4447"/>
    <x v="782"/>
    <x v="0"/>
    <x v="19"/>
    <x v="0"/>
    <s v="9051"/>
    <s v="UHTS: Útvar hospodářsko - technické správy"/>
    <s v="N Nábytek"/>
    <s v="02805: 3 000-19999,99 Nábytek"/>
    <n v="18277.12"/>
  </r>
  <r>
    <x v="13"/>
    <x v="4448"/>
    <x v="782"/>
    <x v="0"/>
    <x v="19"/>
    <x v="0"/>
    <s v="9051"/>
    <s v="UHTS: Útvar hospodářsko - technické správy"/>
    <s v="N Nábytek"/>
    <s v="02805: 3 000-19999,99 Nábytek"/>
    <n v="18277.11"/>
  </r>
  <r>
    <x v="13"/>
    <x v="4449"/>
    <x v="787"/>
    <x v="0"/>
    <x v="91"/>
    <x v="0"/>
    <s v="1462"/>
    <s v="OCNI: operační sál - lokální"/>
    <s v="N Nábytek"/>
    <s v="02805: 3 000-19999,99 Nábytek"/>
    <n v="8561.41"/>
  </r>
  <r>
    <x v="13"/>
    <x v="4450"/>
    <x v="787"/>
    <x v="0"/>
    <x v="91"/>
    <x v="0"/>
    <s v="1462"/>
    <s v="OCNI: operační sál - lokální"/>
    <s v="N Nábytek"/>
    <s v="02805: 3 000-19999,99 Nábytek"/>
    <n v="8561.41"/>
  </r>
  <r>
    <x v="13"/>
    <x v="4451"/>
    <x v="787"/>
    <x v="0"/>
    <x v="91"/>
    <x v="0"/>
    <s v="1462"/>
    <s v="OCNI: operační sál - lokální"/>
    <s v="N Nábytek"/>
    <s v="02805: 3 000-19999,99 Nábytek"/>
    <n v="8561.41"/>
  </r>
  <r>
    <x v="13"/>
    <x v="4452"/>
    <x v="787"/>
    <x v="0"/>
    <x v="91"/>
    <x v="0"/>
    <s v="1462"/>
    <s v="OCNI: operační sál - lokální"/>
    <s v="N Nábytek"/>
    <s v="02805: 3 000-19999,99 Nábytek"/>
    <n v="8561.41"/>
  </r>
  <r>
    <x v="13"/>
    <x v="4453"/>
    <x v="788"/>
    <x v="0"/>
    <x v="91"/>
    <x v="0"/>
    <s v="3741"/>
    <s v="PATOL: laboratoř"/>
    <s v="N Nábytek"/>
    <s v="02805: 3 000-19999,99 Nábytek"/>
    <n v="5987"/>
  </r>
  <r>
    <x v="13"/>
    <x v="4454"/>
    <x v="788"/>
    <x v="0"/>
    <x v="91"/>
    <x v="0"/>
    <s v="3741"/>
    <s v="PATOL: laboratoř"/>
    <s v="N Nábytek"/>
    <s v="02805: 3 000-19999,99 Nábytek"/>
    <n v="5987"/>
  </r>
  <r>
    <x v="13"/>
    <x v="4455"/>
    <x v="788"/>
    <x v="0"/>
    <x v="91"/>
    <x v="0"/>
    <s v="3741"/>
    <s v="PATOL: laboratoř"/>
    <s v="N Nábytek"/>
    <s v="02805: 3 000-19999,99 Nábytek"/>
    <n v="5987"/>
  </r>
  <r>
    <x v="13"/>
    <x v="4456"/>
    <x v="788"/>
    <x v="0"/>
    <x v="91"/>
    <x v="0"/>
    <s v="3741"/>
    <s v="PATOL: laboratoř"/>
    <s v="N Nábytek"/>
    <s v="02805: 3 000-19999,99 Nábytek"/>
    <n v="5987"/>
  </r>
  <r>
    <x v="13"/>
    <x v="4457"/>
    <x v="788"/>
    <x v="0"/>
    <x v="91"/>
    <x v="0"/>
    <s v="3741"/>
    <s v="PATOL: laboratoř"/>
    <s v="N Nábytek"/>
    <s v="02805: 3 000-19999,99 Nábytek"/>
    <n v="5987"/>
  </r>
  <r>
    <x v="13"/>
    <x v="4458"/>
    <x v="788"/>
    <x v="0"/>
    <x v="91"/>
    <x v="0"/>
    <s v="3341"/>
    <s v="OKB: centrální laboratoř"/>
    <s v="N Nábytek"/>
    <s v="02805: 3 000-19999,99 Nábytek"/>
    <n v="5987"/>
  </r>
  <r>
    <x v="13"/>
    <x v="4459"/>
    <x v="788"/>
    <x v="0"/>
    <x v="91"/>
    <x v="0"/>
    <s v="3341"/>
    <s v="OKB: centrální laboratoř"/>
    <s v="N Nábytek"/>
    <s v="02805: 3 000-19999,99 Nábytek"/>
    <n v="5987"/>
  </r>
  <r>
    <x v="13"/>
    <x v="4460"/>
    <x v="788"/>
    <x v="0"/>
    <x v="91"/>
    <x v="0"/>
    <s v="3341"/>
    <s v="OKB: centrální laboratoř"/>
    <s v="N Nábytek"/>
    <s v="02805: 3 000-19999,99 Nábytek"/>
    <n v="5987"/>
  </r>
  <r>
    <x v="13"/>
    <x v="4461"/>
    <x v="788"/>
    <x v="0"/>
    <x v="91"/>
    <x v="0"/>
    <s v="3341"/>
    <s v="OKB: centrální laboratoř"/>
    <s v="N Nábytek"/>
    <s v="02805: 3 000-19999,99 Nábytek"/>
    <n v="5987"/>
  </r>
  <r>
    <x v="13"/>
    <x v="4462"/>
    <x v="777"/>
    <x v="0"/>
    <x v="91"/>
    <x v="0"/>
    <s v="3341"/>
    <s v="OKB: centrální laboratoř"/>
    <s v="N Nábytek"/>
    <s v="02805: 3 000-19999,99 Nábytek"/>
    <n v="5987"/>
  </r>
  <r>
    <x v="13"/>
    <x v="4463"/>
    <x v="777"/>
    <x v="0"/>
    <x v="91"/>
    <x v="0"/>
    <s v="3341"/>
    <s v="OKB: centrální laboratoř"/>
    <s v="N Nábytek"/>
    <s v="02805: 3 000-19999,99 Nábytek"/>
    <n v="5987"/>
  </r>
  <r>
    <x v="13"/>
    <x v="4464"/>
    <x v="777"/>
    <x v="0"/>
    <x v="91"/>
    <x v="0"/>
    <s v="3341"/>
    <s v="OKB: centrální laboratoř"/>
    <s v="N Nábytek"/>
    <s v="02805: 3 000-19999,99 Nábytek"/>
    <n v="5987"/>
  </r>
  <r>
    <x v="13"/>
    <x v="4465"/>
    <x v="777"/>
    <x v="0"/>
    <x v="91"/>
    <x v="0"/>
    <s v="3341"/>
    <s v="OKB: centrální laboratoř"/>
    <s v="N Nábytek"/>
    <s v="02805: 3 000-19999,99 Nábytek"/>
    <n v="5987"/>
  </r>
  <r>
    <x v="13"/>
    <x v="4466"/>
    <x v="777"/>
    <x v="0"/>
    <x v="91"/>
    <x v="0"/>
    <s v="3341"/>
    <s v="OKB: centrální laboratoř"/>
    <s v="N Nábytek"/>
    <s v="02805: 3 000-19999,99 Nábytek"/>
    <n v="5987"/>
  </r>
  <r>
    <x v="13"/>
    <x v="4467"/>
    <x v="777"/>
    <x v="0"/>
    <x v="91"/>
    <x v="0"/>
    <s v="3341"/>
    <s v="OKB: centrální laboratoř"/>
    <s v="N Nábytek"/>
    <s v="02805: 3 000-19999,99 Nábytek"/>
    <n v="5987.01"/>
  </r>
  <r>
    <x v="13"/>
    <x v="4468"/>
    <x v="788"/>
    <x v="0"/>
    <x v="91"/>
    <x v="0"/>
    <s v="2011"/>
    <s v="KOZNI: lůžkové oddělení 10"/>
    <s v="N Nábytek"/>
    <s v="02805: 3 000-19999,99 Nábytek"/>
    <n v="5986.99"/>
  </r>
  <r>
    <x v="13"/>
    <x v="4469"/>
    <x v="777"/>
    <x v="0"/>
    <x v="91"/>
    <x v="0"/>
    <s v="4041"/>
    <s v="MIKRO: mikrobiologie - laboratoř"/>
    <s v="N Nábytek"/>
    <s v="02805: 3 000-19999,99 Nábytek"/>
    <n v="5987"/>
  </r>
  <r>
    <x v="13"/>
    <x v="4470"/>
    <x v="777"/>
    <x v="0"/>
    <x v="91"/>
    <x v="0"/>
    <s v="3841"/>
    <s v="SOUD: soudní lékařství - laboratoř"/>
    <s v="N Nábytek"/>
    <s v="02805: 3 000-19999,99 Nábytek"/>
    <n v="5987"/>
  </r>
  <r>
    <x v="13"/>
    <x v="4471"/>
    <x v="777"/>
    <x v="0"/>
    <x v="91"/>
    <x v="0"/>
    <s v="3841"/>
    <s v="SOUD: soudní lékařství - laboratoř"/>
    <s v="N Nábytek"/>
    <s v="02805: 3 000-19999,99 Nábytek"/>
    <n v="5987"/>
  </r>
  <r>
    <x v="13"/>
    <x v="4472"/>
    <x v="777"/>
    <x v="0"/>
    <x v="91"/>
    <x v="0"/>
    <s v="3841"/>
    <s v="SOUD: soudní lékařství - laboratoř"/>
    <s v="N Nábytek"/>
    <s v="02805: 3 000-19999,99 Nábytek"/>
    <n v="5987"/>
  </r>
  <r>
    <x v="13"/>
    <x v="4473"/>
    <x v="785"/>
    <x v="0"/>
    <x v="218"/>
    <x v="0"/>
    <s v="3541"/>
    <s v="TO: laboratoř - SVLS"/>
    <s v="N Nábytek"/>
    <s v="02805: 3 000-19999,99 Nábytek"/>
    <n v="8530.2800000000007"/>
  </r>
  <r>
    <x v="13"/>
    <x v="4474"/>
    <x v="785"/>
    <x v="0"/>
    <x v="218"/>
    <x v="0"/>
    <s v="5031"/>
    <s v="KCHIR: JIP 50B"/>
    <s v="N Nábytek"/>
    <s v="02805: 3 000-19999,99 Nábytek"/>
    <n v="8530.2800000000007"/>
  </r>
  <r>
    <x v="13"/>
    <x v="4475"/>
    <x v="789"/>
    <x v="0"/>
    <x v="22"/>
    <x v="0"/>
    <s v="3541"/>
    <s v="TO: laboratoř - SVLS"/>
    <s v="N Nábytek"/>
    <s v="02805: 1000-   2999,99 Nábytek"/>
    <n v="1257.27"/>
  </r>
  <r>
    <x v="13"/>
    <x v="4476"/>
    <x v="789"/>
    <x v="0"/>
    <x v="22"/>
    <x v="0"/>
    <s v="3541"/>
    <s v="TO: laboratoř - SVLS"/>
    <s v="N Nábytek"/>
    <s v="02805: 1000-   2999,99 Nábytek"/>
    <n v="1257.27"/>
  </r>
  <r>
    <x v="13"/>
    <x v="4477"/>
    <x v="789"/>
    <x v="0"/>
    <x v="22"/>
    <x v="0"/>
    <s v="3541"/>
    <s v="TO: laboratoř - SVLS"/>
    <s v="N Nábytek"/>
    <s v="02805: 1000-   2999,99 Nábytek"/>
    <n v="1257.27"/>
  </r>
  <r>
    <x v="13"/>
    <x v="4478"/>
    <x v="789"/>
    <x v="0"/>
    <x v="22"/>
    <x v="0"/>
    <s v="3541"/>
    <s v="TO: laboratoř - SVLS"/>
    <s v="N Nábytek"/>
    <s v="02805: 1000-   2999,99 Nábytek"/>
    <n v="1257.27"/>
  </r>
  <r>
    <x v="13"/>
    <x v="4479"/>
    <x v="789"/>
    <x v="0"/>
    <x v="22"/>
    <x v="0"/>
    <s v="3541"/>
    <s v="TO: laboratoř - SVLS"/>
    <s v="N Nábytek"/>
    <s v="02805: 1000-   2999,99 Nábytek"/>
    <n v="1257.27"/>
  </r>
  <r>
    <x v="13"/>
    <x v="4480"/>
    <x v="789"/>
    <x v="0"/>
    <x v="22"/>
    <x v="0"/>
    <s v="3541"/>
    <s v="TO: laboratoř - SVLS"/>
    <s v="N Nábytek"/>
    <s v="02805: 1000-   2999,99 Nábytek"/>
    <n v="1257.27"/>
  </r>
  <r>
    <x v="13"/>
    <x v="4481"/>
    <x v="789"/>
    <x v="0"/>
    <x v="22"/>
    <x v="0"/>
    <s v="3541"/>
    <s v="TO: laboratoř - SVLS"/>
    <s v="N Nábytek"/>
    <s v="02805: 1000-   2999,99 Nábytek"/>
    <n v="1257.27"/>
  </r>
  <r>
    <x v="13"/>
    <x v="4482"/>
    <x v="789"/>
    <x v="0"/>
    <x v="22"/>
    <x v="0"/>
    <s v="3541"/>
    <s v="TO: laboratoř - SVLS"/>
    <s v="N Nábytek"/>
    <s v="02805: 1000-   2999,99 Nábytek"/>
    <n v="1257.27"/>
  </r>
  <r>
    <x v="13"/>
    <x v="4483"/>
    <x v="789"/>
    <x v="0"/>
    <x v="22"/>
    <x v="0"/>
    <s v="3541"/>
    <s v="TO: laboratoř - SVLS"/>
    <s v="N Nábytek"/>
    <s v="02805: 1000-   2999,99 Nábytek"/>
    <n v="1257.27"/>
  </r>
  <r>
    <x v="13"/>
    <x v="4484"/>
    <x v="789"/>
    <x v="0"/>
    <x v="22"/>
    <x v="0"/>
    <s v="3541"/>
    <s v="TO: laboratoř - SVLS"/>
    <s v="N Nábytek"/>
    <s v="02805: 1000-   2999,99 Nábytek"/>
    <n v="1257.27"/>
  </r>
  <r>
    <x v="13"/>
    <x v="4485"/>
    <x v="789"/>
    <x v="0"/>
    <x v="22"/>
    <x v="0"/>
    <s v="3541"/>
    <s v="TO: laboratoř - SVLS"/>
    <s v="N Nábytek"/>
    <s v="02805: 1000-   2999,99 Nábytek"/>
    <n v="1257.27"/>
  </r>
  <r>
    <x v="13"/>
    <x v="4486"/>
    <x v="789"/>
    <x v="0"/>
    <x v="22"/>
    <x v="0"/>
    <s v="3541"/>
    <s v="TO: laboratoř - SVLS"/>
    <s v="N Nábytek"/>
    <s v="02805: 1000-   2999,99 Nábytek"/>
    <n v="1257.27"/>
  </r>
  <r>
    <x v="13"/>
    <x v="4487"/>
    <x v="789"/>
    <x v="0"/>
    <x v="22"/>
    <x v="0"/>
    <s v="3541"/>
    <s v="TO: laboratoř - SVLS"/>
    <s v="N Nábytek"/>
    <s v="02805: 1000-   2999,99 Nábytek"/>
    <n v="1257.27"/>
  </r>
  <r>
    <x v="13"/>
    <x v="4488"/>
    <x v="789"/>
    <x v="0"/>
    <x v="22"/>
    <x v="0"/>
    <s v="3541"/>
    <s v="TO: laboratoř - SVLS"/>
    <s v="N Nábytek"/>
    <s v="02805: 1000-   2999,99 Nábytek"/>
    <n v="1257.27"/>
  </r>
  <r>
    <x v="13"/>
    <x v="4489"/>
    <x v="790"/>
    <x v="0"/>
    <x v="92"/>
    <x v="0"/>
    <s v="2121"/>
    <s v="ONK: ambulance + mamol. poradna"/>
    <s v="N Nábytek"/>
    <s v="02805: 3 000-19999,99 Nábytek"/>
    <n v="11962.02"/>
  </r>
  <r>
    <x v="13"/>
    <x v="4490"/>
    <x v="791"/>
    <x v="0"/>
    <x v="92"/>
    <x v="0"/>
    <s v="2121"/>
    <s v="ONK: ambulance + mamol. poradna"/>
    <s v="N Nábytek"/>
    <s v="02805: 3 000-19999,99 Nábytek"/>
    <n v="5975.03"/>
  </r>
  <r>
    <x v="13"/>
    <x v="4491"/>
    <x v="782"/>
    <x v="0"/>
    <x v="93"/>
    <x v="0"/>
    <s v="5031"/>
    <s v="KCHIR: JIP 50B"/>
    <s v="N Nábytek"/>
    <s v="02805: 3 000-19999,99 Nábytek"/>
    <n v="14845.37"/>
  </r>
  <r>
    <x v="13"/>
    <x v="4492"/>
    <x v="782"/>
    <x v="0"/>
    <x v="93"/>
    <x v="0"/>
    <s v="5031"/>
    <s v="KCHIR: JIP 50B"/>
    <s v="N Nábytek"/>
    <s v="02805: 3 000-19999,99 Nábytek"/>
    <n v="14845.36"/>
  </r>
  <r>
    <x v="13"/>
    <x v="4493"/>
    <x v="792"/>
    <x v="0"/>
    <x v="93"/>
    <x v="0"/>
    <s v="6323"/>
    <s v="AMBULANCE: Ambulance psychosomatické medicíny"/>
    <s v="N Nábytek"/>
    <s v="02805: 1000-   2999,99 Nábytek"/>
    <n v="1173.45"/>
  </r>
  <r>
    <x v="13"/>
    <x v="4494"/>
    <x v="793"/>
    <x v="0"/>
    <x v="23"/>
    <x v="0"/>
    <s v="3101"/>
    <s v="TRAU: vedení klinického pracoviště"/>
    <s v="N Nábytek"/>
    <s v="02805: 3 000-19999,99 Nábytek"/>
    <n v="7220"/>
  </r>
  <r>
    <x v="13"/>
    <x v="4495"/>
    <x v="794"/>
    <x v="0"/>
    <x v="23"/>
    <x v="0"/>
    <s v="1021"/>
    <s v="DK: ambulance"/>
    <s v="N Nábytek"/>
    <s v="02805: 1000-   2999,99 Nábytek"/>
    <n v="1855.47"/>
  </r>
  <r>
    <x v="13"/>
    <x v="4496"/>
    <x v="788"/>
    <x v="0"/>
    <x v="24"/>
    <x v="0"/>
    <s v="3841"/>
    <s v="SOUD: soudní lékařství - laboratoř"/>
    <s v="N Nábytek"/>
    <s v="02805: 3 000-19999,99 Nábytek"/>
    <n v="5987"/>
  </r>
  <r>
    <x v="13"/>
    <x v="4497"/>
    <x v="788"/>
    <x v="0"/>
    <x v="24"/>
    <x v="0"/>
    <s v="3841"/>
    <s v="SOUD: soudní lékařství - laboratoř"/>
    <s v="N Nábytek"/>
    <s v="02805: 3 000-19999,99 Nábytek"/>
    <n v="5987"/>
  </r>
  <r>
    <x v="13"/>
    <x v="4498"/>
    <x v="788"/>
    <x v="0"/>
    <x v="24"/>
    <x v="0"/>
    <s v="2021"/>
    <s v="KOZNI: ambulance + operační sál lokální"/>
    <s v="N Nábytek"/>
    <s v="02805: 3 000-19999,99 Nábytek"/>
    <n v="5987"/>
  </r>
  <r>
    <x v="13"/>
    <x v="4499"/>
    <x v="788"/>
    <x v="0"/>
    <x v="24"/>
    <x v="0"/>
    <s v="2021"/>
    <s v="KOZNI: ambulance + operační sál lokální"/>
    <s v="N Nábytek"/>
    <s v="02805: 3 000-19999,99 Nábytek"/>
    <n v="5987"/>
  </r>
  <r>
    <x v="13"/>
    <x v="4500"/>
    <x v="777"/>
    <x v="0"/>
    <x v="24"/>
    <x v="0"/>
    <s v="1221"/>
    <s v="UROL: ambulance "/>
    <s v="N Nábytek"/>
    <s v="02805: 3 000-19999,99 Nábytek"/>
    <n v="5987"/>
  </r>
  <r>
    <x v="13"/>
    <x v="4501"/>
    <x v="777"/>
    <x v="0"/>
    <x v="24"/>
    <x v="0"/>
    <s v="1221"/>
    <s v="UROL: ambulance "/>
    <s v="N Nábytek"/>
    <s v="02805: 3 000-19999,99 Nábytek"/>
    <n v="5987"/>
  </r>
  <r>
    <x v="13"/>
    <x v="4502"/>
    <x v="777"/>
    <x v="0"/>
    <x v="24"/>
    <x v="0"/>
    <s v="1221"/>
    <s v="UROL: ambulance "/>
    <s v="N Nábytek"/>
    <s v="02805: 3 000-19999,99 Nábytek"/>
    <n v="5987"/>
  </r>
  <r>
    <x v="13"/>
    <x v="4503"/>
    <x v="777"/>
    <x v="0"/>
    <x v="24"/>
    <x v="0"/>
    <s v="1221"/>
    <s v="UROL: ambulance "/>
    <s v="N Nábytek"/>
    <s v="02805: 3 000-19999,99 Nábytek"/>
    <n v="5987"/>
  </r>
  <r>
    <x v="13"/>
    <x v="4504"/>
    <x v="777"/>
    <x v="0"/>
    <x v="24"/>
    <x v="0"/>
    <s v="1221"/>
    <s v="UROL: ambulance "/>
    <s v="N Nábytek"/>
    <s v="02805: 3 000-19999,99 Nábytek"/>
    <n v="5987"/>
  </r>
  <r>
    <x v="13"/>
    <x v="4505"/>
    <x v="777"/>
    <x v="0"/>
    <x v="24"/>
    <x v="0"/>
    <s v="1221"/>
    <s v="UROL: ambulance "/>
    <s v="N Nábytek"/>
    <s v="02805: 3 000-19999,99 Nábytek"/>
    <n v="5987"/>
  </r>
  <r>
    <x v="13"/>
    <x v="4506"/>
    <x v="777"/>
    <x v="0"/>
    <x v="24"/>
    <x v="0"/>
    <s v="1221"/>
    <s v="UROL: ambulance "/>
    <s v="N Nábytek"/>
    <s v="02805: 3 000-19999,99 Nábytek"/>
    <n v="5987"/>
  </r>
  <r>
    <x v="13"/>
    <x v="4507"/>
    <x v="777"/>
    <x v="0"/>
    <x v="24"/>
    <x v="0"/>
    <s v="1221"/>
    <s v="UROL: ambulance "/>
    <s v="N Nábytek"/>
    <s v="02805: 3 000-19999,99 Nábytek"/>
    <n v="5987"/>
  </r>
  <r>
    <x v="13"/>
    <x v="4508"/>
    <x v="777"/>
    <x v="0"/>
    <x v="24"/>
    <x v="0"/>
    <s v="1221"/>
    <s v="UROL: ambulance "/>
    <s v="N Nábytek"/>
    <s v="02805: 3 000-19999,99 Nábytek"/>
    <n v="5987"/>
  </r>
  <r>
    <x v="13"/>
    <x v="4509"/>
    <x v="777"/>
    <x v="0"/>
    <x v="24"/>
    <x v="0"/>
    <s v="5102"/>
    <s v="NTMC: Národní telemedicínské centrum - provoz"/>
    <s v="N Nábytek"/>
    <s v="02805: 3 000-19999,99 Nábytek"/>
    <n v="5987"/>
  </r>
  <r>
    <x v="13"/>
    <x v="4510"/>
    <x v="777"/>
    <x v="0"/>
    <x v="24"/>
    <x v="0"/>
    <s v="5102"/>
    <s v="NTMC: Národní telemedicínské centrum - provoz"/>
    <s v="N Nábytek"/>
    <s v="02805: 3 000-19999,99 Nábytek"/>
    <n v="5987"/>
  </r>
  <r>
    <x v="13"/>
    <x v="4511"/>
    <x v="777"/>
    <x v="0"/>
    <x v="24"/>
    <x v="0"/>
    <s v="5102"/>
    <s v="NTMC: Národní telemedicínské centrum - provoz"/>
    <s v="N Nábytek"/>
    <s v="02805: 3 000-19999,99 Nábytek"/>
    <n v="5987"/>
  </r>
  <r>
    <x v="13"/>
    <x v="4512"/>
    <x v="777"/>
    <x v="0"/>
    <x v="24"/>
    <x v="0"/>
    <s v="5102"/>
    <s v="NTMC: Národní telemedicínské centrum - provoz"/>
    <s v="N Nábytek"/>
    <s v="02805: 3 000-19999,99 Nábytek"/>
    <n v="5987"/>
  </r>
  <r>
    <x v="13"/>
    <x v="4513"/>
    <x v="777"/>
    <x v="0"/>
    <x v="24"/>
    <x v="0"/>
    <s v="5102"/>
    <s v="NTMC: Národní telemedicínské centrum - provoz"/>
    <s v="N Nábytek"/>
    <s v="02805: 3 000-19999,99 Nábytek"/>
    <n v="5987"/>
  </r>
  <r>
    <x v="13"/>
    <x v="4514"/>
    <x v="777"/>
    <x v="0"/>
    <x v="24"/>
    <x v="0"/>
    <s v="5102"/>
    <s v="NTMC: Národní telemedicínské centrum - provoz"/>
    <s v="N Nábytek"/>
    <s v="02805: 3 000-19999,99 Nábytek"/>
    <n v="5987"/>
  </r>
  <r>
    <x v="13"/>
    <x v="4515"/>
    <x v="777"/>
    <x v="0"/>
    <x v="24"/>
    <x v="0"/>
    <s v="5102"/>
    <s v="NTMC: Národní telemedicínské centrum - provoz"/>
    <s v="N Nábytek"/>
    <s v="02805: 3 000-19999,99 Nábytek"/>
    <n v="5987"/>
  </r>
  <r>
    <x v="13"/>
    <x v="4516"/>
    <x v="777"/>
    <x v="0"/>
    <x v="24"/>
    <x v="0"/>
    <s v="5102"/>
    <s v="NTMC: Národní telemedicínské centrum - provoz"/>
    <s v="N Nábytek"/>
    <s v="02805: 3 000-19999,99 Nábytek"/>
    <n v="5987"/>
  </r>
  <r>
    <x v="13"/>
    <x v="4517"/>
    <x v="777"/>
    <x v="0"/>
    <x v="24"/>
    <x v="0"/>
    <s v="9071"/>
    <s v="PEU: Personální úsek"/>
    <s v="N Nábytek"/>
    <s v="02805: 3 000-19999,99 Nábytek"/>
    <n v="5987"/>
  </r>
  <r>
    <x v="13"/>
    <x v="4518"/>
    <x v="777"/>
    <x v="0"/>
    <x v="24"/>
    <x v="0"/>
    <s v="6323"/>
    <s v="AMBULANCE: Ambulance psychosomatické medicíny"/>
    <s v="N Nábytek"/>
    <s v="02805: 3 000-19999,99 Nábytek"/>
    <n v="5987"/>
  </r>
  <r>
    <x v="13"/>
    <x v="4519"/>
    <x v="777"/>
    <x v="0"/>
    <x v="24"/>
    <x v="0"/>
    <s v="6323"/>
    <s v="AMBULANCE: Ambulance psychosomatické medicíny"/>
    <s v="N Nábytek"/>
    <s v="02805: 3 000-19999,99 Nábytek"/>
    <n v="5987"/>
  </r>
  <r>
    <x v="13"/>
    <x v="4520"/>
    <x v="777"/>
    <x v="0"/>
    <x v="24"/>
    <x v="0"/>
    <s v="3921"/>
    <s v="OKPSY: ambulance - odborná poradna"/>
    <s v="N Nábytek"/>
    <s v="02805: 3 000-19999,99 Nábytek"/>
    <n v="5987"/>
  </r>
  <r>
    <x v="13"/>
    <x v="4521"/>
    <x v="777"/>
    <x v="0"/>
    <x v="24"/>
    <x v="0"/>
    <s v="3921"/>
    <s v="OKPSY: ambulance - odborná poradna"/>
    <s v="N Nábytek"/>
    <s v="02805: 3 000-19999,99 Nábytek"/>
    <n v="5987"/>
  </r>
  <r>
    <x v="13"/>
    <x v="4522"/>
    <x v="777"/>
    <x v="0"/>
    <x v="24"/>
    <x v="0"/>
    <s v="3921"/>
    <s v="OKPSY: ambulance - odborná poradna"/>
    <s v="N Nábytek"/>
    <s v="02805: 3 000-19999,99 Nábytek"/>
    <n v="5987"/>
  </r>
  <r>
    <x v="13"/>
    <x v="4523"/>
    <x v="795"/>
    <x v="0"/>
    <x v="24"/>
    <x v="0"/>
    <s v="1221"/>
    <s v="UROL: ambulance "/>
    <s v="N Nábytek"/>
    <s v="02805: 3 000-19999,99 Nábytek"/>
    <n v="5987"/>
  </r>
  <r>
    <x v="13"/>
    <x v="4524"/>
    <x v="796"/>
    <x v="0"/>
    <x v="219"/>
    <x v="0"/>
    <s v="3921"/>
    <s v="OKPSY: ambulance - odborná poradna"/>
    <s v="N Nábytek"/>
    <s v="02805: 3 000-19999,99 Nábytek"/>
    <n v="14548.4"/>
  </r>
  <r>
    <x v="13"/>
    <x v="4525"/>
    <x v="796"/>
    <x v="0"/>
    <x v="219"/>
    <x v="0"/>
    <s v="3921"/>
    <s v="OKPSY: ambulance - odborná poradna"/>
    <s v="N Nábytek"/>
    <s v="02805: 3 000-19999,99 Nábytek"/>
    <n v="14548.4"/>
  </r>
  <r>
    <x v="13"/>
    <x v="4526"/>
    <x v="796"/>
    <x v="0"/>
    <x v="219"/>
    <x v="0"/>
    <s v="3921"/>
    <s v="OKPSY: ambulance - odborná poradna"/>
    <s v="N Nábytek"/>
    <s v="02805: 3 000-19999,99 Nábytek"/>
    <n v="14548.4"/>
  </r>
  <r>
    <x v="13"/>
    <x v="4527"/>
    <x v="796"/>
    <x v="0"/>
    <x v="219"/>
    <x v="0"/>
    <s v="3921"/>
    <s v="OKPSY: ambulance - odborná poradna"/>
    <s v="N Nábytek"/>
    <s v="02805: 3 000-19999,99 Nábytek"/>
    <n v="14548.4"/>
  </r>
  <r>
    <x v="13"/>
    <x v="4528"/>
    <x v="796"/>
    <x v="0"/>
    <x v="219"/>
    <x v="0"/>
    <s v="3921"/>
    <s v="OKPSY: ambulance - odborná poradna"/>
    <s v="N Nábytek"/>
    <s v="02805: 3 000-19999,99 Nábytek"/>
    <n v="14548.4"/>
  </r>
  <r>
    <x v="13"/>
    <x v="4529"/>
    <x v="796"/>
    <x v="0"/>
    <x v="219"/>
    <x v="0"/>
    <s v="3921"/>
    <s v="OKPSY: ambulance - odborná poradna"/>
    <s v="N Nábytek"/>
    <s v="02805: 3 000-19999,99 Nábytek"/>
    <n v="14548.4"/>
  </r>
  <r>
    <x v="13"/>
    <x v="4530"/>
    <x v="796"/>
    <x v="0"/>
    <x v="219"/>
    <x v="0"/>
    <s v="3921"/>
    <s v="OKPSY: ambulance - odborná poradna"/>
    <s v="N Nábytek"/>
    <s v="02805: 3 000-19999,99 Nábytek"/>
    <n v="14548.4"/>
  </r>
  <r>
    <x v="13"/>
    <x v="4531"/>
    <x v="796"/>
    <x v="0"/>
    <x v="219"/>
    <x v="0"/>
    <s v="3921"/>
    <s v="OKPSY: ambulance - odborná poradna"/>
    <s v="N Nábytek"/>
    <s v="02805: 3 000-19999,99 Nábytek"/>
    <n v="14548.4"/>
  </r>
  <r>
    <x v="13"/>
    <x v="4532"/>
    <x v="796"/>
    <x v="0"/>
    <x v="219"/>
    <x v="0"/>
    <s v="3921"/>
    <s v="OKPSY: ambulance - odborná poradna"/>
    <s v="N Nábytek"/>
    <s v="02805: 3 000-19999,99 Nábytek"/>
    <n v="14548.4"/>
  </r>
  <r>
    <x v="13"/>
    <x v="4533"/>
    <x v="796"/>
    <x v="0"/>
    <x v="219"/>
    <x v="0"/>
    <s v="3921"/>
    <s v="OKPSY: ambulance - odborná poradna"/>
    <s v="N Nábytek"/>
    <s v="02805: 3 000-19999,99 Nábytek"/>
    <n v="14548.4"/>
  </r>
  <r>
    <x v="13"/>
    <x v="4534"/>
    <x v="796"/>
    <x v="0"/>
    <x v="219"/>
    <x v="0"/>
    <s v="3921"/>
    <s v="OKPSY: ambulance - odborná poradna"/>
    <s v="N Nábytek"/>
    <s v="02805: 3 000-19999,99 Nábytek"/>
    <n v="14548.4"/>
  </r>
  <r>
    <x v="13"/>
    <x v="4535"/>
    <x v="796"/>
    <x v="0"/>
    <x v="219"/>
    <x v="0"/>
    <s v="3921"/>
    <s v="OKPSY: ambulance - odborná poradna"/>
    <s v="N Nábytek"/>
    <s v="02805: 3 000-19999,99 Nábytek"/>
    <n v="14548.4"/>
  </r>
  <r>
    <x v="13"/>
    <x v="4536"/>
    <x v="796"/>
    <x v="0"/>
    <x v="219"/>
    <x v="0"/>
    <s v="3921"/>
    <s v="OKPSY: ambulance - odborná poradna"/>
    <s v="N Nábytek"/>
    <s v="02805: 3 000-19999,99 Nábytek"/>
    <n v="14548.4"/>
  </r>
  <r>
    <x v="13"/>
    <x v="4537"/>
    <x v="796"/>
    <x v="0"/>
    <x v="219"/>
    <x v="0"/>
    <s v="3921"/>
    <s v="OKPSY: ambulance - odborná poradna"/>
    <s v="N Nábytek"/>
    <s v="02805: 3 000-19999,99 Nábytek"/>
    <n v="14548.4"/>
  </r>
  <r>
    <x v="13"/>
    <x v="4538"/>
    <x v="796"/>
    <x v="0"/>
    <x v="219"/>
    <x v="0"/>
    <s v="3921"/>
    <s v="OKPSY: ambulance - odborná poradna"/>
    <s v="N Nábytek"/>
    <s v="02805: 3 000-19999,99 Nábytek"/>
    <n v="14548.4"/>
  </r>
  <r>
    <x v="13"/>
    <x v="4539"/>
    <x v="796"/>
    <x v="0"/>
    <x v="219"/>
    <x v="0"/>
    <s v="3921"/>
    <s v="OKPSY: ambulance - odborná poradna"/>
    <s v="N Nábytek"/>
    <s v="02805: 3 000-19999,99 Nábytek"/>
    <n v="14548.46"/>
  </r>
  <r>
    <x v="13"/>
    <x v="4540"/>
    <x v="797"/>
    <x v="0"/>
    <x v="219"/>
    <x v="0"/>
    <s v="3921"/>
    <s v="OKPSY: ambulance - odborná poradna"/>
    <s v="N Nábytek"/>
    <s v="02805: 3 000-19999,99 Nábytek"/>
    <n v="7831"/>
  </r>
  <r>
    <x v="13"/>
    <x v="4541"/>
    <x v="797"/>
    <x v="0"/>
    <x v="219"/>
    <x v="0"/>
    <s v="3921"/>
    <s v="OKPSY: ambulance - odborná poradna"/>
    <s v="N Nábytek"/>
    <s v="02805: 3 000-19999,99 Nábytek"/>
    <n v="7831"/>
  </r>
  <r>
    <x v="13"/>
    <x v="4542"/>
    <x v="797"/>
    <x v="0"/>
    <x v="219"/>
    <x v="0"/>
    <s v="3921"/>
    <s v="OKPSY: ambulance - odborná poradna"/>
    <s v="N Nábytek"/>
    <s v="02805: 3 000-19999,99 Nábytek"/>
    <n v="7831"/>
  </r>
  <r>
    <x v="13"/>
    <x v="4543"/>
    <x v="797"/>
    <x v="0"/>
    <x v="219"/>
    <x v="0"/>
    <s v="3921"/>
    <s v="OKPSY: ambulance - odborná poradna"/>
    <s v="N Nábytek"/>
    <s v="02805: 3 000-19999,99 Nábytek"/>
    <n v="7831"/>
  </r>
  <r>
    <x v="13"/>
    <x v="4544"/>
    <x v="797"/>
    <x v="0"/>
    <x v="219"/>
    <x v="0"/>
    <s v="3921"/>
    <s v="OKPSY: ambulance - odborná poradna"/>
    <s v="N Nábytek"/>
    <s v="02805: 3 000-19999,99 Nábytek"/>
    <n v="7831"/>
  </r>
  <r>
    <x v="13"/>
    <x v="4545"/>
    <x v="797"/>
    <x v="0"/>
    <x v="219"/>
    <x v="0"/>
    <s v="3921"/>
    <s v="OKPSY: ambulance - odborná poradna"/>
    <s v="N Nábytek"/>
    <s v="02805: 3 000-19999,99 Nábytek"/>
    <n v="7831"/>
  </r>
  <r>
    <x v="13"/>
    <x v="4546"/>
    <x v="797"/>
    <x v="0"/>
    <x v="219"/>
    <x v="0"/>
    <s v="3921"/>
    <s v="OKPSY: ambulance - odborná poradna"/>
    <s v="N Nábytek"/>
    <s v="02805: 3 000-19999,99 Nábytek"/>
    <n v="7830.98"/>
  </r>
  <r>
    <x v="13"/>
    <x v="4547"/>
    <x v="773"/>
    <x v="0"/>
    <x v="219"/>
    <x v="0"/>
    <s v="3921"/>
    <s v="OKPSY: ambulance - odborná poradna"/>
    <s v="N Nábytek"/>
    <s v="02805: 20 000-  40 000 Nábytek"/>
    <n v="24163.54"/>
  </r>
  <r>
    <x v="13"/>
    <x v="4548"/>
    <x v="773"/>
    <x v="0"/>
    <x v="219"/>
    <x v="0"/>
    <s v="3921"/>
    <s v="OKPSY: ambulance - odborná poradna"/>
    <s v="N Nábytek"/>
    <s v="02805: 3 000-19999,99 Nábytek"/>
    <n v="19972.64"/>
  </r>
  <r>
    <x v="13"/>
    <x v="4549"/>
    <x v="798"/>
    <x v="0"/>
    <x v="219"/>
    <x v="0"/>
    <s v="3921"/>
    <s v="OKPSY: ambulance - odborná poradna"/>
    <s v="N Nábytek"/>
    <s v="02805: 1000-   2999,99 Nábytek"/>
    <n v="2370.85"/>
  </r>
  <r>
    <x v="13"/>
    <x v="4550"/>
    <x v="798"/>
    <x v="0"/>
    <x v="219"/>
    <x v="0"/>
    <s v="3921"/>
    <s v="OKPSY: ambulance - odborná poradna"/>
    <s v="N Nábytek"/>
    <s v="02805: 1000-   2999,99 Nábytek"/>
    <n v="2370.85"/>
  </r>
  <r>
    <x v="13"/>
    <x v="4551"/>
    <x v="798"/>
    <x v="0"/>
    <x v="219"/>
    <x v="0"/>
    <s v="3921"/>
    <s v="OKPSY: ambulance - odborná poradna"/>
    <s v="N Nábytek"/>
    <s v="02805: 1000-   2999,99 Nábytek"/>
    <n v="2370.85"/>
  </r>
  <r>
    <x v="13"/>
    <x v="4552"/>
    <x v="798"/>
    <x v="0"/>
    <x v="219"/>
    <x v="0"/>
    <s v="3921"/>
    <s v="OKPSY: ambulance - odborná poradna"/>
    <s v="N Nábytek"/>
    <s v="02805: 1000-   2999,99 Nábytek"/>
    <n v="2370.86"/>
  </r>
  <r>
    <x v="13"/>
    <x v="4553"/>
    <x v="799"/>
    <x v="0"/>
    <x v="219"/>
    <x v="0"/>
    <s v="3921"/>
    <s v="OKPSY: ambulance - odborná poradna"/>
    <s v="N Nábytek"/>
    <s v="02805: 1000-   2999,99 Nábytek"/>
    <n v="2586.39"/>
  </r>
  <r>
    <x v="13"/>
    <x v="4554"/>
    <x v="799"/>
    <x v="0"/>
    <x v="219"/>
    <x v="0"/>
    <s v="3921"/>
    <s v="OKPSY: ambulance - odborná poradna"/>
    <s v="N Nábytek"/>
    <s v="02805: 1000-   2999,99 Nábytek"/>
    <n v="2586.38"/>
  </r>
  <r>
    <x v="13"/>
    <x v="4555"/>
    <x v="800"/>
    <x v="0"/>
    <x v="219"/>
    <x v="0"/>
    <s v="3921"/>
    <s v="OKPSY: ambulance - odborná poradna"/>
    <s v="N Nábytek"/>
    <s v="02805: 3 000-19999,99 Nábytek"/>
    <n v="8184.23"/>
  </r>
  <r>
    <x v="13"/>
    <x v="4556"/>
    <x v="800"/>
    <x v="0"/>
    <x v="219"/>
    <x v="0"/>
    <s v="3921"/>
    <s v="OKPSY: ambulance - odborná poradna"/>
    <s v="N Nábytek"/>
    <s v="02805: 3 000-19999,99 Nábytek"/>
    <n v="9854.6"/>
  </r>
  <r>
    <x v="13"/>
    <x v="4557"/>
    <x v="184"/>
    <x v="0"/>
    <x v="219"/>
    <x v="0"/>
    <s v="3921"/>
    <s v="OKPSY: ambulance - odborná poradna"/>
    <s v="N Nábytek"/>
    <s v="02805: 3 000-19999,99 Nábytek"/>
    <n v="10171.92"/>
  </r>
  <r>
    <x v="13"/>
    <x v="4558"/>
    <x v="184"/>
    <x v="0"/>
    <x v="219"/>
    <x v="0"/>
    <s v="3921"/>
    <s v="OKPSY: ambulance - odborná poradna"/>
    <s v="N Nábytek"/>
    <s v="02805: 3 000-19999,99 Nábytek"/>
    <n v="10171.92"/>
  </r>
  <r>
    <x v="13"/>
    <x v="4559"/>
    <x v="184"/>
    <x v="0"/>
    <x v="219"/>
    <x v="0"/>
    <s v="3921"/>
    <s v="OKPSY: ambulance - odborná poradna"/>
    <s v="N Nábytek"/>
    <s v="02805: 3 000-19999,99 Nábytek"/>
    <n v="10171.92"/>
  </r>
  <r>
    <x v="13"/>
    <x v="4560"/>
    <x v="184"/>
    <x v="0"/>
    <x v="219"/>
    <x v="0"/>
    <s v="3921"/>
    <s v="OKPSY: ambulance - odborná poradna"/>
    <s v="N Nábytek"/>
    <s v="02805: 3 000-19999,99 Nábytek"/>
    <n v="10171.92"/>
  </r>
  <r>
    <x v="13"/>
    <x v="4561"/>
    <x v="184"/>
    <x v="0"/>
    <x v="219"/>
    <x v="0"/>
    <s v="3921"/>
    <s v="OKPSY: ambulance - odborná poradna"/>
    <s v="N Nábytek"/>
    <s v="02805: 3 000-19999,99 Nábytek"/>
    <n v="10171.9"/>
  </r>
  <r>
    <x v="13"/>
    <x v="4562"/>
    <x v="184"/>
    <x v="0"/>
    <x v="219"/>
    <x v="0"/>
    <s v="3921"/>
    <s v="OKPSY: ambulance - odborná poradna"/>
    <s v="N Nábytek"/>
    <s v="02805: 3 000-19999,99 Nábytek"/>
    <n v="11794.39"/>
  </r>
  <r>
    <x v="13"/>
    <x v="4563"/>
    <x v="184"/>
    <x v="0"/>
    <x v="219"/>
    <x v="0"/>
    <s v="3921"/>
    <s v="OKPSY: ambulance - odborná poradna"/>
    <s v="N Nábytek"/>
    <s v="02805: 3 000-19999,99 Nábytek"/>
    <n v="11794.39"/>
  </r>
  <r>
    <x v="13"/>
    <x v="4564"/>
    <x v="184"/>
    <x v="0"/>
    <x v="219"/>
    <x v="0"/>
    <s v="3921"/>
    <s v="OKPSY: ambulance - odborná poradna"/>
    <s v="N Nábytek"/>
    <s v="02805: 3 000-19999,99 Nábytek"/>
    <n v="11794.39"/>
  </r>
  <r>
    <x v="13"/>
    <x v="4565"/>
    <x v="184"/>
    <x v="0"/>
    <x v="219"/>
    <x v="0"/>
    <s v="3921"/>
    <s v="OKPSY: ambulance - odborná poradna"/>
    <s v="N Nábytek"/>
    <s v="02805: 3 000-19999,99 Nábytek"/>
    <n v="11794.4"/>
  </r>
  <r>
    <x v="13"/>
    <x v="4566"/>
    <x v="184"/>
    <x v="0"/>
    <x v="219"/>
    <x v="0"/>
    <s v="3921"/>
    <s v="OKPSY: ambulance - odborná poradna"/>
    <s v="N Nábytek"/>
    <s v="02805: 3 000-19999,99 Nábytek"/>
    <n v="11734.53"/>
  </r>
  <r>
    <x v="13"/>
    <x v="4567"/>
    <x v="184"/>
    <x v="0"/>
    <x v="219"/>
    <x v="0"/>
    <s v="3921"/>
    <s v="OKPSY: ambulance - odborná poradna"/>
    <s v="N Nábytek"/>
    <s v="02805: 3 000-19999,99 Nábytek"/>
    <n v="11734.52"/>
  </r>
  <r>
    <x v="13"/>
    <x v="4568"/>
    <x v="184"/>
    <x v="0"/>
    <x v="219"/>
    <x v="0"/>
    <s v="3921"/>
    <s v="OKPSY: ambulance - odborná poradna"/>
    <s v="N Nábytek"/>
    <s v="02805: 3 000-19999,99 Nábytek"/>
    <n v="12033.87"/>
  </r>
  <r>
    <x v="13"/>
    <x v="4569"/>
    <x v="184"/>
    <x v="0"/>
    <x v="219"/>
    <x v="0"/>
    <s v="3921"/>
    <s v="OKPSY: ambulance - odborná poradna"/>
    <s v="N Nábytek"/>
    <s v="02805: 3 000-19999,99 Nábytek"/>
    <n v="12033.87"/>
  </r>
  <r>
    <x v="13"/>
    <x v="4570"/>
    <x v="184"/>
    <x v="0"/>
    <x v="219"/>
    <x v="0"/>
    <s v="3921"/>
    <s v="OKPSY: ambulance - odborná poradna"/>
    <s v="N Nábytek"/>
    <s v="02805: 3 000-19999,99 Nábytek"/>
    <n v="12033.88"/>
  </r>
  <r>
    <x v="13"/>
    <x v="4571"/>
    <x v="184"/>
    <x v="0"/>
    <x v="219"/>
    <x v="0"/>
    <s v="3921"/>
    <s v="OKPSY: ambulance - odborná poradna"/>
    <s v="N Nábytek"/>
    <s v="02805: 3 000-19999,99 Nábytek"/>
    <n v="10171.92"/>
  </r>
  <r>
    <x v="13"/>
    <x v="4572"/>
    <x v="184"/>
    <x v="0"/>
    <x v="219"/>
    <x v="0"/>
    <s v="3921"/>
    <s v="OKPSY: ambulance - odborná poradna"/>
    <s v="N Nábytek"/>
    <s v="02805: 3 000-19999,99 Nábytek"/>
    <n v="8357.86"/>
  </r>
  <r>
    <x v="13"/>
    <x v="4573"/>
    <x v="184"/>
    <x v="0"/>
    <x v="219"/>
    <x v="0"/>
    <s v="3921"/>
    <s v="OKPSY: ambulance - odborná poradna"/>
    <s v="N Nábytek"/>
    <s v="02805: 3 000-19999,99 Nábytek"/>
    <n v="8357.85"/>
  </r>
  <r>
    <x v="13"/>
    <x v="4574"/>
    <x v="801"/>
    <x v="0"/>
    <x v="219"/>
    <x v="0"/>
    <s v="3921"/>
    <s v="OKPSY: ambulance - odborná poradna"/>
    <s v="N Nábytek"/>
    <s v="02805: 3 000-19999,99 Nábytek"/>
    <n v="3747.86"/>
  </r>
  <r>
    <x v="13"/>
    <x v="4575"/>
    <x v="801"/>
    <x v="0"/>
    <x v="219"/>
    <x v="0"/>
    <s v="3921"/>
    <s v="OKPSY: ambulance - odborná poradna"/>
    <s v="N Nábytek"/>
    <s v="02805: 3 000-19999,99 Nábytek"/>
    <n v="3747.86"/>
  </r>
  <r>
    <x v="13"/>
    <x v="4576"/>
    <x v="801"/>
    <x v="0"/>
    <x v="219"/>
    <x v="0"/>
    <s v="3921"/>
    <s v="OKPSY: ambulance - odborná poradna"/>
    <s v="N Nábytek"/>
    <s v="02805: 3 000-19999,99 Nábytek"/>
    <n v="3747.86"/>
  </r>
  <r>
    <x v="13"/>
    <x v="4577"/>
    <x v="801"/>
    <x v="0"/>
    <x v="219"/>
    <x v="0"/>
    <s v="3921"/>
    <s v="OKPSY: ambulance - odborná poradna"/>
    <s v="N Nábytek"/>
    <s v="02805: 3 000-19999,99 Nábytek"/>
    <n v="3747.87"/>
  </r>
  <r>
    <x v="13"/>
    <x v="4578"/>
    <x v="802"/>
    <x v="0"/>
    <x v="219"/>
    <x v="0"/>
    <s v="3921"/>
    <s v="OKPSY: ambulance - odborná poradna"/>
    <s v="N Nábytek"/>
    <s v="02805: 3 000-19999,99 Nábytek"/>
    <n v="8250.09"/>
  </r>
  <r>
    <x v="13"/>
    <x v="4579"/>
    <x v="802"/>
    <x v="0"/>
    <x v="219"/>
    <x v="0"/>
    <s v="3921"/>
    <s v="OKPSY: ambulance - odborná poradna"/>
    <s v="N Nábytek"/>
    <s v="02805: 3 000-19999,99 Nábytek"/>
    <n v="5304.48"/>
  </r>
  <r>
    <x v="13"/>
    <x v="4580"/>
    <x v="802"/>
    <x v="0"/>
    <x v="219"/>
    <x v="0"/>
    <s v="3921"/>
    <s v="OKPSY: ambulance - odborná poradna"/>
    <s v="N Nábytek"/>
    <s v="02805: 3 000-19999,99 Nábytek"/>
    <n v="5304.48"/>
  </r>
  <r>
    <x v="13"/>
    <x v="4581"/>
    <x v="802"/>
    <x v="0"/>
    <x v="219"/>
    <x v="0"/>
    <s v="3921"/>
    <s v="OKPSY: ambulance - odborná poradna"/>
    <s v="N Nábytek"/>
    <s v="02805: 3 000-19999,99 Nábytek"/>
    <n v="5304.48"/>
  </r>
  <r>
    <x v="13"/>
    <x v="4582"/>
    <x v="802"/>
    <x v="0"/>
    <x v="219"/>
    <x v="0"/>
    <s v="3921"/>
    <s v="OKPSY: ambulance - odborná poradna"/>
    <s v="N Nábytek"/>
    <s v="02805: 3 000-19999,99 Nábytek"/>
    <n v="5304.48"/>
  </r>
  <r>
    <x v="13"/>
    <x v="4583"/>
    <x v="802"/>
    <x v="0"/>
    <x v="219"/>
    <x v="0"/>
    <s v="3921"/>
    <s v="OKPSY: ambulance - odborná poradna"/>
    <s v="N Nábytek"/>
    <s v="02805: 3 000-19999,99 Nábytek"/>
    <n v="5304.48"/>
  </r>
  <r>
    <x v="13"/>
    <x v="4584"/>
    <x v="802"/>
    <x v="0"/>
    <x v="219"/>
    <x v="0"/>
    <s v="3921"/>
    <s v="OKPSY: ambulance - odborná poradna"/>
    <s v="N Nábytek"/>
    <s v="02805: 3 000-19999,99 Nábytek"/>
    <n v="5304.5"/>
  </r>
  <r>
    <x v="13"/>
    <x v="4585"/>
    <x v="803"/>
    <x v="0"/>
    <x v="219"/>
    <x v="0"/>
    <s v="3921"/>
    <s v="OKPSY: ambulance - odborná poradna"/>
    <s v="N Nábytek"/>
    <s v="02805: 1000-   2999,99 Nábytek"/>
    <n v="2334.9299999999998"/>
  </r>
  <r>
    <x v="13"/>
    <x v="4586"/>
    <x v="785"/>
    <x v="0"/>
    <x v="185"/>
    <x v="0"/>
    <s v="9051"/>
    <s v="UHTS: Útvar hospodářsko - technické správy"/>
    <s v="N Nábytek"/>
    <s v="02805: 3 000-19999,99 Nábytek"/>
    <n v="17288.060000000001"/>
  </r>
  <r>
    <x v="13"/>
    <x v="4587"/>
    <x v="804"/>
    <x v="0"/>
    <x v="185"/>
    <x v="0"/>
    <s v="9081"/>
    <s v="UIT: Úsek informačních technologií"/>
    <s v="N Nábytek"/>
    <s v="02805: 3 000-19999,99 Nábytek"/>
    <n v="10767.02"/>
  </r>
  <r>
    <x v="13"/>
    <x v="4588"/>
    <x v="805"/>
    <x v="0"/>
    <x v="97"/>
    <x v="7"/>
    <s v="0113"/>
    <s v="1IK: lůžkové oddělení 4 "/>
    <s v="N Nábytek"/>
    <s v="02805: 1 000-  40 000 Nábytek VLASTNÍ VÝROBA"/>
    <n v="3700"/>
  </r>
  <r>
    <x v="13"/>
    <x v="4589"/>
    <x v="758"/>
    <x v="0"/>
    <x v="97"/>
    <x v="0"/>
    <s v="9001"/>
    <s v="URE: Úsek ředitele"/>
    <s v="N Nábytek"/>
    <s v="02805: 3 000-19999,99 Nábytek"/>
    <n v="15328.7"/>
  </r>
  <r>
    <x v="13"/>
    <x v="4590"/>
    <x v="806"/>
    <x v="0"/>
    <x v="97"/>
    <x v="0"/>
    <s v="0321"/>
    <s v="3IK: ambulance"/>
    <s v="N Nábytek"/>
    <s v="02805: 1000-   2999,99 Nábytek"/>
    <n v="1296.3599999999999"/>
  </r>
  <r>
    <x v="13"/>
    <x v="4591"/>
    <x v="806"/>
    <x v="0"/>
    <x v="97"/>
    <x v="0"/>
    <s v="0321"/>
    <s v="3IK: ambulance"/>
    <s v="N Nábytek"/>
    <s v="02805: 1000-   2999,99 Nábytek"/>
    <n v="1296.3599999999999"/>
  </r>
  <r>
    <x v="13"/>
    <x v="4592"/>
    <x v="807"/>
    <x v="0"/>
    <x v="186"/>
    <x v="7"/>
    <s v="3242"/>
    <s v="HOK: tkáňová banka"/>
    <s v="N Nábytek"/>
    <s v="02805: 1 000-  40 000 Nábytek VLASTNÍ VÝROBA"/>
    <n v="1800"/>
  </r>
  <r>
    <x v="13"/>
    <x v="4593"/>
    <x v="808"/>
    <x v="0"/>
    <x v="186"/>
    <x v="7"/>
    <s v="3242"/>
    <s v="HOK: tkáňová banka"/>
    <s v="N Nábytek"/>
    <s v="02805: 1 000-  40 000 Nábytek VLASTNÍ VÝROBA"/>
    <n v="6000"/>
  </r>
  <r>
    <x v="13"/>
    <x v="4594"/>
    <x v="808"/>
    <x v="0"/>
    <x v="186"/>
    <x v="7"/>
    <s v="3242"/>
    <s v="HOK: tkáňová banka"/>
    <s v="N Nábytek"/>
    <s v="02805: 1 000-  40 000 Nábytek VLASTNÍ VÝROBA"/>
    <n v="6000"/>
  </r>
  <r>
    <x v="13"/>
    <x v="4595"/>
    <x v="808"/>
    <x v="0"/>
    <x v="186"/>
    <x v="7"/>
    <s v="3242"/>
    <s v="HOK: tkáňová banka"/>
    <s v="N Nábytek"/>
    <s v="02805: 1 000-  40 000 Nábytek VLASTNÍ VÝROBA"/>
    <n v="6000"/>
  </r>
  <r>
    <x v="13"/>
    <x v="4596"/>
    <x v="808"/>
    <x v="0"/>
    <x v="186"/>
    <x v="7"/>
    <s v="3242"/>
    <s v="HOK: tkáňová banka"/>
    <s v="N Nábytek"/>
    <s v="02805: 1 000-  40 000 Nábytek VLASTNÍ VÝROBA"/>
    <n v="6000"/>
  </r>
  <r>
    <x v="13"/>
    <x v="4597"/>
    <x v="809"/>
    <x v="0"/>
    <x v="99"/>
    <x v="0"/>
    <s v="9402"/>
    <s v="Prov. služby: Provoz dopravy - sanitní - přev.FNOL"/>
    <s v="N Nábytek"/>
    <s v="02805: 3 000-19999,99 Nábytek"/>
    <n v="11676.5"/>
  </r>
  <r>
    <x v="13"/>
    <x v="4598"/>
    <x v="757"/>
    <x v="0"/>
    <x v="27"/>
    <x v="0"/>
    <s v="2112"/>
    <s v="ONK: lůžkové oddělení 42B"/>
    <s v="N Nábytek"/>
    <s v="02805: 3 000-19999,99 Nábytek"/>
    <n v="5927.62"/>
  </r>
  <r>
    <x v="13"/>
    <x v="4599"/>
    <x v="810"/>
    <x v="0"/>
    <x v="27"/>
    <x v="0"/>
    <s v="2201"/>
    <s v="KNM: vedení klinického pracoviště"/>
    <s v="N Nábytek"/>
    <s v="02805: 3 000-19999,99 Nábytek"/>
    <n v="5375"/>
  </r>
  <r>
    <x v="13"/>
    <x v="4600"/>
    <x v="810"/>
    <x v="0"/>
    <x v="27"/>
    <x v="0"/>
    <s v="2201"/>
    <s v="KNM: vedení klinického pracoviště"/>
    <s v="N Nábytek"/>
    <s v="02805: 3 000-19999,99 Nábytek"/>
    <n v="5375"/>
  </r>
  <r>
    <x v="13"/>
    <x v="4601"/>
    <x v="811"/>
    <x v="0"/>
    <x v="27"/>
    <x v="7"/>
    <s v="6323"/>
    <s v="AMBULANCE: Ambulance psychosomatické medicíny"/>
    <s v="N Nábytek"/>
    <s v="02805: 1 000-  40 000 Nábytek VLASTNÍ VÝROBA"/>
    <n v="17500"/>
  </r>
  <r>
    <x v="13"/>
    <x v="4602"/>
    <x v="812"/>
    <x v="0"/>
    <x v="27"/>
    <x v="7"/>
    <s v="6323"/>
    <s v="AMBULANCE: Ambulance psychosomatické medicíny"/>
    <s v="N Nábytek"/>
    <s v="02805: 1 000-  40 000 Nábytek VLASTNÍ VÝROBA"/>
    <n v="7900"/>
  </r>
  <r>
    <x v="13"/>
    <x v="4603"/>
    <x v="813"/>
    <x v="0"/>
    <x v="27"/>
    <x v="7"/>
    <s v="6323"/>
    <s v="AMBULANCE: Ambulance psychosomatické medicíny"/>
    <s v="N Nábytek"/>
    <s v="02805: 1 000-  40 000 Nábytek VLASTNÍ VÝROBA"/>
    <n v="6800"/>
  </r>
  <r>
    <x v="13"/>
    <x v="4604"/>
    <x v="814"/>
    <x v="0"/>
    <x v="27"/>
    <x v="7"/>
    <s v="6323"/>
    <s v="AMBULANCE: Ambulance psychosomatické medicíny"/>
    <s v="N Nábytek"/>
    <s v="02805: 1 000-  40 000 Nábytek VLASTNÍ VÝROBA"/>
    <n v="3200"/>
  </r>
  <r>
    <x v="13"/>
    <x v="4605"/>
    <x v="814"/>
    <x v="0"/>
    <x v="27"/>
    <x v="7"/>
    <s v="6323"/>
    <s v="AMBULANCE: Ambulance psychosomatické medicíny"/>
    <s v="N Nábytek"/>
    <s v="02805: 1 000-  40 000 Nábytek VLASTNÍ VÝROBA"/>
    <n v="3200"/>
  </r>
  <r>
    <x v="13"/>
    <x v="4606"/>
    <x v="815"/>
    <x v="0"/>
    <x v="27"/>
    <x v="7"/>
    <s v="6323"/>
    <s v="AMBULANCE: Ambulance psychosomatické medicíny"/>
    <s v="N Nábytek"/>
    <s v="02805: 1 000-  40 000 Nábytek VLASTNÍ VÝROBA"/>
    <n v="15200"/>
  </r>
  <r>
    <x v="13"/>
    <x v="4607"/>
    <x v="816"/>
    <x v="0"/>
    <x v="27"/>
    <x v="7"/>
    <s v="6323"/>
    <s v="AMBULANCE: Ambulance psychosomatické medicíny"/>
    <s v="N Nábytek"/>
    <s v="02805: 1 000-  40 000 Nábytek VLASTNÍ VÝROBA"/>
    <n v="5100"/>
  </r>
  <r>
    <x v="13"/>
    <x v="4608"/>
    <x v="814"/>
    <x v="0"/>
    <x v="27"/>
    <x v="7"/>
    <s v="6323"/>
    <s v="AMBULANCE: Ambulance psychosomatické medicíny"/>
    <s v="N Nábytek"/>
    <s v="02805: 1 000-  40 000 Nábytek VLASTNÍ VÝROBA"/>
    <n v="3200"/>
  </r>
  <r>
    <x v="13"/>
    <x v="4609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10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11"/>
    <x v="817"/>
    <x v="0"/>
    <x v="28"/>
    <x v="7"/>
    <s v="6323"/>
    <s v="AMBULANCE: Ambulance psychosomatické medicíny"/>
    <s v="N Nábytek"/>
    <s v="02805: 1 000-  40 000 Nábytek VLASTNÍ VÝROBA"/>
    <n v="4450"/>
  </r>
  <r>
    <x v="13"/>
    <x v="4612"/>
    <x v="813"/>
    <x v="0"/>
    <x v="28"/>
    <x v="7"/>
    <s v="6323"/>
    <s v="AMBULANCE: Ambulance psychosomatické medicíny"/>
    <s v="N Nábytek"/>
    <s v="02805: 1 000-  40 000 Nábytek VLASTNÍ VÝROBA"/>
    <n v="6800"/>
  </r>
  <r>
    <x v="13"/>
    <x v="4613"/>
    <x v="813"/>
    <x v="0"/>
    <x v="28"/>
    <x v="7"/>
    <s v="6323"/>
    <s v="AMBULANCE: Ambulance psychosomatické medicíny"/>
    <s v="N Nábytek"/>
    <s v="02805: 1 000-  40 000 Nábytek VLASTNÍ VÝROBA"/>
    <n v="6800"/>
  </r>
  <r>
    <x v="13"/>
    <x v="4614"/>
    <x v="815"/>
    <x v="0"/>
    <x v="28"/>
    <x v="7"/>
    <s v="6323"/>
    <s v="AMBULANCE: Ambulance psychosomatické medicíny"/>
    <s v="N Nábytek"/>
    <s v="02805: 1 000-  40 000 Nábytek VLASTNÍ VÝROBA"/>
    <n v="12900"/>
  </r>
  <r>
    <x v="13"/>
    <x v="4615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16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17"/>
    <x v="813"/>
    <x v="0"/>
    <x v="28"/>
    <x v="7"/>
    <s v="6323"/>
    <s v="AMBULANCE: Ambulance psychosomatické medicíny"/>
    <s v="N Nábytek"/>
    <s v="02805: 1 000-  40 000 Nábytek VLASTNÍ VÝROBA"/>
    <n v="6800"/>
  </r>
  <r>
    <x v="13"/>
    <x v="4618"/>
    <x v="813"/>
    <x v="0"/>
    <x v="28"/>
    <x v="7"/>
    <s v="6323"/>
    <s v="AMBULANCE: Ambulance psychosomatické medicíny"/>
    <s v="N Nábytek"/>
    <s v="02805: 1 000-  40 000 Nábytek VLASTNÍ VÝROBA"/>
    <n v="6800"/>
  </r>
  <r>
    <x v="13"/>
    <x v="4619"/>
    <x v="815"/>
    <x v="0"/>
    <x v="28"/>
    <x v="7"/>
    <s v="6323"/>
    <s v="AMBULANCE: Ambulance psychosomatické medicíny"/>
    <s v="N Nábytek"/>
    <s v="02805: 1 000-  40 000 Nábytek VLASTNÍ VÝROBA"/>
    <n v="12900"/>
  </r>
  <r>
    <x v="13"/>
    <x v="4620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21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22"/>
    <x v="813"/>
    <x v="0"/>
    <x v="28"/>
    <x v="7"/>
    <s v="6324"/>
    <s v="AMBULANCE: Ambulance preventivní medicíny"/>
    <s v="N Nábytek"/>
    <s v="02805: 1 000-  40 000 Nábytek VLASTNÍ VÝROBA"/>
    <n v="6800"/>
  </r>
  <r>
    <x v="13"/>
    <x v="4623"/>
    <x v="813"/>
    <x v="0"/>
    <x v="28"/>
    <x v="7"/>
    <s v="6324"/>
    <s v="AMBULANCE: Ambulance preventivní medicíny"/>
    <s v="N Nábytek"/>
    <s v="02805: 1 000-  40 000 Nábytek VLASTNÍ VÝROBA"/>
    <n v="6800"/>
  </r>
  <r>
    <x v="13"/>
    <x v="4624"/>
    <x v="815"/>
    <x v="0"/>
    <x v="28"/>
    <x v="7"/>
    <s v="6324"/>
    <s v="AMBULANCE: Ambulance preventivní medicíny"/>
    <s v="N Nábytek"/>
    <s v="02805: 1 000-  40 000 Nábytek VLASTNÍ VÝROBA"/>
    <n v="12900"/>
  </r>
  <r>
    <x v="13"/>
    <x v="4625"/>
    <x v="814"/>
    <x v="0"/>
    <x v="28"/>
    <x v="7"/>
    <s v="6324"/>
    <s v="AMBULANCE: Ambulance preventivní medicíny"/>
    <s v="N Nábytek"/>
    <s v="02805: 1 000-  40 000 Nábytek VLASTNÍ VÝROBA"/>
    <n v="3200"/>
  </r>
  <r>
    <x v="13"/>
    <x v="4626"/>
    <x v="814"/>
    <x v="0"/>
    <x v="28"/>
    <x v="7"/>
    <s v="6324"/>
    <s v="AMBULANCE: Ambulance preventivní medicíny"/>
    <s v="N Nábytek"/>
    <s v="02805: 1 000-  40 000 Nábytek VLASTNÍ VÝROBA"/>
    <n v="3200"/>
  </r>
  <r>
    <x v="13"/>
    <x v="4627"/>
    <x v="813"/>
    <x v="0"/>
    <x v="28"/>
    <x v="7"/>
    <s v="6324"/>
    <s v="AMBULANCE: Ambulance preventivní medicíny"/>
    <s v="N Nábytek"/>
    <s v="02805: 1 000-  40 000 Nábytek VLASTNÍ VÝROBA"/>
    <n v="6800"/>
  </r>
  <r>
    <x v="13"/>
    <x v="4628"/>
    <x v="813"/>
    <x v="0"/>
    <x v="28"/>
    <x v="7"/>
    <s v="6324"/>
    <s v="AMBULANCE: Ambulance preventivní medicíny"/>
    <s v="N Nábytek"/>
    <s v="02805: 1 000-  40 000 Nábytek VLASTNÍ VÝROBA"/>
    <n v="6800"/>
  </r>
  <r>
    <x v="13"/>
    <x v="4629"/>
    <x v="815"/>
    <x v="0"/>
    <x v="28"/>
    <x v="7"/>
    <s v="6324"/>
    <s v="AMBULANCE: Ambulance preventivní medicíny"/>
    <s v="N Nábytek"/>
    <s v="02805: 1 000-  40 000 Nábytek VLASTNÍ VÝROBA"/>
    <n v="12900"/>
  </r>
  <r>
    <x v="13"/>
    <x v="4630"/>
    <x v="814"/>
    <x v="0"/>
    <x v="28"/>
    <x v="7"/>
    <s v="6324"/>
    <s v="AMBULANCE: Ambulance preventivní medicíny"/>
    <s v="N Nábytek"/>
    <s v="02805: 1 000-  40 000 Nábytek VLASTNÍ VÝROBA"/>
    <n v="3200"/>
  </r>
  <r>
    <x v="13"/>
    <x v="4631"/>
    <x v="814"/>
    <x v="0"/>
    <x v="28"/>
    <x v="7"/>
    <s v="6324"/>
    <s v="AMBULANCE: Ambulance preventivní medicíny"/>
    <s v="N Nábytek"/>
    <s v="02805: 1 000-  40 000 Nábytek VLASTNÍ VÝROBA"/>
    <n v="3200"/>
  </r>
  <r>
    <x v="13"/>
    <x v="4632"/>
    <x v="813"/>
    <x v="0"/>
    <x v="28"/>
    <x v="7"/>
    <s v="6323"/>
    <s v="AMBULANCE: Ambulance psychosomatické medicíny"/>
    <s v="N Nábytek"/>
    <s v="02805: 1 000-  40 000 Nábytek VLASTNÍ VÝROBA"/>
    <n v="6800"/>
  </r>
  <r>
    <x v="13"/>
    <x v="4633"/>
    <x v="818"/>
    <x v="0"/>
    <x v="28"/>
    <x v="7"/>
    <s v="6323"/>
    <s v="AMBULANCE: Ambulance psychosomatické medicíny"/>
    <s v="N Nábytek"/>
    <s v="02805: 1 000-  40 000 Nábytek VLASTNÍ VÝROBA"/>
    <n v="5150"/>
  </r>
  <r>
    <x v="13"/>
    <x v="4634"/>
    <x v="818"/>
    <x v="0"/>
    <x v="28"/>
    <x v="7"/>
    <s v="6323"/>
    <s v="AMBULANCE: Ambulance psychosomatické medicíny"/>
    <s v="N Nábytek"/>
    <s v="02805: 1 000-  40 000 Nábytek VLASTNÍ VÝROBA"/>
    <n v="5150"/>
  </r>
  <r>
    <x v="13"/>
    <x v="4635"/>
    <x v="819"/>
    <x v="0"/>
    <x v="28"/>
    <x v="7"/>
    <s v="6323"/>
    <s v="AMBULANCE: Ambulance psychosomatické medicíny"/>
    <s v="N Nábytek"/>
    <s v="02805: 1 000-  40 000 Nábytek VLASTNÍ VÝROBA"/>
    <n v="13900"/>
  </r>
  <r>
    <x v="13"/>
    <x v="4636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37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38"/>
    <x v="813"/>
    <x v="0"/>
    <x v="28"/>
    <x v="7"/>
    <s v="6323"/>
    <s v="AMBULANCE: Ambulance psychosomatické medicíny"/>
    <s v="N Nábytek"/>
    <s v="02805: 1 000-  40 000 Nábytek VLASTNÍ VÝROBA"/>
    <n v="6800"/>
  </r>
  <r>
    <x v="13"/>
    <x v="4639"/>
    <x v="818"/>
    <x v="0"/>
    <x v="28"/>
    <x v="7"/>
    <s v="6323"/>
    <s v="AMBULANCE: Ambulance psychosomatické medicíny"/>
    <s v="N Nábytek"/>
    <s v="02805: 1 000-  40 000 Nábytek VLASTNÍ VÝROBA"/>
    <n v="5150"/>
  </r>
  <r>
    <x v="13"/>
    <x v="4640"/>
    <x v="818"/>
    <x v="0"/>
    <x v="28"/>
    <x v="7"/>
    <s v="6323"/>
    <s v="AMBULANCE: Ambulance psychosomatické medicíny"/>
    <s v="N Nábytek"/>
    <s v="02805: 1 000-  40 000 Nábytek VLASTNÍ VÝROBA"/>
    <n v="5150"/>
  </r>
  <r>
    <x v="13"/>
    <x v="4641"/>
    <x v="819"/>
    <x v="0"/>
    <x v="28"/>
    <x v="7"/>
    <s v="6323"/>
    <s v="AMBULANCE: Ambulance psychosomatické medicíny"/>
    <s v="N Nábytek"/>
    <s v="02805: 1 000-  40 000 Nábytek VLASTNÍ VÝROBA"/>
    <n v="13900"/>
  </r>
  <r>
    <x v="13"/>
    <x v="4642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43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44"/>
    <x v="813"/>
    <x v="0"/>
    <x v="28"/>
    <x v="7"/>
    <s v="6323"/>
    <s v="AMBULANCE: Ambulance psychosomatické medicíny"/>
    <s v="N Nábytek"/>
    <s v="02805: 1 000-  40 000 Nábytek VLASTNÍ VÝROBA"/>
    <n v="6800"/>
  </r>
  <r>
    <x v="13"/>
    <x v="4645"/>
    <x v="813"/>
    <x v="0"/>
    <x v="28"/>
    <x v="7"/>
    <s v="6323"/>
    <s v="AMBULANCE: Ambulance psychosomatické medicíny"/>
    <s v="N Nábytek"/>
    <s v="02805: 1 000-  40 000 Nábytek VLASTNÍ VÝROBA"/>
    <n v="6800"/>
  </r>
  <r>
    <x v="13"/>
    <x v="4646"/>
    <x v="818"/>
    <x v="0"/>
    <x v="28"/>
    <x v="7"/>
    <s v="6323"/>
    <s v="AMBULANCE: Ambulance psychosomatické medicíny"/>
    <s v="N Nábytek"/>
    <s v="02805: 1 000-  40 000 Nábytek VLASTNÍ VÝROBA"/>
    <n v="5150"/>
  </r>
  <r>
    <x v="13"/>
    <x v="4647"/>
    <x v="818"/>
    <x v="0"/>
    <x v="28"/>
    <x v="7"/>
    <s v="6323"/>
    <s v="AMBULANCE: Ambulance psychosomatické medicíny"/>
    <s v="N Nábytek"/>
    <s v="02805: 1 000-  40 000 Nábytek VLASTNÍ VÝROBA"/>
    <n v="5150"/>
  </r>
  <r>
    <x v="13"/>
    <x v="4648"/>
    <x v="819"/>
    <x v="0"/>
    <x v="28"/>
    <x v="7"/>
    <s v="6323"/>
    <s v="AMBULANCE: Ambulance psychosomatické medicíny"/>
    <s v="N Nábytek"/>
    <s v="02805: 1 000-  40 000 Nábytek VLASTNÍ VÝROBA"/>
    <n v="13900"/>
  </r>
  <r>
    <x v="13"/>
    <x v="4649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50"/>
    <x v="814"/>
    <x v="0"/>
    <x v="28"/>
    <x v="7"/>
    <s v="6323"/>
    <s v="AMBULANCE: Ambulance psychosomatické medicíny"/>
    <s v="N Nábytek"/>
    <s v="02805: 1 000-  40 000 Nábytek VLASTNÍ VÝROBA"/>
    <n v="3200"/>
  </r>
  <r>
    <x v="13"/>
    <x v="4651"/>
    <x v="820"/>
    <x v="0"/>
    <x v="30"/>
    <x v="7"/>
    <s v="6323"/>
    <s v="AMBULANCE: Ambulance psychosomatické medicíny"/>
    <s v="N Nábytek"/>
    <s v="02805: 1 000-  40 000 Nábytek VLASTNÍ VÝROBA"/>
    <n v="5500"/>
  </r>
  <r>
    <x v="13"/>
    <x v="4652"/>
    <x v="813"/>
    <x v="0"/>
    <x v="30"/>
    <x v="7"/>
    <s v="6323"/>
    <s v="AMBULANCE: Ambulance psychosomatické medicíny"/>
    <s v="N Nábytek"/>
    <s v="02805: 1 000-  40 000 Nábytek VLASTNÍ VÝROBA"/>
    <n v="6800"/>
  </r>
  <r>
    <x v="13"/>
    <x v="4653"/>
    <x v="813"/>
    <x v="0"/>
    <x v="30"/>
    <x v="7"/>
    <s v="6323"/>
    <s v="AMBULANCE: Ambulance psychosomatické medicíny"/>
    <s v="N Nábytek"/>
    <s v="02805: 1 000-  40 000 Nábytek VLASTNÍ VÝROBA"/>
    <n v="6800"/>
  </r>
  <r>
    <x v="13"/>
    <x v="4654"/>
    <x v="813"/>
    <x v="0"/>
    <x v="30"/>
    <x v="7"/>
    <s v="6323"/>
    <s v="AMBULANCE: Ambulance psychosomatické medicíny"/>
    <s v="N Nábytek"/>
    <s v="02805: 1 000-  40 000 Nábytek VLASTNÍ VÝROBA"/>
    <n v="6800"/>
  </r>
  <r>
    <x v="13"/>
    <x v="4655"/>
    <x v="815"/>
    <x v="0"/>
    <x v="30"/>
    <x v="7"/>
    <s v="6323"/>
    <s v="AMBULANCE: Ambulance psychosomatické medicíny"/>
    <s v="N Nábytek"/>
    <s v="02805: 1 000-  40 000 Nábytek VLASTNÍ VÝROBA"/>
    <n v="12900"/>
  </r>
  <r>
    <x v="13"/>
    <x v="4656"/>
    <x v="814"/>
    <x v="0"/>
    <x v="30"/>
    <x v="7"/>
    <s v="6323"/>
    <s v="AMBULANCE: Ambulance psychosomatické medicíny"/>
    <s v="N Nábytek"/>
    <s v="02805: 1 000-  40 000 Nábytek VLASTNÍ VÝROBA"/>
    <n v="3200"/>
  </r>
  <r>
    <x v="13"/>
    <x v="4657"/>
    <x v="814"/>
    <x v="0"/>
    <x v="30"/>
    <x v="7"/>
    <s v="6323"/>
    <s v="AMBULANCE: Ambulance psychosomatické medicíny"/>
    <s v="N Nábytek"/>
    <s v="02805: 1 000-  40 000 Nábytek VLASTNÍ VÝROBA"/>
    <n v="3200"/>
  </r>
  <r>
    <x v="13"/>
    <x v="4658"/>
    <x v="818"/>
    <x v="0"/>
    <x v="30"/>
    <x v="7"/>
    <s v="6323"/>
    <s v="AMBULANCE: Ambulance psychosomatické medicíny"/>
    <s v="N Nábytek"/>
    <s v="02805: 1 000-  40 000 Nábytek VLASTNÍ VÝROBA"/>
    <n v="5100"/>
  </r>
  <r>
    <x v="13"/>
    <x v="4659"/>
    <x v="813"/>
    <x v="0"/>
    <x v="30"/>
    <x v="7"/>
    <s v="6323"/>
    <s v="AMBULANCE: Ambulance psychosomatické medicíny"/>
    <s v="N Nábytek"/>
    <s v="02805: 1 000-  40 000 Nábytek VLASTNÍ VÝROBA"/>
    <n v="6800"/>
  </r>
  <r>
    <x v="13"/>
    <x v="4660"/>
    <x v="818"/>
    <x v="0"/>
    <x v="30"/>
    <x v="7"/>
    <s v="6323"/>
    <s v="AMBULANCE: Ambulance psychosomatické medicíny"/>
    <s v="N Nábytek"/>
    <s v="02805: 1 000-  40 000 Nábytek VLASTNÍ VÝROBA"/>
    <n v="5100"/>
  </r>
  <r>
    <x v="13"/>
    <x v="4661"/>
    <x v="819"/>
    <x v="0"/>
    <x v="30"/>
    <x v="7"/>
    <s v="6322"/>
    <s v="AMBULANCE: Oddělení praktického lékařství"/>
    <s v="N Nábytek"/>
    <s v="02805: 1 000-  40 000 Nábytek VLASTNÍ VÝROBA"/>
    <n v="13900"/>
  </r>
  <r>
    <x v="13"/>
    <x v="4662"/>
    <x v="813"/>
    <x v="0"/>
    <x v="30"/>
    <x v="7"/>
    <s v="6322"/>
    <s v="AMBULANCE: Oddělení praktického lékařství"/>
    <s v="N Nábytek"/>
    <s v="02805: 1 000-  40 000 Nábytek VLASTNÍ VÝROBA"/>
    <n v="6800"/>
  </r>
  <r>
    <x v="13"/>
    <x v="4663"/>
    <x v="813"/>
    <x v="0"/>
    <x v="30"/>
    <x v="7"/>
    <s v="6322"/>
    <s v="AMBULANCE: Oddělení praktického lékařství"/>
    <s v="N Nábytek"/>
    <s v="02805: 1 000-  40 000 Nábytek VLASTNÍ VÝROBA"/>
    <n v="6800"/>
  </r>
  <r>
    <x v="13"/>
    <x v="4664"/>
    <x v="813"/>
    <x v="0"/>
    <x v="30"/>
    <x v="7"/>
    <s v="6322"/>
    <s v="AMBULANCE: Oddělení praktického lékařství"/>
    <s v="N Nábytek"/>
    <s v="02805: 1 000-  40 000 Nábytek VLASTNÍ VÝROBA"/>
    <n v="6800"/>
  </r>
  <r>
    <x v="13"/>
    <x v="4665"/>
    <x v="813"/>
    <x v="0"/>
    <x v="30"/>
    <x v="7"/>
    <s v="6322"/>
    <s v="AMBULANCE: Oddělení praktického lékařství"/>
    <s v="N Nábytek"/>
    <s v="02805: 1 000-  40 000 Nábytek VLASTNÍ VÝROBA"/>
    <n v="6800"/>
  </r>
  <r>
    <x v="13"/>
    <x v="4666"/>
    <x v="755"/>
    <x v="0"/>
    <x v="30"/>
    <x v="7"/>
    <s v="6322"/>
    <s v="AMBULANCE: Oddělení praktického lékařství"/>
    <s v="N Nábytek"/>
    <s v="02805: 1 000-  40 000 Nábytek VLASTNÍ VÝROBA"/>
    <n v="17500"/>
  </r>
  <r>
    <x v="13"/>
    <x v="4667"/>
    <x v="801"/>
    <x v="0"/>
    <x v="30"/>
    <x v="7"/>
    <s v="6322"/>
    <s v="AMBULANCE: Oddělení praktického lékařství"/>
    <s v="N Nábytek"/>
    <s v="02805: 1 000-  40 000 Nábytek VLASTNÍ VÝROBA"/>
    <n v="3200"/>
  </r>
  <r>
    <x v="13"/>
    <x v="4668"/>
    <x v="801"/>
    <x v="0"/>
    <x v="30"/>
    <x v="7"/>
    <s v="6322"/>
    <s v="AMBULANCE: Oddělení praktického lékařství"/>
    <s v="N Nábytek"/>
    <s v="02805: 1 000-  40 000 Nábytek VLASTNÍ VÝROBA"/>
    <n v="3200"/>
  </r>
  <r>
    <x v="13"/>
    <x v="4669"/>
    <x v="755"/>
    <x v="0"/>
    <x v="30"/>
    <x v="7"/>
    <s v="6322"/>
    <s v="AMBULANCE: Oddělení praktického lékařství"/>
    <s v="N Nábytek"/>
    <s v="02805: 1 000-  40 000 Nábytek VLASTNÍ VÝROBA"/>
    <n v="27400"/>
  </r>
  <r>
    <x v="13"/>
    <x v="4670"/>
    <x v="817"/>
    <x v="0"/>
    <x v="30"/>
    <x v="7"/>
    <s v="6322"/>
    <s v="AMBULANCE: Oddělení praktického lékařství"/>
    <s v="N Nábytek"/>
    <s v="02805: 1 000-  40 000 Nábytek VLASTNÍ VÝROBA"/>
    <n v="4450"/>
  </r>
  <r>
    <x v="13"/>
    <x v="4671"/>
    <x v="819"/>
    <x v="0"/>
    <x v="30"/>
    <x v="7"/>
    <s v="6322"/>
    <s v="AMBULANCE: Oddělení praktického lékařství"/>
    <s v="N Nábytek"/>
    <s v="02805: 1 000-  40 000 Nábytek VLASTNÍ VÝROBA"/>
    <n v="13900"/>
  </r>
  <r>
    <x v="13"/>
    <x v="4672"/>
    <x v="819"/>
    <x v="0"/>
    <x v="30"/>
    <x v="7"/>
    <s v="6322"/>
    <s v="AMBULANCE: Oddělení praktického lékařství"/>
    <s v="N Nábytek"/>
    <s v="02805: 1 000-  40 000 Nábytek VLASTNÍ VÝROBA"/>
    <n v="13900"/>
  </r>
  <r>
    <x v="13"/>
    <x v="4673"/>
    <x v="813"/>
    <x v="0"/>
    <x v="30"/>
    <x v="7"/>
    <s v="6322"/>
    <s v="AMBULANCE: Oddělení praktického lékařství"/>
    <s v="N Nábytek"/>
    <s v="02805: 1 000-  40 000 Nábytek VLASTNÍ VÝROBA"/>
    <n v="6800"/>
  </r>
  <r>
    <x v="13"/>
    <x v="4674"/>
    <x v="813"/>
    <x v="0"/>
    <x v="30"/>
    <x v="7"/>
    <s v="6322"/>
    <s v="AMBULANCE: Oddělení praktického lékařství"/>
    <s v="N Nábytek"/>
    <s v="02805: 1 000-  40 000 Nábytek VLASTNÍ VÝROBA"/>
    <n v="6800"/>
  </r>
  <r>
    <x v="13"/>
    <x v="4675"/>
    <x v="813"/>
    <x v="0"/>
    <x v="30"/>
    <x v="7"/>
    <s v="6322"/>
    <s v="AMBULANCE: Oddělení praktického lékařství"/>
    <s v="N Nábytek"/>
    <s v="02805: 1 000-  40 000 Nábytek VLASTNÍ VÝROBA"/>
    <n v="6800"/>
  </r>
  <r>
    <x v="13"/>
    <x v="4676"/>
    <x v="819"/>
    <x v="0"/>
    <x v="30"/>
    <x v="7"/>
    <s v="6322"/>
    <s v="AMBULANCE: Oddělení praktického lékařství"/>
    <s v="N Nábytek"/>
    <s v="02805: 1 000-  40 000 Nábytek VLASTNÍ VÝROBA"/>
    <n v="13900"/>
  </r>
  <r>
    <x v="13"/>
    <x v="4677"/>
    <x v="817"/>
    <x v="0"/>
    <x v="30"/>
    <x v="7"/>
    <s v="6322"/>
    <s v="AMBULANCE: Oddělení praktického lékařství"/>
    <s v="N Nábytek"/>
    <s v="02805: 1 000-  40 000 Nábytek VLASTNÍ VÝROBA"/>
    <n v="4450"/>
  </r>
  <r>
    <x v="13"/>
    <x v="4678"/>
    <x v="813"/>
    <x v="0"/>
    <x v="30"/>
    <x v="7"/>
    <s v="6322"/>
    <s v="AMBULANCE: Oddělení praktického lékařství"/>
    <s v="N Nábytek"/>
    <s v="02805: 1 000-  40 000 Nábytek VLASTNÍ VÝROBA"/>
    <n v="6800"/>
  </r>
  <r>
    <x v="13"/>
    <x v="4679"/>
    <x v="821"/>
    <x v="0"/>
    <x v="220"/>
    <x v="0"/>
    <s v="1021"/>
    <s v="DK: ambulance"/>
    <s v="N Nábytek"/>
    <s v="02805: 1000-   2999,99 Nábytek"/>
    <n v="1350.67"/>
  </r>
  <r>
    <x v="13"/>
    <x v="4680"/>
    <x v="821"/>
    <x v="0"/>
    <x v="220"/>
    <x v="0"/>
    <s v="1021"/>
    <s v="DK: ambulance"/>
    <s v="N Nábytek"/>
    <s v="02805: 1000-   2999,99 Nábytek"/>
    <n v="1350.66"/>
  </r>
  <r>
    <x v="13"/>
    <x v="4681"/>
    <x v="821"/>
    <x v="0"/>
    <x v="220"/>
    <x v="0"/>
    <s v="3621"/>
    <s v="LOGO: ambulance"/>
    <s v="N Nábytek"/>
    <s v="02805: 1000-   2999,99 Nábytek"/>
    <n v="1350.67"/>
  </r>
  <r>
    <x v="13"/>
    <x v="4682"/>
    <x v="821"/>
    <x v="0"/>
    <x v="220"/>
    <x v="0"/>
    <s v="3621"/>
    <s v="LOGO: ambulance"/>
    <s v="N Nábytek"/>
    <s v="02805: 1000-   2999,99 Nábytek"/>
    <n v="1350.67"/>
  </r>
  <r>
    <x v="13"/>
    <x v="4683"/>
    <x v="821"/>
    <x v="0"/>
    <x v="220"/>
    <x v="0"/>
    <s v="3621"/>
    <s v="LOGO: ambulance"/>
    <s v="N Nábytek"/>
    <s v="02805: 1000-   2999,99 Nábytek"/>
    <n v="1350.67"/>
  </r>
  <r>
    <x v="13"/>
    <x v="4684"/>
    <x v="821"/>
    <x v="0"/>
    <x v="220"/>
    <x v="0"/>
    <s v="3621"/>
    <s v="LOGO: ambulance"/>
    <s v="N Nábytek"/>
    <s v="02805: 1000-   2999,99 Nábytek"/>
    <n v="1350.66"/>
  </r>
  <r>
    <x v="13"/>
    <x v="4685"/>
    <x v="821"/>
    <x v="0"/>
    <x v="220"/>
    <x v="0"/>
    <s v="1021"/>
    <s v="DK: ambulance"/>
    <s v="N Nábytek"/>
    <s v="02805: 1000-   2999,99 Nábytek"/>
    <n v="1350.67"/>
  </r>
  <r>
    <x v="13"/>
    <x v="4686"/>
    <x v="821"/>
    <x v="0"/>
    <x v="220"/>
    <x v="0"/>
    <s v="1021"/>
    <s v="DK: ambulance"/>
    <s v="N Nábytek"/>
    <s v="02805: 1000-   2999,99 Nábytek"/>
    <n v="1350.67"/>
  </r>
  <r>
    <x v="13"/>
    <x v="4687"/>
    <x v="821"/>
    <x v="0"/>
    <x v="220"/>
    <x v="0"/>
    <s v="1021"/>
    <s v="DK: ambulance"/>
    <s v="N Nábytek"/>
    <s v="02805: 1000-   2999,99 Nábytek"/>
    <n v="1350.67"/>
  </r>
  <r>
    <x v="13"/>
    <x v="4688"/>
    <x v="821"/>
    <x v="0"/>
    <x v="220"/>
    <x v="0"/>
    <s v="1021"/>
    <s v="DK: ambulance"/>
    <s v="N Nábytek"/>
    <s v="02805: 1000-   2999,99 Nábytek"/>
    <n v="1350.67"/>
  </r>
  <r>
    <x v="13"/>
    <x v="4689"/>
    <x v="821"/>
    <x v="0"/>
    <x v="220"/>
    <x v="0"/>
    <s v="1021"/>
    <s v="DK: ambulance"/>
    <s v="N Nábytek"/>
    <s v="02805: 1000-   2999,99 Nábytek"/>
    <n v="1350.67"/>
  </r>
  <r>
    <x v="13"/>
    <x v="4690"/>
    <x v="821"/>
    <x v="0"/>
    <x v="220"/>
    <x v="0"/>
    <s v="1021"/>
    <s v="DK: ambulance"/>
    <s v="N Nábytek"/>
    <s v="02805: 1000-   2999,99 Nábytek"/>
    <n v="1350.67"/>
  </r>
  <r>
    <x v="13"/>
    <x v="4691"/>
    <x v="821"/>
    <x v="0"/>
    <x v="220"/>
    <x v="0"/>
    <s v="1021"/>
    <s v="DK: ambulance"/>
    <s v="N Nábytek"/>
    <s v="02805: 1000-   2999,99 Nábytek"/>
    <n v="1350.67"/>
  </r>
  <r>
    <x v="13"/>
    <x v="4692"/>
    <x v="821"/>
    <x v="0"/>
    <x v="220"/>
    <x v="0"/>
    <s v="1021"/>
    <s v="DK: ambulance"/>
    <s v="N Nábytek"/>
    <s v="02805: 1000-   2999,99 Nábytek"/>
    <n v="1350.67"/>
  </r>
  <r>
    <x v="13"/>
    <x v="4693"/>
    <x v="821"/>
    <x v="0"/>
    <x v="220"/>
    <x v="0"/>
    <s v="1021"/>
    <s v="DK: ambulance"/>
    <s v="N Nábytek"/>
    <s v="02805: 1000-   2999,99 Nábytek"/>
    <n v="1350.67"/>
  </r>
  <r>
    <x v="13"/>
    <x v="4694"/>
    <x v="821"/>
    <x v="0"/>
    <x v="220"/>
    <x v="0"/>
    <s v="1021"/>
    <s v="DK: ambulance"/>
    <s v="N Nábytek"/>
    <s v="02805: 1000-   2999,99 Nábytek"/>
    <n v="1350.67"/>
  </r>
  <r>
    <x v="13"/>
    <x v="4695"/>
    <x v="821"/>
    <x v="0"/>
    <x v="220"/>
    <x v="0"/>
    <s v="1021"/>
    <s v="DK: ambulance"/>
    <s v="N Nábytek"/>
    <s v="02805: 1000-   2999,99 Nábytek"/>
    <n v="1350.67"/>
  </r>
  <r>
    <x v="13"/>
    <x v="4696"/>
    <x v="821"/>
    <x v="0"/>
    <x v="220"/>
    <x v="0"/>
    <s v="1021"/>
    <s v="DK: ambulance"/>
    <s v="N Nábytek"/>
    <s v="02805: 1000-   2999,99 Nábytek"/>
    <n v="1350.67"/>
  </r>
  <r>
    <x v="13"/>
    <x v="4697"/>
    <x v="821"/>
    <x v="0"/>
    <x v="220"/>
    <x v="0"/>
    <s v="1021"/>
    <s v="DK: ambulance"/>
    <s v="N Nábytek"/>
    <s v="02805: 1000-   2999,99 Nábytek"/>
    <n v="1350.67"/>
  </r>
  <r>
    <x v="13"/>
    <x v="4698"/>
    <x v="821"/>
    <x v="0"/>
    <x v="220"/>
    <x v="0"/>
    <s v="1021"/>
    <s v="DK: ambulance"/>
    <s v="N Nábytek"/>
    <s v="02805: 1000-   2999,99 Nábytek"/>
    <n v="1350.67"/>
  </r>
  <r>
    <x v="13"/>
    <x v="4699"/>
    <x v="821"/>
    <x v="0"/>
    <x v="220"/>
    <x v="0"/>
    <s v="1021"/>
    <s v="DK: ambulance"/>
    <s v="N Nábytek"/>
    <s v="02805: 1000-   2999,99 Nábytek"/>
    <n v="1350.67"/>
  </r>
  <r>
    <x v="13"/>
    <x v="4700"/>
    <x v="821"/>
    <x v="0"/>
    <x v="220"/>
    <x v="0"/>
    <s v="1021"/>
    <s v="DK: ambulance"/>
    <s v="N Nábytek"/>
    <s v="02805: 1000-   2999,99 Nábytek"/>
    <n v="1350.67"/>
  </r>
  <r>
    <x v="13"/>
    <x v="4701"/>
    <x v="821"/>
    <x v="0"/>
    <x v="220"/>
    <x v="0"/>
    <s v="1021"/>
    <s v="DK: ambulance"/>
    <s v="N Nábytek"/>
    <s v="02805: 1000-   2999,99 Nábytek"/>
    <n v="1350.67"/>
  </r>
  <r>
    <x v="13"/>
    <x v="4702"/>
    <x v="821"/>
    <x v="0"/>
    <x v="220"/>
    <x v="0"/>
    <s v="1021"/>
    <s v="DK: ambulance"/>
    <s v="N Nábytek"/>
    <s v="02805: 1000-   2999,99 Nábytek"/>
    <n v="1350.67"/>
  </r>
  <r>
    <x v="13"/>
    <x v="4703"/>
    <x v="821"/>
    <x v="0"/>
    <x v="220"/>
    <x v="0"/>
    <s v="1021"/>
    <s v="DK: ambulance"/>
    <s v="N Nábytek"/>
    <s v="02805: 1000-   2999,99 Nábytek"/>
    <n v="1350.67"/>
  </r>
  <r>
    <x v="13"/>
    <x v="4704"/>
    <x v="821"/>
    <x v="0"/>
    <x v="220"/>
    <x v="0"/>
    <s v="1021"/>
    <s v="DK: ambulance"/>
    <s v="N Nábytek"/>
    <s v="02805: 1000-   2999,99 Nábytek"/>
    <n v="1350.67"/>
  </r>
  <r>
    <x v="13"/>
    <x v="4705"/>
    <x v="821"/>
    <x v="0"/>
    <x v="220"/>
    <x v="0"/>
    <s v="1021"/>
    <s v="DK: ambulance"/>
    <s v="N Nábytek"/>
    <s v="02805: 1000-   2999,99 Nábytek"/>
    <n v="1350.67"/>
  </r>
  <r>
    <x v="13"/>
    <x v="4706"/>
    <x v="821"/>
    <x v="0"/>
    <x v="220"/>
    <x v="0"/>
    <s v="1021"/>
    <s v="DK: ambulance"/>
    <s v="N Nábytek"/>
    <s v="02805: 1000-   2999,99 Nábytek"/>
    <n v="1350.67"/>
  </r>
  <r>
    <x v="13"/>
    <x v="4707"/>
    <x v="821"/>
    <x v="0"/>
    <x v="220"/>
    <x v="0"/>
    <s v="1021"/>
    <s v="DK: ambulance"/>
    <s v="N Nábytek"/>
    <s v="02805: 1000-   2999,99 Nábytek"/>
    <n v="1350.67"/>
  </r>
  <r>
    <x v="13"/>
    <x v="4708"/>
    <x v="821"/>
    <x v="0"/>
    <x v="220"/>
    <x v="0"/>
    <s v="1021"/>
    <s v="DK: ambulance"/>
    <s v="N Nábytek"/>
    <s v="02805: 1000-   2999,99 Nábytek"/>
    <n v="1350.67"/>
  </r>
  <r>
    <x v="13"/>
    <x v="4709"/>
    <x v="821"/>
    <x v="0"/>
    <x v="220"/>
    <x v="0"/>
    <s v="1021"/>
    <s v="DK: ambulance"/>
    <s v="N Nábytek"/>
    <s v="02805: 1000-   2999,99 Nábytek"/>
    <n v="1350.67"/>
  </r>
  <r>
    <x v="13"/>
    <x v="4710"/>
    <x v="821"/>
    <x v="0"/>
    <x v="220"/>
    <x v="0"/>
    <s v="1021"/>
    <s v="DK: ambulance"/>
    <s v="N Nábytek"/>
    <s v="02805: 1000-   2999,99 Nábytek"/>
    <n v="1350.67"/>
  </r>
  <r>
    <x v="13"/>
    <x v="4711"/>
    <x v="821"/>
    <x v="0"/>
    <x v="220"/>
    <x v="0"/>
    <s v="1021"/>
    <s v="DK: ambulance"/>
    <s v="N Nábytek"/>
    <s v="02805: 1000-   2999,99 Nábytek"/>
    <n v="1350.67"/>
  </r>
  <r>
    <x v="13"/>
    <x v="4712"/>
    <x v="821"/>
    <x v="0"/>
    <x v="220"/>
    <x v="0"/>
    <s v="1021"/>
    <s v="DK: ambulance"/>
    <s v="N Nábytek"/>
    <s v="02805: 1000-   2999,99 Nábytek"/>
    <n v="1350.67"/>
  </r>
  <r>
    <x v="13"/>
    <x v="4713"/>
    <x v="821"/>
    <x v="0"/>
    <x v="220"/>
    <x v="0"/>
    <s v="1021"/>
    <s v="DK: ambulance"/>
    <s v="N Nábytek"/>
    <s v="02805: 1000-   2999,99 Nábytek"/>
    <n v="1350.67"/>
  </r>
  <r>
    <x v="13"/>
    <x v="4714"/>
    <x v="821"/>
    <x v="0"/>
    <x v="220"/>
    <x v="0"/>
    <s v="1021"/>
    <s v="DK: ambulance"/>
    <s v="N Nábytek"/>
    <s v="02805: 1000-   2999,99 Nábytek"/>
    <n v="1350.67"/>
  </r>
  <r>
    <x v="13"/>
    <x v="4715"/>
    <x v="821"/>
    <x v="0"/>
    <x v="220"/>
    <x v="0"/>
    <s v="1021"/>
    <s v="DK: ambulance"/>
    <s v="N Nábytek"/>
    <s v="02805: 1000-   2999,99 Nábytek"/>
    <n v="1350.67"/>
  </r>
  <r>
    <x v="13"/>
    <x v="4716"/>
    <x v="821"/>
    <x v="0"/>
    <x v="220"/>
    <x v="0"/>
    <s v="1021"/>
    <s v="DK: ambulance"/>
    <s v="N Nábytek"/>
    <s v="02805: 1000-   2999,99 Nábytek"/>
    <n v="1350.67"/>
  </r>
  <r>
    <x v="13"/>
    <x v="4717"/>
    <x v="821"/>
    <x v="0"/>
    <x v="220"/>
    <x v="0"/>
    <s v="1021"/>
    <s v="DK: ambulance"/>
    <s v="N Nábytek"/>
    <s v="02805: 1000-   2999,99 Nábytek"/>
    <n v="1350.67"/>
  </r>
  <r>
    <x v="13"/>
    <x v="4718"/>
    <x v="821"/>
    <x v="0"/>
    <x v="220"/>
    <x v="0"/>
    <s v="1021"/>
    <s v="DK: ambulance"/>
    <s v="N Nábytek"/>
    <s v="02805: 1000-   2999,99 Nábytek"/>
    <n v="1350.67"/>
  </r>
  <r>
    <x v="13"/>
    <x v="4719"/>
    <x v="821"/>
    <x v="0"/>
    <x v="220"/>
    <x v="0"/>
    <s v="1021"/>
    <s v="DK: ambulance"/>
    <s v="N Nábytek"/>
    <s v="02805: 1000-   2999,99 Nábytek"/>
    <n v="1350.67"/>
  </r>
  <r>
    <x v="13"/>
    <x v="4720"/>
    <x v="821"/>
    <x v="0"/>
    <x v="220"/>
    <x v="0"/>
    <s v="1021"/>
    <s v="DK: ambulance"/>
    <s v="N Nábytek"/>
    <s v="02805: 1000-   2999,99 Nábytek"/>
    <n v="1350.67"/>
  </r>
  <r>
    <x v="13"/>
    <x v="4721"/>
    <x v="821"/>
    <x v="0"/>
    <x v="220"/>
    <x v="0"/>
    <s v="1021"/>
    <s v="DK: ambulance"/>
    <s v="N Nábytek"/>
    <s v="02805: 1000-   2999,99 Nábytek"/>
    <n v="1350.67"/>
  </r>
  <r>
    <x v="13"/>
    <x v="4722"/>
    <x v="821"/>
    <x v="0"/>
    <x v="220"/>
    <x v="0"/>
    <s v="1021"/>
    <s v="DK: ambulance"/>
    <s v="N Nábytek"/>
    <s v="02805: 1000-   2999,99 Nábytek"/>
    <n v="1350.67"/>
  </r>
  <r>
    <x v="13"/>
    <x v="4723"/>
    <x v="821"/>
    <x v="0"/>
    <x v="220"/>
    <x v="0"/>
    <s v="1021"/>
    <s v="DK: ambulance"/>
    <s v="N Nábytek"/>
    <s v="02805: 1000-   2999,99 Nábytek"/>
    <n v="1350.67"/>
  </r>
  <r>
    <x v="13"/>
    <x v="4724"/>
    <x v="821"/>
    <x v="0"/>
    <x v="220"/>
    <x v="0"/>
    <s v="1021"/>
    <s v="DK: ambulance"/>
    <s v="N Nábytek"/>
    <s v="02805: 1000-   2999,99 Nábytek"/>
    <n v="1350.67"/>
  </r>
  <r>
    <x v="13"/>
    <x v="4725"/>
    <x v="821"/>
    <x v="0"/>
    <x v="220"/>
    <x v="0"/>
    <s v="1021"/>
    <s v="DK: ambulance"/>
    <s v="N Nábytek"/>
    <s v="02805: 1000-   2999,99 Nábytek"/>
    <n v="1350.67"/>
  </r>
  <r>
    <x v="13"/>
    <x v="4726"/>
    <x v="821"/>
    <x v="0"/>
    <x v="220"/>
    <x v="0"/>
    <s v="1021"/>
    <s v="DK: ambulance"/>
    <s v="N Nábytek"/>
    <s v="02805: 1000-   2999,99 Nábytek"/>
    <n v="1350.67"/>
  </r>
  <r>
    <x v="13"/>
    <x v="4727"/>
    <x v="821"/>
    <x v="0"/>
    <x v="220"/>
    <x v="0"/>
    <s v="1021"/>
    <s v="DK: ambulance"/>
    <s v="N Nábytek"/>
    <s v="02805: 1000-   2999,99 Nábytek"/>
    <n v="1350.67"/>
  </r>
  <r>
    <x v="13"/>
    <x v="4728"/>
    <x v="821"/>
    <x v="0"/>
    <x v="220"/>
    <x v="0"/>
    <s v="1021"/>
    <s v="DK: ambulance"/>
    <s v="N Nábytek"/>
    <s v="02805: 1000-   2999,99 Nábytek"/>
    <n v="1350.67"/>
  </r>
  <r>
    <x v="13"/>
    <x v="4729"/>
    <x v="821"/>
    <x v="0"/>
    <x v="220"/>
    <x v="0"/>
    <s v="1021"/>
    <s v="DK: ambulance"/>
    <s v="N Nábytek"/>
    <s v="02805: 1000-   2999,99 Nábytek"/>
    <n v="1350.67"/>
  </r>
  <r>
    <x v="13"/>
    <x v="4730"/>
    <x v="821"/>
    <x v="0"/>
    <x v="220"/>
    <x v="0"/>
    <s v="1021"/>
    <s v="DK: ambulance"/>
    <s v="N Nábytek"/>
    <s v="02805: 1000-   2999,99 Nábytek"/>
    <n v="1350.67"/>
  </r>
  <r>
    <x v="13"/>
    <x v="4731"/>
    <x v="821"/>
    <x v="0"/>
    <x v="220"/>
    <x v="0"/>
    <s v="1021"/>
    <s v="DK: ambulance"/>
    <s v="N Nábytek"/>
    <s v="02805: 1000-   2999,99 Nábytek"/>
    <n v="1350.67"/>
  </r>
  <r>
    <x v="13"/>
    <x v="4732"/>
    <x v="821"/>
    <x v="0"/>
    <x v="220"/>
    <x v="0"/>
    <s v="1021"/>
    <s v="DK: ambulance"/>
    <s v="N Nábytek"/>
    <s v="02805: 1000-   2999,99 Nábytek"/>
    <n v="1350.67"/>
  </r>
  <r>
    <x v="13"/>
    <x v="4733"/>
    <x v="821"/>
    <x v="0"/>
    <x v="220"/>
    <x v="0"/>
    <s v="1021"/>
    <s v="DK: ambulance"/>
    <s v="N Nábytek"/>
    <s v="02805: 1000-   2999,99 Nábytek"/>
    <n v="1350.67"/>
  </r>
  <r>
    <x v="13"/>
    <x v="4734"/>
    <x v="821"/>
    <x v="0"/>
    <x v="220"/>
    <x v="0"/>
    <s v="1021"/>
    <s v="DK: ambulance"/>
    <s v="N Nábytek"/>
    <s v="02805: 1000-   2999,99 Nábytek"/>
    <n v="1350.67"/>
  </r>
  <r>
    <x v="13"/>
    <x v="4735"/>
    <x v="821"/>
    <x v="0"/>
    <x v="220"/>
    <x v="0"/>
    <s v="1021"/>
    <s v="DK: ambulance"/>
    <s v="N Nábytek"/>
    <s v="02805: 1000-   2999,99 Nábytek"/>
    <n v="1350.67"/>
  </r>
  <r>
    <x v="13"/>
    <x v="4736"/>
    <x v="821"/>
    <x v="0"/>
    <x v="220"/>
    <x v="0"/>
    <s v="1021"/>
    <s v="DK: ambulance"/>
    <s v="N Nábytek"/>
    <s v="02805: 1000-   2999,99 Nábytek"/>
    <n v="1350.67"/>
  </r>
  <r>
    <x v="13"/>
    <x v="4737"/>
    <x v="821"/>
    <x v="0"/>
    <x v="220"/>
    <x v="0"/>
    <s v="1021"/>
    <s v="DK: ambulance"/>
    <s v="N Nábytek"/>
    <s v="02805: 1000-   2999,99 Nábytek"/>
    <n v="1350.67"/>
  </r>
  <r>
    <x v="13"/>
    <x v="4738"/>
    <x v="821"/>
    <x v="0"/>
    <x v="220"/>
    <x v="0"/>
    <s v="1021"/>
    <s v="DK: ambulance"/>
    <s v="N Nábytek"/>
    <s v="02805: 1000-   2999,99 Nábytek"/>
    <n v="1350.51"/>
  </r>
  <r>
    <x v="13"/>
    <x v="4739"/>
    <x v="822"/>
    <x v="0"/>
    <x v="220"/>
    <x v="0"/>
    <s v="3621"/>
    <s v="LOGO: ambulance"/>
    <s v="N Nábytek"/>
    <s v="02805: 1000-   2999,99 Nábytek"/>
    <n v="1973.32"/>
  </r>
  <r>
    <x v="13"/>
    <x v="4740"/>
    <x v="823"/>
    <x v="0"/>
    <x v="220"/>
    <x v="0"/>
    <s v="1021"/>
    <s v="DK: ambulance"/>
    <s v="N Nábytek"/>
    <s v="02805: 1000-   2999,99 Nábytek"/>
    <n v="1458.43"/>
  </r>
  <r>
    <x v="13"/>
    <x v="4741"/>
    <x v="824"/>
    <x v="0"/>
    <x v="30"/>
    <x v="0"/>
    <s v="1801"/>
    <s v="PSY: vedení klinického pracoviště"/>
    <s v="N Nábytek"/>
    <s v="02805: 1000-   2999,99 Nábytek"/>
    <n v="2718.1"/>
  </r>
  <r>
    <x v="13"/>
    <x v="4742"/>
    <x v="824"/>
    <x v="0"/>
    <x v="30"/>
    <x v="0"/>
    <s v="1801"/>
    <s v="PSY: vedení klinického pracoviště"/>
    <s v="N Nábytek"/>
    <s v="02805: 1000-   2999,99 Nábytek"/>
    <n v="2718.1"/>
  </r>
  <r>
    <x v="13"/>
    <x v="4743"/>
    <x v="824"/>
    <x v="0"/>
    <x v="30"/>
    <x v="0"/>
    <s v="1801"/>
    <s v="PSY: vedení klinického pracoviště"/>
    <s v="N Nábytek"/>
    <s v="02805: 1000-   2999,99 Nábytek"/>
    <n v="2718.1"/>
  </r>
  <r>
    <x v="13"/>
    <x v="4744"/>
    <x v="824"/>
    <x v="0"/>
    <x v="30"/>
    <x v="0"/>
    <s v="1801"/>
    <s v="PSY: vedení klinického pracoviště"/>
    <s v="N Nábytek"/>
    <s v="02805: 1000-   2999,99 Nábytek"/>
    <n v="2718.1"/>
  </r>
  <r>
    <x v="13"/>
    <x v="4745"/>
    <x v="824"/>
    <x v="0"/>
    <x v="30"/>
    <x v="0"/>
    <s v="1801"/>
    <s v="PSY: vedení klinického pracoviště"/>
    <s v="N Nábytek"/>
    <s v="02805: 1000-   2999,99 Nábytek"/>
    <n v="2718.1"/>
  </r>
  <r>
    <x v="13"/>
    <x v="4746"/>
    <x v="824"/>
    <x v="0"/>
    <x v="30"/>
    <x v="0"/>
    <s v="1801"/>
    <s v="PSY: vedení klinického pracoviště"/>
    <s v="N Nábytek"/>
    <s v="02805: 1000-   2999,99 Nábytek"/>
    <n v="2718.1"/>
  </r>
  <r>
    <x v="13"/>
    <x v="4747"/>
    <x v="824"/>
    <x v="0"/>
    <x v="30"/>
    <x v="0"/>
    <s v="1801"/>
    <s v="PSY: vedení klinického pracoviště"/>
    <s v="N Nábytek"/>
    <s v="02805: 1000-   2999,99 Nábytek"/>
    <n v="2718.1"/>
  </r>
  <r>
    <x v="13"/>
    <x v="4748"/>
    <x v="824"/>
    <x v="0"/>
    <x v="30"/>
    <x v="0"/>
    <s v="1801"/>
    <s v="PSY: vedení klinického pracoviště"/>
    <s v="N Nábytek"/>
    <s v="02805: 1000-   2999,99 Nábytek"/>
    <n v="2718.1"/>
  </r>
  <r>
    <x v="13"/>
    <x v="4749"/>
    <x v="824"/>
    <x v="0"/>
    <x v="30"/>
    <x v="0"/>
    <s v="1801"/>
    <s v="PSY: vedení klinického pracoviště"/>
    <s v="N Nábytek"/>
    <s v="02805: 1000-   2999,99 Nábytek"/>
    <n v="2718.1"/>
  </r>
  <r>
    <x v="13"/>
    <x v="4750"/>
    <x v="824"/>
    <x v="0"/>
    <x v="30"/>
    <x v="0"/>
    <s v="1801"/>
    <s v="PSY: vedení klinického pracoviště"/>
    <s v="N Nábytek"/>
    <s v="02805: 1000-   2999,99 Nábytek"/>
    <n v="2718.1"/>
  </r>
  <r>
    <x v="13"/>
    <x v="4751"/>
    <x v="824"/>
    <x v="0"/>
    <x v="30"/>
    <x v="0"/>
    <s v="1801"/>
    <s v="PSY: vedení klinického pracoviště"/>
    <s v="N Nábytek"/>
    <s v="02805: 1000-   2999,99 Nábytek"/>
    <n v="2718.1"/>
  </r>
  <r>
    <x v="13"/>
    <x v="4752"/>
    <x v="824"/>
    <x v="0"/>
    <x v="30"/>
    <x v="0"/>
    <s v="1801"/>
    <s v="PSY: vedení klinického pracoviště"/>
    <s v="N Nábytek"/>
    <s v="02805: 1000-   2999,99 Nábytek"/>
    <n v="2718.1"/>
  </r>
  <r>
    <x v="13"/>
    <x v="4753"/>
    <x v="824"/>
    <x v="0"/>
    <x v="30"/>
    <x v="0"/>
    <s v="1801"/>
    <s v="PSY: vedení klinického pracoviště"/>
    <s v="N Nábytek"/>
    <s v="02805: 1000-   2999,99 Nábytek"/>
    <n v="2718.1"/>
  </r>
  <r>
    <x v="13"/>
    <x v="4754"/>
    <x v="824"/>
    <x v="0"/>
    <x v="30"/>
    <x v="0"/>
    <s v="1801"/>
    <s v="PSY: vedení klinického pracoviště"/>
    <s v="N Nábytek"/>
    <s v="02805: 1000-   2999,99 Nábytek"/>
    <n v="2718.1"/>
  </r>
  <r>
    <x v="13"/>
    <x v="4755"/>
    <x v="824"/>
    <x v="0"/>
    <x v="30"/>
    <x v="0"/>
    <s v="1801"/>
    <s v="PSY: vedení klinického pracoviště"/>
    <s v="N Nábytek"/>
    <s v="02805: 1000-   2999,99 Nábytek"/>
    <n v="2718.1"/>
  </r>
  <r>
    <x v="13"/>
    <x v="4756"/>
    <x v="824"/>
    <x v="0"/>
    <x v="30"/>
    <x v="0"/>
    <s v="1801"/>
    <s v="PSY: vedení klinického pracoviště"/>
    <s v="N Nábytek"/>
    <s v="02805: 1000-   2999,99 Nábytek"/>
    <n v="2718.1"/>
  </r>
  <r>
    <x v="13"/>
    <x v="4757"/>
    <x v="824"/>
    <x v="0"/>
    <x v="30"/>
    <x v="0"/>
    <s v="1801"/>
    <s v="PSY: vedení klinického pracoviště"/>
    <s v="N Nábytek"/>
    <s v="02805: 1000-   2999,99 Nábytek"/>
    <n v="2718.1"/>
  </r>
  <r>
    <x v="13"/>
    <x v="4758"/>
    <x v="824"/>
    <x v="0"/>
    <x v="30"/>
    <x v="0"/>
    <s v="1801"/>
    <s v="PSY: vedení klinického pracoviště"/>
    <s v="N Nábytek"/>
    <s v="02805: 1000-   2999,99 Nábytek"/>
    <n v="2718.1"/>
  </r>
  <r>
    <x v="13"/>
    <x v="4759"/>
    <x v="824"/>
    <x v="0"/>
    <x v="30"/>
    <x v="0"/>
    <s v="1801"/>
    <s v="PSY: vedení klinického pracoviště"/>
    <s v="N Nábytek"/>
    <s v="02805: 1000-   2999,99 Nábytek"/>
    <n v="2718.1"/>
  </r>
  <r>
    <x v="13"/>
    <x v="4760"/>
    <x v="824"/>
    <x v="0"/>
    <x v="30"/>
    <x v="0"/>
    <s v="1801"/>
    <s v="PSY: vedení klinického pracoviště"/>
    <s v="N Nábytek"/>
    <s v="02805: 1000-   2999,99 Nábytek"/>
    <n v="2718.1"/>
  </r>
  <r>
    <x v="13"/>
    <x v="4761"/>
    <x v="824"/>
    <x v="0"/>
    <x v="30"/>
    <x v="0"/>
    <s v="1801"/>
    <s v="PSY: vedení klinického pracoviště"/>
    <s v="N Nábytek"/>
    <s v="02805: 1000-   2999,99 Nábytek"/>
    <n v="2718.1"/>
  </r>
  <r>
    <x v="13"/>
    <x v="4762"/>
    <x v="824"/>
    <x v="0"/>
    <x v="30"/>
    <x v="0"/>
    <s v="1801"/>
    <s v="PSY: vedení klinického pracoviště"/>
    <s v="N Nábytek"/>
    <s v="02805: 1000-   2999,99 Nábytek"/>
    <n v="2718.1"/>
  </r>
  <r>
    <x v="13"/>
    <x v="4763"/>
    <x v="824"/>
    <x v="0"/>
    <x v="30"/>
    <x v="0"/>
    <s v="1801"/>
    <s v="PSY: vedení klinického pracoviště"/>
    <s v="N Nábytek"/>
    <s v="02805: 1000-   2999,99 Nábytek"/>
    <n v="2718.1"/>
  </r>
  <r>
    <x v="13"/>
    <x v="4764"/>
    <x v="824"/>
    <x v="0"/>
    <x v="30"/>
    <x v="0"/>
    <s v="1801"/>
    <s v="PSY: vedení klinického pracoviště"/>
    <s v="N Nábytek"/>
    <s v="02805: 1000-   2999,99 Nábytek"/>
    <n v="2718.1"/>
  </r>
  <r>
    <x v="13"/>
    <x v="4765"/>
    <x v="824"/>
    <x v="0"/>
    <x v="30"/>
    <x v="0"/>
    <s v="1801"/>
    <s v="PSY: vedení klinického pracoviště"/>
    <s v="N Nábytek"/>
    <s v="02805: 1000-   2999,99 Nábytek"/>
    <n v="2718.1"/>
  </r>
  <r>
    <x v="13"/>
    <x v="4766"/>
    <x v="824"/>
    <x v="0"/>
    <x v="30"/>
    <x v="0"/>
    <s v="1801"/>
    <s v="PSY: vedení klinického pracoviště"/>
    <s v="N Nábytek"/>
    <s v="02805: 1000-   2999,99 Nábytek"/>
    <n v="2718.1"/>
  </r>
  <r>
    <x v="13"/>
    <x v="4767"/>
    <x v="824"/>
    <x v="0"/>
    <x v="30"/>
    <x v="0"/>
    <s v="1801"/>
    <s v="PSY: vedení klinického pracoviště"/>
    <s v="N Nábytek"/>
    <s v="02805: 1000-   2999,99 Nábytek"/>
    <n v="2718.1"/>
  </r>
  <r>
    <x v="13"/>
    <x v="4768"/>
    <x v="824"/>
    <x v="0"/>
    <x v="30"/>
    <x v="0"/>
    <s v="1801"/>
    <s v="PSY: vedení klinického pracoviště"/>
    <s v="N Nábytek"/>
    <s v="02805: 1000-   2999,99 Nábytek"/>
    <n v="2718.1"/>
  </r>
  <r>
    <x v="13"/>
    <x v="4769"/>
    <x v="824"/>
    <x v="0"/>
    <x v="30"/>
    <x v="0"/>
    <s v="1801"/>
    <s v="PSY: vedení klinického pracoviště"/>
    <s v="N Nábytek"/>
    <s v="02805: 1000-   2999,99 Nábytek"/>
    <n v="2718.1"/>
  </r>
  <r>
    <x v="13"/>
    <x v="4770"/>
    <x v="824"/>
    <x v="0"/>
    <x v="30"/>
    <x v="0"/>
    <s v="1801"/>
    <s v="PSY: vedení klinického pracoviště"/>
    <s v="N Nábytek"/>
    <s v="02805: 1000-   2999,99 Nábytek"/>
    <n v="2718.1"/>
  </r>
  <r>
    <x v="13"/>
    <x v="4771"/>
    <x v="824"/>
    <x v="0"/>
    <x v="30"/>
    <x v="0"/>
    <s v="1801"/>
    <s v="PSY: vedení klinického pracoviště"/>
    <s v="N Nábytek"/>
    <s v="02805: 1000-   2999,99 Nábytek"/>
    <n v="2718.1"/>
  </r>
  <r>
    <x v="13"/>
    <x v="4772"/>
    <x v="824"/>
    <x v="0"/>
    <x v="30"/>
    <x v="0"/>
    <s v="1801"/>
    <s v="PSY: vedení klinického pracoviště"/>
    <s v="N Nábytek"/>
    <s v="02805: 1000-   2999,99 Nábytek"/>
    <n v="2718.1"/>
  </r>
  <r>
    <x v="13"/>
    <x v="4773"/>
    <x v="824"/>
    <x v="0"/>
    <x v="30"/>
    <x v="0"/>
    <s v="1801"/>
    <s v="PSY: vedení klinického pracoviště"/>
    <s v="N Nábytek"/>
    <s v="02805: 1000-   2999,99 Nábytek"/>
    <n v="2718.1"/>
  </r>
  <r>
    <x v="13"/>
    <x v="4774"/>
    <x v="824"/>
    <x v="0"/>
    <x v="30"/>
    <x v="0"/>
    <s v="1801"/>
    <s v="PSY: vedení klinického pracoviště"/>
    <s v="N Nábytek"/>
    <s v="02805: 1000-   2999,99 Nábytek"/>
    <n v="2718.1"/>
  </r>
  <r>
    <x v="13"/>
    <x v="4775"/>
    <x v="824"/>
    <x v="0"/>
    <x v="30"/>
    <x v="0"/>
    <s v="1801"/>
    <s v="PSY: vedení klinického pracoviště"/>
    <s v="N Nábytek"/>
    <s v="02805: 1000-   2999,99 Nábytek"/>
    <n v="2718.03"/>
  </r>
  <r>
    <x v="13"/>
    <x v="4776"/>
    <x v="825"/>
    <x v="0"/>
    <x v="221"/>
    <x v="0"/>
    <s v="3921"/>
    <s v="OKPSY: ambulance - odborná poradna"/>
    <s v="N Nábytek"/>
    <s v="02805: 3 000-19999,99 Nábytek"/>
    <n v="4368.12"/>
  </r>
  <r>
    <x v="13"/>
    <x v="4777"/>
    <x v="825"/>
    <x v="0"/>
    <x v="221"/>
    <x v="0"/>
    <s v="3921"/>
    <s v="OKPSY: ambulance - odborná poradna"/>
    <s v="N Nábytek"/>
    <s v="02805: 3 000-19999,99 Nábytek"/>
    <n v="4368.12"/>
  </r>
  <r>
    <x v="13"/>
    <x v="4778"/>
    <x v="825"/>
    <x v="0"/>
    <x v="221"/>
    <x v="0"/>
    <s v="3921"/>
    <s v="OKPSY: ambulance - odborná poradna"/>
    <s v="N Nábytek"/>
    <s v="02805: 3 000-19999,99 Nábytek"/>
    <n v="4368.12"/>
  </r>
  <r>
    <x v="13"/>
    <x v="4779"/>
    <x v="825"/>
    <x v="0"/>
    <x v="221"/>
    <x v="0"/>
    <s v="3921"/>
    <s v="OKPSY: ambulance - odborná poradna"/>
    <s v="N Nábytek"/>
    <s v="02805: 3 000-19999,99 Nábytek"/>
    <n v="4368.1000000000004"/>
  </r>
  <r>
    <x v="13"/>
    <x v="4780"/>
    <x v="826"/>
    <x v="0"/>
    <x v="102"/>
    <x v="0"/>
    <s v="1462"/>
    <s v="OCNI: operační sál - lokální"/>
    <s v="N Nábytek"/>
    <s v="02805: 3 000-19999,99 Nábytek"/>
    <n v="11001.71"/>
  </r>
  <r>
    <x v="13"/>
    <x v="4781"/>
    <x v="826"/>
    <x v="0"/>
    <x v="102"/>
    <x v="0"/>
    <s v="1462"/>
    <s v="OCNI: operační sál - lokální"/>
    <s v="N Nábytek"/>
    <s v="02805: 3 000-19999,99 Nábytek"/>
    <n v="11001.71"/>
  </r>
  <r>
    <x v="13"/>
    <x v="4782"/>
    <x v="826"/>
    <x v="0"/>
    <x v="102"/>
    <x v="0"/>
    <s v="1462"/>
    <s v="OCNI: operační sál - lokální"/>
    <s v="N Nábytek"/>
    <s v="02805: 3 000-19999,99 Nábytek"/>
    <n v="11001.71"/>
  </r>
  <r>
    <x v="13"/>
    <x v="4783"/>
    <x v="826"/>
    <x v="0"/>
    <x v="102"/>
    <x v="0"/>
    <s v="1462"/>
    <s v="OCNI: operační sál - lokální"/>
    <s v="N Nábytek"/>
    <s v="02805: 3 000-19999,99 Nábytek"/>
    <n v="11001.71"/>
  </r>
  <r>
    <x v="13"/>
    <x v="4784"/>
    <x v="826"/>
    <x v="0"/>
    <x v="102"/>
    <x v="0"/>
    <s v="1462"/>
    <s v="OCNI: operační sál - lokální"/>
    <s v="N Nábytek"/>
    <s v="02805: 3 000-19999,99 Nábytek"/>
    <n v="11001.71"/>
  </r>
  <r>
    <x v="13"/>
    <x v="4785"/>
    <x v="826"/>
    <x v="0"/>
    <x v="102"/>
    <x v="0"/>
    <s v="1462"/>
    <s v="OCNI: operační sál - lokální"/>
    <s v="N Nábytek"/>
    <s v="02805: 3 000-19999,99 Nábytek"/>
    <n v="11001.71"/>
  </r>
  <r>
    <x v="13"/>
    <x v="4786"/>
    <x v="826"/>
    <x v="0"/>
    <x v="102"/>
    <x v="0"/>
    <s v="1462"/>
    <s v="OCNI: operační sál - lokální"/>
    <s v="N Nábytek"/>
    <s v="02805: 3 000-19999,99 Nábytek"/>
    <n v="11001.71"/>
  </r>
  <r>
    <x v="13"/>
    <x v="4787"/>
    <x v="826"/>
    <x v="0"/>
    <x v="102"/>
    <x v="0"/>
    <s v="1462"/>
    <s v="OCNI: operační sál - lokální"/>
    <s v="N Nábytek"/>
    <s v="02805: 3 000-19999,99 Nábytek"/>
    <n v="11001.72"/>
  </r>
  <r>
    <x v="13"/>
    <x v="4788"/>
    <x v="827"/>
    <x v="0"/>
    <x v="31"/>
    <x v="0"/>
    <s v="1121"/>
    <s v="ORT: ambulance"/>
    <s v="N Nábytek"/>
    <s v="02805: 20 000-  40 000 Nábytek"/>
    <n v="27027.77"/>
  </r>
  <r>
    <x v="13"/>
    <x v="4789"/>
    <x v="828"/>
    <x v="0"/>
    <x v="31"/>
    <x v="0"/>
    <s v="1121"/>
    <s v="ORT: ambulance"/>
    <s v="N Nábytek"/>
    <s v="02805: 20 000-  40 000 Nábytek"/>
    <n v="20830.150000000001"/>
  </r>
  <r>
    <x v="13"/>
    <x v="4790"/>
    <x v="829"/>
    <x v="0"/>
    <x v="31"/>
    <x v="0"/>
    <s v="1121"/>
    <s v="ORT: ambulance"/>
    <s v="N Nábytek"/>
    <s v="02805: 3 000-19999,99 Nábytek"/>
    <n v="19310.39"/>
  </r>
  <r>
    <x v="13"/>
    <x v="4791"/>
    <x v="830"/>
    <x v="0"/>
    <x v="31"/>
    <x v="0"/>
    <s v="1121"/>
    <s v="ORT: ambulance"/>
    <s v="N Nábytek"/>
    <s v="02805: 20 000-  40 000 Nábytek"/>
    <n v="22492.69"/>
  </r>
  <r>
    <x v="13"/>
    <x v="4792"/>
    <x v="809"/>
    <x v="0"/>
    <x v="32"/>
    <x v="0"/>
    <s v="1021"/>
    <s v="DK: ambulance"/>
    <s v="N Nábytek"/>
    <s v="02805: 3 000-19999,99 Nábytek"/>
    <n v="9030.84"/>
  </r>
  <r>
    <x v="13"/>
    <x v="4793"/>
    <x v="831"/>
    <x v="0"/>
    <x v="32"/>
    <x v="7"/>
    <s v="2612"/>
    <s v="RHC: lůžkové oddělení 43"/>
    <s v="N Nábytek"/>
    <s v="02805: 1 000-  40 000 Nábytek VLASTNÍ VÝROBA"/>
    <n v="1050"/>
  </r>
  <r>
    <x v="13"/>
    <x v="4794"/>
    <x v="831"/>
    <x v="0"/>
    <x v="32"/>
    <x v="7"/>
    <s v="2612"/>
    <s v="RHC: lůžkové oddělení 43"/>
    <s v="N Nábytek"/>
    <s v="02805: 1 000-  40 000 Nábytek VLASTNÍ VÝROBA"/>
    <n v="1050"/>
  </r>
  <r>
    <x v="13"/>
    <x v="4795"/>
    <x v="831"/>
    <x v="0"/>
    <x v="32"/>
    <x v="7"/>
    <s v="2612"/>
    <s v="RHC: lůžkové oddělení 43"/>
    <s v="N Nábytek"/>
    <s v="02805: 1 000-  40 000 Nábytek VLASTNÍ VÝROBA"/>
    <n v="1050"/>
  </r>
  <r>
    <x v="13"/>
    <x v="4796"/>
    <x v="831"/>
    <x v="0"/>
    <x v="32"/>
    <x v="7"/>
    <s v="2612"/>
    <s v="RHC: lůžkové oddělení 43"/>
    <s v="N Nábytek"/>
    <s v="02805: 1 000-  40 000 Nábytek VLASTNÍ VÝROBA"/>
    <n v="1050"/>
  </r>
  <r>
    <x v="13"/>
    <x v="4797"/>
    <x v="831"/>
    <x v="0"/>
    <x v="32"/>
    <x v="7"/>
    <s v="2612"/>
    <s v="RHC: lůžkové oddělení 43"/>
    <s v="N Nábytek"/>
    <s v="02805: 1 000-  40 000 Nábytek VLASTNÍ VÝROBA"/>
    <n v="1050"/>
  </r>
  <r>
    <x v="13"/>
    <x v="4798"/>
    <x v="831"/>
    <x v="0"/>
    <x v="32"/>
    <x v="7"/>
    <s v="2612"/>
    <s v="RHC: lůžkové oddělení 43"/>
    <s v="N Nábytek"/>
    <s v="02805: 1 000-  40 000 Nábytek VLASTNÍ VÝROBA"/>
    <n v="1050"/>
  </r>
  <r>
    <x v="13"/>
    <x v="4799"/>
    <x v="831"/>
    <x v="0"/>
    <x v="32"/>
    <x v="7"/>
    <s v="2612"/>
    <s v="RHC: lůžkové oddělení 43"/>
    <s v="N Nábytek"/>
    <s v="02805: 1 000-  40 000 Nábytek VLASTNÍ VÝROBA"/>
    <n v="1050"/>
  </r>
  <r>
    <x v="13"/>
    <x v="4800"/>
    <x v="831"/>
    <x v="0"/>
    <x v="32"/>
    <x v="7"/>
    <s v="2612"/>
    <s v="RHC: lůžkové oddělení 43"/>
    <s v="N Nábytek"/>
    <s v="02805: 1 000-  40 000 Nábytek VLASTNÍ VÝROBA"/>
    <n v="1050"/>
  </r>
  <r>
    <x v="13"/>
    <x v="4801"/>
    <x v="831"/>
    <x v="0"/>
    <x v="32"/>
    <x v="7"/>
    <s v="2612"/>
    <s v="RHC: lůžkové oddělení 43"/>
    <s v="N Nábytek"/>
    <s v="02805: 1 000-  40 000 Nábytek VLASTNÍ VÝROBA"/>
    <n v="1050"/>
  </r>
  <r>
    <x v="13"/>
    <x v="4802"/>
    <x v="814"/>
    <x v="0"/>
    <x v="32"/>
    <x v="7"/>
    <s v="2612"/>
    <s v="RHC: lůžkové oddělení 43"/>
    <s v="N Nábytek"/>
    <s v="02805: 1 000-  40 000 Nábytek VLASTNÍ VÝROBA"/>
    <n v="2570"/>
  </r>
  <r>
    <x v="13"/>
    <x v="4803"/>
    <x v="805"/>
    <x v="0"/>
    <x v="32"/>
    <x v="7"/>
    <s v="0931"/>
    <s v="NOVO: JIP 16A + 16D"/>
    <s v="N Nábytek"/>
    <s v="02805: 1 000-  40 000 Nábytek VLASTNÍ VÝROBA"/>
    <n v="15340"/>
  </r>
  <r>
    <x v="13"/>
    <x v="4804"/>
    <x v="832"/>
    <x v="0"/>
    <x v="33"/>
    <x v="7"/>
    <s v="1521"/>
    <s v="ALG: ambulance"/>
    <s v="N Nábytek"/>
    <s v="02805: 1 000-  40 000 Nábytek VLASTNÍ VÝROBA"/>
    <n v="1700"/>
  </r>
  <r>
    <x v="13"/>
    <x v="4805"/>
    <x v="833"/>
    <x v="0"/>
    <x v="33"/>
    <x v="7"/>
    <s v="4842"/>
    <s v="LEK: lékárna - oddělení přípravy sterilních léčiv"/>
    <s v="N Nábytek"/>
    <s v="02805: 1 000-  40 000 Nábytek VLASTNÍ VÝROBA"/>
    <n v="2290"/>
  </r>
  <r>
    <x v="13"/>
    <x v="4806"/>
    <x v="814"/>
    <x v="0"/>
    <x v="33"/>
    <x v="7"/>
    <s v="1412"/>
    <s v="OCNI: lůžka 13"/>
    <s v="N Nábytek"/>
    <s v="02805: 1 000-  40 000 Nábytek VLASTNÍ VÝROBA"/>
    <n v="4510"/>
  </r>
  <r>
    <x v="13"/>
    <x v="4807"/>
    <x v="814"/>
    <x v="0"/>
    <x v="33"/>
    <x v="7"/>
    <s v="3621"/>
    <s v="LOGO: ambulance"/>
    <s v="N Nábytek"/>
    <s v="02805: 1 000-  40 000 Nábytek VLASTNÍ VÝROBA"/>
    <n v="2500"/>
  </r>
  <r>
    <x v="13"/>
    <x v="4808"/>
    <x v="814"/>
    <x v="0"/>
    <x v="33"/>
    <x v="7"/>
    <s v="3621"/>
    <s v="LOGO: ambulance"/>
    <s v="N Nábytek"/>
    <s v="02805: 1 000-  40 000 Nábytek VLASTNÍ VÝROBA"/>
    <n v="2270"/>
  </r>
  <r>
    <x v="13"/>
    <x v="4809"/>
    <x v="834"/>
    <x v="0"/>
    <x v="33"/>
    <x v="7"/>
    <s v="0171"/>
    <s v="1IK: odd. invaz. vyš. metod-kardiovertery"/>
    <s v="N Nábytek"/>
    <s v="02805: 1 000-  40 000 Nábytek VLASTNÍ VÝROBA"/>
    <n v="9700"/>
  </r>
  <r>
    <x v="13"/>
    <x v="4810"/>
    <x v="814"/>
    <x v="0"/>
    <x v="33"/>
    <x v="7"/>
    <s v="6322"/>
    <s v="AMBULANCE: Oddělení praktického lékařství"/>
    <s v="N Nábytek"/>
    <s v="02805: 1 000-  40 000 Nábytek VLASTNÍ VÝROBA"/>
    <n v="2900"/>
  </r>
  <r>
    <x v="13"/>
    <x v="4811"/>
    <x v="835"/>
    <x v="0"/>
    <x v="33"/>
    <x v="7"/>
    <s v="1221"/>
    <s v="UROL: ambulance "/>
    <s v="N Nábytek"/>
    <s v="02805: 1 000-  40 000 Nábytek VLASTNÍ VÝROBA"/>
    <n v="5800"/>
  </r>
  <r>
    <x v="13"/>
    <x v="4812"/>
    <x v="776"/>
    <x v="0"/>
    <x v="33"/>
    <x v="0"/>
    <s v="6323"/>
    <s v="AMBULANCE: Ambulance psychosomatické medicíny"/>
    <s v="N Nábytek"/>
    <s v="02805: 1000-   2999,99 Nábytek"/>
    <n v="1436.88"/>
  </r>
  <r>
    <x v="13"/>
    <x v="4813"/>
    <x v="836"/>
    <x v="0"/>
    <x v="33"/>
    <x v="0"/>
    <s v="3921"/>
    <s v="OKPSY: ambulance - odborná poradna"/>
    <s v="N Nábytek"/>
    <s v="02805: 3 000-19999,99 Nábytek"/>
    <n v="4190.8999999999996"/>
  </r>
  <r>
    <x v="13"/>
    <x v="4814"/>
    <x v="836"/>
    <x v="0"/>
    <x v="33"/>
    <x v="0"/>
    <s v="3921"/>
    <s v="OKPSY: ambulance - odborná poradna"/>
    <s v="N Nábytek"/>
    <s v="02805: 3 000-19999,99 Nábytek"/>
    <n v="4190.8999999999996"/>
  </r>
  <r>
    <x v="13"/>
    <x v="4815"/>
    <x v="836"/>
    <x v="0"/>
    <x v="33"/>
    <x v="0"/>
    <s v="3921"/>
    <s v="OKPSY: ambulance - odborná poradna"/>
    <s v="N Nábytek"/>
    <s v="02805: 3 000-19999,99 Nábytek"/>
    <n v="4190.8999999999996"/>
  </r>
  <r>
    <x v="13"/>
    <x v="4816"/>
    <x v="836"/>
    <x v="0"/>
    <x v="33"/>
    <x v="0"/>
    <s v="3921"/>
    <s v="OKPSY: ambulance - odborná poradna"/>
    <s v="N Nábytek"/>
    <s v="02805: 3 000-19999,99 Nábytek"/>
    <n v="4190.8999999999996"/>
  </r>
  <r>
    <x v="13"/>
    <x v="4817"/>
    <x v="836"/>
    <x v="0"/>
    <x v="33"/>
    <x v="0"/>
    <s v="3921"/>
    <s v="OKPSY: ambulance - odborná poradna"/>
    <s v="N Nábytek"/>
    <s v="02805: 3 000-19999,99 Nábytek"/>
    <n v="4190.8999999999996"/>
  </r>
  <r>
    <x v="13"/>
    <x v="4818"/>
    <x v="836"/>
    <x v="0"/>
    <x v="33"/>
    <x v="0"/>
    <s v="3921"/>
    <s v="OKPSY: ambulance - odborná poradna"/>
    <s v="N Nábytek"/>
    <s v="02805: 3 000-19999,99 Nábytek"/>
    <n v="4190.8999999999996"/>
  </r>
  <r>
    <x v="13"/>
    <x v="4819"/>
    <x v="836"/>
    <x v="0"/>
    <x v="33"/>
    <x v="0"/>
    <s v="3921"/>
    <s v="OKPSY: ambulance - odborná poradna"/>
    <s v="N Nábytek"/>
    <s v="02805: 3 000-19999,99 Nábytek"/>
    <n v="4190.8999999999996"/>
  </r>
  <r>
    <x v="13"/>
    <x v="4820"/>
    <x v="836"/>
    <x v="0"/>
    <x v="33"/>
    <x v="0"/>
    <s v="3921"/>
    <s v="OKPSY: ambulance - odborná poradna"/>
    <s v="N Nábytek"/>
    <s v="02805: 3 000-19999,99 Nábytek"/>
    <n v="4190.8999999999996"/>
  </r>
  <r>
    <x v="13"/>
    <x v="4821"/>
    <x v="836"/>
    <x v="0"/>
    <x v="33"/>
    <x v="0"/>
    <s v="3921"/>
    <s v="OKPSY: ambulance - odborná poradna"/>
    <s v="N Nábytek"/>
    <s v="02805: 3 000-19999,99 Nábytek"/>
    <n v="4190.8999999999996"/>
  </r>
  <r>
    <x v="13"/>
    <x v="4822"/>
    <x v="836"/>
    <x v="0"/>
    <x v="33"/>
    <x v="0"/>
    <s v="3921"/>
    <s v="OKPSY: ambulance - odborná poradna"/>
    <s v="N Nábytek"/>
    <s v="02805: 3 000-19999,99 Nábytek"/>
    <n v="4190.8999999999996"/>
  </r>
  <r>
    <x v="13"/>
    <x v="4823"/>
    <x v="836"/>
    <x v="0"/>
    <x v="33"/>
    <x v="0"/>
    <s v="3921"/>
    <s v="OKPSY: ambulance - odborná poradna"/>
    <s v="N Nábytek"/>
    <s v="02805: 3 000-19999,99 Nábytek"/>
    <n v="4190.8999999999996"/>
  </r>
  <r>
    <x v="13"/>
    <x v="4824"/>
    <x v="836"/>
    <x v="0"/>
    <x v="33"/>
    <x v="0"/>
    <s v="3921"/>
    <s v="OKPSY: ambulance - odborná poradna"/>
    <s v="N Nábytek"/>
    <s v="02805: 3 000-19999,99 Nábytek"/>
    <n v="4190.8999999999996"/>
  </r>
  <r>
    <x v="13"/>
    <x v="4825"/>
    <x v="836"/>
    <x v="0"/>
    <x v="33"/>
    <x v="0"/>
    <s v="3921"/>
    <s v="OKPSY: ambulance - odborná poradna"/>
    <s v="N Nábytek"/>
    <s v="02805: 3 000-19999,99 Nábytek"/>
    <n v="4190.8999999999996"/>
  </r>
  <r>
    <x v="13"/>
    <x v="4826"/>
    <x v="836"/>
    <x v="0"/>
    <x v="33"/>
    <x v="0"/>
    <s v="3921"/>
    <s v="OKPSY: ambulance - odborná poradna"/>
    <s v="N Nábytek"/>
    <s v="02805: 3 000-19999,99 Nábytek"/>
    <n v="4190.8999999999996"/>
  </r>
  <r>
    <x v="13"/>
    <x v="4827"/>
    <x v="836"/>
    <x v="0"/>
    <x v="33"/>
    <x v="0"/>
    <s v="3921"/>
    <s v="OKPSY: ambulance - odborná poradna"/>
    <s v="N Nábytek"/>
    <s v="02805: 3 000-19999,99 Nábytek"/>
    <n v="4190.8999999999996"/>
  </r>
  <r>
    <x v="13"/>
    <x v="4828"/>
    <x v="836"/>
    <x v="0"/>
    <x v="33"/>
    <x v="0"/>
    <s v="3921"/>
    <s v="OKPSY: ambulance - odborná poradna"/>
    <s v="N Nábytek"/>
    <s v="02805: 3 000-19999,99 Nábytek"/>
    <n v="4190.8999999999996"/>
  </r>
  <r>
    <x v="13"/>
    <x v="4829"/>
    <x v="777"/>
    <x v="0"/>
    <x v="33"/>
    <x v="0"/>
    <s v="3921"/>
    <s v="OKPSY: ambulance - odborná poradna"/>
    <s v="N Nábytek"/>
    <s v="02805: 3 000-19999,99 Nábytek"/>
    <n v="5987"/>
  </r>
  <r>
    <x v="13"/>
    <x v="4830"/>
    <x v="777"/>
    <x v="0"/>
    <x v="33"/>
    <x v="0"/>
    <s v="3921"/>
    <s v="OKPSY: ambulance - odborná poradna"/>
    <s v="N Nábytek"/>
    <s v="02805: 3 000-19999,99 Nábytek"/>
    <n v="5987"/>
  </r>
  <r>
    <x v="13"/>
    <x v="4831"/>
    <x v="777"/>
    <x v="0"/>
    <x v="33"/>
    <x v="0"/>
    <s v="3921"/>
    <s v="OKPSY: ambulance - odborná poradna"/>
    <s v="N Nábytek"/>
    <s v="02805: 3 000-19999,99 Nábytek"/>
    <n v="5987"/>
  </r>
  <r>
    <x v="13"/>
    <x v="4832"/>
    <x v="777"/>
    <x v="0"/>
    <x v="33"/>
    <x v="0"/>
    <s v="3921"/>
    <s v="OKPSY: ambulance - odborná poradna"/>
    <s v="N Nábytek"/>
    <s v="02805: 3 000-19999,99 Nábytek"/>
    <n v="5987"/>
  </r>
  <r>
    <x v="13"/>
    <x v="4833"/>
    <x v="837"/>
    <x v="0"/>
    <x v="33"/>
    <x v="7"/>
    <s v="4843"/>
    <s v="LEK: lékárna - oddělení přípravy léčiv"/>
    <s v="N Nábytek"/>
    <s v="02805: 1 000-  40 000 Nábytek VLASTNÍ VÝROBA"/>
    <n v="2230"/>
  </r>
  <r>
    <x v="13"/>
    <x v="4834"/>
    <x v="837"/>
    <x v="0"/>
    <x v="33"/>
    <x v="7"/>
    <s v="4843"/>
    <s v="LEK: lékárna - oddělení přípravy léčiv"/>
    <s v="N Nábytek"/>
    <s v="02805: 1 000-  40 000 Nábytek VLASTNÍ VÝROBA"/>
    <n v="2230"/>
  </r>
  <r>
    <x v="13"/>
    <x v="4835"/>
    <x v="777"/>
    <x v="0"/>
    <x v="33"/>
    <x v="0"/>
    <s v="5498"/>
    <s v="ONH: Oddělení nemocniční hygieny"/>
    <s v="N Nábytek"/>
    <s v="02805: 3 000-19999,99 Nábytek"/>
    <n v="5987"/>
  </r>
  <r>
    <x v="13"/>
    <x v="4836"/>
    <x v="777"/>
    <x v="0"/>
    <x v="33"/>
    <x v="0"/>
    <s v="5498"/>
    <s v="ONH: Oddělení nemocniční hygieny"/>
    <s v="N Nábytek"/>
    <s v="02805: 3 000-19999,99 Nábytek"/>
    <n v="5987"/>
  </r>
  <r>
    <x v="13"/>
    <x v="4837"/>
    <x v="777"/>
    <x v="0"/>
    <x v="33"/>
    <x v="0"/>
    <s v="1812"/>
    <s v="PSY: lůžkové oddělení 32C + krizové centrum"/>
    <s v="N Nábytek"/>
    <s v="02805: 3 000-19999,99 Nábytek"/>
    <n v="5987"/>
  </r>
  <r>
    <x v="13"/>
    <x v="4838"/>
    <x v="838"/>
    <x v="0"/>
    <x v="33"/>
    <x v="7"/>
    <s v="6022"/>
    <s v="URGENT: ambulance"/>
    <s v="N Nábytek"/>
    <s v="02805: 1 000-  40 000 Nábytek VLASTNÍ VÝROBA"/>
    <n v="2050"/>
  </r>
  <r>
    <x v="13"/>
    <x v="4839"/>
    <x v="777"/>
    <x v="0"/>
    <x v="33"/>
    <x v="0"/>
    <s v="2211"/>
    <s v="KNM: lůžkové oddělení 40"/>
    <s v="N Nábytek"/>
    <s v="02805: 3 000-19999,99 Nábytek"/>
    <n v="5987"/>
  </r>
  <r>
    <x v="13"/>
    <x v="4840"/>
    <x v="777"/>
    <x v="0"/>
    <x v="33"/>
    <x v="0"/>
    <s v="2211"/>
    <s v="KNM: lůžkové oddělení 40"/>
    <s v="N Nábytek"/>
    <s v="02805: 3 000-19999,99 Nábytek"/>
    <n v="5987"/>
  </r>
  <r>
    <x v="13"/>
    <x v="4841"/>
    <x v="777"/>
    <x v="0"/>
    <x v="33"/>
    <x v="0"/>
    <s v="2211"/>
    <s v="KNM: lůžkové oddělení 40"/>
    <s v="N Nábytek"/>
    <s v="02805: 3 000-19999,99 Nábytek"/>
    <n v="5987"/>
  </r>
  <r>
    <x v="13"/>
    <x v="4842"/>
    <x v="777"/>
    <x v="0"/>
    <x v="33"/>
    <x v="0"/>
    <s v="2211"/>
    <s v="KNM: lůžkové oddělení 40"/>
    <s v="N Nábytek"/>
    <s v="02805: 3 000-19999,99 Nábytek"/>
    <n v="5987"/>
  </r>
  <r>
    <x v="13"/>
    <x v="4843"/>
    <x v="777"/>
    <x v="0"/>
    <x v="33"/>
    <x v="0"/>
    <s v="2211"/>
    <s v="KNM: lůžkové oddělení 40"/>
    <s v="N Nábytek"/>
    <s v="02805: 3 000-19999,99 Nábytek"/>
    <n v="5987"/>
  </r>
  <r>
    <x v="13"/>
    <x v="4844"/>
    <x v="777"/>
    <x v="0"/>
    <x v="33"/>
    <x v="0"/>
    <s v="2211"/>
    <s v="KNM: lůžkové oddělení 40"/>
    <s v="N Nábytek"/>
    <s v="02805: 3 000-19999,99 Nábytek"/>
    <n v="5987"/>
  </r>
  <r>
    <x v="13"/>
    <x v="4845"/>
    <x v="777"/>
    <x v="0"/>
    <x v="33"/>
    <x v="0"/>
    <s v="2211"/>
    <s v="KNM: lůžkové oddělení 40"/>
    <s v="N Nábytek"/>
    <s v="02805: 3 000-19999,99 Nábytek"/>
    <n v="5987"/>
  </r>
  <r>
    <x v="13"/>
    <x v="4846"/>
    <x v="777"/>
    <x v="0"/>
    <x v="33"/>
    <x v="0"/>
    <s v="2211"/>
    <s v="KNM: lůžkové oddělení 40"/>
    <s v="N Nábytek"/>
    <s v="02805: 3 000-19999,99 Nábytek"/>
    <n v="5987"/>
  </r>
  <r>
    <x v="13"/>
    <x v="4847"/>
    <x v="777"/>
    <x v="0"/>
    <x v="33"/>
    <x v="0"/>
    <s v="2211"/>
    <s v="KNM: lůžkové oddělení 40"/>
    <s v="N Nábytek"/>
    <s v="02805: 3 000-19999,99 Nábytek"/>
    <n v="5987"/>
  </r>
  <r>
    <x v="13"/>
    <x v="4848"/>
    <x v="777"/>
    <x v="0"/>
    <x v="33"/>
    <x v="0"/>
    <s v="2211"/>
    <s v="KNM: lůžkové oddělení 40"/>
    <s v="N Nábytek"/>
    <s v="02805: 3 000-19999,99 Nábytek"/>
    <n v="5987"/>
  </r>
  <r>
    <x v="13"/>
    <x v="4849"/>
    <x v="777"/>
    <x v="0"/>
    <x v="33"/>
    <x v="0"/>
    <s v="2211"/>
    <s v="KNM: lůžkové oddělení 40"/>
    <s v="N Nábytek"/>
    <s v="02805: 3 000-19999,99 Nábytek"/>
    <n v="5987"/>
  </r>
  <r>
    <x v="13"/>
    <x v="4850"/>
    <x v="839"/>
    <x v="0"/>
    <x v="33"/>
    <x v="7"/>
    <s v="1701"/>
    <s v="NEUR: vedení klinického pracoviště"/>
    <s v="N Nábytek"/>
    <s v="02805: 1 000-  40 000 Nábytek VLASTNÍ VÝROBA"/>
    <n v="9240"/>
  </r>
  <r>
    <x v="13"/>
    <x v="4851"/>
    <x v="777"/>
    <x v="0"/>
    <x v="33"/>
    <x v="0"/>
    <s v="3621"/>
    <s v="LOGO: ambulance"/>
    <s v="N Nábytek"/>
    <s v="02805: 3 000-19999,99 Nábytek"/>
    <n v="5987"/>
  </r>
  <r>
    <x v="13"/>
    <x v="4852"/>
    <x v="777"/>
    <x v="0"/>
    <x v="33"/>
    <x v="0"/>
    <s v="3621"/>
    <s v="LOGO: ambulance"/>
    <s v="N Nábytek"/>
    <s v="02805: 3 000-19999,99 Nábytek"/>
    <n v="5987"/>
  </r>
  <r>
    <x v="13"/>
    <x v="4853"/>
    <x v="777"/>
    <x v="0"/>
    <x v="33"/>
    <x v="0"/>
    <s v="9041"/>
    <s v="EU: Útvar ekonomiky a zdravotních pojišťoven"/>
    <s v="N Nábytek"/>
    <s v="02805: 3 000-19999,99 Nábytek"/>
    <n v="5987"/>
  </r>
  <r>
    <x v="13"/>
    <x v="4854"/>
    <x v="777"/>
    <x v="0"/>
    <x v="33"/>
    <x v="0"/>
    <s v="9051"/>
    <s v="UHTS: Útvar hospodářsko - technické správy"/>
    <s v="N Nábytek"/>
    <s v="02805: 3 000-19999,99 Nábytek"/>
    <n v="5987"/>
  </r>
  <r>
    <x v="13"/>
    <x v="4855"/>
    <x v="811"/>
    <x v="0"/>
    <x v="34"/>
    <x v="7"/>
    <s v="0931"/>
    <s v="NOVO: JIP 16A + 16D"/>
    <s v="N Nábytek"/>
    <s v="02805: 1 000-  40 000 Nábytek VLASTNÍ VÝROBA"/>
    <n v="33000"/>
  </r>
  <r>
    <x v="13"/>
    <x v="4856"/>
    <x v="811"/>
    <x v="0"/>
    <x v="34"/>
    <x v="7"/>
    <s v="0931"/>
    <s v="NOVO: JIP 16A + 16D"/>
    <s v="N Nábytek"/>
    <s v="02805: 1 000-  40 000 Nábytek VLASTNÍ VÝROBA"/>
    <n v="25800"/>
  </r>
  <r>
    <x v="13"/>
    <x v="4857"/>
    <x v="840"/>
    <x v="0"/>
    <x v="34"/>
    <x v="7"/>
    <s v="0931"/>
    <s v="NOVO: JIP 16A + 16D"/>
    <s v="N Nábytek"/>
    <s v="02805: 1 000-  40 000 Nábytek VLASTNÍ VÝROBA"/>
    <n v="14000"/>
  </r>
  <r>
    <x v="13"/>
    <x v="4858"/>
    <x v="831"/>
    <x v="0"/>
    <x v="34"/>
    <x v="7"/>
    <s v="0931"/>
    <s v="NOVO: JIP 16A + 16D"/>
    <s v="N Nábytek"/>
    <s v="02805: 1 000-  40 000 Nábytek VLASTNÍ VÝROBA"/>
    <n v="2500"/>
  </r>
  <r>
    <x v="13"/>
    <x v="4859"/>
    <x v="813"/>
    <x v="0"/>
    <x v="34"/>
    <x v="7"/>
    <s v="2151"/>
    <s v="ONK: ozařovny-přístrojové pracoviště"/>
    <s v="N Nábytek"/>
    <s v="02805: 1 000-  40 000 Nábytek VLASTNÍ VÝROBA"/>
    <n v="28040"/>
  </r>
  <r>
    <x v="13"/>
    <x v="4860"/>
    <x v="831"/>
    <x v="0"/>
    <x v="34"/>
    <x v="7"/>
    <s v="1421"/>
    <s v="OCNI: ambulance"/>
    <s v="N Nábytek"/>
    <s v="02805: 1 000-  40 000 Nábytek VLASTNÍ VÝROBA"/>
    <n v="1810"/>
  </r>
  <r>
    <x v="13"/>
    <x v="4861"/>
    <x v="831"/>
    <x v="2"/>
    <x v="34"/>
    <x v="7"/>
    <s v="3242"/>
    <s v="HOK: tkáňová banka"/>
    <s v="N Nábytek"/>
    <s v="02805: 1 000-  40 000 Nábytek VLASTNÍ VÝROBA"/>
    <n v="2800"/>
  </r>
  <r>
    <x v="13"/>
    <x v="4862"/>
    <x v="840"/>
    <x v="2"/>
    <x v="34"/>
    <x v="7"/>
    <s v="3242"/>
    <s v="HOK: tkáňová banka"/>
    <s v="N Nábytek"/>
    <s v="02805: 1 000-  40 000 Nábytek VLASTNÍ VÝROBA"/>
    <n v="5750"/>
  </r>
  <r>
    <x v="13"/>
    <x v="4863"/>
    <x v="840"/>
    <x v="2"/>
    <x v="34"/>
    <x v="7"/>
    <s v="3242"/>
    <s v="HOK: tkáňová banka"/>
    <s v="N Nábytek"/>
    <s v="02805: 1 000-  40 000 Nábytek VLASTNÍ VÝROBA"/>
    <n v="5750"/>
  </r>
  <r>
    <x v="13"/>
    <x v="4864"/>
    <x v="840"/>
    <x v="2"/>
    <x v="34"/>
    <x v="7"/>
    <s v="3242"/>
    <s v="HOK: tkáňová banka"/>
    <s v="N Nábytek"/>
    <s v="02805: 1 000-  40 000 Nábytek VLASTNÍ VÝROBA"/>
    <n v="5750"/>
  </r>
  <r>
    <x v="13"/>
    <x v="4865"/>
    <x v="840"/>
    <x v="2"/>
    <x v="34"/>
    <x v="7"/>
    <s v="3242"/>
    <s v="HOK: tkáňová banka"/>
    <s v="N Nábytek"/>
    <s v="02805: 1 000-  40 000 Nábytek VLASTNÍ VÝROBA"/>
    <n v="5750"/>
  </r>
  <r>
    <x v="13"/>
    <x v="4866"/>
    <x v="841"/>
    <x v="0"/>
    <x v="103"/>
    <x v="0"/>
    <s v="1421"/>
    <s v="OCNI: ambulance"/>
    <s v="N Nábytek"/>
    <s v="02805: 1000-   2999,99 Nábytek"/>
    <n v="1436.88"/>
  </r>
  <r>
    <x v="13"/>
    <x v="4867"/>
    <x v="841"/>
    <x v="0"/>
    <x v="103"/>
    <x v="0"/>
    <s v="1421"/>
    <s v="OCNI: ambulance"/>
    <s v="N Nábytek"/>
    <s v="02805: 1000-   2999,99 Nábytek"/>
    <n v="1436.88"/>
  </r>
  <r>
    <x v="13"/>
    <x v="4868"/>
    <x v="841"/>
    <x v="0"/>
    <x v="103"/>
    <x v="0"/>
    <s v="1421"/>
    <s v="OCNI: ambulance"/>
    <s v="N Nábytek"/>
    <s v="02805: 1000-   2999,99 Nábytek"/>
    <n v="1436.88"/>
  </r>
  <r>
    <x v="13"/>
    <x v="4869"/>
    <x v="841"/>
    <x v="0"/>
    <x v="103"/>
    <x v="0"/>
    <s v="1421"/>
    <s v="OCNI: ambulance"/>
    <s v="N Nábytek"/>
    <s v="02805: 1000-   2999,99 Nábytek"/>
    <n v="1436.88"/>
  </r>
  <r>
    <x v="13"/>
    <x v="4870"/>
    <x v="841"/>
    <x v="0"/>
    <x v="103"/>
    <x v="0"/>
    <s v="1421"/>
    <s v="OCNI: ambulance"/>
    <s v="N Nábytek"/>
    <s v="02805: 1000-   2999,99 Nábytek"/>
    <n v="1436.88"/>
  </r>
  <r>
    <x v="13"/>
    <x v="4871"/>
    <x v="841"/>
    <x v="0"/>
    <x v="103"/>
    <x v="0"/>
    <s v="1421"/>
    <s v="OCNI: ambulance"/>
    <s v="N Nábytek"/>
    <s v="02805: 1000-   2999,99 Nábytek"/>
    <n v="1436.88"/>
  </r>
  <r>
    <x v="13"/>
    <x v="4872"/>
    <x v="841"/>
    <x v="0"/>
    <x v="103"/>
    <x v="0"/>
    <s v="1421"/>
    <s v="OCNI: ambulance"/>
    <s v="N Nábytek"/>
    <s v="02805: 1000-   2999,99 Nábytek"/>
    <n v="1436.88"/>
  </r>
  <r>
    <x v="13"/>
    <x v="4873"/>
    <x v="841"/>
    <x v="0"/>
    <x v="103"/>
    <x v="0"/>
    <s v="1421"/>
    <s v="OCNI: ambulance"/>
    <s v="N Nábytek"/>
    <s v="02805: 1000-   2999,99 Nábytek"/>
    <n v="1436.88"/>
  </r>
  <r>
    <x v="13"/>
    <x v="4874"/>
    <x v="841"/>
    <x v="0"/>
    <x v="103"/>
    <x v="0"/>
    <s v="1421"/>
    <s v="OCNI: ambulance"/>
    <s v="N Nábytek"/>
    <s v="02805: 1000-   2999,99 Nábytek"/>
    <n v="1436.88"/>
  </r>
  <r>
    <x v="13"/>
    <x v="4875"/>
    <x v="841"/>
    <x v="0"/>
    <x v="103"/>
    <x v="0"/>
    <s v="1421"/>
    <s v="OCNI: ambulance"/>
    <s v="N Nábytek"/>
    <s v="02805: 1000-   2999,99 Nábytek"/>
    <n v="1436.88"/>
  </r>
  <r>
    <x v="13"/>
    <x v="4876"/>
    <x v="841"/>
    <x v="0"/>
    <x v="103"/>
    <x v="0"/>
    <s v="3841"/>
    <s v="SOUD: soudní lékařství - laboratoř"/>
    <s v="N Nábytek"/>
    <s v="02805: 1000-   2999,99 Nábytek"/>
    <n v="1436.88"/>
  </r>
  <r>
    <x v="13"/>
    <x v="4877"/>
    <x v="841"/>
    <x v="0"/>
    <x v="103"/>
    <x v="0"/>
    <s v="3841"/>
    <s v="SOUD: soudní lékařství - laboratoř"/>
    <s v="N Nábytek"/>
    <s v="02805: 1000-   2999,99 Nábytek"/>
    <n v="1436.88"/>
  </r>
  <r>
    <x v="13"/>
    <x v="4878"/>
    <x v="842"/>
    <x v="0"/>
    <x v="103"/>
    <x v="0"/>
    <s v="6022"/>
    <s v="URGENT: ambulance"/>
    <s v="N Nábytek"/>
    <s v="02805: 1000-   2999,99 Nábytek"/>
    <n v="1197.4000000000001"/>
  </r>
  <r>
    <x v="13"/>
    <x v="4879"/>
    <x v="842"/>
    <x v="0"/>
    <x v="103"/>
    <x v="0"/>
    <s v="6022"/>
    <s v="URGENT: ambulance"/>
    <s v="N Nábytek"/>
    <s v="02805: 1000-   2999,99 Nábytek"/>
    <n v="1197.4000000000001"/>
  </r>
  <r>
    <x v="13"/>
    <x v="4880"/>
    <x v="842"/>
    <x v="0"/>
    <x v="103"/>
    <x v="0"/>
    <s v="6022"/>
    <s v="URGENT: ambulance"/>
    <s v="N Nábytek"/>
    <s v="02805: 1000-   2999,99 Nábytek"/>
    <n v="1197.4000000000001"/>
  </r>
  <r>
    <x v="13"/>
    <x v="4881"/>
    <x v="842"/>
    <x v="0"/>
    <x v="103"/>
    <x v="0"/>
    <s v="6022"/>
    <s v="URGENT: ambulance"/>
    <s v="N Nábytek"/>
    <s v="02805: 1000-   2999,99 Nábytek"/>
    <n v="1197.4000000000001"/>
  </r>
  <r>
    <x v="13"/>
    <x v="4882"/>
    <x v="842"/>
    <x v="0"/>
    <x v="103"/>
    <x v="0"/>
    <s v="6022"/>
    <s v="URGENT: ambulance"/>
    <s v="N Nábytek"/>
    <s v="02805: 1000-   2999,99 Nábytek"/>
    <n v="1197.4000000000001"/>
  </r>
  <r>
    <x v="13"/>
    <x v="4883"/>
    <x v="842"/>
    <x v="0"/>
    <x v="103"/>
    <x v="0"/>
    <s v="1311"/>
    <s v="ORL: lůžkové oddělení 14"/>
    <s v="N Nábytek"/>
    <s v="02805: 1000-   2999,99 Nábytek"/>
    <n v="1197.4000000000001"/>
  </r>
  <r>
    <x v="13"/>
    <x v="4884"/>
    <x v="842"/>
    <x v="0"/>
    <x v="103"/>
    <x v="0"/>
    <s v="1311"/>
    <s v="ORL: lůžkové oddělení 14"/>
    <s v="N Nábytek"/>
    <s v="02805: 1000-   2999,99 Nábytek"/>
    <n v="1197.4000000000001"/>
  </r>
  <r>
    <x v="13"/>
    <x v="4885"/>
    <x v="842"/>
    <x v="0"/>
    <x v="103"/>
    <x v="0"/>
    <s v="1311"/>
    <s v="ORL: lůžkové oddělení 14"/>
    <s v="N Nábytek"/>
    <s v="02805: 1000-   2999,99 Nábytek"/>
    <n v="1197.4000000000001"/>
  </r>
  <r>
    <x v="13"/>
    <x v="4886"/>
    <x v="842"/>
    <x v="0"/>
    <x v="103"/>
    <x v="0"/>
    <s v="1311"/>
    <s v="ORL: lůžkové oddělení 14"/>
    <s v="N Nábytek"/>
    <s v="02805: 1000-   2999,99 Nábytek"/>
    <n v="1197.4000000000001"/>
  </r>
  <r>
    <x v="13"/>
    <x v="4887"/>
    <x v="842"/>
    <x v="0"/>
    <x v="103"/>
    <x v="0"/>
    <s v="1311"/>
    <s v="ORL: lůžkové oddělení 14"/>
    <s v="N Nábytek"/>
    <s v="02805: 1000-   2999,99 Nábytek"/>
    <n v="1197.4000000000001"/>
  </r>
  <r>
    <x v="13"/>
    <x v="4888"/>
    <x v="842"/>
    <x v="0"/>
    <x v="103"/>
    <x v="0"/>
    <s v="1311"/>
    <s v="ORL: lůžkové oddělení 14"/>
    <s v="N Nábytek"/>
    <s v="02805: 1000-   2999,99 Nábytek"/>
    <n v="1197.4000000000001"/>
  </r>
  <r>
    <x v="13"/>
    <x v="4889"/>
    <x v="842"/>
    <x v="0"/>
    <x v="103"/>
    <x v="0"/>
    <s v="1311"/>
    <s v="ORL: lůžkové oddělení 14"/>
    <s v="N Nábytek"/>
    <s v="02805: 1000-   2999,99 Nábytek"/>
    <n v="1197.4000000000001"/>
  </r>
  <r>
    <x v="13"/>
    <x v="4890"/>
    <x v="842"/>
    <x v="0"/>
    <x v="103"/>
    <x v="0"/>
    <s v="1311"/>
    <s v="ORL: lůžkové oddělení 14"/>
    <s v="N Nábytek"/>
    <s v="02805: 1000-   2999,99 Nábytek"/>
    <n v="1197.4000000000001"/>
  </r>
  <r>
    <x v="13"/>
    <x v="4891"/>
    <x v="842"/>
    <x v="0"/>
    <x v="103"/>
    <x v="0"/>
    <s v="1823"/>
    <s v="PSY: ambulance AT centrum"/>
    <s v="N Nábytek"/>
    <s v="02805: 1000-   2999,99 Nábytek"/>
    <n v="1197.4000000000001"/>
  </r>
  <r>
    <x v="13"/>
    <x v="4892"/>
    <x v="842"/>
    <x v="0"/>
    <x v="103"/>
    <x v="0"/>
    <s v="1823"/>
    <s v="PSY: ambulance AT centrum"/>
    <s v="N Nábytek"/>
    <s v="02805: 1000-   2999,99 Nábytek"/>
    <n v="1197.4000000000001"/>
  </r>
  <r>
    <x v="13"/>
    <x v="4893"/>
    <x v="842"/>
    <x v="0"/>
    <x v="103"/>
    <x v="0"/>
    <s v="2612"/>
    <s v="RHC: lůžkové oddělení 43"/>
    <s v="N Nábytek"/>
    <s v="02805: 1000-   2999,99 Nábytek"/>
    <n v="1197.4000000000001"/>
  </r>
  <r>
    <x v="13"/>
    <x v="4894"/>
    <x v="842"/>
    <x v="0"/>
    <x v="103"/>
    <x v="0"/>
    <s v="2612"/>
    <s v="RHC: lůžkové oddělení 43"/>
    <s v="N Nábytek"/>
    <s v="02805: 1000-   2999,99 Nábytek"/>
    <n v="1197.4000000000001"/>
  </r>
  <r>
    <x v="13"/>
    <x v="4895"/>
    <x v="842"/>
    <x v="0"/>
    <x v="103"/>
    <x v="0"/>
    <s v="2612"/>
    <s v="RHC: lůžkové oddělení 43"/>
    <s v="N Nábytek"/>
    <s v="02805: 1000-   2999,99 Nábytek"/>
    <n v="1197.4000000000001"/>
  </r>
  <r>
    <x v="13"/>
    <x v="4896"/>
    <x v="842"/>
    <x v="0"/>
    <x v="103"/>
    <x v="0"/>
    <s v="2612"/>
    <s v="RHC: lůžkové oddělení 43"/>
    <s v="N Nábytek"/>
    <s v="02805: 1000-   2999,99 Nábytek"/>
    <n v="1197.4000000000001"/>
  </r>
  <r>
    <x v="13"/>
    <x v="4897"/>
    <x v="842"/>
    <x v="0"/>
    <x v="103"/>
    <x v="0"/>
    <s v="2612"/>
    <s v="RHC: lůžkové oddělení 43"/>
    <s v="N Nábytek"/>
    <s v="02805: 1000-   2999,99 Nábytek"/>
    <n v="1197.4000000000001"/>
  </r>
  <r>
    <x v="13"/>
    <x v="4898"/>
    <x v="841"/>
    <x v="0"/>
    <x v="103"/>
    <x v="0"/>
    <s v="2111"/>
    <s v="ONK: lůžkové oddělení 42A"/>
    <s v="N Nábytek"/>
    <s v="02805: 1000-   2999,99 Nábytek"/>
    <n v="1452"/>
  </r>
  <r>
    <x v="13"/>
    <x v="4899"/>
    <x v="841"/>
    <x v="0"/>
    <x v="103"/>
    <x v="0"/>
    <s v="2111"/>
    <s v="ONK: lůžkové oddělení 42A"/>
    <s v="N Nábytek"/>
    <s v="02805: 1000-   2999,99 Nábytek"/>
    <n v="1452"/>
  </r>
  <r>
    <x v="13"/>
    <x v="4900"/>
    <x v="841"/>
    <x v="0"/>
    <x v="103"/>
    <x v="0"/>
    <s v="2111"/>
    <s v="ONK: lůžkové oddělení 42A"/>
    <s v="N Nábytek"/>
    <s v="02805: 1000-   2999,99 Nábytek"/>
    <n v="1452"/>
  </r>
  <r>
    <x v="13"/>
    <x v="4901"/>
    <x v="841"/>
    <x v="0"/>
    <x v="103"/>
    <x v="0"/>
    <s v="2112"/>
    <s v="ONK: lůžkové oddělení 42B"/>
    <s v="N Nábytek"/>
    <s v="02805: 1000-   2999,99 Nábytek"/>
    <n v="1452"/>
  </r>
  <r>
    <x v="13"/>
    <x v="4902"/>
    <x v="841"/>
    <x v="0"/>
    <x v="103"/>
    <x v="0"/>
    <s v="2112"/>
    <s v="ONK: lůžkové oddělení 42B"/>
    <s v="N Nábytek"/>
    <s v="02805: 1000-   2999,99 Nábytek"/>
    <n v="1452"/>
  </r>
  <r>
    <x v="13"/>
    <x v="4903"/>
    <x v="841"/>
    <x v="0"/>
    <x v="103"/>
    <x v="0"/>
    <s v="2112"/>
    <s v="ONK: lůžkové oddělení 42B"/>
    <s v="N Nábytek"/>
    <s v="02805: 1000-   2999,99 Nábytek"/>
    <n v="1452"/>
  </r>
  <r>
    <x v="13"/>
    <x v="4904"/>
    <x v="841"/>
    <x v="0"/>
    <x v="103"/>
    <x v="0"/>
    <s v="2121"/>
    <s v="ONK: ambulance + mamol. poradna"/>
    <s v="N Nábytek"/>
    <s v="02805: 1000-   2999,99 Nábytek"/>
    <n v="1452"/>
  </r>
  <r>
    <x v="13"/>
    <x v="4905"/>
    <x v="841"/>
    <x v="0"/>
    <x v="103"/>
    <x v="0"/>
    <s v="2121"/>
    <s v="ONK: ambulance + mamol. poradna"/>
    <s v="N Nábytek"/>
    <s v="02805: 1000-   2999,99 Nábytek"/>
    <n v="1452"/>
  </r>
  <r>
    <x v="13"/>
    <x v="4906"/>
    <x v="841"/>
    <x v="0"/>
    <x v="103"/>
    <x v="0"/>
    <s v="2121"/>
    <s v="ONK: ambulance + mamol. poradna"/>
    <s v="N Nábytek"/>
    <s v="02805: 1000-   2999,99 Nábytek"/>
    <n v="1452"/>
  </r>
  <r>
    <x v="13"/>
    <x v="4907"/>
    <x v="841"/>
    <x v="0"/>
    <x v="103"/>
    <x v="0"/>
    <s v="2121"/>
    <s v="ONK: ambulance + mamol. poradna"/>
    <s v="N Nábytek"/>
    <s v="02805: 1000-   2999,99 Nábytek"/>
    <n v="1452"/>
  </r>
  <r>
    <x v="13"/>
    <x v="4908"/>
    <x v="841"/>
    <x v="0"/>
    <x v="103"/>
    <x v="0"/>
    <s v="2121"/>
    <s v="ONK: ambulance + mamol. poradna"/>
    <s v="N Nábytek"/>
    <s v="02805: 1000-   2999,99 Nábytek"/>
    <n v="1452"/>
  </r>
  <r>
    <x v="13"/>
    <x v="4909"/>
    <x v="841"/>
    <x v="0"/>
    <x v="103"/>
    <x v="0"/>
    <s v="2121"/>
    <s v="ONK: ambulance + mamol. poradna"/>
    <s v="N Nábytek"/>
    <s v="02805: 1000-   2999,99 Nábytek"/>
    <n v="1452"/>
  </r>
  <r>
    <x v="13"/>
    <x v="4910"/>
    <x v="841"/>
    <x v="0"/>
    <x v="103"/>
    <x v="0"/>
    <s v="2121"/>
    <s v="ONK: ambulance + mamol. poradna"/>
    <s v="N Nábytek"/>
    <s v="02805: 1000-   2999,99 Nábytek"/>
    <n v="1452"/>
  </r>
  <r>
    <x v="13"/>
    <x v="4911"/>
    <x v="841"/>
    <x v="0"/>
    <x v="103"/>
    <x v="0"/>
    <s v="2121"/>
    <s v="ONK: ambulance + mamol. poradna"/>
    <s v="N Nábytek"/>
    <s v="02805: 1000-   2999,99 Nábytek"/>
    <n v="1452"/>
  </r>
  <r>
    <x v="13"/>
    <x v="4912"/>
    <x v="841"/>
    <x v="0"/>
    <x v="103"/>
    <x v="0"/>
    <s v="2121"/>
    <s v="ONK: ambulance + mamol. poradna"/>
    <s v="N Nábytek"/>
    <s v="02805: 1000-   2999,99 Nábytek"/>
    <n v="1452"/>
  </r>
  <r>
    <x v="13"/>
    <x v="4913"/>
    <x v="841"/>
    <x v="0"/>
    <x v="103"/>
    <x v="0"/>
    <s v="2121"/>
    <s v="ONK: ambulance + mamol. poradna"/>
    <s v="N Nábytek"/>
    <s v="02805: 1000-   2999,99 Nábytek"/>
    <n v="1452"/>
  </r>
  <r>
    <x v="13"/>
    <x v="4914"/>
    <x v="841"/>
    <x v="0"/>
    <x v="103"/>
    <x v="0"/>
    <s v="2121"/>
    <s v="ONK: ambulance + mamol. poradna"/>
    <s v="N Nábytek"/>
    <s v="02805: 1000-   2999,99 Nábytek"/>
    <n v="1452"/>
  </r>
  <r>
    <x v="13"/>
    <x v="4915"/>
    <x v="841"/>
    <x v="0"/>
    <x v="103"/>
    <x v="0"/>
    <s v="2121"/>
    <s v="ONK: ambulance + mamol. poradna"/>
    <s v="N Nábytek"/>
    <s v="02805: 1000-   2999,99 Nábytek"/>
    <n v="1452"/>
  </r>
  <r>
    <x v="13"/>
    <x v="4916"/>
    <x v="841"/>
    <x v="0"/>
    <x v="103"/>
    <x v="0"/>
    <s v="2121"/>
    <s v="ONK: ambulance + mamol. poradna"/>
    <s v="N Nábytek"/>
    <s v="02805: 1000-   2999,99 Nábytek"/>
    <n v="1452"/>
  </r>
  <r>
    <x v="13"/>
    <x v="4917"/>
    <x v="841"/>
    <x v="0"/>
    <x v="103"/>
    <x v="0"/>
    <s v="2121"/>
    <s v="ONK: ambulance + mamol. poradna"/>
    <s v="N Nábytek"/>
    <s v="02805: 1000-   2999,99 Nábytek"/>
    <n v="1452"/>
  </r>
  <r>
    <x v="13"/>
    <x v="4918"/>
    <x v="756"/>
    <x v="0"/>
    <x v="103"/>
    <x v="0"/>
    <s v="1021"/>
    <s v="DK: ambulance"/>
    <s v="N Nábytek"/>
    <s v="02805: 3 000-19999,99 Nábytek"/>
    <n v="5987"/>
  </r>
  <r>
    <x v="13"/>
    <x v="4919"/>
    <x v="756"/>
    <x v="0"/>
    <x v="103"/>
    <x v="0"/>
    <s v="1021"/>
    <s v="DK: ambulance"/>
    <s v="N Nábytek"/>
    <s v="02805: 3 000-19999,99 Nábytek"/>
    <n v="5987"/>
  </r>
  <r>
    <x v="13"/>
    <x v="4920"/>
    <x v="756"/>
    <x v="0"/>
    <x v="103"/>
    <x v="0"/>
    <s v="1021"/>
    <s v="DK: ambulance"/>
    <s v="N Nábytek"/>
    <s v="02805: 3 000-19999,99 Nábytek"/>
    <n v="5987"/>
  </r>
  <r>
    <x v="13"/>
    <x v="4921"/>
    <x v="843"/>
    <x v="0"/>
    <x v="13"/>
    <x v="0"/>
    <s v="6022"/>
    <s v="URGENT: ambulance"/>
    <s v="N Nábytek"/>
    <s v="02805: 3 000-19999,99 Nábytek"/>
    <n v="3113.24"/>
  </r>
  <r>
    <x v="13"/>
    <x v="4922"/>
    <x v="843"/>
    <x v="0"/>
    <x v="13"/>
    <x v="0"/>
    <s v="6022"/>
    <s v="URGENT: ambulance"/>
    <s v="N Nábytek"/>
    <s v="02805: 3 000-19999,99 Nábytek"/>
    <n v="3113.24"/>
  </r>
  <r>
    <x v="13"/>
    <x v="4923"/>
    <x v="843"/>
    <x v="0"/>
    <x v="13"/>
    <x v="0"/>
    <s v="6022"/>
    <s v="URGENT: ambulance"/>
    <s v="N Nábytek"/>
    <s v="02805: 3 000-19999,99 Nábytek"/>
    <n v="3113.24"/>
  </r>
  <r>
    <x v="13"/>
    <x v="4924"/>
    <x v="843"/>
    <x v="0"/>
    <x v="13"/>
    <x v="0"/>
    <s v="6022"/>
    <s v="URGENT: ambulance"/>
    <s v="N Nábytek"/>
    <s v="02805: 3 000-19999,99 Nábytek"/>
    <n v="3113.24"/>
  </r>
  <r>
    <x v="13"/>
    <x v="4925"/>
    <x v="776"/>
    <x v="0"/>
    <x v="13"/>
    <x v="0"/>
    <s v="1321"/>
    <s v="ORL: ambulance"/>
    <s v="N Nábytek"/>
    <s v="02805: 1000-   2999,99 Nábytek"/>
    <n v="2993.5"/>
  </r>
  <r>
    <x v="13"/>
    <x v="4926"/>
    <x v="841"/>
    <x v="0"/>
    <x v="13"/>
    <x v="0"/>
    <s v="1621"/>
    <s v="PLIC: ambulance"/>
    <s v="N Nábytek"/>
    <s v="02805: 1000-   2999,99 Nábytek"/>
    <n v="1436.88"/>
  </r>
  <r>
    <x v="13"/>
    <x v="4927"/>
    <x v="841"/>
    <x v="0"/>
    <x v="13"/>
    <x v="0"/>
    <s v="1612"/>
    <s v="PLIC: lůžkové oddělení 25"/>
    <s v="N Nábytek"/>
    <s v="02805: 1000-   2999,99 Nábytek"/>
    <n v="1436.88"/>
  </r>
  <r>
    <x v="13"/>
    <x v="4928"/>
    <x v="841"/>
    <x v="0"/>
    <x v="13"/>
    <x v="0"/>
    <s v="1631"/>
    <s v="PLIC: JIP 24A"/>
    <s v="N Nábytek"/>
    <s v="02805: 1000-   2999,99 Nábytek"/>
    <n v="1436.88"/>
  </r>
  <r>
    <x v="13"/>
    <x v="4929"/>
    <x v="841"/>
    <x v="0"/>
    <x v="13"/>
    <x v="0"/>
    <s v="1631"/>
    <s v="PLIC: JIP 24A"/>
    <s v="N Nábytek"/>
    <s v="02805: 1000-   2999,99 Nábytek"/>
    <n v="1436.88"/>
  </r>
  <r>
    <x v="13"/>
    <x v="4930"/>
    <x v="844"/>
    <x v="0"/>
    <x v="13"/>
    <x v="0"/>
    <s v="1812"/>
    <s v="PSY: lůžkové oddělení 32C + krizové centrum"/>
    <s v="N Nábytek"/>
    <s v="02805: 3 000-19999,99 Nábytek"/>
    <n v="7139"/>
  </r>
  <r>
    <x v="13"/>
    <x v="4931"/>
    <x v="844"/>
    <x v="0"/>
    <x v="13"/>
    <x v="0"/>
    <s v="1812"/>
    <s v="PSY: lůžkové oddělení 32C + krizové centrum"/>
    <s v="N Nábytek"/>
    <s v="02805: 3 000-19999,99 Nábytek"/>
    <n v="7139"/>
  </r>
  <r>
    <x v="13"/>
    <x v="4932"/>
    <x v="844"/>
    <x v="0"/>
    <x v="13"/>
    <x v="0"/>
    <s v="1821"/>
    <s v="PSY: ambulance"/>
    <s v="N Nábytek"/>
    <s v="02805: 3 000-19999,99 Nábytek"/>
    <n v="7139"/>
  </r>
  <r>
    <x v="13"/>
    <x v="4933"/>
    <x v="844"/>
    <x v="0"/>
    <x v="13"/>
    <x v="0"/>
    <s v="1821"/>
    <s v="PSY: ambulance"/>
    <s v="N Nábytek"/>
    <s v="02805: 3 000-19999,99 Nábytek"/>
    <n v="7139"/>
  </r>
  <r>
    <x v="13"/>
    <x v="4934"/>
    <x v="844"/>
    <x v="0"/>
    <x v="13"/>
    <x v="0"/>
    <s v="1821"/>
    <s v="PSY: ambulance"/>
    <s v="N Nábytek"/>
    <s v="02805: 3 000-19999,99 Nábytek"/>
    <n v="7139"/>
  </r>
  <r>
    <x v="13"/>
    <x v="4935"/>
    <x v="844"/>
    <x v="0"/>
    <x v="13"/>
    <x v="0"/>
    <s v="1821"/>
    <s v="PSY: ambulance"/>
    <s v="N Nábytek"/>
    <s v="02805: 3 000-19999,99 Nábytek"/>
    <n v="7139"/>
  </r>
  <r>
    <x v="13"/>
    <x v="4936"/>
    <x v="844"/>
    <x v="0"/>
    <x v="13"/>
    <x v="0"/>
    <s v="1823"/>
    <s v="PSY: ambulance AT centrum"/>
    <s v="N Nábytek"/>
    <s v="02805: 3 000-19999,99 Nábytek"/>
    <n v="7139"/>
  </r>
  <r>
    <x v="13"/>
    <x v="4937"/>
    <x v="844"/>
    <x v="0"/>
    <x v="13"/>
    <x v="0"/>
    <s v="1823"/>
    <s v="PSY: ambulance AT centrum"/>
    <s v="N Nábytek"/>
    <s v="02805: 3 000-19999,99 Nábytek"/>
    <n v="7139"/>
  </r>
  <r>
    <x v="13"/>
    <x v="4938"/>
    <x v="841"/>
    <x v="0"/>
    <x v="35"/>
    <x v="0"/>
    <s v="2211"/>
    <s v="KNM: lůžkové oddělení 40"/>
    <s v="N Nábytek"/>
    <s v="02805: 1000-   2999,99 Nábytek"/>
    <n v="1436.88"/>
  </r>
  <r>
    <x v="13"/>
    <x v="4939"/>
    <x v="841"/>
    <x v="0"/>
    <x v="35"/>
    <x v="0"/>
    <s v="2211"/>
    <s v="KNM: lůžkové oddělení 40"/>
    <s v="N Nábytek"/>
    <s v="02805: 1000-   2999,99 Nábytek"/>
    <n v="1436.88"/>
  </r>
  <r>
    <x v="13"/>
    <x v="4940"/>
    <x v="842"/>
    <x v="0"/>
    <x v="35"/>
    <x v="0"/>
    <s v="2211"/>
    <s v="KNM: lůžkové oddělení 40"/>
    <s v="N Nábytek"/>
    <s v="02805: 1000-   2999,99 Nábytek"/>
    <n v="1197.4000000000001"/>
  </r>
  <r>
    <x v="13"/>
    <x v="4941"/>
    <x v="845"/>
    <x v="0"/>
    <x v="35"/>
    <x v="0"/>
    <s v="0911"/>
    <s v="NOVO: lůžkové oddělení 16C + 16B + 16BD"/>
    <s v="N Nábytek"/>
    <s v="02805: 3 000-19999,99 Nábytek"/>
    <n v="6897"/>
  </r>
  <r>
    <x v="13"/>
    <x v="4942"/>
    <x v="845"/>
    <x v="0"/>
    <x v="35"/>
    <x v="0"/>
    <s v="0911"/>
    <s v="NOVO: lůžkové oddělení 16C + 16B + 16BD"/>
    <s v="N Nábytek"/>
    <s v="02805: 3 000-19999,99 Nábytek"/>
    <n v="6897"/>
  </r>
  <r>
    <x v="13"/>
    <x v="4943"/>
    <x v="845"/>
    <x v="0"/>
    <x v="35"/>
    <x v="0"/>
    <s v="0911"/>
    <s v="NOVO: lůžkové oddělení 16C + 16B + 16BD"/>
    <s v="N Nábytek"/>
    <s v="02805: 3 000-19999,99 Nábytek"/>
    <n v="6897"/>
  </r>
  <r>
    <x v="13"/>
    <x v="4944"/>
    <x v="845"/>
    <x v="0"/>
    <x v="35"/>
    <x v="0"/>
    <s v="0911"/>
    <s v="NOVO: lůžkové oddělení 16C + 16B + 16BD"/>
    <s v="N Nábytek"/>
    <s v="02805: 3 000-19999,99 Nábytek"/>
    <n v="6897"/>
  </r>
  <r>
    <x v="13"/>
    <x v="4945"/>
    <x v="845"/>
    <x v="0"/>
    <x v="35"/>
    <x v="0"/>
    <s v="0911"/>
    <s v="NOVO: lůžkové oddělení 16C + 16B + 16BD"/>
    <s v="N Nábytek"/>
    <s v="02805: 3 000-19999,99 Nábytek"/>
    <n v="6897"/>
  </r>
  <r>
    <x v="13"/>
    <x v="4946"/>
    <x v="846"/>
    <x v="0"/>
    <x v="35"/>
    <x v="0"/>
    <s v="0911"/>
    <s v="NOVO: lůžkové oddělení 16C + 16B + 16BD"/>
    <s v="N Nábytek"/>
    <s v="02805: 20 000-  40 000 Nábytek"/>
    <n v="22786.720000000001"/>
  </r>
  <r>
    <x v="13"/>
    <x v="4947"/>
    <x v="847"/>
    <x v="0"/>
    <x v="35"/>
    <x v="0"/>
    <s v="0911"/>
    <s v="NOVO: lůžkové oddělení 16C + 16B + 16BD"/>
    <s v="N Nábytek"/>
    <s v="02805: 20 000-  40 000 Nábytek"/>
    <n v="29386"/>
  </r>
  <r>
    <x v="13"/>
    <x v="4948"/>
    <x v="848"/>
    <x v="0"/>
    <x v="35"/>
    <x v="0"/>
    <s v="0911"/>
    <s v="NOVO: lůžkové oddělení 16C + 16B + 16BD"/>
    <s v="N Nábytek"/>
    <s v="02805: 3 000-19999,99 Nábytek"/>
    <n v="13986"/>
  </r>
  <r>
    <x v="13"/>
    <x v="4949"/>
    <x v="849"/>
    <x v="0"/>
    <x v="35"/>
    <x v="0"/>
    <s v="0911"/>
    <s v="NOVO: lůžkové oddělení 16C + 16B + 16BD"/>
    <s v="N Nábytek"/>
    <s v="02805: 3 000-19999,99 Nábytek"/>
    <n v="16422.150000000001"/>
  </r>
  <r>
    <x v="13"/>
    <x v="4950"/>
    <x v="850"/>
    <x v="0"/>
    <x v="35"/>
    <x v="0"/>
    <s v="0911"/>
    <s v="NOVO: lůžkové oddělení 16C + 16B + 16BD"/>
    <s v="N Nábytek"/>
    <s v="02805: 3 000-19999,99 Nábytek"/>
    <n v="4007.52"/>
  </r>
  <r>
    <x v="13"/>
    <x v="4951"/>
    <x v="850"/>
    <x v="0"/>
    <x v="35"/>
    <x v="0"/>
    <s v="0911"/>
    <s v="NOVO: lůžkové oddělení 16C + 16B + 16BD"/>
    <s v="N Nábytek"/>
    <s v="02805: 3 000-19999,99 Nábytek"/>
    <n v="4007.52"/>
  </r>
  <r>
    <x v="13"/>
    <x v="4952"/>
    <x v="850"/>
    <x v="0"/>
    <x v="35"/>
    <x v="0"/>
    <s v="0911"/>
    <s v="NOVO: lůžkové oddělení 16C + 16B + 16BD"/>
    <s v="N Nábytek"/>
    <s v="02805: 3 000-19999,99 Nábytek"/>
    <n v="4007.52"/>
  </r>
  <r>
    <x v="13"/>
    <x v="4953"/>
    <x v="850"/>
    <x v="0"/>
    <x v="35"/>
    <x v="0"/>
    <s v="0911"/>
    <s v="NOVO: lůžkové oddělení 16C + 16B + 16BD"/>
    <s v="N Nábytek"/>
    <s v="02805: 3 000-19999,99 Nábytek"/>
    <n v="4007.52"/>
  </r>
  <r>
    <x v="13"/>
    <x v="4954"/>
    <x v="850"/>
    <x v="0"/>
    <x v="35"/>
    <x v="0"/>
    <s v="0911"/>
    <s v="NOVO: lůžkové oddělení 16C + 16B + 16BD"/>
    <s v="N Nábytek"/>
    <s v="02805: 3 000-19999,99 Nábytek"/>
    <n v="4007.52"/>
  </r>
  <r>
    <x v="13"/>
    <x v="4955"/>
    <x v="850"/>
    <x v="0"/>
    <x v="35"/>
    <x v="0"/>
    <s v="0911"/>
    <s v="NOVO: lůžkové oddělení 16C + 16B + 16BD"/>
    <s v="N Nábytek"/>
    <s v="02805: 3 000-19999,99 Nábytek"/>
    <n v="4007.52"/>
  </r>
  <r>
    <x v="13"/>
    <x v="4956"/>
    <x v="850"/>
    <x v="0"/>
    <x v="35"/>
    <x v="0"/>
    <s v="0911"/>
    <s v="NOVO: lůžkové oddělení 16C + 16B + 16BD"/>
    <s v="N Nábytek"/>
    <s v="02805: 3 000-19999,99 Nábytek"/>
    <n v="4007.52"/>
  </r>
  <r>
    <x v="13"/>
    <x v="4957"/>
    <x v="850"/>
    <x v="0"/>
    <x v="35"/>
    <x v="0"/>
    <s v="0911"/>
    <s v="NOVO: lůžkové oddělení 16C + 16B + 16BD"/>
    <s v="N Nábytek"/>
    <s v="02805: 3 000-19999,99 Nábytek"/>
    <n v="4007.52"/>
  </r>
  <r>
    <x v="13"/>
    <x v="4958"/>
    <x v="850"/>
    <x v="0"/>
    <x v="35"/>
    <x v="0"/>
    <s v="0911"/>
    <s v="NOVO: lůžkové oddělení 16C + 16B + 16BD"/>
    <s v="N Nábytek"/>
    <s v="02805: 3 000-19999,99 Nábytek"/>
    <n v="4007.52"/>
  </r>
  <r>
    <x v="13"/>
    <x v="4959"/>
    <x v="851"/>
    <x v="2"/>
    <x v="104"/>
    <x v="0"/>
    <s v="0911"/>
    <s v="NOVO: lůžkové oddělení 16C + 16B + 16BD"/>
    <s v="N Nábytek"/>
    <s v="02805: 20 000-  40 000 Nábytek"/>
    <n v="39412.120000000003"/>
  </r>
  <r>
    <x v="13"/>
    <x v="4960"/>
    <x v="851"/>
    <x v="2"/>
    <x v="104"/>
    <x v="0"/>
    <s v="0911"/>
    <s v="NOVO: lůžkové oddělení 16C + 16B + 16BD"/>
    <s v="N Nábytek"/>
    <s v="02805: 3 000-19999,99 Nábytek"/>
    <n v="19706.060000000001"/>
  </r>
  <r>
    <x v="13"/>
    <x v="4961"/>
    <x v="852"/>
    <x v="0"/>
    <x v="104"/>
    <x v="7"/>
    <s v="2511"/>
    <s v="UCOCH: lůžkové oddělení 33"/>
    <s v="N Nábytek"/>
    <s v="02805: 1 000-  40 000 Nábytek VLASTNÍ VÝROBA"/>
    <n v="24310"/>
  </r>
  <r>
    <x v="13"/>
    <x v="4962"/>
    <x v="831"/>
    <x v="0"/>
    <x v="104"/>
    <x v="7"/>
    <s v="2622"/>
    <s v="RHC: RHC ambulance + kineziologie,kinezioterapie"/>
    <s v="N Nábytek"/>
    <s v="02805: 1 000-  40 000 Nábytek VLASTNÍ VÝROBA"/>
    <n v="1300"/>
  </r>
  <r>
    <x v="13"/>
    <x v="4963"/>
    <x v="831"/>
    <x v="0"/>
    <x v="104"/>
    <x v="7"/>
    <s v="9051"/>
    <s v="UHTS: Útvar hospodářsko - technické správy"/>
    <s v="N Nábytek"/>
    <s v="02805: 1 000-  40 000 Nábytek VLASTNÍ VÝROBA"/>
    <n v="1200"/>
  </r>
  <r>
    <x v="13"/>
    <x v="4964"/>
    <x v="755"/>
    <x v="0"/>
    <x v="36"/>
    <x v="7"/>
    <s v="2612"/>
    <s v="RHC: lůžkové oddělení 43"/>
    <s v="N Nábytek"/>
    <s v="02805: 1 000-  40 000 Nábytek VLASTNÍ VÝROBA"/>
    <n v="25150"/>
  </r>
  <r>
    <x v="13"/>
    <x v="4965"/>
    <x v="814"/>
    <x v="0"/>
    <x v="36"/>
    <x v="7"/>
    <s v="2612"/>
    <s v="RHC: lůžkové oddělení 43"/>
    <s v="N Nábytek"/>
    <s v="02805: 1 000-  40 000 Nábytek VLASTNÍ VÝROBA"/>
    <n v="8050"/>
  </r>
  <r>
    <x v="13"/>
    <x v="4966"/>
    <x v="755"/>
    <x v="0"/>
    <x v="36"/>
    <x v="7"/>
    <s v="2612"/>
    <s v="RHC: lůžkové oddělení 43"/>
    <s v="N Nábytek"/>
    <s v="02805: 1 000-  40 000 Nábytek VLASTNÍ VÝROBA"/>
    <n v="28600"/>
  </r>
  <r>
    <x v="13"/>
    <x v="4967"/>
    <x v="755"/>
    <x v="0"/>
    <x v="36"/>
    <x v="7"/>
    <s v="2612"/>
    <s v="RHC: lůžkové oddělení 43"/>
    <s v="N Nábytek"/>
    <s v="02805: 1 000-  40 000 Nábytek VLASTNÍ VÝROBA"/>
    <n v="32650"/>
  </r>
  <r>
    <x v="13"/>
    <x v="4968"/>
    <x v="791"/>
    <x v="0"/>
    <x v="105"/>
    <x v="0"/>
    <s v="3501"/>
    <s v="TO: vedení klinického pracoviště"/>
    <s v="N Nábytek"/>
    <s v="02805: 3 000-19999,99 Nábytek"/>
    <n v="5989"/>
  </r>
  <r>
    <x v="13"/>
    <x v="4969"/>
    <x v="853"/>
    <x v="0"/>
    <x v="105"/>
    <x v="0"/>
    <s v="3501"/>
    <s v="TO: vedení klinického pracoviště"/>
    <s v="N Nábytek"/>
    <s v="02805: 3 000-19999,99 Nábytek"/>
    <n v="7589"/>
  </r>
  <r>
    <x v="13"/>
    <x v="4970"/>
    <x v="854"/>
    <x v="0"/>
    <x v="105"/>
    <x v="0"/>
    <s v="3501"/>
    <s v="TO: vedení klinického pracoviště"/>
    <s v="N Nábytek"/>
    <s v="02805: 1000-   2999,99 Nábytek"/>
    <n v="1889"/>
  </r>
  <r>
    <x v="13"/>
    <x v="4971"/>
    <x v="801"/>
    <x v="0"/>
    <x v="105"/>
    <x v="0"/>
    <s v="1211"/>
    <s v="UROL: lůžkové oddělení "/>
    <s v="N Nábytek"/>
    <s v="02805: 3 000-19999,99 Nábytek"/>
    <n v="3702.6"/>
  </r>
  <r>
    <x v="13"/>
    <x v="4972"/>
    <x v="855"/>
    <x v="0"/>
    <x v="105"/>
    <x v="0"/>
    <s v="1211"/>
    <s v="UROL: lůžkové oddělení "/>
    <s v="N Nábytek"/>
    <s v="02805: 3 000-19999,99 Nábytek"/>
    <n v="19033.3"/>
  </r>
  <r>
    <x v="13"/>
    <x v="4973"/>
    <x v="856"/>
    <x v="0"/>
    <x v="105"/>
    <x v="0"/>
    <s v="1211"/>
    <s v="UROL: lůžkové oddělení "/>
    <s v="N Nábytek"/>
    <s v="02805: 3 000-19999,99 Nábytek"/>
    <n v="11815.65"/>
  </r>
  <r>
    <x v="13"/>
    <x v="4974"/>
    <x v="773"/>
    <x v="0"/>
    <x v="105"/>
    <x v="0"/>
    <s v="1211"/>
    <s v="UROL: lůžkové oddělení "/>
    <s v="N Nábytek"/>
    <s v="02805: 20 000-  40 000 Nábytek"/>
    <n v="33081.4"/>
  </r>
  <r>
    <x v="13"/>
    <x v="4975"/>
    <x v="826"/>
    <x v="0"/>
    <x v="37"/>
    <x v="0"/>
    <s v="2112"/>
    <s v="ONK: lůžkové oddělení 42B"/>
    <s v="N Nábytek"/>
    <s v="02805: 3 000-19999,99 Nábytek"/>
    <n v="5534.39"/>
  </r>
  <r>
    <x v="13"/>
    <x v="4976"/>
    <x v="826"/>
    <x v="0"/>
    <x v="37"/>
    <x v="0"/>
    <s v="2112"/>
    <s v="ONK: lůžkové oddělení 42B"/>
    <s v="N Nábytek"/>
    <s v="02805: 3 000-19999,99 Nábytek"/>
    <n v="5534.38"/>
  </r>
  <r>
    <x v="13"/>
    <x v="4977"/>
    <x v="857"/>
    <x v="0"/>
    <x v="37"/>
    <x v="0"/>
    <s v="0911"/>
    <s v="NOVO: lůžkové oddělení 16C + 16B + 16BD"/>
    <s v="N Nábytek"/>
    <s v="02805: 3 000-19999,99 Nábytek"/>
    <n v="3927.48"/>
  </r>
  <r>
    <x v="13"/>
    <x v="4978"/>
    <x v="857"/>
    <x v="0"/>
    <x v="37"/>
    <x v="0"/>
    <s v="0911"/>
    <s v="NOVO: lůžkové oddělení 16C + 16B + 16BD"/>
    <s v="N Nábytek"/>
    <s v="02805: 3 000-19999,99 Nábytek"/>
    <n v="3927.47"/>
  </r>
  <r>
    <x v="13"/>
    <x v="4979"/>
    <x v="789"/>
    <x v="0"/>
    <x v="37"/>
    <x v="0"/>
    <s v="0911"/>
    <s v="NOVO: lůžkové oddělení 16C + 16B + 16BD"/>
    <s v="N Nábytek"/>
    <s v="02805: 1000-   2999,99 Nábytek"/>
    <n v="2987.51"/>
  </r>
  <r>
    <x v="13"/>
    <x v="4980"/>
    <x v="789"/>
    <x v="0"/>
    <x v="37"/>
    <x v="0"/>
    <s v="0911"/>
    <s v="NOVO: lůžkové oddělení 16C + 16B + 16BD"/>
    <s v="N Nábytek"/>
    <s v="02805: 1000-   2999,99 Nábytek"/>
    <n v="2987.51"/>
  </r>
  <r>
    <x v="13"/>
    <x v="4981"/>
    <x v="789"/>
    <x v="0"/>
    <x v="37"/>
    <x v="0"/>
    <s v="0911"/>
    <s v="NOVO: lůžkové oddělení 16C + 16B + 16BD"/>
    <s v="N Nábytek"/>
    <s v="02805: 1000-   2999,99 Nábytek"/>
    <n v="2987.51"/>
  </r>
  <r>
    <x v="13"/>
    <x v="4982"/>
    <x v="789"/>
    <x v="0"/>
    <x v="37"/>
    <x v="0"/>
    <s v="0911"/>
    <s v="NOVO: lůžkové oddělení 16C + 16B + 16BD"/>
    <s v="N Nábytek"/>
    <s v="02805: 1000-   2999,99 Nábytek"/>
    <n v="2987.51"/>
  </r>
  <r>
    <x v="13"/>
    <x v="4983"/>
    <x v="789"/>
    <x v="0"/>
    <x v="37"/>
    <x v="0"/>
    <s v="0911"/>
    <s v="NOVO: lůžkové oddělení 16C + 16B + 16BD"/>
    <s v="N Nábytek"/>
    <s v="02805: 1000-   2999,99 Nábytek"/>
    <n v="2987.51"/>
  </r>
  <r>
    <x v="13"/>
    <x v="4984"/>
    <x v="789"/>
    <x v="0"/>
    <x v="37"/>
    <x v="0"/>
    <s v="0911"/>
    <s v="NOVO: lůžkové oddělení 16C + 16B + 16BD"/>
    <s v="N Nábytek"/>
    <s v="02805: 1000-   2999,99 Nábytek"/>
    <n v="2987.51"/>
  </r>
  <r>
    <x v="13"/>
    <x v="4985"/>
    <x v="789"/>
    <x v="0"/>
    <x v="37"/>
    <x v="0"/>
    <s v="0911"/>
    <s v="NOVO: lůžkové oddělení 16C + 16B + 16BD"/>
    <s v="N Nábytek"/>
    <s v="02805: 1000-   2999,99 Nábytek"/>
    <n v="2987.51"/>
  </r>
  <r>
    <x v="13"/>
    <x v="4986"/>
    <x v="789"/>
    <x v="0"/>
    <x v="37"/>
    <x v="0"/>
    <s v="0911"/>
    <s v="NOVO: lůžkové oddělení 16C + 16B + 16BD"/>
    <s v="N Nábytek"/>
    <s v="02805: 1000-   2999,99 Nábytek"/>
    <n v="2987.54"/>
  </r>
  <r>
    <x v="13"/>
    <x v="4987"/>
    <x v="858"/>
    <x v="0"/>
    <x v="37"/>
    <x v="0"/>
    <s v="1421"/>
    <s v="OCNI: ambulance"/>
    <s v="N Nábytek"/>
    <s v="02805: 20 000-  40 000 Nábytek"/>
    <n v="37538.46"/>
  </r>
  <r>
    <x v="13"/>
    <x v="4988"/>
    <x v="859"/>
    <x v="0"/>
    <x v="37"/>
    <x v="0"/>
    <s v="3841"/>
    <s v="SOUD: soudní lékařství - laboratoř"/>
    <s v="N Nábytek"/>
    <s v="02805: 1000-   2999,99 Nábytek"/>
    <n v="2624.7"/>
  </r>
  <r>
    <x v="13"/>
    <x v="4989"/>
    <x v="859"/>
    <x v="0"/>
    <x v="37"/>
    <x v="0"/>
    <s v="3841"/>
    <s v="SOUD: soudní lékařství - laboratoř"/>
    <s v="N Nábytek"/>
    <s v="02805: 1000-   2999,99 Nábytek"/>
    <n v="2624.7"/>
  </r>
  <r>
    <x v="13"/>
    <x v="4990"/>
    <x v="860"/>
    <x v="0"/>
    <x v="37"/>
    <x v="0"/>
    <s v="3541"/>
    <s v="TO: laboratoř - SVLS"/>
    <s v="N Nábytek"/>
    <s v="02805: 3 000-19999,99 Nábytek"/>
    <n v="11434.5"/>
  </r>
  <r>
    <x v="13"/>
    <x v="4991"/>
    <x v="860"/>
    <x v="0"/>
    <x v="37"/>
    <x v="0"/>
    <s v="3541"/>
    <s v="TO: laboratoř - SVLS"/>
    <s v="N Nábytek"/>
    <s v="02805: 3 000-19999,99 Nábytek"/>
    <n v="11434.5"/>
  </r>
  <r>
    <x v="13"/>
    <x v="4992"/>
    <x v="860"/>
    <x v="0"/>
    <x v="37"/>
    <x v="0"/>
    <s v="3541"/>
    <s v="TO: laboratoř - SVLS"/>
    <s v="N Nábytek"/>
    <s v="02805: 3 000-19999,99 Nábytek"/>
    <n v="11434.5"/>
  </r>
  <r>
    <x v="13"/>
    <x v="4993"/>
    <x v="860"/>
    <x v="0"/>
    <x v="37"/>
    <x v="0"/>
    <s v="3541"/>
    <s v="TO: laboratoř - SVLS"/>
    <s v="N Nábytek"/>
    <s v="02805: 3 000-19999,99 Nábytek"/>
    <n v="11434.5"/>
  </r>
  <r>
    <x v="13"/>
    <x v="4994"/>
    <x v="860"/>
    <x v="0"/>
    <x v="37"/>
    <x v="0"/>
    <s v="3541"/>
    <s v="TO: laboratoř - SVLS"/>
    <s v="N Nábytek"/>
    <s v="02805: 3 000-19999,99 Nábytek"/>
    <n v="11434.5"/>
  </r>
  <r>
    <x v="13"/>
    <x v="4995"/>
    <x v="860"/>
    <x v="0"/>
    <x v="37"/>
    <x v="0"/>
    <s v="3541"/>
    <s v="TO: laboratoř - SVLS"/>
    <s v="N Nábytek"/>
    <s v="02805: 3 000-19999,99 Nábytek"/>
    <n v="11434.5"/>
  </r>
  <r>
    <x v="13"/>
    <x v="4996"/>
    <x v="861"/>
    <x v="0"/>
    <x v="37"/>
    <x v="0"/>
    <s v="3541"/>
    <s v="TO: laboratoř - SVLS"/>
    <s v="N Nábytek"/>
    <s v="02805: 3 000-19999,99 Nábytek"/>
    <n v="19154.3"/>
  </r>
  <r>
    <x v="13"/>
    <x v="4997"/>
    <x v="861"/>
    <x v="0"/>
    <x v="37"/>
    <x v="0"/>
    <s v="3541"/>
    <s v="TO: laboratoř - SVLS"/>
    <s v="N Nábytek"/>
    <s v="02805: 3 000-19999,99 Nábytek"/>
    <n v="19154.3"/>
  </r>
  <r>
    <x v="13"/>
    <x v="4998"/>
    <x v="861"/>
    <x v="0"/>
    <x v="37"/>
    <x v="0"/>
    <s v="3541"/>
    <s v="TO: laboratoř - SVLS"/>
    <s v="N Nábytek"/>
    <s v="02805: 3 000-19999,99 Nábytek"/>
    <n v="19154.3"/>
  </r>
  <r>
    <x v="13"/>
    <x v="4999"/>
    <x v="861"/>
    <x v="0"/>
    <x v="37"/>
    <x v="0"/>
    <s v="3541"/>
    <s v="TO: laboratoř - SVLS"/>
    <s v="N Nábytek"/>
    <s v="02805: 3 000-19999,99 Nábytek"/>
    <n v="19154.3"/>
  </r>
  <r>
    <x v="13"/>
    <x v="5000"/>
    <x v="862"/>
    <x v="0"/>
    <x v="37"/>
    <x v="0"/>
    <s v="3590"/>
    <s v="TO: výroba"/>
    <s v="N Nábytek"/>
    <s v="02805: 3 000-19999,99 Nábytek"/>
    <n v="19692.75"/>
  </r>
  <r>
    <x v="13"/>
    <x v="5001"/>
    <x v="863"/>
    <x v="0"/>
    <x v="37"/>
    <x v="0"/>
    <s v="3590"/>
    <s v="TO: výroba"/>
    <s v="N Nábytek"/>
    <s v="02805: 3 000-19999,99 Nábytek"/>
    <n v="9486.4"/>
  </r>
  <r>
    <x v="13"/>
    <x v="5002"/>
    <x v="863"/>
    <x v="0"/>
    <x v="37"/>
    <x v="0"/>
    <s v="3590"/>
    <s v="TO: výroba"/>
    <s v="N Nábytek"/>
    <s v="02805: 3 000-19999,99 Nábytek"/>
    <n v="9486.4"/>
  </r>
  <r>
    <x v="13"/>
    <x v="5003"/>
    <x v="864"/>
    <x v="0"/>
    <x v="37"/>
    <x v="0"/>
    <s v="3590"/>
    <s v="TO: výroba"/>
    <s v="N Nábytek"/>
    <s v="02805: 3 000-19999,99 Nábytek"/>
    <n v="4307.6000000000004"/>
  </r>
  <r>
    <x v="13"/>
    <x v="5004"/>
    <x v="865"/>
    <x v="0"/>
    <x v="37"/>
    <x v="0"/>
    <s v="3590"/>
    <s v="TO: výroba"/>
    <s v="N Nábytek"/>
    <s v="02805: 3 000-19999,99 Nábytek"/>
    <n v="10327.35"/>
  </r>
  <r>
    <x v="13"/>
    <x v="5005"/>
    <x v="176"/>
    <x v="0"/>
    <x v="37"/>
    <x v="0"/>
    <s v="3590"/>
    <s v="TO: výroba"/>
    <s v="N Nábytek"/>
    <s v="02805: 3 000-19999,99 Nábytek"/>
    <n v="7574.6"/>
  </r>
  <r>
    <x v="13"/>
    <x v="5006"/>
    <x v="866"/>
    <x v="0"/>
    <x v="37"/>
    <x v="0"/>
    <s v="3590"/>
    <s v="TO: výroba"/>
    <s v="N Nábytek"/>
    <s v="02805: 3 000-19999,99 Nábytek"/>
    <n v="4235"/>
  </r>
  <r>
    <x v="13"/>
    <x v="5007"/>
    <x v="867"/>
    <x v="0"/>
    <x v="37"/>
    <x v="0"/>
    <s v="9410"/>
    <s v="Prov. služby: Údržba ZVIT"/>
    <s v="N Nábytek"/>
    <s v="02805: 3 000-19999,99 Nábytek"/>
    <n v="5828"/>
  </r>
  <r>
    <x v="13"/>
    <x v="5008"/>
    <x v="868"/>
    <x v="0"/>
    <x v="37"/>
    <x v="0"/>
    <s v="0931"/>
    <s v="NOVO: JIP 16A + 16D"/>
    <s v="N Nábytek"/>
    <s v="02805: 20 000-  40 000 Nábytek"/>
    <n v="30782.400000000001"/>
  </r>
  <r>
    <x v="13"/>
    <x v="5009"/>
    <x v="773"/>
    <x v="0"/>
    <x v="37"/>
    <x v="0"/>
    <s v="0931"/>
    <s v="NOVO: JIP 16A + 16D"/>
    <s v="N Nábytek"/>
    <s v="02805: 20 000-  40 000 Nábytek"/>
    <n v="31290.6"/>
  </r>
  <r>
    <x v="13"/>
    <x v="5010"/>
    <x v="869"/>
    <x v="0"/>
    <x v="37"/>
    <x v="0"/>
    <s v="0931"/>
    <s v="NOVO: JIP 16A + 16D"/>
    <s v="N Nábytek"/>
    <s v="02805: 20 000-  40 000 Nábytek"/>
    <n v="26995.1"/>
  </r>
  <r>
    <x v="13"/>
    <x v="5011"/>
    <x v="870"/>
    <x v="0"/>
    <x v="37"/>
    <x v="0"/>
    <s v="0931"/>
    <s v="NOVO: JIP 16A + 16D"/>
    <s v="N Nábytek"/>
    <s v="02805: 3 000-19999,99 Nábytek"/>
    <n v="9401.7000000000007"/>
  </r>
  <r>
    <x v="13"/>
    <x v="5012"/>
    <x v="870"/>
    <x v="0"/>
    <x v="37"/>
    <x v="0"/>
    <s v="0931"/>
    <s v="NOVO: JIP 16A + 16D"/>
    <s v="N Nábytek"/>
    <s v="02805: 3 000-19999,99 Nábytek"/>
    <n v="9401.7000000000007"/>
  </r>
  <r>
    <x v="13"/>
    <x v="5013"/>
    <x v="871"/>
    <x v="0"/>
    <x v="37"/>
    <x v="0"/>
    <s v="0931"/>
    <s v="NOVO: JIP 16A + 16D"/>
    <s v="N Nábytek"/>
    <s v="02805: 3 000-19999,99 Nábytek"/>
    <n v="7483.85"/>
  </r>
  <r>
    <x v="13"/>
    <x v="5014"/>
    <x v="872"/>
    <x v="0"/>
    <x v="37"/>
    <x v="0"/>
    <s v="0931"/>
    <s v="NOVO: JIP 16A + 16D"/>
    <s v="N Nábytek"/>
    <s v="02805: 3 000-19999,99 Nábytek"/>
    <n v="10660.1"/>
  </r>
  <r>
    <x v="13"/>
    <x v="5015"/>
    <x v="773"/>
    <x v="0"/>
    <x v="37"/>
    <x v="0"/>
    <s v="0931"/>
    <s v="NOVO: JIP 16A + 16D"/>
    <s v="N Nábytek"/>
    <s v="02805: 20 000-  40 000 Nábytek"/>
    <n v="25531"/>
  </r>
  <r>
    <x v="13"/>
    <x v="5016"/>
    <x v="873"/>
    <x v="0"/>
    <x v="37"/>
    <x v="0"/>
    <s v="0931"/>
    <s v="NOVO: JIP 16A + 16D"/>
    <s v="N Nábytek"/>
    <s v="02805: 3 000-19999,99 Nábytek"/>
    <n v="7356.8"/>
  </r>
  <r>
    <x v="13"/>
    <x v="5017"/>
    <x v="873"/>
    <x v="0"/>
    <x v="37"/>
    <x v="0"/>
    <s v="0931"/>
    <s v="NOVO: JIP 16A + 16D"/>
    <s v="N Nábytek"/>
    <s v="02805: 3 000-19999,99 Nábytek"/>
    <n v="7356.8"/>
  </r>
  <r>
    <x v="13"/>
    <x v="5018"/>
    <x v="874"/>
    <x v="0"/>
    <x v="37"/>
    <x v="0"/>
    <s v="0731"/>
    <s v="KARIM: JIP"/>
    <s v="N Nábytek"/>
    <s v="02805: 1000-   2999,99 Nábytek"/>
    <n v="1736.23"/>
  </r>
  <r>
    <x v="13"/>
    <x v="5019"/>
    <x v="874"/>
    <x v="0"/>
    <x v="37"/>
    <x v="0"/>
    <s v="0731"/>
    <s v="KARIM: JIP"/>
    <s v="N Nábytek"/>
    <s v="02805: 1000-   2999,99 Nábytek"/>
    <n v="1736.23"/>
  </r>
  <r>
    <x v="13"/>
    <x v="5020"/>
    <x v="874"/>
    <x v="0"/>
    <x v="37"/>
    <x v="0"/>
    <s v="0731"/>
    <s v="KARIM: JIP"/>
    <s v="N Nábytek"/>
    <s v="02805: 1000-   2999,99 Nábytek"/>
    <n v="1736.23"/>
  </r>
  <r>
    <x v="13"/>
    <x v="5021"/>
    <x v="874"/>
    <x v="0"/>
    <x v="37"/>
    <x v="0"/>
    <s v="0731"/>
    <s v="KARIM: JIP"/>
    <s v="N Nábytek"/>
    <s v="02805: 1000-   2999,99 Nábytek"/>
    <n v="1736.23"/>
  </r>
  <r>
    <x v="13"/>
    <x v="5022"/>
    <x v="874"/>
    <x v="0"/>
    <x v="37"/>
    <x v="0"/>
    <s v="0731"/>
    <s v="KARIM: JIP"/>
    <s v="N Nábytek"/>
    <s v="02805: 1000-   2999,99 Nábytek"/>
    <n v="1736.23"/>
  </r>
  <r>
    <x v="13"/>
    <x v="5023"/>
    <x v="874"/>
    <x v="0"/>
    <x v="37"/>
    <x v="0"/>
    <s v="0731"/>
    <s v="KARIM: JIP"/>
    <s v="N Nábytek"/>
    <s v="02805: 1000-   2999,99 Nábytek"/>
    <n v="1736.23"/>
  </r>
  <r>
    <x v="13"/>
    <x v="5024"/>
    <x v="874"/>
    <x v="0"/>
    <x v="37"/>
    <x v="0"/>
    <s v="0731"/>
    <s v="KARIM: JIP"/>
    <s v="N Nábytek"/>
    <s v="02805: 1000-   2999,99 Nábytek"/>
    <n v="1736.23"/>
  </r>
  <r>
    <x v="13"/>
    <x v="5025"/>
    <x v="874"/>
    <x v="0"/>
    <x v="37"/>
    <x v="0"/>
    <s v="0731"/>
    <s v="KARIM: JIP"/>
    <s v="N Nábytek"/>
    <s v="02805: 1000-   2999,99 Nábytek"/>
    <n v="1736.23"/>
  </r>
  <r>
    <x v="13"/>
    <x v="5026"/>
    <x v="874"/>
    <x v="0"/>
    <x v="37"/>
    <x v="0"/>
    <s v="0731"/>
    <s v="KARIM: JIP"/>
    <s v="N Nábytek"/>
    <s v="02805: 1000-   2999,99 Nábytek"/>
    <n v="1736.23"/>
  </r>
  <r>
    <x v="13"/>
    <x v="5027"/>
    <x v="874"/>
    <x v="0"/>
    <x v="37"/>
    <x v="0"/>
    <s v="0731"/>
    <s v="KARIM: JIP"/>
    <s v="N Nábytek"/>
    <s v="02805: 1000-   2999,99 Nábytek"/>
    <n v="1736.23"/>
  </r>
  <r>
    <x v="13"/>
    <x v="5028"/>
    <x v="874"/>
    <x v="0"/>
    <x v="37"/>
    <x v="0"/>
    <s v="0731"/>
    <s v="KARIM: JIP"/>
    <s v="N Nábytek"/>
    <s v="02805: 1000-   2999,99 Nábytek"/>
    <n v="1736.23"/>
  </r>
  <r>
    <x v="13"/>
    <x v="5029"/>
    <x v="874"/>
    <x v="0"/>
    <x v="37"/>
    <x v="0"/>
    <s v="0731"/>
    <s v="KARIM: JIP"/>
    <s v="N Nábytek"/>
    <s v="02805: 1000-   2999,99 Nábytek"/>
    <n v="1736.23"/>
  </r>
  <r>
    <x v="13"/>
    <x v="5030"/>
    <x v="874"/>
    <x v="0"/>
    <x v="37"/>
    <x v="0"/>
    <s v="0731"/>
    <s v="KARIM: JIP"/>
    <s v="N Nábytek"/>
    <s v="02805: 1000-   2999,99 Nábytek"/>
    <n v="1736.23"/>
  </r>
  <r>
    <x v="13"/>
    <x v="5031"/>
    <x v="874"/>
    <x v="0"/>
    <x v="37"/>
    <x v="0"/>
    <s v="0731"/>
    <s v="KARIM: JIP"/>
    <s v="N Nábytek"/>
    <s v="02805: 1000-   2999,99 Nábytek"/>
    <n v="1736.22"/>
  </r>
  <r>
    <x v="13"/>
    <x v="5032"/>
    <x v="874"/>
    <x v="0"/>
    <x v="37"/>
    <x v="0"/>
    <s v="5011"/>
    <s v="KCHIR: lůžkové oddělení 50"/>
    <s v="N Nábytek"/>
    <s v="02805: 1000-   2999,99 Nábytek"/>
    <n v="1736.23"/>
  </r>
  <r>
    <x v="13"/>
    <x v="5033"/>
    <x v="874"/>
    <x v="0"/>
    <x v="37"/>
    <x v="0"/>
    <s v="5011"/>
    <s v="KCHIR: lůžkové oddělení 50"/>
    <s v="N Nábytek"/>
    <s v="02805: 1000-   2999,99 Nábytek"/>
    <n v="1736.23"/>
  </r>
  <r>
    <x v="13"/>
    <x v="5034"/>
    <x v="874"/>
    <x v="0"/>
    <x v="37"/>
    <x v="0"/>
    <s v="5011"/>
    <s v="KCHIR: lůžkové oddělení 50"/>
    <s v="N Nábytek"/>
    <s v="02805: 1000-   2999,99 Nábytek"/>
    <n v="1736.23"/>
  </r>
  <r>
    <x v="13"/>
    <x v="5035"/>
    <x v="874"/>
    <x v="0"/>
    <x v="37"/>
    <x v="0"/>
    <s v="5011"/>
    <s v="KCHIR: lůžkové oddělení 50"/>
    <s v="N Nábytek"/>
    <s v="02805: 1000-   2999,99 Nábytek"/>
    <n v="1736.23"/>
  </r>
  <r>
    <x v="13"/>
    <x v="5036"/>
    <x v="874"/>
    <x v="0"/>
    <x v="37"/>
    <x v="0"/>
    <s v="5011"/>
    <s v="KCHIR: lůžkové oddělení 50"/>
    <s v="N Nábytek"/>
    <s v="02805: 1000-   2999,99 Nábytek"/>
    <n v="1736.23"/>
  </r>
  <r>
    <x v="13"/>
    <x v="5037"/>
    <x v="875"/>
    <x v="0"/>
    <x v="37"/>
    <x v="0"/>
    <s v="3590"/>
    <s v="TO: výroba"/>
    <s v="N Nábytek"/>
    <s v="02805: 3 000-19999,99 Nábytek"/>
    <n v="4903.3599999999997"/>
  </r>
  <r>
    <x v="13"/>
    <x v="5038"/>
    <x v="875"/>
    <x v="0"/>
    <x v="37"/>
    <x v="0"/>
    <s v="3590"/>
    <s v="TO: výroba"/>
    <s v="N Nábytek"/>
    <s v="02805: 3 000-19999,99 Nábytek"/>
    <n v="4903.3500000000004"/>
  </r>
  <r>
    <x v="13"/>
    <x v="5039"/>
    <x v="814"/>
    <x v="0"/>
    <x v="37"/>
    <x v="7"/>
    <s v="2612"/>
    <s v="RHC: lůžkové oddělení 43"/>
    <s v="N Nábytek"/>
    <s v="02805: 1 000-  40 000 Nábytek VLASTNÍ VÝROBA"/>
    <n v="3310"/>
  </r>
  <r>
    <x v="13"/>
    <x v="5040"/>
    <x v="876"/>
    <x v="0"/>
    <x v="37"/>
    <x v="0"/>
    <s v="1701"/>
    <s v="NEUR: vedení klinického pracoviště"/>
    <s v="N Nábytek"/>
    <s v="02805: 3 000-19999,99 Nábytek"/>
    <n v="3340.75"/>
  </r>
  <r>
    <x v="13"/>
    <x v="5041"/>
    <x v="876"/>
    <x v="0"/>
    <x v="37"/>
    <x v="0"/>
    <s v="1701"/>
    <s v="NEUR: vedení klinického pracoviště"/>
    <s v="N Nábytek"/>
    <s v="02805: 3 000-19999,99 Nábytek"/>
    <n v="3340.75"/>
  </r>
  <r>
    <x v="13"/>
    <x v="5042"/>
    <x v="876"/>
    <x v="0"/>
    <x v="37"/>
    <x v="0"/>
    <s v="1701"/>
    <s v="NEUR: vedení klinického pracoviště"/>
    <s v="N Nábytek"/>
    <s v="02805: 3 000-19999,99 Nábytek"/>
    <n v="3340.75"/>
  </r>
  <r>
    <x v="13"/>
    <x v="5043"/>
    <x v="876"/>
    <x v="0"/>
    <x v="37"/>
    <x v="0"/>
    <s v="1701"/>
    <s v="NEUR: vedení klinického pracoviště"/>
    <s v="N Nábytek"/>
    <s v="02805: 3 000-19999,99 Nábytek"/>
    <n v="3340.74"/>
  </r>
  <r>
    <x v="13"/>
    <x v="5044"/>
    <x v="877"/>
    <x v="0"/>
    <x v="37"/>
    <x v="0"/>
    <s v="3541"/>
    <s v="TO: laboratoř - SVLS"/>
    <s v="N Nábytek"/>
    <s v="02805: 3 000-19999,99 Nábytek"/>
    <n v="3377.32"/>
  </r>
  <r>
    <x v="13"/>
    <x v="5045"/>
    <x v="777"/>
    <x v="0"/>
    <x v="37"/>
    <x v="0"/>
    <s v="1021"/>
    <s v="DK: ambulance"/>
    <s v="N Nábytek"/>
    <s v="02805: 3 000-19999,99 Nábytek"/>
    <n v="5987"/>
  </r>
  <r>
    <x v="13"/>
    <x v="5046"/>
    <x v="777"/>
    <x v="0"/>
    <x v="37"/>
    <x v="0"/>
    <s v="1021"/>
    <s v="DK: ambulance"/>
    <s v="N Nábytek"/>
    <s v="02805: 3 000-19999,99 Nábytek"/>
    <n v="5987"/>
  </r>
  <r>
    <x v="13"/>
    <x v="5047"/>
    <x v="777"/>
    <x v="0"/>
    <x v="37"/>
    <x v="0"/>
    <s v="1021"/>
    <s v="DK: ambulance"/>
    <s v="N Nábytek"/>
    <s v="02805: 3 000-19999,99 Nábytek"/>
    <n v="5987"/>
  </r>
  <r>
    <x v="13"/>
    <x v="5048"/>
    <x v="777"/>
    <x v="0"/>
    <x v="37"/>
    <x v="0"/>
    <s v="1021"/>
    <s v="DK: ambulance"/>
    <s v="N Nábytek"/>
    <s v="02805: 3 000-19999,99 Nábytek"/>
    <n v="5987"/>
  </r>
  <r>
    <x v="13"/>
    <x v="5049"/>
    <x v="777"/>
    <x v="0"/>
    <x v="37"/>
    <x v="0"/>
    <s v="1021"/>
    <s v="DK: ambulance"/>
    <s v="N Nábytek"/>
    <s v="02805: 3 000-19999,99 Nábytek"/>
    <n v="5987"/>
  </r>
  <r>
    <x v="13"/>
    <x v="5050"/>
    <x v="777"/>
    <x v="0"/>
    <x v="37"/>
    <x v="0"/>
    <s v="1021"/>
    <s v="DK: ambulance"/>
    <s v="N Nábytek"/>
    <s v="02805: 3 000-19999,99 Nábytek"/>
    <n v="5987"/>
  </r>
  <r>
    <x v="13"/>
    <x v="5051"/>
    <x v="777"/>
    <x v="0"/>
    <x v="37"/>
    <x v="0"/>
    <s v="1021"/>
    <s v="DK: ambulance"/>
    <s v="N Nábytek"/>
    <s v="02805: 3 000-19999,99 Nábytek"/>
    <n v="5987"/>
  </r>
  <r>
    <x v="13"/>
    <x v="5052"/>
    <x v="777"/>
    <x v="0"/>
    <x v="37"/>
    <x v="0"/>
    <s v="1021"/>
    <s v="DK: ambulance"/>
    <s v="N Nábytek"/>
    <s v="02805: 3 000-19999,99 Nábytek"/>
    <n v="5987"/>
  </r>
  <r>
    <x v="13"/>
    <x v="5053"/>
    <x v="777"/>
    <x v="0"/>
    <x v="37"/>
    <x v="0"/>
    <s v="1021"/>
    <s v="DK: ambulance"/>
    <s v="N Nábytek"/>
    <s v="02805: 3 000-19999,99 Nábytek"/>
    <n v="5987"/>
  </r>
  <r>
    <x v="13"/>
    <x v="5054"/>
    <x v="777"/>
    <x v="0"/>
    <x v="37"/>
    <x v="0"/>
    <s v="1021"/>
    <s v="DK: ambulance"/>
    <s v="N Nábytek"/>
    <s v="02805: 3 000-19999,99 Nábytek"/>
    <n v="5987"/>
  </r>
  <r>
    <x v="13"/>
    <x v="5055"/>
    <x v="777"/>
    <x v="0"/>
    <x v="37"/>
    <x v="0"/>
    <s v="2101"/>
    <s v="ONK: vedení klinického pracoviště"/>
    <s v="N Nábytek"/>
    <s v="02805: 3 000-19999,99 Nábytek"/>
    <n v="5987"/>
  </r>
  <r>
    <x v="13"/>
    <x v="5056"/>
    <x v="777"/>
    <x v="0"/>
    <x v="37"/>
    <x v="0"/>
    <s v="2121"/>
    <s v="ONK: ambulance + mamol. poradna"/>
    <s v="N Nábytek"/>
    <s v="02805: 3 000-19999,99 Nábytek"/>
    <n v="5987"/>
  </r>
  <r>
    <x v="13"/>
    <x v="5057"/>
    <x v="777"/>
    <x v="0"/>
    <x v="37"/>
    <x v="0"/>
    <s v="2121"/>
    <s v="ONK: ambulance + mamol. poradna"/>
    <s v="N Nábytek"/>
    <s v="02805: 3 000-19999,99 Nábytek"/>
    <n v="5987"/>
  </r>
  <r>
    <x v="13"/>
    <x v="5058"/>
    <x v="777"/>
    <x v="0"/>
    <x v="37"/>
    <x v="0"/>
    <s v="2121"/>
    <s v="ONK: ambulance + mamol. poradna"/>
    <s v="N Nábytek"/>
    <s v="02805: 3 000-19999,99 Nábytek"/>
    <n v="5987"/>
  </r>
  <r>
    <x v="13"/>
    <x v="5059"/>
    <x v="777"/>
    <x v="0"/>
    <x v="37"/>
    <x v="0"/>
    <s v="3921"/>
    <s v="OKPSY: ambulance - odborná poradna"/>
    <s v="N Nábytek"/>
    <s v="02805: 3 000-19999,99 Nábytek"/>
    <n v="5987"/>
  </r>
  <r>
    <x v="13"/>
    <x v="5060"/>
    <x v="878"/>
    <x v="0"/>
    <x v="6"/>
    <x v="0"/>
    <s v="1823"/>
    <s v="PSY: ambulance AT centrum"/>
    <s v="N Nábytek"/>
    <s v="02805: 1000-   2999,99 Nábytek"/>
    <n v="1293.19"/>
  </r>
  <r>
    <x v="13"/>
    <x v="5061"/>
    <x v="878"/>
    <x v="0"/>
    <x v="6"/>
    <x v="0"/>
    <s v="1823"/>
    <s v="PSY: ambulance AT centrum"/>
    <s v="N Nábytek"/>
    <s v="02805: 1000-   2999,99 Nábytek"/>
    <n v="1293.19"/>
  </r>
  <r>
    <x v="13"/>
    <x v="5062"/>
    <x v="878"/>
    <x v="0"/>
    <x v="6"/>
    <x v="0"/>
    <s v="1823"/>
    <s v="PSY: ambulance AT centrum"/>
    <s v="N Nábytek"/>
    <s v="02805: 1000-   2999,99 Nábytek"/>
    <n v="1293.19"/>
  </r>
  <r>
    <x v="13"/>
    <x v="5063"/>
    <x v="878"/>
    <x v="0"/>
    <x v="6"/>
    <x v="0"/>
    <s v="1823"/>
    <s v="PSY: ambulance AT centrum"/>
    <s v="N Nábytek"/>
    <s v="02805: 1000-   2999,99 Nábytek"/>
    <n v="1293.19"/>
  </r>
  <r>
    <x v="13"/>
    <x v="5064"/>
    <x v="878"/>
    <x v="0"/>
    <x v="6"/>
    <x v="0"/>
    <s v="1823"/>
    <s v="PSY: ambulance AT centrum"/>
    <s v="N Nábytek"/>
    <s v="02805: 1000-   2999,99 Nábytek"/>
    <n v="1293.19"/>
  </r>
  <r>
    <x v="13"/>
    <x v="5065"/>
    <x v="878"/>
    <x v="0"/>
    <x v="6"/>
    <x v="0"/>
    <s v="1823"/>
    <s v="PSY: ambulance AT centrum"/>
    <s v="N Nábytek"/>
    <s v="02805: 1000-   2999,99 Nábytek"/>
    <n v="1293.19"/>
  </r>
  <r>
    <x v="13"/>
    <x v="5066"/>
    <x v="878"/>
    <x v="0"/>
    <x v="6"/>
    <x v="0"/>
    <s v="1823"/>
    <s v="PSY: ambulance AT centrum"/>
    <s v="N Nábytek"/>
    <s v="02805: 1000-   2999,99 Nábytek"/>
    <n v="1293.19"/>
  </r>
  <r>
    <x v="13"/>
    <x v="5067"/>
    <x v="878"/>
    <x v="0"/>
    <x v="6"/>
    <x v="0"/>
    <s v="1823"/>
    <s v="PSY: ambulance AT centrum"/>
    <s v="N Nábytek"/>
    <s v="02805: 1000-   2999,99 Nábytek"/>
    <n v="1293.19"/>
  </r>
  <r>
    <x v="13"/>
    <x v="5068"/>
    <x v="878"/>
    <x v="0"/>
    <x v="6"/>
    <x v="0"/>
    <s v="1823"/>
    <s v="PSY: ambulance AT centrum"/>
    <s v="N Nábytek"/>
    <s v="02805: 1000-   2999,99 Nábytek"/>
    <n v="1293.21"/>
  </r>
  <r>
    <x v="13"/>
    <x v="5069"/>
    <x v="879"/>
    <x v="0"/>
    <x v="38"/>
    <x v="0"/>
    <s v="3541"/>
    <s v="TO: laboratoř - SVLS"/>
    <s v="N Nábytek"/>
    <s v="02805: 3 000-19999,99 Nábytek"/>
    <n v="12075.8"/>
  </r>
  <r>
    <x v="13"/>
    <x v="5070"/>
    <x v="880"/>
    <x v="0"/>
    <x v="38"/>
    <x v="0"/>
    <s v="3541"/>
    <s v="TO: laboratoř - SVLS"/>
    <s v="N Nábytek"/>
    <s v="02805: 3 000-19999,99 Nábytek"/>
    <n v="3351.7"/>
  </r>
  <r>
    <x v="13"/>
    <x v="5071"/>
    <x v="881"/>
    <x v="0"/>
    <x v="38"/>
    <x v="0"/>
    <s v="3541"/>
    <s v="TO: laboratoř - SVLS"/>
    <s v="N Nábytek"/>
    <s v="02805: 3 000-19999,99 Nábytek"/>
    <n v="3702.6"/>
  </r>
  <r>
    <x v="13"/>
    <x v="5072"/>
    <x v="881"/>
    <x v="0"/>
    <x v="38"/>
    <x v="0"/>
    <s v="3541"/>
    <s v="TO: laboratoř - SVLS"/>
    <s v="N Nábytek"/>
    <s v="02805: 3 000-19999,99 Nábytek"/>
    <n v="3702.6"/>
  </r>
  <r>
    <x v="13"/>
    <x v="5073"/>
    <x v="881"/>
    <x v="0"/>
    <x v="38"/>
    <x v="0"/>
    <s v="3541"/>
    <s v="TO: laboratoř - SVLS"/>
    <s v="N Nábytek"/>
    <s v="02805: 3 000-19999,99 Nábytek"/>
    <n v="3702.6"/>
  </r>
  <r>
    <x v="13"/>
    <x v="5074"/>
    <x v="881"/>
    <x v="0"/>
    <x v="38"/>
    <x v="0"/>
    <s v="3541"/>
    <s v="TO: laboratoř - SVLS"/>
    <s v="N Nábytek"/>
    <s v="02805: 3 000-19999,99 Nábytek"/>
    <n v="3702.6"/>
  </r>
  <r>
    <x v="13"/>
    <x v="5075"/>
    <x v="881"/>
    <x v="0"/>
    <x v="38"/>
    <x v="0"/>
    <s v="3541"/>
    <s v="TO: laboratoř - SVLS"/>
    <s v="N Nábytek"/>
    <s v="02805: 3 000-19999,99 Nábytek"/>
    <n v="3702.6"/>
  </r>
  <r>
    <x v="13"/>
    <x v="5076"/>
    <x v="881"/>
    <x v="0"/>
    <x v="38"/>
    <x v="0"/>
    <s v="3541"/>
    <s v="TO: laboratoř - SVLS"/>
    <s v="N Nábytek"/>
    <s v="02805: 3 000-19999,99 Nábytek"/>
    <n v="3702.6"/>
  </r>
  <r>
    <x v="13"/>
    <x v="5077"/>
    <x v="882"/>
    <x v="0"/>
    <x v="38"/>
    <x v="0"/>
    <s v="3541"/>
    <s v="TO: laboratoř - SVLS"/>
    <s v="N Nábytek"/>
    <s v="02805: 3 000-19999,99 Nábytek"/>
    <n v="19692.75"/>
  </r>
  <r>
    <x v="13"/>
    <x v="5078"/>
    <x v="882"/>
    <x v="0"/>
    <x v="38"/>
    <x v="0"/>
    <s v="3541"/>
    <s v="TO: laboratoř - SVLS"/>
    <s v="N Nábytek"/>
    <s v="02805: 3 000-19999,99 Nábytek"/>
    <n v="18053.2"/>
  </r>
  <r>
    <x v="13"/>
    <x v="5079"/>
    <x v="883"/>
    <x v="0"/>
    <x v="38"/>
    <x v="0"/>
    <s v="3541"/>
    <s v="TO: laboratoř - SVLS"/>
    <s v="N Nábytek"/>
    <s v="02805: 3 000-19999,99 Nábytek"/>
    <n v="23764.400000000001"/>
  </r>
  <r>
    <x v="13"/>
    <x v="5080"/>
    <x v="787"/>
    <x v="0"/>
    <x v="38"/>
    <x v="0"/>
    <s v="2211"/>
    <s v="KNM: lůžkové oddělení 40"/>
    <s v="N Nábytek"/>
    <s v="02805: 3 000-19999,99 Nábytek"/>
    <n v="8636.85"/>
  </r>
  <r>
    <x v="13"/>
    <x v="5081"/>
    <x v="787"/>
    <x v="0"/>
    <x v="38"/>
    <x v="0"/>
    <s v="2211"/>
    <s v="KNM: lůžkové oddělení 40"/>
    <s v="N Nábytek"/>
    <s v="02805: 3 000-19999,99 Nábytek"/>
    <n v="8636.85"/>
  </r>
  <r>
    <x v="13"/>
    <x v="5082"/>
    <x v="787"/>
    <x v="0"/>
    <x v="38"/>
    <x v="0"/>
    <s v="2211"/>
    <s v="KNM: lůžkové oddělení 40"/>
    <s v="N Nábytek"/>
    <s v="02805: 3 000-19999,99 Nábytek"/>
    <n v="8636.85"/>
  </r>
  <r>
    <x v="13"/>
    <x v="5083"/>
    <x v="787"/>
    <x v="0"/>
    <x v="38"/>
    <x v="0"/>
    <s v="2211"/>
    <s v="KNM: lůžkové oddělení 40"/>
    <s v="N Nábytek"/>
    <s v="02805: 3 000-19999,99 Nábytek"/>
    <n v="8636.83"/>
  </r>
  <r>
    <x v="13"/>
    <x v="5084"/>
    <x v="787"/>
    <x v="0"/>
    <x v="38"/>
    <x v="0"/>
    <s v="3921"/>
    <s v="OKPSY: ambulance - odborná poradna"/>
    <s v="N Nábytek"/>
    <s v="02805: 3 000-19999,99 Nábytek"/>
    <n v="4550.12"/>
  </r>
  <r>
    <x v="13"/>
    <x v="5085"/>
    <x v="787"/>
    <x v="0"/>
    <x v="38"/>
    <x v="0"/>
    <s v="3921"/>
    <s v="OKPSY: ambulance - odborná poradna"/>
    <s v="N Nábytek"/>
    <s v="02805: 3 000-19999,99 Nábytek"/>
    <n v="4550.12"/>
  </r>
  <r>
    <x v="13"/>
    <x v="5086"/>
    <x v="787"/>
    <x v="0"/>
    <x v="38"/>
    <x v="0"/>
    <s v="3921"/>
    <s v="OKPSY: ambulance - odborná poradna"/>
    <s v="N Nábytek"/>
    <s v="02805: 3 000-19999,99 Nábytek"/>
    <n v="4550.12"/>
  </r>
  <r>
    <x v="13"/>
    <x v="5087"/>
    <x v="787"/>
    <x v="0"/>
    <x v="38"/>
    <x v="0"/>
    <s v="3921"/>
    <s v="OKPSY: ambulance - odborná poradna"/>
    <s v="N Nábytek"/>
    <s v="02805: 3 000-19999,99 Nábytek"/>
    <n v="4550.12"/>
  </r>
  <r>
    <x v="13"/>
    <x v="5088"/>
    <x v="787"/>
    <x v="0"/>
    <x v="38"/>
    <x v="0"/>
    <s v="3921"/>
    <s v="OKPSY: ambulance - odborná poradna"/>
    <s v="N Nábytek"/>
    <s v="02805: 3 000-19999,99 Nábytek"/>
    <n v="4550.12"/>
  </r>
  <r>
    <x v="13"/>
    <x v="5089"/>
    <x v="787"/>
    <x v="0"/>
    <x v="38"/>
    <x v="0"/>
    <s v="3921"/>
    <s v="OKPSY: ambulance - odborná poradna"/>
    <s v="N Nábytek"/>
    <s v="02805: 3 000-19999,99 Nábytek"/>
    <n v="4550.12"/>
  </r>
  <r>
    <x v="13"/>
    <x v="5090"/>
    <x v="787"/>
    <x v="0"/>
    <x v="38"/>
    <x v="0"/>
    <s v="3921"/>
    <s v="OKPSY: ambulance - odborná poradna"/>
    <s v="N Nábytek"/>
    <s v="02805: 3 000-19999,99 Nábytek"/>
    <n v="4550.12"/>
  </r>
  <r>
    <x v="13"/>
    <x v="5091"/>
    <x v="787"/>
    <x v="0"/>
    <x v="38"/>
    <x v="0"/>
    <s v="3921"/>
    <s v="OKPSY: ambulance - odborná poradna"/>
    <s v="N Nábytek"/>
    <s v="02805: 3 000-19999,99 Nábytek"/>
    <n v="4550.12"/>
  </r>
  <r>
    <x v="13"/>
    <x v="5092"/>
    <x v="884"/>
    <x v="0"/>
    <x v="38"/>
    <x v="0"/>
    <s v="3921"/>
    <s v="OKPSY: ambulance - odborná poradna"/>
    <s v="N Nábytek"/>
    <s v="02805: 3 000-19999,99 Nábytek"/>
    <n v="7902.84"/>
  </r>
  <r>
    <x v="13"/>
    <x v="5093"/>
    <x v="885"/>
    <x v="0"/>
    <x v="38"/>
    <x v="0"/>
    <s v="3921"/>
    <s v="OKPSY: ambulance - odborná poradna"/>
    <s v="N Nábytek"/>
    <s v="02805: 1000-   2999,99 Nábytek"/>
    <n v="1796.1"/>
  </r>
  <r>
    <x v="13"/>
    <x v="5094"/>
    <x v="885"/>
    <x v="0"/>
    <x v="38"/>
    <x v="0"/>
    <s v="3921"/>
    <s v="OKPSY: ambulance - odborná poradna"/>
    <s v="N Nábytek"/>
    <s v="02805: 1000-   2999,99 Nábytek"/>
    <n v="1796.1"/>
  </r>
  <r>
    <x v="13"/>
    <x v="5095"/>
    <x v="885"/>
    <x v="0"/>
    <x v="38"/>
    <x v="0"/>
    <s v="3921"/>
    <s v="OKPSY: ambulance - odborná poradna"/>
    <s v="N Nábytek"/>
    <s v="02805: 1000-   2999,99 Nábytek"/>
    <n v="1796.1"/>
  </r>
  <r>
    <x v="13"/>
    <x v="5096"/>
    <x v="797"/>
    <x v="0"/>
    <x v="107"/>
    <x v="0"/>
    <s v="3541"/>
    <s v="TO: laboratoř - SVLS"/>
    <s v="N Nábytek"/>
    <s v="02805: 3 000-19999,99 Nábytek"/>
    <n v="7830.99"/>
  </r>
  <r>
    <x v="13"/>
    <x v="5097"/>
    <x v="797"/>
    <x v="0"/>
    <x v="107"/>
    <x v="0"/>
    <s v="3541"/>
    <s v="TO: laboratoř - SVLS"/>
    <s v="N Nábytek"/>
    <s v="02805: 3 000-19999,99 Nábytek"/>
    <n v="7830.99"/>
  </r>
  <r>
    <x v="13"/>
    <x v="5098"/>
    <x v="797"/>
    <x v="0"/>
    <x v="107"/>
    <x v="0"/>
    <s v="3541"/>
    <s v="TO: laboratoř - SVLS"/>
    <s v="N Nábytek"/>
    <s v="02805: 3 000-19999,99 Nábytek"/>
    <n v="7830.99"/>
  </r>
  <r>
    <x v="13"/>
    <x v="5099"/>
    <x v="797"/>
    <x v="0"/>
    <x v="107"/>
    <x v="0"/>
    <s v="3541"/>
    <s v="TO: laboratoř - SVLS"/>
    <s v="N Nábytek"/>
    <s v="02805: 3 000-19999,99 Nábytek"/>
    <n v="7830.99"/>
  </r>
  <r>
    <x v="13"/>
    <x v="5100"/>
    <x v="797"/>
    <x v="0"/>
    <x v="107"/>
    <x v="0"/>
    <s v="3541"/>
    <s v="TO: laboratoř - SVLS"/>
    <s v="N Nábytek"/>
    <s v="02805: 3 000-19999,99 Nábytek"/>
    <n v="7830.99"/>
  </r>
  <r>
    <x v="13"/>
    <x v="5101"/>
    <x v="797"/>
    <x v="0"/>
    <x v="107"/>
    <x v="0"/>
    <s v="3541"/>
    <s v="TO: laboratoř - SVLS"/>
    <s v="N Nábytek"/>
    <s v="02805: 3 000-19999,99 Nábytek"/>
    <n v="7830.99"/>
  </r>
  <r>
    <x v="13"/>
    <x v="5102"/>
    <x v="797"/>
    <x v="0"/>
    <x v="107"/>
    <x v="0"/>
    <s v="3541"/>
    <s v="TO: laboratoř - SVLS"/>
    <s v="N Nábytek"/>
    <s v="02805: 3 000-19999,99 Nábytek"/>
    <n v="7830.99"/>
  </r>
  <r>
    <x v="13"/>
    <x v="5103"/>
    <x v="797"/>
    <x v="0"/>
    <x v="107"/>
    <x v="0"/>
    <s v="3541"/>
    <s v="TO: laboratoř - SVLS"/>
    <s v="N Nábytek"/>
    <s v="02805: 3 000-19999,99 Nábytek"/>
    <n v="7830.99"/>
  </r>
  <r>
    <x v="13"/>
    <x v="5104"/>
    <x v="797"/>
    <x v="0"/>
    <x v="107"/>
    <x v="0"/>
    <s v="3541"/>
    <s v="TO: laboratoř - SVLS"/>
    <s v="N Nábytek"/>
    <s v="02805: 3 000-19999,99 Nábytek"/>
    <n v="7830.99"/>
  </r>
  <r>
    <x v="13"/>
    <x v="5105"/>
    <x v="797"/>
    <x v="0"/>
    <x v="107"/>
    <x v="0"/>
    <s v="3541"/>
    <s v="TO: laboratoř - SVLS"/>
    <s v="N Nábytek"/>
    <s v="02805: 3 000-19999,99 Nábytek"/>
    <n v="7830.99"/>
  </r>
  <r>
    <x v="13"/>
    <x v="5106"/>
    <x v="797"/>
    <x v="0"/>
    <x v="107"/>
    <x v="0"/>
    <s v="3541"/>
    <s v="TO: laboratoř - SVLS"/>
    <s v="N Nábytek"/>
    <s v="02805: 3 000-19999,99 Nábytek"/>
    <n v="7830.99"/>
  </r>
  <r>
    <x v="13"/>
    <x v="5107"/>
    <x v="797"/>
    <x v="0"/>
    <x v="107"/>
    <x v="0"/>
    <s v="3541"/>
    <s v="TO: laboratoř - SVLS"/>
    <s v="N Nábytek"/>
    <s v="02805: 3 000-19999,99 Nábytek"/>
    <n v="7830.99"/>
  </r>
  <r>
    <x v="13"/>
    <x v="5108"/>
    <x v="797"/>
    <x v="0"/>
    <x v="107"/>
    <x v="0"/>
    <s v="3541"/>
    <s v="TO: laboratoř - SVLS"/>
    <s v="N Nábytek"/>
    <s v="02805: 3 000-19999,99 Nábytek"/>
    <n v="7830.94"/>
  </r>
  <r>
    <x v="13"/>
    <x v="5109"/>
    <x v="824"/>
    <x v="0"/>
    <x v="107"/>
    <x v="0"/>
    <s v="1823"/>
    <s v="PSY: ambulance AT centrum"/>
    <s v="N Nábytek"/>
    <s v="02805: 1000-   2999,99 Nábytek"/>
    <n v="1311.15"/>
  </r>
  <r>
    <x v="13"/>
    <x v="5110"/>
    <x v="824"/>
    <x v="0"/>
    <x v="107"/>
    <x v="0"/>
    <s v="1823"/>
    <s v="PSY: ambulance AT centrum"/>
    <s v="N Nábytek"/>
    <s v="02805: 1000-   2999,99 Nábytek"/>
    <n v="1311.15"/>
  </r>
  <r>
    <x v="13"/>
    <x v="5111"/>
    <x v="824"/>
    <x v="0"/>
    <x v="107"/>
    <x v="0"/>
    <s v="1823"/>
    <s v="PSY: ambulance AT centrum"/>
    <s v="N Nábytek"/>
    <s v="02805: 1000-   2999,99 Nábytek"/>
    <n v="1311.15"/>
  </r>
  <r>
    <x v="13"/>
    <x v="5112"/>
    <x v="824"/>
    <x v="0"/>
    <x v="107"/>
    <x v="0"/>
    <s v="1823"/>
    <s v="PSY: ambulance AT centrum"/>
    <s v="N Nábytek"/>
    <s v="02805: 1000-   2999,99 Nábytek"/>
    <n v="1311.15"/>
  </r>
  <r>
    <x v="13"/>
    <x v="5113"/>
    <x v="824"/>
    <x v="0"/>
    <x v="107"/>
    <x v="0"/>
    <s v="1823"/>
    <s v="PSY: ambulance AT centrum"/>
    <s v="N Nábytek"/>
    <s v="02805: 1000-   2999,99 Nábytek"/>
    <n v="1311.15"/>
  </r>
  <r>
    <x v="13"/>
    <x v="5114"/>
    <x v="824"/>
    <x v="0"/>
    <x v="107"/>
    <x v="0"/>
    <s v="1823"/>
    <s v="PSY: ambulance AT centrum"/>
    <s v="N Nábytek"/>
    <s v="02805: 1000-   2999,99 Nábytek"/>
    <n v="1311.15"/>
  </r>
  <r>
    <x v="13"/>
    <x v="5115"/>
    <x v="824"/>
    <x v="0"/>
    <x v="107"/>
    <x v="0"/>
    <s v="1823"/>
    <s v="PSY: ambulance AT centrum"/>
    <s v="N Nábytek"/>
    <s v="02805: 1000-   2999,99 Nábytek"/>
    <n v="1311.15"/>
  </r>
  <r>
    <x v="13"/>
    <x v="5116"/>
    <x v="824"/>
    <x v="0"/>
    <x v="107"/>
    <x v="0"/>
    <s v="1823"/>
    <s v="PSY: ambulance AT centrum"/>
    <s v="N Nábytek"/>
    <s v="02805: 1000-   2999,99 Nábytek"/>
    <n v="1311.15"/>
  </r>
  <r>
    <x v="13"/>
    <x v="5117"/>
    <x v="824"/>
    <x v="0"/>
    <x v="107"/>
    <x v="0"/>
    <s v="1823"/>
    <s v="PSY: ambulance AT centrum"/>
    <s v="N Nábytek"/>
    <s v="02805: 1000-   2999,99 Nábytek"/>
    <n v="1311.15"/>
  </r>
  <r>
    <x v="13"/>
    <x v="5118"/>
    <x v="824"/>
    <x v="0"/>
    <x v="107"/>
    <x v="0"/>
    <s v="1823"/>
    <s v="PSY: ambulance AT centrum"/>
    <s v="N Nábytek"/>
    <s v="02805: 1000-   2999,99 Nábytek"/>
    <n v="1311.15"/>
  </r>
  <r>
    <x v="13"/>
    <x v="5119"/>
    <x v="824"/>
    <x v="0"/>
    <x v="107"/>
    <x v="0"/>
    <s v="1823"/>
    <s v="PSY: ambulance AT centrum"/>
    <s v="N Nábytek"/>
    <s v="02805: 1000-   2999,99 Nábytek"/>
    <n v="1311.15"/>
  </r>
  <r>
    <x v="13"/>
    <x v="5120"/>
    <x v="824"/>
    <x v="0"/>
    <x v="107"/>
    <x v="0"/>
    <s v="1823"/>
    <s v="PSY: ambulance AT centrum"/>
    <s v="N Nábytek"/>
    <s v="02805: 1000-   2999,99 Nábytek"/>
    <n v="1311.15"/>
  </r>
  <r>
    <x v="13"/>
    <x v="5121"/>
    <x v="824"/>
    <x v="0"/>
    <x v="107"/>
    <x v="0"/>
    <s v="1823"/>
    <s v="PSY: ambulance AT centrum"/>
    <s v="N Nábytek"/>
    <s v="02805: 1000-   2999,99 Nábytek"/>
    <n v="1311.15"/>
  </r>
  <r>
    <x v="13"/>
    <x v="5122"/>
    <x v="824"/>
    <x v="0"/>
    <x v="107"/>
    <x v="0"/>
    <s v="1823"/>
    <s v="PSY: ambulance AT centrum"/>
    <s v="N Nábytek"/>
    <s v="02805: 1000-   2999,99 Nábytek"/>
    <n v="1311.15"/>
  </r>
  <r>
    <x v="13"/>
    <x v="5123"/>
    <x v="824"/>
    <x v="0"/>
    <x v="107"/>
    <x v="0"/>
    <s v="1823"/>
    <s v="PSY: ambulance AT centrum"/>
    <s v="N Nábytek"/>
    <s v="02805: 1000-   2999,99 Nábytek"/>
    <n v="1311.15"/>
  </r>
  <r>
    <x v="13"/>
    <x v="5124"/>
    <x v="824"/>
    <x v="0"/>
    <x v="107"/>
    <x v="0"/>
    <s v="1823"/>
    <s v="PSY: ambulance AT centrum"/>
    <s v="N Nábytek"/>
    <s v="02805: 1000-   2999,99 Nábytek"/>
    <n v="1311.15"/>
  </r>
  <r>
    <x v="13"/>
    <x v="5125"/>
    <x v="824"/>
    <x v="0"/>
    <x v="107"/>
    <x v="0"/>
    <s v="1823"/>
    <s v="PSY: ambulance AT centrum"/>
    <s v="N Nábytek"/>
    <s v="02805: 1000-   2999,99 Nábytek"/>
    <n v="1311.15"/>
  </r>
  <r>
    <x v="13"/>
    <x v="5126"/>
    <x v="824"/>
    <x v="0"/>
    <x v="107"/>
    <x v="0"/>
    <s v="1823"/>
    <s v="PSY: ambulance AT centrum"/>
    <s v="N Nábytek"/>
    <s v="02805: 1000-   2999,99 Nábytek"/>
    <n v="1311.15"/>
  </r>
  <r>
    <x v="13"/>
    <x v="5127"/>
    <x v="824"/>
    <x v="0"/>
    <x v="107"/>
    <x v="0"/>
    <s v="1823"/>
    <s v="PSY: ambulance AT centrum"/>
    <s v="N Nábytek"/>
    <s v="02805: 1000-   2999,99 Nábytek"/>
    <n v="1311.15"/>
  </r>
  <r>
    <x v="13"/>
    <x v="5128"/>
    <x v="824"/>
    <x v="0"/>
    <x v="107"/>
    <x v="0"/>
    <s v="1823"/>
    <s v="PSY: ambulance AT centrum"/>
    <s v="N Nábytek"/>
    <s v="02805: 1000-   2999,99 Nábytek"/>
    <n v="1311.21"/>
  </r>
  <r>
    <x v="13"/>
    <x v="5129"/>
    <x v="801"/>
    <x v="0"/>
    <x v="108"/>
    <x v="0"/>
    <s v="2211"/>
    <s v="KNM: lůžkové oddělení 40"/>
    <s v="N Nábytek"/>
    <s v="02805: 3 000-19999,99 Nábytek"/>
    <n v="7865"/>
  </r>
  <r>
    <x v="13"/>
    <x v="5130"/>
    <x v="801"/>
    <x v="0"/>
    <x v="108"/>
    <x v="0"/>
    <s v="2211"/>
    <s v="KNM: lůžkové oddělení 40"/>
    <s v="N Nábytek"/>
    <s v="02805: 3 000-19999,99 Nábytek"/>
    <n v="7865"/>
  </r>
  <r>
    <x v="13"/>
    <x v="5131"/>
    <x v="801"/>
    <x v="0"/>
    <x v="108"/>
    <x v="0"/>
    <s v="2211"/>
    <s v="KNM: lůžkové oddělení 40"/>
    <s v="N Nábytek"/>
    <s v="02805: 3 000-19999,99 Nábytek"/>
    <n v="7865"/>
  </r>
  <r>
    <x v="13"/>
    <x v="5132"/>
    <x v="801"/>
    <x v="0"/>
    <x v="108"/>
    <x v="0"/>
    <s v="2211"/>
    <s v="KNM: lůžkové oddělení 40"/>
    <s v="N Nábytek"/>
    <s v="02805: 3 000-19999,99 Nábytek"/>
    <n v="7865"/>
  </r>
  <r>
    <x v="13"/>
    <x v="5133"/>
    <x v="801"/>
    <x v="0"/>
    <x v="108"/>
    <x v="0"/>
    <s v="2211"/>
    <s v="KNM: lůžkové oddělení 40"/>
    <s v="N Nábytek"/>
    <s v="02805: 3 000-19999,99 Nábytek"/>
    <n v="7865"/>
  </r>
  <r>
    <x v="13"/>
    <x v="5134"/>
    <x v="801"/>
    <x v="0"/>
    <x v="108"/>
    <x v="0"/>
    <s v="2211"/>
    <s v="KNM: lůžkové oddělení 40"/>
    <s v="N Nábytek"/>
    <s v="02805: 3 000-19999,99 Nábytek"/>
    <n v="7865"/>
  </r>
  <r>
    <x v="13"/>
    <x v="5135"/>
    <x v="886"/>
    <x v="0"/>
    <x v="108"/>
    <x v="0"/>
    <s v="2211"/>
    <s v="KNM: lůžkové oddělení 40"/>
    <s v="N Nábytek"/>
    <s v="02805: 3 000-19999,99 Nábytek"/>
    <n v="13420.1"/>
  </r>
  <r>
    <x v="13"/>
    <x v="5136"/>
    <x v="886"/>
    <x v="0"/>
    <x v="108"/>
    <x v="0"/>
    <s v="2211"/>
    <s v="KNM: lůžkové oddělení 40"/>
    <s v="N Nábytek"/>
    <s v="02805: 3 000-19999,99 Nábytek"/>
    <n v="13420.1"/>
  </r>
  <r>
    <x v="13"/>
    <x v="5137"/>
    <x v="886"/>
    <x v="0"/>
    <x v="108"/>
    <x v="0"/>
    <s v="2211"/>
    <s v="KNM: lůžkové oddělení 40"/>
    <s v="N Nábytek"/>
    <s v="02805: 3 000-19999,99 Nábytek"/>
    <n v="13420.1"/>
  </r>
  <r>
    <x v="13"/>
    <x v="5138"/>
    <x v="886"/>
    <x v="0"/>
    <x v="108"/>
    <x v="0"/>
    <s v="2211"/>
    <s v="KNM: lůžkové oddělení 40"/>
    <s v="N Nábytek"/>
    <s v="02805: 3 000-19999,99 Nábytek"/>
    <n v="13420.1"/>
  </r>
  <r>
    <x v="13"/>
    <x v="5139"/>
    <x v="845"/>
    <x v="0"/>
    <x v="108"/>
    <x v="0"/>
    <s v="2211"/>
    <s v="KNM: lůžkové oddělení 40"/>
    <s v="N Nábytek"/>
    <s v="02805: 3 000-19999,99 Nábytek"/>
    <n v="6897"/>
  </r>
  <r>
    <x v="13"/>
    <x v="5140"/>
    <x v="845"/>
    <x v="0"/>
    <x v="108"/>
    <x v="0"/>
    <s v="2211"/>
    <s v="KNM: lůžkové oddělení 40"/>
    <s v="N Nábytek"/>
    <s v="02805: 3 000-19999,99 Nábytek"/>
    <n v="6897"/>
  </r>
  <r>
    <x v="13"/>
    <x v="5141"/>
    <x v="845"/>
    <x v="0"/>
    <x v="108"/>
    <x v="0"/>
    <s v="2211"/>
    <s v="KNM: lůžkové oddělení 40"/>
    <s v="N Nábytek"/>
    <s v="02805: 3 000-19999,99 Nábytek"/>
    <n v="6897"/>
  </r>
  <r>
    <x v="13"/>
    <x v="5142"/>
    <x v="845"/>
    <x v="0"/>
    <x v="108"/>
    <x v="0"/>
    <s v="2211"/>
    <s v="KNM: lůžkové oddělení 40"/>
    <s v="N Nábytek"/>
    <s v="02805: 3 000-19999,99 Nábytek"/>
    <n v="6897"/>
  </r>
  <r>
    <x v="13"/>
    <x v="5143"/>
    <x v="845"/>
    <x v="0"/>
    <x v="108"/>
    <x v="0"/>
    <s v="2211"/>
    <s v="KNM: lůžkové oddělení 40"/>
    <s v="N Nábytek"/>
    <s v="02805: 3 000-19999,99 Nábytek"/>
    <n v="6897"/>
  </r>
  <r>
    <x v="13"/>
    <x v="5144"/>
    <x v="845"/>
    <x v="0"/>
    <x v="108"/>
    <x v="0"/>
    <s v="2211"/>
    <s v="KNM: lůžkové oddělení 40"/>
    <s v="N Nábytek"/>
    <s v="02805: 3 000-19999,99 Nábytek"/>
    <n v="6897"/>
  </r>
  <r>
    <x v="13"/>
    <x v="5145"/>
    <x v="845"/>
    <x v="0"/>
    <x v="108"/>
    <x v="0"/>
    <s v="2211"/>
    <s v="KNM: lůžkové oddělení 40"/>
    <s v="N Nábytek"/>
    <s v="02805: 3 000-19999,99 Nábytek"/>
    <n v="6897"/>
  </r>
  <r>
    <x v="13"/>
    <x v="5146"/>
    <x v="845"/>
    <x v="0"/>
    <x v="108"/>
    <x v="0"/>
    <s v="2211"/>
    <s v="KNM: lůžkové oddělení 40"/>
    <s v="N Nábytek"/>
    <s v="02805: 3 000-19999,99 Nábytek"/>
    <n v="6897"/>
  </r>
  <r>
    <x v="13"/>
    <x v="5147"/>
    <x v="845"/>
    <x v="0"/>
    <x v="108"/>
    <x v="0"/>
    <s v="2211"/>
    <s v="KNM: lůžkové oddělení 40"/>
    <s v="N Nábytek"/>
    <s v="02805: 3 000-19999,99 Nábytek"/>
    <n v="6897"/>
  </r>
  <r>
    <x v="13"/>
    <x v="5148"/>
    <x v="808"/>
    <x v="0"/>
    <x v="108"/>
    <x v="0"/>
    <s v="2211"/>
    <s v="KNM: lůžkové oddělení 40"/>
    <s v="N Nábytek"/>
    <s v="02805: 3 000-19999,99 Nábytek"/>
    <n v="10199.08"/>
  </r>
  <r>
    <x v="13"/>
    <x v="5149"/>
    <x v="808"/>
    <x v="0"/>
    <x v="108"/>
    <x v="0"/>
    <s v="2211"/>
    <s v="KNM: lůžkové oddělení 40"/>
    <s v="N Nábytek"/>
    <s v="02805: 3 000-19999,99 Nábytek"/>
    <n v="10199.08"/>
  </r>
  <r>
    <x v="13"/>
    <x v="5150"/>
    <x v="808"/>
    <x v="0"/>
    <x v="108"/>
    <x v="0"/>
    <s v="2211"/>
    <s v="KNM: lůžkové oddělení 40"/>
    <s v="N Nábytek"/>
    <s v="02805: 3 000-19999,99 Nábytek"/>
    <n v="10199.08"/>
  </r>
  <r>
    <x v="13"/>
    <x v="5151"/>
    <x v="808"/>
    <x v="0"/>
    <x v="108"/>
    <x v="0"/>
    <s v="2211"/>
    <s v="KNM: lůžkové oddělení 40"/>
    <s v="N Nábytek"/>
    <s v="02805: 3 000-19999,99 Nábytek"/>
    <n v="10199.08"/>
  </r>
  <r>
    <x v="13"/>
    <x v="5152"/>
    <x v="808"/>
    <x v="0"/>
    <x v="108"/>
    <x v="0"/>
    <s v="2211"/>
    <s v="KNM: lůžkové oddělení 40"/>
    <s v="N Nábytek"/>
    <s v="02805: 3 000-19999,99 Nábytek"/>
    <n v="10199.08"/>
  </r>
  <r>
    <x v="13"/>
    <x v="5153"/>
    <x v="808"/>
    <x v="0"/>
    <x v="108"/>
    <x v="0"/>
    <s v="2211"/>
    <s v="KNM: lůžkové oddělení 40"/>
    <s v="N Nábytek"/>
    <s v="02805: 3 000-19999,99 Nábytek"/>
    <n v="10199.08"/>
  </r>
  <r>
    <x v="13"/>
    <x v="5154"/>
    <x v="808"/>
    <x v="0"/>
    <x v="108"/>
    <x v="0"/>
    <s v="2211"/>
    <s v="KNM: lůžkové oddělení 40"/>
    <s v="N Nábytek"/>
    <s v="02805: 3 000-19999,99 Nábytek"/>
    <n v="10199.08"/>
  </r>
  <r>
    <x v="13"/>
    <x v="5155"/>
    <x v="808"/>
    <x v="0"/>
    <x v="108"/>
    <x v="0"/>
    <s v="2211"/>
    <s v="KNM: lůžkové oddělení 40"/>
    <s v="N Nábytek"/>
    <s v="02805: 3 000-19999,99 Nábytek"/>
    <n v="10199.040000000001"/>
  </r>
  <r>
    <x v="13"/>
    <x v="5156"/>
    <x v="887"/>
    <x v="0"/>
    <x v="108"/>
    <x v="0"/>
    <s v="1021"/>
    <s v="DK: ambulance"/>
    <s v="N Nábytek"/>
    <s v="02805: 3 000-19999,99 Nábytek"/>
    <n v="4346.5600000000004"/>
  </r>
  <r>
    <x v="13"/>
    <x v="5157"/>
    <x v="888"/>
    <x v="0"/>
    <x v="108"/>
    <x v="0"/>
    <s v="1021"/>
    <s v="DK: ambulance"/>
    <s v="N Nábytek"/>
    <s v="02805: 3 000-19999,99 Nábytek"/>
    <n v="7830.99"/>
  </r>
  <r>
    <x v="13"/>
    <x v="5158"/>
    <x v="889"/>
    <x v="0"/>
    <x v="108"/>
    <x v="0"/>
    <s v="1021"/>
    <s v="DK: ambulance"/>
    <s v="N Nábytek"/>
    <s v="02805: 3 000-19999,99 Nábytek"/>
    <n v="4609.99"/>
  </r>
  <r>
    <x v="13"/>
    <x v="5159"/>
    <x v="769"/>
    <x v="0"/>
    <x v="108"/>
    <x v="0"/>
    <s v="1021"/>
    <s v="DK: ambulance"/>
    <s v="N Nábytek"/>
    <s v="02805: 1000-   2999,99 Nábytek"/>
    <n v="1508.72"/>
  </r>
  <r>
    <x v="13"/>
    <x v="5160"/>
    <x v="890"/>
    <x v="0"/>
    <x v="108"/>
    <x v="0"/>
    <s v="1021"/>
    <s v="DK: ambulance"/>
    <s v="N Nábytek"/>
    <s v="02805: 3 000-19999,99 Nábytek"/>
    <n v="10094.08"/>
  </r>
  <r>
    <x v="13"/>
    <x v="5161"/>
    <x v="890"/>
    <x v="0"/>
    <x v="108"/>
    <x v="0"/>
    <s v="1021"/>
    <s v="DK: ambulance"/>
    <s v="N Nábytek"/>
    <s v="02805: 3 000-19999,99 Nábytek"/>
    <n v="10094.08"/>
  </r>
  <r>
    <x v="13"/>
    <x v="5162"/>
    <x v="890"/>
    <x v="0"/>
    <x v="108"/>
    <x v="0"/>
    <s v="1021"/>
    <s v="DK: ambulance"/>
    <s v="N Nábytek"/>
    <s v="02805: 3 000-19999,99 Nábytek"/>
    <n v="10094.09"/>
  </r>
  <r>
    <x v="13"/>
    <x v="5163"/>
    <x v="888"/>
    <x v="0"/>
    <x v="108"/>
    <x v="0"/>
    <s v="1021"/>
    <s v="DK: ambulance"/>
    <s v="N Nábytek"/>
    <s v="02805: 3 000-19999,99 Nábytek"/>
    <n v="7830.98"/>
  </r>
  <r>
    <x v="13"/>
    <x v="5164"/>
    <x v="888"/>
    <x v="0"/>
    <x v="108"/>
    <x v="0"/>
    <s v="1021"/>
    <s v="DK: ambulance"/>
    <s v="N Nábytek"/>
    <s v="02805: 3 000-19999,99 Nábytek"/>
    <n v="7830.99"/>
  </r>
  <r>
    <x v="13"/>
    <x v="5165"/>
    <x v="769"/>
    <x v="0"/>
    <x v="108"/>
    <x v="0"/>
    <s v="1021"/>
    <s v="DK: ambulance"/>
    <s v="N Nábytek"/>
    <s v="02805: 1000-   2999,99 Nábytek"/>
    <n v="1508.72"/>
  </r>
  <r>
    <x v="13"/>
    <x v="5166"/>
    <x v="890"/>
    <x v="0"/>
    <x v="108"/>
    <x v="0"/>
    <s v="1021"/>
    <s v="DK: ambulance"/>
    <s v="N Nábytek"/>
    <s v="02805: 3 000-19999,99 Nábytek"/>
    <n v="10094.08"/>
  </r>
  <r>
    <x v="13"/>
    <x v="5167"/>
    <x v="886"/>
    <x v="0"/>
    <x v="108"/>
    <x v="0"/>
    <s v="1021"/>
    <s v="DK: ambulance"/>
    <s v="N Nábytek"/>
    <s v="02805: 3 000-19999,99 Nábytek"/>
    <n v="7346.05"/>
  </r>
  <r>
    <x v="13"/>
    <x v="5168"/>
    <x v="891"/>
    <x v="0"/>
    <x v="108"/>
    <x v="0"/>
    <s v="1021"/>
    <s v="DK: ambulance"/>
    <s v="N Nábytek"/>
    <s v="02805: 3 000-19999,99 Nábytek"/>
    <n v="5160.8"/>
  </r>
  <r>
    <x v="13"/>
    <x v="5169"/>
    <x v="796"/>
    <x v="0"/>
    <x v="108"/>
    <x v="0"/>
    <s v="1021"/>
    <s v="DK: ambulance"/>
    <s v="N Nábytek"/>
    <s v="02805: 3 000-19999,99 Nábytek"/>
    <n v="12824.16"/>
  </r>
  <r>
    <x v="13"/>
    <x v="5170"/>
    <x v="796"/>
    <x v="0"/>
    <x v="108"/>
    <x v="0"/>
    <s v="1021"/>
    <s v="DK: ambulance"/>
    <s v="N Nábytek"/>
    <s v="02805: 3 000-19999,99 Nábytek"/>
    <n v="12824.16"/>
  </r>
  <r>
    <x v="13"/>
    <x v="5171"/>
    <x v="796"/>
    <x v="0"/>
    <x v="108"/>
    <x v="0"/>
    <s v="1021"/>
    <s v="DK: ambulance"/>
    <s v="N Nábytek"/>
    <s v="02805: 3 000-19999,99 Nábytek"/>
    <n v="12824.15"/>
  </r>
  <r>
    <x v="13"/>
    <x v="5172"/>
    <x v="886"/>
    <x v="0"/>
    <x v="108"/>
    <x v="0"/>
    <s v="1021"/>
    <s v="DK: ambulance"/>
    <s v="N Nábytek"/>
    <s v="02805: 3 000-19999,99 Nábytek"/>
    <n v="4346.5600000000004"/>
  </r>
  <r>
    <x v="13"/>
    <x v="5173"/>
    <x v="892"/>
    <x v="0"/>
    <x v="108"/>
    <x v="0"/>
    <s v="1021"/>
    <s v="DK: ambulance"/>
    <s v="N Nábytek"/>
    <s v="02805: 3 000-19999,99 Nábytek"/>
    <n v="7830.99"/>
  </r>
  <r>
    <x v="13"/>
    <x v="5174"/>
    <x v="893"/>
    <x v="0"/>
    <x v="108"/>
    <x v="0"/>
    <s v="1021"/>
    <s v="DK: ambulance"/>
    <s v="N Nábytek"/>
    <s v="02805: 3 000-19999,99 Nábytek"/>
    <n v="4609.99"/>
  </r>
  <r>
    <x v="13"/>
    <x v="5175"/>
    <x v="769"/>
    <x v="0"/>
    <x v="108"/>
    <x v="0"/>
    <s v="1021"/>
    <s v="DK: ambulance"/>
    <s v="N Nábytek"/>
    <s v="02805: 1000-   2999,99 Nábytek"/>
    <n v="1508.72"/>
  </r>
  <r>
    <x v="13"/>
    <x v="5176"/>
    <x v="890"/>
    <x v="0"/>
    <x v="108"/>
    <x v="0"/>
    <s v="1021"/>
    <s v="DK: ambulance"/>
    <s v="N Nábytek"/>
    <s v="02805: 3 000-19999,99 Nábytek"/>
    <n v="10094.08"/>
  </r>
  <r>
    <x v="13"/>
    <x v="5177"/>
    <x v="890"/>
    <x v="0"/>
    <x v="108"/>
    <x v="0"/>
    <s v="1021"/>
    <s v="DK: ambulance"/>
    <s v="N Nábytek"/>
    <s v="02805: 3 000-19999,99 Nábytek"/>
    <n v="10094.09"/>
  </r>
  <r>
    <x v="13"/>
    <x v="5178"/>
    <x v="886"/>
    <x v="0"/>
    <x v="108"/>
    <x v="0"/>
    <s v="1021"/>
    <s v="DK: ambulance"/>
    <s v="N Nábytek"/>
    <s v="02805: 3 000-19999,99 Nábytek"/>
    <n v="4346.5600000000004"/>
  </r>
  <r>
    <x v="13"/>
    <x v="5179"/>
    <x v="892"/>
    <x v="0"/>
    <x v="108"/>
    <x v="0"/>
    <s v="1021"/>
    <s v="DK: ambulance"/>
    <s v="N Nábytek"/>
    <s v="02805: 3 000-19999,99 Nábytek"/>
    <n v="7831"/>
  </r>
  <r>
    <x v="13"/>
    <x v="5180"/>
    <x v="893"/>
    <x v="0"/>
    <x v="108"/>
    <x v="0"/>
    <s v="1021"/>
    <s v="DK: ambulance"/>
    <s v="N Nábytek"/>
    <s v="02805: 3 000-19999,99 Nábytek"/>
    <n v="4609.99"/>
  </r>
  <r>
    <x v="13"/>
    <x v="5181"/>
    <x v="890"/>
    <x v="0"/>
    <x v="108"/>
    <x v="0"/>
    <s v="1021"/>
    <s v="DK: ambulance"/>
    <s v="N Nábytek"/>
    <s v="02805: 3 000-19999,99 Nábytek"/>
    <n v="10094.08"/>
  </r>
  <r>
    <x v="13"/>
    <x v="5182"/>
    <x v="890"/>
    <x v="0"/>
    <x v="108"/>
    <x v="0"/>
    <s v="1021"/>
    <s v="DK: ambulance"/>
    <s v="N Nábytek"/>
    <s v="02805: 3 000-19999,99 Nábytek"/>
    <n v="10094.08"/>
  </r>
  <r>
    <x v="13"/>
    <x v="5183"/>
    <x v="890"/>
    <x v="0"/>
    <x v="108"/>
    <x v="0"/>
    <s v="1021"/>
    <s v="DK: ambulance"/>
    <s v="N Nábytek"/>
    <s v="02805: 3 000-19999,99 Nábytek"/>
    <n v="10094.09"/>
  </r>
  <r>
    <x v="13"/>
    <x v="5184"/>
    <x v="769"/>
    <x v="0"/>
    <x v="108"/>
    <x v="0"/>
    <s v="1021"/>
    <s v="DK: ambulance"/>
    <s v="N Nábytek"/>
    <s v="02805: 1000-   2999,99 Nábytek"/>
    <n v="1508.72"/>
  </r>
  <r>
    <x v="13"/>
    <x v="5185"/>
    <x v="760"/>
    <x v="0"/>
    <x v="108"/>
    <x v="0"/>
    <s v="1021"/>
    <s v="DK: ambulance"/>
    <s v="N Nábytek"/>
    <s v="02805: 3 000-19999,99 Nábytek"/>
    <n v="10094.08"/>
  </r>
  <r>
    <x v="13"/>
    <x v="5186"/>
    <x v="760"/>
    <x v="0"/>
    <x v="108"/>
    <x v="0"/>
    <s v="1021"/>
    <s v="DK: ambulance"/>
    <s v="N Nábytek"/>
    <s v="02805: 3 000-19999,99 Nábytek"/>
    <n v="10094.08"/>
  </r>
  <r>
    <x v="13"/>
    <x v="5187"/>
    <x v="760"/>
    <x v="0"/>
    <x v="108"/>
    <x v="0"/>
    <s v="1021"/>
    <s v="DK: ambulance"/>
    <s v="N Nábytek"/>
    <s v="02805: 3 000-19999,99 Nábytek"/>
    <n v="10094.08"/>
  </r>
  <r>
    <x v="13"/>
    <x v="5188"/>
    <x v="760"/>
    <x v="0"/>
    <x v="108"/>
    <x v="0"/>
    <s v="1021"/>
    <s v="DK: ambulance"/>
    <s v="N Nábytek"/>
    <s v="02805: 3 000-19999,99 Nábytek"/>
    <n v="10094.08"/>
  </r>
  <r>
    <x v="13"/>
    <x v="5189"/>
    <x v="760"/>
    <x v="0"/>
    <x v="108"/>
    <x v="0"/>
    <s v="1021"/>
    <s v="DK: ambulance"/>
    <s v="N Nábytek"/>
    <s v="02805: 3 000-19999,99 Nábytek"/>
    <n v="10094.08"/>
  </r>
  <r>
    <x v="13"/>
    <x v="5190"/>
    <x v="760"/>
    <x v="0"/>
    <x v="108"/>
    <x v="0"/>
    <s v="1021"/>
    <s v="DK: ambulance"/>
    <s v="N Nábytek"/>
    <s v="02805: 3 000-19999,99 Nábytek"/>
    <n v="10094.08"/>
  </r>
  <r>
    <x v="13"/>
    <x v="5191"/>
    <x v="760"/>
    <x v="0"/>
    <x v="108"/>
    <x v="0"/>
    <s v="1021"/>
    <s v="DK: ambulance"/>
    <s v="N Nábytek"/>
    <s v="02805: 3 000-19999,99 Nábytek"/>
    <n v="10094.08"/>
  </r>
  <r>
    <x v="13"/>
    <x v="5192"/>
    <x v="760"/>
    <x v="0"/>
    <x v="108"/>
    <x v="0"/>
    <s v="1021"/>
    <s v="DK: ambulance"/>
    <s v="N Nábytek"/>
    <s v="02805: 3 000-19999,99 Nábytek"/>
    <n v="10094.08"/>
  </r>
  <r>
    <x v="13"/>
    <x v="5193"/>
    <x v="760"/>
    <x v="0"/>
    <x v="108"/>
    <x v="0"/>
    <s v="1021"/>
    <s v="DK: ambulance"/>
    <s v="N Nábytek"/>
    <s v="02805: 3 000-19999,99 Nábytek"/>
    <n v="10094.120000000001"/>
  </r>
  <r>
    <x v="13"/>
    <x v="5194"/>
    <x v="803"/>
    <x v="0"/>
    <x v="108"/>
    <x v="0"/>
    <s v="1021"/>
    <s v="DK: ambulance"/>
    <s v="N Nábytek"/>
    <s v="02805: 3 000-19999,99 Nábytek"/>
    <n v="3077.32"/>
  </r>
  <r>
    <x v="13"/>
    <x v="5195"/>
    <x v="803"/>
    <x v="0"/>
    <x v="108"/>
    <x v="0"/>
    <s v="1021"/>
    <s v="DK: ambulance"/>
    <s v="N Nábytek"/>
    <s v="02805: 3 000-19999,99 Nábytek"/>
    <n v="3077.32"/>
  </r>
  <r>
    <x v="13"/>
    <x v="5196"/>
    <x v="803"/>
    <x v="0"/>
    <x v="108"/>
    <x v="0"/>
    <s v="1022"/>
    <s v="DK: LPS dětská"/>
    <s v="N Nábytek"/>
    <s v="02805: 3 000-19999,99 Nábytek"/>
    <n v="3077.31"/>
  </r>
  <r>
    <x v="13"/>
    <x v="5197"/>
    <x v="886"/>
    <x v="0"/>
    <x v="108"/>
    <x v="0"/>
    <s v="1021"/>
    <s v="DK: ambulance"/>
    <s v="N Nábytek"/>
    <s v="02805: 3 000-19999,99 Nábytek"/>
    <n v="4346.57"/>
  </r>
  <r>
    <x v="13"/>
    <x v="5198"/>
    <x v="886"/>
    <x v="0"/>
    <x v="108"/>
    <x v="0"/>
    <s v="1021"/>
    <s v="DK: ambulance"/>
    <s v="N Nábytek"/>
    <s v="02805: 3 000-19999,99 Nábytek"/>
    <n v="4346.5600000000004"/>
  </r>
  <r>
    <x v="13"/>
    <x v="5199"/>
    <x v="892"/>
    <x v="0"/>
    <x v="108"/>
    <x v="0"/>
    <s v="1021"/>
    <s v="DK: ambulance"/>
    <s v="N Nábytek"/>
    <s v="02805: 3 000-19999,99 Nábytek"/>
    <n v="7831"/>
  </r>
  <r>
    <x v="13"/>
    <x v="5200"/>
    <x v="892"/>
    <x v="0"/>
    <x v="108"/>
    <x v="0"/>
    <s v="1021"/>
    <s v="DK: ambulance"/>
    <s v="N Nábytek"/>
    <s v="02805: 3 000-19999,99 Nábytek"/>
    <n v="7830.99"/>
  </r>
  <r>
    <x v="13"/>
    <x v="5201"/>
    <x v="890"/>
    <x v="0"/>
    <x v="108"/>
    <x v="0"/>
    <s v="1021"/>
    <s v="DK: ambulance"/>
    <s v="N Nábytek"/>
    <s v="02805: 3 000-19999,99 Nábytek"/>
    <n v="10094.08"/>
  </r>
  <r>
    <x v="13"/>
    <x v="5202"/>
    <x v="886"/>
    <x v="0"/>
    <x v="108"/>
    <x v="0"/>
    <s v="1021"/>
    <s v="DK: ambulance"/>
    <s v="N Nábytek"/>
    <s v="02805: 3 000-19999,99 Nábytek"/>
    <n v="4346.57"/>
  </r>
  <r>
    <x v="13"/>
    <x v="5203"/>
    <x v="886"/>
    <x v="0"/>
    <x v="108"/>
    <x v="0"/>
    <s v="1021"/>
    <s v="DK: ambulance"/>
    <s v="N Nábytek"/>
    <s v="02805: 3 000-19999,99 Nábytek"/>
    <n v="4346.5600000000004"/>
  </r>
  <r>
    <x v="13"/>
    <x v="5204"/>
    <x v="892"/>
    <x v="0"/>
    <x v="108"/>
    <x v="0"/>
    <s v="1021"/>
    <s v="DK: ambulance"/>
    <s v="N Nábytek"/>
    <s v="02805: 3 000-19999,99 Nábytek"/>
    <n v="7831"/>
  </r>
  <r>
    <x v="13"/>
    <x v="5205"/>
    <x v="892"/>
    <x v="0"/>
    <x v="108"/>
    <x v="0"/>
    <s v="1021"/>
    <s v="DK: ambulance"/>
    <s v="N Nábytek"/>
    <s v="02805: 3 000-19999,99 Nábytek"/>
    <n v="7830.99"/>
  </r>
  <r>
    <x v="13"/>
    <x v="5206"/>
    <x v="890"/>
    <x v="0"/>
    <x v="108"/>
    <x v="0"/>
    <s v="1021"/>
    <s v="DK: ambulance"/>
    <s v="N Nábytek"/>
    <s v="02805: 3 000-19999,99 Nábytek"/>
    <n v="10094.1"/>
  </r>
  <r>
    <x v="13"/>
    <x v="5207"/>
    <x v="886"/>
    <x v="0"/>
    <x v="108"/>
    <x v="0"/>
    <s v="1021"/>
    <s v="DK: ambulance"/>
    <s v="N Nábytek"/>
    <s v="02805: 3 000-19999,99 Nábytek"/>
    <n v="4346.57"/>
  </r>
  <r>
    <x v="13"/>
    <x v="5208"/>
    <x v="886"/>
    <x v="0"/>
    <x v="108"/>
    <x v="0"/>
    <s v="1021"/>
    <s v="DK: ambulance"/>
    <s v="N Nábytek"/>
    <s v="02805: 3 000-19999,99 Nábytek"/>
    <n v="4346.5600000000004"/>
  </r>
  <r>
    <x v="13"/>
    <x v="5209"/>
    <x v="892"/>
    <x v="0"/>
    <x v="108"/>
    <x v="0"/>
    <s v="1021"/>
    <s v="DK: ambulance"/>
    <s v="N Nábytek"/>
    <s v="02805: 3 000-19999,99 Nábytek"/>
    <n v="7831"/>
  </r>
  <r>
    <x v="13"/>
    <x v="5210"/>
    <x v="892"/>
    <x v="0"/>
    <x v="108"/>
    <x v="0"/>
    <s v="1021"/>
    <s v="DK: ambulance"/>
    <s v="N Nábytek"/>
    <s v="02805: 3 000-19999,99 Nábytek"/>
    <n v="7830.99"/>
  </r>
  <r>
    <x v="13"/>
    <x v="5211"/>
    <x v="769"/>
    <x v="0"/>
    <x v="108"/>
    <x v="0"/>
    <s v="1021"/>
    <s v="DK: ambulance"/>
    <s v="N Nábytek"/>
    <s v="02805: 1000-   2999,99 Nábytek"/>
    <n v="1508.72"/>
  </r>
  <r>
    <x v="13"/>
    <x v="5212"/>
    <x v="890"/>
    <x v="0"/>
    <x v="108"/>
    <x v="0"/>
    <s v="1021"/>
    <s v="DK: ambulance"/>
    <s v="N Nábytek"/>
    <s v="02805: 3 000-19999,99 Nábytek"/>
    <n v="10094.08"/>
  </r>
  <r>
    <x v="13"/>
    <x v="5213"/>
    <x v="769"/>
    <x v="0"/>
    <x v="109"/>
    <x v="0"/>
    <s v="1022"/>
    <s v="DK: LPS dětská"/>
    <s v="N Nábytek"/>
    <s v="02805: 1000-   2999,99 Nábytek"/>
    <n v="1508.72"/>
  </r>
  <r>
    <x v="13"/>
    <x v="5214"/>
    <x v="772"/>
    <x v="0"/>
    <x v="109"/>
    <x v="0"/>
    <s v="1022"/>
    <s v="DK: LPS dětská"/>
    <s v="N Nábytek"/>
    <s v="02805: 3 000-19999,99 Nábytek"/>
    <n v="14907.63"/>
  </r>
  <r>
    <x v="13"/>
    <x v="5215"/>
    <x v="796"/>
    <x v="0"/>
    <x v="109"/>
    <x v="0"/>
    <s v="1022"/>
    <s v="DK: LPS dětská"/>
    <s v="N Nábytek"/>
    <s v="02805: 3 000-19999,99 Nábytek"/>
    <n v="12824.16"/>
  </r>
  <r>
    <x v="13"/>
    <x v="5216"/>
    <x v="796"/>
    <x v="0"/>
    <x v="109"/>
    <x v="0"/>
    <s v="1022"/>
    <s v="DK: LPS dětská"/>
    <s v="N Nábytek"/>
    <s v="02805: 3 000-19999,99 Nábytek"/>
    <n v="12824.16"/>
  </r>
  <r>
    <x v="13"/>
    <x v="5217"/>
    <x v="796"/>
    <x v="0"/>
    <x v="109"/>
    <x v="0"/>
    <s v="1022"/>
    <s v="DK: LPS dětská"/>
    <s v="N Nábytek"/>
    <s v="02805: 3 000-19999,99 Nábytek"/>
    <n v="12824.16"/>
  </r>
  <r>
    <x v="13"/>
    <x v="5218"/>
    <x v="796"/>
    <x v="0"/>
    <x v="109"/>
    <x v="0"/>
    <s v="1021"/>
    <s v="DK: ambulance"/>
    <s v="N Nábytek"/>
    <s v="02805: 3 000-19999,99 Nábytek"/>
    <n v="12824.15"/>
  </r>
  <r>
    <x v="13"/>
    <x v="5219"/>
    <x v="894"/>
    <x v="0"/>
    <x v="109"/>
    <x v="0"/>
    <s v="1022"/>
    <s v="DK: LPS dětská"/>
    <s v="N Nábytek"/>
    <s v="02805: 3 000-19999,99 Nábytek"/>
    <n v="10130.01"/>
  </r>
  <r>
    <x v="13"/>
    <x v="5220"/>
    <x v="803"/>
    <x v="0"/>
    <x v="109"/>
    <x v="0"/>
    <s v="1022"/>
    <s v="DK: LPS dětská"/>
    <s v="N Nábytek"/>
    <s v="02805: 3 000-19999,99 Nábytek"/>
    <n v="3077.32"/>
  </r>
  <r>
    <x v="13"/>
    <x v="5221"/>
    <x v="801"/>
    <x v="0"/>
    <x v="109"/>
    <x v="0"/>
    <s v="1021"/>
    <s v="DK: ambulance"/>
    <s v="N Nábytek"/>
    <s v="02805: 3 000-19999,99 Nábytek"/>
    <n v="3831.68"/>
  </r>
  <r>
    <x v="13"/>
    <x v="5222"/>
    <x v="801"/>
    <x v="0"/>
    <x v="109"/>
    <x v="0"/>
    <s v="1021"/>
    <s v="DK: ambulance"/>
    <s v="N Nábytek"/>
    <s v="02805: 3 000-19999,99 Nábytek"/>
    <n v="3831.68"/>
  </r>
  <r>
    <x v="13"/>
    <x v="5223"/>
    <x v="801"/>
    <x v="0"/>
    <x v="109"/>
    <x v="0"/>
    <s v="1021"/>
    <s v="DK: ambulance"/>
    <s v="N Nábytek"/>
    <s v="02805: 3 000-19999,99 Nábytek"/>
    <n v="3831.68"/>
  </r>
  <r>
    <x v="13"/>
    <x v="5224"/>
    <x v="801"/>
    <x v="0"/>
    <x v="109"/>
    <x v="0"/>
    <s v="1021"/>
    <s v="DK: ambulance"/>
    <s v="N Nábytek"/>
    <s v="02805: 3 000-19999,99 Nábytek"/>
    <n v="3831.68"/>
  </r>
  <r>
    <x v="13"/>
    <x v="5225"/>
    <x v="866"/>
    <x v="0"/>
    <x v="109"/>
    <x v="0"/>
    <s v="1021"/>
    <s v="DK: ambulance"/>
    <s v="N Nábytek"/>
    <s v="02805: 3 000-19999,99 Nábytek"/>
    <n v="4226.82"/>
  </r>
  <r>
    <x v="13"/>
    <x v="5226"/>
    <x v="769"/>
    <x v="0"/>
    <x v="109"/>
    <x v="0"/>
    <s v="1021"/>
    <s v="DK: ambulance"/>
    <s v="N Nábytek"/>
    <s v="02805: 1000-   2999,99 Nábytek"/>
    <n v="1508.72"/>
  </r>
  <r>
    <x v="13"/>
    <x v="5227"/>
    <x v="886"/>
    <x v="0"/>
    <x v="109"/>
    <x v="0"/>
    <s v="1021"/>
    <s v="DK: ambulance"/>
    <s v="N Nábytek"/>
    <s v="02805: 3 000-19999,99 Nábytek"/>
    <n v="16434.32"/>
  </r>
  <r>
    <x v="13"/>
    <x v="5228"/>
    <x v="886"/>
    <x v="0"/>
    <x v="109"/>
    <x v="0"/>
    <s v="3921"/>
    <s v="OKPSY: ambulance - odborná poradna"/>
    <s v="N Nábytek"/>
    <s v="02805: 3 000-19999,99 Nábytek"/>
    <n v="4346.5600000000004"/>
  </r>
  <r>
    <x v="13"/>
    <x v="5229"/>
    <x v="892"/>
    <x v="0"/>
    <x v="109"/>
    <x v="0"/>
    <s v="3921"/>
    <s v="OKPSY: ambulance - odborná poradna"/>
    <s v="N Nábytek"/>
    <s v="02805: 3 000-19999,99 Nábytek"/>
    <n v="7831"/>
  </r>
  <r>
    <x v="13"/>
    <x v="5230"/>
    <x v="895"/>
    <x v="0"/>
    <x v="109"/>
    <x v="0"/>
    <s v="3921"/>
    <s v="OKPSY: ambulance - odborná poradna"/>
    <s v="N Nábytek"/>
    <s v="02805: 3 000-19999,99 Nábytek"/>
    <n v="9866.58"/>
  </r>
  <r>
    <x v="13"/>
    <x v="5231"/>
    <x v="895"/>
    <x v="0"/>
    <x v="109"/>
    <x v="0"/>
    <s v="3921"/>
    <s v="OKPSY: ambulance - odborná poradna"/>
    <s v="N Nábytek"/>
    <s v="02805: 3 000-19999,99 Nábytek"/>
    <n v="9866.58"/>
  </r>
  <r>
    <x v="13"/>
    <x v="5232"/>
    <x v="769"/>
    <x v="0"/>
    <x v="109"/>
    <x v="0"/>
    <s v="3921"/>
    <s v="OKPSY: ambulance - odborná poradna"/>
    <s v="N Nábytek"/>
    <s v="02805: 1000-   2999,99 Nábytek"/>
    <n v="1508.72"/>
  </r>
  <r>
    <x v="13"/>
    <x v="5233"/>
    <x v="896"/>
    <x v="0"/>
    <x v="109"/>
    <x v="0"/>
    <s v="3921"/>
    <s v="OKPSY: ambulance - odborná poradna"/>
    <s v="N Nábytek"/>
    <s v="02805: 3 000-19999,99 Nábytek"/>
    <n v="9746.84"/>
  </r>
  <r>
    <x v="13"/>
    <x v="5234"/>
    <x v="760"/>
    <x v="0"/>
    <x v="109"/>
    <x v="0"/>
    <s v="3921"/>
    <s v="OKPSY: ambulance - odborná poradna"/>
    <s v="N Nábytek"/>
    <s v="02805: 3 000-19999,99 Nábytek"/>
    <n v="9986.32"/>
  </r>
  <r>
    <x v="13"/>
    <x v="5235"/>
    <x v="886"/>
    <x v="0"/>
    <x v="109"/>
    <x v="0"/>
    <s v="3621"/>
    <s v="LOGO: ambulance"/>
    <s v="N Nábytek"/>
    <s v="02805: 3 000-19999,99 Nábytek"/>
    <n v="4346.5600000000004"/>
  </r>
  <r>
    <x v="13"/>
    <x v="5236"/>
    <x v="892"/>
    <x v="0"/>
    <x v="109"/>
    <x v="0"/>
    <s v="3621"/>
    <s v="LOGO: ambulance"/>
    <s v="N Nábytek"/>
    <s v="02805: 3 000-19999,99 Nábytek"/>
    <n v="7831"/>
  </r>
  <r>
    <x v="13"/>
    <x v="5237"/>
    <x v="895"/>
    <x v="0"/>
    <x v="109"/>
    <x v="0"/>
    <s v="3621"/>
    <s v="LOGO: ambulance"/>
    <s v="N Nábytek"/>
    <s v="02805: 3 000-19999,99 Nábytek"/>
    <n v="9866.58"/>
  </r>
  <r>
    <x v="13"/>
    <x v="5238"/>
    <x v="895"/>
    <x v="0"/>
    <x v="109"/>
    <x v="0"/>
    <s v="3621"/>
    <s v="LOGO: ambulance"/>
    <s v="N Nábytek"/>
    <s v="02805: 3 000-19999,99 Nábytek"/>
    <n v="9866.58"/>
  </r>
  <r>
    <x v="13"/>
    <x v="5239"/>
    <x v="769"/>
    <x v="0"/>
    <x v="109"/>
    <x v="0"/>
    <s v="3621"/>
    <s v="LOGO: ambulance"/>
    <s v="N Nábytek"/>
    <s v="02805: 1000-   2999,99 Nábytek"/>
    <n v="1508.72"/>
  </r>
  <r>
    <x v="13"/>
    <x v="5240"/>
    <x v="897"/>
    <x v="0"/>
    <x v="109"/>
    <x v="0"/>
    <s v="3621"/>
    <s v="LOGO: ambulance"/>
    <s v="N Nábytek"/>
    <s v="02805: 3 000-19999,99 Nábytek"/>
    <n v="5196.72"/>
  </r>
  <r>
    <x v="13"/>
    <x v="5241"/>
    <x v="897"/>
    <x v="0"/>
    <x v="109"/>
    <x v="0"/>
    <s v="3621"/>
    <s v="LOGO: ambulance"/>
    <s v="N Nábytek"/>
    <s v="02805: 3 000-19999,99 Nábytek"/>
    <n v="5196.71"/>
  </r>
  <r>
    <x v="13"/>
    <x v="5242"/>
    <x v="760"/>
    <x v="0"/>
    <x v="109"/>
    <x v="0"/>
    <s v="3621"/>
    <s v="LOGO: ambulance"/>
    <s v="N Nábytek"/>
    <s v="02805: 3 000-19999,99 Nábytek"/>
    <n v="12273.36"/>
  </r>
  <r>
    <x v="13"/>
    <x v="5243"/>
    <x v="886"/>
    <x v="0"/>
    <x v="109"/>
    <x v="0"/>
    <s v="3621"/>
    <s v="LOGO: ambulance"/>
    <s v="N Nábytek"/>
    <s v="02805: 3 000-19999,99 Nábytek"/>
    <n v="4346.5600000000004"/>
  </r>
  <r>
    <x v="13"/>
    <x v="5244"/>
    <x v="892"/>
    <x v="0"/>
    <x v="109"/>
    <x v="0"/>
    <s v="3621"/>
    <s v="LOGO: ambulance"/>
    <s v="N Nábytek"/>
    <s v="02805: 3 000-19999,99 Nábytek"/>
    <n v="7831"/>
  </r>
  <r>
    <x v="13"/>
    <x v="5245"/>
    <x v="895"/>
    <x v="0"/>
    <x v="109"/>
    <x v="0"/>
    <s v="3621"/>
    <s v="LOGO: ambulance"/>
    <s v="N Nábytek"/>
    <s v="02805: 3 000-19999,99 Nábytek"/>
    <n v="9866.57"/>
  </r>
  <r>
    <x v="13"/>
    <x v="5246"/>
    <x v="769"/>
    <x v="0"/>
    <x v="109"/>
    <x v="0"/>
    <s v="3621"/>
    <s v="LOGO: ambulance"/>
    <s v="N Nábytek"/>
    <s v="02805: 1000-   2999,99 Nábytek"/>
    <n v="1508.72"/>
  </r>
  <r>
    <x v="13"/>
    <x v="5247"/>
    <x v="898"/>
    <x v="0"/>
    <x v="109"/>
    <x v="0"/>
    <s v="3621"/>
    <s v="LOGO: ambulance"/>
    <s v="N Nábytek"/>
    <s v="02805: 3 000-19999,99 Nábytek"/>
    <n v="17062.96"/>
  </r>
  <r>
    <x v="13"/>
    <x v="5248"/>
    <x v="898"/>
    <x v="0"/>
    <x v="109"/>
    <x v="0"/>
    <s v="3621"/>
    <s v="LOGO: ambulance"/>
    <s v="N Nábytek"/>
    <s v="02805: 3 000-19999,99 Nábytek"/>
    <n v="17062.95"/>
  </r>
  <r>
    <x v="13"/>
    <x v="5249"/>
    <x v="886"/>
    <x v="0"/>
    <x v="109"/>
    <x v="0"/>
    <s v="2622"/>
    <s v="RHC: RHC ambulance + kineziologie,kinezioterapie"/>
    <s v="N Nábytek"/>
    <s v="02805: 3 000-19999,99 Nábytek"/>
    <n v="4346.5600000000004"/>
  </r>
  <r>
    <x v="13"/>
    <x v="5250"/>
    <x v="797"/>
    <x v="0"/>
    <x v="109"/>
    <x v="0"/>
    <s v="2622"/>
    <s v="RHC: RHC ambulance + kineziologie,kinezioterapie"/>
    <s v="N Nábytek"/>
    <s v="02805: 3 000-19999,99 Nábytek"/>
    <n v="7831"/>
  </r>
  <r>
    <x v="13"/>
    <x v="5251"/>
    <x v="769"/>
    <x v="0"/>
    <x v="109"/>
    <x v="0"/>
    <s v="2622"/>
    <s v="RHC: RHC ambulance + kineziologie,kinezioterapie"/>
    <s v="N Nábytek"/>
    <s v="02805: 1000-   2999,99 Nábytek"/>
    <n v="1508.72"/>
  </r>
  <r>
    <x v="13"/>
    <x v="5252"/>
    <x v="760"/>
    <x v="0"/>
    <x v="109"/>
    <x v="0"/>
    <s v="2622"/>
    <s v="RHC: RHC ambulance + kineziologie,kinezioterapie"/>
    <s v="N Nábytek"/>
    <s v="02805: 3 000-19999,99 Nábytek"/>
    <n v="8469.61"/>
  </r>
  <r>
    <x v="13"/>
    <x v="5253"/>
    <x v="760"/>
    <x v="0"/>
    <x v="109"/>
    <x v="0"/>
    <s v="2622"/>
    <s v="RHC: RHC ambulance + kineziologie,kinezioterapie"/>
    <s v="N Nábytek"/>
    <s v="02805: 3 000-19999,99 Nábytek"/>
    <n v="8469.61"/>
  </r>
  <r>
    <x v="13"/>
    <x v="5254"/>
    <x v="760"/>
    <x v="0"/>
    <x v="109"/>
    <x v="0"/>
    <s v="2622"/>
    <s v="RHC: RHC ambulance + kineziologie,kinezioterapie"/>
    <s v="N Nábytek"/>
    <s v="02805: 3 000-19999,99 Nábytek"/>
    <n v="8469.6200000000008"/>
  </r>
  <r>
    <x v="13"/>
    <x v="5255"/>
    <x v="769"/>
    <x v="0"/>
    <x v="109"/>
    <x v="0"/>
    <s v="3621"/>
    <s v="LOGO: ambulance"/>
    <s v="N Nábytek"/>
    <s v="02805: 1000-   2999,99 Nábytek"/>
    <n v="1508.72"/>
  </r>
  <r>
    <x v="13"/>
    <x v="5256"/>
    <x v="769"/>
    <x v="0"/>
    <x v="109"/>
    <x v="0"/>
    <s v="1021"/>
    <s v="DK: ambulance"/>
    <s v="N Nábytek"/>
    <s v="02805: 1000-   2999,99 Nábytek"/>
    <n v="1508.78"/>
  </r>
  <r>
    <x v="13"/>
    <x v="5257"/>
    <x v="769"/>
    <x v="0"/>
    <x v="109"/>
    <x v="0"/>
    <s v="1021"/>
    <s v="DK: ambulance"/>
    <s v="N Nábytek"/>
    <s v="02805: 1000-   2999,99 Nábytek"/>
    <n v="1412.93"/>
  </r>
  <r>
    <x v="13"/>
    <x v="5258"/>
    <x v="886"/>
    <x v="0"/>
    <x v="109"/>
    <x v="0"/>
    <s v="1021"/>
    <s v="DK: ambulance"/>
    <s v="N Nábytek"/>
    <s v="02805: 3 000-19999,99 Nábytek"/>
    <n v="4346.5600000000004"/>
  </r>
  <r>
    <x v="13"/>
    <x v="5259"/>
    <x v="886"/>
    <x v="0"/>
    <x v="109"/>
    <x v="0"/>
    <s v="1022"/>
    <s v="DK: LPS dětská"/>
    <s v="N Nábytek"/>
    <s v="02805: 3 000-19999,99 Nábytek"/>
    <n v="4346.57"/>
  </r>
  <r>
    <x v="13"/>
    <x v="5260"/>
    <x v="886"/>
    <x v="0"/>
    <x v="109"/>
    <x v="0"/>
    <s v="1022"/>
    <s v="DK: LPS dětská"/>
    <s v="N Nábytek"/>
    <s v="02805: 3 000-19999,99 Nábytek"/>
    <n v="4346.57"/>
  </r>
  <r>
    <x v="13"/>
    <x v="5261"/>
    <x v="797"/>
    <x v="0"/>
    <x v="109"/>
    <x v="0"/>
    <s v="1022"/>
    <s v="DK: LPS dětská"/>
    <s v="N Nábytek"/>
    <s v="02805: 3 000-19999,99 Nábytek"/>
    <n v="7830.99"/>
  </r>
  <r>
    <x v="13"/>
    <x v="5262"/>
    <x v="797"/>
    <x v="0"/>
    <x v="109"/>
    <x v="0"/>
    <s v="1022"/>
    <s v="DK: LPS dětská"/>
    <s v="N Nábytek"/>
    <s v="02805: 3 000-19999,99 Nábytek"/>
    <n v="7830.99"/>
  </r>
  <r>
    <x v="13"/>
    <x v="5263"/>
    <x v="796"/>
    <x v="0"/>
    <x v="109"/>
    <x v="0"/>
    <s v="1021"/>
    <s v="DK: ambulance"/>
    <s v="N Nábytek"/>
    <s v="02805: 3 000-19999,99 Nábytek"/>
    <n v="12824.16"/>
  </r>
  <r>
    <x v="13"/>
    <x v="5264"/>
    <x v="796"/>
    <x v="0"/>
    <x v="109"/>
    <x v="0"/>
    <s v="1021"/>
    <s v="DK: ambulance"/>
    <s v="N Nábytek"/>
    <s v="02805: 3 000-19999,99 Nábytek"/>
    <n v="12824.15"/>
  </r>
  <r>
    <x v="13"/>
    <x v="5265"/>
    <x v="760"/>
    <x v="0"/>
    <x v="109"/>
    <x v="0"/>
    <s v="3621"/>
    <s v="LOGO: ambulance"/>
    <s v="N Nábytek"/>
    <s v="02805: 3 000-19999,99 Nábytek"/>
    <n v="12273.35"/>
  </r>
  <r>
    <x v="13"/>
    <x v="5266"/>
    <x v="899"/>
    <x v="0"/>
    <x v="109"/>
    <x v="0"/>
    <s v="2211"/>
    <s v="KNM: lůžkové oddělení 40"/>
    <s v="N Nábytek"/>
    <s v="02805: 3 000-19999,99 Nábytek"/>
    <n v="9409.17"/>
  </r>
  <r>
    <x v="13"/>
    <x v="5267"/>
    <x v="886"/>
    <x v="0"/>
    <x v="109"/>
    <x v="0"/>
    <s v="2211"/>
    <s v="KNM: lůžkové oddělení 40"/>
    <s v="N Nábytek"/>
    <s v="02805: 3 000-19999,99 Nábytek"/>
    <n v="10807.73"/>
  </r>
  <r>
    <x v="13"/>
    <x v="5268"/>
    <x v="866"/>
    <x v="0"/>
    <x v="109"/>
    <x v="0"/>
    <s v="2211"/>
    <s v="KNM: lůžkové oddělení 40"/>
    <s v="N Nábytek"/>
    <s v="02805: 3 000-19999,99 Nábytek"/>
    <n v="7698.09"/>
  </r>
  <r>
    <x v="13"/>
    <x v="5269"/>
    <x v="866"/>
    <x v="0"/>
    <x v="109"/>
    <x v="0"/>
    <s v="2211"/>
    <s v="KNM: lůžkové oddělení 40"/>
    <s v="N Nábytek"/>
    <s v="02805: 3 000-19999,99 Nábytek"/>
    <n v="7698.08"/>
  </r>
  <r>
    <x v="13"/>
    <x v="5270"/>
    <x v="886"/>
    <x v="0"/>
    <x v="109"/>
    <x v="0"/>
    <s v="2211"/>
    <s v="KNM: lůžkové oddělení 40"/>
    <s v="N Nábytek"/>
    <s v="02805: 3 000-19999,99 Nábytek"/>
    <n v="13591.69"/>
  </r>
  <r>
    <x v="13"/>
    <x v="5271"/>
    <x v="886"/>
    <x v="0"/>
    <x v="109"/>
    <x v="0"/>
    <s v="2211"/>
    <s v="KNM: lůžkové oddělení 40"/>
    <s v="N Nábytek"/>
    <s v="02805: 3 000-19999,99 Nábytek"/>
    <n v="13436.03"/>
  </r>
  <r>
    <x v="13"/>
    <x v="5272"/>
    <x v="886"/>
    <x v="0"/>
    <x v="109"/>
    <x v="0"/>
    <s v="2211"/>
    <s v="KNM: lůžkové oddělení 40"/>
    <s v="N Nábytek"/>
    <s v="02805: 3 000-19999,99 Nábytek"/>
    <n v="11305.54"/>
  </r>
  <r>
    <x v="13"/>
    <x v="5273"/>
    <x v="886"/>
    <x v="0"/>
    <x v="109"/>
    <x v="0"/>
    <s v="2211"/>
    <s v="KNM: lůžkové oddělení 40"/>
    <s v="N Nábytek"/>
    <s v="02805: 3 000-19999,99 Nábytek"/>
    <n v="10824.5"/>
  </r>
  <r>
    <x v="13"/>
    <x v="5274"/>
    <x v="886"/>
    <x v="0"/>
    <x v="109"/>
    <x v="0"/>
    <s v="2211"/>
    <s v="KNM: lůžkové oddělení 40"/>
    <s v="N Nábytek"/>
    <s v="02805: 3 000-19999,99 Nábytek"/>
    <n v="9175.68"/>
  </r>
  <r>
    <x v="13"/>
    <x v="5275"/>
    <x v="900"/>
    <x v="0"/>
    <x v="109"/>
    <x v="0"/>
    <s v="2211"/>
    <s v="KNM: lůžkové oddělení 40"/>
    <s v="N Nábytek"/>
    <s v="02805: 20 000-  40 000 Nábytek"/>
    <n v="23948.01"/>
  </r>
  <r>
    <x v="13"/>
    <x v="5276"/>
    <x v="808"/>
    <x v="0"/>
    <x v="109"/>
    <x v="0"/>
    <s v="2211"/>
    <s v="KNM: lůžkové oddělení 40"/>
    <s v="N Nábytek"/>
    <s v="02805: 3 000-19999,99 Nábytek"/>
    <n v="6843.13"/>
  </r>
  <r>
    <x v="13"/>
    <x v="5277"/>
    <x v="808"/>
    <x v="0"/>
    <x v="109"/>
    <x v="0"/>
    <s v="2211"/>
    <s v="KNM: lůžkové oddělení 40"/>
    <s v="N Nábytek"/>
    <s v="02805: 3 000-19999,99 Nábytek"/>
    <n v="6843.13"/>
  </r>
  <r>
    <x v="13"/>
    <x v="5278"/>
    <x v="808"/>
    <x v="0"/>
    <x v="109"/>
    <x v="0"/>
    <s v="2211"/>
    <s v="KNM: lůžkové oddělení 40"/>
    <s v="N Nábytek"/>
    <s v="02805: 3 000-19999,99 Nábytek"/>
    <n v="6843.13"/>
  </r>
  <r>
    <x v="13"/>
    <x v="5279"/>
    <x v="808"/>
    <x v="0"/>
    <x v="109"/>
    <x v="0"/>
    <s v="2211"/>
    <s v="KNM: lůžkové oddělení 40"/>
    <s v="N Nábytek"/>
    <s v="02805: 3 000-19999,99 Nábytek"/>
    <n v="6843.12"/>
  </r>
  <r>
    <x v="13"/>
    <x v="5280"/>
    <x v="901"/>
    <x v="0"/>
    <x v="109"/>
    <x v="0"/>
    <s v="2211"/>
    <s v="KNM: lůžkové oddělení 40"/>
    <s v="N Nábytek"/>
    <s v="02805: 3 000-19999,99 Nábytek"/>
    <n v="16251.12"/>
  </r>
  <r>
    <x v="13"/>
    <x v="5281"/>
    <x v="760"/>
    <x v="0"/>
    <x v="109"/>
    <x v="0"/>
    <s v="2211"/>
    <s v="KNM: lůžkové oddělení 40"/>
    <s v="N Nábytek"/>
    <s v="02805: 3 000-19999,99 Nábytek"/>
    <n v="8381.7999999999993"/>
  </r>
  <r>
    <x v="13"/>
    <x v="5282"/>
    <x v="760"/>
    <x v="0"/>
    <x v="109"/>
    <x v="0"/>
    <s v="2211"/>
    <s v="KNM: lůžkové oddělení 40"/>
    <s v="N Nábytek"/>
    <s v="02805: 3 000-19999,99 Nábytek"/>
    <n v="8381.7999999999993"/>
  </r>
  <r>
    <x v="13"/>
    <x v="5283"/>
    <x v="902"/>
    <x v="0"/>
    <x v="109"/>
    <x v="0"/>
    <s v="2211"/>
    <s v="KNM: lůžkové oddělení 40"/>
    <s v="N Nábytek"/>
    <s v="02805: 3 000-19999,99 Nábytek"/>
    <n v="4601.6099999999997"/>
  </r>
  <r>
    <x v="13"/>
    <x v="5284"/>
    <x v="902"/>
    <x v="0"/>
    <x v="109"/>
    <x v="0"/>
    <s v="2211"/>
    <s v="KNM: lůžkové oddělení 40"/>
    <s v="N Nábytek"/>
    <s v="02805: 3 000-19999,99 Nábytek"/>
    <n v="4601.6099999999997"/>
  </r>
  <r>
    <x v="13"/>
    <x v="5285"/>
    <x v="902"/>
    <x v="0"/>
    <x v="109"/>
    <x v="0"/>
    <s v="2211"/>
    <s v="KNM: lůžkové oddělení 40"/>
    <s v="N Nábytek"/>
    <s v="02805: 3 000-19999,99 Nábytek"/>
    <n v="4601.6099999999997"/>
  </r>
  <r>
    <x v="13"/>
    <x v="5286"/>
    <x v="800"/>
    <x v="0"/>
    <x v="109"/>
    <x v="0"/>
    <s v="2211"/>
    <s v="KNM: lůžkové oddělení 40"/>
    <s v="N Nábytek"/>
    <s v="02805: 3 000-19999,99 Nábytek"/>
    <n v="10264.120000000001"/>
  </r>
  <r>
    <x v="13"/>
    <x v="5287"/>
    <x v="782"/>
    <x v="0"/>
    <x v="109"/>
    <x v="0"/>
    <s v="1201"/>
    <s v="UROL: vedení klinického pracoviště"/>
    <s v="N Nábytek"/>
    <s v="02805: 3 000-19999,99 Nábytek"/>
    <n v="12210.51"/>
  </r>
  <r>
    <x v="13"/>
    <x v="5288"/>
    <x v="903"/>
    <x v="0"/>
    <x v="109"/>
    <x v="0"/>
    <s v="3841"/>
    <s v="SOUD: soudní lékařství - laboratoř"/>
    <s v="N Nábytek"/>
    <s v="02805: 3 000-19999,99 Nábytek"/>
    <n v="6681.62"/>
  </r>
  <r>
    <x v="13"/>
    <x v="5289"/>
    <x v="904"/>
    <x v="0"/>
    <x v="109"/>
    <x v="0"/>
    <s v="1421"/>
    <s v="OCNI: ambulance"/>
    <s v="N Nábytek"/>
    <s v="02805: 3 000-19999,99 Nábytek"/>
    <n v="7003.48"/>
  </r>
  <r>
    <x v="13"/>
    <x v="5290"/>
    <x v="904"/>
    <x v="0"/>
    <x v="109"/>
    <x v="0"/>
    <s v="1421"/>
    <s v="OCNI: ambulance"/>
    <s v="N Nábytek"/>
    <s v="02805: 3 000-19999,99 Nábytek"/>
    <n v="7003.48"/>
  </r>
  <r>
    <x v="13"/>
    <x v="5291"/>
    <x v="904"/>
    <x v="0"/>
    <x v="109"/>
    <x v="0"/>
    <s v="1421"/>
    <s v="OCNI: ambulance"/>
    <s v="N Nábytek"/>
    <s v="02805: 3 000-19999,99 Nábytek"/>
    <n v="7003.48"/>
  </r>
  <r>
    <x v="13"/>
    <x v="5292"/>
    <x v="904"/>
    <x v="0"/>
    <x v="109"/>
    <x v="0"/>
    <s v="1421"/>
    <s v="OCNI: ambulance"/>
    <s v="N Nábytek"/>
    <s v="02805: 3 000-19999,99 Nábytek"/>
    <n v="7003.48"/>
  </r>
  <r>
    <x v="13"/>
    <x v="5293"/>
    <x v="904"/>
    <x v="0"/>
    <x v="109"/>
    <x v="0"/>
    <s v="1421"/>
    <s v="OCNI: ambulance"/>
    <s v="N Nábytek"/>
    <s v="02805: 3 000-19999,99 Nábytek"/>
    <n v="7003.48"/>
  </r>
  <r>
    <x v="13"/>
    <x v="5294"/>
    <x v="905"/>
    <x v="0"/>
    <x v="110"/>
    <x v="0"/>
    <s v="0321"/>
    <s v="3IK: ambulance"/>
    <s v="N Nábytek"/>
    <s v="02805: 3 000-19999,99 Nábytek"/>
    <n v="4203.54"/>
  </r>
  <r>
    <x v="13"/>
    <x v="5295"/>
    <x v="906"/>
    <x v="0"/>
    <x v="110"/>
    <x v="0"/>
    <s v="0321"/>
    <s v="3IK: ambulance"/>
    <s v="N Nábytek"/>
    <s v="02805: 3 000-19999,99 Nábytek"/>
    <n v="4484.26"/>
  </r>
  <r>
    <x v="13"/>
    <x v="5296"/>
    <x v="906"/>
    <x v="0"/>
    <x v="110"/>
    <x v="0"/>
    <s v="0321"/>
    <s v="3IK: ambulance"/>
    <s v="N Nábytek"/>
    <s v="02805: 3 000-19999,99 Nábytek"/>
    <n v="4484.26"/>
  </r>
  <r>
    <x v="13"/>
    <x v="5297"/>
    <x v="907"/>
    <x v="0"/>
    <x v="111"/>
    <x v="7"/>
    <s v="1421"/>
    <s v="OCNI: ambulance"/>
    <s v="N Nábytek"/>
    <s v="02805: 1 000-  40 000 Nábytek VLASTNÍ VÝROBA"/>
    <n v="2810"/>
  </r>
  <r>
    <x v="13"/>
    <x v="5298"/>
    <x v="908"/>
    <x v="0"/>
    <x v="111"/>
    <x v="7"/>
    <s v="0131"/>
    <s v="1IK: JIP "/>
    <s v="N Nábytek"/>
    <s v="02805: 1 000-  40 000 Nábytek VLASTNÍ VÝROBA"/>
    <n v="1400"/>
  </r>
  <r>
    <x v="13"/>
    <x v="5299"/>
    <x v="908"/>
    <x v="0"/>
    <x v="111"/>
    <x v="7"/>
    <s v="0131"/>
    <s v="1IK: JIP "/>
    <s v="N Nábytek"/>
    <s v="02805: 1 000-  40 000 Nábytek VLASTNÍ VÝROBA"/>
    <n v="1400"/>
  </r>
  <r>
    <x v="13"/>
    <x v="5300"/>
    <x v="777"/>
    <x v="0"/>
    <x v="112"/>
    <x v="0"/>
    <s v="0331"/>
    <s v="3IK: JIP 39D"/>
    <s v="N Nábytek"/>
    <s v="02805: 3 000-19999,99 Nábytek"/>
    <n v="5987"/>
  </r>
  <r>
    <x v="13"/>
    <x v="5301"/>
    <x v="777"/>
    <x v="0"/>
    <x v="112"/>
    <x v="0"/>
    <s v="1621"/>
    <s v="PLIC: ambulance"/>
    <s v="N Nábytek"/>
    <s v="02805: 3 000-19999,99 Nábytek"/>
    <n v="5987"/>
  </r>
  <r>
    <x v="13"/>
    <x v="5302"/>
    <x v="777"/>
    <x v="0"/>
    <x v="112"/>
    <x v="0"/>
    <s v="1621"/>
    <s v="PLIC: ambulance"/>
    <s v="N Nábytek"/>
    <s v="02805: 3 000-19999,99 Nábytek"/>
    <n v="5987"/>
  </r>
  <r>
    <x v="13"/>
    <x v="5303"/>
    <x v="777"/>
    <x v="0"/>
    <x v="112"/>
    <x v="0"/>
    <s v="1621"/>
    <s v="PLIC: ambulance"/>
    <s v="N Nábytek"/>
    <s v="02805: 3 000-19999,99 Nábytek"/>
    <n v="5987"/>
  </r>
  <r>
    <x v="13"/>
    <x v="5304"/>
    <x v="777"/>
    <x v="0"/>
    <x v="112"/>
    <x v="0"/>
    <s v="1621"/>
    <s v="PLIC: ambulance"/>
    <s v="N Nábytek"/>
    <s v="02805: 3 000-19999,99 Nábytek"/>
    <n v="5987"/>
  </r>
  <r>
    <x v="13"/>
    <x v="5305"/>
    <x v="777"/>
    <x v="0"/>
    <x v="112"/>
    <x v="0"/>
    <s v="9410"/>
    <s v="Prov. služby: Údržba ZVIT"/>
    <s v="N Nábytek"/>
    <s v="02805: 3 000-19999,99 Nábytek"/>
    <n v="5987"/>
  </r>
  <r>
    <x v="13"/>
    <x v="5306"/>
    <x v="909"/>
    <x v="0"/>
    <x v="112"/>
    <x v="0"/>
    <s v="4041"/>
    <s v="MIKRO: mikrobiologie - laboratoř"/>
    <s v="N Nábytek"/>
    <s v="02805: 3 000-19999,99 Nábytek"/>
    <n v="3111.27"/>
  </r>
  <r>
    <x v="13"/>
    <x v="5307"/>
    <x v="910"/>
    <x v="0"/>
    <x v="112"/>
    <x v="0"/>
    <s v="3501"/>
    <s v="TO: vedení klinického pracoviště"/>
    <s v="N Nábytek"/>
    <s v="02805: 1000-   2999,99 Nábytek"/>
    <n v="1853.44"/>
  </r>
  <r>
    <x v="13"/>
    <x v="5308"/>
    <x v="910"/>
    <x v="0"/>
    <x v="112"/>
    <x v="0"/>
    <s v="3501"/>
    <s v="TO: vedení klinického pracoviště"/>
    <s v="N Nábytek"/>
    <s v="02805: 1000-   2999,99 Nábytek"/>
    <n v="1853.44"/>
  </r>
  <r>
    <x v="13"/>
    <x v="5309"/>
    <x v="910"/>
    <x v="0"/>
    <x v="112"/>
    <x v="0"/>
    <s v="3501"/>
    <s v="TO: vedení klinického pracoviště"/>
    <s v="N Nábytek"/>
    <s v="02805: 1000-   2999,99 Nábytek"/>
    <n v="1853.44"/>
  </r>
  <r>
    <x v="13"/>
    <x v="5310"/>
    <x v="910"/>
    <x v="0"/>
    <x v="112"/>
    <x v="0"/>
    <s v="3501"/>
    <s v="TO: vedení klinického pracoviště"/>
    <s v="N Nábytek"/>
    <s v="02805: 1000-   2999,99 Nábytek"/>
    <n v="1853.44"/>
  </r>
  <r>
    <x v="13"/>
    <x v="5311"/>
    <x v="910"/>
    <x v="0"/>
    <x v="112"/>
    <x v="0"/>
    <s v="3501"/>
    <s v="TO: vedení klinického pracoviště"/>
    <s v="N Nábytek"/>
    <s v="02805: 1000-   2999,99 Nábytek"/>
    <n v="1853.44"/>
  </r>
  <r>
    <x v="13"/>
    <x v="5312"/>
    <x v="910"/>
    <x v="0"/>
    <x v="112"/>
    <x v="0"/>
    <s v="3501"/>
    <s v="TO: vedení klinického pracoviště"/>
    <s v="N Nábytek"/>
    <s v="02805: 1000-   2999,99 Nábytek"/>
    <n v="1853.44"/>
  </r>
  <r>
    <x v="13"/>
    <x v="5313"/>
    <x v="910"/>
    <x v="0"/>
    <x v="112"/>
    <x v="0"/>
    <s v="3501"/>
    <s v="TO: vedení klinického pracoviště"/>
    <s v="N Nábytek"/>
    <s v="02805: 1000-   2999,99 Nábytek"/>
    <n v="1853.44"/>
  </r>
  <r>
    <x v="13"/>
    <x v="5314"/>
    <x v="910"/>
    <x v="0"/>
    <x v="112"/>
    <x v="0"/>
    <s v="3501"/>
    <s v="TO: vedení klinického pracoviště"/>
    <s v="N Nábytek"/>
    <s v="02805: 1000-   2999,99 Nábytek"/>
    <n v="1853.44"/>
  </r>
  <r>
    <x v="13"/>
    <x v="5315"/>
    <x v="910"/>
    <x v="0"/>
    <x v="112"/>
    <x v="0"/>
    <s v="3501"/>
    <s v="TO: vedení klinického pracoviště"/>
    <s v="N Nábytek"/>
    <s v="02805: 1000-   2999,99 Nábytek"/>
    <n v="1853.48"/>
  </r>
  <r>
    <x v="13"/>
    <x v="5316"/>
    <x v="911"/>
    <x v="0"/>
    <x v="45"/>
    <x v="0"/>
    <s v="0271"/>
    <s v="2IK-GER: endoskopie"/>
    <s v="T Textil"/>
    <s v="02805: 20 000-  40 000 Ochr.pom. pro zaměstnance"/>
    <n v="22990"/>
  </r>
  <r>
    <x v="13"/>
    <x v="5317"/>
    <x v="912"/>
    <x v="0"/>
    <x v="45"/>
    <x v="0"/>
    <s v="0862"/>
    <s v="PORGYN: porodní sál - lokální"/>
    <s v="N Nábytek"/>
    <s v="02805: 3 000-19999,99 Nábytek"/>
    <n v="3062.23"/>
  </r>
  <r>
    <x v="13"/>
    <x v="5318"/>
    <x v="777"/>
    <x v="0"/>
    <x v="222"/>
    <x v="0"/>
    <s v="1611"/>
    <s v="PLIC: lůžkové oddělení 26"/>
    <s v="N Nábytek"/>
    <s v="02805: 3 000-19999,99 Nábytek"/>
    <n v="5987"/>
  </r>
  <r>
    <x v="13"/>
    <x v="5319"/>
    <x v="777"/>
    <x v="0"/>
    <x v="222"/>
    <x v="0"/>
    <s v="1611"/>
    <s v="PLIC: lůžkové oddělení 26"/>
    <s v="N Nábytek"/>
    <s v="02805: 3 000-19999,99 Nábytek"/>
    <n v="5987"/>
  </r>
  <r>
    <x v="13"/>
    <x v="5320"/>
    <x v="777"/>
    <x v="0"/>
    <x v="222"/>
    <x v="0"/>
    <s v="1611"/>
    <s v="PLIC: lůžkové oddělení 26"/>
    <s v="N Nábytek"/>
    <s v="02805: 3 000-19999,99 Nábytek"/>
    <n v="5987"/>
  </r>
  <r>
    <x v="13"/>
    <x v="5321"/>
    <x v="777"/>
    <x v="0"/>
    <x v="222"/>
    <x v="0"/>
    <s v="1611"/>
    <s v="PLIC: lůžkové oddělení 26"/>
    <s v="N Nábytek"/>
    <s v="02805: 3 000-19999,99 Nábytek"/>
    <n v="5987"/>
  </r>
  <r>
    <x v="13"/>
    <x v="5322"/>
    <x v="777"/>
    <x v="0"/>
    <x v="222"/>
    <x v="0"/>
    <s v="1611"/>
    <s v="PLIC: lůžkové oddělení 26"/>
    <s v="N Nábytek"/>
    <s v="02805: 3 000-19999,99 Nábytek"/>
    <n v="5987"/>
  </r>
  <r>
    <x v="13"/>
    <x v="5323"/>
    <x v="777"/>
    <x v="0"/>
    <x v="222"/>
    <x v="0"/>
    <s v="1611"/>
    <s v="PLIC: lůžkové oddělení 26"/>
    <s v="N Nábytek"/>
    <s v="02805: 3 000-19999,99 Nábytek"/>
    <n v="5987"/>
  </r>
  <r>
    <x v="13"/>
    <x v="5324"/>
    <x v="777"/>
    <x v="0"/>
    <x v="222"/>
    <x v="0"/>
    <s v="1611"/>
    <s v="PLIC: lůžkové oddělení 26"/>
    <s v="N Nábytek"/>
    <s v="02805: 3 000-19999,99 Nábytek"/>
    <n v="5987"/>
  </r>
  <r>
    <x v="13"/>
    <x v="5325"/>
    <x v="777"/>
    <x v="0"/>
    <x v="222"/>
    <x v="0"/>
    <s v="1601"/>
    <s v="PLIC: vedení klinického pracoviště"/>
    <s v="N Nábytek"/>
    <s v="02805: 3 000-19999,99 Nábytek"/>
    <n v="5987"/>
  </r>
  <r>
    <x v="13"/>
    <x v="5326"/>
    <x v="777"/>
    <x v="0"/>
    <x v="222"/>
    <x v="0"/>
    <s v="1612"/>
    <s v="PLIC: lůžkové oddělení 25"/>
    <s v="N Nábytek"/>
    <s v="02805: 3 000-19999,99 Nábytek"/>
    <n v="5987"/>
  </r>
  <r>
    <x v="13"/>
    <x v="5327"/>
    <x v="777"/>
    <x v="0"/>
    <x v="222"/>
    <x v="0"/>
    <s v="1612"/>
    <s v="PLIC: lůžkové oddělení 25"/>
    <s v="N Nábytek"/>
    <s v="02805: 3 000-19999,99 Nábytek"/>
    <n v="5987"/>
  </r>
  <r>
    <x v="13"/>
    <x v="5328"/>
    <x v="777"/>
    <x v="0"/>
    <x v="222"/>
    <x v="0"/>
    <s v="1641"/>
    <s v="PLIC: bronchologie"/>
    <s v="N Nábytek"/>
    <s v="02805: 3 000-19999,99 Nábytek"/>
    <n v="5987"/>
  </r>
  <r>
    <x v="13"/>
    <x v="5329"/>
    <x v="777"/>
    <x v="0"/>
    <x v="222"/>
    <x v="0"/>
    <s v="1641"/>
    <s v="PLIC: bronchologie"/>
    <s v="N Nábytek"/>
    <s v="02805: 3 000-19999,99 Nábytek"/>
    <n v="5987"/>
  </r>
  <r>
    <x v="13"/>
    <x v="5330"/>
    <x v="788"/>
    <x v="0"/>
    <x v="222"/>
    <x v="0"/>
    <s v="3452"/>
    <s v="RTG: přístr. pracoviště -detašová prac.+screen.m."/>
    <s v="N Nábytek"/>
    <s v="02805: 3 000-19999,99 Nábytek"/>
    <n v="5987"/>
  </r>
  <r>
    <x v="13"/>
    <x v="5331"/>
    <x v="788"/>
    <x v="0"/>
    <x v="222"/>
    <x v="0"/>
    <s v="0662"/>
    <s v="NCHIR: operační sál - lokální"/>
    <s v="N Nábytek"/>
    <s v="02805: 3 000-19999,99 Nábytek"/>
    <n v="5987"/>
  </r>
  <r>
    <x v="13"/>
    <x v="5332"/>
    <x v="913"/>
    <x v="0"/>
    <x v="222"/>
    <x v="0"/>
    <s v="3231"/>
    <s v="HOK: JIP 5B"/>
    <s v="N Nábytek"/>
    <s v="02805: 3 000-19999,99 Nábytek"/>
    <n v="14806.99"/>
  </r>
  <r>
    <x v="13"/>
    <x v="5333"/>
    <x v="914"/>
    <x v="0"/>
    <x v="222"/>
    <x v="0"/>
    <s v="3231"/>
    <s v="HOK: JIP 5B"/>
    <s v="N Nábytek"/>
    <s v="02805: 3 000-19999,99 Nábytek"/>
    <n v="14394.86"/>
  </r>
  <r>
    <x v="13"/>
    <x v="5334"/>
    <x v="914"/>
    <x v="0"/>
    <x v="222"/>
    <x v="0"/>
    <s v="3231"/>
    <s v="HOK: JIP 5B"/>
    <s v="N Nábytek"/>
    <s v="02805: 3 000-19999,99 Nábytek"/>
    <n v="14394.86"/>
  </r>
  <r>
    <x v="13"/>
    <x v="5335"/>
    <x v="914"/>
    <x v="0"/>
    <x v="222"/>
    <x v="0"/>
    <s v="3231"/>
    <s v="HOK: JIP 5B"/>
    <s v="N Nábytek"/>
    <s v="02805: 3 000-19999,99 Nábytek"/>
    <n v="14394.85"/>
  </r>
  <r>
    <x v="13"/>
    <x v="5336"/>
    <x v="915"/>
    <x v="0"/>
    <x v="222"/>
    <x v="0"/>
    <s v="6323"/>
    <s v="AMBULANCE: Ambulance psychosomatické medicíny"/>
    <s v="N Nábytek"/>
    <s v="02805: 3 000-19999,99 Nábytek"/>
    <n v="7862.01"/>
  </r>
  <r>
    <x v="13"/>
    <x v="5337"/>
    <x v="916"/>
    <x v="0"/>
    <x v="222"/>
    <x v="0"/>
    <s v="6323"/>
    <s v="AMBULANCE: Ambulance psychosomatické medicíny"/>
    <s v="N Nábytek"/>
    <s v="02805: 3 000-19999,99 Nábytek"/>
    <n v="9403.52"/>
  </r>
  <r>
    <x v="13"/>
    <x v="5338"/>
    <x v="916"/>
    <x v="0"/>
    <x v="222"/>
    <x v="0"/>
    <s v="6323"/>
    <s v="AMBULANCE: Ambulance psychosomatické medicíny"/>
    <s v="N Nábytek"/>
    <s v="02805: 3 000-19999,99 Nábytek"/>
    <n v="9403.52"/>
  </r>
  <r>
    <x v="13"/>
    <x v="5339"/>
    <x v="916"/>
    <x v="0"/>
    <x v="222"/>
    <x v="0"/>
    <s v="6323"/>
    <s v="AMBULANCE: Ambulance psychosomatické medicíny"/>
    <s v="N Nábytek"/>
    <s v="02805: 3 000-19999,99 Nábytek"/>
    <n v="9403.51"/>
  </r>
  <r>
    <x v="13"/>
    <x v="5340"/>
    <x v="916"/>
    <x v="0"/>
    <x v="222"/>
    <x v="0"/>
    <s v="6323"/>
    <s v="AMBULANCE: Ambulance psychosomatické medicíny"/>
    <s v="N Nábytek"/>
    <s v="02805: 3 000-19999,99 Nábytek"/>
    <n v="7757.97"/>
  </r>
  <r>
    <x v="13"/>
    <x v="5341"/>
    <x v="916"/>
    <x v="0"/>
    <x v="222"/>
    <x v="0"/>
    <s v="6323"/>
    <s v="AMBULANCE: Ambulance psychosomatické medicíny"/>
    <s v="N Nábytek"/>
    <s v="02805: 3 000-19999,99 Nábytek"/>
    <n v="7757.96"/>
  </r>
  <r>
    <x v="13"/>
    <x v="5342"/>
    <x v="916"/>
    <x v="0"/>
    <x v="222"/>
    <x v="0"/>
    <s v="6323"/>
    <s v="AMBULANCE: Ambulance psychosomatické medicíny"/>
    <s v="N Nábytek"/>
    <s v="02805: 3 000-19999,99 Nábytek"/>
    <n v="7757.97"/>
  </r>
  <r>
    <x v="13"/>
    <x v="5343"/>
    <x v="917"/>
    <x v="0"/>
    <x v="222"/>
    <x v="0"/>
    <s v="3921"/>
    <s v="OKPSY: ambulance - odborná poradna"/>
    <s v="N Nábytek"/>
    <s v="02805: 3 000-19999,99 Nábytek"/>
    <n v="4430.38"/>
  </r>
  <r>
    <x v="13"/>
    <x v="5344"/>
    <x v="918"/>
    <x v="0"/>
    <x v="222"/>
    <x v="0"/>
    <s v="3921"/>
    <s v="OKPSY: ambulance - odborná poradna"/>
    <s v="N Nábytek"/>
    <s v="02805: 3 000-19999,99 Nábytek"/>
    <n v="14847.76"/>
  </r>
  <r>
    <x v="13"/>
    <x v="5345"/>
    <x v="919"/>
    <x v="0"/>
    <x v="222"/>
    <x v="0"/>
    <s v="1021"/>
    <s v="DK: ambulance"/>
    <s v="N Nábytek"/>
    <s v="02805: 3 000-19999,99 Nábytek"/>
    <n v="5148.82"/>
  </r>
  <r>
    <x v="13"/>
    <x v="5346"/>
    <x v="920"/>
    <x v="0"/>
    <x v="222"/>
    <x v="0"/>
    <s v="1021"/>
    <s v="DK: ambulance"/>
    <s v="N Nábytek"/>
    <s v="02805: 1000-   2999,99 Nábytek"/>
    <n v="2035.58"/>
  </r>
  <r>
    <x v="13"/>
    <x v="5347"/>
    <x v="921"/>
    <x v="0"/>
    <x v="222"/>
    <x v="0"/>
    <s v="3921"/>
    <s v="OKPSY: ambulance - odborná poradna"/>
    <s v="N Nábytek"/>
    <s v="02805: 1000-   2999,99 Nábytek"/>
    <n v="2155.3200000000002"/>
  </r>
  <r>
    <x v="13"/>
    <x v="5348"/>
    <x v="922"/>
    <x v="0"/>
    <x v="191"/>
    <x v="0"/>
    <s v="9655"/>
    <s v="Ubytování: Byty "/>
    <s v="N Nábytek"/>
    <s v="02805: 3 000-19999,99 Nábytek"/>
    <n v="3283.45"/>
  </r>
  <r>
    <x v="13"/>
    <x v="5349"/>
    <x v="923"/>
    <x v="0"/>
    <x v="48"/>
    <x v="0"/>
    <s v="5211"/>
    <s v="IO: lůžkové oddělení"/>
    <s v="N Nábytek"/>
    <s v="02805: 3 000-19999,99 Nábytek"/>
    <n v="15038.15"/>
  </r>
  <r>
    <x v="13"/>
    <x v="5350"/>
    <x v="791"/>
    <x v="0"/>
    <x v="48"/>
    <x v="0"/>
    <s v="9091"/>
    <s v="OBU: Obchodní úsek"/>
    <s v="N Nábytek"/>
    <s v="02805: 3 000-19999,99 Nábytek"/>
    <n v="3505.99"/>
  </r>
  <r>
    <x v="13"/>
    <x v="5351"/>
    <x v="791"/>
    <x v="0"/>
    <x v="48"/>
    <x v="0"/>
    <s v="9091"/>
    <s v="OBU: Obchodní úsek"/>
    <s v="N Nábytek"/>
    <s v="02805: 3 000-19999,99 Nábytek"/>
    <n v="3505.99"/>
  </r>
  <r>
    <x v="13"/>
    <x v="5352"/>
    <x v="791"/>
    <x v="0"/>
    <x v="48"/>
    <x v="0"/>
    <s v="9091"/>
    <s v="OBU: Obchodní úsek"/>
    <s v="N Nábytek"/>
    <s v="02805: 3 000-19999,99 Nábytek"/>
    <n v="3505.99"/>
  </r>
  <r>
    <x v="13"/>
    <x v="5353"/>
    <x v="791"/>
    <x v="0"/>
    <x v="48"/>
    <x v="0"/>
    <s v="9091"/>
    <s v="OBU: Obchodní úsek"/>
    <s v="N Nábytek"/>
    <s v="02805: 3 000-19999,99 Nábytek"/>
    <n v="3505.99"/>
  </r>
  <r>
    <x v="13"/>
    <x v="5354"/>
    <x v="791"/>
    <x v="0"/>
    <x v="48"/>
    <x v="0"/>
    <s v="9091"/>
    <s v="OBU: Obchodní úsek"/>
    <s v="N Nábytek"/>
    <s v="02805: 3 000-19999,99 Nábytek"/>
    <n v="3505.99"/>
  </r>
  <r>
    <x v="13"/>
    <x v="5355"/>
    <x v="791"/>
    <x v="0"/>
    <x v="48"/>
    <x v="0"/>
    <s v="9091"/>
    <s v="OBU: Obchodní úsek"/>
    <s v="N Nábytek"/>
    <s v="02805: 3 000-19999,99 Nábytek"/>
    <n v="3505.97"/>
  </r>
  <r>
    <x v="13"/>
    <x v="5356"/>
    <x v="924"/>
    <x v="0"/>
    <x v="48"/>
    <x v="0"/>
    <s v="9091"/>
    <s v="OBU: Obchodní úsek"/>
    <s v="N Nábytek"/>
    <s v="02805: 3 000-19999,99 Nábytek"/>
    <n v="4756.07"/>
  </r>
  <r>
    <x v="13"/>
    <x v="5357"/>
    <x v="925"/>
    <x v="0"/>
    <x v="49"/>
    <x v="0"/>
    <s v="1021"/>
    <s v="DK: ambulance"/>
    <s v="N Nábytek"/>
    <s v="02805: 3 000-19999,99 Nábytek"/>
    <n v="11932.09"/>
  </r>
  <r>
    <x v="13"/>
    <x v="5358"/>
    <x v="835"/>
    <x v="0"/>
    <x v="49"/>
    <x v="0"/>
    <s v="1021"/>
    <s v="DK: ambulance"/>
    <s v="N Nábytek"/>
    <s v="02805: 3 000-19999,99 Nábytek"/>
    <n v="8256.07"/>
  </r>
  <r>
    <x v="13"/>
    <x v="5359"/>
    <x v="835"/>
    <x v="0"/>
    <x v="49"/>
    <x v="0"/>
    <s v="1021"/>
    <s v="DK: ambulance"/>
    <s v="N Nábytek"/>
    <s v="02805: 3 000-19999,99 Nábytek"/>
    <n v="8256.07"/>
  </r>
  <r>
    <x v="13"/>
    <x v="5360"/>
    <x v="835"/>
    <x v="0"/>
    <x v="49"/>
    <x v="0"/>
    <s v="1021"/>
    <s v="DK: ambulance"/>
    <s v="N Nábytek"/>
    <s v="02805: 3 000-19999,99 Nábytek"/>
    <n v="8256.08"/>
  </r>
  <r>
    <x v="13"/>
    <x v="5361"/>
    <x v="396"/>
    <x v="0"/>
    <x v="49"/>
    <x v="0"/>
    <s v="1021"/>
    <s v="DK: ambulance"/>
    <s v="N Nábytek"/>
    <s v="02805: 3 000-19999,99 Nábytek"/>
    <n v="5226.6499999999996"/>
  </r>
  <r>
    <x v="13"/>
    <x v="5362"/>
    <x v="808"/>
    <x v="0"/>
    <x v="50"/>
    <x v="7"/>
    <s v="9032"/>
    <s v="OHS: Oddělení léčebné výživy"/>
    <s v="N Nábytek"/>
    <s v="02805: 1 000-  40 000 Nábytek VLASTNÍ VÝROBA"/>
    <n v="5700"/>
  </r>
  <r>
    <x v="13"/>
    <x v="5363"/>
    <x v="808"/>
    <x v="0"/>
    <x v="50"/>
    <x v="7"/>
    <s v="9032"/>
    <s v="OHS: Oddělení léčebné výživy"/>
    <s v="N Nábytek"/>
    <s v="02805: 1 000-  40 000 Nábytek VLASTNÍ VÝROBA"/>
    <n v="5700"/>
  </r>
  <r>
    <x v="13"/>
    <x v="5364"/>
    <x v="926"/>
    <x v="0"/>
    <x v="50"/>
    <x v="0"/>
    <s v="6029"/>
    <s v="URGENT: emergency"/>
    <s v="N Nábytek"/>
    <s v="02805: 1000-   2999,99 Nábytek"/>
    <n v="1912"/>
  </r>
  <r>
    <x v="13"/>
    <x v="5365"/>
    <x v="927"/>
    <x v="0"/>
    <x v="50"/>
    <x v="7"/>
    <s v="6322"/>
    <s v="AMBULANCE: Oddělení praktického lékařství"/>
    <s v="N Nábytek"/>
    <s v="02805: 1 000-  40 000 Nábytek VLASTNÍ VÝROBA"/>
    <n v="8700"/>
  </r>
  <r>
    <x v="13"/>
    <x v="5366"/>
    <x v="928"/>
    <x v="0"/>
    <x v="50"/>
    <x v="7"/>
    <s v="9410"/>
    <s v="Prov. služby: Údržba ZVIT"/>
    <s v="N Nábytek"/>
    <s v="02805: 1 000-  40 000 Nábytek VLASTNÍ VÝROBA"/>
    <n v="5410"/>
  </r>
  <r>
    <x v="13"/>
    <x v="5367"/>
    <x v="929"/>
    <x v="0"/>
    <x v="50"/>
    <x v="7"/>
    <s v="1221"/>
    <s v="UROL: ambulance "/>
    <s v="N Nábytek"/>
    <s v="02805: 1 000-  40 000 Nábytek VLASTNÍ VÝROBA"/>
    <n v="6420"/>
  </r>
  <r>
    <x v="13"/>
    <x v="5368"/>
    <x v="809"/>
    <x v="0"/>
    <x v="114"/>
    <x v="0"/>
    <s v="0331"/>
    <s v="3IK: JIP 39D"/>
    <s v="N Nábytek"/>
    <s v="02805: 3 000-19999,99 Nábytek"/>
    <n v="12511.4"/>
  </r>
  <r>
    <x v="13"/>
    <x v="5369"/>
    <x v="760"/>
    <x v="0"/>
    <x v="114"/>
    <x v="0"/>
    <s v="2501"/>
    <s v="UCOCH: vedení klinického pracoviště"/>
    <s v="N Nábytek"/>
    <s v="02805: 3 000-19999,99 Nábytek"/>
    <n v="8468.16"/>
  </r>
  <r>
    <x v="13"/>
    <x v="5370"/>
    <x v="760"/>
    <x v="0"/>
    <x v="114"/>
    <x v="0"/>
    <s v="2501"/>
    <s v="UCOCH: vedení klinického pracoviště"/>
    <s v="N Nábytek"/>
    <s v="02805: 3 000-19999,99 Nábytek"/>
    <n v="8468.16"/>
  </r>
  <r>
    <x v="13"/>
    <x v="5371"/>
    <x v="801"/>
    <x v="0"/>
    <x v="114"/>
    <x v="0"/>
    <s v="1813"/>
    <s v="PSY: lůžkové oddělení 32B"/>
    <s v="N Nábytek"/>
    <s v="02805: 3 000-19999,99 Nábytek"/>
    <n v="3577.83"/>
  </r>
  <r>
    <x v="13"/>
    <x v="5372"/>
    <x v="801"/>
    <x v="0"/>
    <x v="114"/>
    <x v="0"/>
    <s v="1813"/>
    <s v="PSY: lůžkové oddělení 32B"/>
    <s v="N Nábytek"/>
    <s v="02805: 3 000-19999,99 Nábytek"/>
    <n v="3577.83"/>
  </r>
  <r>
    <x v="13"/>
    <x v="5373"/>
    <x v="801"/>
    <x v="0"/>
    <x v="114"/>
    <x v="0"/>
    <s v="1813"/>
    <s v="PSY: lůžkové oddělení 32B"/>
    <s v="N Nábytek"/>
    <s v="02805: 3 000-19999,99 Nábytek"/>
    <n v="3577.83"/>
  </r>
  <r>
    <x v="13"/>
    <x v="5374"/>
    <x v="866"/>
    <x v="0"/>
    <x v="114"/>
    <x v="0"/>
    <s v="1823"/>
    <s v="PSY: ambulance AT centrum"/>
    <s v="N Nábytek"/>
    <s v="02805: 3 000-19999,99 Nábytek"/>
    <n v="8553.0300000000007"/>
  </r>
  <r>
    <x v="13"/>
    <x v="5375"/>
    <x v="886"/>
    <x v="0"/>
    <x v="192"/>
    <x v="0"/>
    <s v="1311"/>
    <s v="ORL: lůžkové oddělení 14"/>
    <s v="N Nábytek"/>
    <s v="02805: 20 000-  40 000 Nábytek"/>
    <n v="24103.67"/>
  </r>
  <r>
    <x v="13"/>
    <x v="5376"/>
    <x v="886"/>
    <x v="0"/>
    <x v="192"/>
    <x v="0"/>
    <s v="1311"/>
    <s v="ORL: lůžkové oddělení 14"/>
    <s v="N Nábytek"/>
    <s v="02805: 3 000-19999,99 Nábytek"/>
    <n v="17961"/>
  </r>
  <r>
    <x v="13"/>
    <x v="5377"/>
    <x v="184"/>
    <x v="0"/>
    <x v="192"/>
    <x v="0"/>
    <s v="1311"/>
    <s v="ORL: lůžkové oddělení 14"/>
    <s v="N Nábytek"/>
    <s v="02805: 3 000-19999,99 Nábytek"/>
    <n v="7698.09"/>
  </r>
  <r>
    <x v="13"/>
    <x v="5378"/>
    <x v="777"/>
    <x v="0"/>
    <x v="192"/>
    <x v="0"/>
    <s v="0801"/>
    <s v="PORGYN: vedení klinického pracoviště"/>
    <s v="N Nábytek"/>
    <s v="02805: 3 000-19999,99 Nábytek"/>
    <n v="5987"/>
  </r>
  <r>
    <x v="13"/>
    <x v="5379"/>
    <x v="796"/>
    <x v="0"/>
    <x v="192"/>
    <x v="0"/>
    <s v="4041"/>
    <s v="MIKRO: mikrobiologie - laboratoř"/>
    <s v="N Nábytek"/>
    <s v="02805: 3 000-19999,99 Nábytek"/>
    <n v="7775.92"/>
  </r>
  <r>
    <x v="13"/>
    <x v="5380"/>
    <x v="760"/>
    <x v="0"/>
    <x v="192"/>
    <x v="0"/>
    <s v="1321"/>
    <s v="ORL: ambulance"/>
    <s v="N Nábytek"/>
    <s v="02805: 20 000-  40 000 Nábytek"/>
    <n v="20682.689999999999"/>
  </r>
  <r>
    <x v="13"/>
    <x v="5381"/>
    <x v="886"/>
    <x v="0"/>
    <x v="192"/>
    <x v="0"/>
    <s v="1321"/>
    <s v="ORL: ambulance"/>
    <s v="N Nábytek"/>
    <s v="02805: 3 000-19999,99 Nábytek"/>
    <n v="13529.43"/>
  </r>
  <r>
    <x v="13"/>
    <x v="5382"/>
    <x v="886"/>
    <x v="0"/>
    <x v="192"/>
    <x v="0"/>
    <s v="1321"/>
    <s v="ORL: ambulance"/>
    <s v="N Nábytek"/>
    <s v="02805: 3 000-19999,99 Nábytek"/>
    <n v="15706.3"/>
  </r>
  <r>
    <x v="13"/>
    <x v="5383"/>
    <x v="886"/>
    <x v="0"/>
    <x v="192"/>
    <x v="0"/>
    <s v="1321"/>
    <s v="ORL: ambulance"/>
    <s v="N Nábytek"/>
    <s v="02805: 3 000-19999,99 Nábytek"/>
    <n v="16251.12"/>
  </r>
  <r>
    <x v="13"/>
    <x v="5384"/>
    <x v="930"/>
    <x v="0"/>
    <x v="192"/>
    <x v="0"/>
    <s v="1321"/>
    <s v="ORL: ambulance"/>
    <s v="N Nábytek"/>
    <s v="02805: 20 000-  40 000 Nábytek"/>
    <n v="22238.12"/>
  </r>
  <r>
    <x v="13"/>
    <x v="5385"/>
    <x v="931"/>
    <x v="0"/>
    <x v="192"/>
    <x v="0"/>
    <s v="1321"/>
    <s v="ORL: ambulance"/>
    <s v="N Nábytek"/>
    <s v="02805: 3 000-19999,99 Nábytek"/>
    <n v="4960.83"/>
  </r>
  <r>
    <x v="13"/>
    <x v="5386"/>
    <x v="886"/>
    <x v="0"/>
    <x v="192"/>
    <x v="0"/>
    <s v="0601"/>
    <s v="NCHIR: vedení klinického pracoviště"/>
    <s v="N Nábytek"/>
    <s v="02805: 3 000-19999,99 Nábytek"/>
    <n v="9020.02"/>
  </r>
  <r>
    <x v="13"/>
    <x v="5387"/>
    <x v="932"/>
    <x v="0"/>
    <x v="192"/>
    <x v="0"/>
    <s v="0601"/>
    <s v="NCHIR: vedení klinického pracoviště"/>
    <s v="N Nábytek"/>
    <s v="02805: 3 000-19999,99 Nábytek"/>
    <n v="5132.0600000000004"/>
  </r>
  <r>
    <x v="13"/>
    <x v="5388"/>
    <x v="933"/>
    <x v="0"/>
    <x v="192"/>
    <x v="0"/>
    <s v="9004"/>
    <s v="URE: Odbor bezpečnosti a krizového řízení"/>
    <s v="N Nábytek"/>
    <s v="02805: 3 000-19999,99 Nábytek"/>
    <n v="5132.0600000000004"/>
  </r>
  <r>
    <x v="13"/>
    <x v="5389"/>
    <x v="838"/>
    <x v="0"/>
    <x v="192"/>
    <x v="0"/>
    <s v="9004"/>
    <s v="URE: Odbor bezpečnosti a krizového řízení"/>
    <s v="N Nábytek"/>
    <s v="02805: 1000-   2999,99 Nábytek"/>
    <n v="2643.86"/>
  </r>
  <r>
    <x v="13"/>
    <x v="5390"/>
    <x v="866"/>
    <x v="0"/>
    <x v="192"/>
    <x v="0"/>
    <s v="1823"/>
    <s v="PSY: ambulance AT centrum"/>
    <s v="N Nábytek"/>
    <s v="02805: 3 000-19999,99 Nábytek"/>
    <n v="7698.09"/>
  </r>
  <r>
    <x v="13"/>
    <x v="5391"/>
    <x v="866"/>
    <x v="0"/>
    <x v="192"/>
    <x v="0"/>
    <s v="1823"/>
    <s v="PSY: ambulance AT centrum"/>
    <s v="N Nábytek"/>
    <s v="02805: 3 000-19999,99 Nábytek"/>
    <n v="8553.0300000000007"/>
  </r>
  <r>
    <x v="13"/>
    <x v="5392"/>
    <x v="801"/>
    <x v="0"/>
    <x v="192"/>
    <x v="0"/>
    <s v="1813"/>
    <s v="PSY: lůžkové oddělení 32B"/>
    <s v="N Nábytek"/>
    <s v="02805: 3 000-19999,99 Nábytek"/>
    <n v="3577.83"/>
  </r>
  <r>
    <x v="13"/>
    <x v="5393"/>
    <x v="184"/>
    <x v="0"/>
    <x v="192"/>
    <x v="0"/>
    <s v="2501"/>
    <s v="UCOCH: vedení klinického pracoviště"/>
    <s v="N Nábytek"/>
    <s v="02805: 3 000-19999,99 Nábytek"/>
    <n v="8468.01"/>
  </r>
  <r>
    <x v="13"/>
    <x v="5394"/>
    <x v="808"/>
    <x v="0"/>
    <x v="192"/>
    <x v="0"/>
    <s v="2501"/>
    <s v="UCOCH: vedení klinického pracoviště"/>
    <s v="N Nábytek"/>
    <s v="02805: 3 000-19999,99 Nábytek"/>
    <n v="16934.830000000002"/>
  </r>
  <r>
    <x v="13"/>
    <x v="5395"/>
    <x v="932"/>
    <x v="0"/>
    <x v="192"/>
    <x v="0"/>
    <s v="2501"/>
    <s v="UCOCH: vedení klinického pracoviště"/>
    <s v="N Nábytek"/>
    <s v="02805: 3 000-19999,99 Nábytek"/>
    <n v="3763.43"/>
  </r>
  <r>
    <x v="13"/>
    <x v="5396"/>
    <x v="934"/>
    <x v="0"/>
    <x v="192"/>
    <x v="0"/>
    <s v="2501"/>
    <s v="UCOCH: vedení klinického pracoviště"/>
    <s v="N Nábytek"/>
    <s v="02805: 1000-   2999,99 Nábytek"/>
    <n v="1244.0999999999999"/>
  </r>
  <r>
    <x v="13"/>
    <x v="5397"/>
    <x v="886"/>
    <x v="0"/>
    <x v="192"/>
    <x v="0"/>
    <s v="2501"/>
    <s v="UCOCH: vedení klinického pracoviště"/>
    <s v="N Nábytek"/>
    <s v="02805: 3 000-19999,99 Nábytek"/>
    <n v="9750.43"/>
  </r>
  <r>
    <x v="13"/>
    <x v="5398"/>
    <x v="935"/>
    <x v="0"/>
    <x v="192"/>
    <x v="0"/>
    <s v="2501"/>
    <s v="UCOCH: vedení klinického pracoviště"/>
    <s v="N Nábytek"/>
    <s v="02805: 3 000-19999,99 Nábytek"/>
    <n v="9237.94"/>
  </r>
  <r>
    <x v="13"/>
    <x v="5399"/>
    <x v="935"/>
    <x v="0"/>
    <x v="192"/>
    <x v="0"/>
    <s v="2501"/>
    <s v="UCOCH: vedení klinického pracoviště"/>
    <s v="N Nábytek"/>
    <s v="02805: 3 000-19999,99 Nábytek"/>
    <n v="7526.86"/>
  </r>
  <r>
    <x v="13"/>
    <x v="5400"/>
    <x v="936"/>
    <x v="0"/>
    <x v="192"/>
    <x v="0"/>
    <s v="2501"/>
    <s v="UCOCH: vedení klinického pracoviště"/>
    <s v="N Nábytek"/>
    <s v="02805: 3 000-19999,99 Nábytek"/>
    <n v="6825.18"/>
  </r>
  <r>
    <x v="13"/>
    <x v="5401"/>
    <x v="866"/>
    <x v="0"/>
    <x v="192"/>
    <x v="0"/>
    <s v="2501"/>
    <s v="UCOCH: vedení klinického pracoviště"/>
    <s v="N Nábytek"/>
    <s v="02805: 1000-   2999,99 Nábytek"/>
    <n v="2737.26"/>
  </r>
  <r>
    <x v="13"/>
    <x v="5402"/>
    <x v="933"/>
    <x v="0"/>
    <x v="192"/>
    <x v="0"/>
    <s v="2501"/>
    <s v="UCOCH: vedení klinického pracoviště"/>
    <s v="N Nábytek"/>
    <s v="02805: 1000-   2999,99 Nábytek"/>
    <n v="2053.54"/>
  </r>
  <r>
    <x v="13"/>
    <x v="5403"/>
    <x v="936"/>
    <x v="0"/>
    <x v="192"/>
    <x v="0"/>
    <s v="1111"/>
    <s v="ORT: lůžkové oddělení 29A"/>
    <s v="N Nábytek"/>
    <s v="02805: 3 000-19999,99 Nábytek"/>
    <n v="6825.18"/>
  </r>
  <r>
    <x v="13"/>
    <x v="5404"/>
    <x v="814"/>
    <x v="0"/>
    <x v="192"/>
    <x v="0"/>
    <s v="1111"/>
    <s v="ORT: lůžkové oddělení 29A"/>
    <s v="N Nábytek"/>
    <s v="02805: 3 000-19999,99 Nábytek"/>
    <n v="7620.04"/>
  </r>
  <r>
    <x v="13"/>
    <x v="5405"/>
    <x v="886"/>
    <x v="0"/>
    <x v="192"/>
    <x v="0"/>
    <s v="1111"/>
    <s v="ORT: lůžkové oddělení 29A"/>
    <s v="N Nábytek"/>
    <s v="02805: 3 000-19999,99 Nábytek"/>
    <n v="10092.89"/>
  </r>
  <r>
    <x v="13"/>
    <x v="5406"/>
    <x v="886"/>
    <x v="0"/>
    <x v="192"/>
    <x v="0"/>
    <s v="1111"/>
    <s v="ORT: lůžkové oddělení 29A"/>
    <s v="N Nábytek"/>
    <s v="02805: 3 000-19999,99 Nábytek"/>
    <n v="15053.72"/>
  </r>
  <r>
    <x v="13"/>
    <x v="5407"/>
    <x v="886"/>
    <x v="0"/>
    <x v="192"/>
    <x v="0"/>
    <s v="1111"/>
    <s v="ORT: lůžkové oddělení 29A"/>
    <s v="N Nábytek"/>
    <s v="02805: 3 000-19999,99 Nábytek"/>
    <n v="8381.7999999999993"/>
  </r>
  <r>
    <x v="13"/>
    <x v="5408"/>
    <x v="937"/>
    <x v="0"/>
    <x v="192"/>
    <x v="0"/>
    <s v="1121"/>
    <s v="ORT: ambulance"/>
    <s v="N Nábytek"/>
    <s v="02805: 3 000-19999,99 Nábytek"/>
    <n v="10092.89"/>
  </r>
  <r>
    <x v="13"/>
    <x v="5409"/>
    <x v="937"/>
    <x v="0"/>
    <x v="192"/>
    <x v="0"/>
    <s v="1121"/>
    <s v="ORT: ambulance"/>
    <s v="N Nábytek"/>
    <s v="02805: 20 000-  40 000 Nábytek"/>
    <n v="25316.53"/>
  </r>
  <r>
    <x v="13"/>
    <x v="5410"/>
    <x v="886"/>
    <x v="0"/>
    <x v="192"/>
    <x v="0"/>
    <s v="1121"/>
    <s v="ORT: ambulance"/>
    <s v="N Nábytek"/>
    <s v="02805: 3 000-19999,99 Nábytek"/>
    <n v="14540.03"/>
  </r>
  <r>
    <x v="13"/>
    <x v="5411"/>
    <x v="938"/>
    <x v="0"/>
    <x v="192"/>
    <x v="0"/>
    <s v="0321"/>
    <s v="3IK: ambulance"/>
    <s v="N Nábytek"/>
    <s v="02805: 3 000-19999,99 Nábytek"/>
    <n v="6001.6"/>
  </r>
  <r>
    <x v="13"/>
    <x v="5412"/>
    <x v="938"/>
    <x v="0"/>
    <x v="192"/>
    <x v="0"/>
    <s v="0321"/>
    <s v="3IK: ambulance"/>
    <s v="N Nábytek"/>
    <s v="02805: 3 000-19999,99 Nábytek"/>
    <n v="6001.6"/>
  </r>
  <r>
    <x v="13"/>
    <x v="5413"/>
    <x v="938"/>
    <x v="0"/>
    <x v="192"/>
    <x v="0"/>
    <s v="0321"/>
    <s v="3IK: ambulance"/>
    <s v="N Nábytek"/>
    <s v="02805: 3 000-19999,99 Nábytek"/>
    <n v="6001.6"/>
  </r>
  <r>
    <x v="13"/>
    <x v="5414"/>
    <x v="938"/>
    <x v="0"/>
    <x v="192"/>
    <x v="0"/>
    <s v="0321"/>
    <s v="3IK: ambulance"/>
    <s v="N Nábytek"/>
    <s v="02805: 3 000-19999,99 Nábytek"/>
    <n v="6001.6"/>
  </r>
  <r>
    <x v="13"/>
    <x v="5415"/>
    <x v="939"/>
    <x v="0"/>
    <x v="192"/>
    <x v="0"/>
    <s v="0321"/>
    <s v="3IK: ambulance"/>
    <s v="N Nábytek"/>
    <s v="02805: 1000-   2999,99 Nábytek"/>
    <n v="2988.7"/>
  </r>
  <r>
    <x v="13"/>
    <x v="5416"/>
    <x v="939"/>
    <x v="0"/>
    <x v="192"/>
    <x v="0"/>
    <s v="0321"/>
    <s v="3IK: ambulance"/>
    <s v="N Nábytek"/>
    <s v="02805: 1000-   2999,99 Nábytek"/>
    <n v="2988.7"/>
  </r>
  <r>
    <x v="13"/>
    <x v="5417"/>
    <x v="939"/>
    <x v="0"/>
    <x v="192"/>
    <x v="0"/>
    <s v="0321"/>
    <s v="3IK: ambulance"/>
    <s v="N Nábytek"/>
    <s v="02805: 1000-   2999,99 Nábytek"/>
    <n v="2988.7"/>
  </r>
  <r>
    <x v="13"/>
    <x v="5418"/>
    <x v="939"/>
    <x v="0"/>
    <x v="192"/>
    <x v="0"/>
    <s v="0321"/>
    <s v="3IK: ambulance"/>
    <s v="N Nábytek"/>
    <s v="02805: 1000-   2999,99 Nábytek"/>
    <n v="2988.7"/>
  </r>
  <r>
    <x v="13"/>
    <x v="5419"/>
    <x v="940"/>
    <x v="0"/>
    <x v="192"/>
    <x v="0"/>
    <s v="0321"/>
    <s v="3IK: ambulance"/>
    <s v="N Nábytek"/>
    <s v="02805: 1000-   2999,99 Nábytek"/>
    <n v="2395.8000000000002"/>
  </r>
  <r>
    <x v="13"/>
    <x v="5420"/>
    <x v="940"/>
    <x v="0"/>
    <x v="192"/>
    <x v="0"/>
    <s v="0321"/>
    <s v="3IK: ambulance"/>
    <s v="N Nábytek"/>
    <s v="02805: 1000-   2999,99 Nábytek"/>
    <n v="2395.8000000000002"/>
  </r>
  <r>
    <x v="13"/>
    <x v="5421"/>
    <x v="940"/>
    <x v="0"/>
    <x v="192"/>
    <x v="0"/>
    <s v="0321"/>
    <s v="3IK: ambulance"/>
    <s v="N Nábytek"/>
    <s v="02805: 1000-   2999,99 Nábytek"/>
    <n v="2395.8000000000002"/>
  </r>
  <r>
    <x v="13"/>
    <x v="5422"/>
    <x v="940"/>
    <x v="0"/>
    <x v="192"/>
    <x v="0"/>
    <s v="0321"/>
    <s v="3IK: ambulance"/>
    <s v="N Nábytek"/>
    <s v="02805: 1000-   2999,99 Nábytek"/>
    <n v="2395.8000000000002"/>
  </r>
  <r>
    <x v="13"/>
    <x v="5423"/>
    <x v="941"/>
    <x v="0"/>
    <x v="192"/>
    <x v="0"/>
    <s v="0321"/>
    <s v="3IK: ambulance"/>
    <s v="N Nábytek"/>
    <s v="02805: 3 000-19999,99 Nábytek"/>
    <n v="3012.9"/>
  </r>
  <r>
    <x v="13"/>
    <x v="5424"/>
    <x v="801"/>
    <x v="0"/>
    <x v="192"/>
    <x v="0"/>
    <s v="0911"/>
    <s v="NOVO: lůžkové oddělení 16C + 16B + 16BD"/>
    <s v="N Nábytek"/>
    <s v="02805: 3 000-19999,99 Nábytek"/>
    <n v="5443.38"/>
  </r>
  <r>
    <x v="13"/>
    <x v="5425"/>
    <x v="801"/>
    <x v="0"/>
    <x v="192"/>
    <x v="0"/>
    <s v="0911"/>
    <s v="NOVO: lůžkové oddělení 16C + 16B + 16BD"/>
    <s v="N Nábytek"/>
    <s v="02805: 3 000-19999,99 Nábytek"/>
    <n v="3110.61"/>
  </r>
  <r>
    <x v="13"/>
    <x v="5426"/>
    <x v="814"/>
    <x v="0"/>
    <x v="115"/>
    <x v="7"/>
    <s v="4802"/>
    <s v="LEK: lékárna -výdejna Z (hlavní lékárna)"/>
    <s v="N Nábytek"/>
    <s v="02805: 1 000-  40 000 Nábytek VLASTNÍ VÝROBA"/>
    <n v="3202"/>
  </r>
  <r>
    <x v="13"/>
    <x v="5427"/>
    <x v="814"/>
    <x v="0"/>
    <x v="115"/>
    <x v="7"/>
    <s v="1621"/>
    <s v="PLIC: ambulance"/>
    <s v="N Nábytek"/>
    <s v="02805: 1 000-  40 000 Nábytek VLASTNÍ VÝROBA"/>
    <n v="5270"/>
  </r>
  <r>
    <x v="13"/>
    <x v="5428"/>
    <x v="818"/>
    <x v="0"/>
    <x v="115"/>
    <x v="7"/>
    <s v="1412"/>
    <s v="OCNI: lůžka 13"/>
    <s v="N Nábytek"/>
    <s v="02805: 1 000-  40 000 Nábytek VLASTNÍ VÝROBA"/>
    <n v="3950"/>
  </r>
  <r>
    <x v="13"/>
    <x v="5429"/>
    <x v="814"/>
    <x v="0"/>
    <x v="115"/>
    <x v="7"/>
    <s v="6323"/>
    <s v="AMBULANCE: Ambulance psychosomatické medicíny"/>
    <s v="N Nábytek"/>
    <s v="02805: 1 000-  40 000 Nábytek VLASTNÍ VÝROBA"/>
    <n v="2520"/>
  </r>
  <r>
    <x v="13"/>
    <x v="5430"/>
    <x v="817"/>
    <x v="0"/>
    <x v="115"/>
    <x v="7"/>
    <s v="6323"/>
    <s v="AMBULANCE: Ambulance psychosomatické medicíny"/>
    <s v="N Nábytek"/>
    <s v="02805: 1 000-  40 000 Nábytek VLASTNÍ VÝROBA"/>
    <n v="5000"/>
  </r>
  <r>
    <x v="13"/>
    <x v="5431"/>
    <x v="942"/>
    <x v="0"/>
    <x v="115"/>
    <x v="7"/>
    <s v="1521"/>
    <s v="ALG: ambulance"/>
    <s v="N Nábytek"/>
    <s v="02805: 1 000-  40 000 Nábytek VLASTNÍ VÝROBA"/>
    <n v="3150"/>
  </r>
  <r>
    <x v="13"/>
    <x v="5432"/>
    <x v="943"/>
    <x v="0"/>
    <x v="115"/>
    <x v="0"/>
    <s v="1521"/>
    <s v="ALG: ambulance"/>
    <s v="N Nábytek"/>
    <s v="02805: 3 000-19999,99 Nábytek"/>
    <n v="14344.85"/>
  </r>
  <r>
    <x v="13"/>
    <x v="5433"/>
    <x v="814"/>
    <x v="0"/>
    <x v="51"/>
    <x v="7"/>
    <s v="6322"/>
    <s v="AMBULANCE: Oddělení praktického lékařství"/>
    <s v="N Nábytek"/>
    <s v="02805: 1 000-  40 000 Nábytek VLASTNÍ VÝROBA"/>
    <n v="1910"/>
  </r>
  <r>
    <x v="13"/>
    <x v="5434"/>
    <x v="814"/>
    <x v="0"/>
    <x v="51"/>
    <x v="7"/>
    <s v="6322"/>
    <s v="AMBULANCE: Oddělení praktického lékařství"/>
    <s v="N Nábytek"/>
    <s v="02805: 1 000-  40 000 Nábytek VLASTNÍ VÝROBA"/>
    <n v="1910"/>
  </r>
  <r>
    <x v="13"/>
    <x v="5435"/>
    <x v="840"/>
    <x v="0"/>
    <x v="51"/>
    <x v="7"/>
    <s v="2211"/>
    <s v="KNM: lůžkové oddělení 40"/>
    <s v="N Nábytek"/>
    <s v="02805: 1 000-  40 000 Nábytek VLASTNÍ VÝROBA"/>
    <n v="3200"/>
  </r>
  <r>
    <x v="13"/>
    <x v="5436"/>
    <x v="840"/>
    <x v="0"/>
    <x v="51"/>
    <x v="7"/>
    <s v="1121"/>
    <s v="ORT: ambulance"/>
    <s v="N Nábytek"/>
    <s v="02805: 1 000-  40 000 Nábytek VLASTNÍ VÝROBA"/>
    <n v="2985"/>
  </r>
  <r>
    <x v="13"/>
    <x v="5437"/>
    <x v="886"/>
    <x v="0"/>
    <x v="223"/>
    <x v="0"/>
    <s v="1121"/>
    <s v="ORT: ambulance"/>
    <s v="N Nábytek"/>
    <s v="02805: 3 000-19999,99 Nábytek"/>
    <n v="15396.17"/>
  </r>
  <r>
    <x v="13"/>
    <x v="5438"/>
    <x v="944"/>
    <x v="0"/>
    <x v="116"/>
    <x v="0"/>
    <s v="5062"/>
    <s v="KCHIR: operační sál - lokální"/>
    <s v="T Textil"/>
    <s v="02805: 20 000-  40 000 Ochr.pom. pro zaměstnance"/>
    <n v="22385"/>
  </r>
  <r>
    <x v="13"/>
    <x v="5439"/>
    <x v="944"/>
    <x v="0"/>
    <x v="116"/>
    <x v="0"/>
    <s v="5062"/>
    <s v="KCHIR: operační sál - lokální"/>
    <s v="T Textil"/>
    <s v="02805: 20 000-  40 000 Ochr.pom. pro zaměstnance"/>
    <n v="22385"/>
  </r>
  <r>
    <x v="13"/>
    <x v="5440"/>
    <x v="944"/>
    <x v="0"/>
    <x v="116"/>
    <x v="0"/>
    <s v="5062"/>
    <s v="KCHIR: operační sál - lokální"/>
    <s v="T Textil"/>
    <s v="02805: 20 000-  40 000 Ochr.pom. pro zaměstnance"/>
    <n v="22385"/>
  </r>
  <r>
    <x v="13"/>
    <x v="5441"/>
    <x v="944"/>
    <x v="0"/>
    <x v="116"/>
    <x v="0"/>
    <s v="5062"/>
    <s v="KCHIR: operační sál - lokální"/>
    <s v="T Textil"/>
    <s v="02805: 20 000-  40 000 Ochr.pom. pro zaměstnance"/>
    <n v="22385"/>
  </r>
  <r>
    <x v="13"/>
    <x v="5442"/>
    <x v="944"/>
    <x v="0"/>
    <x v="116"/>
    <x v="0"/>
    <s v="5062"/>
    <s v="KCHIR: operační sál - lokální"/>
    <s v="T Textil"/>
    <s v="02805: 20 000-  40 000 Ochr.pom. pro zaměstnance"/>
    <n v="22385"/>
  </r>
  <r>
    <x v="13"/>
    <x v="5443"/>
    <x v="944"/>
    <x v="0"/>
    <x v="116"/>
    <x v="0"/>
    <s v="5062"/>
    <s v="KCHIR: operační sál - lokální"/>
    <s v="T Textil"/>
    <s v="02805: 20 000-  40 000 Ochr.pom. pro zaměstnance"/>
    <n v="22385"/>
  </r>
  <r>
    <x v="13"/>
    <x v="5444"/>
    <x v="944"/>
    <x v="0"/>
    <x v="116"/>
    <x v="0"/>
    <s v="5062"/>
    <s v="KCHIR: operační sál - lokální"/>
    <s v="T Textil"/>
    <s v="02805: 20 000-  40 000 Ochr.pom. pro zaměstnance"/>
    <n v="22385"/>
  </r>
  <r>
    <x v="13"/>
    <x v="5445"/>
    <x v="944"/>
    <x v="0"/>
    <x v="116"/>
    <x v="0"/>
    <s v="5062"/>
    <s v="KCHIR: operační sál - lokální"/>
    <s v="T Textil"/>
    <s v="02805: 20 000-  40 000 Ochr.pom. pro zaměstnance"/>
    <n v="22385"/>
  </r>
  <r>
    <x v="13"/>
    <x v="5446"/>
    <x v="945"/>
    <x v="0"/>
    <x v="116"/>
    <x v="0"/>
    <s v="4841"/>
    <s v="LEK: lékárna - oddělení ředění cytostatik"/>
    <s v="N Nábytek"/>
    <s v="02805: 3 000-19999,99 Nábytek"/>
    <n v="3267"/>
  </r>
  <r>
    <x v="13"/>
    <x v="5447"/>
    <x v="945"/>
    <x v="0"/>
    <x v="116"/>
    <x v="0"/>
    <s v="4841"/>
    <s v="LEK: lékárna - oddělení ředění cytostatik"/>
    <s v="N Nábytek"/>
    <s v="02805: 3 000-19999,99 Nábytek"/>
    <n v="3267"/>
  </r>
  <r>
    <x v="13"/>
    <x v="5448"/>
    <x v="945"/>
    <x v="0"/>
    <x v="116"/>
    <x v="0"/>
    <s v="4841"/>
    <s v="LEK: lékárna - oddělení ředění cytostatik"/>
    <s v="N Nábytek"/>
    <s v="02805: 3 000-19999,99 Nábytek"/>
    <n v="3267"/>
  </r>
  <r>
    <x v="13"/>
    <x v="5449"/>
    <x v="945"/>
    <x v="0"/>
    <x v="116"/>
    <x v="0"/>
    <s v="4841"/>
    <s v="LEK: lékárna - oddělení ředění cytostatik"/>
    <s v="N Nábytek"/>
    <s v="02805: 3 000-19999,99 Nábytek"/>
    <n v="3267"/>
  </r>
  <r>
    <x v="13"/>
    <x v="5450"/>
    <x v="945"/>
    <x v="0"/>
    <x v="116"/>
    <x v="0"/>
    <s v="4841"/>
    <s v="LEK: lékárna - oddělení ředění cytostatik"/>
    <s v="N Nábytek"/>
    <s v="02805: 3 000-19999,99 Nábytek"/>
    <n v="3146"/>
  </r>
  <r>
    <x v="13"/>
    <x v="5451"/>
    <x v="945"/>
    <x v="0"/>
    <x v="116"/>
    <x v="0"/>
    <s v="4841"/>
    <s v="LEK: lékárna - oddělení ředění cytostatik"/>
    <s v="N Nábytek"/>
    <s v="02805: 3 000-19999,99 Nábytek"/>
    <n v="3146"/>
  </r>
  <r>
    <x v="13"/>
    <x v="5452"/>
    <x v="945"/>
    <x v="0"/>
    <x v="116"/>
    <x v="0"/>
    <s v="4841"/>
    <s v="LEK: lékárna - oddělení ředění cytostatik"/>
    <s v="N Nábytek"/>
    <s v="02805: 3 000-19999,99 Nábytek"/>
    <n v="3146"/>
  </r>
  <r>
    <x v="13"/>
    <x v="5453"/>
    <x v="945"/>
    <x v="0"/>
    <x v="116"/>
    <x v="0"/>
    <s v="4841"/>
    <s v="LEK: lékárna - oddělení ředění cytostatik"/>
    <s v="N Nábytek"/>
    <s v="02805: 3 000-19999,99 Nábytek"/>
    <n v="3146"/>
  </r>
  <r>
    <x v="13"/>
    <x v="5454"/>
    <x v="945"/>
    <x v="0"/>
    <x v="116"/>
    <x v="0"/>
    <s v="4841"/>
    <s v="LEK: lékárna - oddělení ředění cytostatik"/>
    <s v="N Nábytek"/>
    <s v="02805: 3 000-19999,99 Nábytek"/>
    <n v="3146"/>
  </r>
  <r>
    <x v="13"/>
    <x v="5455"/>
    <x v="946"/>
    <x v="0"/>
    <x v="116"/>
    <x v="7"/>
    <s v="2521"/>
    <s v="UCOCH: ambulance"/>
    <s v="N Nábytek"/>
    <s v="02805: 1000-   2999,99 Nábytek"/>
    <n v="2737.26"/>
  </r>
  <r>
    <x v="13"/>
    <x v="5456"/>
    <x v="947"/>
    <x v="0"/>
    <x v="116"/>
    <x v="7"/>
    <s v="1111"/>
    <s v="ORT: lůžkové oddělení 29A"/>
    <s v="N Nábytek"/>
    <s v="02805: 3 000-19999,99 Nábytek"/>
    <n v="6064.83"/>
  </r>
  <r>
    <x v="13"/>
    <x v="5457"/>
    <x v="948"/>
    <x v="0"/>
    <x v="116"/>
    <x v="7"/>
    <s v="1311"/>
    <s v="ORL: lůžkové oddělení 14"/>
    <s v="N Nábytek"/>
    <s v="02805: 3 000-19999,99 Nábytek"/>
    <n v="17960.990000000002"/>
  </r>
  <r>
    <x v="13"/>
    <x v="5458"/>
    <x v="949"/>
    <x v="0"/>
    <x v="117"/>
    <x v="7"/>
    <s v="2221"/>
    <s v="KNM: ambulance"/>
    <s v="N Nábytek"/>
    <s v="02805: 3 000-19999,99 Nábytek"/>
    <n v="8211.77"/>
  </r>
  <r>
    <x v="13"/>
    <x v="5459"/>
    <x v="949"/>
    <x v="0"/>
    <x v="117"/>
    <x v="7"/>
    <s v="2221"/>
    <s v="KNM: ambulance"/>
    <s v="N Nábytek"/>
    <s v="02805: 3 000-19999,99 Nábytek"/>
    <n v="8211.77"/>
  </r>
  <r>
    <x v="13"/>
    <x v="5460"/>
    <x v="949"/>
    <x v="0"/>
    <x v="117"/>
    <x v="7"/>
    <s v="2221"/>
    <s v="KNM: ambulance"/>
    <s v="N Nábytek"/>
    <s v="02805: 3 000-19999,99 Nábytek"/>
    <n v="8211.77"/>
  </r>
  <r>
    <x v="13"/>
    <x v="5461"/>
    <x v="949"/>
    <x v="0"/>
    <x v="117"/>
    <x v="7"/>
    <s v="2221"/>
    <s v="KNM: ambulance"/>
    <s v="N Nábytek"/>
    <s v="02805: 3 000-19999,99 Nábytek"/>
    <n v="8211.77"/>
  </r>
  <r>
    <x v="13"/>
    <x v="5462"/>
    <x v="949"/>
    <x v="0"/>
    <x v="117"/>
    <x v="7"/>
    <s v="2221"/>
    <s v="KNM: ambulance"/>
    <s v="N Nábytek"/>
    <s v="02805: 3 000-19999,99 Nábytek"/>
    <n v="7184.4"/>
  </r>
  <r>
    <x v="13"/>
    <x v="5463"/>
    <x v="949"/>
    <x v="0"/>
    <x v="117"/>
    <x v="7"/>
    <s v="2221"/>
    <s v="KNM: ambulance"/>
    <s v="N Nábytek"/>
    <s v="02805: 3 000-19999,99 Nábytek"/>
    <n v="7184.4"/>
  </r>
  <r>
    <x v="13"/>
    <x v="5464"/>
    <x v="949"/>
    <x v="0"/>
    <x v="117"/>
    <x v="7"/>
    <s v="2221"/>
    <s v="KNM: ambulance"/>
    <s v="N Nábytek"/>
    <s v="02805: 3 000-19999,99 Nábytek"/>
    <n v="6671.91"/>
  </r>
  <r>
    <x v="13"/>
    <x v="5465"/>
    <x v="949"/>
    <x v="0"/>
    <x v="117"/>
    <x v="7"/>
    <s v="2221"/>
    <s v="KNM: ambulance"/>
    <s v="N Nábytek"/>
    <s v="02805: 3 000-19999,99 Nábytek"/>
    <n v="4277.1099999999997"/>
  </r>
  <r>
    <x v="13"/>
    <x v="5466"/>
    <x v="949"/>
    <x v="0"/>
    <x v="117"/>
    <x v="7"/>
    <s v="2221"/>
    <s v="KNM: ambulance"/>
    <s v="N Nábytek"/>
    <s v="02805: 3 000-19999,99 Nábytek"/>
    <n v="4789.6000000000004"/>
  </r>
  <r>
    <x v="13"/>
    <x v="5467"/>
    <x v="949"/>
    <x v="0"/>
    <x v="117"/>
    <x v="7"/>
    <s v="2221"/>
    <s v="KNM: ambulance"/>
    <s v="N Nábytek"/>
    <s v="02805: 3 000-19999,99 Nábytek"/>
    <n v="8553.0300000000007"/>
  </r>
  <r>
    <x v="13"/>
    <x v="5468"/>
    <x v="949"/>
    <x v="0"/>
    <x v="117"/>
    <x v="7"/>
    <s v="2221"/>
    <s v="KNM: ambulance"/>
    <s v="N Nábytek"/>
    <s v="02805: 3 000-19999,99 Nábytek"/>
    <n v="8553.0300000000007"/>
  </r>
  <r>
    <x v="13"/>
    <x v="5469"/>
    <x v="946"/>
    <x v="0"/>
    <x v="117"/>
    <x v="7"/>
    <s v="1812"/>
    <s v="PSY: lůžkové oddělení 32C + krizové centrum"/>
    <s v="N Nábytek"/>
    <s v="02805: 1000-   2999,99 Nábytek"/>
    <n v="2022.41"/>
  </r>
  <r>
    <x v="13"/>
    <x v="5470"/>
    <x v="950"/>
    <x v="0"/>
    <x v="117"/>
    <x v="7"/>
    <s v="1823"/>
    <s v="PSY: ambulance AT centrum"/>
    <s v="N Nábytek"/>
    <s v="02805: 3 000-19999,99 Nábytek"/>
    <n v="3422.17"/>
  </r>
  <r>
    <x v="13"/>
    <x v="5471"/>
    <x v="777"/>
    <x v="0"/>
    <x v="117"/>
    <x v="0"/>
    <s v="2721"/>
    <s v="KTVL: TVL ambulance"/>
    <s v="N Nábytek"/>
    <s v="02805: 3 000-19999,99 Nábytek"/>
    <n v="5987"/>
  </r>
  <r>
    <x v="13"/>
    <x v="5472"/>
    <x v="757"/>
    <x v="0"/>
    <x v="117"/>
    <x v="0"/>
    <s v="0801"/>
    <s v="PORGYN: vedení klinického pracoviště"/>
    <s v="N Nábytek"/>
    <s v="02805: 3 000-19999,99 Nábytek"/>
    <n v="6917.21"/>
  </r>
  <r>
    <x v="13"/>
    <x v="5473"/>
    <x v="951"/>
    <x v="0"/>
    <x v="117"/>
    <x v="0"/>
    <s v="0321"/>
    <s v="3IK: ambulance"/>
    <s v="N Nábytek"/>
    <s v="02805: 3 000-19999,99 Nábytek"/>
    <n v="3993"/>
  </r>
  <r>
    <x v="13"/>
    <x v="5474"/>
    <x v="951"/>
    <x v="0"/>
    <x v="117"/>
    <x v="0"/>
    <s v="0321"/>
    <s v="3IK: ambulance"/>
    <s v="N Nábytek"/>
    <s v="02805: 3 000-19999,99 Nábytek"/>
    <n v="3993"/>
  </r>
  <r>
    <x v="13"/>
    <x v="5475"/>
    <x v="952"/>
    <x v="0"/>
    <x v="117"/>
    <x v="0"/>
    <s v="0321"/>
    <s v="3IK: ambulance"/>
    <s v="N Nábytek"/>
    <s v="02805: 3 000-19999,99 Nábytek"/>
    <n v="5808"/>
  </r>
  <r>
    <x v="13"/>
    <x v="5476"/>
    <x v="953"/>
    <x v="0"/>
    <x v="117"/>
    <x v="0"/>
    <s v="0321"/>
    <s v="3IK: ambulance"/>
    <s v="N Nábytek"/>
    <s v="02805: 3 000-19999,99 Nábytek"/>
    <n v="8107"/>
  </r>
  <r>
    <x v="13"/>
    <x v="5477"/>
    <x v="953"/>
    <x v="0"/>
    <x v="117"/>
    <x v="0"/>
    <s v="0321"/>
    <s v="3IK: ambulance"/>
    <s v="N Nábytek"/>
    <s v="02805: 3 000-19999,99 Nábytek"/>
    <n v="8107"/>
  </r>
  <r>
    <x v="13"/>
    <x v="5478"/>
    <x v="924"/>
    <x v="2"/>
    <x v="224"/>
    <x v="0"/>
    <s v="9001"/>
    <s v="URE: Úsek ředitele"/>
    <s v="N Nábytek"/>
    <s v="02805: 1000-   2999,99 Nábytek"/>
    <n v="1299"/>
  </r>
  <r>
    <x v="13"/>
    <x v="5479"/>
    <x v="946"/>
    <x v="0"/>
    <x v="193"/>
    <x v="7"/>
    <s v="1812"/>
    <s v="PSY: lůžkové oddělení 32C + krizové centrum"/>
    <s v="N Nábytek"/>
    <s v="02805: 1000-   2999,99 Nábytek"/>
    <n v="2022.41"/>
  </r>
  <r>
    <x v="13"/>
    <x v="5480"/>
    <x v="777"/>
    <x v="0"/>
    <x v="193"/>
    <x v="0"/>
    <s v="9032"/>
    <s v="OHS: Oddělení léčebné výživy"/>
    <s v="N Nábytek"/>
    <s v="02805: 3 000-19999,99 Nábytek"/>
    <n v="5987"/>
  </r>
  <r>
    <x v="13"/>
    <x v="5481"/>
    <x v="907"/>
    <x v="0"/>
    <x v="225"/>
    <x v="7"/>
    <s v="4843"/>
    <s v="LEK: lékárna - oddělení přípravy léčiv"/>
    <s v="N Nábytek"/>
    <s v="02805: 1 000-  40 000 Nábytek VLASTNÍ VÝROBA"/>
    <n v="2850"/>
  </r>
  <r>
    <x v="13"/>
    <x v="5482"/>
    <x v="840"/>
    <x v="0"/>
    <x v="225"/>
    <x v="7"/>
    <s v="5062"/>
    <s v="KCHIR: operační sál - lokální"/>
    <s v="N Nábytek"/>
    <s v="02805: 1 000-  40 000 Nábytek VLASTNÍ VÝROBA"/>
    <n v="9560"/>
  </r>
  <r>
    <x v="13"/>
    <x v="5483"/>
    <x v="818"/>
    <x v="0"/>
    <x v="225"/>
    <x v="7"/>
    <s v="5062"/>
    <s v="KCHIR: operační sál - lokální"/>
    <s v="N Nábytek"/>
    <s v="02805: 1 000-  40 000 Nábytek VLASTNÍ VÝROBA"/>
    <n v="4000"/>
  </r>
  <r>
    <x v="13"/>
    <x v="5484"/>
    <x v="816"/>
    <x v="0"/>
    <x v="225"/>
    <x v="7"/>
    <s v="2121"/>
    <s v="ONK: ambulance + mamol. poradna"/>
    <s v="N Nábytek"/>
    <s v="02805: 1 000-  40 000 Nábytek VLASTNÍ VÝROBA"/>
    <n v="13160"/>
  </r>
  <r>
    <x v="13"/>
    <x v="5485"/>
    <x v="831"/>
    <x v="0"/>
    <x v="225"/>
    <x v="7"/>
    <s v="2121"/>
    <s v="ONK: ambulance + mamol. poradna"/>
    <s v="N Nábytek"/>
    <s v="02805: 1 000-  40 000 Nábytek VLASTNÍ VÝROBA"/>
    <n v="3500"/>
  </r>
  <r>
    <x v="13"/>
    <x v="5486"/>
    <x v="814"/>
    <x v="0"/>
    <x v="225"/>
    <x v="7"/>
    <s v="2121"/>
    <s v="ONK: ambulance + mamol. poradna"/>
    <s v="N Nábytek"/>
    <s v="02805: 1 000-  40 000 Nábytek VLASTNÍ VÝROBA"/>
    <n v="16500"/>
  </r>
  <r>
    <x v="13"/>
    <x v="5487"/>
    <x v="814"/>
    <x v="0"/>
    <x v="225"/>
    <x v="7"/>
    <s v="2221"/>
    <s v="KNM: ambulance"/>
    <s v="N Nábytek"/>
    <s v="02805: 1 000-  40 000 Nábytek VLASTNÍ VÝROBA"/>
    <n v="3490"/>
  </r>
  <r>
    <x v="13"/>
    <x v="5488"/>
    <x v="820"/>
    <x v="0"/>
    <x v="225"/>
    <x v="7"/>
    <s v="1311"/>
    <s v="ORL: lůžkové oddělení 14"/>
    <s v="N Nábytek"/>
    <s v="02805: 1 000-  40 000 Nábytek VLASTNÍ VÝROBA"/>
    <n v="5500"/>
  </r>
  <r>
    <x v="13"/>
    <x v="5489"/>
    <x v="820"/>
    <x v="0"/>
    <x v="225"/>
    <x v="7"/>
    <s v="1311"/>
    <s v="ORL: lůžkové oddělení 14"/>
    <s v="N Nábytek"/>
    <s v="02805: 1 000-  40 000 Nábytek VLASTNÍ VÝROBA"/>
    <n v="5500"/>
  </r>
  <r>
    <x v="13"/>
    <x v="5490"/>
    <x v="820"/>
    <x v="0"/>
    <x v="225"/>
    <x v="7"/>
    <s v="1311"/>
    <s v="ORL: lůžkové oddělení 14"/>
    <s v="N Nábytek"/>
    <s v="02805: 1 000-  40 000 Nábytek VLASTNÍ VÝROBA"/>
    <n v="5500"/>
  </r>
  <r>
    <x v="13"/>
    <x v="5491"/>
    <x v="820"/>
    <x v="0"/>
    <x v="225"/>
    <x v="7"/>
    <s v="1321"/>
    <s v="ORL: ambulance"/>
    <s v="N Nábytek"/>
    <s v="02805: 1 000-  40 000 Nábytek VLASTNÍ VÝROBA"/>
    <n v="5500"/>
  </r>
  <r>
    <x v="13"/>
    <x v="5492"/>
    <x v="820"/>
    <x v="0"/>
    <x v="225"/>
    <x v="7"/>
    <s v="1321"/>
    <s v="ORL: ambulance"/>
    <s v="N Nábytek"/>
    <s v="02805: 1 000-  40 000 Nábytek VLASTNÍ VÝROBA"/>
    <n v="5500"/>
  </r>
  <r>
    <x v="13"/>
    <x v="5493"/>
    <x v="954"/>
    <x v="0"/>
    <x v="120"/>
    <x v="0"/>
    <s v="0411"/>
    <s v="1CHIR: lůžkové oddělení 8"/>
    <s v="N Nábytek"/>
    <s v="02805: 1000-   2999,99 Nábytek"/>
    <n v="1173.7"/>
  </r>
  <r>
    <x v="13"/>
    <x v="5494"/>
    <x v="954"/>
    <x v="0"/>
    <x v="120"/>
    <x v="0"/>
    <s v="0411"/>
    <s v="1CHIR: lůžkové oddělení 8"/>
    <s v="N Nábytek"/>
    <s v="02805: 1000-   2999,99 Nábytek"/>
    <n v="1173.7"/>
  </r>
  <r>
    <x v="13"/>
    <x v="5495"/>
    <x v="954"/>
    <x v="0"/>
    <x v="120"/>
    <x v="0"/>
    <s v="0412"/>
    <s v="1CHIR: lůžkové oddělení 9 + 9P"/>
    <s v="N Nábytek"/>
    <s v="02805: 1000-   2999,99 Nábytek"/>
    <n v="1173.7"/>
  </r>
  <r>
    <x v="13"/>
    <x v="5496"/>
    <x v="954"/>
    <x v="0"/>
    <x v="120"/>
    <x v="0"/>
    <s v="0412"/>
    <s v="1CHIR: lůžkové oddělení 9 + 9P"/>
    <s v="N Nábytek"/>
    <s v="02805: 1000-   2999,99 Nábytek"/>
    <n v="1173.7"/>
  </r>
  <r>
    <x v="13"/>
    <x v="5497"/>
    <x v="954"/>
    <x v="0"/>
    <x v="120"/>
    <x v="0"/>
    <s v="0413"/>
    <s v="1CHIR: lůžkové oddělení 3"/>
    <s v="N Nábytek"/>
    <s v="02805: 1000-   2999,99 Nábytek"/>
    <n v="1173.7"/>
  </r>
  <r>
    <x v="13"/>
    <x v="5498"/>
    <x v="954"/>
    <x v="0"/>
    <x v="120"/>
    <x v="0"/>
    <s v="0413"/>
    <s v="1CHIR: lůžkové oddělení 3"/>
    <s v="N Nábytek"/>
    <s v="02805: 1000-   2999,99 Nábytek"/>
    <n v="1173.7"/>
  </r>
  <r>
    <x v="13"/>
    <x v="5499"/>
    <x v="954"/>
    <x v="0"/>
    <x v="120"/>
    <x v="0"/>
    <s v="0421"/>
    <s v="1CHIR: ambulance"/>
    <s v="N Nábytek"/>
    <s v="02805: 1000-   2999,99 Nábytek"/>
    <n v="1173.7"/>
  </r>
  <r>
    <x v="13"/>
    <x v="5500"/>
    <x v="954"/>
    <x v="0"/>
    <x v="120"/>
    <x v="0"/>
    <s v="0432"/>
    <s v="1CHIR: JIP  6"/>
    <s v="N Nábytek"/>
    <s v="02805: 1000-   2999,99 Nábytek"/>
    <n v="1173.7"/>
  </r>
  <r>
    <x v="13"/>
    <x v="5501"/>
    <x v="954"/>
    <x v="0"/>
    <x v="120"/>
    <x v="0"/>
    <s v="0432"/>
    <s v="1CHIR: JIP  6"/>
    <s v="N Nábytek"/>
    <s v="02805: 1000-   2999,99 Nábytek"/>
    <n v="1173.7"/>
  </r>
  <r>
    <x v="13"/>
    <x v="5502"/>
    <x v="954"/>
    <x v="0"/>
    <x v="226"/>
    <x v="0"/>
    <s v="0401"/>
    <s v="1CHIR: vedení klinického pracoviště"/>
    <s v="N Nábytek"/>
    <s v="02805: 1000-   2999,99 Nábytek"/>
    <n v="1173.7"/>
  </r>
  <r>
    <x v="13"/>
    <x v="5503"/>
    <x v="757"/>
    <x v="0"/>
    <x v="227"/>
    <x v="0"/>
    <s v="1731"/>
    <s v="NEUR: JIP A  (5 lůžek resuscitační péče)"/>
    <s v="N Nábytek"/>
    <s v="02805: 3 000-19999,99 Nábytek"/>
    <n v="5927.62"/>
  </r>
  <r>
    <x v="13"/>
    <x v="5504"/>
    <x v="955"/>
    <x v="0"/>
    <x v="227"/>
    <x v="0"/>
    <s v="2721"/>
    <s v="KTVL: TVL ambulance"/>
    <s v="N Nábytek"/>
    <s v="02805: 1000-   2999,99 Nábytek"/>
    <n v="2665.95"/>
  </r>
  <r>
    <x v="13"/>
    <x v="5505"/>
    <x v="770"/>
    <x v="0"/>
    <x v="57"/>
    <x v="0"/>
    <s v="0312"/>
    <s v="3IK: lůžkové oddělení 39B + 39C"/>
    <s v="N Nábytek"/>
    <s v="02805: 3 000-19999,99 Nábytek"/>
    <n v="3380.26"/>
  </r>
  <r>
    <x v="13"/>
    <x v="5506"/>
    <x v="777"/>
    <x v="0"/>
    <x v="57"/>
    <x v="0"/>
    <s v="9051"/>
    <s v="UHTS: Útvar hospodářsko - technické správy"/>
    <s v="N Nábytek"/>
    <s v="02805: 3 000-19999,99 Nábytek"/>
    <n v="5987"/>
  </r>
  <r>
    <x v="13"/>
    <x v="5507"/>
    <x v="777"/>
    <x v="0"/>
    <x v="57"/>
    <x v="0"/>
    <s v="0801"/>
    <s v="PORGYN: vedení klinického pracoviště"/>
    <s v="N Nábytek"/>
    <s v="02805: 3 000-19999,99 Nábytek"/>
    <n v="5987"/>
  </r>
  <r>
    <x v="13"/>
    <x v="5508"/>
    <x v="777"/>
    <x v="0"/>
    <x v="57"/>
    <x v="0"/>
    <s v="0801"/>
    <s v="PORGYN: vedení klinického pracoviště"/>
    <s v="N Nábytek"/>
    <s v="02805: 3 000-19999,99 Nábytek"/>
    <n v="5987"/>
  </r>
  <r>
    <x v="13"/>
    <x v="5509"/>
    <x v="777"/>
    <x v="0"/>
    <x v="57"/>
    <x v="0"/>
    <s v="0501"/>
    <s v="2CHIR: vedení klinického pracoviště"/>
    <s v="N Nábytek"/>
    <s v="02805: 3 000-19999,99 Nábytek"/>
    <n v="5987"/>
  </r>
  <r>
    <x v="13"/>
    <x v="5510"/>
    <x v="777"/>
    <x v="0"/>
    <x v="57"/>
    <x v="0"/>
    <s v="9041"/>
    <s v="EU: Útvar ekonomiky a zdravotních pojišťoven"/>
    <s v="N Nábytek"/>
    <s v="02805: 3 000-19999,99 Nábytek"/>
    <n v="5987"/>
  </r>
  <r>
    <x v="13"/>
    <x v="5511"/>
    <x v="777"/>
    <x v="0"/>
    <x v="57"/>
    <x v="0"/>
    <s v="9032"/>
    <s v="OHS: Oddělení léčebné výživy"/>
    <s v="N Nábytek"/>
    <s v="02805: 3 000-19999,99 Nábytek"/>
    <n v="5987"/>
  </r>
  <r>
    <x v="13"/>
    <x v="5512"/>
    <x v="788"/>
    <x v="0"/>
    <x v="57"/>
    <x v="0"/>
    <s v="3590"/>
    <s v="TO: výroba"/>
    <s v="N Nábytek"/>
    <s v="02805: 3 000-19999,99 Nábytek"/>
    <n v="5987"/>
  </r>
  <r>
    <x v="13"/>
    <x v="5513"/>
    <x v="788"/>
    <x v="0"/>
    <x v="57"/>
    <x v="0"/>
    <s v="3590"/>
    <s v="TO: výroba"/>
    <s v="N Nábytek"/>
    <s v="02805: 3 000-19999,99 Nábytek"/>
    <n v="5987"/>
  </r>
  <r>
    <x v="13"/>
    <x v="5514"/>
    <x v="788"/>
    <x v="0"/>
    <x v="57"/>
    <x v="0"/>
    <s v="3590"/>
    <s v="TO: výroba"/>
    <s v="N Nábytek"/>
    <s v="02805: 3 000-19999,99 Nábytek"/>
    <n v="5987.01"/>
  </r>
  <r>
    <x v="13"/>
    <x v="5515"/>
    <x v="788"/>
    <x v="0"/>
    <x v="57"/>
    <x v="0"/>
    <s v="5498"/>
    <s v="ONH: Oddělení nemocniční hygieny"/>
    <s v="N Nábytek"/>
    <s v="02805: 3 000-19999,99 Nábytek"/>
    <n v="5987"/>
  </r>
  <r>
    <x v="13"/>
    <x v="5516"/>
    <x v="755"/>
    <x v="0"/>
    <x v="58"/>
    <x v="7"/>
    <s v="5011"/>
    <s v="KCHIR: lůžkové oddělení 50"/>
    <s v="N Nábytek"/>
    <s v="02805: 1 000-  40 000 Nábytek VLASTNÍ VÝROBA"/>
    <n v="21620"/>
  </r>
  <r>
    <x v="13"/>
    <x v="5517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18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19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20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21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22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23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24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25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26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27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28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29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30"/>
    <x v="814"/>
    <x v="0"/>
    <x v="58"/>
    <x v="7"/>
    <s v="1812"/>
    <s v="PSY: lůžkové oddělení 32C + krizové centrum"/>
    <s v="N Nábytek"/>
    <s v="02805: 1 000-  40 000 Nábytek VLASTNÍ VÝROBA"/>
    <n v="1325"/>
  </r>
  <r>
    <x v="13"/>
    <x v="5531"/>
    <x v="777"/>
    <x v="0"/>
    <x v="58"/>
    <x v="0"/>
    <s v="0121"/>
    <s v="1IK: ambulance"/>
    <s v="N Nábytek"/>
    <s v="02805: 3 000-19999,99 Nábytek"/>
    <n v="5986.99"/>
  </r>
  <r>
    <x v="13"/>
    <x v="5532"/>
    <x v="853"/>
    <x v="0"/>
    <x v="121"/>
    <x v="0"/>
    <s v="5821"/>
    <s v="PALIATIVNÍ PÉČE: Paliativní tým"/>
    <s v="N Nábytek"/>
    <s v="02805: 3 000-19999,99 Nábytek"/>
    <n v="10624"/>
  </r>
  <r>
    <x v="13"/>
    <x v="5533"/>
    <x v="831"/>
    <x v="0"/>
    <x v="123"/>
    <x v="7"/>
    <s v="9091"/>
    <s v="OBU: Obchodní úsek"/>
    <s v="N Nábytek"/>
    <s v="02805: 1 000-  40 000 Nábytek VLASTNÍ VÝROBA"/>
    <n v="5500"/>
  </r>
  <r>
    <x v="13"/>
    <x v="5534"/>
    <x v="755"/>
    <x v="0"/>
    <x v="123"/>
    <x v="7"/>
    <s v="9091"/>
    <s v="OBU: Obchodní úsek"/>
    <s v="N Nábytek"/>
    <s v="02805: 1 000-  40 000 Nábytek VLASTNÍ VÝROBA"/>
    <n v="33050"/>
  </r>
  <r>
    <x v="13"/>
    <x v="5535"/>
    <x v="817"/>
    <x v="0"/>
    <x v="123"/>
    <x v="7"/>
    <s v="9091"/>
    <s v="OBU: Obchodní úsek"/>
    <s v="N Nábytek"/>
    <s v="02805: 1 000-  40 000 Nábytek VLASTNÍ VÝROBA"/>
    <n v="2500"/>
  </r>
  <r>
    <x v="13"/>
    <x v="5536"/>
    <x v="817"/>
    <x v="0"/>
    <x v="123"/>
    <x v="7"/>
    <s v="9091"/>
    <s v="OBU: Obchodní úsek"/>
    <s v="N Nábytek"/>
    <s v="02805: 1 000-  40 000 Nábytek VLASTNÍ VÝROBA"/>
    <n v="2500"/>
  </r>
  <r>
    <x v="13"/>
    <x v="5537"/>
    <x v="817"/>
    <x v="0"/>
    <x v="123"/>
    <x v="7"/>
    <s v="9091"/>
    <s v="OBU: Obchodní úsek"/>
    <s v="N Nábytek"/>
    <s v="02805: 1 000-  40 000 Nábytek VLASTNÍ VÝROBA"/>
    <n v="2500"/>
  </r>
  <r>
    <x v="13"/>
    <x v="5538"/>
    <x v="817"/>
    <x v="0"/>
    <x v="123"/>
    <x v="7"/>
    <s v="9091"/>
    <s v="OBU: Obchodní úsek"/>
    <s v="N Nábytek"/>
    <s v="02805: 1 000-  40 000 Nábytek VLASTNÍ VÝROBA"/>
    <n v="2500"/>
  </r>
  <r>
    <x v="13"/>
    <x v="5539"/>
    <x v="817"/>
    <x v="0"/>
    <x v="123"/>
    <x v="7"/>
    <s v="9091"/>
    <s v="OBU: Obchodní úsek"/>
    <s v="N Nábytek"/>
    <s v="02805: 1 000-  40 000 Nábytek VLASTNÍ VÝROBA"/>
    <n v="2500"/>
  </r>
  <r>
    <x v="13"/>
    <x v="5540"/>
    <x v="815"/>
    <x v="0"/>
    <x v="123"/>
    <x v="7"/>
    <s v="9091"/>
    <s v="OBU: Obchodní úsek"/>
    <s v="N Nábytek"/>
    <s v="02805: 1 000-  40 000 Nábytek VLASTNÍ VÝROBA"/>
    <n v="12500"/>
  </r>
  <r>
    <x v="13"/>
    <x v="5541"/>
    <x v="815"/>
    <x v="0"/>
    <x v="123"/>
    <x v="7"/>
    <s v="9091"/>
    <s v="OBU: Obchodní úsek"/>
    <s v="N Nábytek"/>
    <s v="02805: 1 000-  40 000 Nábytek VLASTNÍ VÝROBA"/>
    <n v="12500"/>
  </r>
  <r>
    <x v="13"/>
    <x v="5542"/>
    <x v="815"/>
    <x v="0"/>
    <x v="123"/>
    <x v="7"/>
    <s v="9091"/>
    <s v="OBU: Obchodní úsek"/>
    <s v="N Nábytek"/>
    <s v="02805: 1 000-  40 000 Nábytek VLASTNÍ VÝROBA"/>
    <n v="12500"/>
  </r>
  <r>
    <x v="13"/>
    <x v="5543"/>
    <x v="956"/>
    <x v="0"/>
    <x v="124"/>
    <x v="0"/>
    <s v="1221"/>
    <s v="UROL: ambulance "/>
    <s v="N Nábytek"/>
    <s v="02805: 3 000-19999,99 Nábytek"/>
    <n v="6489.91"/>
  </r>
  <r>
    <x v="13"/>
    <x v="5544"/>
    <x v="957"/>
    <x v="0"/>
    <x v="125"/>
    <x v="0"/>
    <s v="3590"/>
    <s v="TO: výroba"/>
    <s v="N Nábytek"/>
    <s v="02805: 3 000-19999,99 Nábytek"/>
    <n v="6267.8"/>
  </r>
  <r>
    <x v="13"/>
    <x v="5545"/>
    <x v="958"/>
    <x v="0"/>
    <x v="125"/>
    <x v="0"/>
    <s v="5062"/>
    <s v="KCHIR: operační sál - lokální"/>
    <s v="N Nábytek"/>
    <s v="02805: 3 000-19999,99 Nábytek"/>
    <n v="12667.74"/>
  </r>
  <r>
    <x v="13"/>
    <x v="5546"/>
    <x v="814"/>
    <x v="0"/>
    <x v="125"/>
    <x v="7"/>
    <s v="9091"/>
    <s v="OBU: Obchodní úsek"/>
    <s v="N Nábytek"/>
    <s v="02805: 1 000-  40 000 Nábytek VLASTNÍ VÝROBA"/>
    <n v="1500"/>
  </r>
  <r>
    <x v="13"/>
    <x v="5547"/>
    <x v="814"/>
    <x v="0"/>
    <x v="125"/>
    <x v="7"/>
    <s v="9091"/>
    <s v="OBU: Obchodní úsek"/>
    <s v="N Nábytek"/>
    <s v="02805: 1 000-  40 000 Nábytek VLASTNÍ VÝROBA"/>
    <n v="1500"/>
  </r>
  <r>
    <x v="13"/>
    <x v="5548"/>
    <x v="814"/>
    <x v="0"/>
    <x v="125"/>
    <x v="7"/>
    <s v="9091"/>
    <s v="OBU: Obchodní úsek"/>
    <s v="N Nábytek"/>
    <s v="02805: 1 000-  40 000 Nábytek VLASTNÍ VÝROBA"/>
    <n v="1500"/>
  </r>
  <r>
    <x v="13"/>
    <x v="5549"/>
    <x v="927"/>
    <x v="0"/>
    <x v="125"/>
    <x v="7"/>
    <s v="9091"/>
    <s v="OBU: Obchodní úsek"/>
    <s v="N Nábytek"/>
    <s v="02805: 1 000-  40 000 Nábytek VLASTNÍ VÝROBA"/>
    <n v="7500"/>
  </r>
  <r>
    <x v="13"/>
    <x v="5550"/>
    <x v="927"/>
    <x v="0"/>
    <x v="125"/>
    <x v="7"/>
    <s v="9091"/>
    <s v="OBU: Obchodní úsek"/>
    <s v="N Nábytek"/>
    <s v="02805: 1 000-  40 000 Nábytek VLASTNÍ VÝROBA"/>
    <n v="7500"/>
  </r>
  <r>
    <x v="13"/>
    <x v="5551"/>
    <x v="808"/>
    <x v="0"/>
    <x v="125"/>
    <x v="7"/>
    <s v="9091"/>
    <s v="OBU: Obchodní úsek"/>
    <s v="N Nábytek"/>
    <s v="02805: 1 000-  40 000 Nábytek VLASTNÍ VÝROBA"/>
    <n v="2600"/>
  </r>
  <r>
    <x v="13"/>
    <x v="5552"/>
    <x v="820"/>
    <x v="0"/>
    <x v="125"/>
    <x v="7"/>
    <s v="9091"/>
    <s v="OBU: Obchodní úsek"/>
    <s v="N Nábytek"/>
    <s v="02805: 1 000-  40 000 Nábytek VLASTNÍ VÝROBA"/>
    <n v="5500"/>
  </r>
  <r>
    <x v="13"/>
    <x v="5553"/>
    <x v="959"/>
    <x v="0"/>
    <x v="125"/>
    <x v="7"/>
    <s v="9091"/>
    <s v="OBU: Obchodní úsek"/>
    <s v="N Nábytek"/>
    <s v="02805: 1 000-  40 000 Nábytek VLASTNÍ VÝROBA"/>
    <n v="8000"/>
  </r>
  <r>
    <x v="13"/>
    <x v="5554"/>
    <x v="960"/>
    <x v="0"/>
    <x v="127"/>
    <x v="0"/>
    <s v="6323"/>
    <s v="AMBULANCE: Ambulance psychosomatické medicíny"/>
    <s v="N Nábytek"/>
    <s v="02805: 1000-   2999,99 Nábytek"/>
    <n v="2298"/>
  </r>
  <r>
    <x v="13"/>
    <x v="5555"/>
    <x v="924"/>
    <x v="0"/>
    <x v="127"/>
    <x v="0"/>
    <s v="5821"/>
    <s v="PALIATIVNÍ PÉČE: Paliativní tým"/>
    <s v="N Nábytek"/>
    <s v="02805: 1000-   2999,99 Nábytek"/>
    <n v="2399"/>
  </r>
  <r>
    <x v="13"/>
    <x v="5556"/>
    <x v="755"/>
    <x v="0"/>
    <x v="128"/>
    <x v="7"/>
    <s v="4598"/>
    <s v="SOC: sociální oddělení"/>
    <s v="N Nábytek"/>
    <s v="02805: 1 000-  40 000 Nábytek VLASTNÍ VÝROBA"/>
    <n v="29500"/>
  </r>
  <r>
    <x v="13"/>
    <x v="5557"/>
    <x v="808"/>
    <x v="0"/>
    <x v="128"/>
    <x v="7"/>
    <s v="4598"/>
    <s v="SOC: sociální oddělení"/>
    <s v="N Nábytek"/>
    <s v="02805: 1 000-  40 000 Nábytek VLASTNÍ VÝROBA"/>
    <n v="8000"/>
  </r>
  <r>
    <x v="13"/>
    <x v="5558"/>
    <x v="808"/>
    <x v="0"/>
    <x v="128"/>
    <x v="7"/>
    <s v="4598"/>
    <s v="SOC: sociální oddělení"/>
    <s v="N Nábytek"/>
    <s v="02805: 1 000-  40 000 Nábytek VLASTNÍ VÝROBA"/>
    <n v="8000"/>
  </r>
  <r>
    <x v="13"/>
    <x v="5559"/>
    <x v="808"/>
    <x v="0"/>
    <x v="128"/>
    <x v="7"/>
    <s v="4598"/>
    <s v="SOC: sociální oddělení"/>
    <s v="N Nábytek"/>
    <s v="02805: 1 000-  40 000 Nábytek VLASTNÍ VÝROBA"/>
    <n v="8000"/>
  </r>
  <r>
    <x v="13"/>
    <x v="5560"/>
    <x v="808"/>
    <x v="0"/>
    <x v="128"/>
    <x v="7"/>
    <s v="4598"/>
    <s v="SOC: sociální oddělení"/>
    <s v="N Nábytek"/>
    <s v="02805: 1 000-  40 000 Nábytek VLASTNÍ VÝROBA"/>
    <n v="8000"/>
  </r>
  <r>
    <x v="13"/>
    <x v="5561"/>
    <x v="808"/>
    <x v="0"/>
    <x v="128"/>
    <x v="7"/>
    <s v="4598"/>
    <s v="SOC: sociální oddělení"/>
    <s v="N Nábytek"/>
    <s v="02805: 1 000-  40 000 Nábytek VLASTNÍ VÝROBA"/>
    <n v="8000"/>
  </r>
  <r>
    <x v="13"/>
    <x v="5562"/>
    <x v="808"/>
    <x v="0"/>
    <x v="128"/>
    <x v="7"/>
    <s v="4598"/>
    <s v="SOC: sociální oddělení"/>
    <s v="N Nábytek"/>
    <s v="02805: 1 000-  40 000 Nábytek VLASTNÍ VÝROBA"/>
    <n v="8000"/>
  </r>
  <r>
    <x v="13"/>
    <x v="5563"/>
    <x v="808"/>
    <x v="0"/>
    <x v="128"/>
    <x v="7"/>
    <s v="4598"/>
    <s v="SOC: sociální oddělení"/>
    <s v="N Nábytek"/>
    <s v="02805: 1 000-  40 000 Nábytek VLASTNÍ VÝROBA"/>
    <n v="8000"/>
  </r>
  <r>
    <x v="13"/>
    <x v="5564"/>
    <x v="808"/>
    <x v="0"/>
    <x v="128"/>
    <x v="7"/>
    <s v="4598"/>
    <s v="SOC: sociální oddělení"/>
    <s v="N Nábytek"/>
    <s v="02805: 1 000-  40 000 Nábytek VLASTNÍ VÝROBA"/>
    <n v="8000"/>
  </r>
  <r>
    <x v="13"/>
    <x v="5565"/>
    <x v="813"/>
    <x v="0"/>
    <x v="128"/>
    <x v="7"/>
    <s v="4598"/>
    <s v="SOC: sociální oddělení"/>
    <s v="N Nábytek"/>
    <s v="02805: 1 000-  40 000 Nábytek VLASTNÍ VÝROBA"/>
    <n v="10500"/>
  </r>
  <r>
    <x v="13"/>
    <x v="5566"/>
    <x v="961"/>
    <x v="0"/>
    <x v="128"/>
    <x v="7"/>
    <s v="4598"/>
    <s v="SOC: sociální oddělení"/>
    <s v="N Nábytek"/>
    <s v="02805: 1 000-  40 000 Nábytek VLASTNÍ VÝROBA"/>
    <n v="22000"/>
  </r>
  <r>
    <x v="13"/>
    <x v="5567"/>
    <x v="815"/>
    <x v="0"/>
    <x v="128"/>
    <x v="7"/>
    <s v="4598"/>
    <s v="SOC: sociální oddělení"/>
    <s v="N Nábytek"/>
    <s v="02805: 1 000-  40 000 Nábytek VLASTNÍ VÝROBA"/>
    <n v="11250"/>
  </r>
  <r>
    <x v="13"/>
    <x v="5568"/>
    <x v="962"/>
    <x v="0"/>
    <x v="128"/>
    <x v="7"/>
    <s v="4598"/>
    <s v="SOC: sociální oddělení"/>
    <s v="N Nábytek"/>
    <s v="02805: 1 000-  40 000 Nábytek VLASTNÍ VÝROBA"/>
    <n v="2500"/>
  </r>
  <r>
    <x v="13"/>
    <x v="5569"/>
    <x v="817"/>
    <x v="0"/>
    <x v="128"/>
    <x v="7"/>
    <s v="4598"/>
    <s v="SOC: sociální oddělení"/>
    <s v="N Nábytek"/>
    <s v="02805: 1 000-  40 000 Nábytek VLASTNÍ VÝROBA"/>
    <n v="3500"/>
  </r>
  <r>
    <x v="13"/>
    <x v="5570"/>
    <x v="963"/>
    <x v="0"/>
    <x v="129"/>
    <x v="0"/>
    <s v="3590"/>
    <s v="TO: výroba"/>
    <s v="N Nábytek"/>
    <s v="02805: 3 000-19999,99 Nábytek"/>
    <n v="4430.38"/>
  </r>
  <r>
    <x v="13"/>
    <x v="5571"/>
    <x v="963"/>
    <x v="0"/>
    <x v="129"/>
    <x v="0"/>
    <s v="3590"/>
    <s v="TO: výroba"/>
    <s v="N Nábytek"/>
    <s v="02805: 3 000-19999,99 Nábytek"/>
    <n v="4430.38"/>
  </r>
  <r>
    <x v="13"/>
    <x v="5572"/>
    <x v="963"/>
    <x v="0"/>
    <x v="129"/>
    <x v="0"/>
    <s v="3590"/>
    <s v="TO: výroba"/>
    <s v="N Nábytek"/>
    <s v="02805: 3 000-19999,99 Nábytek"/>
    <n v="4430.38"/>
  </r>
  <r>
    <x v="13"/>
    <x v="5573"/>
    <x v="963"/>
    <x v="0"/>
    <x v="129"/>
    <x v="0"/>
    <s v="3590"/>
    <s v="TO: výroba"/>
    <s v="N Nábytek"/>
    <s v="02805: 3 000-19999,99 Nábytek"/>
    <n v="4430.38"/>
  </r>
  <r>
    <x v="13"/>
    <x v="5574"/>
    <x v="963"/>
    <x v="0"/>
    <x v="129"/>
    <x v="0"/>
    <s v="3590"/>
    <s v="TO: výroba"/>
    <s v="N Nábytek"/>
    <s v="02805: 3 000-19999,99 Nábytek"/>
    <n v="4430.38"/>
  </r>
  <r>
    <x v="13"/>
    <x v="5575"/>
    <x v="963"/>
    <x v="0"/>
    <x v="129"/>
    <x v="0"/>
    <s v="3590"/>
    <s v="TO: výroba"/>
    <s v="N Nábytek"/>
    <s v="02805: 3 000-19999,99 Nábytek"/>
    <n v="4430.38"/>
  </r>
  <r>
    <x v="13"/>
    <x v="5576"/>
    <x v="963"/>
    <x v="0"/>
    <x v="129"/>
    <x v="0"/>
    <s v="3590"/>
    <s v="TO: výroba"/>
    <s v="N Nábytek"/>
    <s v="02805: 3 000-19999,99 Nábytek"/>
    <n v="4430.38"/>
  </r>
  <r>
    <x v="13"/>
    <x v="5577"/>
    <x v="963"/>
    <x v="0"/>
    <x v="129"/>
    <x v="0"/>
    <s v="3590"/>
    <s v="TO: výroba"/>
    <s v="N Nábytek"/>
    <s v="02805: 3 000-19999,99 Nábytek"/>
    <n v="4430.38"/>
  </r>
  <r>
    <x v="13"/>
    <x v="5578"/>
    <x v="963"/>
    <x v="0"/>
    <x v="129"/>
    <x v="0"/>
    <s v="3590"/>
    <s v="TO: výroba"/>
    <s v="N Nábytek"/>
    <s v="02805: 3 000-19999,99 Nábytek"/>
    <n v="4430.38"/>
  </r>
  <r>
    <x v="13"/>
    <x v="5579"/>
    <x v="963"/>
    <x v="0"/>
    <x v="129"/>
    <x v="0"/>
    <s v="3590"/>
    <s v="TO: výroba"/>
    <s v="N Nábytek"/>
    <s v="02805: 3 000-19999,99 Nábytek"/>
    <n v="4430.38"/>
  </r>
  <r>
    <x v="13"/>
    <x v="5580"/>
    <x v="963"/>
    <x v="0"/>
    <x v="129"/>
    <x v="0"/>
    <s v="3590"/>
    <s v="TO: výroba"/>
    <s v="N Nábytek"/>
    <s v="02805: 3 000-19999,99 Nábytek"/>
    <n v="4430.38"/>
  </r>
  <r>
    <x v="13"/>
    <x v="5581"/>
    <x v="963"/>
    <x v="0"/>
    <x v="129"/>
    <x v="0"/>
    <s v="3590"/>
    <s v="TO: výroba"/>
    <s v="N Nábytek"/>
    <s v="02805: 3 000-19999,99 Nábytek"/>
    <n v="4430.38"/>
  </r>
  <r>
    <x v="13"/>
    <x v="5582"/>
    <x v="963"/>
    <x v="0"/>
    <x v="129"/>
    <x v="0"/>
    <s v="3590"/>
    <s v="TO: výroba"/>
    <s v="N Nábytek"/>
    <s v="02805: 3 000-19999,99 Nábytek"/>
    <n v="4430.38"/>
  </r>
  <r>
    <x v="13"/>
    <x v="5583"/>
    <x v="963"/>
    <x v="0"/>
    <x v="129"/>
    <x v="0"/>
    <s v="3590"/>
    <s v="TO: výroba"/>
    <s v="N Nábytek"/>
    <s v="02805: 3 000-19999,99 Nábytek"/>
    <n v="4430.38"/>
  </r>
  <r>
    <x v="13"/>
    <x v="5584"/>
    <x v="963"/>
    <x v="0"/>
    <x v="129"/>
    <x v="0"/>
    <s v="3590"/>
    <s v="TO: výroba"/>
    <s v="N Nábytek"/>
    <s v="02805: 3 000-19999,99 Nábytek"/>
    <n v="4430.38"/>
  </r>
  <r>
    <x v="13"/>
    <x v="5585"/>
    <x v="963"/>
    <x v="0"/>
    <x v="129"/>
    <x v="0"/>
    <s v="3590"/>
    <s v="TO: výroba"/>
    <s v="N Nábytek"/>
    <s v="02805: 3 000-19999,99 Nábytek"/>
    <n v="4430.38"/>
  </r>
  <r>
    <x v="13"/>
    <x v="5586"/>
    <x v="963"/>
    <x v="0"/>
    <x v="129"/>
    <x v="0"/>
    <s v="3590"/>
    <s v="TO: výroba"/>
    <s v="N Nábytek"/>
    <s v="02805: 3 000-19999,99 Nábytek"/>
    <n v="4430.38"/>
  </r>
  <r>
    <x v="13"/>
    <x v="5587"/>
    <x v="963"/>
    <x v="0"/>
    <x v="129"/>
    <x v="0"/>
    <s v="3590"/>
    <s v="TO: výroba"/>
    <s v="N Nábytek"/>
    <s v="02805: 3 000-19999,99 Nábytek"/>
    <n v="4430.38"/>
  </r>
  <r>
    <x v="13"/>
    <x v="5588"/>
    <x v="963"/>
    <x v="0"/>
    <x v="129"/>
    <x v="0"/>
    <s v="3590"/>
    <s v="TO: výroba"/>
    <s v="N Nábytek"/>
    <s v="02805: 3 000-19999,99 Nábytek"/>
    <n v="4430.38"/>
  </r>
  <r>
    <x v="13"/>
    <x v="5589"/>
    <x v="964"/>
    <x v="0"/>
    <x v="129"/>
    <x v="0"/>
    <s v="3590"/>
    <s v="TO: výroba"/>
    <s v="N Nábytek"/>
    <s v="02805: 1000-   2999,99 Nábytek"/>
    <n v="2694.15"/>
  </r>
  <r>
    <x v="13"/>
    <x v="5590"/>
    <x v="964"/>
    <x v="0"/>
    <x v="129"/>
    <x v="0"/>
    <s v="3590"/>
    <s v="TO: výroba"/>
    <s v="N Nábytek"/>
    <s v="02805: 1000-   2999,99 Nábytek"/>
    <n v="2694.15"/>
  </r>
  <r>
    <x v="13"/>
    <x v="5591"/>
    <x v="885"/>
    <x v="0"/>
    <x v="129"/>
    <x v="0"/>
    <s v="3590"/>
    <s v="TO: výroba"/>
    <s v="N Nábytek"/>
    <s v="02805: 1000-   2999,99 Nábytek"/>
    <n v="1796.1"/>
  </r>
  <r>
    <x v="13"/>
    <x v="5592"/>
    <x v="885"/>
    <x v="0"/>
    <x v="129"/>
    <x v="0"/>
    <s v="3590"/>
    <s v="TO: výroba"/>
    <s v="N Nábytek"/>
    <s v="02805: 1000-   2999,99 Nábytek"/>
    <n v="1796.1"/>
  </r>
  <r>
    <x v="13"/>
    <x v="5593"/>
    <x v="885"/>
    <x v="0"/>
    <x v="129"/>
    <x v="0"/>
    <s v="3590"/>
    <s v="TO: výroba"/>
    <s v="N Nábytek"/>
    <s v="02805: 1000-   2999,99 Nábytek"/>
    <n v="1796.1"/>
  </r>
  <r>
    <x v="13"/>
    <x v="5594"/>
    <x v="885"/>
    <x v="0"/>
    <x v="129"/>
    <x v="0"/>
    <s v="3590"/>
    <s v="TO: výroba"/>
    <s v="N Nábytek"/>
    <s v="02805: 1000-   2999,99 Nábytek"/>
    <n v="1796.1"/>
  </r>
  <r>
    <x v="13"/>
    <x v="5595"/>
    <x v="885"/>
    <x v="0"/>
    <x v="129"/>
    <x v="0"/>
    <s v="3590"/>
    <s v="TO: výroba"/>
    <s v="N Nábytek"/>
    <s v="02805: 1000-   2999,99 Nábytek"/>
    <n v="1796.1"/>
  </r>
  <r>
    <x v="13"/>
    <x v="5596"/>
    <x v="885"/>
    <x v="0"/>
    <x v="129"/>
    <x v="0"/>
    <s v="3590"/>
    <s v="TO: výroba"/>
    <s v="N Nábytek"/>
    <s v="02805: 1000-   2999,99 Nábytek"/>
    <n v="1796.1"/>
  </r>
  <r>
    <x v="13"/>
    <x v="5597"/>
    <x v="885"/>
    <x v="0"/>
    <x v="129"/>
    <x v="0"/>
    <s v="3590"/>
    <s v="TO: výroba"/>
    <s v="N Nábytek"/>
    <s v="02805: 1000-   2999,99 Nábytek"/>
    <n v="1796.1"/>
  </r>
  <r>
    <x v="13"/>
    <x v="5598"/>
    <x v="885"/>
    <x v="0"/>
    <x v="129"/>
    <x v="0"/>
    <s v="3590"/>
    <s v="TO: výroba"/>
    <s v="N Nábytek"/>
    <s v="02805: 1000-   2999,99 Nábytek"/>
    <n v="1796.1"/>
  </r>
  <r>
    <x v="13"/>
    <x v="5599"/>
    <x v="885"/>
    <x v="0"/>
    <x v="129"/>
    <x v="0"/>
    <s v="3590"/>
    <s v="TO: výroba"/>
    <s v="N Nábytek"/>
    <s v="02805: 1000-   2999,99 Nábytek"/>
    <n v="1796.1"/>
  </r>
  <r>
    <x v="13"/>
    <x v="5600"/>
    <x v="885"/>
    <x v="0"/>
    <x v="129"/>
    <x v="0"/>
    <s v="3590"/>
    <s v="TO: výroba"/>
    <s v="N Nábytek"/>
    <s v="02805: 1000-   2999,99 Nábytek"/>
    <n v="1796.1"/>
  </r>
  <r>
    <x v="13"/>
    <x v="5601"/>
    <x v="885"/>
    <x v="0"/>
    <x v="129"/>
    <x v="0"/>
    <s v="3590"/>
    <s v="TO: výroba"/>
    <s v="N Nábytek"/>
    <s v="02805: 1000-   2999,99 Nábytek"/>
    <n v="1796.1"/>
  </r>
  <r>
    <x v="13"/>
    <x v="5602"/>
    <x v="885"/>
    <x v="0"/>
    <x v="129"/>
    <x v="0"/>
    <s v="3590"/>
    <s v="TO: výroba"/>
    <s v="N Nábytek"/>
    <s v="02805: 1000-   2999,99 Nábytek"/>
    <n v="1796.1"/>
  </r>
  <r>
    <x v="13"/>
    <x v="5603"/>
    <x v="885"/>
    <x v="0"/>
    <x v="129"/>
    <x v="0"/>
    <s v="3590"/>
    <s v="TO: výroba"/>
    <s v="N Nábytek"/>
    <s v="02805: 1000-   2999,99 Nábytek"/>
    <n v="1796.1"/>
  </r>
  <r>
    <x v="13"/>
    <x v="5604"/>
    <x v="885"/>
    <x v="0"/>
    <x v="129"/>
    <x v="0"/>
    <s v="3590"/>
    <s v="TO: výroba"/>
    <s v="N Nábytek"/>
    <s v="02805: 1000-   2999,99 Nábytek"/>
    <n v="1796.1"/>
  </r>
  <r>
    <x v="13"/>
    <x v="5605"/>
    <x v="885"/>
    <x v="0"/>
    <x v="129"/>
    <x v="0"/>
    <s v="3590"/>
    <s v="TO: výroba"/>
    <s v="N Nábytek"/>
    <s v="02805: 1000-   2999,99 Nábytek"/>
    <n v="1796.1"/>
  </r>
  <r>
    <x v="13"/>
    <x v="5606"/>
    <x v="885"/>
    <x v="0"/>
    <x v="129"/>
    <x v="0"/>
    <s v="3590"/>
    <s v="TO: výroba"/>
    <s v="N Nábytek"/>
    <s v="02805: 1000-   2999,99 Nábytek"/>
    <n v="1796.1"/>
  </r>
  <r>
    <x v="13"/>
    <x v="5607"/>
    <x v="885"/>
    <x v="0"/>
    <x v="129"/>
    <x v="0"/>
    <s v="3590"/>
    <s v="TO: výroba"/>
    <s v="N Nábytek"/>
    <s v="02805: 1000-   2999,99 Nábytek"/>
    <n v="1796.1"/>
  </r>
  <r>
    <x v="13"/>
    <x v="5608"/>
    <x v="885"/>
    <x v="0"/>
    <x v="129"/>
    <x v="0"/>
    <s v="3590"/>
    <s v="TO: výroba"/>
    <s v="N Nábytek"/>
    <s v="02805: 1000-   2999,99 Nábytek"/>
    <n v="1796.1"/>
  </r>
  <r>
    <x v="13"/>
    <x v="5609"/>
    <x v="885"/>
    <x v="0"/>
    <x v="129"/>
    <x v="0"/>
    <s v="3590"/>
    <s v="TO: výroba"/>
    <s v="N Nábytek"/>
    <s v="02805: 1000-   2999,99 Nábytek"/>
    <n v="1796.1"/>
  </r>
  <r>
    <x v="13"/>
    <x v="5610"/>
    <x v="885"/>
    <x v="0"/>
    <x v="129"/>
    <x v="0"/>
    <s v="3590"/>
    <s v="TO: výroba"/>
    <s v="N Nábytek"/>
    <s v="02805: 1000-   2999,99 Nábytek"/>
    <n v="1796.1"/>
  </r>
  <r>
    <x v="13"/>
    <x v="5611"/>
    <x v="885"/>
    <x v="0"/>
    <x v="129"/>
    <x v="0"/>
    <s v="3590"/>
    <s v="TO: výroba"/>
    <s v="N Nábytek"/>
    <s v="02805: 1000-   2999,99 Nábytek"/>
    <n v="1796.1"/>
  </r>
  <r>
    <x v="13"/>
    <x v="5612"/>
    <x v="885"/>
    <x v="0"/>
    <x v="129"/>
    <x v="0"/>
    <s v="3590"/>
    <s v="TO: výroba"/>
    <s v="N Nábytek"/>
    <s v="02805: 1000-   2999,99 Nábytek"/>
    <n v="1796.1"/>
  </r>
  <r>
    <x v="13"/>
    <x v="5613"/>
    <x v="885"/>
    <x v="0"/>
    <x v="129"/>
    <x v="0"/>
    <s v="3590"/>
    <s v="TO: výroba"/>
    <s v="N Nábytek"/>
    <s v="02805: 1000-   2999,99 Nábytek"/>
    <n v="1796.1"/>
  </r>
  <r>
    <x v="13"/>
    <x v="5614"/>
    <x v="885"/>
    <x v="0"/>
    <x v="129"/>
    <x v="0"/>
    <s v="3590"/>
    <s v="TO: výroba"/>
    <s v="N Nábytek"/>
    <s v="02805: 1000-   2999,99 Nábytek"/>
    <n v="1796.1"/>
  </r>
  <r>
    <x v="13"/>
    <x v="5615"/>
    <x v="885"/>
    <x v="0"/>
    <x v="129"/>
    <x v="0"/>
    <s v="3590"/>
    <s v="TO: výroba"/>
    <s v="N Nábytek"/>
    <s v="02805: 1000-   2999,99 Nábytek"/>
    <n v="1796.1"/>
  </r>
  <r>
    <x v="13"/>
    <x v="5616"/>
    <x v="885"/>
    <x v="0"/>
    <x v="129"/>
    <x v="0"/>
    <s v="3590"/>
    <s v="TO: výroba"/>
    <s v="N Nábytek"/>
    <s v="02805: 1000-   2999,99 Nábytek"/>
    <n v="1796.1"/>
  </r>
  <r>
    <x v="13"/>
    <x v="5617"/>
    <x v="885"/>
    <x v="0"/>
    <x v="129"/>
    <x v="0"/>
    <s v="3590"/>
    <s v="TO: výroba"/>
    <s v="N Nábytek"/>
    <s v="02805: 1000-   2999,99 Nábytek"/>
    <n v="1796.1"/>
  </r>
  <r>
    <x v="13"/>
    <x v="5618"/>
    <x v="885"/>
    <x v="0"/>
    <x v="129"/>
    <x v="0"/>
    <s v="3590"/>
    <s v="TO: výroba"/>
    <s v="N Nábytek"/>
    <s v="02805: 1000-   2999,99 Nábytek"/>
    <n v="1796.1"/>
  </r>
  <r>
    <x v="13"/>
    <x v="5619"/>
    <x v="885"/>
    <x v="0"/>
    <x v="129"/>
    <x v="0"/>
    <s v="3590"/>
    <s v="TO: výroba"/>
    <s v="N Nábytek"/>
    <s v="02805: 1000-   2999,99 Nábytek"/>
    <n v="1796.1"/>
  </r>
  <r>
    <x v="13"/>
    <x v="5620"/>
    <x v="885"/>
    <x v="0"/>
    <x v="129"/>
    <x v="0"/>
    <s v="3590"/>
    <s v="TO: výroba"/>
    <s v="N Nábytek"/>
    <s v="02805: 1000-   2999,99 Nábytek"/>
    <n v="1796.1"/>
  </r>
  <r>
    <x v="13"/>
    <x v="5621"/>
    <x v="885"/>
    <x v="0"/>
    <x v="129"/>
    <x v="0"/>
    <s v="3590"/>
    <s v="TO: výroba"/>
    <s v="N Nábytek"/>
    <s v="02805: 1000-   2999,99 Nábytek"/>
    <n v="1796.1"/>
  </r>
  <r>
    <x v="13"/>
    <x v="5622"/>
    <x v="885"/>
    <x v="0"/>
    <x v="129"/>
    <x v="0"/>
    <s v="3590"/>
    <s v="TO: výroba"/>
    <s v="N Nábytek"/>
    <s v="02805: 1000-   2999,99 Nábytek"/>
    <n v="1796.1"/>
  </r>
  <r>
    <x v="13"/>
    <x v="5623"/>
    <x v="885"/>
    <x v="0"/>
    <x v="129"/>
    <x v="0"/>
    <s v="3590"/>
    <s v="TO: výroba"/>
    <s v="N Nábytek"/>
    <s v="02805: 1000-   2999,99 Nábytek"/>
    <n v="1796.1"/>
  </r>
  <r>
    <x v="13"/>
    <x v="5624"/>
    <x v="885"/>
    <x v="0"/>
    <x v="129"/>
    <x v="0"/>
    <s v="3590"/>
    <s v="TO: výroba"/>
    <s v="N Nábytek"/>
    <s v="02805: 1000-   2999,99 Nábytek"/>
    <n v="1796.1"/>
  </r>
  <r>
    <x v="13"/>
    <x v="5625"/>
    <x v="885"/>
    <x v="0"/>
    <x v="129"/>
    <x v="0"/>
    <s v="3590"/>
    <s v="TO: výroba"/>
    <s v="N Nábytek"/>
    <s v="02805: 1000-   2999,99 Nábytek"/>
    <n v="1796.1"/>
  </r>
  <r>
    <x v="13"/>
    <x v="5626"/>
    <x v="885"/>
    <x v="0"/>
    <x v="129"/>
    <x v="0"/>
    <s v="3590"/>
    <s v="TO: výroba"/>
    <s v="N Nábytek"/>
    <s v="02805: 1000-   2999,99 Nábytek"/>
    <n v="1796.1"/>
  </r>
  <r>
    <x v="13"/>
    <x v="5627"/>
    <x v="885"/>
    <x v="0"/>
    <x v="129"/>
    <x v="0"/>
    <s v="3590"/>
    <s v="TO: výroba"/>
    <s v="N Nábytek"/>
    <s v="02805: 1000-   2999,99 Nábytek"/>
    <n v="1796.1"/>
  </r>
  <r>
    <x v="13"/>
    <x v="5628"/>
    <x v="885"/>
    <x v="0"/>
    <x v="129"/>
    <x v="0"/>
    <s v="3590"/>
    <s v="TO: výroba"/>
    <s v="N Nábytek"/>
    <s v="02805: 1000-   2999,99 Nábytek"/>
    <n v="1796.1"/>
  </r>
  <r>
    <x v="13"/>
    <x v="5629"/>
    <x v="885"/>
    <x v="0"/>
    <x v="129"/>
    <x v="0"/>
    <s v="3590"/>
    <s v="TO: výroba"/>
    <s v="N Nábytek"/>
    <s v="02805: 1000-   2999,99 Nábytek"/>
    <n v="1796.1"/>
  </r>
  <r>
    <x v="13"/>
    <x v="5630"/>
    <x v="885"/>
    <x v="0"/>
    <x v="129"/>
    <x v="0"/>
    <s v="3590"/>
    <s v="TO: výroba"/>
    <s v="N Nábytek"/>
    <s v="02805: 1000-   2999,99 Nábytek"/>
    <n v="1796.1"/>
  </r>
  <r>
    <x v="13"/>
    <x v="5631"/>
    <x v="885"/>
    <x v="0"/>
    <x v="129"/>
    <x v="0"/>
    <s v="3590"/>
    <s v="TO: výroba"/>
    <s v="N Nábytek"/>
    <s v="02805: 1000-   2999,99 Nábytek"/>
    <n v="1796.1"/>
  </r>
  <r>
    <x v="13"/>
    <x v="5632"/>
    <x v="885"/>
    <x v="0"/>
    <x v="129"/>
    <x v="0"/>
    <s v="3590"/>
    <s v="TO: výroba"/>
    <s v="N Nábytek"/>
    <s v="02805: 1000-   2999,99 Nábytek"/>
    <n v="1796.07"/>
  </r>
  <r>
    <x v="13"/>
    <x v="5633"/>
    <x v="965"/>
    <x v="0"/>
    <x v="129"/>
    <x v="0"/>
    <s v="3590"/>
    <s v="TO: výroba"/>
    <s v="N Nábytek"/>
    <s v="02805: 3 000-19999,99 Nábytek"/>
    <n v="10537.12"/>
  </r>
  <r>
    <x v="13"/>
    <x v="5634"/>
    <x v="965"/>
    <x v="0"/>
    <x v="129"/>
    <x v="0"/>
    <s v="3590"/>
    <s v="TO: výroba"/>
    <s v="N Nábytek"/>
    <s v="02805: 3 000-19999,99 Nábytek"/>
    <n v="10537.12"/>
  </r>
  <r>
    <x v="13"/>
    <x v="5635"/>
    <x v="965"/>
    <x v="0"/>
    <x v="129"/>
    <x v="0"/>
    <s v="3590"/>
    <s v="TO: výroba"/>
    <s v="N Nábytek"/>
    <s v="02805: 3 000-19999,99 Nábytek"/>
    <n v="10537.12"/>
  </r>
  <r>
    <x v="13"/>
    <x v="5636"/>
    <x v="965"/>
    <x v="0"/>
    <x v="129"/>
    <x v="0"/>
    <s v="3590"/>
    <s v="TO: výroba"/>
    <s v="N Nábytek"/>
    <s v="02805: 3 000-19999,99 Nábytek"/>
    <n v="10537.13"/>
  </r>
  <r>
    <x v="13"/>
    <x v="5637"/>
    <x v="966"/>
    <x v="0"/>
    <x v="129"/>
    <x v="0"/>
    <s v="3590"/>
    <s v="TO: výroba"/>
    <s v="N Nábytek"/>
    <s v="02805: 3 000-19999,99 Nábytek"/>
    <n v="13171.4"/>
  </r>
  <r>
    <x v="13"/>
    <x v="5638"/>
    <x v="966"/>
    <x v="0"/>
    <x v="129"/>
    <x v="0"/>
    <s v="3590"/>
    <s v="TO: výroba"/>
    <s v="N Nábytek"/>
    <s v="02805: 3 000-19999,99 Nábytek"/>
    <n v="13171.4"/>
  </r>
  <r>
    <x v="13"/>
    <x v="5639"/>
    <x v="966"/>
    <x v="0"/>
    <x v="129"/>
    <x v="0"/>
    <s v="3590"/>
    <s v="TO: výroba"/>
    <s v="N Nábytek"/>
    <s v="02805: 3 000-19999,99 Nábytek"/>
    <n v="13171.4"/>
  </r>
  <r>
    <x v="13"/>
    <x v="5640"/>
    <x v="966"/>
    <x v="0"/>
    <x v="129"/>
    <x v="0"/>
    <s v="3590"/>
    <s v="TO: výroba"/>
    <s v="N Nábytek"/>
    <s v="02805: 3 000-19999,99 Nábytek"/>
    <n v="13171.41"/>
  </r>
  <r>
    <x v="13"/>
    <x v="5641"/>
    <x v="953"/>
    <x v="0"/>
    <x v="129"/>
    <x v="0"/>
    <s v="3590"/>
    <s v="TO: výroba"/>
    <s v="N Nábytek"/>
    <s v="02805: 3 000-19999,99 Nábytek"/>
    <n v="19757.11"/>
  </r>
  <r>
    <x v="13"/>
    <x v="5642"/>
    <x v="953"/>
    <x v="0"/>
    <x v="129"/>
    <x v="0"/>
    <s v="3590"/>
    <s v="TO: výroba"/>
    <s v="N Nábytek"/>
    <s v="02805: 3 000-19999,99 Nábytek"/>
    <n v="19757.099999999999"/>
  </r>
  <r>
    <x v="13"/>
    <x v="5643"/>
    <x v="964"/>
    <x v="0"/>
    <x v="202"/>
    <x v="0"/>
    <s v="3590"/>
    <s v="TO: výroba"/>
    <s v="N Nábytek"/>
    <s v="02805: 3 000-19999,99 Nábytek"/>
    <n v="5555.94"/>
  </r>
  <r>
    <x v="13"/>
    <x v="5644"/>
    <x v="964"/>
    <x v="0"/>
    <x v="202"/>
    <x v="0"/>
    <s v="3590"/>
    <s v="TO: výroba"/>
    <s v="N Nábytek"/>
    <s v="02805: 3 000-19999,99 Nábytek"/>
    <n v="5555.93"/>
  </r>
  <r>
    <x v="13"/>
    <x v="5645"/>
    <x v="967"/>
    <x v="0"/>
    <x v="202"/>
    <x v="0"/>
    <s v="3590"/>
    <s v="TO: výroba"/>
    <s v="N Nábytek"/>
    <s v="02805: 3 000-19999,99 Nábytek"/>
    <n v="7830.99"/>
  </r>
  <r>
    <x v="13"/>
    <x v="5646"/>
    <x v="967"/>
    <x v="0"/>
    <x v="202"/>
    <x v="0"/>
    <s v="3590"/>
    <s v="TO: výroba"/>
    <s v="N Nábytek"/>
    <s v="02805: 3 000-19999,99 Nábytek"/>
    <n v="7830.99"/>
  </r>
  <r>
    <x v="13"/>
    <x v="5647"/>
    <x v="967"/>
    <x v="0"/>
    <x v="202"/>
    <x v="0"/>
    <s v="3590"/>
    <s v="TO: výroba"/>
    <s v="N Nábytek"/>
    <s v="02805: 3 000-19999,99 Nábytek"/>
    <n v="7830.99"/>
  </r>
  <r>
    <x v="13"/>
    <x v="5648"/>
    <x v="967"/>
    <x v="0"/>
    <x v="202"/>
    <x v="0"/>
    <s v="3590"/>
    <s v="TO: výroba"/>
    <s v="N Nábytek"/>
    <s v="02805: 3 000-19999,99 Nábytek"/>
    <n v="7830.99"/>
  </r>
  <r>
    <x v="13"/>
    <x v="5649"/>
    <x v="967"/>
    <x v="0"/>
    <x v="202"/>
    <x v="0"/>
    <s v="3590"/>
    <s v="TO: výroba"/>
    <s v="N Nábytek"/>
    <s v="02805: 3 000-19999,99 Nábytek"/>
    <n v="7830.99"/>
  </r>
  <r>
    <x v="13"/>
    <x v="5650"/>
    <x v="967"/>
    <x v="0"/>
    <x v="202"/>
    <x v="0"/>
    <s v="3590"/>
    <s v="TO: výroba"/>
    <s v="N Nábytek"/>
    <s v="02805: 3 000-19999,99 Nábytek"/>
    <n v="7830.99"/>
  </r>
  <r>
    <x v="13"/>
    <x v="5651"/>
    <x v="967"/>
    <x v="0"/>
    <x v="202"/>
    <x v="0"/>
    <s v="3590"/>
    <s v="TO: výroba"/>
    <s v="N Nábytek"/>
    <s v="02805: 3 000-19999,99 Nábytek"/>
    <n v="7830.99"/>
  </r>
  <r>
    <x v="13"/>
    <x v="5652"/>
    <x v="967"/>
    <x v="0"/>
    <x v="202"/>
    <x v="0"/>
    <s v="3590"/>
    <s v="TO: výroba"/>
    <s v="N Nábytek"/>
    <s v="02805: 3 000-19999,99 Nábytek"/>
    <n v="7830.99"/>
  </r>
  <r>
    <x v="13"/>
    <x v="5653"/>
    <x v="967"/>
    <x v="0"/>
    <x v="202"/>
    <x v="0"/>
    <s v="3590"/>
    <s v="TO: výroba"/>
    <s v="N Nábytek"/>
    <s v="02805: 3 000-19999,99 Nábytek"/>
    <n v="7830.99"/>
  </r>
  <r>
    <x v="13"/>
    <x v="5654"/>
    <x v="967"/>
    <x v="0"/>
    <x v="202"/>
    <x v="0"/>
    <s v="3590"/>
    <s v="TO: výroba"/>
    <s v="N Nábytek"/>
    <s v="02805: 3 000-19999,99 Nábytek"/>
    <n v="7830.99"/>
  </r>
  <r>
    <x v="13"/>
    <x v="5655"/>
    <x v="967"/>
    <x v="0"/>
    <x v="202"/>
    <x v="0"/>
    <s v="3590"/>
    <s v="TO: výroba"/>
    <s v="N Nábytek"/>
    <s v="02805: 3 000-19999,99 Nábytek"/>
    <n v="7831.03"/>
  </r>
  <r>
    <x v="13"/>
    <x v="5656"/>
    <x v="179"/>
    <x v="0"/>
    <x v="202"/>
    <x v="0"/>
    <s v="3590"/>
    <s v="TO: výroba"/>
    <s v="N Nábytek"/>
    <s v="02805: 3 000-19999,99 Nábytek"/>
    <n v="6535.41"/>
  </r>
  <r>
    <x v="13"/>
    <x v="5657"/>
    <x v="934"/>
    <x v="0"/>
    <x v="202"/>
    <x v="0"/>
    <s v="3590"/>
    <s v="TO: výroba"/>
    <s v="N Nábytek"/>
    <s v="02805: 1000-   2999,99 Nábytek"/>
    <n v="2293.02"/>
  </r>
  <r>
    <x v="13"/>
    <x v="5658"/>
    <x v="934"/>
    <x v="0"/>
    <x v="202"/>
    <x v="0"/>
    <s v="3590"/>
    <s v="TO: výroba"/>
    <s v="N Nábytek"/>
    <s v="02805: 1000-   2999,99 Nábytek"/>
    <n v="2293.02"/>
  </r>
  <r>
    <x v="13"/>
    <x v="5659"/>
    <x v="934"/>
    <x v="0"/>
    <x v="202"/>
    <x v="0"/>
    <s v="3590"/>
    <s v="TO: výroba"/>
    <s v="N Nábytek"/>
    <s v="02805: 1000-   2999,99 Nábytek"/>
    <n v="2293.02"/>
  </r>
  <r>
    <x v="13"/>
    <x v="5660"/>
    <x v="934"/>
    <x v="0"/>
    <x v="202"/>
    <x v="0"/>
    <s v="3590"/>
    <s v="TO: výroba"/>
    <s v="N Nábytek"/>
    <s v="02805: 1000-   2999,99 Nábytek"/>
    <n v="2293.02"/>
  </r>
  <r>
    <x v="13"/>
    <x v="5661"/>
    <x v="934"/>
    <x v="0"/>
    <x v="202"/>
    <x v="0"/>
    <s v="3590"/>
    <s v="TO: výroba"/>
    <s v="N Nábytek"/>
    <s v="02805: 1000-   2999,99 Nábytek"/>
    <n v="2293.02"/>
  </r>
  <r>
    <x v="13"/>
    <x v="5662"/>
    <x v="934"/>
    <x v="0"/>
    <x v="202"/>
    <x v="0"/>
    <s v="3590"/>
    <s v="TO: výroba"/>
    <s v="N Nábytek"/>
    <s v="02805: 1000-   2999,99 Nábytek"/>
    <n v="2293.02"/>
  </r>
  <r>
    <x v="13"/>
    <x v="5663"/>
    <x v="934"/>
    <x v="0"/>
    <x v="202"/>
    <x v="0"/>
    <s v="3590"/>
    <s v="TO: výroba"/>
    <s v="N Nábytek"/>
    <s v="02805: 1000-   2999,99 Nábytek"/>
    <n v="2293.02"/>
  </r>
  <r>
    <x v="13"/>
    <x v="5664"/>
    <x v="934"/>
    <x v="0"/>
    <x v="202"/>
    <x v="0"/>
    <s v="3590"/>
    <s v="TO: výroba"/>
    <s v="N Nábytek"/>
    <s v="02805: 1000-   2999,99 Nábytek"/>
    <n v="2293.02"/>
  </r>
  <r>
    <x v="13"/>
    <x v="5665"/>
    <x v="934"/>
    <x v="0"/>
    <x v="202"/>
    <x v="0"/>
    <s v="3590"/>
    <s v="TO: výroba"/>
    <s v="N Nábytek"/>
    <s v="02805: 1000-   2999,99 Nábytek"/>
    <n v="2293.0300000000002"/>
  </r>
  <r>
    <x v="13"/>
    <x v="5666"/>
    <x v="177"/>
    <x v="0"/>
    <x v="202"/>
    <x v="0"/>
    <s v="3590"/>
    <s v="TO: výroba"/>
    <s v="N Nábytek"/>
    <s v="02805: 20 000-  40 000 Nábytek"/>
    <n v="23337.33"/>
  </r>
  <r>
    <x v="13"/>
    <x v="5667"/>
    <x v="184"/>
    <x v="0"/>
    <x v="202"/>
    <x v="0"/>
    <s v="3590"/>
    <s v="TO: výroba"/>
    <s v="N Nábytek"/>
    <s v="02805: 3 000-19999,99 Nábytek"/>
    <n v="18787.21"/>
  </r>
  <r>
    <x v="13"/>
    <x v="5668"/>
    <x v="933"/>
    <x v="0"/>
    <x v="202"/>
    <x v="0"/>
    <s v="3590"/>
    <s v="TO: výroba"/>
    <s v="N Nábytek"/>
    <s v="02805: 3 000-19999,99 Nábytek"/>
    <n v="5388.3"/>
  </r>
  <r>
    <x v="13"/>
    <x v="5669"/>
    <x v="801"/>
    <x v="0"/>
    <x v="202"/>
    <x v="0"/>
    <s v="3590"/>
    <s v="TO: výroba"/>
    <s v="N Nábytek"/>
    <s v="02805: 3 000-19999,99 Nábytek"/>
    <n v="15183.03"/>
  </r>
  <r>
    <x v="13"/>
    <x v="5670"/>
    <x v="801"/>
    <x v="0"/>
    <x v="202"/>
    <x v="0"/>
    <s v="3590"/>
    <s v="TO: výroba"/>
    <s v="N Nábytek"/>
    <s v="02805: 3 000-19999,99 Nábytek"/>
    <n v="15183.03"/>
  </r>
  <r>
    <x v="13"/>
    <x v="5671"/>
    <x v="801"/>
    <x v="0"/>
    <x v="202"/>
    <x v="0"/>
    <s v="3590"/>
    <s v="TO: výroba"/>
    <s v="N Nábytek"/>
    <s v="02805: 3 000-19999,99 Nábytek"/>
    <n v="15183.04"/>
  </r>
  <r>
    <x v="13"/>
    <x v="5672"/>
    <x v="808"/>
    <x v="0"/>
    <x v="202"/>
    <x v="0"/>
    <s v="3590"/>
    <s v="TO: výroba"/>
    <s v="N Nábytek"/>
    <s v="02805: 3 000-19999,99 Nábytek"/>
    <n v="5220.66"/>
  </r>
  <r>
    <x v="13"/>
    <x v="5673"/>
    <x v="808"/>
    <x v="0"/>
    <x v="202"/>
    <x v="0"/>
    <s v="3590"/>
    <s v="TO: výroba"/>
    <s v="N Nábytek"/>
    <s v="02805: 3 000-19999,99 Nábytek"/>
    <n v="5220.66"/>
  </r>
  <r>
    <x v="13"/>
    <x v="5674"/>
    <x v="808"/>
    <x v="0"/>
    <x v="202"/>
    <x v="0"/>
    <s v="3590"/>
    <s v="TO: výroba"/>
    <s v="N Nábytek"/>
    <s v="02805: 3 000-19999,99 Nábytek"/>
    <n v="5220.66"/>
  </r>
  <r>
    <x v="13"/>
    <x v="5675"/>
    <x v="808"/>
    <x v="0"/>
    <x v="202"/>
    <x v="0"/>
    <s v="3590"/>
    <s v="TO: výroba"/>
    <s v="N Nábytek"/>
    <s v="02805: 3 000-19999,99 Nábytek"/>
    <n v="5220.66"/>
  </r>
  <r>
    <x v="13"/>
    <x v="5676"/>
    <x v="808"/>
    <x v="0"/>
    <x v="202"/>
    <x v="0"/>
    <s v="3590"/>
    <s v="TO: výroba"/>
    <s v="N Nábytek"/>
    <s v="02805: 3 000-19999,99 Nábytek"/>
    <n v="5220.66"/>
  </r>
  <r>
    <x v="13"/>
    <x v="5677"/>
    <x v="808"/>
    <x v="0"/>
    <x v="202"/>
    <x v="0"/>
    <s v="3590"/>
    <s v="TO: výroba"/>
    <s v="N Nábytek"/>
    <s v="02805: 3 000-19999,99 Nábytek"/>
    <n v="5220.66"/>
  </r>
  <r>
    <x v="13"/>
    <x v="5678"/>
    <x v="808"/>
    <x v="0"/>
    <x v="202"/>
    <x v="0"/>
    <s v="3590"/>
    <s v="TO: výroba"/>
    <s v="N Nábytek"/>
    <s v="02805: 3 000-19999,99 Nábytek"/>
    <n v="5220.66"/>
  </r>
  <r>
    <x v="13"/>
    <x v="5679"/>
    <x v="808"/>
    <x v="0"/>
    <x v="202"/>
    <x v="0"/>
    <s v="3590"/>
    <s v="TO: výroba"/>
    <s v="N Nábytek"/>
    <s v="02805: 3 000-19999,99 Nábytek"/>
    <n v="5220.66"/>
  </r>
  <r>
    <x v="13"/>
    <x v="5680"/>
    <x v="808"/>
    <x v="0"/>
    <x v="202"/>
    <x v="0"/>
    <s v="3590"/>
    <s v="TO: výroba"/>
    <s v="N Nábytek"/>
    <s v="02805: 3 000-19999,99 Nábytek"/>
    <n v="5220.7"/>
  </r>
  <r>
    <x v="13"/>
    <x v="5681"/>
    <x v="760"/>
    <x v="0"/>
    <x v="202"/>
    <x v="0"/>
    <s v="3590"/>
    <s v="TO: výroba"/>
    <s v="N Nábytek"/>
    <s v="02805: 3 000-19999,99 Nábytek"/>
    <n v="16536.09"/>
  </r>
  <r>
    <x v="13"/>
    <x v="5682"/>
    <x v="968"/>
    <x v="0"/>
    <x v="202"/>
    <x v="0"/>
    <s v="3590"/>
    <s v="TO: výroba"/>
    <s v="N Nábytek"/>
    <s v="02805: 3 000-19999,99 Nábytek"/>
    <n v="7043.11"/>
  </r>
  <r>
    <x v="13"/>
    <x v="5683"/>
    <x v="969"/>
    <x v="0"/>
    <x v="202"/>
    <x v="0"/>
    <s v="3590"/>
    <s v="TO: výroba"/>
    <s v="N Nábytek"/>
    <s v="02805: 20 000-  40 000 Nábytek"/>
    <n v="22098.02"/>
  </r>
  <r>
    <x v="13"/>
    <x v="5684"/>
    <x v="970"/>
    <x v="0"/>
    <x v="202"/>
    <x v="0"/>
    <s v="3590"/>
    <s v="TO: výroba"/>
    <s v="N Nábytek"/>
    <s v="02805: 3 000-19999,99 Nábytek"/>
    <n v="8232.1299999999992"/>
  </r>
  <r>
    <x v="13"/>
    <x v="5685"/>
    <x v="970"/>
    <x v="0"/>
    <x v="202"/>
    <x v="0"/>
    <s v="3590"/>
    <s v="TO: výroba"/>
    <s v="N Nábytek"/>
    <s v="02805: 3 000-19999,99 Nábytek"/>
    <n v="8232.1200000000008"/>
  </r>
  <r>
    <x v="13"/>
    <x v="5686"/>
    <x v="969"/>
    <x v="0"/>
    <x v="202"/>
    <x v="0"/>
    <s v="3590"/>
    <s v="TO: výroba"/>
    <s v="N Nábytek"/>
    <s v="02805: 3 000-19999,99 Nábytek"/>
    <n v="12901.99"/>
  </r>
  <r>
    <x v="13"/>
    <x v="5687"/>
    <x v="971"/>
    <x v="0"/>
    <x v="202"/>
    <x v="0"/>
    <s v="3590"/>
    <s v="TO: výroba"/>
    <s v="N Nábytek"/>
    <s v="02805: 3 000-19999,99 Nábytek"/>
    <n v="4023.27"/>
  </r>
  <r>
    <x v="13"/>
    <x v="5688"/>
    <x v="971"/>
    <x v="0"/>
    <x v="202"/>
    <x v="0"/>
    <s v="3590"/>
    <s v="TO: výroba"/>
    <s v="N Nábytek"/>
    <s v="02805: 3 000-19999,99 Nábytek"/>
    <n v="4023.26"/>
  </r>
  <r>
    <x v="13"/>
    <x v="5689"/>
    <x v="971"/>
    <x v="0"/>
    <x v="202"/>
    <x v="0"/>
    <s v="3590"/>
    <s v="TO: výroba"/>
    <s v="N Nábytek"/>
    <s v="02805: 3 000-19999,99 Nábytek"/>
    <n v="6094.77"/>
  </r>
  <r>
    <x v="13"/>
    <x v="5690"/>
    <x v="971"/>
    <x v="0"/>
    <x v="202"/>
    <x v="0"/>
    <s v="3590"/>
    <s v="TO: výroba"/>
    <s v="N Nábytek"/>
    <s v="02805: 3 000-19999,99 Nábytek"/>
    <n v="6094.77"/>
  </r>
  <r>
    <x v="13"/>
    <x v="5691"/>
    <x v="971"/>
    <x v="0"/>
    <x v="202"/>
    <x v="0"/>
    <s v="3590"/>
    <s v="TO: výroba"/>
    <s v="N Nábytek"/>
    <s v="02805: 3 000-19999,99 Nábytek"/>
    <n v="6094.77"/>
  </r>
  <r>
    <x v="13"/>
    <x v="5692"/>
    <x v="971"/>
    <x v="0"/>
    <x v="202"/>
    <x v="0"/>
    <s v="3590"/>
    <s v="TO: výroba"/>
    <s v="N Nábytek"/>
    <s v="02805: 3 000-19999,99 Nábytek"/>
    <n v="6094.77"/>
  </r>
  <r>
    <x v="13"/>
    <x v="5693"/>
    <x v="971"/>
    <x v="0"/>
    <x v="202"/>
    <x v="0"/>
    <s v="3590"/>
    <s v="TO: výroba"/>
    <s v="N Nábytek"/>
    <s v="02805: 3 000-19999,99 Nábytek"/>
    <n v="6094.75"/>
  </r>
  <r>
    <x v="13"/>
    <x v="5694"/>
    <x v="972"/>
    <x v="0"/>
    <x v="202"/>
    <x v="0"/>
    <s v="3590"/>
    <s v="TO: výroba"/>
    <s v="N Nábytek"/>
    <s v="02805: 3 000-19999,99 Nábytek"/>
    <n v="5328.43"/>
  </r>
  <r>
    <x v="13"/>
    <x v="5695"/>
    <x v="972"/>
    <x v="0"/>
    <x v="202"/>
    <x v="0"/>
    <s v="3590"/>
    <s v="TO: výroba"/>
    <s v="N Nábytek"/>
    <s v="02805: 3 000-19999,99 Nábytek"/>
    <n v="5328.43"/>
  </r>
  <r>
    <x v="13"/>
    <x v="5696"/>
    <x v="184"/>
    <x v="0"/>
    <x v="202"/>
    <x v="0"/>
    <s v="3590"/>
    <s v="TO: výroba"/>
    <s v="N Nábytek"/>
    <s v="02805: 3 000-19999,99 Nábytek"/>
    <n v="11075.95"/>
  </r>
  <r>
    <x v="13"/>
    <x v="5697"/>
    <x v="179"/>
    <x v="0"/>
    <x v="202"/>
    <x v="0"/>
    <s v="3590"/>
    <s v="TO: výroba"/>
    <s v="N Nábytek"/>
    <s v="02805: 3 000-19999,99 Nábytek"/>
    <n v="14123.33"/>
  </r>
  <r>
    <x v="13"/>
    <x v="5698"/>
    <x v="179"/>
    <x v="0"/>
    <x v="202"/>
    <x v="0"/>
    <s v="3590"/>
    <s v="TO: výroba"/>
    <s v="N Nábytek"/>
    <s v="02805: 3 000-19999,99 Nábytek"/>
    <n v="14123.34"/>
  </r>
  <r>
    <x v="13"/>
    <x v="5699"/>
    <x v="179"/>
    <x v="0"/>
    <x v="202"/>
    <x v="0"/>
    <s v="3590"/>
    <s v="TO: výroba"/>
    <s v="N Nábytek"/>
    <s v="02805: 3 000-19999,99 Nábytek"/>
    <n v="15937.39"/>
  </r>
  <r>
    <x v="13"/>
    <x v="5700"/>
    <x v="760"/>
    <x v="0"/>
    <x v="202"/>
    <x v="0"/>
    <s v="3590"/>
    <s v="TO: výroba"/>
    <s v="N Nábytek"/>
    <s v="02805: 3 000-19999,99 Nábytek"/>
    <n v="4178.93"/>
  </r>
  <r>
    <x v="13"/>
    <x v="5701"/>
    <x v="973"/>
    <x v="0"/>
    <x v="133"/>
    <x v="0"/>
    <s v="3111"/>
    <s v="TRAU: lůžkové oddělení 27"/>
    <s v="N Nábytek"/>
    <s v="02805: 3 000-19999,99 Nábytek"/>
    <n v="8522.67"/>
  </r>
  <r>
    <x v="13"/>
    <x v="5702"/>
    <x v="973"/>
    <x v="0"/>
    <x v="133"/>
    <x v="0"/>
    <s v="3101"/>
    <s v="TRAU: vedení klinického pracoviště"/>
    <s v="N Nábytek"/>
    <s v="02805: 3 000-19999,99 Nábytek"/>
    <n v="8522.67"/>
  </r>
  <r>
    <x v="13"/>
    <x v="5703"/>
    <x v="973"/>
    <x v="0"/>
    <x v="133"/>
    <x v="0"/>
    <s v="3101"/>
    <s v="TRAU: vedení klinického pracoviště"/>
    <s v="N Nábytek"/>
    <s v="02805: 3 000-19999,99 Nábytek"/>
    <n v="8522.66"/>
  </r>
  <r>
    <x v="13"/>
    <x v="5704"/>
    <x v="915"/>
    <x v="0"/>
    <x v="133"/>
    <x v="0"/>
    <s v="5031"/>
    <s v="KCHIR: JIP 50B"/>
    <s v="N Nábytek"/>
    <s v="02805: 3 000-19999,99 Nábytek"/>
    <n v="16279.85"/>
  </r>
  <r>
    <x v="13"/>
    <x v="5705"/>
    <x v="916"/>
    <x v="0"/>
    <x v="133"/>
    <x v="0"/>
    <s v="5031"/>
    <s v="KCHIR: JIP 50B"/>
    <s v="N Nábytek"/>
    <s v="02805: 3 000-19999,99 Nábytek"/>
    <n v="6475.54"/>
  </r>
  <r>
    <x v="13"/>
    <x v="5706"/>
    <x v="913"/>
    <x v="0"/>
    <x v="133"/>
    <x v="0"/>
    <s v="5031"/>
    <s v="KCHIR: JIP 50B"/>
    <s v="N Nábytek"/>
    <s v="02805: 3 000-19999,99 Nábytek"/>
    <n v="19426.62"/>
  </r>
  <r>
    <x v="13"/>
    <x v="5707"/>
    <x v="914"/>
    <x v="0"/>
    <x v="133"/>
    <x v="0"/>
    <s v="3590"/>
    <s v="TO: výroba"/>
    <s v="N Nábytek"/>
    <s v="02805: 20 000-  40 000 Nábytek"/>
    <n v="33696.03"/>
  </r>
  <r>
    <x v="13"/>
    <x v="5708"/>
    <x v="915"/>
    <x v="0"/>
    <x v="133"/>
    <x v="0"/>
    <s v="3590"/>
    <s v="TO: výroba"/>
    <s v="N Nábytek"/>
    <s v="02805: 3 000-19999,99 Nábytek"/>
    <n v="11040.03"/>
  </r>
  <r>
    <x v="13"/>
    <x v="5709"/>
    <x v="795"/>
    <x v="0"/>
    <x v="134"/>
    <x v="0"/>
    <s v="0521"/>
    <s v="2CHIR: ambulance"/>
    <s v="N Nábytek"/>
    <s v="02805: 3 000-19999,99 Nábytek"/>
    <n v="5987"/>
  </r>
  <r>
    <x v="13"/>
    <x v="5710"/>
    <x v="795"/>
    <x v="0"/>
    <x v="134"/>
    <x v="0"/>
    <s v="0521"/>
    <s v="2CHIR: ambulance"/>
    <s v="N Nábytek"/>
    <s v="02805: 3 000-19999,99 Nábytek"/>
    <n v="5987"/>
  </r>
  <r>
    <x v="13"/>
    <x v="5711"/>
    <x v="788"/>
    <x v="0"/>
    <x v="134"/>
    <x v="0"/>
    <s v="0532"/>
    <s v="2CHIR: JIP 37A "/>
    <s v="N Nábytek"/>
    <s v="02805: 3 000-19999,99 Nábytek"/>
    <n v="5987"/>
  </r>
  <r>
    <x v="13"/>
    <x v="5712"/>
    <x v="788"/>
    <x v="0"/>
    <x v="134"/>
    <x v="0"/>
    <s v="0532"/>
    <s v="2CHIR: JIP 37A "/>
    <s v="N Nábytek"/>
    <s v="02805: 3 000-19999,99 Nábytek"/>
    <n v="5987"/>
  </r>
  <r>
    <x v="13"/>
    <x v="5713"/>
    <x v="788"/>
    <x v="0"/>
    <x v="134"/>
    <x v="0"/>
    <s v="0511"/>
    <s v="2CHIR: lůžkové oddělení 37"/>
    <s v="N Nábytek"/>
    <s v="02805: 3 000-19999,99 Nábytek"/>
    <n v="5987"/>
  </r>
  <r>
    <x v="13"/>
    <x v="5714"/>
    <x v="788"/>
    <x v="0"/>
    <x v="134"/>
    <x v="0"/>
    <s v="0511"/>
    <s v="2CHIR: lůžkové oddělení 37"/>
    <s v="N Nábytek"/>
    <s v="02805: 3 000-19999,99 Nábytek"/>
    <n v="5987"/>
  </r>
  <r>
    <x v="13"/>
    <x v="5715"/>
    <x v="788"/>
    <x v="0"/>
    <x v="134"/>
    <x v="0"/>
    <s v="0511"/>
    <s v="2CHIR: lůžkové oddělení 37"/>
    <s v="N Nábytek"/>
    <s v="02805: 3 000-19999,99 Nábytek"/>
    <n v="5987"/>
  </r>
  <r>
    <x v="13"/>
    <x v="5716"/>
    <x v="777"/>
    <x v="0"/>
    <x v="134"/>
    <x v="0"/>
    <s v="0121"/>
    <s v="1IK: ambulance"/>
    <s v="N Nábytek"/>
    <s v="02805: 3 000-19999,99 Nábytek"/>
    <n v="5987"/>
  </r>
  <r>
    <x v="13"/>
    <x v="5717"/>
    <x v="788"/>
    <x v="0"/>
    <x v="134"/>
    <x v="0"/>
    <s v="3590"/>
    <s v="TO: výroba"/>
    <s v="N Nábytek"/>
    <s v="02805: 3 000-19999,99 Nábytek"/>
    <n v="5987"/>
  </r>
  <r>
    <x v="13"/>
    <x v="5718"/>
    <x v="974"/>
    <x v="0"/>
    <x v="134"/>
    <x v="0"/>
    <s v="2211"/>
    <s v="KNM: lůžkové oddělení 40"/>
    <s v="N Nábytek"/>
    <s v="02805: 3 000-19999,99 Nábytek"/>
    <n v="8447.66"/>
  </r>
  <r>
    <x v="13"/>
    <x v="5719"/>
    <x v="974"/>
    <x v="0"/>
    <x v="134"/>
    <x v="0"/>
    <s v="2211"/>
    <s v="KNM: lůžkové oddělení 40"/>
    <s v="N Nábytek"/>
    <s v="02805: 3 000-19999,99 Nábytek"/>
    <n v="8447.66"/>
  </r>
  <r>
    <x v="13"/>
    <x v="5720"/>
    <x v="974"/>
    <x v="0"/>
    <x v="134"/>
    <x v="0"/>
    <s v="2211"/>
    <s v="KNM: lůžkové oddělení 40"/>
    <s v="N Nábytek"/>
    <s v="02805: 3 000-19999,99 Nábytek"/>
    <n v="8447.66"/>
  </r>
  <r>
    <x v="13"/>
    <x v="5721"/>
    <x v="974"/>
    <x v="0"/>
    <x v="134"/>
    <x v="0"/>
    <s v="2211"/>
    <s v="KNM: lůžkové oddělení 40"/>
    <s v="N Nábytek"/>
    <s v="02805: 3 000-19999,99 Nábytek"/>
    <n v="8447.66"/>
  </r>
  <r>
    <x v="13"/>
    <x v="5722"/>
    <x v="974"/>
    <x v="0"/>
    <x v="134"/>
    <x v="0"/>
    <s v="2211"/>
    <s v="KNM: lůžkové oddělení 40"/>
    <s v="N Nábytek"/>
    <s v="02805: 3 000-19999,99 Nábytek"/>
    <n v="8447.66"/>
  </r>
  <r>
    <x v="13"/>
    <x v="5723"/>
    <x v="974"/>
    <x v="0"/>
    <x v="134"/>
    <x v="0"/>
    <s v="2211"/>
    <s v="KNM: lůžkové oddělení 40"/>
    <s v="N Nábytek"/>
    <s v="02805: 3 000-19999,99 Nábytek"/>
    <n v="8447.66"/>
  </r>
  <r>
    <x v="13"/>
    <x v="5724"/>
    <x v="974"/>
    <x v="0"/>
    <x v="134"/>
    <x v="0"/>
    <s v="2211"/>
    <s v="KNM: lůžkové oddělení 40"/>
    <s v="N Nábytek"/>
    <s v="02805: 3 000-19999,99 Nábytek"/>
    <n v="8447.66"/>
  </r>
  <r>
    <x v="13"/>
    <x v="5725"/>
    <x v="974"/>
    <x v="0"/>
    <x v="134"/>
    <x v="0"/>
    <s v="2211"/>
    <s v="KNM: lůžkové oddělení 40"/>
    <s v="N Nábytek"/>
    <s v="02805: 3 000-19999,99 Nábytek"/>
    <n v="8447.66"/>
  </r>
  <r>
    <x v="13"/>
    <x v="5726"/>
    <x v="974"/>
    <x v="0"/>
    <x v="134"/>
    <x v="0"/>
    <s v="2211"/>
    <s v="KNM: lůžkové oddělení 40"/>
    <s v="N Nábytek"/>
    <s v="02805: 3 000-19999,99 Nábytek"/>
    <n v="8447.66"/>
  </r>
  <r>
    <x v="13"/>
    <x v="5727"/>
    <x v="974"/>
    <x v="0"/>
    <x v="134"/>
    <x v="0"/>
    <s v="2211"/>
    <s v="KNM: lůžkové oddělení 40"/>
    <s v="N Nábytek"/>
    <s v="02805: 3 000-19999,99 Nábytek"/>
    <n v="8447.66"/>
  </r>
  <r>
    <x v="13"/>
    <x v="5728"/>
    <x v="974"/>
    <x v="0"/>
    <x v="134"/>
    <x v="0"/>
    <s v="2211"/>
    <s v="KNM: lůžkové oddělení 40"/>
    <s v="N Nábytek"/>
    <s v="02805: 3 000-19999,99 Nábytek"/>
    <n v="8447.66"/>
  </r>
  <r>
    <x v="13"/>
    <x v="5729"/>
    <x v="974"/>
    <x v="0"/>
    <x v="134"/>
    <x v="0"/>
    <s v="2211"/>
    <s v="KNM: lůžkové oddělení 40"/>
    <s v="N Nábytek"/>
    <s v="02805: 3 000-19999,99 Nábytek"/>
    <n v="8447.66"/>
  </r>
  <r>
    <x v="13"/>
    <x v="5730"/>
    <x v="974"/>
    <x v="0"/>
    <x v="134"/>
    <x v="0"/>
    <s v="2211"/>
    <s v="KNM: lůžkové oddělení 40"/>
    <s v="N Nábytek"/>
    <s v="02805: 3 000-19999,99 Nábytek"/>
    <n v="8447.66"/>
  </r>
  <r>
    <x v="13"/>
    <x v="5731"/>
    <x v="974"/>
    <x v="0"/>
    <x v="134"/>
    <x v="0"/>
    <s v="2211"/>
    <s v="KNM: lůžkové oddělení 40"/>
    <s v="N Nábytek"/>
    <s v="02805: 3 000-19999,99 Nábytek"/>
    <n v="8447.66"/>
  </r>
  <r>
    <x v="13"/>
    <x v="5732"/>
    <x v="974"/>
    <x v="0"/>
    <x v="134"/>
    <x v="0"/>
    <s v="2211"/>
    <s v="KNM: lůžkové oddělení 40"/>
    <s v="N Nábytek"/>
    <s v="02805: 3 000-19999,99 Nábytek"/>
    <n v="8447.66"/>
  </r>
  <r>
    <x v="13"/>
    <x v="5733"/>
    <x v="974"/>
    <x v="0"/>
    <x v="134"/>
    <x v="0"/>
    <s v="2211"/>
    <s v="KNM: lůžkové oddělení 40"/>
    <s v="N Nábytek"/>
    <s v="02805: 3 000-19999,99 Nábytek"/>
    <n v="8447.66"/>
  </r>
  <r>
    <x v="13"/>
    <x v="5734"/>
    <x v="974"/>
    <x v="0"/>
    <x v="134"/>
    <x v="0"/>
    <s v="2211"/>
    <s v="KNM: lůžkové oddělení 40"/>
    <s v="N Nábytek"/>
    <s v="02805: 3 000-19999,99 Nábytek"/>
    <n v="8447.66"/>
  </r>
  <r>
    <x v="13"/>
    <x v="5735"/>
    <x v="974"/>
    <x v="0"/>
    <x v="134"/>
    <x v="0"/>
    <s v="2211"/>
    <s v="KNM: lůžkové oddělení 40"/>
    <s v="N Nábytek"/>
    <s v="02805: 3 000-19999,99 Nábytek"/>
    <n v="8447.66"/>
  </r>
  <r>
    <x v="13"/>
    <x v="5736"/>
    <x v="974"/>
    <x v="0"/>
    <x v="134"/>
    <x v="0"/>
    <s v="2211"/>
    <s v="KNM: lůžkové oddělení 40"/>
    <s v="N Nábytek"/>
    <s v="02805: 3 000-19999,99 Nábytek"/>
    <n v="8447.66"/>
  </r>
  <r>
    <x v="13"/>
    <x v="5737"/>
    <x v="974"/>
    <x v="0"/>
    <x v="134"/>
    <x v="0"/>
    <s v="2211"/>
    <s v="KNM: lůžkové oddělení 40"/>
    <s v="N Nábytek"/>
    <s v="02805: 3 000-19999,99 Nábytek"/>
    <n v="8447.6"/>
  </r>
  <r>
    <x v="13"/>
    <x v="5738"/>
    <x v="975"/>
    <x v="0"/>
    <x v="135"/>
    <x v="0"/>
    <s v="2021"/>
    <s v="KOZNI: ambulance + operační sál lokální"/>
    <s v="N Nábytek"/>
    <s v="02805: 20 000-  40 000 Nábytek"/>
    <n v="35787.42"/>
  </r>
  <r>
    <x v="13"/>
    <x v="5739"/>
    <x v="975"/>
    <x v="0"/>
    <x v="135"/>
    <x v="0"/>
    <s v="2021"/>
    <s v="KOZNI: ambulance + operační sál lokální"/>
    <s v="N Nábytek"/>
    <s v="02805: 20 000-  40 000 Nábytek"/>
    <n v="35787.410000000003"/>
  </r>
  <r>
    <x v="13"/>
    <x v="5740"/>
    <x v="976"/>
    <x v="0"/>
    <x v="137"/>
    <x v="0"/>
    <s v="3451"/>
    <s v="RTG: přístr. pracoviště -SVLS + magnet. rezonance"/>
    <s v="N Nábytek"/>
    <s v="02805: 1000-   2999,99 Nábytek"/>
    <n v="1302.29"/>
  </r>
  <r>
    <x v="13"/>
    <x v="5741"/>
    <x v="975"/>
    <x v="0"/>
    <x v="137"/>
    <x v="0"/>
    <s v="3590"/>
    <s v="TO: výroba"/>
    <s v="N Nábytek"/>
    <s v="02805: 20 000-  40 000 Nábytek"/>
    <n v="24187.9"/>
  </r>
  <r>
    <x v="13"/>
    <x v="5742"/>
    <x v="975"/>
    <x v="0"/>
    <x v="137"/>
    <x v="0"/>
    <s v="3590"/>
    <s v="TO: výroba"/>
    <s v="N Nábytek"/>
    <s v="02805: 20 000-  40 000 Nábytek"/>
    <n v="24187.9"/>
  </r>
  <r>
    <x v="13"/>
    <x v="5743"/>
    <x v="977"/>
    <x v="0"/>
    <x v="228"/>
    <x v="0"/>
    <s v="0862"/>
    <s v="PORGYN: porodní sál - lokální"/>
    <s v="N Nábytek"/>
    <s v="02805: 3 000-19999,99 Nábytek"/>
    <n v="6521.9"/>
  </r>
  <r>
    <x v="13"/>
    <x v="5744"/>
    <x v="977"/>
    <x v="0"/>
    <x v="228"/>
    <x v="0"/>
    <s v="0862"/>
    <s v="PORGYN: porodní sál - lokální"/>
    <s v="N Nábytek"/>
    <s v="02805: 3 000-19999,99 Nábytek"/>
    <n v="6521.9"/>
  </r>
  <r>
    <x v="13"/>
    <x v="5745"/>
    <x v="977"/>
    <x v="0"/>
    <x v="228"/>
    <x v="0"/>
    <s v="0862"/>
    <s v="PORGYN: porodní sál - lokální"/>
    <s v="N Nábytek"/>
    <s v="02805: 3 000-19999,99 Nábytek"/>
    <n v="6521.9"/>
  </r>
  <r>
    <x v="13"/>
    <x v="5746"/>
    <x v="977"/>
    <x v="0"/>
    <x v="228"/>
    <x v="0"/>
    <s v="0862"/>
    <s v="PORGYN: porodní sál - lokální"/>
    <s v="N Nábytek"/>
    <s v="02805: 3 000-19999,99 Nábytek"/>
    <n v="6521.9"/>
  </r>
  <r>
    <x v="13"/>
    <x v="5747"/>
    <x v="977"/>
    <x v="0"/>
    <x v="228"/>
    <x v="0"/>
    <s v="0862"/>
    <s v="PORGYN: porodní sál - lokální"/>
    <s v="N Nábytek"/>
    <s v="02805: 3 000-19999,99 Nábytek"/>
    <n v="6521.9"/>
  </r>
  <r>
    <x v="13"/>
    <x v="5748"/>
    <x v="977"/>
    <x v="0"/>
    <x v="228"/>
    <x v="0"/>
    <s v="0862"/>
    <s v="PORGYN: porodní sál - lokální"/>
    <s v="N Nábytek"/>
    <s v="02805: 3 000-19999,99 Nábytek"/>
    <n v="6521.9"/>
  </r>
  <r>
    <x v="13"/>
    <x v="5749"/>
    <x v="917"/>
    <x v="0"/>
    <x v="138"/>
    <x v="0"/>
    <s v="0231"/>
    <s v="2IK-GER: JIP 30D"/>
    <s v="N Nábytek"/>
    <s v="02805: 3 000-19999,99 Nábytek"/>
    <n v="3347.93"/>
  </r>
  <r>
    <x v="13"/>
    <x v="5750"/>
    <x v="957"/>
    <x v="0"/>
    <x v="62"/>
    <x v="0"/>
    <s v="1001"/>
    <s v="DK: vedení klinického pracoviště"/>
    <s v="N Nábytek"/>
    <s v="02805: 3 000-19999,99 Nábytek"/>
    <n v="6146.8"/>
  </r>
  <r>
    <x v="13"/>
    <x v="5751"/>
    <x v="978"/>
    <x v="0"/>
    <x v="62"/>
    <x v="0"/>
    <s v="6324"/>
    <s v="AMBULANCE: Ambulance preventivní medicíny"/>
    <s v="N Nábytek"/>
    <s v="02805: 3 000-19999,99 Nábytek"/>
    <n v="4178.93"/>
  </r>
  <r>
    <x v="13"/>
    <x v="5752"/>
    <x v="979"/>
    <x v="0"/>
    <x v="229"/>
    <x v="0"/>
    <s v="3541"/>
    <s v="TO: laboratoř - SVLS"/>
    <s v="N Nábytek"/>
    <s v="02805: 20 000-  40 000 Nábytek"/>
    <n v="24043.99"/>
  </r>
  <r>
    <x v="13"/>
    <x v="5753"/>
    <x v="757"/>
    <x v="0"/>
    <x v="63"/>
    <x v="0"/>
    <s v="0411"/>
    <s v="1CHIR: lůžkové oddělení 8"/>
    <s v="N Nábytek"/>
    <s v="02805: 3 000-19999,99 Nábytek"/>
    <n v="6224.5"/>
  </r>
  <r>
    <x v="13"/>
    <x v="5754"/>
    <x v="980"/>
    <x v="0"/>
    <x v="138"/>
    <x v="0"/>
    <s v="2021"/>
    <s v="KOZNI: ambulance + operační sál lokální"/>
    <s v="N Nábytek"/>
    <s v="02805: 3 000-19999,99 Nábytek"/>
    <n v="12783.47"/>
  </r>
  <r>
    <x v="13"/>
    <x v="5755"/>
    <x v="981"/>
    <x v="0"/>
    <x v="138"/>
    <x v="0"/>
    <s v="2021"/>
    <s v="KOZNI: ambulance + operační sál lokální"/>
    <s v="N Nábytek"/>
    <s v="02805: 3 000-19999,99 Nábytek"/>
    <n v="7405.94"/>
  </r>
  <r>
    <x v="13"/>
    <x v="5756"/>
    <x v="761"/>
    <x v="0"/>
    <x v="138"/>
    <x v="0"/>
    <s v="2021"/>
    <s v="KOZNI: ambulance + operační sál lokální"/>
    <s v="N Nábytek"/>
    <s v="02805: 3 000-19999,99 Nábytek"/>
    <n v="10517.99"/>
  </r>
  <r>
    <x v="13"/>
    <x v="5757"/>
    <x v="946"/>
    <x v="0"/>
    <x v="138"/>
    <x v="0"/>
    <s v="2021"/>
    <s v="KOZNI: ambulance + operační sál lokální"/>
    <s v="N Nábytek"/>
    <s v="02805: 3 000-19999,99 Nábytek"/>
    <n v="5599.06"/>
  </r>
  <r>
    <x v="13"/>
    <x v="5758"/>
    <x v="182"/>
    <x v="0"/>
    <x v="138"/>
    <x v="0"/>
    <s v="2021"/>
    <s v="KOZNI: ambulance + operační sál lokální"/>
    <s v="N Nábytek"/>
    <s v="02805: 20 000-  40 000 Nábytek"/>
    <n v="21672.99"/>
  </r>
  <r>
    <x v="13"/>
    <x v="5759"/>
    <x v="184"/>
    <x v="0"/>
    <x v="138"/>
    <x v="0"/>
    <s v="2021"/>
    <s v="KOZNI: ambulance + operační sál lokální"/>
    <s v="N Nábytek"/>
    <s v="02805: 3 000-19999,99 Nábytek"/>
    <n v="16785.189999999999"/>
  </r>
  <r>
    <x v="13"/>
    <x v="5760"/>
    <x v="761"/>
    <x v="0"/>
    <x v="138"/>
    <x v="0"/>
    <s v="2021"/>
    <s v="KOZNI: ambulance + operační sál lokální"/>
    <s v="N Nábytek"/>
    <s v="02805: 3 000-19999,99 Nábytek"/>
    <n v="8118.39"/>
  </r>
  <r>
    <x v="13"/>
    <x v="5761"/>
    <x v="773"/>
    <x v="0"/>
    <x v="138"/>
    <x v="0"/>
    <s v="2021"/>
    <s v="KOZNI: ambulance + operační sál lokální"/>
    <s v="N Nábytek"/>
    <s v="02805: 3 000-19999,99 Nábytek"/>
    <n v="14953.16"/>
  </r>
  <r>
    <x v="13"/>
    <x v="5762"/>
    <x v="182"/>
    <x v="0"/>
    <x v="138"/>
    <x v="0"/>
    <s v="2021"/>
    <s v="KOZNI: ambulance + operační sál lokální"/>
    <s v="N Nábytek"/>
    <s v="02805: 3 000-19999,99 Nábytek"/>
    <n v="9188.8700000000008"/>
  </r>
  <r>
    <x v="13"/>
    <x v="5763"/>
    <x v="761"/>
    <x v="0"/>
    <x v="138"/>
    <x v="0"/>
    <s v="2021"/>
    <s v="KOZNI: ambulance + operační sál lokální"/>
    <s v="N Nábytek"/>
    <s v="02805: 3 000-19999,99 Nábytek"/>
    <n v="18899.810000000001"/>
  </r>
  <r>
    <x v="13"/>
    <x v="5764"/>
    <x v="761"/>
    <x v="0"/>
    <x v="138"/>
    <x v="0"/>
    <s v="2021"/>
    <s v="KOZNI: ambulance + operační sál lokální"/>
    <s v="N Nábytek"/>
    <s v="02805: 3 000-19999,99 Nábytek"/>
    <n v="18899.810000000001"/>
  </r>
  <r>
    <x v="13"/>
    <x v="5765"/>
    <x v="761"/>
    <x v="0"/>
    <x v="138"/>
    <x v="0"/>
    <s v="2021"/>
    <s v="KOZNI: ambulance + operační sál lokální"/>
    <s v="N Nábytek"/>
    <s v="02805: 3 000-19999,99 Nábytek"/>
    <n v="18899.810000000001"/>
  </r>
  <r>
    <x v="13"/>
    <x v="5766"/>
    <x v="761"/>
    <x v="0"/>
    <x v="138"/>
    <x v="0"/>
    <s v="2021"/>
    <s v="KOZNI: ambulance + operační sál lokální"/>
    <s v="N Nábytek"/>
    <s v="02805: 3 000-19999,99 Nábytek"/>
    <n v="18899.8"/>
  </r>
  <r>
    <x v="13"/>
    <x v="5767"/>
    <x v="797"/>
    <x v="0"/>
    <x v="142"/>
    <x v="0"/>
    <s v="3541"/>
    <s v="TO: laboratoř - SVLS"/>
    <s v="N Nábytek"/>
    <s v="02805: 3 000-19999,99 Nábytek"/>
    <n v="7831"/>
  </r>
  <r>
    <x v="13"/>
    <x v="5768"/>
    <x v="797"/>
    <x v="0"/>
    <x v="142"/>
    <x v="0"/>
    <s v="3541"/>
    <s v="TO: laboratoř - SVLS"/>
    <s v="N Nábytek"/>
    <s v="02805: 3 000-19999,99 Nábytek"/>
    <n v="7831"/>
  </r>
  <r>
    <x v="13"/>
    <x v="5769"/>
    <x v="797"/>
    <x v="0"/>
    <x v="142"/>
    <x v="0"/>
    <s v="3541"/>
    <s v="TO: laboratoř - SVLS"/>
    <s v="N Nábytek"/>
    <s v="02805: 3 000-19999,99 Nábytek"/>
    <n v="7831"/>
  </r>
  <r>
    <x v="13"/>
    <x v="5770"/>
    <x v="797"/>
    <x v="0"/>
    <x v="142"/>
    <x v="0"/>
    <s v="3541"/>
    <s v="TO: laboratoř - SVLS"/>
    <s v="N Nábytek"/>
    <s v="02805: 3 000-19999,99 Nábytek"/>
    <n v="7831"/>
  </r>
  <r>
    <x v="13"/>
    <x v="5771"/>
    <x v="797"/>
    <x v="0"/>
    <x v="142"/>
    <x v="0"/>
    <s v="3541"/>
    <s v="TO: laboratoř - SVLS"/>
    <s v="N Nábytek"/>
    <s v="02805: 3 000-19999,99 Nábytek"/>
    <n v="7831"/>
  </r>
  <r>
    <x v="13"/>
    <x v="5772"/>
    <x v="797"/>
    <x v="0"/>
    <x v="142"/>
    <x v="0"/>
    <s v="3541"/>
    <s v="TO: laboratoř - SVLS"/>
    <s v="N Nábytek"/>
    <s v="02805: 3 000-19999,99 Nábytek"/>
    <n v="7831"/>
  </r>
  <r>
    <x v="13"/>
    <x v="5773"/>
    <x v="797"/>
    <x v="0"/>
    <x v="142"/>
    <x v="0"/>
    <s v="3541"/>
    <s v="TO: laboratoř - SVLS"/>
    <s v="N Nábytek"/>
    <s v="02805: 3 000-19999,99 Nábytek"/>
    <n v="7831"/>
  </r>
  <r>
    <x v="13"/>
    <x v="5774"/>
    <x v="797"/>
    <x v="0"/>
    <x v="142"/>
    <x v="0"/>
    <s v="3541"/>
    <s v="TO: laboratoř - SVLS"/>
    <s v="N Nábytek"/>
    <s v="02805: 3 000-19999,99 Nábytek"/>
    <n v="7831"/>
  </r>
  <r>
    <x v="13"/>
    <x v="5775"/>
    <x v="797"/>
    <x v="0"/>
    <x v="142"/>
    <x v="0"/>
    <s v="3541"/>
    <s v="TO: laboratoř - SVLS"/>
    <s v="N Nábytek"/>
    <s v="02805: 3 000-19999,99 Nábytek"/>
    <n v="7831"/>
  </r>
  <r>
    <x v="13"/>
    <x v="5776"/>
    <x v="797"/>
    <x v="0"/>
    <x v="142"/>
    <x v="0"/>
    <s v="3541"/>
    <s v="TO: laboratoř - SVLS"/>
    <s v="N Nábytek"/>
    <s v="02805: 3 000-19999,99 Nábytek"/>
    <n v="7830.98"/>
  </r>
  <r>
    <x v="13"/>
    <x v="5777"/>
    <x v="982"/>
    <x v="0"/>
    <x v="142"/>
    <x v="0"/>
    <s v="3541"/>
    <s v="TO: laboratoř - SVLS"/>
    <s v="N Nábytek"/>
    <s v="02805: 20 000-  40 000 Nábytek"/>
    <n v="21565.18"/>
  </r>
  <r>
    <x v="13"/>
    <x v="5778"/>
    <x v="983"/>
    <x v="0"/>
    <x v="142"/>
    <x v="0"/>
    <s v="3541"/>
    <s v="TO: laboratoř - SVLS"/>
    <s v="N Nábytek"/>
    <s v="02805: 3 000-19999,99 Nábytek"/>
    <n v="10968.19"/>
  </r>
  <r>
    <x v="13"/>
    <x v="5779"/>
    <x v="984"/>
    <x v="0"/>
    <x v="142"/>
    <x v="0"/>
    <s v="3541"/>
    <s v="TO: laboratoř - SVLS"/>
    <s v="N Nábytek"/>
    <s v="02805: 3 000-19999,99 Nábytek"/>
    <n v="4340.58"/>
  </r>
  <r>
    <x v="13"/>
    <x v="5780"/>
    <x v="808"/>
    <x v="0"/>
    <x v="142"/>
    <x v="0"/>
    <s v="3541"/>
    <s v="TO: laboratoř - SVLS"/>
    <s v="N Nábytek"/>
    <s v="02805: 3 000-19999,99 Nábytek"/>
    <n v="5759.5"/>
  </r>
  <r>
    <x v="13"/>
    <x v="5781"/>
    <x v="808"/>
    <x v="0"/>
    <x v="142"/>
    <x v="0"/>
    <s v="3541"/>
    <s v="TO: laboratoř - SVLS"/>
    <s v="N Nábytek"/>
    <s v="02805: 3 000-19999,99 Nábytek"/>
    <n v="5759.5"/>
  </r>
  <r>
    <x v="13"/>
    <x v="5782"/>
    <x v="808"/>
    <x v="0"/>
    <x v="142"/>
    <x v="0"/>
    <s v="3541"/>
    <s v="TO: laboratoř - SVLS"/>
    <s v="N Nábytek"/>
    <s v="02805: 3 000-19999,99 Nábytek"/>
    <n v="5759.5"/>
  </r>
  <r>
    <x v="13"/>
    <x v="5783"/>
    <x v="808"/>
    <x v="0"/>
    <x v="142"/>
    <x v="0"/>
    <s v="3541"/>
    <s v="TO: laboratoř - SVLS"/>
    <s v="N Nábytek"/>
    <s v="02805: 3 000-19999,99 Nábytek"/>
    <n v="5759.5"/>
  </r>
  <r>
    <x v="13"/>
    <x v="5784"/>
    <x v="808"/>
    <x v="0"/>
    <x v="142"/>
    <x v="0"/>
    <s v="3541"/>
    <s v="TO: laboratoř - SVLS"/>
    <s v="N Nábytek"/>
    <s v="02805: 3 000-19999,99 Nábytek"/>
    <n v="5759.5"/>
  </r>
  <r>
    <x v="13"/>
    <x v="5785"/>
    <x v="808"/>
    <x v="0"/>
    <x v="142"/>
    <x v="0"/>
    <s v="3541"/>
    <s v="TO: laboratoř - SVLS"/>
    <s v="N Nábytek"/>
    <s v="02805: 3 000-19999,99 Nábytek"/>
    <n v="5759.5"/>
  </r>
  <r>
    <x v="13"/>
    <x v="5786"/>
    <x v="808"/>
    <x v="0"/>
    <x v="142"/>
    <x v="0"/>
    <s v="3541"/>
    <s v="TO: laboratoř - SVLS"/>
    <s v="N Nábytek"/>
    <s v="02805: 3 000-19999,99 Nábytek"/>
    <n v="5759.5"/>
  </r>
  <r>
    <x v="13"/>
    <x v="5787"/>
    <x v="808"/>
    <x v="0"/>
    <x v="142"/>
    <x v="0"/>
    <s v="3541"/>
    <s v="TO: laboratoř - SVLS"/>
    <s v="N Nábytek"/>
    <s v="02805: 3 000-19999,99 Nábytek"/>
    <n v="5759.5"/>
  </r>
  <r>
    <x v="13"/>
    <x v="5788"/>
    <x v="808"/>
    <x v="0"/>
    <x v="142"/>
    <x v="0"/>
    <s v="3541"/>
    <s v="TO: laboratoř - SVLS"/>
    <s v="N Nábytek"/>
    <s v="02805: 3 000-19999,99 Nábytek"/>
    <n v="5759.5"/>
  </r>
  <r>
    <x v="13"/>
    <x v="5789"/>
    <x v="808"/>
    <x v="0"/>
    <x v="142"/>
    <x v="0"/>
    <s v="3541"/>
    <s v="TO: laboratoř - SVLS"/>
    <s v="N Nábytek"/>
    <s v="02805: 3 000-19999,99 Nábytek"/>
    <n v="5759.5"/>
  </r>
  <r>
    <x v="13"/>
    <x v="5790"/>
    <x v="808"/>
    <x v="0"/>
    <x v="142"/>
    <x v="0"/>
    <s v="3541"/>
    <s v="TO: laboratoř - SVLS"/>
    <s v="N Nábytek"/>
    <s v="02805: 3 000-19999,99 Nábytek"/>
    <n v="5759.5"/>
  </r>
  <r>
    <x v="13"/>
    <x v="5791"/>
    <x v="808"/>
    <x v="0"/>
    <x v="142"/>
    <x v="0"/>
    <s v="3541"/>
    <s v="TO: laboratoř - SVLS"/>
    <s v="N Nábytek"/>
    <s v="02805: 3 000-19999,99 Nábytek"/>
    <n v="5759.44"/>
  </r>
  <r>
    <x v="13"/>
    <x v="5792"/>
    <x v="860"/>
    <x v="0"/>
    <x v="142"/>
    <x v="0"/>
    <s v="3541"/>
    <s v="TO: laboratoř - SVLS"/>
    <s v="N Nábytek"/>
    <s v="02805: 3 000-19999,99 Nábytek"/>
    <n v="11315.43"/>
  </r>
  <r>
    <x v="13"/>
    <x v="5793"/>
    <x v="860"/>
    <x v="0"/>
    <x v="142"/>
    <x v="0"/>
    <s v="3541"/>
    <s v="TO: laboratoř - SVLS"/>
    <s v="N Nábytek"/>
    <s v="02805: 3 000-19999,99 Nábytek"/>
    <n v="17972.98"/>
  </r>
  <r>
    <x v="13"/>
    <x v="5794"/>
    <x v="866"/>
    <x v="0"/>
    <x v="142"/>
    <x v="0"/>
    <s v="3541"/>
    <s v="TO: laboratoř - SVLS"/>
    <s v="N Nábytek"/>
    <s v="02805: 3 000-19999,99 Nábytek"/>
    <n v="3771.81"/>
  </r>
  <r>
    <x v="13"/>
    <x v="5795"/>
    <x v="866"/>
    <x v="0"/>
    <x v="142"/>
    <x v="0"/>
    <s v="3541"/>
    <s v="TO: laboratoř - SVLS"/>
    <s v="N Nábytek"/>
    <s v="02805: 3 000-19999,99 Nábytek"/>
    <n v="3771.81"/>
  </r>
  <r>
    <x v="13"/>
    <x v="5796"/>
    <x v="985"/>
    <x v="0"/>
    <x v="142"/>
    <x v="0"/>
    <s v="3541"/>
    <s v="TO: laboratoř - SVLS"/>
    <s v="N Nábytek"/>
    <s v="02805: 3 000-19999,99 Nábytek"/>
    <n v="10070.14"/>
  </r>
  <r>
    <x v="13"/>
    <x v="5797"/>
    <x v="985"/>
    <x v="0"/>
    <x v="142"/>
    <x v="0"/>
    <s v="3541"/>
    <s v="TO: laboratoř - SVLS"/>
    <s v="N Nábytek"/>
    <s v="02805: 3 000-19999,99 Nábytek"/>
    <n v="10070.14"/>
  </r>
  <r>
    <x v="13"/>
    <x v="5798"/>
    <x v="985"/>
    <x v="0"/>
    <x v="142"/>
    <x v="0"/>
    <s v="3541"/>
    <s v="TO: laboratoř - SVLS"/>
    <s v="N Nábytek"/>
    <s v="02805: 3 000-19999,99 Nábytek"/>
    <n v="10070.14"/>
  </r>
  <r>
    <x v="13"/>
    <x v="5799"/>
    <x v="985"/>
    <x v="0"/>
    <x v="142"/>
    <x v="0"/>
    <s v="3541"/>
    <s v="TO: laboratoř - SVLS"/>
    <s v="N Nábytek"/>
    <s v="02805: 3 000-19999,99 Nábytek"/>
    <n v="10070.14"/>
  </r>
  <r>
    <x v="13"/>
    <x v="5800"/>
    <x v="985"/>
    <x v="0"/>
    <x v="142"/>
    <x v="0"/>
    <s v="3541"/>
    <s v="TO: laboratoř - SVLS"/>
    <s v="N Nábytek"/>
    <s v="02805: 3 000-19999,99 Nábytek"/>
    <n v="10070.120000000001"/>
  </r>
  <r>
    <x v="13"/>
    <x v="5801"/>
    <x v="986"/>
    <x v="0"/>
    <x v="142"/>
    <x v="0"/>
    <s v="3541"/>
    <s v="TO: laboratoř - SVLS"/>
    <s v="N Nábytek"/>
    <s v="02805: 3 000-19999,99 Nábytek"/>
    <n v="10549.1"/>
  </r>
  <r>
    <x v="13"/>
    <x v="5802"/>
    <x v="986"/>
    <x v="0"/>
    <x v="142"/>
    <x v="0"/>
    <s v="3541"/>
    <s v="TO: laboratoř - SVLS"/>
    <s v="N Nábytek"/>
    <s v="02805: 3 000-19999,99 Nábytek"/>
    <n v="10549.09"/>
  </r>
  <r>
    <x v="13"/>
    <x v="5803"/>
    <x v="987"/>
    <x v="0"/>
    <x v="142"/>
    <x v="0"/>
    <s v="3541"/>
    <s v="TO: laboratoř - SVLS"/>
    <s v="N Nábytek"/>
    <s v="02805: 3 000-19999,99 Nábytek"/>
    <n v="11614.78"/>
  </r>
  <r>
    <x v="13"/>
    <x v="5804"/>
    <x v="988"/>
    <x v="0"/>
    <x v="142"/>
    <x v="0"/>
    <s v="3541"/>
    <s v="TO: laboratoř - SVLS"/>
    <s v="N Nábytek"/>
    <s v="02805: 3 000-19999,99 Nábytek"/>
    <n v="18823.13"/>
  </r>
  <r>
    <x v="13"/>
    <x v="5805"/>
    <x v="988"/>
    <x v="0"/>
    <x v="142"/>
    <x v="0"/>
    <s v="3541"/>
    <s v="TO: laboratoř - SVLS"/>
    <s v="N Nábytek"/>
    <s v="02805: 3 000-19999,99 Nábytek"/>
    <n v="18823.13"/>
  </r>
  <r>
    <x v="13"/>
    <x v="5806"/>
    <x v="989"/>
    <x v="0"/>
    <x v="142"/>
    <x v="0"/>
    <s v="3541"/>
    <s v="TO: laboratoř - SVLS"/>
    <s v="N Nábytek"/>
    <s v="02805: 3 000-19999,99 Nábytek"/>
    <n v="8705.09"/>
  </r>
  <r>
    <x v="13"/>
    <x v="5807"/>
    <x v="989"/>
    <x v="0"/>
    <x v="142"/>
    <x v="0"/>
    <s v="3541"/>
    <s v="TO: laboratoř - SVLS"/>
    <s v="N Nábytek"/>
    <s v="02805: 3 000-19999,99 Nábytek"/>
    <n v="8705.09"/>
  </r>
  <r>
    <x v="13"/>
    <x v="5808"/>
    <x v="989"/>
    <x v="0"/>
    <x v="142"/>
    <x v="0"/>
    <s v="3541"/>
    <s v="TO: laboratoř - SVLS"/>
    <s v="N Nábytek"/>
    <s v="02805: 3 000-19999,99 Nábytek"/>
    <n v="8705.09"/>
  </r>
  <r>
    <x v="13"/>
    <x v="5809"/>
    <x v="989"/>
    <x v="0"/>
    <x v="142"/>
    <x v="0"/>
    <s v="3541"/>
    <s v="TO: laboratoř - SVLS"/>
    <s v="N Nábytek"/>
    <s v="02805: 3 000-19999,99 Nábytek"/>
    <n v="8705.09"/>
  </r>
  <r>
    <x v="13"/>
    <x v="5810"/>
    <x v="989"/>
    <x v="0"/>
    <x v="142"/>
    <x v="0"/>
    <s v="3541"/>
    <s v="TO: laboratoř - SVLS"/>
    <s v="N Nábytek"/>
    <s v="02805: 3 000-19999,99 Nábytek"/>
    <n v="8705.09"/>
  </r>
  <r>
    <x v="13"/>
    <x v="5811"/>
    <x v="989"/>
    <x v="0"/>
    <x v="142"/>
    <x v="0"/>
    <s v="3541"/>
    <s v="TO: laboratoř - SVLS"/>
    <s v="N Nábytek"/>
    <s v="02805: 3 000-19999,99 Nábytek"/>
    <n v="8705.09"/>
  </r>
  <r>
    <x v="13"/>
    <x v="5812"/>
    <x v="989"/>
    <x v="0"/>
    <x v="142"/>
    <x v="0"/>
    <s v="3541"/>
    <s v="TO: laboratoř - SVLS"/>
    <s v="N Nábytek"/>
    <s v="02805: 3 000-19999,99 Nábytek"/>
    <n v="8705.09"/>
  </r>
  <r>
    <x v="13"/>
    <x v="5813"/>
    <x v="989"/>
    <x v="0"/>
    <x v="142"/>
    <x v="0"/>
    <s v="3541"/>
    <s v="TO: laboratoř - SVLS"/>
    <s v="N Nábytek"/>
    <s v="02805: 3 000-19999,99 Nábytek"/>
    <n v="8705.09"/>
  </r>
  <r>
    <x v="13"/>
    <x v="5814"/>
    <x v="989"/>
    <x v="0"/>
    <x v="142"/>
    <x v="0"/>
    <s v="3541"/>
    <s v="TO: laboratoř - SVLS"/>
    <s v="N Nábytek"/>
    <s v="02805: 3 000-19999,99 Nábytek"/>
    <n v="8705.09"/>
  </r>
  <r>
    <x v="13"/>
    <x v="5815"/>
    <x v="989"/>
    <x v="0"/>
    <x v="142"/>
    <x v="0"/>
    <s v="3541"/>
    <s v="TO: laboratoř - SVLS"/>
    <s v="N Nábytek"/>
    <s v="02805: 3 000-19999,99 Nábytek"/>
    <n v="8705.09"/>
  </r>
  <r>
    <x v="13"/>
    <x v="5816"/>
    <x v="990"/>
    <x v="0"/>
    <x v="142"/>
    <x v="0"/>
    <s v="3541"/>
    <s v="TO: laboratoř - SVLS"/>
    <s v="N Nábytek"/>
    <s v="02805: 3 000-19999,99 Nábytek"/>
    <n v="18188.509999999998"/>
  </r>
  <r>
    <x v="13"/>
    <x v="5817"/>
    <x v="881"/>
    <x v="0"/>
    <x v="142"/>
    <x v="0"/>
    <s v="3541"/>
    <s v="TO: laboratoř - SVLS"/>
    <s v="N Nábytek"/>
    <s v="02805: 3 000-19999,99 Nábytek"/>
    <n v="7519.67"/>
  </r>
  <r>
    <x v="13"/>
    <x v="5818"/>
    <x v="991"/>
    <x v="0"/>
    <x v="142"/>
    <x v="0"/>
    <s v="3541"/>
    <s v="TO: laboratoř - SVLS"/>
    <s v="N Nábytek"/>
    <s v="02805: 3 000-19999,99 Nábytek"/>
    <n v="11315.43"/>
  </r>
  <r>
    <x v="13"/>
    <x v="5819"/>
    <x v="992"/>
    <x v="0"/>
    <x v="142"/>
    <x v="0"/>
    <s v="3541"/>
    <s v="TO: laboratoř - SVLS"/>
    <s v="N Nábytek"/>
    <s v="02805: 3 000-19999,99 Nábytek"/>
    <n v="6873.08"/>
  </r>
  <r>
    <x v="13"/>
    <x v="5820"/>
    <x v="814"/>
    <x v="0"/>
    <x v="143"/>
    <x v="7"/>
    <s v="1812"/>
    <s v="PSY: lůžkové oddělení 32C + krizové centrum"/>
    <s v="N Nábytek"/>
    <s v="02805: 1 000-  40 000 Nábytek VLASTNÍ VÝROBA"/>
    <n v="1325"/>
  </r>
  <r>
    <x v="13"/>
    <x v="5821"/>
    <x v="814"/>
    <x v="0"/>
    <x v="143"/>
    <x v="7"/>
    <s v="1812"/>
    <s v="PSY: lůžkové oddělení 32C + krizové centrum"/>
    <s v="N Nábytek"/>
    <s v="02805: 1 000-  40 000 Nábytek VLASTNÍ VÝROBA"/>
    <n v="1325"/>
  </r>
  <r>
    <x v="13"/>
    <x v="5822"/>
    <x v="993"/>
    <x v="0"/>
    <x v="143"/>
    <x v="0"/>
    <s v="9051"/>
    <s v="UHTS: Útvar hospodářsko - technické správy"/>
    <s v="N Nábytek"/>
    <s v="02805: 20 000-  40 000 Nábytek"/>
    <n v="26702.02"/>
  </r>
  <r>
    <x v="13"/>
    <x v="5823"/>
    <x v="994"/>
    <x v="0"/>
    <x v="146"/>
    <x v="0"/>
    <s v="3451"/>
    <s v="RTG: přístr. pracoviště -SVLS + magnet. rezonance"/>
    <s v="T Textil"/>
    <s v="02805: 20 000-  40 000 Ochr.pom. pro zaměstnance"/>
    <n v="22988.79"/>
  </r>
  <r>
    <x v="13"/>
    <x v="5824"/>
    <x v="995"/>
    <x v="0"/>
    <x v="146"/>
    <x v="0"/>
    <s v="3471"/>
    <s v="RTG: intervenční radiol.+katetrizační sál os.nákl."/>
    <s v="T Textil"/>
    <s v="02805: 20 000-  40 000 Ochr.pom. pro zaměstnance"/>
    <n v="22988.79"/>
  </r>
  <r>
    <x v="13"/>
    <x v="5825"/>
    <x v="996"/>
    <x v="0"/>
    <x v="146"/>
    <x v="0"/>
    <s v="0171"/>
    <s v="1IK: odd. invaz. vyš. metod-kardiovertery"/>
    <s v="T Textil"/>
    <s v="02805: 20 000-  40 000 Ochr.pom. pro zaměstnance"/>
    <n v="22988.79"/>
  </r>
  <r>
    <x v="13"/>
    <x v="5826"/>
    <x v="997"/>
    <x v="0"/>
    <x v="146"/>
    <x v="0"/>
    <s v="0171"/>
    <s v="1IK: odd. invaz. vyš. metod-kardiovertery"/>
    <s v="T Textil"/>
    <s v="02805: 20 000-  40 000 Ochr.pom. pro zaměstnance"/>
    <n v="22988.79"/>
  </r>
  <r>
    <x v="13"/>
    <x v="5827"/>
    <x v="998"/>
    <x v="0"/>
    <x v="146"/>
    <x v="0"/>
    <s v="0171"/>
    <s v="1IK: odd. invaz. vyš. metod-kardiovertery"/>
    <s v="T Textil"/>
    <s v="02805: 20 000-  40 000 Ochr.pom. pro zaměstnance"/>
    <n v="22988.79"/>
  </r>
  <r>
    <x v="13"/>
    <x v="5828"/>
    <x v="999"/>
    <x v="0"/>
    <x v="146"/>
    <x v="0"/>
    <s v="0171"/>
    <s v="1IK: odd. invaz. vyš. metod-kardiovertery"/>
    <s v="T Textil"/>
    <s v="02805: 20 000-  40 000 Ochr.pom. pro zaměstnance"/>
    <n v="22988.79"/>
  </r>
  <r>
    <x v="13"/>
    <x v="5829"/>
    <x v="1000"/>
    <x v="0"/>
    <x v="146"/>
    <x v="0"/>
    <s v="0171"/>
    <s v="1IK: odd. invaz. vyš. metod-kardiovertery"/>
    <s v="T Textil"/>
    <s v="02805: 20 000-  40 000 Ochr.pom. pro zaměstnance"/>
    <n v="22988.79"/>
  </r>
  <r>
    <x v="13"/>
    <x v="5830"/>
    <x v="1001"/>
    <x v="0"/>
    <x v="146"/>
    <x v="0"/>
    <s v="0171"/>
    <s v="1IK: odd. invaz. vyš. metod-kardiovertery"/>
    <s v="T Textil"/>
    <s v="02805: 20 000-  40 000 Ochr.pom. pro zaměstnance"/>
    <n v="20812"/>
  </r>
  <r>
    <x v="13"/>
    <x v="5831"/>
    <x v="1002"/>
    <x v="0"/>
    <x v="146"/>
    <x v="0"/>
    <s v="3621"/>
    <s v="LOGO: ambulance"/>
    <s v="N Nábytek"/>
    <s v="02805: 1000-   2999,99 Nábytek"/>
    <n v="2800"/>
  </r>
  <r>
    <x v="13"/>
    <x v="5832"/>
    <x v="1003"/>
    <x v="0"/>
    <x v="1"/>
    <x v="0"/>
    <s v="1221"/>
    <s v="UROL: ambulance "/>
    <s v="N Nábytek"/>
    <s v="02805: 3 000-19999,99 Nábytek"/>
    <n v="3951.42"/>
  </r>
  <r>
    <x v="13"/>
    <x v="5833"/>
    <x v="1003"/>
    <x v="0"/>
    <x v="1"/>
    <x v="0"/>
    <s v="1221"/>
    <s v="UROL: ambulance "/>
    <s v="N Nábytek"/>
    <s v="02805: 3 000-19999,99 Nábytek"/>
    <n v="3951.42"/>
  </r>
  <r>
    <x v="13"/>
    <x v="5834"/>
    <x v="1003"/>
    <x v="0"/>
    <x v="1"/>
    <x v="0"/>
    <s v="1221"/>
    <s v="UROL: ambulance "/>
    <s v="N Nábytek"/>
    <s v="02805: 3 000-19999,99 Nábytek"/>
    <n v="3951.42"/>
  </r>
  <r>
    <x v="13"/>
    <x v="5835"/>
    <x v="1003"/>
    <x v="0"/>
    <x v="1"/>
    <x v="0"/>
    <s v="1221"/>
    <s v="UROL: ambulance "/>
    <s v="N Nábytek"/>
    <s v="02805: 3 000-19999,99 Nábytek"/>
    <n v="3951.42"/>
  </r>
  <r>
    <x v="13"/>
    <x v="5836"/>
    <x v="1003"/>
    <x v="0"/>
    <x v="1"/>
    <x v="0"/>
    <s v="1221"/>
    <s v="UROL: ambulance "/>
    <s v="N Nábytek"/>
    <s v="02805: 3 000-19999,99 Nábytek"/>
    <n v="3951.42"/>
  </r>
  <r>
    <x v="13"/>
    <x v="5837"/>
    <x v="1003"/>
    <x v="0"/>
    <x v="1"/>
    <x v="0"/>
    <s v="1221"/>
    <s v="UROL: ambulance "/>
    <s v="N Nábytek"/>
    <s v="02805: 3 000-19999,99 Nábytek"/>
    <n v="3951.42"/>
  </r>
  <r>
    <x v="13"/>
    <x v="5838"/>
    <x v="1003"/>
    <x v="0"/>
    <x v="1"/>
    <x v="0"/>
    <s v="1221"/>
    <s v="UROL: ambulance "/>
    <s v="N Nábytek"/>
    <s v="02805: 3 000-19999,99 Nábytek"/>
    <n v="3951.42"/>
  </r>
  <r>
    <x v="13"/>
    <x v="5839"/>
    <x v="1003"/>
    <x v="0"/>
    <x v="1"/>
    <x v="0"/>
    <s v="1221"/>
    <s v="UROL: ambulance "/>
    <s v="N Nábytek"/>
    <s v="02805: 3 000-19999,99 Nábytek"/>
    <n v="3951.42"/>
  </r>
  <r>
    <x v="13"/>
    <x v="5840"/>
    <x v="1003"/>
    <x v="0"/>
    <x v="1"/>
    <x v="0"/>
    <s v="1221"/>
    <s v="UROL: ambulance "/>
    <s v="N Nábytek"/>
    <s v="02805: 3 000-19999,99 Nábytek"/>
    <n v="3951.42"/>
  </r>
  <r>
    <x v="13"/>
    <x v="5841"/>
    <x v="1003"/>
    <x v="0"/>
    <x v="1"/>
    <x v="0"/>
    <s v="1221"/>
    <s v="UROL: ambulance "/>
    <s v="N Nábytek"/>
    <s v="02805: 3 000-19999,99 Nábytek"/>
    <n v="3951.42"/>
  </r>
  <r>
    <x v="13"/>
    <x v="5842"/>
    <x v="1003"/>
    <x v="0"/>
    <x v="1"/>
    <x v="0"/>
    <s v="1221"/>
    <s v="UROL: ambulance "/>
    <s v="N Nábytek"/>
    <s v="02805: 3 000-19999,99 Nábytek"/>
    <n v="3951.42"/>
  </r>
  <r>
    <x v="13"/>
    <x v="5843"/>
    <x v="1003"/>
    <x v="0"/>
    <x v="1"/>
    <x v="0"/>
    <s v="1221"/>
    <s v="UROL: ambulance "/>
    <s v="N Nábytek"/>
    <s v="02805: 3 000-19999,99 Nábytek"/>
    <n v="3951.42"/>
  </r>
  <r>
    <x v="13"/>
    <x v="5844"/>
    <x v="1003"/>
    <x v="0"/>
    <x v="1"/>
    <x v="0"/>
    <s v="1221"/>
    <s v="UROL: ambulance "/>
    <s v="N Nábytek"/>
    <s v="02805: 3 000-19999,99 Nábytek"/>
    <n v="3951.43"/>
  </r>
  <r>
    <x v="13"/>
    <x v="5845"/>
    <x v="1004"/>
    <x v="0"/>
    <x v="1"/>
    <x v="0"/>
    <s v="0171"/>
    <s v="1IK: odd. invaz. vyš. metod-kardiovertery"/>
    <s v="N Nábytek"/>
    <s v="02805: 3 000-19999,99 Nábytek"/>
    <n v="6585.7"/>
  </r>
  <r>
    <x v="13"/>
    <x v="5846"/>
    <x v="1004"/>
    <x v="0"/>
    <x v="1"/>
    <x v="0"/>
    <s v="0171"/>
    <s v="1IK: odd. invaz. vyš. metod-kardiovertery"/>
    <s v="N Nábytek"/>
    <s v="02805: 3 000-19999,99 Nábytek"/>
    <n v="6585.7"/>
  </r>
  <r>
    <x v="13"/>
    <x v="5847"/>
    <x v="1004"/>
    <x v="0"/>
    <x v="1"/>
    <x v="0"/>
    <s v="0171"/>
    <s v="1IK: odd. invaz. vyš. metod-kardiovertery"/>
    <s v="N Nábytek"/>
    <s v="02805: 3 000-19999,99 Nábytek"/>
    <n v="6585.7"/>
  </r>
  <r>
    <x v="13"/>
    <x v="5848"/>
    <x v="1004"/>
    <x v="0"/>
    <x v="1"/>
    <x v="0"/>
    <s v="0171"/>
    <s v="1IK: odd. invaz. vyš. metod-kardiovertery"/>
    <s v="N Nábytek"/>
    <s v="02805: 3 000-19999,99 Nábytek"/>
    <n v="6585.7"/>
  </r>
  <r>
    <x v="13"/>
    <x v="5849"/>
    <x v="1004"/>
    <x v="0"/>
    <x v="1"/>
    <x v="0"/>
    <s v="0171"/>
    <s v="1IK: odd. invaz. vyš. metod-kardiovertery"/>
    <s v="N Nábytek"/>
    <s v="02805: 3 000-19999,99 Nábytek"/>
    <n v="6585.71"/>
  </r>
  <r>
    <x v="13"/>
    <x v="5850"/>
    <x v="1005"/>
    <x v="0"/>
    <x v="1"/>
    <x v="0"/>
    <s v="2611"/>
    <s v="RHC: lůžkové oddělení 44 a 45"/>
    <s v="N Nábytek"/>
    <s v="02805: 3 000-19999,99 Nábytek"/>
    <n v="4310.6400000000003"/>
  </r>
  <r>
    <x v="13"/>
    <x v="5851"/>
    <x v="1005"/>
    <x v="0"/>
    <x v="1"/>
    <x v="0"/>
    <s v="2611"/>
    <s v="RHC: lůžkové oddělení 44 a 45"/>
    <s v="N Nábytek"/>
    <s v="02805: 3 000-19999,99 Nábytek"/>
    <n v="4310.6400000000003"/>
  </r>
  <r>
    <x v="13"/>
    <x v="5852"/>
    <x v="1005"/>
    <x v="0"/>
    <x v="1"/>
    <x v="0"/>
    <s v="2611"/>
    <s v="RHC: lůžkové oddělení 44 a 45"/>
    <s v="N Nábytek"/>
    <s v="02805: 3 000-19999,99 Nábytek"/>
    <n v="4310.6400000000003"/>
  </r>
  <r>
    <x v="13"/>
    <x v="5853"/>
    <x v="1005"/>
    <x v="0"/>
    <x v="1"/>
    <x v="0"/>
    <s v="2611"/>
    <s v="RHC: lůžkové oddělení 44 a 45"/>
    <s v="N Nábytek"/>
    <s v="02805: 3 000-19999,99 Nábytek"/>
    <n v="4310.6400000000003"/>
  </r>
  <r>
    <x v="13"/>
    <x v="5854"/>
    <x v="1005"/>
    <x v="0"/>
    <x v="1"/>
    <x v="0"/>
    <s v="2611"/>
    <s v="RHC: lůžkové oddělení 44 a 45"/>
    <s v="N Nábytek"/>
    <s v="02805: 3 000-19999,99 Nábytek"/>
    <n v="4310.63"/>
  </r>
  <r>
    <x v="13"/>
    <x v="5855"/>
    <x v="1005"/>
    <x v="0"/>
    <x v="1"/>
    <x v="0"/>
    <s v="3342"/>
    <s v="OKB: laboratoř DMP"/>
    <s v="N Nábytek"/>
    <s v="02805: 3 000-19999,99 Nábytek"/>
    <n v="4310.6400000000003"/>
  </r>
  <r>
    <x v="13"/>
    <x v="5856"/>
    <x v="1005"/>
    <x v="0"/>
    <x v="1"/>
    <x v="0"/>
    <s v="3342"/>
    <s v="OKB: laboratoř DMP"/>
    <s v="N Nábytek"/>
    <s v="02805: 3 000-19999,99 Nábytek"/>
    <n v="4310.6400000000003"/>
  </r>
  <r>
    <x v="13"/>
    <x v="5857"/>
    <x v="1005"/>
    <x v="0"/>
    <x v="1"/>
    <x v="0"/>
    <s v="3342"/>
    <s v="OKB: laboratoř DMP"/>
    <s v="N Nábytek"/>
    <s v="02805: 3 000-19999,99 Nábytek"/>
    <n v="4310.6400000000003"/>
  </r>
  <r>
    <x v="13"/>
    <x v="5858"/>
    <x v="1005"/>
    <x v="0"/>
    <x v="1"/>
    <x v="0"/>
    <s v="3342"/>
    <s v="OKB: laboratoř DMP"/>
    <s v="N Nábytek"/>
    <s v="02805: 3 000-19999,99 Nábytek"/>
    <n v="4310.6400000000003"/>
  </r>
  <r>
    <x v="13"/>
    <x v="5859"/>
    <x v="1005"/>
    <x v="0"/>
    <x v="1"/>
    <x v="0"/>
    <s v="3342"/>
    <s v="OKB: laboratoř DMP"/>
    <s v="N Nábytek"/>
    <s v="02805: 3 000-19999,99 Nábytek"/>
    <n v="4310.6400000000003"/>
  </r>
  <r>
    <x v="13"/>
    <x v="5860"/>
    <x v="1005"/>
    <x v="0"/>
    <x v="1"/>
    <x v="0"/>
    <s v="3342"/>
    <s v="OKB: laboratoř DMP"/>
    <s v="N Nábytek"/>
    <s v="02805: 3 000-19999,99 Nábytek"/>
    <n v="4310.6400000000003"/>
  </r>
  <r>
    <x v="13"/>
    <x v="5861"/>
    <x v="1005"/>
    <x v="0"/>
    <x v="1"/>
    <x v="0"/>
    <s v="3342"/>
    <s v="OKB: laboratoř DMP"/>
    <s v="N Nábytek"/>
    <s v="02805: 3 000-19999,99 Nábytek"/>
    <n v="4310.6400000000003"/>
  </r>
  <r>
    <x v="13"/>
    <x v="5862"/>
    <x v="1005"/>
    <x v="0"/>
    <x v="1"/>
    <x v="0"/>
    <s v="3342"/>
    <s v="OKB: laboratoř DMP"/>
    <s v="N Nábytek"/>
    <s v="02805: 3 000-19999,99 Nábytek"/>
    <n v="4310.63"/>
  </r>
  <r>
    <x v="13"/>
    <x v="5863"/>
    <x v="1005"/>
    <x v="0"/>
    <x v="1"/>
    <x v="0"/>
    <s v="9001"/>
    <s v="URE: Úsek ředitele"/>
    <s v="N Nábytek"/>
    <s v="02805: 3 000-19999,99 Nábytek"/>
    <n v="4310.6400000000003"/>
  </r>
  <r>
    <x v="13"/>
    <x v="5864"/>
    <x v="1005"/>
    <x v="0"/>
    <x v="1"/>
    <x v="0"/>
    <s v="1612"/>
    <s v="PLIC: lůžkové oddělení 25"/>
    <s v="N Nábytek"/>
    <s v="02805: 3 000-19999,99 Nábytek"/>
    <n v="4310.6400000000003"/>
  </r>
  <r>
    <x v="13"/>
    <x v="5865"/>
    <x v="1005"/>
    <x v="0"/>
    <x v="1"/>
    <x v="0"/>
    <s v="1601"/>
    <s v="PLIC: vedení klinického pracoviště"/>
    <s v="N Nábytek"/>
    <s v="02805: 3 000-19999,99 Nábytek"/>
    <n v="4310.6400000000003"/>
  </r>
  <r>
    <x v="13"/>
    <x v="5866"/>
    <x v="1005"/>
    <x v="0"/>
    <x v="1"/>
    <x v="0"/>
    <s v="1601"/>
    <s v="PLIC: vedení klinického pracoviště"/>
    <s v="N Nábytek"/>
    <s v="02805: 3 000-19999,99 Nábytek"/>
    <n v="4310.6400000000003"/>
  </r>
  <r>
    <x v="13"/>
    <x v="5867"/>
    <x v="1005"/>
    <x v="0"/>
    <x v="1"/>
    <x v="0"/>
    <s v="1601"/>
    <s v="PLIC: vedení klinického pracoviště"/>
    <s v="N Nábytek"/>
    <s v="02805: 3 000-19999,99 Nábytek"/>
    <n v="4310.63"/>
  </r>
  <r>
    <x v="13"/>
    <x v="5868"/>
    <x v="1005"/>
    <x v="0"/>
    <x v="1"/>
    <x v="0"/>
    <s v="5398"/>
    <s v="LFRO: odd. lékařské fyziky a rad. ochrany"/>
    <s v="N Nábytek"/>
    <s v="02805: 3 000-19999,99 Nábytek"/>
    <n v="4310.6400000000003"/>
  </r>
  <r>
    <x v="13"/>
    <x v="5869"/>
    <x v="1005"/>
    <x v="0"/>
    <x v="1"/>
    <x v="0"/>
    <s v="5398"/>
    <s v="LFRO: odd. lékařské fyziky a rad. ochrany"/>
    <s v="N Nábytek"/>
    <s v="02805: 3 000-19999,99 Nábytek"/>
    <n v="4310.6400000000003"/>
  </r>
  <r>
    <x v="13"/>
    <x v="5870"/>
    <x v="1005"/>
    <x v="0"/>
    <x v="1"/>
    <x v="0"/>
    <s v="9071"/>
    <s v="PEU: Personální úsek"/>
    <s v="N Nábytek"/>
    <s v="02805: 3 000-19999,99 Nábytek"/>
    <n v="4310.6400000000003"/>
  </r>
  <r>
    <x v="13"/>
    <x v="5871"/>
    <x v="1005"/>
    <x v="0"/>
    <x v="1"/>
    <x v="0"/>
    <s v="9071"/>
    <s v="PEU: Personální úsek"/>
    <s v="N Nábytek"/>
    <s v="02805: 3 000-19999,99 Nábytek"/>
    <n v="4310.6400000000003"/>
  </r>
  <r>
    <x v="13"/>
    <x v="5872"/>
    <x v="1005"/>
    <x v="0"/>
    <x v="1"/>
    <x v="0"/>
    <s v="9071"/>
    <s v="PEU: Personální úsek"/>
    <s v="N Nábytek"/>
    <s v="02805: 3 000-19999,99 Nábytek"/>
    <n v="4310.6400000000003"/>
  </r>
  <r>
    <x v="13"/>
    <x v="5873"/>
    <x v="1005"/>
    <x v="0"/>
    <x v="1"/>
    <x v="0"/>
    <s v="9071"/>
    <s v="PEU: Personální úsek"/>
    <s v="N Nábytek"/>
    <s v="02805: 3 000-19999,99 Nábytek"/>
    <n v="4310.6400000000003"/>
  </r>
  <r>
    <x v="13"/>
    <x v="5874"/>
    <x v="1005"/>
    <x v="0"/>
    <x v="1"/>
    <x v="0"/>
    <s v="9091"/>
    <s v="OBU: Obchodní úsek"/>
    <s v="N Nábytek"/>
    <s v="02805: 3 000-19999,99 Nábytek"/>
    <n v="4310.6400000000003"/>
  </r>
  <r>
    <x v="13"/>
    <x v="5875"/>
    <x v="1005"/>
    <x v="0"/>
    <x v="1"/>
    <x v="0"/>
    <s v="9091"/>
    <s v="OBU: Obchodní úsek"/>
    <s v="N Nábytek"/>
    <s v="02805: 3 000-19999,99 Nábytek"/>
    <n v="4310.6400000000003"/>
  </r>
  <r>
    <x v="13"/>
    <x v="5876"/>
    <x v="1005"/>
    <x v="0"/>
    <x v="1"/>
    <x v="0"/>
    <s v="9091"/>
    <s v="OBU: Obchodní úsek"/>
    <s v="N Nábytek"/>
    <s v="02805: 3 000-19999,99 Nábytek"/>
    <n v="4310.6499999999996"/>
  </r>
  <r>
    <x v="13"/>
    <x v="5877"/>
    <x v="1005"/>
    <x v="0"/>
    <x v="1"/>
    <x v="0"/>
    <s v="9071"/>
    <s v="PEU: Personální úsek"/>
    <s v="N Nábytek"/>
    <s v="02805: 3 000-19999,99 Nábytek"/>
    <n v="4310.6400000000003"/>
  </r>
  <r>
    <x v="13"/>
    <x v="5878"/>
    <x v="1005"/>
    <x v="0"/>
    <x v="1"/>
    <x v="0"/>
    <s v="1012"/>
    <s v="DK: lůžkové oddělení 28C vč.dospáv. haly"/>
    <s v="N Nábytek"/>
    <s v="02805: 3 000-19999,99 Nábytek"/>
    <n v="4310.6400000000003"/>
  </r>
  <r>
    <x v="13"/>
    <x v="5879"/>
    <x v="1005"/>
    <x v="0"/>
    <x v="1"/>
    <x v="0"/>
    <s v="1012"/>
    <s v="DK: lůžkové oddělení 28C vč.dospáv. haly"/>
    <s v="N Nábytek"/>
    <s v="02805: 3 000-19999,99 Nábytek"/>
    <n v="4310.6400000000003"/>
  </r>
  <r>
    <x v="13"/>
    <x v="5880"/>
    <x v="1005"/>
    <x v="0"/>
    <x v="1"/>
    <x v="0"/>
    <s v="1012"/>
    <s v="DK: lůžkové oddělení 28C vč.dospáv. haly"/>
    <s v="N Nábytek"/>
    <s v="02805: 3 000-19999,99 Nábytek"/>
    <n v="4310.6400000000003"/>
  </r>
  <r>
    <x v="13"/>
    <x v="5881"/>
    <x v="1005"/>
    <x v="0"/>
    <x v="1"/>
    <x v="0"/>
    <s v="3541"/>
    <s v="TO: laboratoř - SVLS"/>
    <s v="N Nábytek"/>
    <s v="02805: 3 000-19999,99 Nábytek"/>
    <n v="4310.6400000000003"/>
  </r>
  <r>
    <x v="13"/>
    <x v="5882"/>
    <x v="1005"/>
    <x v="0"/>
    <x v="1"/>
    <x v="0"/>
    <s v="3541"/>
    <s v="TO: laboratoř - SVLS"/>
    <s v="N Nábytek"/>
    <s v="02805: 3 000-19999,99 Nábytek"/>
    <n v="4310.6400000000003"/>
  </r>
  <r>
    <x v="13"/>
    <x v="5883"/>
    <x v="1005"/>
    <x v="0"/>
    <x v="1"/>
    <x v="0"/>
    <s v="3541"/>
    <s v="TO: laboratoř - SVLS"/>
    <s v="N Nábytek"/>
    <s v="02805: 3 000-19999,99 Nábytek"/>
    <n v="4310.6400000000003"/>
  </r>
  <r>
    <x v="13"/>
    <x v="5884"/>
    <x v="1005"/>
    <x v="0"/>
    <x v="1"/>
    <x v="0"/>
    <s v="3541"/>
    <s v="TO: laboratoř - SVLS"/>
    <s v="N Nábytek"/>
    <s v="02805: 3 000-19999,99 Nábytek"/>
    <n v="4310.6400000000003"/>
  </r>
  <r>
    <x v="13"/>
    <x v="5885"/>
    <x v="1003"/>
    <x v="0"/>
    <x v="1"/>
    <x v="0"/>
    <s v="9091"/>
    <s v="OBU: Obchodní úsek"/>
    <s v="N Nábytek"/>
    <s v="02805: 3 000-19999,99 Nábytek"/>
    <n v="3951.42"/>
  </r>
  <r>
    <x v="13"/>
    <x v="5886"/>
    <x v="761"/>
    <x v="0"/>
    <x v="138"/>
    <x v="0"/>
    <s v="3501"/>
    <s v="TO: vedení klinického pracoviště"/>
    <s v="N Nábytek"/>
    <s v="02805: 3 000-19999,99 Nábytek"/>
    <n v="12429.1"/>
  </r>
  <r>
    <x v="13"/>
    <x v="5887"/>
    <x v="761"/>
    <x v="0"/>
    <x v="138"/>
    <x v="0"/>
    <s v="3501"/>
    <s v="TO: vedení klinického pracoviště"/>
    <s v="N Nábytek"/>
    <s v="02805: 3 000-19999,99 Nábytek"/>
    <n v="5290.11"/>
  </r>
  <r>
    <x v="13"/>
    <x v="5888"/>
    <x v="761"/>
    <x v="0"/>
    <x v="138"/>
    <x v="0"/>
    <s v="3501"/>
    <s v="TO: vedení klinického pracoviště"/>
    <s v="N Nábytek"/>
    <s v="02805: 3 000-19999,99 Nábytek"/>
    <n v="18125.79"/>
  </r>
  <r>
    <x v="13"/>
    <x v="5889"/>
    <x v="761"/>
    <x v="0"/>
    <x v="138"/>
    <x v="0"/>
    <s v="3501"/>
    <s v="TO: vedení klinického pracoviště"/>
    <s v="N Nábytek"/>
    <s v="02805: 3 000-19999,99 Nábytek"/>
    <n v="18125.78"/>
  </r>
  <r>
    <x v="13"/>
    <x v="5890"/>
    <x v="797"/>
    <x v="0"/>
    <x v="138"/>
    <x v="0"/>
    <s v="3501"/>
    <s v="TO: vedení klinického pracoviště"/>
    <s v="N Nábytek"/>
    <s v="02805: 3 000-19999,99 Nábytek"/>
    <n v="4960.99"/>
  </r>
  <r>
    <x v="13"/>
    <x v="5891"/>
    <x v="797"/>
    <x v="0"/>
    <x v="138"/>
    <x v="0"/>
    <s v="3501"/>
    <s v="TO: vedení klinického pracoviště"/>
    <s v="N Nábytek"/>
    <s v="02805: 3 000-19999,99 Nábytek"/>
    <n v="14379.61"/>
  </r>
  <r>
    <x v="13"/>
    <x v="5892"/>
    <x v="984"/>
    <x v="0"/>
    <x v="138"/>
    <x v="0"/>
    <s v="3501"/>
    <s v="TO: vedení klinického pracoviště"/>
    <s v="N Nábytek"/>
    <s v="02805: 3 000-19999,99 Nábytek"/>
    <n v="6606.59"/>
  </r>
  <r>
    <x v="13"/>
    <x v="5893"/>
    <x v="984"/>
    <x v="0"/>
    <x v="138"/>
    <x v="0"/>
    <s v="3501"/>
    <s v="TO: vedení klinického pracoviště"/>
    <s v="N Nábytek"/>
    <s v="02805: 3 000-19999,99 Nábytek"/>
    <n v="6606.58"/>
  </r>
  <r>
    <x v="13"/>
    <x v="5894"/>
    <x v="984"/>
    <x v="0"/>
    <x v="138"/>
    <x v="0"/>
    <s v="3501"/>
    <s v="TO: vedení klinického pracoviště"/>
    <s v="N Nábytek"/>
    <s v="02805: 3 000-19999,99 Nábytek"/>
    <n v="6036.68"/>
  </r>
  <r>
    <x v="13"/>
    <x v="5895"/>
    <x v="1006"/>
    <x v="0"/>
    <x v="138"/>
    <x v="0"/>
    <s v="3501"/>
    <s v="TO: vedení klinického pracoviště"/>
    <s v="N Nábytek"/>
    <s v="02805: 3 000-19999,99 Nábytek"/>
    <n v="19935.919999999998"/>
  </r>
  <r>
    <x v="13"/>
    <x v="5896"/>
    <x v="947"/>
    <x v="0"/>
    <x v="138"/>
    <x v="0"/>
    <s v="3501"/>
    <s v="TO: vedení klinického pracoviště"/>
    <s v="N Nábytek"/>
    <s v="02805: 3 000-19999,99 Nábytek"/>
    <n v="10323.700000000001"/>
  </r>
  <r>
    <x v="13"/>
    <x v="5897"/>
    <x v="177"/>
    <x v="0"/>
    <x v="138"/>
    <x v="0"/>
    <s v="3501"/>
    <s v="TO: vedení klinického pracoviště"/>
    <s v="N Nábytek"/>
    <s v="02805: 20 000-  40 000 Nábytek"/>
    <n v="25393.01"/>
  </r>
  <r>
    <x v="13"/>
    <x v="5898"/>
    <x v="177"/>
    <x v="0"/>
    <x v="138"/>
    <x v="0"/>
    <s v="3501"/>
    <s v="TO: vedení klinického pracoviště"/>
    <s v="N Nábytek"/>
    <s v="02805: 20 000-  40 000 Nábytek"/>
    <n v="32355.34"/>
  </r>
  <r>
    <x v="13"/>
    <x v="5899"/>
    <x v="1007"/>
    <x v="0"/>
    <x v="138"/>
    <x v="0"/>
    <s v="3501"/>
    <s v="TO: vedení klinického pracoviště"/>
    <s v="N Nábytek"/>
    <s v="02805: 20 000-  40 000 Nábytek"/>
    <n v="30501.62"/>
  </r>
  <r>
    <x v="13"/>
    <x v="5900"/>
    <x v="184"/>
    <x v="0"/>
    <x v="138"/>
    <x v="0"/>
    <s v="3501"/>
    <s v="TO: vedení klinického pracoviště"/>
    <s v="N Nábytek"/>
    <s v="02805: 20 000-  40 000 Nábytek"/>
    <n v="23661.5"/>
  </r>
  <r>
    <x v="13"/>
    <x v="5901"/>
    <x v="808"/>
    <x v="0"/>
    <x v="138"/>
    <x v="0"/>
    <s v="3501"/>
    <s v="TO: vedení klinického pracoviště"/>
    <s v="N Nábytek"/>
    <s v="02805: 3 000-19999,99 Nábytek"/>
    <n v="7747.61"/>
  </r>
  <r>
    <x v="13"/>
    <x v="5902"/>
    <x v="981"/>
    <x v="0"/>
    <x v="138"/>
    <x v="0"/>
    <s v="3501"/>
    <s v="TO: vedení klinického pracoviště"/>
    <s v="N Nábytek"/>
    <s v="02805: 3 000-19999,99 Nábytek"/>
    <n v="4314.8500000000004"/>
  </r>
  <r>
    <x v="13"/>
    <x v="5903"/>
    <x v="981"/>
    <x v="0"/>
    <x v="138"/>
    <x v="0"/>
    <s v="3501"/>
    <s v="TO: vedení klinického pracoviště"/>
    <s v="N Nábytek"/>
    <s v="02805: 1000-   2999,99 Nábytek"/>
    <n v="2277.2199999999998"/>
  </r>
  <r>
    <x v="13"/>
    <x v="5904"/>
    <x v="1008"/>
    <x v="0"/>
    <x v="63"/>
    <x v="0"/>
    <s v="3242"/>
    <s v="HOK: tkáňová banka"/>
    <s v="N Nábytek"/>
    <s v="02805: 20 000-  40 000 Nábytek"/>
    <n v="20344.88"/>
  </r>
  <r>
    <x v="13"/>
    <x v="5905"/>
    <x v="1008"/>
    <x v="0"/>
    <x v="63"/>
    <x v="0"/>
    <s v="3242"/>
    <s v="HOK: tkáňová banka"/>
    <s v="N Nábytek"/>
    <s v="02805: 20 000-  40 000 Nábytek"/>
    <n v="27875.88"/>
  </r>
  <r>
    <x v="13"/>
    <x v="5906"/>
    <x v="1008"/>
    <x v="0"/>
    <x v="63"/>
    <x v="0"/>
    <s v="3242"/>
    <s v="HOK: tkáňová banka"/>
    <s v="N Nábytek"/>
    <s v="02805: 3 000-19999,99 Nábytek"/>
    <n v="5684.56"/>
  </r>
  <r>
    <x v="13"/>
    <x v="5907"/>
    <x v="1009"/>
    <x v="0"/>
    <x v="63"/>
    <x v="0"/>
    <s v="3242"/>
    <s v="HOK: tkáňová banka"/>
    <s v="N Nábytek"/>
    <s v="02805: 1000-   2999,99 Nábytek"/>
    <n v="1752.07"/>
  </r>
  <r>
    <x v="13"/>
    <x v="5908"/>
    <x v="1008"/>
    <x v="0"/>
    <x v="63"/>
    <x v="0"/>
    <s v="3242"/>
    <s v="HOK: tkáňová banka"/>
    <s v="N Nábytek"/>
    <s v="02805: 20 000-  40 000 Nábytek"/>
    <n v="22273.61"/>
  </r>
  <r>
    <x v="13"/>
    <x v="5909"/>
    <x v="1010"/>
    <x v="0"/>
    <x v="1"/>
    <x v="0"/>
    <s v="4764"/>
    <s v="COSS: centrální operační sály "/>
    <s v="N Nábytek"/>
    <s v="02805: 3 000-19999,99 Nábytek"/>
    <n v="17601.78"/>
  </r>
  <r>
    <x v="13"/>
    <x v="5910"/>
    <x v="1011"/>
    <x v="0"/>
    <x v="1"/>
    <x v="0"/>
    <s v="4764"/>
    <s v="COSS: centrální operační sály "/>
    <s v="N Nábytek"/>
    <s v="02805: 3 000-19999,99 Nábytek"/>
    <n v="17601.78"/>
  </r>
  <r>
    <x v="13"/>
    <x v="5911"/>
    <x v="915"/>
    <x v="0"/>
    <x v="1"/>
    <x v="0"/>
    <s v="4764"/>
    <s v="COSS: centrální operační sály "/>
    <s v="N Nábytek"/>
    <s v="02805: 3 000-19999,99 Nábytek"/>
    <n v="19397.88"/>
  </r>
  <r>
    <x v="13"/>
    <x v="5912"/>
    <x v="916"/>
    <x v="0"/>
    <x v="1"/>
    <x v="0"/>
    <s v="4764"/>
    <s v="COSS: centrální operační sály "/>
    <s v="N Nábytek"/>
    <s v="02805: 3 000-19999,99 Nábytek"/>
    <n v="4909.34"/>
  </r>
  <r>
    <x v="13"/>
    <x v="5913"/>
    <x v="913"/>
    <x v="0"/>
    <x v="1"/>
    <x v="0"/>
    <s v="4766"/>
    <s v="COSS: operační sály dětské chirurgie"/>
    <s v="N Nábytek"/>
    <s v="02805: 3 000-19999,99 Nábytek"/>
    <n v="5987"/>
  </r>
  <r>
    <x v="13"/>
    <x v="5914"/>
    <x v="1007"/>
    <x v="0"/>
    <x v="1"/>
    <x v="0"/>
    <s v="5062"/>
    <s v="KCHIR: operační sál - lokální"/>
    <s v="N Nábytek"/>
    <s v="02805: 3 000-19999,99 Nábytek"/>
    <n v="16658.71"/>
  </r>
  <r>
    <x v="13"/>
    <x v="5915"/>
    <x v="761"/>
    <x v="0"/>
    <x v="230"/>
    <x v="0"/>
    <s v="0532"/>
    <s v="2CHIR: JIP 37A "/>
    <s v="N Nábytek"/>
    <s v="02805: 3 000-19999,99 Nábytek"/>
    <n v="9163.7000000000007"/>
  </r>
  <r>
    <x v="13"/>
    <x v="5916"/>
    <x v="933"/>
    <x v="0"/>
    <x v="230"/>
    <x v="0"/>
    <s v="0532"/>
    <s v="2CHIR: JIP 37A "/>
    <s v="N Nábytek"/>
    <s v="02805: 3 000-19999,99 Nábytek"/>
    <n v="4234.01"/>
  </r>
  <r>
    <x v="13"/>
    <x v="5917"/>
    <x v="184"/>
    <x v="0"/>
    <x v="230"/>
    <x v="0"/>
    <s v="0532"/>
    <s v="2CHIR: JIP 37A "/>
    <s v="N Nábytek"/>
    <s v="02805: 3 000-19999,99 Nábytek"/>
    <n v="7778.31"/>
  </r>
  <r>
    <x v="13"/>
    <x v="5918"/>
    <x v="184"/>
    <x v="0"/>
    <x v="230"/>
    <x v="0"/>
    <s v="0532"/>
    <s v="2CHIR: JIP 37A "/>
    <s v="N Nábytek"/>
    <s v="02805: 3 000-19999,99 Nábytek"/>
    <n v="19508.05"/>
  </r>
  <r>
    <x v="13"/>
    <x v="5919"/>
    <x v="177"/>
    <x v="0"/>
    <x v="230"/>
    <x v="0"/>
    <s v="0532"/>
    <s v="2CHIR: JIP 37A "/>
    <s v="N Nábytek"/>
    <s v="02805: 20 000-  40 000 Nábytek"/>
    <n v="27770.11"/>
  </r>
  <r>
    <x v="13"/>
    <x v="5920"/>
    <x v="761"/>
    <x v="0"/>
    <x v="230"/>
    <x v="0"/>
    <s v="0521"/>
    <s v="2CHIR: ambulance"/>
    <s v="N Nábytek"/>
    <s v="02805: 3 000-19999,99 Nábytek"/>
    <n v="8805.68"/>
  </r>
  <r>
    <x v="13"/>
    <x v="5921"/>
    <x v="947"/>
    <x v="0"/>
    <x v="230"/>
    <x v="0"/>
    <s v="0521"/>
    <s v="2CHIR: ambulance"/>
    <s v="N Nábytek"/>
    <s v="02805: 3 000-19999,99 Nábytek"/>
    <n v="6518.65"/>
  </r>
  <r>
    <x v="13"/>
    <x v="5922"/>
    <x v="1007"/>
    <x v="0"/>
    <x v="1"/>
    <x v="0"/>
    <s v="0501"/>
    <s v="2CHIR: vedení klinického pracoviště"/>
    <s v="N Nábytek"/>
    <s v="02805: 20 000-  40 000 Nábytek"/>
    <n v="32171.73"/>
  </r>
  <r>
    <x v="13"/>
    <x v="5923"/>
    <x v="797"/>
    <x v="0"/>
    <x v="1"/>
    <x v="0"/>
    <s v="0501"/>
    <s v="2CHIR: vedení klinického pracoviště"/>
    <s v="N Nábytek"/>
    <s v="02805: 3 000-19999,99 Nábytek"/>
    <n v="10096.48"/>
  </r>
  <r>
    <x v="13"/>
    <x v="5924"/>
    <x v="866"/>
    <x v="0"/>
    <x v="1"/>
    <x v="0"/>
    <s v="0501"/>
    <s v="2CHIR: vedení klinického pracoviště"/>
    <s v="N Nábytek"/>
    <s v="02805: 3 000-19999,99 Nábytek"/>
    <n v="6180.98"/>
  </r>
  <r>
    <x v="13"/>
    <x v="5925"/>
    <x v="1012"/>
    <x v="0"/>
    <x v="1"/>
    <x v="0"/>
    <s v="0501"/>
    <s v="2CHIR: vedení klinického pracoviště"/>
    <s v="N Nábytek"/>
    <s v="02805: 3 000-19999,99 Nábytek"/>
    <n v="11643.52"/>
  </r>
  <r>
    <x v="13"/>
    <x v="5926"/>
    <x v="761"/>
    <x v="0"/>
    <x v="1"/>
    <x v="0"/>
    <s v="0501"/>
    <s v="2CHIR: vedení klinického pracoviště"/>
    <s v="N Nábytek"/>
    <s v="02805: 3 000-19999,99 Nábytek"/>
    <n v="12088.95"/>
  </r>
  <r>
    <x v="13"/>
    <x v="5927"/>
    <x v="808"/>
    <x v="0"/>
    <x v="1"/>
    <x v="0"/>
    <s v="0501"/>
    <s v="2CHIR: vedení klinického pracoviště"/>
    <s v="N Nábytek"/>
    <s v="02805: 3 000-19999,99 Nábytek"/>
    <n v="15307.57"/>
  </r>
  <r>
    <x v="13"/>
    <x v="5928"/>
    <x v="808"/>
    <x v="0"/>
    <x v="1"/>
    <x v="0"/>
    <s v="0501"/>
    <s v="2CHIR: vedení klinického pracoviště"/>
    <s v="N Nábytek"/>
    <s v="02805: 3 000-19999,99 Nábytek"/>
    <n v="14517.28"/>
  </r>
  <r>
    <x v="13"/>
    <x v="5929"/>
    <x v="950"/>
    <x v="0"/>
    <x v="146"/>
    <x v="0"/>
    <s v="4141"/>
    <s v="IMUNO: imunologie - laboratoř"/>
    <s v="N Nábytek"/>
    <s v="02805: 1000-   2999,99 Nábytek"/>
    <n v="2299.0100000000002"/>
  </r>
  <r>
    <x v="13"/>
    <x v="5930"/>
    <x v="1013"/>
    <x v="0"/>
    <x v="146"/>
    <x v="0"/>
    <s v="4141"/>
    <s v="IMUNO: imunologie - laboratoř"/>
    <s v="N Nábytek"/>
    <s v="02805: 20 000-  40 000 Nábytek"/>
    <n v="20489.91"/>
  </r>
  <r>
    <x v="13"/>
    <x v="5931"/>
    <x v="184"/>
    <x v="0"/>
    <x v="146"/>
    <x v="0"/>
    <s v="4141"/>
    <s v="IMUNO: imunologie - laboratoř"/>
    <s v="N Nábytek"/>
    <s v="02805: 3 000-19999,99 Nábytek"/>
    <n v="12237.43"/>
  </r>
  <r>
    <x v="13"/>
    <x v="5932"/>
    <x v="761"/>
    <x v="0"/>
    <x v="146"/>
    <x v="0"/>
    <s v="4141"/>
    <s v="IMUNO: imunologie - laboratoř"/>
    <s v="N Nábytek"/>
    <s v="02805: 3 000-19999,99 Nábytek"/>
    <n v="7367.6"/>
  </r>
  <r>
    <x v="13"/>
    <x v="5933"/>
    <x v="808"/>
    <x v="0"/>
    <x v="146"/>
    <x v="0"/>
    <s v="4141"/>
    <s v="IMUNO: imunologie - laboratoř"/>
    <s v="N Nábytek"/>
    <s v="02805: 3 000-19999,99 Nábytek"/>
    <n v="12110.51"/>
  </r>
  <r>
    <x v="13"/>
    <x v="5934"/>
    <x v="761"/>
    <x v="0"/>
    <x v="146"/>
    <x v="0"/>
    <s v="0101"/>
    <s v="1IK: vedení klinického pracoviště"/>
    <s v="N Nábytek"/>
    <s v="02805: 3 000-19999,99 Nábytek"/>
    <n v="5946.31"/>
  </r>
  <r>
    <x v="13"/>
    <x v="5935"/>
    <x v="761"/>
    <x v="0"/>
    <x v="146"/>
    <x v="0"/>
    <s v="0101"/>
    <s v="1IK: vedení klinického pracoviště"/>
    <s v="N Nábytek"/>
    <s v="02805: 3 000-19999,99 Nábytek"/>
    <n v="5946.31"/>
  </r>
  <r>
    <x v="13"/>
    <x v="5936"/>
    <x v="808"/>
    <x v="0"/>
    <x v="146"/>
    <x v="0"/>
    <s v="0101"/>
    <s v="1IK: vedení klinického pracoviště"/>
    <s v="N Nábytek"/>
    <s v="02805: 3 000-19999,99 Nábytek"/>
    <n v="10055.790000000001"/>
  </r>
  <r>
    <x v="13"/>
    <x v="5937"/>
    <x v="808"/>
    <x v="0"/>
    <x v="146"/>
    <x v="0"/>
    <s v="0101"/>
    <s v="1IK: vedení klinického pracoviště"/>
    <s v="N Nábytek"/>
    <s v="02805: 3 000-19999,99 Nábytek"/>
    <n v="10055.790000000001"/>
  </r>
  <r>
    <x v="13"/>
    <x v="5938"/>
    <x v="808"/>
    <x v="0"/>
    <x v="146"/>
    <x v="0"/>
    <s v="0101"/>
    <s v="1IK: vedení klinického pracoviště"/>
    <s v="N Nábytek"/>
    <s v="02805: 3 000-19999,99 Nábytek"/>
    <n v="10055.790000000001"/>
  </r>
  <r>
    <x v="13"/>
    <x v="5939"/>
    <x v="808"/>
    <x v="0"/>
    <x v="146"/>
    <x v="0"/>
    <s v="0101"/>
    <s v="1IK: vedení klinického pracoviště"/>
    <s v="N Nábytek"/>
    <s v="02805: 3 000-19999,99 Nábytek"/>
    <n v="10055.790000000001"/>
  </r>
  <r>
    <x v="13"/>
    <x v="5940"/>
    <x v="808"/>
    <x v="0"/>
    <x v="146"/>
    <x v="0"/>
    <s v="0101"/>
    <s v="1IK: vedení klinického pracoviště"/>
    <s v="N Nábytek"/>
    <s v="02805: 3 000-19999,99 Nábytek"/>
    <n v="10055.790000000001"/>
  </r>
  <r>
    <x v="13"/>
    <x v="5941"/>
    <x v="808"/>
    <x v="0"/>
    <x v="146"/>
    <x v="0"/>
    <s v="0101"/>
    <s v="1IK: vedení klinického pracoviště"/>
    <s v="N Nábytek"/>
    <s v="02805: 3 000-19999,99 Nábytek"/>
    <n v="10055.790000000001"/>
  </r>
  <r>
    <x v="13"/>
    <x v="5942"/>
    <x v="808"/>
    <x v="0"/>
    <x v="146"/>
    <x v="0"/>
    <s v="0101"/>
    <s v="1IK: vedení klinického pracoviště"/>
    <s v="N Nábytek"/>
    <s v="02805: 3 000-19999,99 Nábytek"/>
    <n v="10055.790000000001"/>
  </r>
  <r>
    <x v="13"/>
    <x v="5943"/>
    <x v="808"/>
    <x v="0"/>
    <x v="146"/>
    <x v="0"/>
    <s v="0101"/>
    <s v="1IK: vedení klinického pracoviště"/>
    <s v="N Nábytek"/>
    <s v="02805: 3 000-19999,99 Nábytek"/>
    <n v="10055.790000000001"/>
  </r>
  <r>
    <x v="13"/>
    <x v="5944"/>
    <x v="808"/>
    <x v="0"/>
    <x v="146"/>
    <x v="0"/>
    <s v="0101"/>
    <s v="1IK: vedení klinického pracoviště"/>
    <s v="N Nábytek"/>
    <s v="02805: 3 000-19999,99 Nábytek"/>
    <n v="10055.790000000001"/>
  </r>
  <r>
    <x v="13"/>
    <x v="5945"/>
    <x v="808"/>
    <x v="0"/>
    <x v="146"/>
    <x v="0"/>
    <s v="0101"/>
    <s v="1IK: vedení klinického pracoviště"/>
    <s v="N Nábytek"/>
    <s v="02805: 3 000-19999,99 Nábytek"/>
    <n v="10055.82"/>
  </r>
  <r>
    <x v="13"/>
    <x v="5946"/>
    <x v="760"/>
    <x v="0"/>
    <x v="146"/>
    <x v="0"/>
    <s v="0101"/>
    <s v="1IK: vedení klinického pracoviště"/>
    <s v="N Nábytek"/>
    <s v="02805: 3 000-19999,99 Nábytek"/>
    <n v="12203.94"/>
  </r>
  <r>
    <x v="13"/>
    <x v="5947"/>
    <x v="760"/>
    <x v="0"/>
    <x v="146"/>
    <x v="0"/>
    <s v="0101"/>
    <s v="1IK: vedení klinického pracoviště"/>
    <s v="N Nábytek"/>
    <s v="02805: 3 000-19999,99 Nábytek"/>
    <n v="12203.94"/>
  </r>
  <r>
    <x v="13"/>
    <x v="5948"/>
    <x v="981"/>
    <x v="0"/>
    <x v="146"/>
    <x v="0"/>
    <s v="0101"/>
    <s v="1IK: vedení klinického pracoviště"/>
    <s v="N Nábytek"/>
    <s v="02805: 3 000-19999,99 Nábytek"/>
    <n v="11983.62"/>
  </r>
  <r>
    <x v="13"/>
    <x v="5949"/>
    <x v="981"/>
    <x v="0"/>
    <x v="146"/>
    <x v="0"/>
    <s v="0101"/>
    <s v="1IK: vedení klinického pracoviště"/>
    <s v="N Nábytek"/>
    <s v="02805: 3 000-19999,99 Nábytek"/>
    <n v="11983.62"/>
  </r>
  <r>
    <x v="13"/>
    <x v="5950"/>
    <x v="1014"/>
    <x v="0"/>
    <x v="66"/>
    <x v="0"/>
    <s v="2251"/>
    <s v="KNM: přístr.pracoviště - PET "/>
    <s v="N Nábytek"/>
    <s v="02805: 1000-   2999,99 Nábytek"/>
    <n v="2190.0500000000002"/>
  </r>
  <r>
    <x v="13"/>
    <x v="5951"/>
    <x v="1014"/>
    <x v="0"/>
    <x v="66"/>
    <x v="0"/>
    <s v="2251"/>
    <s v="KNM: přístr.pracoviště - PET "/>
    <s v="N Nábytek"/>
    <s v="02805: 1000-   2999,99 Nábytek"/>
    <n v="2190.0500000000002"/>
  </r>
  <r>
    <x v="13"/>
    <x v="5952"/>
    <x v="1014"/>
    <x v="0"/>
    <x v="66"/>
    <x v="0"/>
    <s v="2251"/>
    <s v="KNM: přístr.pracoviště - PET "/>
    <s v="N Nábytek"/>
    <s v="02805: 1000-   2999,99 Nábytek"/>
    <n v="2190.0500000000002"/>
  </r>
  <r>
    <x v="13"/>
    <x v="5953"/>
    <x v="1014"/>
    <x v="0"/>
    <x v="66"/>
    <x v="0"/>
    <s v="2251"/>
    <s v="KNM: přístr.pracoviště - PET "/>
    <s v="N Nábytek"/>
    <s v="02805: 1000-   2999,99 Nábytek"/>
    <n v="2190.0300000000002"/>
  </r>
  <r>
    <x v="13"/>
    <x v="5954"/>
    <x v="1015"/>
    <x v="0"/>
    <x v="66"/>
    <x v="0"/>
    <s v="2251"/>
    <s v="KNM: přístr.pracoviště - PET "/>
    <s v="N Nábytek"/>
    <s v="02805: 3 000-19999,99 Nábytek"/>
    <n v="3028.23"/>
  </r>
  <r>
    <x v="13"/>
    <x v="5955"/>
    <x v="1015"/>
    <x v="0"/>
    <x v="66"/>
    <x v="0"/>
    <s v="2251"/>
    <s v="KNM: přístr.pracoviště - PET "/>
    <s v="N Nábytek"/>
    <s v="02805: 3 000-19999,99 Nábytek"/>
    <n v="3028.23"/>
  </r>
  <r>
    <x v="13"/>
    <x v="5956"/>
    <x v="1015"/>
    <x v="0"/>
    <x v="66"/>
    <x v="0"/>
    <s v="2251"/>
    <s v="KNM: přístr.pracoviště - PET "/>
    <s v="N Nábytek"/>
    <s v="02805: 3 000-19999,99 Nábytek"/>
    <n v="3028.23"/>
  </r>
  <r>
    <x v="13"/>
    <x v="5957"/>
    <x v="1015"/>
    <x v="0"/>
    <x v="66"/>
    <x v="0"/>
    <s v="2251"/>
    <s v="KNM: přístr.pracoviště - PET "/>
    <s v="N Nábytek"/>
    <s v="02805: 3 000-19999,99 Nábytek"/>
    <n v="3028.21"/>
  </r>
  <r>
    <x v="13"/>
    <x v="5958"/>
    <x v="1016"/>
    <x v="0"/>
    <x v="66"/>
    <x v="0"/>
    <s v="2251"/>
    <s v="KNM: přístr.pracoviště - PET "/>
    <s v="N Nábytek"/>
    <s v="02805: 1000-   2999,99 Nábytek"/>
    <n v="1800.89"/>
  </r>
  <r>
    <x v="13"/>
    <x v="5959"/>
    <x v="760"/>
    <x v="0"/>
    <x v="147"/>
    <x v="0"/>
    <s v="3011"/>
    <s v="2IK-GER: lůžkové oddělení 46"/>
    <s v="N Nábytek"/>
    <s v="02805: 3 000-19999,99 Nábytek"/>
    <n v="17628.07"/>
  </r>
  <r>
    <x v="13"/>
    <x v="5960"/>
    <x v="1017"/>
    <x v="0"/>
    <x v="147"/>
    <x v="0"/>
    <s v="3011"/>
    <s v="2IK-GER: lůžkové oddělení 46"/>
    <s v="N Nábytek"/>
    <s v="02805: 20 000-  40 000 Nábytek"/>
    <n v="21773.46"/>
  </r>
  <r>
    <x v="13"/>
    <x v="5961"/>
    <x v="1017"/>
    <x v="0"/>
    <x v="147"/>
    <x v="0"/>
    <s v="3011"/>
    <s v="2IK-GER: lůžkové oddělení 46"/>
    <s v="N Nábytek"/>
    <s v="02805: 20 000-  40 000 Nábytek"/>
    <n v="21773.46"/>
  </r>
  <r>
    <x v="13"/>
    <x v="5962"/>
    <x v="1017"/>
    <x v="0"/>
    <x v="147"/>
    <x v="0"/>
    <s v="3011"/>
    <s v="2IK-GER: lůžkové oddělení 46"/>
    <s v="N Nábytek"/>
    <s v="02805: 3 000-19999,99 Nábytek"/>
    <n v="15051.29"/>
  </r>
  <r>
    <x v="13"/>
    <x v="5963"/>
    <x v="1017"/>
    <x v="0"/>
    <x v="147"/>
    <x v="0"/>
    <s v="3012"/>
    <s v="2IK-GER: lůžkové oddělení 48"/>
    <s v="N Nábytek"/>
    <s v="02805: 3 000-19999,99 Nábytek"/>
    <n v="15051.29"/>
  </r>
  <r>
    <x v="13"/>
    <x v="5964"/>
    <x v="1017"/>
    <x v="0"/>
    <x v="147"/>
    <x v="0"/>
    <s v="3012"/>
    <s v="2IK-GER: lůžkové oddělení 48"/>
    <s v="N Nábytek"/>
    <s v="02805: 3 000-19999,99 Nábytek"/>
    <n v="15051.3"/>
  </r>
  <r>
    <x v="13"/>
    <x v="5965"/>
    <x v="1017"/>
    <x v="0"/>
    <x v="147"/>
    <x v="0"/>
    <s v="3012"/>
    <s v="2IK-GER: lůžkové oddělení 48"/>
    <s v="N Nábytek"/>
    <s v="02805: 20 000-  40 000 Nábytek"/>
    <n v="24776.53"/>
  </r>
  <r>
    <x v="13"/>
    <x v="5966"/>
    <x v="886"/>
    <x v="0"/>
    <x v="64"/>
    <x v="0"/>
    <s v="0862"/>
    <s v="PORGYN: porodní sál - lokální"/>
    <s v="N Nábytek"/>
    <s v="02805: 3 000-19999,99 Nábytek"/>
    <n v="9655.83"/>
  </r>
  <r>
    <x v="13"/>
    <x v="5967"/>
    <x v="886"/>
    <x v="0"/>
    <x v="64"/>
    <x v="0"/>
    <s v="0862"/>
    <s v="PORGYN: porodní sál - lokální"/>
    <s v="N Nábytek"/>
    <s v="02805: 3 000-19999,99 Nábytek"/>
    <n v="9655.83"/>
  </r>
  <r>
    <x v="13"/>
    <x v="5968"/>
    <x v="886"/>
    <x v="0"/>
    <x v="64"/>
    <x v="0"/>
    <s v="0862"/>
    <s v="PORGYN: porodní sál - lokální"/>
    <s v="N Nábytek"/>
    <s v="02805: 3 000-19999,99 Nábytek"/>
    <n v="9655.84"/>
  </r>
  <r>
    <x v="13"/>
    <x v="5969"/>
    <x v="835"/>
    <x v="0"/>
    <x v="64"/>
    <x v="0"/>
    <s v="0862"/>
    <s v="PORGYN: porodní sál - lokální"/>
    <s v="N Nábytek"/>
    <s v="02805: 3 000-19999,99 Nábytek"/>
    <n v="11265.14"/>
  </r>
  <r>
    <x v="13"/>
    <x v="5970"/>
    <x v="835"/>
    <x v="0"/>
    <x v="64"/>
    <x v="0"/>
    <s v="0862"/>
    <s v="PORGYN: porodní sál - lokální"/>
    <s v="N Nábytek"/>
    <s v="02805: 3 000-19999,99 Nábytek"/>
    <n v="11265.14"/>
  </r>
  <r>
    <x v="13"/>
    <x v="5971"/>
    <x v="835"/>
    <x v="0"/>
    <x v="64"/>
    <x v="0"/>
    <s v="0862"/>
    <s v="PORGYN: porodní sál - lokální"/>
    <s v="N Nábytek"/>
    <s v="02805: 3 000-19999,99 Nábytek"/>
    <n v="11265.14"/>
  </r>
  <r>
    <x v="13"/>
    <x v="5972"/>
    <x v="835"/>
    <x v="0"/>
    <x v="64"/>
    <x v="0"/>
    <s v="0862"/>
    <s v="PORGYN: porodní sál - lokální"/>
    <s v="N Nábytek"/>
    <s v="02805: 3 000-19999,99 Nábytek"/>
    <n v="11265.14"/>
  </r>
  <r>
    <x v="13"/>
    <x v="5973"/>
    <x v="835"/>
    <x v="0"/>
    <x v="64"/>
    <x v="0"/>
    <s v="0862"/>
    <s v="PORGYN: porodní sál - lokální"/>
    <s v="N Nábytek"/>
    <s v="02805: 3 000-19999,99 Nábytek"/>
    <n v="11265.14"/>
  </r>
  <r>
    <x v="13"/>
    <x v="5974"/>
    <x v="835"/>
    <x v="0"/>
    <x v="64"/>
    <x v="0"/>
    <s v="0862"/>
    <s v="PORGYN: porodní sál - lokální"/>
    <s v="N Nábytek"/>
    <s v="02805: 3 000-19999,99 Nábytek"/>
    <n v="11265.13"/>
  </r>
  <r>
    <x v="13"/>
    <x v="5975"/>
    <x v="791"/>
    <x v="0"/>
    <x v="64"/>
    <x v="0"/>
    <s v="0862"/>
    <s v="PORGYN: porodní sál - lokální"/>
    <s v="N Nábytek"/>
    <s v="02805: 3 000-19999,99 Nábytek"/>
    <n v="7184.4"/>
  </r>
  <r>
    <x v="13"/>
    <x v="5976"/>
    <x v="791"/>
    <x v="0"/>
    <x v="64"/>
    <x v="0"/>
    <s v="0862"/>
    <s v="PORGYN: porodní sál - lokální"/>
    <s v="N Nábytek"/>
    <s v="02805: 3 000-19999,99 Nábytek"/>
    <n v="7184.4"/>
  </r>
  <r>
    <x v="13"/>
    <x v="5977"/>
    <x v="791"/>
    <x v="0"/>
    <x v="64"/>
    <x v="0"/>
    <s v="0862"/>
    <s v="PORGYN: porodní sál - lokální"/>
    <s v="N Nábytek"/>
    <s v="02805: 3 000-19999,99 Nábytek"/>
    <n v="7184.4"/>
  </r>
  <r>
    <x v="13"/>
    <x v="5978"/>
    <x v="791"/>
    <x v="0"/>
    <x v="64"/>
    <x v="0"/>
    <s v="0862"/>
    <s v="PORGYN: porodní sál - lokální"/>
    <s v="N Nábytek"/>
    <s v="02805: 3 000-19999,99 Nábytek"/>
    <n v="7184.4"/>
  </r>
  <r>
    <x v="13"/>
    <x v="5979"/>
    <x v="791"/>
    <x v="0"/>
    <x v="64"/>
    <x v="0"/>
    <s v="0862"/>
    <s v="PORGYN: porodní sál - lokální"/>
    <s v="N Nábytek"/>
    <s v="02805: 3 000-19999,99 Nábytek"/>
    <n v="7184.4"/>
  </r>
  <r>
    <x v="13"/>
    <x v="5980"/>
    <x v="791"/>
    <x v="0"/>
    <x v="64"/>
    <x v="0"/>
    <s v="0862"/>
    <s v="PORGYN: porodní sál - lokální"/>
    <s v="N Nábytek"/>
    <s v="02805: 3 000-19999,99 Nábytek"/>
    <n v="7184.4"/>
  </r>
  <r>
    <x v="13"/>
    <x v="5981"/>
    <x v="886"/>
    <x v="0"/>
    <x v="64"/>
    <x v="0"/>
    <s v="0862"/>
    <s v="PORGYN: porodní sál - lokální"/>
    <s v="N Nábytek"/>
    <s v="02805: 3 000-19999,99 Nábytek"/>
    <n v="9655.83"/>
  </r>
  <r>
    <x v="13"/>
    <x v="5982"/>
    <x v="886"/>
    <x v="0"/>
    <x v="64"/>
    <x v="0"/>
    <s v="0862"/>
    <s v="PORGYN: porodní sál - lokální"/>
    <s v="N Nábytek"/>
    <s v="02805: 3 000-19999,99 Nábytek"/>
    <n v="9655.83"/>
  </r>
  <r>
    <x v="13"/>
    <x v="5983"/>
    <x v="886"/>
    <x v="0"/>
    <x v="64"/>
    <x v="0"/>
    <s v="0862"/>
    <s v="PORGYN: porodní sál - lokální"/>
    <s v="N Nábytek"/>
    <s v="02805: 3 000-19999,99 Nábytek"/>
    <n v="9655.84"/>
  </r>
  <r>
    <x v="13"/>
    <x v="5984"/>
    <x v="797"/>
    <x v="0"/>
    <x v="64"/>
    <x v="0"/>
    <s v="0862"/>
    <s v="PORGYN: porodní sál - lokální"/>
    <s v="N Nábytek"/>
    <s v="02805: 3 000-19999,99 Nábytek"/>
    <n v="8448.85"/>
  </r>
  <r>
    <x v="13"/>
    <x v="5985"/>
    <x v="797"/>
    <x v="0"/>
    <x v="64"/>
    <x v="0"/>
    <s v="0862"/>
    <s v="PORGYN: porodní sál - lokální"/>
    <s v="N Nábytek"/>
    <s v="02805: 3 000-19999,99 Nábytek"/>
    <n v="8448.85"/>
  </r>
  <r>
    <x v="13"/>
    <x v="5986"/>
    <x v="797"/>
    <x v="0"/>
    <x v="64"/>
    <x v="0"/>
    <s v="0862"/>
    <s v="PORGYN: porodní sál - lokální"/>
    <s v="N Nábytek"/>
    <s v="02805: 3 000-19999,99 Nábytek"/>
    <n v="8448.85"/>
  </r>
  <r>
    <x v="13"/>
    <x v="5987"/>
    <x v="797"/>
    <x v="0"/>
    <x v="64"/>
    <x v="0"/>
    <s v="0862"/>
    <s v="PORGYN: porodní sál - lokální"/>
    <s v="N Nábytek"/>
    <s v="02805: 3 000-19999,99 Nábytek"/>
    <n v="8448.8700000000008"/>
  </r>
  <r>
    <x v="13"/>
    <x v="5988"/>
    <x v="1018"/>
    <x v="0"/>
    <x v="64"/>
    <x v="0"/>
    <s v="0862"/>
    <s v="PORGYN: porodní sál - lokální"/>
    <s v="N Nábytek"/>
    <s v="02805: 3 000-19999,99 Nábytek"/>
    <n v="12203.9"/>
  </r>
  <r>
    <x v="13"/>
    <x v="5989"/>
    <x v="1019"/>
    <x v="0"/>
    <x v="64"/>
    <x v="0"/>
    <s v="0862"/>
    <s v="PORGYN: porodní sál - lokální"/>
    <s v="N Nábytek"/>
    <s v="02805: 3 000-19999,99 Nábytek"/>
    <n v="7241.88"/>
  </r>
  <r>
    <x v="13"/>
    <x v="5990"/>
    <x v="184"/>
    <x v="0"/>
    <x v="64"/>
    <x v="0"/>
    <s v="0862"/>
    <s v="PORGYN: porodní sál - lokální"/>
    <s v="N Nábytek"/>
    <s v="02805: 3 000-19999,99 Nábytek"/>
    <n v="14483.75"/>
  </r>
  <r>
    <x v="13"/>
    <x v="5991"/>
    <x v="1020"/>
    <x v="0"/>
    <x v="64"/>
    <x v="0"/>
    <s v="0862"/>
    <s v="PORGYN: porodní sál - lokální"/>
    <s v="N Nábytek"/>
    <s v="02805: 3 000-19999,99 Nábytek"/>
    <n v="4559.7"/>
  </r>
  <r>
    <x v="13"/>
    <x v="5992"/>
    <x v="949"/>
    <x v="0"/>
    <x v="64"/>
    <x v="0"/>
    <s v="0862"/>
    <s v="PORGYN: porodní sál - lokální"/>
    <s v="N Nábytek"/>
    <s v="02805: 3 000-19999,99 Nábytek"/>
    <n v="7778.31"/>
  </r>
  <r>
    <x v="13"/>
    <x v="5993"/>
    <x v="949"/>
    <x v="0"/>
    <x v="64"/>
    <x v="0"/>
    <s v="0862"/>
    <s v="PORGYN: porodní sál - lokální"/>
    <s v="N Nábytek"/>
    <s v="02805: 3 000-19999,99 Nábytek"/>
    <n v="8582.9599999999991"/>
  </r>
  <r>
    <x v="13"/>
    <x v="5994"/>
    <x v="761"/>
    <x v="0"/>
    <x v="64"/>
    <x v="0"/>
    <s v="0862"/>
    <s v="PORGYN: porodní sál - lokální"/>
    <s v="N Nábytek"/>
    <s v="02805: 3 000-19999,99 Nábytek"/>
    <n v="7107.77"/>
  </r>
  <r>
    <x v="13"/>
    <x v="5995"/>
    <x v="801"/>
    <x v="0"/>
    <x v="64"/>
    <x v="0"/>
    <s v="0862"/>
    <s v="PORGYN: porodní sál - lokální"/>
    <s v="N Nábytek"/>
    <s v="02805: 3 000-19999,99 Nábytek"/>
    <n v="3352.72"/>
  </r>
  <r>
    <x v="13"/>
    <x v="5996"/>
    <x v="761"/>
    <x v="0"/>
    <x v="64"/>
    <x v="0"/>
    <s v="0862"/>
    <s v="PORGYN: porodní sál - lokální"/>
    <s v="N Nábytek"/>
    <s v="02805: 3 000-19999,99 Nábytek"/>
    <n v="4157.37"/>
  </r>
  <r>
    <x v="13"/>
    <x v="5997"/>
    <x v="1007"/>
    <x v="0"/>
    <x v="64"/>
    <x v="0"/>
    <s v="0862"/>
    <s v="PORGYN: porodní sál - lokální"/>
    <s v="N Nábytek"/>
    <s v="02805: 3 000-19999,99 Nábytek"/>
    <n v="10594.6"/>
  </r>
  <r>
    <x v="13"/>
    <x v="5998"/>
    <x v="1021"/>
    <x v="0"/>
    <x v="67"/>
    <x v="0"/>
    <s v="1613"/>
    <s v="PLIC: lůžkové oddělení 24"/>
    <s v="N Nábytek"/>
    <s v="02805: 3 000-19999,99 Nábytek"/>
    <n v="6465.96"/>
  </r>
  <r>
    <x v="13"/>
    <x v="5999"/>
    <x v="1022"/>
    <x v="0"/>
    <x v="67"/>
    <x v="0"/>
    <s v="1613"/>
    <s v="PLIC: lůžkové oddělení 24"/>
    <s v="N Nábytek"/>
    <s v="02805: 3 000-19999,99 Nábytek"/>
    <n v="8501.5400000000009"/>
  </r>
  <r>
    <x v="13"/>
    <x v="6000"/>
    <x v="1022"/>
    <x v="0"/>
    <x v="67"/>
    <x v="0"/>
    <s v="1613"/>
    <s v="PLIC: lůžkové oddělení 24"/>
    <s v="N Nábytek"/>
    <s v="02805: 3 000-19999,99 Nábytek"/>
    <n v="8501.5400000000009"/>
  </r>
  <r>
    <x v="13"/>
    <x v="6001"/>
    <x v="1022"/>
    <x v="0"/>
    <x v="67"/>
    <x v="0"/>
    <s v="1613"/>
    <s v="PLIC: lůžkové oddělení 24"/>
    <s v="N Nábytek"/>
    <s v="02805: 3 000-19999,99 Nábytek"/>
    <n v="8501.5400000000009"/>
  </r>
  <r>
    <x v="13"/>
    <x v="6002"/>
    <x v="1023"/>
    <x v="0"/>
    <x v="67"/>
    <x v="0"/>
    <s v="6323"/>
    <s v="AMBULANCE: Ambulance psychosomatické medicíny"/>
    <s v="N Nábytek"/>
    <s v="02805: 1000-   2999,99 Nábytek"/>
    <n v="1855.97"/>
  </r>
  <r>
    <x v="13"/>
    <x v="6003"/>
    <x v="1023"/>
    <x v="0"/>
    <x v="67"/>
    <x v="0"/>
    <s v="6323"/>
    <s v="AMBULANCE: Ambulance psychosomatické medicíny"/>
    <s v="N Nábytek"/>
    <s v="02805: 1000-   2999,99 Nábytek"/>
    <n v="1855.97"/>
  </r>
  <r>
    <x v="13"/>
    <x v="6004"/>
    <x v="1023"/>
    <x v="0"/>
    <x v="67"/>
    <x v="0"/>
    <s v="6323"/>
    <s v="AMBULANCE: Ambulance psychosomatické medicíny"/>
    <s v="N Nábytek"/>
    <s v="02805: 1000-   2999,99 Nábytek"/>
    <n v="1855.97"/>
  </r>
  <r>
    <x v="13"/>
    <x v="6005"/>
    <x v="945"/>
    <x v="0"/>
    <x v="67"/>
    <x v="0"/>
    <s v="4842"/>
    <s v="LEK: lékárna - oddělení přípravy sterilních léčiv"/>
    <s v="N Nábytek"/>
    <s v="02805: 3 000-19999,99 Nábytek"/>
    <n v="3232.98"/>
  </r>
  <r>
    <x v="13"/>
    <x v="6006"/>
    <x v="945"/>
    <x v="0"/>
    <x v="67"/>
    <x v="0"/>
    <s v="4842"/>
    <s v="LEK: lékárna - oddělení přípravy sterilních léčiv"/>
    <s v="N Nábytek"/>
    <s v="02805: 3 000-19999,99 Nábytek"/>
    <n v="3232.98"/>
  </r>
  <r>
    <x v="13"/>
    <x v="6007"/>
    <x v="945"/>
    <x v="0"/>
    <x v="67"/>
    <x v="0"/>
    <s v="4842"/>
    <s v="LEK: lékárna - oddělení přípravy sterilních léčiv"/>
    <s v="N Nábytek"/>
    <s v="02805: 3 000-19999,99 Nábytek"/>
    <n v="3232.98"/>
  </r>
  <r>
    <x v="13"/>
    <x v="6008"/>
    <x v="945"/>
    <x v="0"/>
    <x v="67"/>
    <x v="0"/>
    <s v="4842"/>
    <s v="LEK: lékárna - oddělení přípravy sterilních léčiv"/>
    <s v="N Nábytek"/>
    <s v="02805: 3 000-19999,99 Nábytek"/>
    <n v="3232.98"/>
  </r>
  <r>
    <x v="13"/>
    <x v="6009"/>
    <x v="945"/>
    <x v="0"/>
    <x v="67"/>
    <x v="0"/>
    <s v="4842"/>
    <s v="LEK: lékárna - oddělení přípravy sterilních léčiv"/>
    <s v="N Nábytek"/>
    <s v="02805: 3 000-19999,99 Nábytek"/>
    <n v="3232.98"/>
  </r>
  <r>
    <x v="13"/>
    <x v="6010"/>
    <x v="1004"/>
    <x v="0"/>
    <x v="68"/>
    <x v="0"/>
    <s v="0731"/>
    <s v="KARIM: JIP"/>
    <s v="N Nábytek"/>
    <s v="02805: 3 000-19999,99 Nábytek"/>
    <n v="6585.7"/>
  </r>
  <r>
    <x v="13"/>
    <x v="6011"/>
    <x v="1004"/>
    <x v="0"/>
    <x v="68"/>
    <x v="0"/>
    <s v="0731"/>
    <s v="KARIM: JIP"/>
    <s v="N Nábytek"/>
    <s v="02805: 3 000-19999,99 Nábytek"/>
    <n v="6585.7"/>
  </r>
  <r>
    <x v="13"/>
    <x v="6012"/>
    <x v="1004"/>
    <x v="0"/>
    <x v="68"/>
    <x v="0"/>
    <s v="0731"/>
    <s v="KARIM: JIP"/>
    <s v="N Nábytek"/>
    <s v="02805: 3 000-19999,99 Nábytek"/>
    <n v="6585.7"/>
  </r>
  <r>
    <x v="13"/>
    <x v="6013"/>
    <x v="1004"/>
    <x v="0"/>
    <x v="68"/>
    <x v="0"/>
    <s v="0731"/>
    <s v="KARIM: JIP"/>
    <s v="N Nábytek"/>
    <s v="02805: 3 000-19999,99 Nábytek"/>
    <n v="6585.7"/>
  </r>
  <r>
    <x v="13"/>
    <x v="6014"/>
    <x v="1004"/>
    <x v="0"/>
    <x v="68"/>
    <x v="0"/>
    <s v="0731"/>
    <s v="KARIM: JIP"/>
    <s v="N Nábytek"/>
    <s v="02805: 3 000-19999,99 Nábytek"/>
    <n v="6585.7"/>
  </r>
  <r>
    <x v="13"/>
    <x v="6015"/>
    <x v="1004"/>
    <x v="0"/>
    <x v="68"/>
    <x v="0"/>
    <s v="0731"/>
    <s v="KARIM: JIP"/>
    <s v="N Nábytek"/>
    <s v="02805: 3 000-19999,99 Nábytek"/>
    <n v="6585.7"/>
  </r>
  <r>
    <x v="13"/>
    <x v="6016"/>
    <x v="1004"/>
    <x v="0"/>
    <x v="68"/>
    <x v="0"/>
    <s v="0731"/>
    <s v="KARIM: JIP"/>
    <s v="N Nábytek"/>
    <s v="02805: 3 000-19999,99 Nábytek"/>
    <n v="6585.7"/>
  </r>
  <r>
    <x v="13"/>
    <x v="6017"/>
    <x v="1004"/>
    <x v="0"/>
    <x v="68"/>
    <x v="0"/>
    <s v="0731"/>
    <s v="KARIM: JIP"/>
    <s v="N Nábytek"/>
    <s v="02805: 3 000-19999,99 Nábytek"/>
    <n v="6585.7"/>
  </r>
  <r>
    <x v="13"/>
    <x v="6018"/>
    <x v="1004"/>
    <x v="0"/>
    <x v="68"/>
    <x v="0"/>
    <s v="0731"/>
    <s v="KARIM: JIP"/>
    <s v="N Nábytek"/>
    <s v="02805: 3 000-19999,99 Nábytek"/>
    <n v="6585.7"/>
  </r>
  <r>
    <x v="13"/>
    <x v="6019"/>
    <x v="1004"/>
    <x v="0"/>
    <x v="68"/>
    <x v="0"/>
    <s v="0731"/>
    <s v="KARIM: JIP"/>
    <s v="N Nábytek"/>
    <s v="02805: 3 000-19999,99 Nábytek"/>
    <n v="6585.7"/>
  </r>
  <r>
    <x v="13"/>
    <x v="6020"/>
    <x v="1004"/>
    <x v="0"/>
    <x v="68"/>
    <x v="0"/>
    <s v="0731"/>
    <s v="KARIM: JIP"/>
    <s v="N Nábytek"/>
    <s v="02805: 3 000-19999,99 Nábytek"/>
    <n v="6585.7"/>
  </r>
  <r>
    <x v="13"/>
    <x v="6021"/>
    <x v="1004"/>
    <x v="0"/>
    <x v="68"/>
    <x v="0"/>
    <s v="0731"/>
    <s v="KARIM: JIP"/>
    <s v="N Nábytek"/>
    <s v="02805: 3 000-19999,99 Nábytek"/>
    <n v="6585.7"/>
  </r>
  <r>
    <x v="13"/>
    <x v="6022"/>
    <x v="1004"/>
    <x v="0"/>
    <x v="68"/>
    <x v="0"/>
    <s v="0731"/>
    <s v="KARIM: JIP"/>
    <s v="N Nábytek"/>
    <s v="02805: 3 000-19999,99 Nábytek"/>
    <n v="6585.7"/>
  </r>
  <r>
    <x v="13"/>
    <x v="6023"/>
    <x v="1004"/>
    <x v="0"/>
    <x v="68"/>
    <x v="0"/>
    <s v="0731"/>
    <s v="KARIM: JIP"/>
    <s v="N Nábytek"/>
    <s v="02805: 3 000-19999,99 Nábytek"/>
    <n v="6585.7"/>
  </r>
  <r>
    <x v="13"/>
    <x v="6024"/>
    <x v="1004"/>
    <x v="0"/>
    <x v="68"/>
    <x v="0"/>
    <s v="0731"/>
    <s v="KARIM: JIP"/>
    <s v="N Nábytek"/>
    <s v="02805: 3 000-19999,99 Nábytek"/>
    <n v="6585.69"/>
  </r>
  <r>
    <x v="13"/>
    <x v="6025"/>
    <x v="1004"/>
    <x v="0"/>
    <x v="68"/>
    <x v="0"/>
    <s v="3131"/>
    <s v="TRAU: JIP 27"/>
    <s v="N Nábytek"/>
    <s v="02805: 3 000-19999,99 Nábytek"/>
    <n v="6585.7"/>
  </r>
  <r>
    <x v="13"/>
    <x v="6026"/>
    <x v="1004"/>
    <x v="0"/>
    <x v="68"/>
    <x v="0"/>
    <s v="3131"/>
    <s v="TRAU: JIP 27"/>
    <s v="N Nábytek"/>
    <s v="02805: 3 000-19999,99 Nábytek"/>
    <n v="6585.7"/>
  </r>
  <r>
    <x v="13"/>
    <x v="6027"/>
    <x v="1005"/>
    <x v="0"/>
    <x v="68"/>
    <x v="0"/>
    <s v="5721"/>
    <s v="Nutriční ambulance: Nutriční ambulance"/>
    <s v="N Nábytek"/>
    <s v="02805: 3 000-19999,99 Nábytek"/>
    <n v="4310.6400000000003"/>
  </r>
  <r>
    <x v="13"/>
    <x v="6028"/>
    <x v="1005"/>
    <x v="0"/>
    <x v="68"/>
    <x v="0"/>
    <s v="5721"/>
    <s v="Nutriční ambulance: Nutriční ambulance"/>
    <s v="N Nábytek"/>
    <s v="02805: 3 000-19999,99 Nábytek"/>
    <n v="4310.6400000000003"/>
  </r>
  <r>
    <x v="13"/>
    <x v="6029"/>
    <x v="1005"/>
    <x v="0"/>
    <x v="68"/>
    <x v="0"/>
    <s v="5721"/>
    <s v="Nutriční ambulance: Nutriční ambulance"/>
    <s v="N Nábytek"/>
    <s v="02805: 3 000-19999,99 Nábytek"/>
    <n v="4310.6400000000003"/>
  </r>
  <r>
    <x v="13"/>
    <x v="6030"/>
    <x v="1005"/>
    <x v="0"/>
    <x v="68"/>
    <x v="0"/>
    <s v="3452"/>
    <s v="RTG: přístr. pracoviště -detašová prac.+screen.m."/>
    <s v="N Nábytek"/>
    <s v="02805: 3 000-19999,99 Nábytek"/>
    <n v="4310.6400000000003"/>
  </r>
  <r>
    <x v="13"/>
    <x v="6031"/>
    <x v="1005"/>
    <x v="0"/>
    <x v="68"/>
    <x v="0"/>
    <s v="3452"/>
    <s v="RTG: přístr. pracoviště -detašová prac.+screen.m."/>
    <s v="N Nábytek"/>
    <s v="02805: 3 000-19999,99 Nábytek"/>
    <n v="4310.6400000000003"/>
  </r>
  <r>
    <x v="13"/>
    <x v="6032"/>
    <x v="1005"/>
    <x v="0"/>
    <x v="68"/>
    <x v="0"/>
    <s v="0801"/>
    <s v="PORGYN: vedení klinického pracoviště"/>
    <s v="N Nábytek"/>
    <s v="02805: 3 000-19999,99 Nábytek"/>
    <n v="4310.6400000000003"/>
  </r>
  <r>
    <x v="13"/>
    <x v="6033"/>
    <x v="1005"/>
    <x v="0"/>
    <x v="68"/>
    <x v="0"/>
    <s v="0801"/>
    <s v="PORGYN: vedení klinického pracoviště"/>
    <s v="N Nábytek"/>
    <s v="02805: 3 000-19999,99 Nábytek"/>
    <n v="4310.6400000000003"/>
  </r>
  <r>
    <x v="13"/>
    <x v="6034"/>
    <x v="1005"/>
    <x v="0"/>
    <x v="68"/>
    <x v="0"/>
    <s v="3341"/>
    <s v="OKB: centrální laboratoř"/>
    <s v="N Nábytek"/>
    <s v="02805: 3 000-19999,99 Nábytek"/>
    <n v="4310.6400000000003"/>
  </r>
  <r>
    <x v="13"/>
    <x v="6035"/>
    <x v="1005"/>
    <x v="0"/>
    <x v="68"/>
    <x v="0"/>
    <s v="3341"/>
    <s v="OKB: centrální laboratoř"/>
    <s v="N Nábytek"/>
    <s v="02805: 3 000-19999,99 Nábytek"/>
    <n v="4310.6400000000003"/>
  </r>
  <r>
    <x v="13"/>
    <x v="6036"/>
    <x v="1005"/>
    <x v="0"/>
    <x v="68"/>
    <x v="0"/>
    <s v="0621"/>
    <s v="NCHIR: ambulance"/>
    <s v="N Nábytek"/>
    <s v="02805: 3 000-19999,99 Nábytek"/>
    <n v="4310.6499999999996"/>
  </r>
  <r>
    <x v="13"/>
    <x v="6037"/>
    <x v="866"/>
    <x v="0"/>
    <x v="64"/>
    <x v="0"/>
    <s v="3341"/>
    <s v="OKB: centrální laboratoř"/>
    <s v="N Nábytek"/>
    <s v="02805: 3 000-19999,99 Nábytek"/>
    <n v="4920.1099999999997"/>
  </r>
  <r>
    <x v="13"/>
    <x v="6038"/>
    <x v="866"/>
    <x v="0"/>
    <x v="64"/>
    <x v="0"/>
    <s v="3341"/>
    <s v="OKB: centrální laboratoř"/>
    <s v="N Nábytek"/>
    <s v="02805: 3 000-19999,99 Nábytek"/>
    <n v="5096.13"/>
  </r>
  <r>
    <x v="13"/>
    <x v="6039"/>
    <x v="1008"/>
    <x v="0"/>
    <x v="64"/>
    <x v="0"/>
    <s v="3341"/>
    <s v="OKB: centrální laboratoř"/>
    <s v="N Nábytek"/>
    <s v="02805: 3 000-19999,99 Nábytek"/>
    <n v="6552.17"/>
  </r>
  <r>
    <x v="13"/>
    <x v="6040"/>
    <x v="1008"/>
    <x v="2"/>
    <x v="64"/>
    <x v="0"/>
    <s v="3341"/>
    <s v="OKB: centrální laboratoř"/>
    <s v="N Nábytek"/>
    <s v="02805: 3 000-19999,99 Nábytek"/>
    <n v="8958.94"/>
  </r>
  <r>
    <x v="13"/>
    <x v="6041"/>
    <x v="1008"/>
    <x v="0"/>
    <x v="64"/>
    <x v="0"/>
    <s v="3341"/>
    <s v="OKB: centrální laboratoř"/>
    <s v="N Nábytek"/>
    <s v="02805: 3 000-19999,99 Nábytek"/>
    <n v="11353.74"/>
  </r>
  <r>
    <x v="13"/>
    <x v="6042"/>
    <x v="1008"/>
    <x v="0"/>
    <x v="64"/>
    <x v="0"/>
    <s v="3341"/>
    <s v="OKB: centrální laboratoř"/>
    <s v="N Nábytek"/>
    <s v="02805: 20 000-  40 000 Nábytek"/>
    <n v="21792.67"/>
  </r>
  <r>
    <x v="13"/>
    <x v="6043"/>
    <x v="1008"/>
    <x v="0"/>
    <x v="64"/>
    <x v="0"/>
    <s v="3341"/>
    <s v="OKB: centrální laboratoř"/>
    <s v="N Nábytek"/>
    <s v="02805: 3 000-19999,99 Nábytek"/>
    <n v="6552.17"/>
  </r>
  <r>
    <x v="13"/>
    <x v="6044"/>
    <x v="1008"/>
    <x v="0"/>
    <x v="64"/>
    <x v="0"/>
    <s v="3341"/>
    <s v="OKB: centrální laboratoř"/>
    <s v="N Nábytek"/>
    <s v="02805: 3 000-19999,99 Nábytek"/>
    <n v="8958.94"/>
  </r>
  <r>
    <x v="13"/>
    <x v="6045"/>
    <x v="1008"/>
    <x v="0"/>
    <x v="64"/>
    <x v="0"/>
    <s v="3341"/>
    <s v="OKB: centrální laboratoř"/>
    <s v="N Nábytek"/>
    <s v="02805: 3 000-19999,99 Nábytek"/>
    <n v="8958.94"/>
  </r>
  <r>
    <x v="13"/>
    <x v="6046"/>
    <x v="761"/>
    <x v="0"/>
    <x v="64"/>
    <x v="0"/>
    <s v="3341"/>
    <s v="OKB: centrální laboratoř"/>
    <s v="N Nábytek"/>
    <s v="02805: 3 000-19999,99 Nábytek"/>
    <n v="8958.94"/>
  </r>
  <r>
    <x v="13"/>
    <x v="6047"/>
    <x v="761"/>
    <x v="0"/>
    <x v="64"/>
    <x v="0"/>
    <s v="3341"/>
    <s v="OKB: centrální laboratoř"/>
    <s v="N Nábytek"/>
    <s v="02805: 3 000-19999,99 Nábytek"/>
    <n v="9296.61"/>
  </r>
  <r>
    <x v="13"/>
    <x v="6048"/>
    <x v="1024"/>
    <x v="0"/>
    <x v="64"/>
    <x v="0"/>
    <s v="3341"/>
    <s v="OKB: centrální laboratoř"/>
    <s v="N Nábytek"/>
    <s v="02805: 3 000-19999,99 Nábytek"/>
    <n v="3232.98"/>
  </r>
  <r>
    <x v="13"/>
    <x v="6049"/>
    <x v="1019"/>
    <x v="0"/>
    <x v="64"/>
    <x v="0"/>
    <s v="3341"/>
    <s v="OKB: centrální laboratoř"/>
    <s v="N Nábytek"/>
    <s v="02805: 3 000-19999,99 Nábytek"/>
    <n v="9461.85"/>
  </r>
  <r>
    <x v="13"/>
    <x v="6050"/>
    <x v="947"/>
    <x v="0"/>
    <x v="64"/>
    <x v="0"/>
    <s v="3341"/>
    <s v="OKB: centrální laboratoř"/>
    <s v="N Nábytek"/>
    <s v="02805: 3 000-19999,99 Nábytek"/>
    <n v="9157.7099999999991"/>
  </r>
  <r>
    <x v="13"/>
    <x v="6051"/>
    <x v="184"/>
    <x v="0"/>
    <x v="64"/>
    <x v="0"/>
    <s v="3341"/>
    <s v="OKB: centrální laboratoř"/>
    <s v="N Nábytek"/>
    <s v="02805: 3 000-19999,99 Nábytek"/>
    <n v="16938.41"/>
  </r>
  <r>
    <x v="13"/>
    <x v="6052"/>
    <x v="981"/>
    <x v="0"/>
    <x v="64"/>
    <x v="0"/>
    <s v="3341"/>
    <s v="OKB: centrální laboratoř"/>
    <s v="N Nábytek"/>
    <s v="02805: 1000-   2999,99 Nábytek"/>
    <n v="2102.63"/>
  </r>
  <r>
    <x v="13"/>
    <x v="6053"/>
    <x v="1016"/>
    <x v="0"/>
    <x v="155"/>
    <x v="0"/>
    <s v="2251"/>
    <s v="KNM: přístr.pracoviště - PET "/>
    <s v="N Nábytek"/>
    <s v="02805: 1000-   2999,99 Nábytek"/>
    <n v="1770.96"/>
  </r>
  <r>
    <x v="13"/>
    <x v="6054"/>
    <x v="1016"/>
    <x v="0"/>
    <x v="155"/>
    <x v="0"/>
    <s v="2251"/>
    <s v="KNM: přístr.pracoviště - PET "/>
    <s v="N Nábytek"/>
    <s v="02805: 1000-   2999,99 Nábytek"/>
    <n v="1770.95"/>
  </r>
  <r>
    <x v="13"/>
    <x v="6055"/>
    <x v="184"/>
    <x v="0"/>
    <x v="9"/>
    <x v="0"/>
    <s v="0101"/>
    <s v="1IK: vedení klinického pracoviště"/>
    <s v="N Nábytek"/>
    <s v="02805: 20 000-  40 000 Nábytek"/>
    <n v="27406.34"/>
  </r>
  <r>
    <x v="13"/>
    <x v="6056"/>
    <x v="797"/>
    <x v="0"/>
    <x v="9"/>
    <x v="0"/>
    <s v="0101"/>
    <s v="1IK: vedení klinického pracoviště"/>
    <s v="N Nábytek"/>
    <s v="02805: 3 000-19999,99 Nábytek"/>
    <n v="14219.83"/>
  </r>
  <r>
    <x v="13"/>
    <x v="6057"/>
    <x v="797"/>
    <x v="0"/>
    <x v="9"/>
    <x v="0"/>
    <s v="0101"/>
    <s v="1IK: vedení klinického pracoviště"/>
    <s v="N Nábytek"/>
    <s v="02805: 3 000-19999,99 Nábytek"/>
    <n v="14219.83"/>
  </r>
  <r>
    <x v="13"/>
    <x v="6058"/>
    <x v="761"/>
    <x v="0"/>
    <x v="9"/>
    <x v="0"/>
    <s v="1712"/>
    <s v="NEUR: lůžkové oddělení 31B"/>
    <s v="N Nábytek"/>
    <s v="02805: 3 000-19999,99 Nábytek"/>
    <n v="6187.88"/>
  </r>
  <r>
    <x v="13"/>
    <x v="6059"/>
    <x v="184"/>
    <x v="0"/>
    <x v="9"/>
    <x v="0"/>
    <s v="1732"/>
    <s v="NEUR: JIP B"/>
    <s v="N Nábytek"/>
    <s v="02805: 3 000-19999,99 Nábytek"/>
    <n v="7216.37"/>
  </r>
  <r>
    <x v="13"/>
    <x v="6060"/>
    <x v="184"/>
    <x v="0"/>
    <x v="9"/>
    <x v="0"/>
    <s v="1732"/>
    <s v="NEUR: JIP B"/>
    <s v="N Nábytek"/>
    <s v="02805: 3 000-19999,99 Nábytek"/>
    <n v="7216.37"/>
  </r>
  <r>
    <x v="13"/>
    <x v="6061"/>
    <x v="184"/>
    <x v="0"/>
    <x v="9"/>
    <x v="0"/>
    <s v="1732"/>
    <s v="NEUR: JIP B"/>
    <s v="N Nábytek"/>
    <s v="02805: 3 000-19999,99 Nábytek"/>
    <n v="7216.38"/>
  </r>
  <r>
    <x v="13"/>
    <x v="6062"/>
    <x v="1025"/>
    <x v="0"/>
    <x v="9"/>
    <x v="0"/>
    <s v="1221"/>
    <s v="UROL: ambulance "/>
    <s v="N Nábytek"/>
    <s v="02805: 3 000-19999,99 Nábytek"/>
    <n v="14638.01"/>
  </r>
  <r>
    <x v="13"/>
    <x v="6063"/>
    <x v="851"/>
    <x v="0"/>
    <x v="9"/>
    <x v="0"/>
    <s v="1221"/>
    <s v="UROL: ambulance "/>
    <s v="N Nábytek"/>
    <s v="02805: 3 000-19999,99 Nábytek"/>
    <n v="17625.48"/>
  </r>
  <r>
    <x v="13"/>
    <x v="6064"/>
    <x v="184"/>
    <x v="0"/>
    <x v="9"/>
    <x v="0"/>
    <s v="1013"/>
    <s v="DK: lůžkové oddělení 21A"/>
    <s v="N Nábytek"/>
    <s v="02805: 3 000-19999,99 Nábytek"/>
    <n v="7581.85"/>
  </r>
  <r>
    <x v="13"/>
    <x v="6065"/>
    <x v="184"/>
    <x v="0"/>
    <x v="9"/>
    <x v="0"/>
    <s v="1013"/>
    <s v="DK: lůžkové oddělení 21A"/>
    <s v="N Nábytek"/>
    <s v="02805: 3 000-19999,99 Nábytek"/>
    <n v="7581.85"/>
  </r>
  <r>
    <x v="13"/>
    <x v="6066"/>
    <x v="184"/>
    <x v="0"/>
    <x v="9"/>
    <x v="0"/>
    <s v="1015"/>
    <s v="DK: lůžkové oddělení 28D"/>
    <s v="N Nábytek"/>
    <s v="02805: 3 000-19999,99 Nábytek"/>
    <n v="7581.85"/>
  </r>
  <r>
    <x v="13"/>
    <x v="6067"/>
    <x v="184"/>
    <x v="0"/>
    <x v="9"/>
    <x v="0"/>
    <s v="1013"/>
    <s v="DK: lůžkové oddělení 21A"/>
    <s v="N Nábytek"/>
    <s v="02805: 3 000-19999,99 Nábytek"/>
    <n v="7581.83"/>
  </r>
  <r>
    <x v="13"/>
    <x v="6068"/>
    <x v="184"/>
    <x v="0"/>
    <x v="9"/>
    <x v="0"/>
    <s v="1015"/>
    <s v="DK: lůžkové oddělení 28D"/>
    <s v="N Nábytek"/>
    <s v="02805: 20 000-  40 000 Nábytek"/>
    <n v="21446"/>
  </r>
  <r>
    <x v="13"/>
    <x v="6069"/>
    <x v="947"/>
    <x v="0"/>
    <x v="9"/>
    <x v="0"/>
    <s v="1013"/>
    <s v="DK: lůžkové oddělení 21A"/>
    <s v="N Nábytek"/>
    <s v="02805: 3 000-19999,99 Nábytek"/>
    <n v="11295.33"/>
  </r>
  <r>
    <x v="13"/>
    <x v="6070"/>
    <x v="808"/>
    <x v="0"/>
    <x v="9"/>
    <x v="0"/>
    <s v="1013"/>
    <s v="DK: lůžkové oddělení 21A"/>
    <s v="N Nábytek"/>
    <s v="02805: 3 000-19999,99 Nábytek"/>
    <n v="8553.4699999999993"/>
  </r>
  <r>
    <x v="13"/>
    <x v="6071"/>
    <x v="808"/>
    <x v="0"/>
    <x v="9"/>
    <x v="0"/>
    <s v="1013"/>
    <s v="DK: lůžkové oddělení 21A"/>
    <s v="N Nábytek"/>
    <s v="02805: 3 000-19999,99 Nábytek"/>
    <n v="8553.4699999999993"/>
  </r>
  <r>
    <x v="13"/>
    <x v="6072"/>
    <x v="808"/>
    <x v="0"/>
    <x v="9"/>
    <x v="0"/>
    <s v="1013"/>
    <s v="DK: lůžkové oddělení 21A"/>
    <s v="N Nábytek"/>
    <s v="02805: 3 000-19999,99 Nábytek"/>
    <n v="8553.4699999999993"/>
  </r>
  <r>
    <x v="13"/>
    <x v="6073"/>
    <x v="808"/>
    <x v="0"/>
    <x v="9"/>
    <x v="0"/>
    <s v="1013"/>
    <s v="DK: lůžkové oddělení 21A"/>
    <s v="N Nábytek"/>
    <s v="02805: 3 000-19999,99 Nábytek"/>
    <n v="8553.48"/>
  </r>
  <r>
    <x v="13"/>
    <x v="6074"/>
    <x v="808"/>
    <x v="0"/>
    <x v="9"/>
    <x v="0"/>
    <s v="1013"/>
    <s v="DK: lůžkové oddělení 21A"/>
    <s v="N Nábytek"/>
    <s v="02805: 3 000-19999,99 Nábytek"/>
    <n v="12361.35"/>
  </r>
  <r>
    <x v="13"/>
    <x v="6075"/>
    <x v="808"/>
    <x v="0"/>
    <x v="9"/>
    <x v="0"/>
    <s v="1013"/>
    <s v="DK: lůžkové oddělení 21A"/>
    <s v="N Nábytek"/>
    <s v="02805: 3 000-19999,99 Nábytek"/>
    <n v="12361.35"/>
  </r>
  <r>
    <x v="13"/>
    <x v="6076"/>
    <x v="808"/>
    <x v="0"/>
    <x v="9"/>
    <x v="0"/>
    <s v="1013"/>
    <s v="DK: lůžkové oddělení 21A"/>
    <s v="N Nábytek"/>
    <s v="02805: 3 000-19999,99 Nábytek"/>
    <n v="12361.35"/>
  </r>
  <r>
    <x v="13"/>
    <x v="6077"/>
    <x v="808"/>
    <x v="0"/>
    <x v="9"/>
    <x v="0"/>
    <s v="1013"/>
    <s v="DK: lůžkové oddělení 21A"/>
    <s v="N Nábytek"/>
    <s v="02805: 3 000-19999,99 Nábytek"/>
    <n v="12361.35"/>
  </r>
  <r>
    <x v="13"/>
    <x v="6078"/>
    <x v="933"/>
    <x v="0"/>
    <x v="9"/>
    <x v="0"/>
    <s v="3452"/>
    <s v="RTG: přístr. pracoviště -detašová prac.+screen.m."/>
    <s v="N Nábytek"/>
    <s v="02805: 3 000-19999,99 Nábytek"/>
    <n v="13320.97"/>
  </r>
  <r>
    <x v="13"/>
    <x v="6079"/>
    <x v="760"/>
    <x v="0"/>
    <x v="9"/>
    <x v="0"/>
    <s v="3452"/>
    <s v="RTG: přístr. pracoviště -detašová prac.+screen.m."/>
    <s v="N Nábytek"/>
    <s v="02805: 3 000-19999,99 Nábytek"/>
    <n v="4626.72"/>
  </r>
  <r>
    <x v="13"/>
    <x v="6080"/>
    <x v="184"/>
    <x v="0"/>
    <x v="9"/>
    <x v="0"/>
    <s v="3452"/>
    <s v="RTG: přístr. pracoviště -detašová prac.+screen.m."/>
    <s v="N Nábytek"/>
    <s v="02805: 3 000-19999,99 Nábytek"/>
    <n v="17976.400000000001"/>
  </r>
  <r>
    <x v="13"/>
    <x v="6081"/>
    <x v="1017"/>
    <x v="0"/>
    <x v="9"/>
    <x v="0"/>
    <s v="3452"/>
    <s v="RTG: přístr. pracoviště -detašová prac.+screen.m."/>
    <s v="N Nábytek"/>
    <s v="02805: 3 000-19999,99 Nábytek"/>
    <n v="10844.77"/>
  </r>
  <r>
    <x v="13"/>
    <x v="6082"/>
    <x v="866"/>
    <x v="0"/>
    <x v="9"/>
    <x v="0"/>
    <s v="2612"/>
    <s v="RHC: lůžkové oddělení 43"/>
    <s v="N Nábytek"/>
    <s v="02805: 3 000-19999,99 Nábytek"/>
    <n v="5154.57"/>
  </r>
  <r>
    <x v="13"/>
    <x v="6083"/>
    <x v="1017"/>
    <x v="0"/>
    <x v="9"/>
    <x v="0"/>
    <s v="2612"/>
    <s v="RHC: lůžkové oddělení 43"/>
    <s v="N Nábytek"/>
    <s v="02805: 3 000-19999,99 Nábytek"/>
    <n v="9554.09"/>
  </r>
  <r>
    <x v="13"/>
    <x v="6084"/>
    <x v="984"/>
    <x v="0"/>
    <x v="9"/>
    <x v="0"/>
    <s v="2612"/>
    <s v="RHC: lůžkové oddělení 43"/>
    <s v="N Nábytek"/>
    <s v="02805: 1000-   2999,99 Nábytek"/>
    <n v="2101.7600000000002"/>
  </r>
  <r>
    <x v="13"/>
    <x v="6085"/>
    <x v="797"/>
    <x v="0"/>
    <x v="9"/>
    <x v="0"/>
    <s v="2612"/>
    <s v="RHC: lůžkové oddělení 43"/>
    <s v="N Nábytek"/>
    <s v="02805: 3 000-19999,99 Nábytek"/>
    <n v="7289"/>
  </r>
  <r>
    <x v="13"/>
    <x v="6086"/>
    <x v="1026"/>
    <x v="0"/>
    <x v="9"/>
    <x v="0"/>
    <s v="2612"/>
    <s v="RHC: lůžkové oddělení 43"/>
    <s v="N Nábytek"/>
    <s v="02805: 1000-   2999,99 Nábytek"/>
    <n v="1735.13"/>
  </r>
  <r>
    <x v="13"/>
    <x v="6087"/>
    <x v="984"/>
    <x v="0"/>
    <x v="9"/>
    <x v="0"/>
    <s v="2612"/>
    <s v="RHC: lůžkové oddělení 43"/>
    <s v="N Nábytek"/>
    <s v="02805: 1000-   2999,99 Nábytek"/>
    <n v="2117.4899999999998"/>
  </r>
  <r>
    <x v="13"/>
    <x v="6088"/>
    <x v="984"/>
    <x v="0"/>
    <x v="9"/>
    <x v="0"/>
    <s v="2612"/>
    <s v="RHC: lůžkové oddělení 43"/>
    <s v="N Nábytek"/>
    <s v="02805: 1000-   2999,99 Nábytek"/>
    <n v="2504.69"/>
  </r>
  <r>
    <x v="13"/>
    <x v="6089"/>
    <x v="984"/>
    <x v="0"/>
    <x v="9"/>
    <x v="0"/>
    <s v="2612"/>
    <s v="RHC: lůžkové oddělení 43"/>
    <s v="N Nábytek"/>
    <s v="02805: 3 000-19999,99 Nábytek"/>
    <n v="3855.04"/>
  </r>
  <r>
    <x v="13"/>
    <x v="6090"/>
    <x v="981"/>
    <x v="0"/>
    <x v="9"/>
    <x v="0"/>
    <s v="2612"/>
    <s v="RHC: lůžkové oddělení 43"/>
    <s v="N Nábytek"/>
    <s v="02805: 1000-   2999,99 Nábytek"/>
    <n v="2557.92"/>
  </r>
  <r>
    <x v="13"/>
    <x v="6091"/>
    <x v="981"/>
    <x v="0"/>
    <x v="9"/>
    <x v="0"/>
    <s v="2612"/>
    <s v="RHC: lůžkové oddělení 43"/>
    <s v="N Nábytek"/>
    <s v="02805: 1000-   2999,99 Nábytek"/>
    <n v="2715.22"/>
  </r>
  <r>
    <x v="13"/>
    <x v="6092"/>
    <x v="949"/>
    <x v="0"/>
    <x v="9"/>
    <x v="0"/>
    <s v="2612"/>
    <s v="RHC: lůžkové oddělení 43"/>
    <s v="N Nábytek"/>
    <s v="02805: 3 000-19999,99 Nábytek"/>
    <n v="9201.99"/>
  </r>
  <r>
    <x v="13"/>
    <x v="6093"/>
    <x v="1003"/>
    <x v="0"/>
    <x v="9"/>
    <x v="0"/>
    <s v="0101"/>
    <s v="1IK: vedení klinického pracoviště"/>
    <s v="N Nábytek"/>
    <s v="02805: 3 000-19999,99 Nábytek"/>
    <n v="3951.42"/>
  </r>
  <r>
    <x v="13"/>
    <x v="6094"/>
    <x v="1003"/>
    <x v="0"/>
    <x v="9"/>
    <x v="0"/>
    <s v="0101"/>
    <s v="1IK: vedení klinického pracoviště"/>
    <s v="N Nábytek"/>
    <s v="02805: 3 000-19999,99 Nábytek"/>
    <n v="3951.42"/>
  </r>
  <r>
    <x v="13"/>
    <x v="6095"/>
    <x v="1003"/>
    <x v="0"/>
    <x v="9"/>
    <x v="0"/>
    <s v="0113"/>
    <s v="1IK: lůžkové oddělení 4 "/>
    <s v="N Nábytek"/>
    <s v="02805: 3 000-19999,99 Nábytek"/>
    <n v="3951.42"/>
  </r>
  <r>
    <x v="13"/>
    <x v="6096"/>
    <x v="1003"/>
    <x v="0"/>
    <x v="9"/>
    <x v="0"/>
    <s v="0113"/>
    <s v="1IK: lůžkové oddělení 4 "/>
    <s v="N Nábytek"/>
    <s v="02805: 3 000-19999,99 Nábytek"/>
    <n v="3951.42"/>
  </r>
  <r>
    <x v="13"/>
    <x v="6097"/>
    <x v="1003"/>
    <x v="0"/>
    <x v="9"/>
    <x v="0"/>
    <s v="0113"/>
    <s v="1IK: lůžkové oddělení 4 "/>
    <s v="N Nábytek"/>
    <s v="02805: 3 000-19999,99 Nábytek"/>
    <n v="3951.42"/>
  </r>
  <r>
    <x v="13"/>
    <x v="6098"/>
    <x v="1003"/>
    <x v="0"/>
    <x v="9"/>
    <x v="0"/>
    <s v="0113"/>
    <s v="1IK: lůžkové oddělení 4 "/>
    <s v="N Nábytek"/>
    <s v="02805: 3 000-19999,99 Nábytek"/>
    <n v="3951.42"/>
  </r>
  <r>
    <x v="13"/>
    <x v="6099"/>
    <x v="1003"/>
    <x v="0"/>
    <x v="9"/>
    <x v="0"/>
    <s v="0131"/>
    <s v="1IK: JIP "/>
    <s v="N Nábytek"/>
    <s v="02805: 3 000-19999,99 Nábytek"/>
    <n v="3951.42"/>
  </r>
  <r>
    <x v="13"/>
    <x v="6100"/>
    <x v="1003"/>
    <x v="0"/>
    <x v="9"/>
    <x v="0"/>
    <s v="0131"/>
    <s v="1IK: JIP "/>
    <s v="N Nábytek"/>
    <s v="02805: 3 000-19999,99 Nábytek"/>
    <n v="3951.42"/>
  </r>
  <r>
    <x v="13"/>
    <x v="6101"/>
    <x v="1003"/>
    <x v="0"/>
    <x v="9"/>
    <x v="0"/>
    <s v="0131"/>
    <s v="1IK: JIP "/>
    <s v="N Nábytek"/>
    <s v="02805: 3 000-19999,99 Nábytek"/>
    <n v="3951.42"/>
  </r>
  <r>
    <x v="13"/>
    <x v="6102"/>
    <x v="1003"/>
    <x v="0"/>
    <x v="9"/>
    <x v="0"/>
    <s v="0131"/>
    <s v="1IK: JIP "/>
    <s v="N Nábytek"/>
    <s v="02805: 3 000-19999,99 Nábytek"/>
    <n v="3951.42"/>
  </r>
  <r>
    <x v="13"/>
    <x v="6103"/>
    <x v="1003"/>
    <x v="0"/>
    <x v="9"/>
    <x v="0"/>
    <s v="1921"/>
    <s v="PRAC: ambulance"/>
    <s v="N Nábytek"/>
    <s v="02805: 3 000-19999,99 Nábytek"/>
    <n v="3951.42"/>
  </r>
  <r>
    <x v="13"/>
    <x v="6104"/>
    <x v="1003"/>
    <x v="0"/>
    <x v="9"/>
    <x v="0"/>
    <s v="1921"/>
    <s v="PRAC: ambulance"/>
    <s v="N Nábytek"/>
    <s v="02805: 3 000-19999,99 Nábytek"/>
    <n v="3951.42"/>
  </r>
  <r>
    <x v="13"/>
    <x v="6105"/>
    <x v="1005"/>
    <x v="0"/>
    <x v="9"/>
    <x v="0"/>
    <s v="5021"/>
    <s v="KCHIR: ambulance"/>
    <s v="N Nábytek"/>
    <s v="02805: 3 000-19999,99 Nábytek"/>
    <n v="4310.6400000000003"/>
  </r>
  <r>
    <x v="13"/>
    <x v="6106"/>
    <x v="1005"/>
    <x v="0"/>
    <x v="9"/>
    <x v="0"/>
    <s v="5021"/>
    <s v="KCHIR: ambulance"/>
    <s v="N Nábytek"/>
    <s v="02805: 3 000-19999,99 Nábytek"/>
    <n v="4310.6400000000003"/>
  </r>
  <r>
    <x v="13"/>
    <x v="6107"/>
    <x v="761"/>
    <x v="0"/>
    <x v="231"/>
    <x v="0"/>
    <s v="1732"/>
    <s v="NEUR: JIP B"/>
    <s v="N Nábytek"/>
    <s v="02805: 3 000-19999,99 Nábytek"/>
    <n v="5225.6099999999997"/>
  </r>
  <r>
    <x v="13"/>
    <x v="6108"/>
    <x v="761"/>
    <x v="0"/>
    <x v="231"/>
    <x v="0"/>
    <s v="1732"/>
    <s v="NEUR: JIP B"/>
    <s v="N Nábytek"/>
    <s v="02805: 3 000-19999,99 Nábytek"/>
    <n v="4897.51"/>
  </r>
  <r>
    <x v="13"/>
    <x v="6109"/>
    <x v="761"/>
    <x v="0"/>
    <x v="231"/>
    <x v="0"/>
    <s v="1732"/>
    <s v="NEUR: JIP B"/>
    <s v="N Nábytek"/>
    <s v="02805: 3 000-19999,99 Nábytek"/>
    <n v="5269.91"/>
  </r>
  <r>
    <x v="13"/>
    <x v="6110"/>
    <x v="760"/>
    <x v="0"/>
    <x v="70"/>
    <x v="0"/>
    <s v="3451"/>
    <s v="RTG: přístr. pracoviště -SVLS + magnet. rezonance"/>
    <s v="N Nábytek"/>
    <s v="02805: 3 000-19999,99 Nábytek"/>
    <n v="7825.15"/>
  </r>
  <r>
    <x v="13"/>
    <x v="6111"/>
    <x v="177"/>
    <x v="0"/>
    <x v="70"/>
    <x v="0"/>
    <s v="3451"/>
    <s v="RTG: přístr. pracoviště -SVLS + magnet. rezonance"/>
    <s v="N Nábytek"/>
    <s v="02805: 3 000-19999,99 Nábytek"/>
    <n v="11531.17"/>
  </r>
  <r>
    <x v="13"/>
    <x v="6112"/>
    <x v="396"/>
    <x v="0"/>
    <x v="157"/>
    <x v="0"/>
    <s v="1211"/>
    <s v="UROL: lůžkové oddělení "/>
    <s v="N Nábytek"/>
    <s v="02805: 3 000-19999,99 Nábytek"/>
    <n v="7988.43"/>
  </r>
  <r>
    <x v="13"/>
    <x v="6113"/>
    <x v="396"/>
    <x v="0"/>
    <x v="157"/>
    <x v="0"/>
    <s v="1211"/>
    <s v="UROL: lůžkové oddělení "/>
    <s v="N Nábytek"/>
    <s v="02805: 3 000-19999,99 Nábytek"/>
    <n v="7988.43"/>
  </r>
  <r>
    <x v="13"/>
    <x v="6114"/>
    <x v="396"/>
    <x v="0"/>
    <x v="157"/>
    <x v="0"/>
    <s v="1211"/>
    <s v="UROL: lůžkové oddělení "/>
    <s v="N Nábytek"/>
    <s v="02805: 3 000-19999,99 Nábytek"/>
    <n v="7988.43"/>
  </r>
  <r>
    <x v="13"/>
    <x v="6115"/>
    <x v="396"/>
    <x v="0"/>
    <x v="157"/>
    <x v="0"/>
    <s v="1211"/>
    <s v="UROL: lůžkové oddělení "/>
    <s v="N Nábytek"/>
    <s v="02805: 3 000-19999,99 Nábytek"/>
    <n v="7988.43"/>
  </r>
  <r>
    <x v="13"/>
    <x v="6116"/>
    <x v="396"/>
    <x v="0"/>
    <x v="157"/>
    <x v="0"/>
    <s v="1211"/>
    <s v="UROL: lůžkové oddělení "/>
    <s v="N Nábytek"/>
    <s v="02805: 3 000-19999,99 Nábytek"/>
    <n v="7988.43"/>
  </r>
  <r>
    <x v="13"/>
    <x v="6117"/>
    <x v="396"/>
    <x v="0"/>
    <x v="157"/>
    <x v="0"/>
    <s v="1211"/>
    <s v="UROL: lůžkové oddělení "/>
    <s v="N Nábytek"/>
    <s v="02805: 3 000-19999,99 Nábytek"/>
    <n v="7988.43"/>
  </r>
  <r>
    <x v="13"/>
    <x v="6118"/>
    <x v="396"/>
    <x v="0"/>
    <x v="157"/>
    <x v="0"/>
    <s v="1211"/>
    <s v="UROL: lůžkové oddělení "/>
    <s v="N Nábytek"/>
    <s v="02805: 3 000-19999,99 Nábytek"/>
    <n v="7988.43"/>
  </r>
  <r>
    <x v="13"/>
    <x v="6119"/>
    <x v="396"/>
    <x v="0"/>
    <x v="157"/>
    <x v="0"/>
    <s v="1211"/>
    <s v="UROL: lůžkové oddělení "/>
    <s v="N Nábytek"/>
    <s v="02805: 3 000-19999,99 Nábytek"/>
    <n v="7988.43"/>
  </r>
  <r>
    <x v="13"/>
    <x v="6120"/>
    <x v="396"/>
    <x v="0"/>
    <x v="157"/>
    <x v="0"/>
    <s v="1211"/>
    <s v="UROL: lůžkové oddělení "/>
    <s v="N Nábytek"/>
    <s v="02805: 3 000-19999,99 Nábytek"/>
    <n v="7988.43"/>
  </r>
  <r>
    <x v="13"/>
    <x v="6121"/>
    <x v="396"/>
    <x v="0"/>
    <x v="157"/>
    <x v="0"/>
    <s v="1211"/>
    <s v="UROL: lůžkové oddělení "/>
    <s v="N Nábytek"/>
    <s v="02805: 3 000-19999,99 Nábytek"/>
    <n v="7988.43"/>
  </r>
  <r>
    <x v="13"/>
    <x v="6122"/>
    <x v="396"/>
    <x v="0"/>
    <x v="157"/>
    <x v="0"/>
    <s v="1211"/>
    <s v="UROL: lůžkové oddělení "/>
    <s v="N Nábytek"/>
    <s v="02805: 3 000-19999,99 Nábytek"/>
    <n v="7988.43"/>
  </r>
  <r>
    <x v="13"/>
    <x v="6123"/>
    <x v="396"/>
    <x v="0"/>
    <x v="157"/>
    <x v="0"/>
    <s v="1211"/>
    <s v="UROL: lůžkové oddělení "/>
    <s v="N Nábytek"/>
    <s v="02805: 3 000-19999,99 Nábytek"/>
    <n v="7988.43"/>
  </r>
  <r>
    <x v="13"/>
    <x v="6124"/>
    <x v="396"/>
    <x v="0"/>
    <x v="157"/>
    <x v="0"/>
    <s v="1211"/>
    <s v="UROL: lůžkové oddělení "/>
    <s v="N Nábytek"/>
    <s v="02805: 3 000-19999,99 Nábytek"/>
    <n v="7988.43"/>
  </r>
  <r>
    <x v="13"/>
    <x v="6125"/>
    <x v="396"/>
    <x v="0"/>
    <x v="157"/>
    <x v="0"/>
    <s v="1211"/>
    <s v="UROL: lůžkové oddělení "/>
    <s v="N Nábytek"/>
    <s v="02805: 3 000-19999,99 Nábytek"/>
    <n v="7988.43"/>
  </r>
  <r>
    <x v="13"/>
    <x v="6126"/>
    <x v="396"/>
    <x v="0"/>
    <x v="157"/>
    <x v="0"/>
    <s v="1211"/>
    <s v="UROL: lůžkové oddělení "/>
    <s v="N Nábytek"/>
    <s v="02805: 3 000-19999,99 Nábytek"/>
    <n v="7988.43"/>
  </r>
  <r>
    <x v="13"/>
    <x v="6127"/>
    <x v="396"/>
    <x v="0"/>
    <x v="157"/>
    <x v="0"/>
    <s v="1211"/>
    <s v="UROL: lůžkové oddělení "/>
    <s v="N Nábytek"/>
    <s v="02805: 3 000-19999,99 Nábytek"/>
    <n v="7988.43"/>
  </r>
  <r>
    <x v="13"/>
    <x v="6128"/>
    <x v="396"/>
    <x v="0"/>
    <x v="157"/>
    <x v="0"/>
    <s v="1211"/>
    <s v="UROL: lůžkové oddělení "/>
    <s v="N Nábytek"/>
    <s v="02805: 3 000-19999,99 Nábytek"/>
    <n v="7988.43"/>
  </r>
  <r>
    <x v="13"/>
    <x v="6129"/>
    <x v="396"/>
    <x v="0"/>
    <x v="157"/>
    <x v="0"/>
    <s v="1211"/>
    <s v="UROL: lůžkové oddělení "/>
    <s v="N Nábytek"/>
    <s v="02805: 3 000-19999,99 Nábytek"/>
    <n v="7988.43"/>
  </r>
  <r>
    <x v="13"/>
    <x v="6130"/>
    <x v="396"/>
    <x v="0"/>
    <x v="157"/>
    <x v="0"/>
    <s v="1211"/>
    <s v="UROL: lůžkové oddělení "/>
    <s v="N Nábytek"/>
    <s v="02805: 3 000-19999,99 Nábytek"/>
    <n v="7988.43"/>
  </r>
  <r>
    <x v="13"/>
    <x v="6131"/>
    <x v="396"/>
    <x v="0"/>
    <x v="157"/>
    <x v="0"/>
    <s v="1211"/>
    <s v="UROL: lůžkové oddělení "/>
    <s v="N Nábytek"/>
    <s v="02805: 3 000-19999,99 Nábytek"/>
    <n v="7988.43"/>
  </r>
  <r>
    <x v="13"/>
    <x v="6132"/>
    <x v="396"/>
    <x v="0"/>
    <x v="157"/>
    <x v="0"/>
    <s v="1211"/>
    <s v="UROL: lůžkové oddělení "/>
    <s v="N Nábytek"/>
    <s v="02805: 3 000-19999,99 Nábytek"/>
    <n v="7988.43"/>
  </r>
  <r>
    <x v="13"/>
    <x v="6133"/>
    <x v="396"/>
    <x v="0"/>
    <x v="157"/>
    <x v="0"/>
    <s v="1211"/>
    <s v="UROL: lůžkové oddělení "/>
    <s v="N Nábytek"/>
    <s v="02805: 3 000-19999,99 Nábytek"/>
    <n v="7988.43"/>
  </r>
  <r>
    <x v="13"/>
    <x v="6134"/>
    <x v="396"/>
    <x v="0"/>
    <x v="157"/>
    <x v="0"/>
    <s v="1211"/>
    <s v="UROL: lůžkové oddělení "/>
    <s v="N Nábytek"/>
    <s v="02805: 3 000-19999,99 Nábytek"/>
    <n v="7988.43"/>
  </r>
  <r>
    <x v="13"/>
    <x v="6135"/>
    <x v="396"/>
    <x v="0"/>
    <x v="157"/>
    <x v="0"/>
    <s v="1211"/>
    <s v="UROL: lůžkové oddělení "/>
    <s v="N Nábytek"/>
    <s v="02805: 3 000-19999,99 Nábytek"/>
    <n v="7988.43"/>
  </r>
  <r>
    <x v="13"/>
    <x v="6136"/>
    <x v="396"/>
    <x v="0"/>
    <x v="157"/>
    <x v="0"/>
    <s v="1211"/>
    <s v="UROL: lůžkové oddělení "/>
    <s v="N Nábytek"/>
    <s v="02805: 3 000-19999,99 Nábytek"/>
    <n v="7988.43"/>
  </r>
  <r>
    <x v="13"/>
    <x v="6137"/>
    <x v="396"/>
    <x v="0"/>
    <x v="157"/>
    <x v="0"/>
    <s v="1211"/>
    <s v="UROL: lůžkové oddělení "/>
    <s v="N Nábytek"/>
    <s v="02805: 3 000-19999,99 Nábytek"/>
    <n v="7988.43"/>
  </r>
  <r>
    <x v="13"/>
    <x v="6138"/>
    <x v="396"/>
    <x v="0"/>
    <x v="157"/>
    <x v="0"/>
    <s v="1211"/>
    <s v="UROL: lůžkové oddělení "/>
    <s v="N Nábytek"/>
    <s v="02805: 3 000-19999,99 Nábytek"/>
    <n v="7988.43"/>
  </r>
  <r>
    <x v="13"/>
    <x v="6139"/>
    <x v="396"/>
    <x v="0"/>
    <x v="157"/>
    <x v="0"/>
    <s v="1211"/>
    <s v="UROL: lůžkové oddělení "/>
    <s v="N Nábytek"/>
    <s v="02805: 3 000-19999,99 Nábytek"/>
    <n v="7988.43"/>
  </r>
  <r>
    <x v="13"/>
    <x v="6140"/>
    <x v="396"/>
    <x v="0"/>
    <x v="157"/>
    <x v="0"/>
    <s v="1211"/>
    <s v="UROL: lůžkové oddělení "/>
    <s v="N Nábytek"/>
    <s v="02805: 3 000-19999,99 Nábytek"/>
    <n v="7988.43"/>
  </r>
  <r>
    <x v="13"/>
    <x v="6141"/>
    <x v="396"/>
    <x v="0"/>
    <x v="157"/>
    <x v="0"/>
    <s v="1211"/>
    <s v="UROL: lůžkové oddělení "/>
    <s v="N Nábytek"/>
    <s v="02805: 3 000-19999,99 Nábytek"/>
    <n v="7988.43"/>
  </r>
  <r>
    <x v="13"/>
    <x v="6142"/>
    <x v="396"/>
    <x v="0"/>
    <x v="157"/>
    <x v="0"/>
    <s v="1211"/>
    <s v="UROL: lůžkové oddělení "/>
    <s v="N Nábytek"/>
    <s v="02805: 3 000-19999,99 Nábytek"/>
    <n v="7988.43"/>
  </r>
  <r>
    <x v="13"/>
    <x v="6143"/>
    <x v="396"/>
    <x v="0"/>
    <x v="157"/>
    <x v="0"/>
    <s v="1211"/>
    <s v="UROL: lůžkové oddělení "/>
    <s v="N Nábytek"/>
    <s v="02805: 3 000-19999,99 Nábytek"/>
    <n v="7988.43"/>
  </r>
  <r>
    <x v="13"/>
    <x v="6144"/>
    <x v="396"/>
    <x v="0"/>
    <x v="157"/>
    <x v="0"/>
    <s v="1211"/>
    <s v="UROL: lůžkové oddělení "/>
    <s v="N Nábytek"/>
    <s v="02805: 3 000-19999,99 Nábytek"/>
    <n v="7988.52"/>
  </r>
  <r>
    <x v="13"/>
    <x v="6145"/>
    <x v="1027"/>
    <x v="0"/>
    <x v="157"/>
    <x v="0"/>
    <s v="1221"/>
    <s v="UROL: ambulance "/>
    <s v="N Nábytek"/>
    <s v="02805: 3 000-19999,99 Nábytek"/>
    <n v="3933.72"/>
  </r>
  <r>
    <x v="13"/>
    <x v="6146"/>
    <x v="1028"/>
    <x v="0"/>
    <x v="159"/>
    <x v="0"/>
    <s v="3621"/>
    <s v="LOGO: ambulance"/>
    <s v="N Nábytek"/>
    <s v="02805: 1000-   2999,99 Nábytek"/>
    <n v="2266.16"/>
  </r>
  <r>
    <x v="13"/>
    <x v="6147"/>
    <x v="1028"/>
    <x v="0"/>
    <x v="159"/>
    <x v="0"/>
    <s v="3621"/>
    <s v="LOGO: ambulance"/>
    <s v="N Nábytek"/>
    <s v="02805: 1000-   2999,99 Nábytek"/>
    <n v="2266.15"/>
  </r>
  <r>
    <x v="13"/>
    <x v="6148"/>
    <x v="1029"/>
    <x v="0"/>
    <x v="159"/>
    <x v="0"/>
    <s v="2251"/>
    <s v="KNM: přístr.pracoviště - PET "/>
    <s v="N Nábytek"/>
    <s v="02805: 3 000-19999,99 Nábytek"/>
    <n v="3028.23"/>
  </r>
  <r>
    <x v="13"/>
    <x v="6149"/>
    <x v="1029"/>
    <x v="0"/>
    <x v="159"/>
    <x v="0"/>
    <s v="2251"/>
    <s v="KNM: přístr.pracoviště - PET "/>
    <s v="N Nábytek"/>
    <s v="02805: 3 000-19999,99 Nábytek"/>
    <n v="3028.23"/>
  </r>
  <r>
    <x v="13"/>
    <x v="6150"/>
    <x v="1029"/>
    <x v="0"/>
    <x v="159"/>
    <x v="0"/>
    <s v="2251"/>
    <s v="KNM: přístr.pracoviště - PET "/>
    <s v="N Nábytek"/>
    <s v="02805: 3 000-19999,99 Nábytek"/>
    <n v="3028.23"/>
  </r>
  <r>
    <x v="13"/>
    <x v="6151"/>
    <x v="1029"/>
    <x v="0"/>
    <x v="159"/>
    <x v="0"/>
    <s v="2251"/>
    <s v="KNM: přístr.pracoviště - PET "/>
    <s v="N Nábytek"/>
    <s v="02805: 3 000-19999,99 Nábytek"/>
    <n v="3028.21"/>
  </r>
  <r>
    <x v="13"/>
    <x v="6152"/>
    <x v="1030"/>
    <x v="0"/>
    <x v="160"/>
    <x v="0"/>
    <s v="0662"/>
    <s v="NCHIR: operační sál - lokální"/>
    <s v="N Nábytek"/>
    <s v="02805: 1000-   2999,99 Nábytek"/>
    <n v="1242.9000000000001"/>
  </r>
  <r>
    <x v="13"/>
    <x v="6153"/>
    <x v="1030"/>
    <x v="0"/>
    <x v="160"/>
    <x v="0"/>
    <s v="0662"/>
    <s v="NCHIR: operační sál - lokální"/>
    <s v="N Nábytek"/>
    <s v="02805: 1000-   2999,99 Nábytek"/>
    <n v="1242.9000000000001"/>
  </r>
  <r>
    <x v="13"/>
    <x v="6154"/>
    <x v="1030"/>
    <x v="0"/>
    <x v="160"/>
    <x v="0"/>
    <s v="0611"/>
    <s v="NCHIR: lůžkové oddělení 34"/>
    <s v="N Nábytek"/>
    <s v="02805: 1000-   2999,99 Nábytek"/>
    <n v="1242.9000000000001"/>
  </r>
  <r>
    <x v="13"/>
    <x v="6155"/>
    <x v="1030"/>
    <x v="0"/>
    <x v="160"/>
    <x v="0"/>
    <s v="0621"/>
    <s v="NCHIR: ambulance"/>
    <s v="N Nábytek"/>
    <s v="02805: 1000-   2999,99 Nábytek"/>
    <n v="1242.9000000000001"/>
  </r>
  <r>
    <x v="13"/>
    <x v="6156"/>
    <x v="1030"/>
    <x v="0"/>
    <x v="160"/>
    <x v="0"/>
    <s v="0631"/>
    <s v="NCHIR: JIP "/>
    <s v="N Nábytek"/>
    <s v="02805: 1000-   2999,99 Nábytek"/>
    <n v="1242.9000000000001"/>
  </r>
  <r>
    <x v="13"/>
    <x v="6157"/>
    <x v="1030"/>
    <x v="0"/>
    <x v="160"/>
    <x v="0"/>
    <s v="0612"/>
    <s v="NCHIR: lůžkové oddělení 36A"/>
    <s v="N Nábytek"/>
    <s v="02805: 1000-   2999,99 Nábytek"/>
    <n v="1242.9100000000001"/>
  </r>
  <r>
    <x v="13"/>
    <x v="6158"/>
    <x v="1031"/>
    <x v="0"/>
    <x v="160"/>
    <x v="0"/>
    <s v="0817"/>
    <s v="PORGYN: lůžkové oddělení 17 (operativní gyn.)"/>
    <s v="N Nábytek"/>
    <s v="02805: 3 000-19999,99 Nábytek"/>
    <n v="8369.83"/>
  </r>
  <r>
    <x v="13"/>
    <x v="6159"/>
    <x v="1031"/>
    <x v="0"/>
    <x v="160"/>
    <x v="0"/>
    <s v="0801"/>
    <s v="PORGYN: vedení klinického pracoviště"/>
    <s v="N Nábytek"/>
    <s v="02805: 3 000-19999,99 Nábytek"/>
    <n v="8369.83"/>
  </r>
  <r>
    <x v="13"/>
    <x v="6160"/>
    <x v="1031"/>
    <x v="0"/>
    <x v="160"/>
    <x v="0"/>
    <s v="0801"/>
    <s v="PORGYN: vedení klinického pracoviště"/>
    <s v="N Nábytek"/>
    <s v="02805: 3 000-19999,99 Nábytek"/>
    <n v="8369.82"/>
  </r>
  <r>
    <x v="13"/>
    <x v="6161"/>
    <x v="1005"/>
    <x v="0"/>
    <x v="161"/>
    <x v="0"/>
    <s v="0631"/>
    <s v="NCHIR: JIP "/>
    <s v="N Nábytek"/>
    <s v="02805: 3 000-19999,99 Nábytek"/>
    <n v="4310.6400000000003"/>
  </r>
  <r>
    <x v="13"/>
    <x v="6162"/>
    <x v="1005"/>
    <x v="0"/>
    <x v="161"/>
    <x v="0"/>
    <s v="0631"/>
    <s v="NCHIR: JIP "/>
    <s v="N Nábytek"/>
    <s v="02805: 3 000-19999,99 Nábytek"/>
    <n v="4310.6400000000003"/>
  </r>
  <r>
    <x v="13"/>
    <x v="6163"/>
    <x v="1005"/>
    <x v="0"/>
    <x v="161"/>
    <x v="0"/>
    <s v="0631"/>
    <s v="NCHIR: JIP "/>
    <s v="N Nábytek"/>
    <s v="02805: 3 000-19999,99 Nábytek"/>
    <n v="4310.6400000000003"/>
  </r>
  <r>
    <x v="13"/>
    <x v="6164"/>
    <x v="1005"/>
    <x v="0"/>
    <x v="161"/>
    <x v="0"/>
    <s v="0631"/>
    <s v="NCHIR: JIP "/>
    <s v="N Nábytek"/>
    <s v="02805: 3 000-19999,99 Nábytek"/>
    <n v="4310.6400000000003"/>
  </r>
  <r>
    <x v="13"/>
    <x v="6165"/>
    <x v="1005"/>
    <x v="0"/>
    <x v="161"/>
    <x v="0"/>
    <s v="0631"/>
    <s v="NCHIR: JIP "/>
    <s v="N Nábytek"/>
    <s v="02805: 3 000-19999,99 Nábytek"/>
    <n v="4310.6400000000003"/>
  </r>
  <r>
    <x v="13"/>
    <x v="6166"/>
    <x v="1005"/>
    <x v="0"/>
    <x v="161"/>
    <x v="0"/>
    <s v="0631"/>
    <s v="NCHIR: JIP "/>
    <s v="N Nábytek"/>
    <s v="02805: 3 000-19999,99 Nábytek"/>
    <n v="4310.6400000000003"/>
  </r>
  <r>
    <x v="13"/>
    <x v="6167"/>
    <x v="1005"/>
    <x v="0"/>
    <x v="161"/>
    <x v="0"/>
    <s v="0631"/>
    <s v="NCHIR: JIP "/>
    <s v="N Nábytek"/>
    <s v="02805: 3 000-19999,99 Nábytek"/>
    <n v="4310.6400000000003"/>
  </r>
  <r>
    <x v="13"/>
    <x v="6168"/>
    <x v="1005"/>
    <x v="0"/>
    <x v="161"/>
    <x v="0"/>
    <s v="0631"/>
    <s v="NCHIR: JIP "/>
    <s v="N Nábytek"/>
    <s v="02805: 3 000-19999,99 Nábytek"/>
    <n v="4310.6400000000003"/>
  </r>
  <r>
    <x v="13"/>
    <x v="6169"/>
    <x v="1005"/>
    <x v="0"/>
    <x v="161"/>
    <x v="0"/>
    <s v="0631"/>
    <s v="NCHIR: JIP "/>
    <s v="N Nábytek"/>
    <s v="02805: 3 000-19999,99 Nábytek"/>
    <n v="4310.6400000000003"/>
  </r>
  <r>
    <x v="13"/>
    <x v="6170"/>
    <x v="1005"/>
    <x v="0"/>
    <x v="161"/>
    <x v="0"/>
    <s v="0631"/>
    <s v="NCHIR: JIP "/>
    <s v="N Nábytek"/>
    <s v="02805: 3 000-19999,99 Nábytek"/>
    <n v="4310.6400000000003"/>
  </r>
  <r>
    <x v="13"/>
    <x v="6171"/>
    <x v="1005"/>
    <x v="0"/>
    <x v="161"/>
    <x v="0"/>
    <s v="0631"/>
    <s v="NCHIR: JIP "/>
    <s v="N Nábytek"/>
    <s v="02805: 3 000-19999,99 Nábytek"/>
    <n v="4310.6400000000003"/>
  </r>
  <r>
    <x v="13"/>
    <x v="6172"/>
    <x v="1005"/>
    <x v="0"/>
    <x v="161"/>
    <x v="0"/>
    <s v="0631"/>
    <s v="NCHIR: JIP "/>
    <s v="N Nábytek"/>
    <s v="02805: 3 000-19999,99 Nábytek"/>
    <n v="4310.63"/>
  </r>
  <r>
    <x v="13"/>
    <x v="6173"/>
    <x v="1005"/>
    <x v="0"/>
    <x v="161"/>
    <x v="0"/>
    <s v="3241"/>
    <s v="HOK: laboratoř - SVLS"/>
    <s v="N Nábytek"/>
    <s v="02805: 3 000-19999,99 Nábytek"/>
    <n v="4310.6400000000003"/>
  </r>
  <r>
    <x v="13"/>
    <x v="6174"/>
    <x v="1005"/>
    <x v="0"/>
    <x v="161"/>
    <x v="0"/>
    <s v="3241"/>
    <s v="HOK: laboratoř - SVLS"/>
    <s v="N Nábytek"/>
    <s v="02805: 3 000-19999,99 Nábytek"/>
    <n v="4310.6400000000003"/>
  </r>
  <r>
    <x v="13"/>
    <x v="6175"/>
    <x v="1005"/>
    <x v="0"/>
    <x v="161"/>
    <x v="0"/>
    <s v="3241"/>
    <s v="HOK: laboratoř - SVLS"/>
    <s v="N Nábytek"/>
    <s v="02805: 3 000-19999,99 Nábytek"/>
    <n v="4310.6400000000003"/>
  </r>
  <r>
    <x v="13"/>
    <x v="6176"/>
    <x v="1005"/>
    <x v="0"/>
    <x v="161"/>
    <x v="0"/>
    <s v="9051"/>
    <s v="UHTS: Útvar hospodářsko - technické správy"/>
    <s v="N Nábytek"/>
    <s v="02805: 3 000-19999,99 Nábytek"/>
    <n v="4310.6400000000003"/>
  </r>
  <r>
    <x v="13"/>
    <x v="6177"/>
    <x v="1005"/>
    <x v="0"/>
    <x v="161"/>
    <x v="0"/>
    <s v="2121"/>
    <s v="ONK: ambulance + mamol. poradna"/>
    <s v="N Nábytek"/>
    <s v="02805: 3 000-19999,99 Nábytek"/>
    <n v="4310.6400000000003"/>
  </r>
  <r>
    <x v="13"/>
    <x v="6178"/>
    <x v="1005"/>
    <x v="0"/>
    <x v="161"/>
    <x v="0"/>
    <s v="2151"/>
    <s v="ONK: ozařovny-přístrojové pracoviště"/>
    <s v="N Nábytek"/>
    <s v="02805: 3 000-19999,99 Nábytek"/>
    <n v="4310.6400000000003"/>
  </r>
  <r>
    <x v="13"/>
    <x v="6179"/>
    <x v="1005"/>
    <x v="0"/>
    <x v="161"/>
    <x v="0"/>
    <s v="2151"/>
    <s v="ONK: ozařovny-přístrojové pracoviště"/>
    <s v="N Nábytek"/>
    <s v="02805: 3 000-19999,99 Nábytek"/>
    <n v="4310.6400000000003"/>
  </r>
  <r>
    <x v="13"/>
    <x v="6180"/>
    <x v="1005"/>
    <x v="0"/>
    <x v="161"/>
    <x v="0"/>
    <s v="2151"/>
    <s v="ONK: ozařovny-přístrojové pracoviště"/>
    <s v="N Nábytek"/>
    <s v="02805: 3 000-19999,99 Nábytek"/>
    <n v="4310.6400000000003"/>
  </r>
  <r>
    <x v="13"/>
    <x v="6181"/>
    <x v="1005"/>
    <x v="0"/>
    <x v="161"/>
    <x v="0"/>
    <s v="2121"/>
    <s v="ONK: ambulance + mamol. poradna"/>
    <s v="N Nábytek"/>
    <s v="02805: 3 000-19999,99 Nábytek"/>
    <n v="4310.6499999999996"/>
  </r>
  <r>
    <x v="13"/>
    <x v="6182"/>
    <x v="1005"/>
    <x v="0"/>
    <x v="161"/>
    <x v="0"/>
    <s v="0701"/>
    <s v="KARIM: vedení klinického pracoviště"/>
    <s v="N Nábytek"/>
    <s v="02805: 3 000-19999,99 Nábytek"/>
    <n v="4310.6400000000003"/>
  </r>
  <r>
    <x v="13"/>
    <x v="6183"/>
    <x v="1005"/>
    <x v="0"/>
    <x v="161"/>
    <x v="0"/>
    <s v="9071"/>
    <s v="PEU: Personální úsek"/>
    <s v="N Nábytek"/>
    <s v="02805: 3 000-19999,99 Nábytek"/>
    <n v="4310.6400000000003"/>
  </r>
  <r>
    <x v="13"/>
    <x v="6184"/>
    <x v="1032"/>
    <x v="0"/>
    <x v="160"/>
    <x v="0"/>
    <s v="0701"/>
    <s v="KARIM: vedení klinického pracoviště"/>
    <s v="N Nábytek"/>
    <s v="02805: 3 000-19999,99 Nábytek"/>
    <n v="3926.93"/>
  </r>
  <r>
    <x v="13"/>
    <x v="6185"/>
    <x v="1032"/>
    <x v="0"/>
    <x v="160"/>
    <x v="0"/>
    <s v="0701"/>
    <s v="KARIM: vedení klinického pracoviště"/>
    <s v="N Nábytek"/>
    <s v="02805: 3 000-19999,99 Nábytek"/>
    <n v="3926.93"/>
  </r>
  <r>
    <x v="13"/>
    <x v="6186"/>
    <x v="1032"/>
    <x v="0"/>
    <x v="160"/>
    <x v="0"/>
    <s v="0701"/>
    <s v="KARIM: vedení klinického pracoviště"/>
    <s v="N Nábytek"/>
    <s v="02805: 3 000-19999,99 Nábytek"/>
    <n v="3926.93"/>
  </r>
  <r>
    <x v="13"/>
    <x v="6187"/>
    <x v="1032"/>
    <x v="0"/>
    <x v="160"/>
    <x v="0"/>
    <s v="0701"/>
    <s v="KARIM: vedení klinického pracoviště"/>
    <s v="N Nábytek"/>
    <s v="02805: 3 000-19999,99 Nábytek"/>
    <n v="3926.93"/>
  </r>
  <r>
    <x v="13"/>
    <x v="6188"/>
    <x v="1032"/>
    <x v="0"/>
    <x v="160"/>
    <x v="0"/>
    <s v="0701"/>
    <s v="KARIM: vedení klinického pracoviště"/>
    <s v="N Nábytek"/>
    <s v="02805: 3 000-19999,99 Nábytek"/>
    <n v="3926.93"/>
  </r>
  <r>
    <x v="13"/>
    <x v="6189"/>
    <x v="1032"/>
    <x v="0"/>
    <x v="160"/>
    <x v="0"/>
    <s v="0701"/>
    <s v="KARIM: vedení klinického pracoviště"/>
    <s v="N Nábytek"/>
    <s v="02805: 3 000-19999,99 Nábytek"/>
    <n v="3926.93"/>
  </r>
  <r>
    <x v="13"/>
    <x v="6190"/>
    <x v="1032"/>
    <x v="0"/>
    <x v="160"/>
    <x v="0"/>
    <s v="0701"/>
    <s v="KARIM: vedení klinického pracoviště"/>
    <s v="N Nábytek"/>
    <s v="02805: 3 000-19999,99 Nábytek"/>
    <n v="3926.93"/>
  </r>
  <r>
    <x v="13"/>
    <x v="6191"/>
    <x v="1032"/>
    <x v="0"/>
    <x v="160"/>
    <x v="0"/>
    <s v="0701"/>
    <s v="KARIM: vedení klinického pracoviště"/>
    <s v="N Nábytek"/>
    <s v="02805: 3 000-19999,99 Nábytek"/>
    <n v="3926.93"/>
  </r>
  <r>
    <x v="13"/>
    <x v="6192"/>
    <x v="1032"/>
    <x v="0"/>
    <x v="160"/>
    <x v="0"/>
    <s v="0701"/>
    <s v="KARIM: vedení klinického pracoviště"/>
    <s v="N Nábytek"/>
    <s v="02805: 3 000-19999,99 Nábytek"/>
    <n v="3926.93"/>
  </r>
  <r>
    <x v="13"/>
    <x v="6193"/>
    <x v="1032"/>
    <x v="0"/>
    <x v="160"/>
    <x v="0"/>
    <s v="0701"/>
    <s v="KARIM: vedení klinického pracoviště"/>
    <s v="N Nábytek"/>
    <s v="02805: 3 000-19999,99 Nábytek"/>
    <n v="3926.97"/>
  </r>
  <r>
    <x v="13"/>
    <x v="6194"/>
    <x v="1033"/>
    <x v="0"/>
    <x v="161"/>
    <x v="0"/>
    <s v="9306"/>
    <s v="SklOstProv: Ostraha FNOL"/>
    <s v="N Nábytek"/>
    <s v="02805: 3 000-19999,99 Nábytek"/>
    <n v="7111.36"/>
  </r>
  <r>
    <x v="13"/>
    <x v="6195"/>
    <x v="1033"/>
    <x v="0"/>
    <x v="161"/>
    <x v="0"/>
    <s v="6029"/>
    <s v="URGENT: emergency"/>
    <s v="N Nábytek"/>
    <s v="02805: 3 000-19999,99 Nábytek"/>
    <n v="7111.36"/>
  </r>
  <r>
    <x v="13"/>
    <x v="6196"/>
    <x v="1033"/>
    <x v="0"/>
    <x v="161"/>
    <x v="0"/>
    <s v="6022"/>
    <s v="URGENT: ambulance"/>
    <s v="N Nábytek"/>
    <s v="02805: 3 000-19999,99 Nábytek"/>
    <n v="7111.35"/>
  </r>
  <r>
    <x v="13"/>
    <x v="6197"/>
    <x v="1033"/>
    <x v="0"/>
    <x v="161"/>
    <x v="0"/>
    <s v="6022"/>
    <s v="URGENT: ambulance"/>
    <s v="N Nábytek"/>
    <s v="02805: 3 000-19999,99 Nábytek"/>
    <n v="7111.36"/>
  </r>
  <r>
    <x v="13"/>
    <x v="6198"/>
    <x v="1005"/>
    <x v="0"/>
    <x v="161"/>
    <x v="0"/>
    <s v="0611"/>
    <s v="NCHIR: lůžkové oddělení 34"/>
    <s v="N Nábytek"/>
    <s v="02805: 3 000-19999,99 Nábytek"/>
    <n v="4310.6400000000003"/>
  </r>
  <r>
    <x v="13"/>
    <x v="6199"/>
    <x v="1005"/>
    <x v="0"/>
    <x v="161"/>
    <x v="0"/>
    <s v="0611"/>
    <s v="NCHIR: lůžkové oddělení 34"/>
    <s v="N Nábytek"/>
    <s v="02805: 3 000-19999,99 Nábytek"/>
    <n v="4310.6400000000003"/>
  </r>
  <r>
    <x v="13"/>
    <x v="6200"/>
    <x v="1005"/>
    <x v="0"/>
    <x v="161"/>
    <x v="0"/>
    <s v="0611"/>
    <s v="NCHIR: lůžkové oddělení 34"/>
    <s v="N Nábytek"/>
    <s v="02805: 3 000-19999,99 Nábytek"/>
    <n v="4310.6400000000003"/>
  </r>
  <r>
    <x v="13"/>
    <x v="6201"/>
    <x v="1005"/>
    <x v="0"/>
    <x v="161"/>
    <x v="0"/>
    <s v="0611"/>
    <s v="NCHIR: lůžkové oddělení 34"/>
    <s v="N Nábytek"/>
    <s v="02805: 3 000-19999,99 Nábytek"/>
    <n v="4310.6400000000003"/>
  </r>
  <r>
    <x v="13"/>
    <x v="6202"/>
    <x v="1005"/>
    <x v="0"/>
    <x v="72"/>
    <x v="0"/>
    <s v="0612"/>
    <s v="NCHIR: lůžkové oddělení 36A"/>
    <s v="N Nábytek"/>
    <s v="02805: 3 000-19999,99 Nábytek"/>
    <n v="4310.6400000000003"/>
  </r>
  <r>
    <x v="13"/>
    <x v="6203"/>
    <x v="1003"/>
    <x v="0"/>
    <x v="72"/>
    <x v="0"/>
    <s v="0612"/>
    <s v="NCHIR: lůžkové oddělení 36A"/>
    <s v="N Nábytek"/>
    <s v="02805: 3 000-19999,99 Nábytek"/>
    <n v="3951.42"/>
  </r>
  <r>
    <x v="13"/>
    <x v="6204"/>
    <x v="1003"/>
    <x v="0"/>
    <x v="72"/>
    <x v="0"/>
    <s v="0612"/>
    <s v="NCHIR: lůžkové oddělení 36A"/>
    <s v="N Nábytek"/>
    <s v="02805: 3 000-19999,99 Nábytek"/>
    <n v="3951.42"/>
  </r>
  <r>
    <x v="13"/>
    <x v="6205"/>
    <x v="1004"/>
    <x v="0"/>
    <x v="72"/>
    <x v="0"/>
    <s v="0818"/>
    <s v="PORGYN: Intermediální jednotka (17A)"/>
    <s v="N Nábytek"/>
    <s v="02805: 3 000-19999,99 Nábytek"/>
    <n v="6585.7"/>
  </r>
  <r>
    <x v="13"/>
    <x v="6206"/>
    <x v="1004"/>
    <x v="0"/>
    <x v="72"/>
    <x v="0"/>
    <s v="0818"/>
    <s v="PORGYN: Intermediální jednotka (17A)"/>
    <s v="N Nábytek"/>
    <s v="02805: 3 000-19999,99 Nábytek"/>
    <n v="6585.7"/>
  </r>
  <r>
    <x v="13"/>
    <x v="6207"/>
    <x v="1004"/>
    <x v="0"/>
    <x v="72"/>
    <x v="0"/>
    <s v="0817"/>
    <s v="PORGYN: lůžkové oddělení 17 (operativní gyn.)"/>
    <s v="N Nábytek"/>
    <s v="02805: 3 000-19999,99 Nábytek"/>
    <n v="6585.7"/>
  </r>
  <r>
    <x v="13"/>
    <x v="6208"/>
    <x v="1004"/>
    <x v="0"/>
    <x v="72"/>
    <x v="0"/>
    <s v="3101"/>
    <s v="TRAU: vedení klinického pracoviště"/>
    <s v="N Nábytek"/>
    <s v="02805: 3 000-19999,99 Nábytek"/>
    <n v="6585.7"/>
  </r>
  <r>
    <x v="13"/>
    <x v="6209"/>
    <x v="1005"/>
    <x v="0"/>
    <x v="72"/>
    <x v="0"/>
    <s v="0731"/>
    <s v="KARIM: JIP"/>
    <s v="N Nábytek"/>
    <s v="02805: 3 000-19999,99 Nábytek"/>
    <n v="4310.6400000000003"/>
  </r>
  <r>
    <x v="13"/>
    <x v="6210"/>
    <x v="1005"/>
    <x v="0"/>
    <x v="72"/>
    <x v="0"/>
    <s v="0731"/>
    <s v="KARIM: JIP"/>
    <s v="N Nábytek"/>
    <s v="02805: 3 000-19999,99 Nábytek"/>
    <n v="4310.6400000000003"/>
  </r>
  <r>
    <x v="13"/>
    <x v="6211"/>
    <x v="1005"/>
    <x v="0"/>
    <x v="72"/>
    <x v="0"/>
    <s v="0731"/>
    <s v="KARIM: JIP"/>
    <s v="N Nábytek"/>
    <s v="02805: 3 000-19999,99 Nábytek"/>
    <n v="4310.6400000000003"/>
  </r>
  <r>
    <x v="13"/>
    <x v="6212"/>
    <x v="1005"/>
    <x v="0"/>
    <x v="72"/>
    <x v="0"/>
    <s v="0731"/>
    <s v="KARIM: JIP"/>
    <s v="N Nábytek"/>
    <s v="02805: 3 000-19999,99 Nábytek"/>
    <n v="4310.6400000000003"/>
  </r>
  <r>
    <x v="13"/>
    <x v="6213"/>
    <x v="1005"/>
    <x v="0"/>
    <x v="72"/>
    <x v="0"/>
    <s v="0731"/>
    <s v="KARIM: JIP"/>
    <s v="N Nábytek"/>
    <s v="02805: 3 000-19999,99 Nábytek"/>
    <n v="4310.6400000000003"/>
  </r>
  <r>
    <x v="13"/>
    <x v="6214"/>
    <x v="1005"/>
    <x v="0"/>
    <x v="72"/>
    <x v="0"/>
    <s v="0201"/>
    <s v="2IK-GER: vedení klinického prac. gastroenterologie"/>
    <s v="N Nábytek"/>
    <s v="02805: 3 000-19999,99 Nábytek"/>
    <n v="4310.6400000000003"/>
  </r>
  <r>
    <x v="13"/>
    <x v="6215"/>
    <x v="1005"/>
    <x v="0"/>
    <x v="72"/>
    <x v="0"/>
    <s v="0201"/>
    <s v="2IK-GER: vedení klinického prac. gastroenterologie"/>
    <s v="N Nábytek"/>
    <s v="02805: 3 000-19999,99 Nábytek"/>
    <n v="4310.6400000000003"/>
  </r>
  <r>
    <x v="13"/>
    <x v="6216"/>
    <x v="1005"/>
    <x v="0"/>
    <x v="72"/>
    <x v="0"/>
    <s v="0231"/>
    <s v="2IK-GER: JIP 30D"/>
    <s v="N Nábytek"/>
    <s v="02805: 3 000-19999,99 Nábytek"/>
    <n v="4310.6400000000003"/>
  </r>
  <r>
    <x v="13"/>
    <x v="6217"/>
    <x v="1005"/>
    <x v="0"/>
    <x v="72"/>
    <x v="0"/>
    <s v="0216"/>
    <s v="2IK-GER: metabolická jednotka 30M"/>
    <s v="N Nábytek"/>
    <s v="02805: 3 000-19999,99 Nábytek"/>
    <n v="4310.6400000000003"/>
  </r>
  <r>
    <x v="13"/>
    <x v="6218"/>
    <x v="1005"/>
    <x v="0"/>
    <x v="72"/>
    <x v="0"/>
    <s v="0216"/>
    <s v="2IK-GER: metabolická jednotka 30M"/>
    <s v="N Nábytek"/>
    <s v="02805: 3 000-19999,99 Nábytek"/>
    <n v="4310.6400000000003"/>
  </r>
  <r>
    <x v="13"/>
    <x v="6219"/>
    <x v="1005"/>
    <x v="0"/>
    <x v="72"/>
    <x v="0"/>
    <s v="0216"/>
    <s v="2IK-GER: metabolická jednotka 30M"/>
    <s v="N Nábytek"/>
    <s v="02805: 3 000-19999,99 Nábytek"/>
    <n v="4310.6400000000003"/>
  </r>
  <r>
    <x v="13"/>
    <x v="6220"/>
    <x v="1005"/>
    <x v="0"/>
    <x v="72"/>
    <x v="0"/>
    <s v="3841"/>
    <s v="SOUD: soudní lékařství - laboratoř"/>
    <s v="N Nábytek"/>
    <s v="02805: 3 000-19999,99 Nábytek"/>
    <n v="4310.6400000000003"/>
  </r>
  <r>
    <x v="13"/>
    <x v="6221"/>
    <x v="1005"/>
    <x v="0"/>
    <x v="72"/>
    <x v="0"/>
    <s v="1201"/>
    <s v="UROL: vedení klinického pracoviště"/>
    <s v="N Nábytek"/>
    <s v="02805: 3 000-19999,99 Nábytek"/>
    <n v="4310.6400000000003"/>
  </r>
  <r>
    <x v="13"/>
    <x v="6222"/>
    <x v="1005"/>
    <x v="0"/>
    <x v="72"/>
    <x v="0"/>
    <s v="9084"/>
    <s v="UIT: Oddělení centrální spisovny"/>
    <s v="N Nábytek"/>
    <s v="02805: 3 000-19999,99 Nábytek"/>
    <n v="4310.6400000000003"/>
  </r>
  <r>
    <x v="13"/>
    <x v="6223"/>
    <x v="1004"/>
    <x v="0"/>
    <x v="72"/>
    <x v="0"/>
    <s v="0721"/>
    <s v="KARIM: ambulance"/>
    <s v="N Nábytek"/>
    <s v="02805: 3 000-19999,99 Nábytek"/>
    <n v="6585.7"/>
  </r>
  <r>
    <x v="13"/>
    <x v="6224"/>
    <x v="1004"/>
    <x v="0"/>
    <x v="72"/>
    <x v="0"/>
    <s v="0662"/>
    <s v="NCHIR: operační sál - lokální"/>
    <s v="N Nábytek"/>
    <s v="02805: 3 000-19999,99 Nábytek"/>
    <n v="6585.7"/>
  </r>
  <r>
    <x v="13"/>
    <x v="6225"/>
    <x v="819"/>
    <x v="0"/>
    <x v="72"/>
    <x v="7"/>
    <s v="6022"/>
    <s v="URGENT: ambulance"/>
    <s v="N Nábytek"/>
    <s v="02805: 1 000-  40 000 Nábytek VLASTNÍ VÝROBA"/>
    <n v="11800"/>
  </r>
  <r>
    <x v="13"/>
    <x v="6226"/>
    <x v="1005"/>
    <x v="0"/>
    <x v="162"/>
    <x v="0"/>
    <s v="2721"/>
    <s v="KTVL: TVL ambulance"/>
    <s v="N Nábytek"/>
    <s v="02805: 3 000-19999,99 Nábytek"/>
    <n v="4310.6400000000003"/>
  </r>
  <r>
    <x v="13"/>
    <x v="6227"/>
    <x v="1034"/>
    <x v="0"/>
    <x v="163"/>
    <x v="0"/>
    <s v="9051"/>
    <s v="UHTS: Útvar hospodářsko - technické správy"/>
    <s v="N Nábytek"/>
    <s v="02805: 1000-   2999,99 Nábytek"/>
    <n v="1700.31"/>
  </r>
  <r>
    <x v="13"/>
    <x v="6228"/>
    <x v="1034"/>
    <x v="0"/>
    <x v="163"/>
    <x v="0"/>
    <s v="9051"/>
    <s v="UHTS: Útvar hospodářsko - technické správy"/>
    <s v="N Nábytek"/>
    <s v="02805: 1000-   2999,99 Nábytek"/>
    <n v="1700.31"/>
  </r>
  <r>
    <x v="13"/>
    <x v="6229"/>
    <x v="1034"/>
    <x v="0"/>
    <x v="163"/>
    <x v="0"/>
    <s v="9051"/>
    <s v="UHTS: Útvar hospodářsko - technické správy"/>
    <s v="N Nábytek"/>
    <s v="02805: 1000-   2999,99 Nábytek"/>
    <n v="1700.31"/>
  </r>
  <r>
    <x v="13"/>
    <x v="6230"/>
    <x v="1034"/>
    <x v="0"/>
    <x v="163"/>
    <x v="0"/>
    <s v="9051"/>
    <s v="UHTS: Útvar hospodářsko - technické správy"/>
    <s v="N Nábytek"/>
    <s v="02805: 1000-   2999,99 Nábytek"/>
    <n v="1700.3"/>
  </r>
  <r>
    <x v="13"/>
    <x v="6231"/>
    <x v="757"/>
    <x v="0"/>
    <x v="163"/>
    <x v="0"/>
    <s v="3841"/>
    <s v="SOUD: soudní lékařství - laboratoř"/>
    <s v="N Nábytek"/>
    <s v="02805: 3 000-19999,99 Nábytek"/>
    <n v="6224.5"/>
  </r>
  <r>
    <x v="13"/>
    <x v="6232"/>
    <x v="757"/>
    <x v="0"/>
    <x v="163"/>
    <x v="0"/>
    <s v="3841"/>
    <s v="SOUD: soudní lékařství - laboratoř"/>
    <s v="N Nábytek"/>
    <s v="02805: 3 000-19999,99 Nábytek"/>
    <n v="6224.5"/>
  </r>
  <r>
    <x v="13"/>
    <x v="6233"/>
    <x v="1005"/>
    <x v="0"/>
    <x v="164"/>
    <x v="0"/>
    <s v="1101"/>
    <s v="ORT: vedení klinického pracoviště"/>
    <s v="N Nábytek"/>
    <s v="02805: 3 000-19999,99 Nábytek"/>
    <n v="4310.6400000000003"/>
  </r>
  <r>
    <x v="13"/>
    <x v="6234"/>
    <x v="757"/>
    <x v="0"/>
    <x v="210"/>
    <x v="0"/>
    <s v="1201"/>
    <s v="UROL: vedení klinického pracoviště"/>
    <s v="N Nábytek"/>
    <s v="02805: 3 000-19999,99 Nábytek"/>
    <n v="6290"/>
  </r>
  <r>
    <x v="13"/>
    <x v="6235"/>
    <x v="757"/>
    <x v="0"/>
    <x v="210"/>
    <x v="0"/>
    <s v="1121"/>
    <s v="ORT: ambulance"/>
    <s v="N Nábytek"/>
    <s v="02805: 3 000-19999,99 Nábytek"/>
    <n v="6290"/>
  </r>
  <r>
    <x v="13"/>
    <x v="6236"/>
    <x v="757"/>
    <x v="0"/>
    <x v="210"/>
    <x v="0"/>
    <s v="1121"/>
    <s v="ORT: ambulance"/>
    <s v="N Nábytek"/>
    <s v="02805: 3 000-19999,99 Nábytek"/>
    <n v="6290"/>
  </r>
  <r>
    <x v="13"/>
    <x v="6237"/>
    <x v="801"/>
    <x v="0"/>
    <x v="73"/>
    <x v="0"/>
    <s v="3841"/>
    <s v="SOUD: soudní lékařství - laboratoř"/>
    <s v="N Nábytek"/>
    <s v="02805: 3 000-19999,99 Nábytek"/>
    <n v="5262.57"/>
  </r>
  <r>
    <x v="13"/>
    <x v="6238"/>
    <x v="854"/>
    <x v="0"/>
    <x v="73"/>
    <x v="0"/>
    <s v="3841"/>
    <s v="SOUD: soudní lékařství - laboratoř"/>
    <s v="N Nábytek"/>
    <s v="02805: 1000-   2999,99 Nábytek"/>
    <n v="1309.1600000000001"/>
  </r>
  <r>
    <x v="13"/>
    <x v="6239"/>
    <x v="854"/>
    <x v="0"/>
    <x v="73"/>
    <x v="0"/>
    <s v="3841"/>
    <s v="SOUD: soudní lékařství - laboratoř"/>
    <s v="N Nábytek"/>
    <s v="02805: 1000-   2999,99 Nábytek"/>
    <n v="1309.1600000000001"/>
  </r>
  <r>
    <x v="13"/>
    <x v="6240"/>
    <x v="854"/>
    <x v="0"/>
    <x v="73"/>
    <x v="0"/>
    <s v="3841"/>
    <s v="SOUD: soudní lékařství - laboratoř"/>
    <s v="N Nábytek"/>
    <s v="02805: 1000-   2999,99 Nábytek"/>
    <n v="1309.1600000000001"/>
  </r>
  <r>
    <x v="13"/>
    <x v="6241"/>
    <x v="854"/>
    <x v="0"/>
    <x v="73"/>
    <x v="0"/>
    <s v="3841"/>
    <s v="SOUD: soudní lékařství - laboratoř"/>
    <s v="N Nábytek"/>
    <s v="02805: 1000-   2999,99 Nábytek"/>
    <n v="1309.1600000000001"/>
  </r>
  <r>
    <x v="13"/>
    <x v="6242"/>
    <x v="854"/>
    <x v="0"/>
    <x v="73"/>
    <x v="0"/>
    <s v="3841"/>
    <s v="SOUD: soudní lékařství - laboratoř"/>
    <s v="N Nábytek"/>
    <s v="02805: 1000-   2999,99 Nábytek"/>
    <n v="1309.1600000000001"/>
  </r>
  <r>
    <x v="13"/>
    <x v="6243"/>
    <x v="854"/>
    <x v="0"/>
    <x v="73"/>
    <x v="0"/>
    <s v="3841"/>
    <s v="SOUD: soudní lékařství - laboratoř"/>
    <s v="N Nábytek"/>
    <s v="02805: 1000-   2999,99 Nábytek"/>
    <n v="1309.1500000000001"/>
  </r>
  <r>
    <x v="13"/>
    <x v="6244"/>
    <x v="1035"/>
    <x v="0"/>
    <x v="74"/>
    <x v="0"/>
    <s v="9051"/>
    <s v="UHTS: Útvar hospodářsko - technické správy"/>
    <s v="N Nábytek"/>
    <s v="02805: 3 000-19999,99 Nábytek"/>
    <n v="11253"/>
  </r>
  <r>
    <x v="13"/>
    <x v="6245"/>
    <x v="1036"/>
    <x v="0"/>
    <x v="74"/>
    <x v="0"/>
    <s v="9051"/>
    <s v="UHTS: Útvar hospodářsko - technické správy"/>
    <s v="N Nábytek"/>
    <s v="02805: 3 000-19999,99 Nábytek"/>
    <n v="14036"/>
  </r>
  <r>
    <x v="13"/>
    <x v="6246"/>
    <x v="1037"/>
    <x v="0"/>
    <x v="74"/>
    <x v="0"/>
    <s v="9051"/>
    <s v="UHTS: Útvar hospodářsko - technické správy"/>
    <s v="N Nábytek"/>
    <s v="02805: 3 000-19999,99 Nábytek"/>
    <n v="18202.03"/>
  </r>
  <r>
    <x v="13"/>
    <x v="6247"/>
    <x v="1038"/>
    <x v="0"/>
    <x v="74"/>
    <x v="0"/>
    <s v="9051"/>
    <s v="UHTS: Útvar hospodářsko - technické správy"/>
    <s v="N Nábytek"/>
    <s v="02805: 3 000-19999,99 Nábytek"/>
    <n v="3751"/>
  </r>
  <r>
    <x v="13"/>
    <x v="6248"/>
    <x v="1039"/>
    <x v="0"/>
    <x v="166"/>
    <x v="0"/>
    <s v="1021"/>
    <s v="DK: ambulance"/>
    <s v="N Nábytek"/>
    <s v="02805: 1000-   2999,99 Nábytek"/>
    <n v="1353.06"/>
  </r>
  <r>
    <x v="13"/>
    <x v="6249"/>
    <x v="1039"/>
    <x v="0"/>
    <x v="166"/>
    <x v="0"/>
    <s v="1021"/>
    <s v="DK: ambulance"/>
    <s v="N Nábytek"/>
    <s v="02805: 1000-   2999,99 Nábytek"/>
    <n v="1353.06"/>
  </r>
  <r>
    <x v="13"/>
    <x v="6250"/>
    <x v="1039"/>
    <x v="0"/>
    <x v="166"/>
    <x v="0"/>
    <s v="1021"/>
    <s v="DK: ambulance"/>
    <s v="N Nábytek"/>
    <s v="02805: 1000-   2999,99 Nábytek"/>
    <n v="1353.06"/>
  </r>
  <r>
    <x v="13"/>
    <x v="6251"/>
    <x v="1039"/>
    <x v="0"/>
    <x v="166"/>
    <x v="0"/>
    <s v="1021"/>
    <s v="DK: ambulance"/>
    <s v="N Nábytek"/>
    <s v="02805: 1000-   2999,99 Nábytek"/>
    <n v="1353.06"/>
  </r>
  <r>
    <x v="13"/>
    <x v="6252"/>
    <x v="1039"/>
    <x v="0"/>
    <x v="166"/>
    <x v="0"/>
    <s v="1021"/>
    <s v="DK: ambulance"/>
    <s v="N Nábytek"/>
    <s v="02805: 1000-   2999,99 Nábytek"/>
    <n v="1353.06"/>
  </r>
  <r>
    <x v="13"/>
    <x v="6253"/>
    <x v="1039"/>
    <x v="0"/>
    <x v="166"/>
    <x v="0"/>
    <s v="1021"/>
    <s v="DK: ambulance"/>
    <s v="N Nábytek"/>
    <s v="02805: 1000-   2999,99 Nábytek"/>
    <n v="1353.06"/>
  </r>
  <r>
    <x v="13"/>
    <x v="6254"/>
    <x v="1039"/>
    <x v="0"/>
    <x v="166"/>
    <x v="0"/>
    <s v="1021"/>
    <s v="DK: ambulance"/>
    <s v="N Nábytek"/>
    <s v="02805: 1000-   2999,99 Nábytek"/>
    <n v="1353.06"/>
  </r>
  <r>
    <x v="13"/>
    <x v="6255"/>
    <x v="1039"/>
    <x v="0"/>
    <x v="166"/>
    <x v="0"/>
    <s v="1021"/>
    <s v="DK: ambulance"/>
    <s v="N Nábytek"/>
    <s v="02805: 1000-   2999,99 Nábytek"/>
    <n v="1353.06"/>
  </r>
  <r>
    <x v="13"/>
    <x v="6256"/>
    <x v="1039"/>
    <x v="0"/>
    <x v="166"/>
    <x v="0"/>
    <s v="1021"/>
    <s v="DK: ambulance"/>
    <s v="N Nábytek"/>
    <s v="02805: 1000-   2999,99 Nábytek"/>
    <n v="1353.06"/>
  </r>
  <r>
    <x v="13"/>
    <x v="6257"/>
    <x v="1039"/>
    <x v="0"/>
    <x v="166"/>
    <x v="0"/>
    <s v="1021"/>
    <s v="DK: ambulance"/>
    <s v="N Nábytek"/>
    <s v="02805: 1000-   2999,99 Nábytek"/>
    <n v="1353.06"/>
  </r>
  <r>
    <x v="13"/>
    <x v="6258"/>
    <x v="1039"/>
    <x v="0"/>
    <x v="166"/>
    <x v="0"/>
    <s v="1021"/>
    <s v="DK: ambulance"/>
    <s v="N Nábytek"/>
    <s v="02805: 1000-   2999,99 Nábytek"/>
    <n v="1353.06"/>
  </r>
  <r>
    <x v="13"/>
    <x v="6259"/>
    <x v="1039"/>
    <x v="0"/>
    <x v="166"/>
    <x v="0"/>
    <s v="1021"/>
    <s v="DK: ambulance"/>
    <s v="N Nábytek"/>
    <s v="02805: 1000-   2999,99 Nábytek"/>
    <n v="1353.06"/>
  </r>
  <r>
    <x v="13"/>
    <x v="6260"/>
    <x v="1039"/>
    <x v="0"/>
    <x v="166"/>
    <x v="0"/>
    <s v="1021"/>
    <s v="DK: ambulance"/>
    <s v="N Nábytek"/>
    <s v="02805: 1000-   2999,99 Nábytek"/>
    <n v="1353.06"/>
  </r>
  <r>
    <x v="13"/>
    <x v="6261"/>
    <x v="1039"/>
    <x v="0"/>
    <x v="166"/>
    <x v="0"/>
    <s v="1021"/>
    <s v="DK: ambulance"/>
    <s v="N Nábytek"/>
    <s v="02805: 1000-   2999,99 Nábytek"/>
    <n v="1353.06"/>
  </r>
  <r>
    <x v="13"/>
    <x v="6262"/>
    <x v="1039"/>
    <x v="0"/>
    <x v="166"/>
    <x v="0"/>
    <s v="1021"/>
    <s v="DK: ambulance"/>
    <s v="N Nábytek"/>
    <s v="02805: 1000-   2999,99 Nábytek"/>
    <n v="1353.06"/>
  </r>
  <r>
    <x v="13"/>
    <x v="6263"/>
    <x v="1039"/>
    <x v="0"/>
    <x v="166"/>
    <x v="0"/>
    <s v="1021"/>
    <s v="DK: ambulance"/>
    <s v="N Nábytek"/>
    <s v="02805: 1000-   2999,99 Nábytek"/>
    <n v="1353.06"/>
  </r>
  <r>
    <x v="13"/>
    <x v="6264"/>
    <x v="1039"/>
    <x v="0"/>
    <x v="166"/>
    <x v="0"/>
    <s v="1021"/>
    <s v="DK: ambulance"/>
    <s v="N Nábytek"/>
    <s v="02805: 1000-   2999,99 Nábytek"/>
    <n v="1353.06"/>
  </r>
  <r>
    <x v="13"/>
    <x v="6265"/>
    <x v="1039"/>
    <x v="0"/>
    <x v="166"/>
    <x v="0"/>
    <s v="1021"/>
    <s v="DK: ambulance"/>
    <s v="N Nábytek"/>
    <s v="02805: 1000-   2999,99 Nábytek"/>
    <n v="1353.06"/>
  </r>
  <r>
    <x v="13"/>
    <x v="6266"/>
    <x v="1039"/>
    <x v="0"/>
    <x v="166"/>
    <x v="0"/>
    <s v="1021"/>
    <s v="DK: ambulance"/>
    <s v="N Nábytek"/>
    <s v="02805: 1000-   2999,99 Nábytek"/>
    <n v="1353.06"/>
  </r>
  <r>
    <x v="13"/>
    <x v="6267"/>
    <x v="1039"/>
    <x v="0"/>
    <x v="166"/>
    <x v="0"/>
    <s v="1021"/>
    <s v="DK: ambulance"/>
    <s v="N Nábytek"/>
    <s v="02805: 1000-   2999,99 Nábytek"/>
    <n v="1353.1"/>
  </r>
  <r>
    <x v="13"/>
    <x v="6268"/>
    <x v="1039"/>
    <x v="0"/>
    <x v="166"/>
    <x v="0"/>
    <s v="1001"/>
    <s v="DK: vedení klinického pracoviště"/>
    <s v="N Nábytek"/>
    <s v="02805: 1000-   2999,99 Nábytek"/>
    <n v="1353.06"/>
  </r>
  <r>
    <x v="13"/>
    <x v="6269"/>
    <x v="1039"/>
    <x v="0"/>
    <x v="166"/>
    <x v="0"/>
    <s v="1001"/>
    <s v="DK: vedení klinického pracoviště"/>
    <s v="N Nábytek"/>
    <s v="02805: 1000-   2999,99 Nábytek"/>
    <n v="1353.06"/>
  </r>
  <r>
    <x v="13"/>
    <x v="6270"/>
    <x v="1039"/>
    <x v="0"/>
    <x v="166"/>
    <x v="0"/>
    <s v="1001"/>
    <s v="DK: vedení klinického pracoviště"/>
    <s v="N Nábytek"/>
    <s v="02805: 1000-   2999,99 Nábytek"/>
    <n v="1353.06"/>
  </r>
  <r>
    <x v="13"/>
    <x v="6271"/>
    <x v="1039"/>
    <x v="0"/>
    <x v="166"/>
    <x v="0"/>
    <s v="1001"/>
    <s v="DK: vedení klinického pracoviště"/>
    <s v="N Nábytek"/>
    <s v="02805: 1000-   2999,99 Nábytek"/>
    <n v="1353.06"/>
  </r>
  <r>
    <x v="13"/>
    <x v="6272"/>
    <x v="1039"/>
    <x v="0"/>
    <x v="166"/>
    <x v="0"/>
    <s v="1001"/>
    <s v="DK: vedení klinického pracoviště"/>
    <s v="N Nábytek"/>
    <s v="02805: 1000-   2999,99 Nábytek"/>
    <n v="1353.06"/>
  </r>
  <r>
    <x v="13"/>
    <x v="6273"/>
    <x v="1039"/>
    <x v="0"/>
    <x v="166"/>
    <x v="0"/>
    <s v="1001"/>
    <s v="DK: vedení klinického pracoviště"/>
    <s v="N Nábytek"/>
    <s v="02805: 1000-   2999,99 Nábytek"/>
    <n v="1353.06"/>
  </r>
  <r>
    <x v="13"/>
    <x v="6274"/>
    <x v="1039"/>
    <x v="0"/>
    <x v="166"/>
    <x v="0"/>
    <s v="1001"/>
    <s v="DK: vedení klinického pracoviště"/>
    <s v="N Nábytek"/>
    <s v="02805: 1000-   2999,99 Nábytek"/>
    <n v="1353.06"/>
  </r>
  <r>
    <x v="13"/>
    <x v="6275"/>
    <x v="1039"/>
    <x v="0"/>
    <x v="166"/>
    <x v="0"/>
    <s v="1001"/>
    <s v="DK: vedení klinického pracoviště"/>
    <s v="N Nábytek"/>
    <s v="02805: 1000-   2999,99 Nábytek"/>
    <n v="1353.06"/>
  </r>
  <r>
    <x v="13"/>
    <x v="6276"/>
    <x v="1039"/>
    <x v="0"/>
    <x v="166"/>
    <x v="0"/>
    <s v="1001"/>
    <s v="DK: vedení klinického pracoviště"/>
    <s v="N Nábytek"/>
    <s v="02805: 1000-   2999,99 Nábytek"/>
    <n v="1353.06"/>
  </r>
  <r>
    <x v="13"/>
    <x v="6277"/>
    <x v="1039"/>
    <x v="0"/>
    <x v="166"/>
    <x v="0"/>
    <s v="1001"/>
    <s v="DK: vedení klinického pracoviště"/>
    <s v="N Nábytek"/>
    <s v="02805: 1000-   2999,99 Nábytek"/>
    <n v="1353.06"/>
  </r>
  <r>
    <x v="13"/>
    <x v="6278"/>
    <x v="1039"/>
    <x v="0"/>
    <x v="166"/>
    <x v="0"/>
    <s v="1001"/>
    <s v="DK: vedení klinického pracoviště"/>
    <s v="N Nábytek"/>
    <s v="02805: 1000-   2999,99 Nábytek"/>
    <n v="1353.06"/>
  </r>
  <r>
    <x v="13"/>
    <x v="6279"/>
    <x v="1039"/>
    <x v="0"/>
    <x v="166"/>
    <x v="0"/>
    <s v="1001"/>
    <s v="DK: vedení klinického pracoviště"/>
    <s v="N Nábytek"/>
    <s v="02805: 1000-   2999,99 Nábytek"/>
    <n v="1353.06"/>
  </r>
  <r>
    <x v="13"/>
    <x v="6280"/>
    <x v="1039"/>
    <x v="0"/>
    <x v="166"/>
    <x v="0"/>
    <s v="1001"/>
    <s v="DK: vedení klinického pracoviště"/>
    <s v="N Nábytek"/>
    <s v="02805: 1000-   2999,99 Nábytek"/>
    <n v="1353.06"/>
  </r>
  <r>
    <x v="13"/>
    <x v="6281"/>
    <x v="1039"/>
    <x v="0"/>
    <x v="166"/>
    <x v="0"/>
    <s v="1001"/>
    <s v="DK: vedení klinického pracoviště"/>
    <s v="N Nábytek"/>
    <s v="02805: 1000-   2999,99 Nábytek"/>
    <n v="1353.06"/>
  </r>
  <r>
    <x v="13"/>
    <x v="6282"/>
    <x v="1039"/>
    <x v="0"/>
    <x v="166"/>
    <x v="0"/>
    <s v="1001"/>
    <s v="DK: vedení klinického pracoviště"/>
    <s v="N Nábytek"/>
    <s v="02805: 1000-   2999,99 Nábytek"/>
    <n v="1353.06"/>
  </r>
  <r>
    <x v="13"/>
    <x v="6283"/>
    <x v="1039"/>
    <x v="0"/>
    <x v="166"/>
    <x v="0"/>
    <s v="1001"/>
    <s v="DK: vedení klinického pracoviště"/>
    <s v="N Nábytek"/>
    <s v="02805: 1000-   2999,99 Nábytek"/>
    <n v="1353.06"/>
  </r>
  <r>
    <x v="13"/>
    <x v="6284"/>
    <x v="1039"/>
    <x v="0"/>
    <x v="166"/>
    <x v="0"/>
    <s v="1001"/>
    <s v="DK: vedení klinického pracoviště"/>
    <s v="N Nábytek"/>
    <s v="02805: 1000-   2999,99 Nábytek"/>
    <n v="1353.06"/>
  </r>
  <r>
    <x v="13"/>
    <x v="6285"/>
    <x v="1039"/>
    <x v="0"/>
    <x v="166"/>
    <x v="0"/>
    <s v="1001"/>
    <s v="DK: vedení klinického pracoviště"/>
    <s v="N Nábytek"/>
    <s v="02805: 1000-   2999,99 Nábytek"/>
    <n v="1353.06"/>
  </r>
  <r>
    <x v="13"/>
    <x v="6286"/>
    <x v="1039"/>
    <x v="0"/>
    <x v="166"/>
    <x v="0"/>
    <s v="1001"/>
    <s v="DK: vedení klinického pracoviště"/>
    <s v="N Nábytek"/>
    <s v="02805: 1000-   2999,99 Nábytek"/>
    <n v="1353.06"/>
  </r>
  <r>
    <x v="13"/>
    <x v="6287"/>
    <x v="1039"/>
    <x v="0"/>
    <x v="166"/>
    <x v="0"/>
    <s v="1001"/>
    <s v="DK: vedení klinického pracoviště"/>
    <s v="N Nábytek"/>
    <s v="02805: 1000-   2999,99 Nábytek"/>
    <n v="1353.06"/>
  </r>
  <r>
    <x v="13"/>
    <x v="6288"/>
    <x v="1039"/>
    <x v="0"/>
    <x v="166"/>
    <x v="0"/>
    <s v="1001"/>
    <s v="DK: vedení klinického pracoviště"/>
    <s v="N Nábytek"/>
    <s v="02805: 1000-   2999,99 Nábytek"/>
    <n v="1353.06"/>
  </r>
  <r>
    <x v="13"/>
    <x v="6289"/>
    <x v="1039"/>
    <x v="0"/>
    <x v="166"/>
    <x v="0"/>
    <s v="1001"/>
    <s v="DK: vedení klinického pracoviště"/>
    <s v="N Nábytek"/>
    <s v="02805: 1000-   2999,99 Nábytek"/>
    <n v="1353.06"/>
  </r>
  <r>
    <x v="13"/>
    <x v="6290"/>
    <x v="1039"/>
    <x v="0"/>
    <x v="166"/>
    <x v="0"/>
    <s v="1001"/>
    <s v="DK: vedení klinického pracoviště"/>
    <s v="N Nábytek"/>
    <s v="02805: 1000-   2999,99 Nábytek"/>
    <n v="1353.06"/>
  </r>
  <r>
    <x v="13"/>
    <x v="6291"/>
    <x v="1039"/>
    <x v="0"/>
    <x v="166"/>
    <x v="0"/>
    <s v="1001"/>
    <s v="DK: vedení klinického pracoviště"/>
    <s v="N Nábytek"/>
    <s v="02805: 1000-   2999,99 Nábytek"/>
    <n v="1353.11"/>
  </r>
  <r>
    <x v="13"/>
    <x v="6292"/>
    <x v="1040"/>
    <x v="0"/>
    <x v="232"/>
    <x v="0"/>
    <s v="9091"/>
    <s v="OBU: Obchodní úsek"/>
    <s v="N Nábytek"/>
    <s v="02805: 3 000-19999,99 Nábytek"/>
    <n v="4417.21"/>
  </r>
  <r>
    <x v="13"/>
    <x v="6293"/>
    <x v="1041"/>
    <x v="0"/>
    <x v="232"/>
    <x v="0"/>
    <s v="3452"/>
    <s v="RTG: přístr. pracoviště -detašová prac.+screen.m."/>
    <s v="N Nábytek"/>
    <s v="02805: 3 000-19999,99 Nábytek"/>
    <n v="9190.0400000000009"/>
  </r>
  <r>
    <x v="13"/>
    <x v="6294"/>
    <x v="1042"/>
    <x v="0"/>
    <x v="170"/>
    <x v="0"/>
    <s v="1421"/>
    <s v="OCNI: ambulance"/>
    <s v="N Nábytek"/>
    <s v="02805: 3 000-19999,99 Nábytek"/>
    <n v="10776.6"/>
  </r>
  <r>
    <x v="13"/>
    <x v="6295"/>
    <x v="1043"/>
    <x v="0"/>
    <x v="170"/>
    <x v="0"/>
    <s v="1421"/>
    <s v="OCNI: ambulance"/>
    <s v="N Nábytek"/>
    <s v="02805: 3 000-19999,99 Nábytek"/>
    <n v="13530.63"/>
  </r>
  <r>
    <x v="13"/>
    <x v="6296"/>
    <x v="1043"/>
    <x v="0"/>
    <x v="170"/>
    <x v="0"/>
    <s v="1421"/>
    <s v="OCNI: ambulance"/>
    <s v="N Nábytek"/>
    <s v="02805: 3 000-19999,99 Nábytek"/>
    <n v="13530.62"/>
  </r>
  <r>
    <x v="13"/>
    <x v="6297"/>
    <x v="1044"/>
    <x v="0"/>
    <x v="170"/>
    <x v="0"/>
    <s v="1421"/>
    <s v="OCNI: ambulance"/>
    <s v="N Nábytek"/>
    <s v="02805: 20 000-  40 000 Nábytek"/>
    <n v="26342.79"/>
  </r>
  <r>
    <x v="13"/>
    <x v="6298"/>
    <x v="1044"/>
    <x v="0"/>
    <x v="170"/>
    <x v="0"/>
    <s v="1421"/>
    <s v="OCNI: ambulance"/>
    <s v="N Nábytek"/>
    <s v="02805: 20 000-  40 000 Nábytek"/>
    <n v="26342.79"/>
  </r>
  <r>
    <x v="13"/>
    <x v="6299"/>
    <x v="1045"/>
    <x v="0"/>
    <x v="170"/>
    <x v="0"/>
    <s v="1421"/>
    <s v="OCNI: ambulance"/>
    <s v="N Nábytek"/>
    <s v="02805: 20 000-  40 000 Nábytek"/>
    <n v="29935.01"/>
  </r>
  <r>
    <x v="13"/>
    <x v="6300"/>
    <x v="957"/>
    <x v="0"/>
    <x v="170"/>
    <x v="0"/>
    <s v="1015"/>
    <s v="DK: lůžkové oddělení 28D"/>
    <s v="N Nábytek"/>
    <s v="02805: 3 000-19999,99 Nábytek"/>
    <n v="9534.7999999999993"/>
  </r>
  <r>
    <x v="13"/>
    <x v="6301"/>
    <x v="1023"/>
    <x v="0"/>
    <x v="80"/>
    <x v="0"/>
    <s v="9051"/>
    <s v="UHTS: Útvar hospodářsko - technické správy"/>
    <s v="N Nábytek"/>
    <s v="02805: 1000-   2999,99 Nábytek"/>
    <n v="1017.79"/>
  </r>
  <r>
    <x v="13"/>
    <x v="6302"/>
    <x v="1023"/>
    <x v="0"/>
    <x v="80"/>
    <x v="0"/>
    <s v="9051"/>
    <s v="UHTS: Útvar hospodářsko - technické správy"/>
    <s v="N Nábytek"/>
    <s v="02805: 1000-   2999,99 Nábytek"/>
    <n v="1017.79"/>
  </r>
  <r>
    <x v="13"/>
    <x v="6303"/>
    <x v="1023"/>
    <x v="0"/>
    <x v="80"/>
    <x v="0"/>
    <s v="9051"/>
    <s v="UHTS: Útvar hospodářsko - technické správy"/>
    <s v="N Nábytek"/>
    <s v="02805: 1000-   2999,99 Nábytek"/>
    <n v="1017.79"/>
  </r>
  <r>
    <x v="13"/>
    <x v="6304"/>
    <x v="1023"/>
    <x v="0"/>
    <x v="80"/>
    <x v="0"/>
    <s v="9051"/>
    <s v="UHTS: Útvar hospodářsko - technické správy"/>
    <s v="N Nábytek"/>
    <s v="02805: 1000-   2999,99 Nábytek"/>
    <n v="1017.79"/>
  </r>
  <r>
    <x v="13"/>
    <x v="6305"/>
    <x v="1023"/>
    <x v="0"/>
    <x v="80"/>
    <x v="0"/>
    <s v="9051"/>
    <s v="UHTS: Útvar hospodářsko - technické správy"/>
    <s v="N Nábytek"/>
    <s v="02805: 1000-   2999,99 Nábytek"/>
    <n v="1017.79"/>
  </r>
  <r>
    <x v="13"/>
    <x v="6306"/>
    <x v="1023"/>
    <x v="0"/>
    <x v="80"/>
    <x v="0"/>
    <s v="9051"/>
    <s v="UHTS: Útvar hospodářsko - technické správy"/>
    <s v="N Nábytek"/>
    <s v="02805: 1000-   2999,99 Nábytek"/>
    <n v="1017.79"/>
  </r>
  <r>
    <x v="13"/>
    <x v="6307"/>
    <x v="1046"/>
    <x v="0"/>
    <x v="80"/>
    <x v="0"/>
    <s v="0172"/>
    <s v="1IK: katetrizační sál"/>
    <s v="N Nábytek"/>
    <s v="02805: 3 000-19999,99 Nábytek"/>
    <n v="3243.76"/>
  </r>
  <r>
    <x v="13"/>
    <x v="6308"/>
    <x v="1047"/>
    <x v="0"/>
    <x v="80"/>
    <x v="0"/>
    <s v="9051"/>
    <s v="UHTS: Útvar hospodářsko - technické správy"/>
    <s v="N Nábytek"/>
    <s v="02805: 3 000-19999,99 Nábytek"/>
    <n v="6260.01"/>
  </r>
  <r>
    <x v="13"/>
    <x v="6309"/>
    <x v="1047"/>
    <x v="0"/>
    <x v="80"/>
    <x v="0"/>
    <s v="9051"/>
    <s v="UHTS: Útvar hospodářsko - technické správy"/>
    <s v="N Nábytek"/>
    <s v="02805: 3 000-19999,99 Nábytek"/>
    <n v="6260"/>
  </r>
  <r>
    <x v="13"/>
    <x v="6310"/>
    <x v="915"/>
    <x v="0"/>
    <x v="80"/>
    <x v="0"/>
    <s v="1221"/>
    <s v="UROL: ambulance "/>
    <s v="N Nábytek"/>
    <s v="02805: 3 000-19999,99 Nábytek"/>
    <n v="4559.7"/>
  </r>
  <r>
    <x v="13"/>
    <x v="6311"/>
    <x v="915"/>
    <x v="0"/>
    <x v="80"/>
    <x v="0"/>
    <s v="1021"/>
    <s v="DK: ambulance"/>
    <s v="N Nábytek"/>
    <s v="02805: 3 000-19999,99 Nábytek"/>
    <n v="10267.709999999999"/>
  </r>
  <r>
    <x v="13"/>
    <x v="6312"/>
    <x v="757"/>
    <x v="0"/>
    <x v="233"/>
    <x v="0"/>
    <s v="3341"/>
    <s v="OKB: centrální laboratoř"/>
    <s v="N Nábytek"/>
    <s v="02805: 3 000-19999,99 Nábytek"/>
    <n v="12220.67"/>
  </r>
  <r>
    <x v="13"/>
    <x v="6313"/>
    <x v="757"/>
    <x v="0"/>
    <x v="233"/>
    <x v="0"/>
    <s v="3341"/>
    <s v="OKB: centrální laboratoř"/>
    <s v="N Nábytek"/>
    <s v="02805: 3 000-19999,99 Nábytek"/>
    <n v="12220.67"/>
  </r>
  <r>
    <x v="13"/>
    <x v="6314"/>
    <x v="757"/>
    <x v="0"/>
    <x v="233"/>
    <x v="0"/>
    <s v="3341"/>
    <s v="OKB: centrální laboratoř"/>
    <s v="N Nábytek"/>
    <s v="02805: 3 000-19999,99 Nábytek"/>
    <n v="12220.66"/>
  </r>
  <r>
    <x v="13"/>
    <x v="6315"/>
    <x v="757"/>
    <x v="0"/>
    <x v="233"/>
    <x v="0"/>
    <s v="0321"/>
    <s v="3IK: ambulance"/>
    <s v="N Nábytek"/>
    <s v="02805: 3 000-19999,99 Nábytek"/>
    <n v="12220.67"/>
  </r>
  <r>
    <x v="13"/>
    <x v="6316"/>
    <x v="757"/>
    <x v="0"/>
    <x v="233"/>
    <x v="0"/>
    <s v="0111"/>
    <s v="1IK: lůžkové oddělení 1"/>
    <s v="N Nábytek"/>
    <s v="02805: 3 000-19999,99 Nábytek"/>
    <n v="12220.66"/>
  </r>
  <r>
    <x v="13"/>
    <x v="6317"/>
    <x v="757"/>
    <x v="0"/>
    <x v="233"/>
    <x v="0"/>
    <s v="0111"/>
    <s v="1IK: lůžkové oddělení 1"/>
    <s v="N Nábytek"/>
    <s v="02805: 3 000-19999,99 Nábytek"/>
    <n v="12220.66"/>
  </r>
  <r>
    <x v="13"/>
    <x v="6318"/>
    <x v="757"/>
    <x v="0"/>
    <x v="233"/>
    <x v="0"/>
    <s v="0321"/>
    <s v="3IK: ambulance"/>
    <s v="N Nábytek"/>
    <s v="02805: 3 000-19999,99 Nábytek"/>
    <n v="12349.26"/>
  </r>
  <r>
    <x v="13"/>
    <x v="6319"/>
    <x v="924"/>
    <x v="0"/>
    <x v="233"/>
    <x v="0"/>
    <s v="0662"/>
    <s v="NCHIR: operační sál - lokální"/>
    <s v="N Nábytek"/>
    <s v="02805: 3 000-19999,99 Nábytek"/>
    <n v="5352.68"/>
  </r>
  <r>
    <x v="13"/>
    <x v="6320"/>
    <x v="791"/>
    <x v="0"/>
    <x v="234"/>
    <x v="0"/>
    <s v="0801"/>
    <s v="PORGYN: vedení klinického pracoviště"/>
    <s v="N Nábytek"/>
    <s v="02805: 1000-   2999,99 Nábytek"/>
    <n v="1703.15"/>
  </r>
  <r>
    <x v="13"/>
    <x v="6321"/>
    <x v="791"/>
    <x v="0"/>
    <x v="234"/>
    <x v="0"/>
    <s v="0801"/>
    <s v="PORGYN: vedení klinického pracoviště"/>
    <s v="N Nábytek"/>
    <s v="02805: 1000-   2999,99 Nábytek"/>
    <n v="1703.14"/>
  </r>
  <r>
    <x v="13"/>
    <x v="6322"/>
    <x v="1005"/>
    <x v="0"/>
    <x v="174"/>
    <x v="0"/>
    <s v="2501"/>
    <s v="UCOCH: vedení klinického pracoviště"/>
    <s v="N Nábytek"/>
    <s v="02805: 3 000-19999,99 Nábytek"/>
    <n v="4310.6400000000003"/>
  </r>
  <r>
    <x v="13"/>
    <x v="6323"/>
    <x v="1005"/>
    <x v="0"/>
    <x v="174"/>
    <x v="0"/>
    <s v="9091"/>
    <s v="OBU: Obchodní úsek"/>
    <s v="N Nábytek"/>
    <s v="02805: 3 000-19999,99 Nábytek"/>
    <n v="4310.6400000000003"/>
  </r>
  <r>
    <x v="13"/>
    <x v="6324"/>
    <x v="1005"/>
    <x v="0"/>
    <x v="174"/>
    <x v="0"/>
    <s v="9091"/>
    <s v="OBU: Obchodní úsek"/>
    <s v="N Nábytek"/>
    <s v="02805: 3 000-19999,99 Nábytek"/>
    <n v="4310.6400000000003"/>
  </r>
  <r>
    <x v="13"/>
    <x v="6325"/>
    <x v="1005"/>
    <x v="0"/>
    <x v="174"/>
    <x v="0"/>
    <s v="9051"/>
    <s v="UHTS: Útvar hospodářsko - technické správy"/>
    <s v="N Nábytek"/>
    <s v="02805: 3 000-19999,99 Nábytek"/>
    <n v="4310.6400000000003"/>
  </r>
  <r>
    <x v="13"/>
    <x v="6326"/>
    <x v="1005"/>
    <x v="0"/>
    <x v="174"/>
    <x v="0"/>
    <s v="9051"/>
    <s v="UHTS: Útvar hospodářsko - technické správy"/>
    <s v="N Nábytek"/>
    <s v="02805: 3 000-19999,99 Nábytek"/>
    <n v="4310.6400000000003"/>
  </r>
  <r>
    <x v="13"/>
    <x v="6327"/>
    <x v="1005"/>
    <x v="0"/>
    <x v="174"/>
    <x v="0"/>
    <s v="9051"/>
    <s v="UHTS: Útvar hospodářsko - technické správy"/>
    <s v="N Nábytek"/>
    <s v="02805: 3 000-19999,99 Nábytek"/>
    <n v="4310.6400000000003"/>
  </r>
  <r>
    <x v="13"/>
    <x v="6328"/>
    <x v="1005"/>
    <x v="0"/>
    <x v="174"/>
    <x v="0"/>
    <s v="9051"/>
    <s v="UHTS: Útvar hospodářsko - technické správy"/>
    <s v="N Nábytek"/>
    <s v="02805: 3 000-19999,99 Nábytek"/>
    <n v="4310.6400000000003"/>
  </r>
  <r>
    <x v="13"/>
    <x v="6329"/>
    <x v="1005"/>
    <x v="0"/>
    <x v="174"/>
    <x v="0"/>
    <s v="9051"/>
    <s v="UHTS: Útvar hospodářsko - technické správy"/>
    <s v="N Nábytek"/>
    <s v="02805: 3 000-19999,99 Nábytek"/>
    <n v="4310.6400000000003"/>
  </r>
  <r>
    <x v="13"/>
    <x v="6330"/>
    <x v="1005"/>
    <x v="0"/>
    <x v="174"/>
    <x v="0"/>
    <s v="9051"/>
    <s v="UHTS: Útvar hospodářsko - technické správy"/>
    <s v="N Nábytek"/>
    <s v="02805: 3 000-19999,99 Nábytek"/>
    <n v="4310.6400000000003"/>
  </r>
  <r>
    <x v="13"/>
    <x v="6331"/>
    <x v="1005"/>
    <x v="0"/>
    <x v="174"/>
    <x v="0"/>
    <s v="0421"/>
    <s v="1CHIR: ambulance"/>
    <s v="N Nábytek"/>
    <s v="02805: 3 000-19999,99 Nábytek"/>
    <n v="4310.6400000000003"/>
  </r>
  <r>
    <x v="13"/>
    <x v="6332"/>
    <x v="1005"/>
    <x v="0"/>
    <x v="174"/>
    <x v="0"/>
    <s v="9091"/>
    <s v="OBU: Obchodní úsek"/>
    <s v="N Nábytek"/>
    <s v="02805: 3 000-19999,99 Nábytek"/>
    <n v="4356"/>
  </r>
  <r>
    <x v="13"/>
    <x v="6333"/>
    <x v="1003"/>
    <x v="0"/>
    <x v="174"/>
    <x v="0"/>
    <s v="1021"/>
    <s v="DK: ambulance"/>
    <s v="N Nábytek"/>
    <s v="02805: 3 000-19999,99 Nábytek"/>
    <n v="3951.42"/>
  </r>
  <r>
    <x v="13"/>
    <x v="6334"/>
    <x v="1003"/>
    <x v="0"/>
    <x v="174"/>
    <x v="0"/>
    <s v="1021"/>
    <s v="DK: ambulance"/>
    <s v="N Nábytek"/>
    <s v="02805: 3 000-19999,99 Nábytek"/>
    <n v="3951.42"/>
  </r>
  <r>
    <x v="13"/>
    <x v="6335"/>
    <x v="1003"/>
    <x v="0"/>
    <x v="174"/>
    <x v="0"/>
    <s v="1021"/>
    <s v="DK: ambulance"/>
    <s v="N Nábytek"/>
    <s v="02805: 3 000-19999,99 Nábytek"/>
    <n v="3951.42"/>
  </r>
  <r>
    <x v="13"/>
    <x v="6336"/>
    <x v="1003"/>
    <x v="0"/>
    <x v="174"/>
    <x v="0"/>
    <s v="1021"/>
    <s v="DK: ambulance"/>
    <s v="N Nábytek"/>
    <s v="02805: 3 000-19999,99 Nábytek"/>
    <n v="3951.42"/>
  </r>
  <r>
    <x v="13"/>
    <x v="6337"/>
    <x v="757"/>
    <x v="0"/>
    <x v="10"/>
    <x v="0"/>
    <s v="0901"/>
    <s v="NOVO: vedení klinického pracoviště"/>
    <s v="N Nábytek"/>
    <s v="02805: 3 000-19999,99 Nábytek"/>
    <n v="11971.61"/>
  </r>
  <r>
    <x v="13"/>
    <x v="6338"/>
    <x v="1048"/>
    <x v="0"/>
    <x v="10"/>
    <x v="0"/>
    <s v="9001"/>
    <s v="URE: Úsek ředitele"/>
    <s v="N Nábytek"/>
    <s v="02805: 1000-   2999,99 Nábytek"/>
    <n v="2696.55"/>
  </r>
  <r>
    <x v="13"/>
    <x v="6339"/>
    <x v="1049"/>
    <x v="0"/>
    <x v="10"/>
    <x v="0"/>
    <s v="3241"/>
    <s v="HOK: laboratoř - SVLS"/>
    <s v="N Nábytek"/>
    <s v="02805: 1000-   2999,99 Nábytek"/>
    <n v="2035.58"/>
  </r>
  <r>
    <x v="13"/>
    <x v="6340"/>
    <x v="1049"/>
    <x v="0"/>
    <x v="10"/>
    <x v="0"/>
    <s v="3241"/>
    <s v="HOK: laboratoř - SVLS"/>
    <s v="N Nábytek"/>
    <s v="02805: 1000-   2999,99 Nábytek"/>
    <n v="2035.58"/>
  </r>
  <r>
    <x v="13"/>
    <x v="6341"/>
    <x v="1049"/>
    <x v="0"/>
    <x v="10"/>
    <x v="0"/>
    <s v="3241"/>
    <s v="HOK: laboratoř - SVLS"/>
    <s v="N Nábytek"/>
    <s v="02805: 1000-   2999,99 Nábytek"/>
    <n v="2035.58"/>
  </r>
  <r>
    <x v="13"/>
    <x v="6342"/>
    <x v="1049"/>
    <x v="0"/>
    <x v="10"/>
    <x v="0"/>
    <s v="3241"/>
    <s v="HOK: laboratoř - SVLS"/>
    <s v="N Nábytek"/>
    <s v="02805: 1000-   2999,99 Nábytek"/>
    <n v="2035.58"/>
  </r>
  <r>
    <x v="13"/>
    <x v="6343"/>
    <x v="1050"/>
    <x v="0"/>
    <x v="10"/>
    <x v="0"/>
    <s v="4764"/>
    <s v="COSS: centrální operační sály "/>
    <s v="N Nábytek"/>
    <s v="02805: 3 000-19999,99 Nábytek"/>
    <n v="17874.78"/>
  </r>
  <r>
    <x v="13"/>
    <x v="6344"/>
    <x v="1050"/>
    <x v="0"/>
    <x v="10"/>
    <x v="0"/>
    <s v="4764"/>
    <s v="COSS: centrální operační sály "/>
    <s v="N Nábytek"/>
    <s v="02805: 3 000-19999,99 Nábytek"/>
    <n v="17874.78"/>
  </r>
  <r>
    <x v="13"/>
    <x v="6345"/>
    <x v="1051"/>
    <x v="0"/>
    <x v="10"/>
    <x v="0"/>
    <s v="4764"/>
    <s v="COSS: centrální operační sály "/>
    <s v="N Nábytek"/>
    <s v="02805: 1000-   2999,99 Nábytek"/>
    <n v="1114.78"/>
  </r>
  <r>
    <x v="13"/>
    <x v="6346"/>
    <x v="1051"/>
    <x v="0"/>
    <x v="10"/>
    <x v="0"/>
    <s v="4764"/>
    <s v="COSS: centrální operační sály "/>
    <s v="N Nábytek"/>
    <s v="02805: 1000-   2999,99 Nábytek"/>
    <n v="1114.78"/>
  </r>
  <r>
    <x v="13"/>
    <x v="6347"/>
    <x v="826"/>
    <x v="0"/>
    <x v="10"/>
    <x v="0"/>
    <s v="4764"/>
    <s v="COSS: centrální operační sály "/>
    <s v="N Nábytek"/>
    <s v="02805: 1000-   2999,99 Nábytek"/>
    <n v="4317.83"/>
  </r>
  <r>
    <x v="13"/>
    <x v="6348"/>
    <x v="826"/>
    <x v="0"/>
    <x v="10"/>
    <x v="0"/>
    <s v="4764"/>
    <s v="COSS: centrální operační sály "/>
    <s v="N Nábytek"/>
    <s v="02805: 1000-   2999,99 Nábytek"/>
    <n v="4317.82"/>
  </r>
  <r>
    <x v="13"/>
    <x v="6349"/>
    <x v="1052"/>
    <x v="0"/>
    <x v="10"/>
    <x v="0"/>
    <s v="1421"/>
    <s v="OCNI: ambulance"/>
    <s v="N Nábytek"/>
    <s v="02805: 3 000-19999,99 Nábytek"/>
    <n v="3532.33"/>
  </r>
  <r>
    <x v="13"/>
    <x v="6350"/>
    <x v="1052"/>
    <x v="0"/>
    <x v="10"/>
    <x v="0"/>
    <s v="1421"/>
    <s v="OCNI: ambulance"/>
    <s v="N Nábytek"/>
    <s v="02805: 3 000-19999,99 Nábytek"/>
    <n v="3532.33"/>
  </r>
  <r>
    <x v="13"/>
    <x v="6351"/>
    <x v="1052"/>
    <x v="0"/>
    <x v="10"/>
    <x v="0"/>
    <s v="1421"/>
    <s v="OCNI: ambulance"/>
    <s v="N Nábytek"/>
    <s v="02805: 3 000-19999,99 Nábytek"/>
    <n v="3532.33"/>
  </r>
  <r>
    <x v="13"/>
    <x v="6352"/>
    <x v="1052"/>
    <x v="0"/>
    <x v="10"/>
    <x v="0"/>
    <s v="1421"/>
    <s v="OCNI: ambulance"/>
    <s v="N Nábytek"/>
    <s v="02805: 3 000-19999,99 Nábytek"/>
    <n v="3532.33"/>
  </r>
  <r>
    <x v="13"/>
    <x v="6353"/>
    <x v="1052"/>
    <x v="0"/>
    <x v="10"/>
    <x v="0"/>
    <s v="1421"/>
    <s v="OCNI: ambulance"/>
    <s v="N Nábytek"/>
    <s v="02805: 3 000-19999,99 Nábytek"/>
    <n v="3532.33"/>
  </r>
  <r>
    <x v="13"/>
    <x v="6354"/>
    <x v="1053"/>
    <x v="0"/>
    <x v="10"/>
    <x v="0"/>
    <s v="1421"/>
    <s v="OCNI: ambulance"/>
    <s v="N Nábytek"/>
    <s v="02805: 3 000-19999,99 Nábytek"/>
    <n v="13949.71"/>
  </r>
  <r>
    <x v="13"/>
    <x v="6355"/>
    <x v="1053"/>
    <x v="0"/>
    <x v="10"/>
    <x v="0"/>
    <s v="1421"/>
    <s v="OCNI: ambulance"/>
    <s v="N Nábytek"/>
    <s v="02805: 3 000-19999,99 Nábytek"/>
    <n v="13949.71"/>
  </r>
  <r>
    <x v="13"/>
    <x v="6356"/>
    <x v="1053"/>
    <x v="0"/>
    <x v="10"/>
    <x v="0"/>
    <s v="1421"/>
    <s v="OCNI: ambulance"/>
    <s v="N Nábytek"/>
    <s v="02805: 3 000-19999,99 Nábytek"/>
    <n v="13949.71"/>
  </r>
  <r>
    <x v="13"/>
    <x v="6357"/>
    <x v="1053"/>
    <x v="0"/>
    <x v="10"/>
    <x v="0"/>
    <s v="1421"/>
    <s v="OCNI: ambulance"/>
    <s v="N Nábytek"/>
    <s v="02805: 3 000-19999,99 Nábytek"/>
    <n v="13949.71"/>
  </r>
  <r>
    <x v="13"/>
    <x v="6358"/>
    <x v="1053"/>
    <x v="0"/>
    <x v="10"/>
    <x v="0"/>
    <s v="1421"/>
    <s v="OCNI: ambulance"/>
    <s v="N Nábytek"/>
    <s v="02805: 3 000-19999,99 Nábytek"/>
    <n v="13949.71"/>
  </r>
  <r>
    <x v="13"/>
    <x v="6359"/>
    <x v="1053"/>
    <x v="0"/>
    <x v="10"/>
    <x v="0"/>
    <s v="1421"/>
    <s v="OCNI: ambulance"/>
    <s v="N Nábytek"/>
    <s v="02805: 3 000-19999,99 Nábytek"/>
    <n v="13949.71"/>
  </r>
  <r>
    <x v="13"/>
    <x v="6360"/>
    <x v="1053"/>
    <x v="0"/>
    <x v="10"/>
    <x v="0"/>
    <s v="1421"/>
    <s v="OCNI: ambulance"/>
    <s v="N Nábytek"/>
    <s v="02805: 3 000-19999,99 Nábytek"/>
    <n v="13949.71"/>
  </r>
  <r>
    <x v="13"/>
    <x v="6361"/>
    <x v="1053"/>
    <x v="0"/>
    <x v="10"/>
    <x v="0"/>
    <s v="1421"/>
    <s v="OCNI: ambulance"/>
    <s v="N Nábytek"/>
    <s v="02805: 3 000-19999,99 Nábytek"/>
    <n v="13949.71"/>
  </r>
  <r>
    <x v="13"/>
    <x v="6362"/>
    <x v="1053"/>
    <x v="0"/>
    <x v="10"/>
    <x v="0"/>
    <s v="1421"/>
    <s v="OCNI: ambulance"/>
    <s v="N Nábytek"/>
    <s v="02805: 3 000-19999,99 Nábytek"/>
    <n v="13949.71"/>
  </r>
  <r>
    <x v="13"/>
    <x v="6363"/>
    <x v="1053"/>
    <x v="0"/>
    <x v="10"/>
    <x v="0"/>
    <s v="1421"/>
    <s v="OCNI: ambulance"/>
    <s v="N Nábytek"/>
    <s v="02805: 3 000-19999,99 Nábytek"/>
    <n v="13949.71"/>
  </r>
  <r>
    <x v="13"/>
    <x v="6364"/>
    <x v="1053"/>
    <x v="0"/>
    <x v="10"/>
    <x v="0"/>
    <s v="1421"/>
    <s v="OCNI: ambulance"/>
    <s v="N Nábytek"/>
    <s v="02805: 3 000-19999,99 Nábytek"/>
    <n v="13949.71"/>
  </r>
  <r>
    <x v="13"/>
    <x v="6365"/>
    <x v="1053"/>
    <x v="0"/>
    <x v="10"/>
    <x v="0"/>
    <s v="1421"/>
    <s v="OCNI: ambulance"/>
    <s v="N Nábytek"/>
    <s v="02805: 3 000-19999,99 Nábytek"/>
    <n v="13949.71"/>
  </r>
  <r>
    <x v="13"/>
    <x v="6366"/>
    <x v="1053"/>
    <x v="0"/>
    <x v="10"/>
    <x v="0"/>
    <s v="1421"/>
    <s v="OCNI: ambulance"/>
    <s v="N Nábytek"/>
    <s v="02805: 3 000-19999,99 Nábytek"/>
    <n v="13949.71"/>
  </r>
  <r>
    <x v="13"/>
    <x v="6367"/>
    <x v="177"/>
    <x v="0"/>
    <x v="78"/>
    <x v="0"/>
    <s v="0862"/>
    <s v="PORGYN: porodní sál - lokální"/>
    <s v="N Nábytek"/>
    <s v="02805: 20 000-  40 000 Nábytek"/>
    <n v="25748.89"/>
  </r>
  <r>
    <x v="13"/>
    <x v="6368"/>
    <x v="1054"/>
    <x v="0"/>
    <x v="10"/>
    <x v="0"/>
    <s v="3590"/>
    <s v="TO: výroba"/>
    <s v="N Nábytek"/>
    <s v="02805: 3 000-19999,99 Nábytek"/>
    <n v="5644.55"/>
  </r>
  <r>
    <x v="13"/>
    <x v="6369"/>
    <x v="1054"/>
    <x v="0"/>
    <x v="10"/>
    <x v="0"/>
    <s v="3590"/>
    <s v="TO: výroba"/>
    <s v="N Nábytek"/>
    <s v="02805: 3 000-19999,99 Nábytek"/>
    <n v="5644.54"/>
  </r>
  <r>
    <x v="13"/>
    <x v="6370"/>
    <x v="1055"/>
    <x v="0"/>
    <x v="10"/>
    <x v="0"/>
    <s v="3590"/>
    <s v="TO: výroba"/>
    <s v="N Nábytek"/>
    <s v="02805: 3 000-19999,99 Nábytek"/>
    <n v="5644.54"/>
  </r>
  <r>
    <x v="13"/>
    <x v="6371"/>
    <x v="797"/>
    <x v="0"/>
    <x v="212"/>
    <x v="0"/>
    <s v="6022"/>
    <s v="URGENT: ambulance"/>
    <s v="N Nábytek"/>
    <s v="02805: 3 000-19999,99 Nábytek"/>
    <n v="5627.78"/>
  </r>
  <r>
    <x v="13"/>
    <x v="6372"/>
    <x v="177"/>
    <x v="0"/>
    <x v="79"/>
    <x v="0"/>
    <s v="2721"/>
    <s v="KTVL: TVL ambulance"/>
    <s v="N Nábytek"/>
    <s v="02805: 3 000-19999,99 Nábytek"/>
    <n v="8060.9"/>
  </r>
  <r>
    <x v="13"/>
    <x v="6373"/>
    <x v="947"/>
    <x v="0"/>
    <x v="79"/>
    <x v="0"/>
    <s v="2721"/>
    <s v="KTVL: TVL ambulance"/>
    <s v="N Nábytek"/>
    <s v="02805: 1000-   2999,99 Nábytek"/>
    <n v="2525.3200000000002"/>
  </r>
  <r>
    <x v="13"/>
    <x v="6374"/>
    <x v="1056"/>
    <x v="0"/>
    <x v="79"/>
    <x v="0"/>
    <s v="2721"/>
    <s v="KTVL: TVL ambulance"/>
    <s v="N Nábytek"/>
    <s v="02805: 3 000-19999,99 Nábytek"/>
    <n v="5074.58"/>
  </r>
  <r>
    <x v="13"/>
    <x v="6375"/>
    <x v="949"/>
    <x v="0"/>
    <x v="79"/>
    <x v="0"/>
    <s v="2721"/>
    <s v="KTVL: TVL ambulance"/>
    <s v="N Nábytek"/>
    <s v="02805: 3 000-19999,99 Nábytek"/>
    <n v="3828.09"/>
  </r>
  <r>
    <x v="13"/>
    <x v="6376"/>
    <x v="949"/>
    <x v="0"/>
    <x v="79"/>
    <x v="0"/>
    <s v="2721"/>
    <s v="KTVL: TVL ambulance"/>
    <s v="N Nábytek"/>
    <s v="02805: 3 000-19999,99 Nábytek"/>
    <n v="3346.73"/>
  </r>
  <r>
    <x v="13"/>
    <x v="6377"/>
    <x v="801"/>
    <x v="0"/>
    <x v="212"/>
    <x v="0"/>
    <s v="3590"/>
    <s v="TO: výroba"/>
    <s v="N Nábytek"/>
    <s v="02805: 3 000-19999,99 Nábytek"/>
    <n v="6346.22"/>
  </r>
  <r>
    <x v="13"/>
    <x v="6378"/>
    <x v="801"/>
    <x v="0"/>
    <x v="212"/>
    <x v="0"/>
    <s v="3590"/>
    <s v="TO: výroba"/>
    <s v="N Nábytek"/>
    <s v="02805: 3 000-19999,99 Nábytek"/>
    <n v="6346.22"/>
  </r>
  <r>
    <x v="13"/>
    <x v="6379"/>
    <x v="801"/>
    <x v="0"/>
    <x v="212"/>
    <x v="0"/>
    <s v="3590"/>
    <s v="TO: výroba"/>
    <s v="N Nábytek"/>
    <s v="02805: 3 000-19999,99 Nábytek"/>
    <n v="6346.22"/>
  </r>
  <r>
    <x v="13"/>
    <x v="6380"/>
    <x v="801"/>
    <x v="0"/>
    <x v="212"/>
    <x v="0"/>
    <s v="3590"/>
    <s v="TO: výroba"/>
    <s v="N Nábytek"/>
    <s v="02805: 3 000-19999,99 Nábytek"/>
    <n v="6346.22"/>
  </r>
  <r>
    <x v="13"/>
    <x v="6381"/>
    <x v="801"/>
    <x v="0"/>
    <x v="212"/>
    <x v="0"/>
    <s v="3590"/>
    <s v="TO: výroba"/>
    <s v="N Nábytek"/>
    <s v="02805: 3 000-19999,99 Nábytek"/>
    <n v="6346.22"/>
  </r>
  <r>
    <x v="13"/>
    <x v="6382"/>
    <x v="801"/>
    <x v="0"/>
    <x v="212"/>
    <x v="0"/>
    <s v="3590"/>
    <s v="TO: výroba"/>
    <s v="N Nábytek"/>
    <s v="02805: 3 000-19999,99 Nábytek"/>
    <n v="6346.22"/>
  </r>
  <r>
    <x v="13"/>
    <x v="6383"/>
    <x v="801"/>
    <x v="0"/>
    <x v="212"/>
    <x v="0"/>
    <s v="3590"/>
    <s v="TO: výroba"/>
    <s v="N Nábytek"/>
    <s v="02805: 3 000-19999,99 Nábytek"/>
    <n v="6346.22"/>
  </r>
  <r>
    <x v="13"/>
    <x v="6384"/>
    <x v="801"/>
    <x v="0"/>
    <x v="212"/>
    <x v="0"/>
    <s v="3590"/>
    <s v="TO: výroba"/>
    <s v="N Nábytek"/>
    <s v="02805: 3 000-19999,99 Nábytek"/>
    <n v="6346.22"/>
  </r>
  <r>
    <x v="13"/>
    <x v="6385"/>
    <x v="801"/>
    <x v="0"/>
    <x v="212"/>
    <x v="0"/>
    <s v="3590"/>
    <s v="TO: výroba"/>
    <s v="N Nábytek"/>
    <s v="02805: 3 000-19999,99 Nábytek"/>
    <n v="6346.22"/>
  </r>
  <r>
    <x v="13"/>
    <x v="6386"/>
    <x v="801"/>
    <x v="0"/>
    <x v="212"/>
    <x v="0"/>
    <s v="3590"/>
    <s v="TO: výroba"/>
    <s v="N Nábytek"/>
    <s v="02805: 3 000-19999,99 Nábytek"/>
    <n v="6346.22"/>
  </r>
  <r>
    <x v="14"/>
    <x v="6387"/>
    <x v="1057"/>
    <x v="0"/>
    <x v="7"/>
    <x v="1"/>
    <s v="1113"/>
    <s v="ORT: lůžkové oddělení 29C (6 lůžek KÚČOCH)"/>
    <s v="B Ostatní vybavení"/>
    <s v="02806: 3000- 19999,99  Ostatní technika     "/>
    <n v="4938"/>
  </r>
  <r>
    <x v="14"/>
    <x v="6388"/>
    <x v="1058"/>
    <x v="0"/>
    <x v="87"/>
    <x v="0"/>
    <s v="3221"/>
    <s v="HOK: ambulance"/>
    <s v="B Ostatní vybavení"/>
    <s v="02806: 3000- 19999,99  Ostatní technika     "/>
    <n v="3466.48"/>
  </r>
  <r>
    <x v="14"/>
    <x v="6389"/>
    <x v="1058"/>
    <x v="0"/>
    <x v="87"/>
    <x v="0"/>
    <s v="3221"/>
    <s v="HOK: ambulance"/>
    <s v="B Ostatní vybavení"/>
    <s v="02806: 3000- 19999,99  Ostatní technika     "/>
    <n v="3466.48"/>
  </r>
  <r>
    <x v="14"/>
    <x v="6390"/>
    <x v="1058"/>
    <x v="0"/>
    <x v="87"/>
    <x v="0"/>
    <s v="3221"/>
    <s v="HOK: ambulance"/>
    <s v="B Ostatní vybavení"/>
    <s v="02806: 3000- 19999,99  Ostatní technika     "/>
    <n v="3466.48"/>
  </r>
  <r>
    <x v="14"/>
    <x v="6391"/>
    <x v="1058"/>
    <x v="0"/>
    <x v="87"/>
    <x v="0"/>
    <s v="3221"/>
    <s v="HOK: ambulance"/>
    <s v="B Ostatní vybavení"/>
    <s v="02806: 3000- 19999,99  Ostatní technika     "/>
    <n v="3466.46"/>
  </r>
  <r>
    <x v="14"/>
    <x v="6392"/>
    <x v="1058"/>
    <x v="0"/>
    <x v="87"/>
    <x v="0"/>
    <s v="3242"/>
    <s v="HOK: tkáňová banka"/>
    <s v="B Ostatní vybavení"/>
    <s v="02806: 3000- 19999,99  Ostatní technika     "/>
    <n v="3466.47"/>
  </r>
  <r>
    <x v="14"/>
    <x v="6393"/>
    <x v="1059"/>
    <x v="0"/>
    <x v="3"/>
    <x v="0"/>
    <s v="3541"/>
    <s v="TO: laboratoř - SVLS"/>
    <s v="Q Razítka"/>
    <s v="02806: 3000- 19999,99 Razítka   "/>
    <n v="8705.1"/>
  </r>
  <r>
    <x v="14"/>
    <x v="6394"/>
    <x v="1060"/>
    <x v="0"/>
    <x v="3"/>
    <x v="0"/>
    <s v="0131"/>
    <s v="1IK: JIP "/>
    <s v="E Elektrospotřebiče"/>
    <s v="02806: 3000-19999,99 E ostatní:TV,rádio"/>
    <n v="4669.8599999999997"/>
  </r>
  <r>
    <x v="14"/>
    <x v="6395"/>
    <x v="1060"/>
    <x v="0"/>
    <x v="3"/>
    <x v="0"/>
    <s v="0131"/>
    <s v="1IK: JIP "/>
    <s v="E Elektrospotřebiče"/>
    <s v="02806: 3000-19999,99 E ostatní:TV,rádio"/>
    <n v="4669.8599999999997"/>
  </r>
  <r>
    <x v="14"/>
    <x v="6396"/>
    <x v="1060"/>
    <x v="0"/>
    <x v="3"/>
    <x v="0"/>
    <s v="0131"/>
    <s v="1IK: JIP "/>
    <s v="E Elektrospotřebiče"/>
    <s v="02806: 3000-19999,99 E ostatní:TV,rádio"/>
    <n v="4669.8599999999997"/>
  </r>
  <r>
    <x v="14"/>
    <x v="6397"/>
    <x v="1060"/>
    <x v="0"/>
    <x v="3"/>
    <x v="0"/>
    <s v="2111"/>
    <s v="ONK: lůžkové oddělení 42A"/>
    <s v="E Elektrospotřebiče"/>
    <s v="02806: 3000-19999,99 E ostatní:TV,rádio"/>
    <n v="4669.8599999999997"/>
  </r>
  <r>
    <x v="14"/>
    <x v="6398"/>
    <x v="1061"/>
    <x v="0"/>
    <x v="16"/>
    <x v="0"/>
    <s v="1011"/>
    <s v="DK: lůžkové oddělení 28B"/>
    <s v="E Elektrospotřebiče"/>
    <s v="02806: 3000-19999,99 E ostatní:TV,rádio"/>
    <n v="5929"/>
  </r>
  <r>
    <x v="14"/>
    <x v="6399"/>
    <x v="1060"/>
    <x v="0"/>
    <x v="91"/>
    <x v="0"/>
    <s v="1613"/>
    <s v="PLIC: lůžkové oddělení 24"/>
    <s v="E Elektrospotřebiče"/>
    <s v="02806: 3000-19999,99 E ostatní:TV,rádio"/>
    <n v="4669.8599999999997"/>
  </r>
  <r>
    <x v="14"/>
    <x v="6400"/>
    <x v="1060"/>
    <x v="0"/>
    <x v="91"/>
    <x v="0"/>
    <s v="1611"/>
    <s v="PLIC: lůžkové oddělení 26"/>
    <s v="E Elektrospotřebiče"/>
    <s v="02806: 3000-19999,99 E ostatní:TV,rádio"/>
    <n v="4669.8599999999997"/>
  </r>
  <r>
    <x v="14"/>
    <x v="6401"/>
    <x v="1060"/>
    <x v="0"/>
    <x v="91"/>
    <x v="0"/>
    <s v="1611"/>
    <s v="PLIC: lůžkové oddělení 26"/>
    <s v="E Elektrospotřebiče"/>
    <s v="02806: 3000-19999,99 E ostatní:TV,rádio"/>
    <n v="4669.8599999999997"/>
  </r>
  <r>
    <x v="14"/>
    <x v="6402"/>
    <x v="1061"/>
    <x v="0"/>
    <x v="91"/>
    <x v="0"/>
    <s v="1611"/>
    <s v="PLIC: lůžkové oddělení 26"/>
    <s v="E Elektrospotřebiče"/>
    <s v="02806: 3000-19999,99 E ostatní:TV,rádio"/>
    <n v="5867.26"/>
  </r>
  <r>
    <x v="14"/>
    <x v="6403"/>
    <x v="1062"/>
    <x v="0"/>
    <x v="218"/>
    <x v="0"/>
    <s v="9001"/>
    <s v="URE: Úsek ředitele"/>
    <s v="B Ostatní vybavení"/>
    <s v="02806: 3000- 19999,99  Ostatní technika     "/>
    <n v="12890"/>
  </r>
  <r>
    <x v="14"/>
    <x v="6404"/>
    <x v="1063"/>
    <x v="0"/>
    <x v="22"/>
    <x v="0"/>
    <s v="3242"/>
    <s v="HOK: tkáňová banka"/>
    <s v="B Ostatní vybavení"/>
    <s v="02806: 3000- 19999,99  Ostatní technika     "/>
    <n v="3466.47"/>
  </r>
  <r>
    <x v="14"/>
    <x v="6405"/>
    <x v="1064"/>
    <x v="0"/>
    <x v="93"/>
    <x v="0"/>
    <s v="2612"/>
    <s v="RHC: lůžkové oddělení 43"/>
    <s v="B Ostatní vybavení"/>
    <s v="02806: 3000- 19999,99  Ostatní technika     "/>
    <n v="4890"/>
  </r>
  <r>
    <x v="14"/>
    <x v="6406"/>
    <x v="1065"/>
    <x v="0"/>
    <x v="23"/>
    <x v="0"/>
    <s v="2612"/>
    <s v="RHC: lůžkové oddělení 43"/>
    <s v="B Ostatní vybavení"/>
    <s v="02806: 3000- 19999,99  Ostatní technika     "/>
    <n v="9597.01"/>
  </r>
  <r>
    <x v="14"/>
    <x v="6407"/>
    <x v="1066"/>
    <x v="0"/>
    <x v="24"/>
    <x v="0"/>
    <s v="3921"/>
    <s v="OKPSY: ambulance - odborná poradna"/>
    <s v="B Ostatní vybavení"/>
    <s v="02806: 3000- 19999,99  Ostatní technika     "/>
    <n v="3136.99"/>
  </r>
  <r>
    <x v="14"/>
    <x v="6408"/>
    <x v="1067"/>
    <x v="0"/>
    <x v="184"/>
    <x v="0"/>
    <s v="3111"/>
    <s v="TRAU: lůžkové oddělení 27"/>
    <s v="B Ostatní vybavení"/>
    <s v="02806: 3000- 19999,99  Ostatní technika     "/>
    <n v="5071.63"/>
  </r>
  <r>
    <x v="14"/>
    <x v="6409"/>
    <x v="1067"/>
    <x v="0"/>
    <x v="184"/>
    <x v="0"/>
    <s v="3101"/>
    <s v="TRAU: vedení klinického pracoviště"/>
    <s v="B Ostatní vybavení"/>
    <s v="02806: 3000- 19999,99  Ostatní technika     "/>
    <n v="5071.63"/>
  </r>
  <r>
    <x v="14"/>
    <x v="6410"/>
    <x v="1060"/>
    <x v="0"/>
    <x v="99"/>
    <x v="0"/>
    <s v="1031"/>
    <s v="DK: JIP 21B"/>
    <s v="E Elektrospotřebiče"/>
    <s v="02806: 3000-19999,99 E ostatní:TV,rádio"/>
    <n v="4669.8599999999997"/>
  </r>
  <r>
    <x v="14"/>
    <x v="6411"/>
    <x v="1060"/>
    <x v="0"/>
    <x v="99"/>
    <x v="0"/>
    <s v="1031"/>
    <s v="DK: JIP 21B"/>
    <s v="E Elektrospotřebiče"/>
    <s v="02806: 3000-19999,99 E ostatní:TV,rádio"/>
    <n v="4669.8599999999997"/>
  </r>
  <r>
    <x v="14"/>
    <x v="6412"/>
    <x v="1060"/>
    <x v="0"/>
    <x v="99"/>
    <x v="0"/>
    <s v="1031"/>
    <s v="DK: JIP 21B"/>
    <s v="E Elektrospotřebiče"/>
    <s v="02806: 3000-19999,99 E ostatní:TV,rádio"/>
    <n v="4669.8599999999997"/>
  </r>
  <r>
    <x v="14"/>
    <x v="6413"/>
    <x v="1060"/>
    <x v="0"/>
    <x v="99"/>
    <x v="0"/>
    <s v="1031"/>
    <s v="DK: JIP 21B"/>
    <s v="E Elektrospotřebiče"/>
    <s v="02806: 3000-19999,99 E ostatní:TV,rádio"/>
    <n v="4669.8599999999997"/>
  </r>
  <r>
    <x v="14"/>
    <x v="6414"/>
    <x v="1060"/>
    <x v="0"/>
    <x v="99"/>
    <x v="0"/>
    <s v="1031"/>
    <s v="DK: JIP 21B"/>
    <s v="E Elektrospotřebiče"/>
    <s v="02806: 3000-19999,99 E ostatní:TV,rádio"/>
    <n v="4669.8599999999997"/>
  </r>
  <r>
    <x v="14"/>
    <x v="6415"/>
    <x v="1060"/>
    <x v="0"/>
    <x v="99"/>
    <x v="0"/>
    <s v="1031"/>
    <s v="DK: JIP 21B"/>
    <s v="E Elektrospotřebiče"/>
    <s v="02806: 3000-19999,99 E ostatní:TV,rádio"/>
    <n v="4669.8599999999997"/>
  </r>
  <r>
    <x v="14"/>
    <x v="6416"/>
    <x v="1060"/>
    <x v="0"/>
    <x v="99"/>
    <x v="0"/>
    <s v="1031"/>
    <s v="DK: JIP 21B"/>
    <s v="E Elektrospotřebiče"/>
    <s v="02806: 3000-19999,99 E ostatní:TV,rádio"/>
    <n v="4669.8599999999997"/>
  </r>
  <r>
    <x v="14"/>
    <x v="6417"/>
    <x v="1060"/>
    <x v="0"/>
    <x v="99"/>
    <x v="0"/>
    <s v="1031"/>
    <s v="DK: JIP 21B"/>
    <s v="E Elektrospotřebiče"/>
    <s v="02806: 3000-19999,99 E ostatní:TV,rádio"/>
    <n v="4669.8599999999997"/>
  </r>
  <r>
    <x v="14"/>
    <x v="6418"/>
    <x v="1060"/>
    <x v="0"/>
    <x v="99"/>
    <x v="0"/>
    <s v="1031"/>
    <s v="DK: JIP 21B"/>
    <s v="E Elektrospotřebiče"/>
    <s v="02806: 3000-19999,99 E ostatní:TV,rádio"/>
    <n v="4669.8599999999997"/>
  </r>
  <r>
    <x v="14"/>
    <x v="6419"/>
    <x v="1068"/>
    <x v="0"/>
    <x v="99"/>
    <x v="0"/>
    <s v="2111"/>
    <s v="ONK: lůžkové oddělení 42A"/>
    <s v="B Ostatní vybavení"/>
    <s v="02806: 3000- 19999,99  Ostatní technika     "/>
    <n v="4026.3"/>
  </r>
  <r>
    <x v="14"/>
    <x v="6420"/>
    <x v="1068"/>
    <x v="0"/>
    <x v="99"/>
    <x v="0"/>
    <s v="2112"/>
    <s v="ONK: lůžkové oddělení 42B"/>
    <s v="B Ostatní vybavení"/>
    <s v="02806: 3000- 19999,99  Ostatní technika     "/>
    <n v="4026.3"/>
  </r>
  <r>
    <x v="14"/>
    <x v="6421"/>
    <x v="1060"/>
    <x v="0"/>
    <x v="28"/>
    <x v="0"/>
    <s v="0511"/>
    <s v="2CHIR: lůžkové oddělení 37"/>
    <s v="E Elektrospotřebiče"/>
    <s v="02806: 3000-19999,99 E ostatní:TV,rádio"/>
    <n v="4669.8599999999997"/>
  </r>
  <r>
    <x v="14"/>
    <x v="6422"/>
    <x v="1061"/>
    <x v="0"/>
    <x v="28"/>
    <x v="0"/>
    <s v="1021"/>
    <s v="DK: ambulance"/>
    <s v="E Elektrospotřebiče"/>
    <s v="02806: 3000-19999,99 E ostatní:TV,rádio"/>
    <n v="5867.26"/>
  </r>
  <r>
    <x v="14"/>
    <x v="6423"/>
    <x v="1069"/>
    <x v="0"/>
    <x v="30"/>
    <x v="0"/>
    <s v="2201"/>
    <s v="KNM: vedení klinického pracoviště"/>
    <s v="B Ostatní vybavení"/>
    <s v="02806: 3000- 19999,99  Ostatní technika     "/>
    <n v="6662"/>
  </r>
  <r>
    <x v="14"/>
    <x v="6424"/>
    <x v="1069"/>
    <x v="0"/>
    <x v="30"/>
    <x v="0"/>
    <s v="2201"/>
    <s v="KNM: vedení klinického pracoviště"/>
    <s v="B Ostatní vybavení"/>
    <s v="02806: 3000- 19999,99  Ostatní technika     "/>
    <n v="6662"/>
  </r>
  <r>
    <x v="14"/>
    <x v="6425"/>
    <x v="1070"/>
    <x v="0"/>
    <x v="100"/>
    <x v="0"/>
    <s v="2201"/>
    <s v="KNM: vedení klinického pracoviště"/>
    <s v="B Ostatní vybavení"/>
    <s v="02806: 3000- 19999,99  Ostatní technika     "/>
    <n v="3207.75"/>
  </r>
  <r>
    <x v="14"/>
    <x v="6426"/>
    <x v="1070"/>
    <x v="0"/>
    <x v="100"/>
    <x v="0"/>
    <s v="2201"/>
    <s v="KNM: vedení klinického pracoviště"/>
    <s v="B Ostatní vybavení"/>
    <s v="02806: 3000- 19999,99  Ostatní technika     "/>
    <n v="3207.75"/>
  </r>
  <r>
    <x v="14"/>
    <x v="6427"/>
    <x v="1070"/>
    <x v="0"/>
    <x v="100"/>
    <x v="0"/>
    <s v="2201"/>
    <s v="KNM: vedení klinického pracoviště"/>
    <s v="B Ostatní vybavení"/>
    <s v="02806: 3000- 19999,99  Ostatní technika     "/>
    <n v="3207.75"/>
  </r>
  <r>
    <x v="14"/>
    <x v="6428"/>
    <x v="1070"/>
    <x v="0"/>
    <x v="100"/>
    <x v="0"/>
    <s v="2201"/>
    <s v="KNM: vedení klinického pracoviště"/>
    <s v="B Ostatní vybavení"/>
    <s v="02806: 3000- 19999,99  Ostatní technika     "/>
    <n v="3207.75"/>
  </r>
  <r>
    <x v="14"/>
    <x v="6429"/>
    <x v="1071"/>
    <x v="0"/>
    <x v="103"/>
    <x v="0"/>
    <s v="9405"/>
    <s v="Prov. služby: Provoz dopravy - sanitní - převoz ZP"/>
    <s v="R Ruční inventury ostatní"/>
    <s v="02806: 3000- 19999,99  Ostatní technika     "/>
    <n v="3171.92"/>
  </r>
  <r>
    <x v="14"/>
    <x v="6430"/>
    <x v="1071"/>
    <x v="0"/>
    <x v="103"/>
    <x v="0"/>
    <s v="9405"/>
    <s v="Prov. služby: Provoz dopravy - sanitní - převoz ZP"/>
    <s v="R Ruční inventury ostatní"/>
    <s v="02806: 3000- 19999,99  Ostatní technika     "/>
    <n v="3171.91"/>
  </r>
  <r>
    <x v="14"/>
    <x v="6431"/>
    <x v="1072"/>
    <x v="0"/>
    <x v="103"/>
    <x v="0"/>
    <s v="9204"/>
    <s v="Údrž. Provoz.: Stavby, Areál FNOL"/>
    <s v="B Ostatní vybavení"/>
    <s v="02806: 3000- 19999,99  Ostatní technika     "/>
    <n v="7411.91"/>
  </r>
  <r>
    <x v="14"/>
    <x v="6432"/>
    <x v="1072"/>
    <x v="0"/>
    <x v="103"/>
    <x v="0"/>
    <s v="9204"/>
    <s v="Údrž. Provoz.: Stavby, Areál FNOL"/>
    <s v="B Ostatní vybavení"/>
    <s v="02806: 3000- 19999,99  Ostatní technika     "/>
    <n v="7411.91"/>
  </r>
  <r>
    <x v="14"/>
    <x v="6433"/>
    <x v="1072"/>
    <x v="0"/>
    <x v="103"/>
    <x v="0"/>
    <s v="9204"/>
    <s v="Údrž. Provoz.: Stavby, Areál FNOL"/>
    <s v="B Ostatní vybavení"/>
    <s v="02806: 3000- 19999,99  Ostatní technika     "/>
    <n v="7411.91"/>
  </r>
  <r>
    <x v="14"/>
    <x v="6434"/>
    <x v="1072"/>
    <x v="0"/>
    <x v="103"/>
    <x v="0"/>
    <s v="9204"/>
    <s v="Údrž. Provoz.: Stavby, Areál FNOL"/>
    <s v="B Ostatní vybavení"/>
    <s v="02806: 3000- 19999,99  Ostatní technika     "/>
    <n v="7411.91"/>
  </r>
  <r>
    <x v="14"/>
    <x v="6435"/>
    <x v="1072"/>
    <x v="0"/>
    <x v="103"/>
    <x v="0"/>
    <s v="9204"/>
    <s v="Údrž. Provoz.: Stavby, Areál FNOL"/>
    <s v="B Ostatní vybavení"/>
    <s v="02806: 3000- 19999,99  Ostatní technika     "/>
    <n v="7411.89"/>
  </r>
  <r>
    <x v="14"/>
    <x v="6436"/>
    <x v="1060"/>
    <x v="0"/>
    <x v="187"/>
    <x v="0"/>
    <s v="0511"/>
    <s v="2CHIR: lůžkové oddělení 37"/>
    <s v="E Elektrospotřebiče"/>
    <s v="02806: 3000-19999,99 E ostatní:TV,rádio"/>
    <n v="4669.8599999999997"/>
  </r>
  <r>
    <x v="14"/>
    <x v="6437"/>
    <x v="1060"/>
    <x v="0"/>
    <x v="187"/>
    <x v="0"/>
    <s v="0511"/>
    <s v="2CHIR: lůžkové oddělení 37"/>
    <s v="E Elektrospotřebiče"/>
    <s v="02806: 3000-19999,99 E ostatní:TV,rádio"/>
    <n v="4669.8599999999997"/>
  </r>
  <r>
    <x v="14"/>
    <x v="6438"/>
    <x v="1060"/>
    <x v="0"/>
    <x v="187"/>
    <x v="0"/>
    <s v="2211"/>
    <s v="KNM: lůžkové oddělení 40"/>
    <s v="E Elektrospotřebiče"/>
    <s v="02806: 3000-19999,99 E ostatní:TV,rádio"/>
    <n v="4669.8599999999997"/>
  </r>
  <r>
    <x v="14"/>
    <x v="6439"/>
    <x v="1060"/>
    <x v="0"/>
    <x v="187"/>
    <x v="0"/>
    <s v="2211"/>
    <s v="KNM: lůžkové oddělení 40"/>
    <s v="E Elektrospotřebiče"/>
    <s v="02806: 3000-19999,99 E ostatní:TV,rádio"/>
    <n v="4669.8599999999997"/>
  </r>
  <r>
    <x v="14"/>
    <x v="6440"/>
    <x v="1073"/>
    <x v="0"/>
    <x v="36"/>
    <x v="0"/>
    <s v="9410"/>
    <s v="Prov. služby: Údržba ZVIT"/>
    <s v="B Ostatní vybavení"/>
    <s v="02806: 3000- 19999,99  Ostatní technika     "/>
    <n v="7843.89"/>
  </r>
  <r>
    <x v="14"/>
    <x v="6441"/>
    <x v="1074"/>
    <x v="0"/>
    <x v="36"/>
    <x v="0"/>
    <s v="1031"/>
    <s v="DK: JIP 21B"/>
    <s v="B Ostatní vybavení"/>
    <s v="02806: 3000- 19999,99  Ostatní technika     "/>
    <n v="3156.78"/>
  </r>
  <r>
    <x v="14"/>
    <x v="6442"/>
    <x v="1075"/>
    <x v="0"/>
    <x v="105"/>
    <x v="0"/>
    <s v="9402"/>
    <s v="Prov. služby: Provoz dopravy - sanitní - přev.FNOL"/>
    <s v="B Ostatní vybavení"/>
    <s v="02806: 3000- 19999,99  Ostatní technika     "/>
    <n v="3831.68"/>
  </r>
  <r>
    <x v="14"/>
    <x v="6443"/>
    <x v="1075"/>
    <x v="0"/>
    <x v="105"/>
    <x v="0"/>
    <s v="9402"/>
    <s v="Prov. služby: Provoz dopravy - sanitní - přev.FNOL"/>
    <s v="B Ostatní vybavení"/>
    <s v="02806: 3000- 19999,99  Ostatní technika     "/>
    <n v="3831.68"/>
  </r>
  <r>
    <x v="14"/>
    <x v="6444"/>
    <x v="1076"/>
    <x v="0"/>
    <x v="37"/>
    <x v="0"/>
    <s v="1362"/>
    <s v="ORL: operační sál - lokální"/>
    <s v="B Ostatní vybavení"/>
    <s v="02806: 3000- 19999,99  Ostatní technika     "/>
    <n v="3218.6"/>
  </r>
  <r>
    <x v="14"/>
    <x v="6445"/>
    <x v="1077"/>
    <x v="0"/>
    <x v="37"/>
    <x v="0"/>
    <s v="1362"/>
    <s v="ORL: operační sál - lokální"/>
    <s v="B Ostatní vybavení"/>
    <s v="02806: 3000- 19999,99  Ostatní technika     "/>
    <n v="13225.3"/>
  </r>
  <r>
    <x v="14"/>
    <x v="6446"/>
    <x v="1061"/>
    <x v="0"/>
    <x v="40"/>
    <x v="0"/>
    <s v="1111"/>
    <s v="ORT: lůžkové oddělení 29A"/>
    <s v="E Elektrospotřebiče"/>
    <s v="02806: 3000-19999,99 E ostatní:TV,rádio"/>
    <n v="5867.26"/>
  </r>
  <r>
    <x v="14"/>
    <x v="6447"/>
    <x v="1060"/>
    <x v="0"/>
    <x v="40"/>
    <x v="0"/>
    <s v="0911"/>
    <s v="NOVO: lůžkové oddělení 16C + 16B + 16BD"/>
    <s v="E Elektrospotřebiče"/>
    <s v="02806: 3000-19999,99 E ostatní:TV,rádio"/>
    <n v="4669.8599999999997"/>
  </r>
  <r>
    <x v="14"/>
    <x v="6448"/>
    <x v="1060"/>
    <x v="0"/>
    <x v="40"/>
    <x v="0"/>
    <s v="0911"/>
    <s v="NOVO: lůžkové oddělení 16C + 16B + 16BD"/>
    <s v="E Elektrospotřebiče"/>
    <s v="02806: 3000-19999,99 E ostatní:TV,rádio"/>
    <n v="4669.8599999999997"/>
  </r>
  <r>
    <x v="14"/>
    <x v="6449"/>
    <x v="1060"/>
    <x v="0"/>
    <x v="40"/>
    <x v="0"/>
    <s v="0911"/>
    <s v="NOVO: lůžkové oddělení 16C + 16B + 16BD"/>
    <s v="E Elektrospotřebiče"/>
    <s v="02806: 3000-19999,99 E ostatní:TV,rádio"/>
    <n v="4669.8599999999997"/>
  </r>
  <r>
    <x v="14"/>
    <x v="6450"/>
    <x v="1078"/>
    <x v="0"/>
    <x v="222"/>
    <x v="0"/>
    <s v="9204"/>
    <s v="Údrž. Provoz.: Stavby, Areál FNOL"/>
    <s v="B Ostatní vybavení"/>
    <s v="02806: 3000- 19999,99  Ostatní technika     "/>
    <n v="15853.98"/>
  </r>
  <r>
    <x v="14"/>
    <x v="6451"/>
    <x v="1078"/>
    <x v="0"/>
    <x v="222"/>
    <x v="0"/>
    <s v="9204"/>
    <s v="Údrž. Provoz.: Stavby, Areál FNOL"/>
    <s v="B Ostatní vybavení"/>
    <s v="02806: 3000- 19999,99  Ostatní technika     "/>
    <n v="15853.98"/>
  </r>
  <r>
    <x v="14"/>
    <x v="6452"/>
    <x v="1078"/>
    <x v="0"/>
    <x v="222"/>
    <x v="0"/>
    <s v="9204"/>
    <s v="Údrž. Provoz.: Stavby, Areál FNOL"/>
    <s v="B Ostatní vybavení"/>
    <s v="02806: 3000- 19999,99  Ostatní technika     "/>
    <n v="15853.97"/>
  </r>
  <r>
    <x v="14"/>
    <x v="6453"/>
    <x v="1060"/>
    <x v="0"/>
    <x v="46"/>
    <x v="0"/>
    <s v="2121"/>
    <s v="ONK: ambulance + mamol. poradna"/>
    <s v="E Elektrospotřebiče"/>
    <s v="02806: 3000-19999,99 E ostatní:TV,rádio"/>
    <n v="4669.8599999999997"/>
  </r>
  <r>
    <x v="14"/>
    <x v="6454"/>
    <x v="1060"/>
    <x v="0"/>
    <x v="46"/>
    <x v="0"/>
    <s v="2211"/>
    <s v="KNM: lůžkové oddělení 40"/>
    <s v="E Elektrospotřebiče"/>
    <s v="02806: 3000-19999,99 E ostatní:TV,rádio"/>
    <n v="4669.8599999999997"/>
  </r>
  <r>
    <x v="14"/>
    <x v="6455"/>
    <x v="1060"/>
    <x v="0"/>
    <x v="46"/>
    <x v="0"/>
    <s v="0732"/>
    <s v="KARIM: NIP, DIOP"/>
    <s v="E Elektrospotřebiče"/>
    <s v="02806: 3000-19999,99 E ostatní:TV,rádio"/>
    <n v="4669.8599999999997"/>
  </r>
  <r>
    <x v="14"/>
    <x v="6456"/>
    <x v="1060"/>
    <x v="0"/>
    <x v="46"/>
    <x v="0"/>
    <s v="2211"/>
    <s v="KNM: lůžkové oddělení 40"/>
    <s v="E Elektrospotřebiče"/>
    <s v="02806: 3000-19999,99 E ostatní:TV,rádio"/>
    <n v="4669.8599999999997"/>
  </r>
  <r>
    <x v="14"/>
    <x v="6457"/>
    <x v="1060"/>
    <x v="0"/>
    <x v="46"/>
    <x v="0"/>
    <s v="2211"/>
    <s v="KNM: lůžkové oddělení 40"/>
    <s v="E Elektrospotřebiče"/>
    <s v="02806: 3000-19999,99 E ostatní:TV,rádio"/>
    <n v="4669.8599999999997"/>
  </r>
  <r>
    <x v="14"/>
    <x v="6458"/>
    <x v="1073"/>
    <x v="0"/>
    <x v="114"/>
    <x v="0"/>
    <s v="9409"/>
    <s v="Prov. služby: Údržba stavební"/>
    <s v="B Ostatní vybavení"/>
    <s v="02806: 3000- 19999,99  Ostatní technika     "/>
    <n v="7597.1"/>
  </r>
  <r>
    <x v="14"/>
    <x v="6459"/>
    <x v="1073"/>
    <x v="0"/>
    <x v="114"/>
    <x v="0"/>
    <s v="9409"/>
    <s v="Prov. služby: Údržba stavební"/>
    <s v="B Ostatní vybavení"/>
    <s v="02806: 3000- 19999,99  Ostatní technika     "/>
    <n v="7597.1"/>
  </r>
  <r>
    <x v="14"/>
    <x v="6460"/>
    <x v="1079"/>
    <x v="0"/>
    <x v="114"/>
    <x v="0"/>
    <s v="2622"/>
    <s v="RHC: RHC ambulance + kineziologie,kinezioterapie"/>
    <s v="B Ostatní vybavení"/>
    <s v="02806: 3000- 19999,99  Ostatní technika     "/>
    <n v="3995"/>
  </r>
  <r>
    <x v="14"/>
    <x v="6461"/>
    <x v="1080"/>
    <x v="0"/>
    <x v="115"/>
    <x v="0"/>
    <s v="1033"/>
    <s v="DK: JIP 21C (pro větší děti)"/>
    <s v="E Elektrospotřebiče"/>
    <s v="02806: 3000-19999,99 E ostatní:TV,rádio"/>
    <n v="8799.98"/>
  </r>
  <r>
    <x v="14"/>
    <x v="6462"/>
    <x v="1081"/>
    <x v="0"/>
    <x v="115"/>
    <x v="0"/>
    <s v="1033"/>
    <s v="DK: JIP 21C (pro větší děti)"/>
    <s v="E Elektrospotřebiče"/>
    <s v="02806: 3000-19999,99 E ostatní:TV,rádio"/>
    <n v="11800"/>
  </r>
  <r>
    <x v="14"/>
    <x v="6463"/>
    <x v="1081"/>
    <x v="0"/>
    <x v="115"/>
    <x v="0"/>
    <s v="1033"/>
    <s v="DK: JIP 21C (pro větší děti)"/>
    <s v="E Elektrospotřebiče"/>
    <s v="02806: 3000-19999,99 E ostatní:TV,rádio"/>
    <n v="11799.99"/>
  </r>
  <r>
    <x v="14"/>
    <x v="6464"/>
    <x v="1082"/>
    <x v="0"/>
    <x v="194"/>
    <x v="0"/>
    <s v="0213"/>
    <s v="2IK-GER: lůžkové oddělení 30C"/>
    <s v="E Elektrospotřebiče"/>
    <s v="02806: 3000-19999,99 E ostatní:TV,rádio"/>
    <n v="4310.6400000000003"/>
  </r>
  <r>
    <x v="14"/>
    <x v="6465"/>
    <x v="1083"/>
    <x v="0"/>
    <x v="194"/>
    <x v="0"/>
    <s v="5011"/>
    <s v="KCHIR: lůžkové oddělení 50"/>
    <s v="E Elektrospotřebiče"/>
    <s v="02806: 3000-19999,99 E ostatní:TV,rádio"/>
    <n v="5448.17"/>
  </r>
  <r>
    <x v="14"/>
    <x v="6466"/>
    <x v="1067"/>
    <x v="0"/>
    <x v="54"/>
    <x v="0"/>
    <s v="9001"/>
    <s v="URE: Úsek ředitele"/>
    <s v="B Ostatní vybavení"/>
    <s v="02806: 3000- 19999,99  Ostatní technika     "/>
    <n v="4086"/>
  </r>
  <r>
    <x v="14"/>
    <x v="6467"/>
    <x v="1067"/>
    <x v="0"/>
    <x v="54"/>
    <x v="0"/>
    <s v="9001"/>
    <s v="URE: Úsek ředitele"/>
    <s v="B Ostatní vybavení"/>
    <s v="02806: 3000- 19999,99  Ostatní technika     "/>
    <n v="4086"/>
  </r>
  <r>
    <x v="14"/>
    <x v="6468"/>
    <x v="1067"/>
    <x v="0"/>
    <x v="54"/>
    <x v="0"/>
    <s v="9001"/>
    <s v="URE: Úsek ředitele"/>
    <s v="B Ostatní vybavení"/>
    <s v="02806: 3000- 19999,99  Ostatní technika     "/>
    <n v="4086.01"/>
  </r>
  <r>
    <x v="14"/>
    <x v="6469"/>
    <x v="1082"/>
    <x v="0"/>
    <x v="227"/>
    <x v="0"/>
    <s v="2111"/>
    <s v="ONK: lůžkové oddělení 42A"/>
    <s v="E Elektrospotřebiče"/>
    <s v="02806: 3000-19999,99 E ostatní:TV,rádio"/>
    <n v="4310.6400000000003"/>
  </r>
  <r>
    <x v="14"/>
    <x v="6470"/>
    <x v="1082"/>
    <x v="0"/>
    <x v="227"/>
    <x v="0"/>
    <s v="0331"/>
    <s v="3IK: JIP 39D"/>
    <s v="E Elektrospotřebiče"/>
    <s v="02806: 3000-19999,99 E ostatní:TV,rádio"/>
    <n v="4310.6400000000003"/>
  </r>
  <r>
    <x v="14"/>
    <x v="6471"/>
    <x v="1083"/>
    <x v="0"/>
    <x v="227"/>
    <x v="0"/>
    <s v="3590"/>
    <s v="TO: výroba"/>
    <s v="E Elektrospotřebiče"/>
    <s v="02806: 3000-19999,99 E ostatní:TV,rádio"/>
    <n v="5448.17"/>
  </r>
  <r>
    <x v="14"/>
    <x v="6472"/>
    <x v="1083"/>
    <x v="0"/>
    <x v="227"/>
    <x v="0"/>
    <s v="3590"/>
    <s v="TO: výroba"/>
    <s v="E Elektrospotřebiče"/>
    <s v="02806: 3000-19999,99 E ostatní:TV,rádio"/>
    <n v="5448.17"/>
  </r>
  <r>
    <x v="14"/>
    <x v="6473"/>
    <x v="1083"/>
    <x v="0"/>
    <x v="227"/>
    <x v="0"/>
    <s v="3590"/>
    <s v="TO: výroba"/>
    <s v="E Elektrospotřebiče"/>
    <s v="02806: 3000-19999,99 E ostatní:TV,rádio"/>
    <n v="5448.17"/>
  </r>
  <r>
    <x v="14"/>
    <x v="6474"/>
    <x v="1083"/>
    <x v="0"/>
    <x v="227"/>
    <x v="0"/>
    <s v="3590"/>
    <s v="TO: výroba"/>
    <s v="E Elektrospotřebiče"/>
    <s v="02806: 3000-19999,99 E ostatní:TV,rádio"/>
    <n v="5448.17"/>
  </r>
  <r>
    <x v="14"/>
    <x v="6475"/>
    <x v="1084"/>
    <x v="0"/>
    <x v="121"/>
    <x v="0"/>
    <s v="9084"/>
    <s v="UIT: Oddělení centrální spisovny"/>
    <s v="E Elektrospotřebiče"/>
    <s v="02806: 3000-19999,99 E ostatní:TV,rádio"/>
    <n v="3166.67"/>
  </r>
  <r>
    <x v="14"/>
    <x v="6476"/>
    <x v="1082"/>
    <x v="0"/>
    <x v="121"/>
    <x v="0"/>
    <s v="0121"/>
    <s v="1IK: ambulance"/>
    <s v="E Elektrospotřebiče"/>
    <s v="02806: 3000-19999,99 E ostatní:TV,rádio"/>
    <n v="4310.6400000000003"/>
  </r>
  <r>
    <x v="14"/>
    <x v="6477"/>
    <x v="1083"/>
    <x v="0"/>
    <x v="121"/>
    <x v="0"/>
    <s v="0121"/>
    <s v="1IK: ambulance"/>
    <s v="E Elektrospotřebiče"/>
    <s v="02806: 3000-19999,99 E ostatní:TV,rádio"/>
    <n v="5448.17"/>
  </r>
  <r>
    <x v="14"/>
    <x v="6478"/>
    <x v="1085"/>
    <x v="0"/>
    <x v="124"/>
    <x v="0"/>
    <s v="1162"/>
    <s v="ORT: operační sál - lokální"/>
    <s v="R Ruční inventury ostatní"/>
    <s v="02806: 3000- 19999,99  Ostatní technika     "/>
    <n v="9458.57"/>
  </r>
  <r>
    <x v="14"/>
    <x v="6479"/>
    <x v="1085"/>
    <x v="0"/>
    <x v="124"/>
    <x v="0"/>
    <s v="1162"/>
    <s v="ORT: operační sál - lokální"/>
    <s v="R Ruční inventury ostatní"/>
    <s v="02806: 3000- 19999,99  Ostatní technika     "/>
    <n v="9458.57"/>
  </r>
  <r>
    <x v="14"/>
    <x v="6480"/>
    <x v="1059"/>
    <x v="0"/>
    <x v="125"/>
    <x v="0"/>
    <s v="3541"/>
    <s v="TO: laboratoř - SVLS"/>
    <s v="Q Razítka"/>
    <s v="02806: 3000- 19999,99 Razítka   "/>
    <n v="9994.6"/>
  </r>
  <r>
    <x v="14"/>
    <x v="6481"/>
    <x v="1086"/>
    <x v="0"/>
    <x v="128"/>
    <x v="0"/>
    <s v="9051"/>
    <s v="UHTS: Útvar hospodářsko - technické správy"/>
    <s v="E Elektrospotřebiče"/>
    <s v="02806: 3000-19999,99 E ostatní:TV,rádio"/>
    <n v="17318.73"/>
  </r>
  <r>
    <x v="14"/>
    <x v="6482"/>
    <x v="1086"/>
    <x v="0"/>
    <x v="128"/>
    <x v="0"/>
    <s v="9051"/>
    <s v="UHTS: Útvar hospodářsko - technické správy"/>
    <s v="E Elektrospotřebiče"/>
    <s v="02806: 3000-19999,99 E ostatní:TV,rádio"/>
    <n v="17318.73"/>
  </r>
  <r>
    <x v="14"/>
    <x v="6483"/>
    <x v="1080"/>
    <x v="0"/>
    <x v="129"/>
    <x v="0"/>
    <s v="3452"/>
    <s v="RTG: přístr. pracoviště -detašová prac.+screen.m."/>
    <s v="E Elektrospotřebiče"/>
    <s v="02806: 3000-19999,99 E ostatní:TV,rádio"/>
    <n v="8708.35"/>
  </r>
  <r>
    <x v="14"/>
    <x v="6484"/>
    <x v="1087"/>
    <x v="0"/>
    <x v="130"/>
    <x v="0"/>
    <s v="5062"/>
    <s v="KCHIR: operační sál - lokální"/>
    <s v="B Ostatní vybavení"/>
    <s v="02806: 3000- 19999,99  Ostatní technika     "/>
    <n v="4418.5"/>
  </r>
  <r>
    <x v="14"/>
    <x v="6485"/>
    <x v="1088"/>
    <x v="0"/>
    <x v="130"/>
    <x v="0"/>
    <s v="5062"/>
    <s v="KCHIR: operační sál - lokální"/>
    <s v="B Ostatní vybavení"/>
    <s v="02806: 3000- 19999,99  Ostatní technika     "/>
    <n v="4418.5"/>
  </r>
  <r>
    <x v="14"/>
    <x v="6486"/>
    <x v="1089"/>
    <x v="0"/>
    <x v="202"/>
    <x v="0"/>
    <s v="2622"/>
    <s v="RHC: RHC ambulance + kineziologie,kinezioterapie"/>
    <s v="B Ostatní vybavení"/>
    <s v="02806: 3000- 19999,99  Ostatní technika     "/>
    <n v="3993"/>
  </r>
  <r>
    <x v="14"/>
    <x v="6487"/>
    <x v="1089"/>
    <x v="0"/>
    <x v="202"/>
    <x v="0"/>
    <s v="2622"/>
    <s v="RHC: RHC ambulance + kineziologie,kinezioterapie"/>
    <s v="B Ostatní vybavení"/>
    <s v="02806: 3000- 19999,99  Ostatní technika     "/>
    <n v="3993"/>
  </r>
  <r>
    <x v="14"/>
    <x v="6488"/>
    <x v="1089"/>
    <x v="0"/>
    <x v="202"/>
    <x v="0"/>
    <s v="2622"/>
    <s v="RHC: RHC ambulance + kineziologie,kinezioterapie"/>
    <s v="B Ostatní vybavení"/>
    <s v="02806: 3000- 19999,99  Ostatní technika     "/>
    <n v="3993"/>
  </r>
  <r>
    <x v="14"/>
    <x v="6489"/>
    <x v="1089"/>
    <x v="0"/>
    <x v="202"/>
    <x v="0"/>
    <s v="2622"/>
    <s v="RHC: RHC ambulance + kineziologie,kinezioterapie"/>
    <s v="B Ostatní vybavení"/>
    <s v="02806: 3000- 19999,99  Ostatní technika     "/>
    <n v="3993"/>
  </r>
  <r>
    <x v="14"/>
    <x v="6490"/>
    <x v="1090"/>
    <x v="0"/>
    <x v="132"/>
    <x v="0"/>
    <s v="2622"/>
    <s v="RHC: RHC ambulance + kineziologie,kinezioterapie"/>
    <s v="B Ostatní vybavení"/>
    <s v="02806: 3000- 19999,99  Ostatní technika     "/>
    <n v="4890"/>
  </r>
  <r>
    <x v="14"/>
    <x v="6491"/>
    <x v="1083"/>
    <x v="0"/>
    <x v="133"/>
    <x v="0"/>
    <s v="1011"/>
    <s v="DK: lůžkové oddělení 28B"/>
    <s v="E Elektrospotřebiče"/>
    <s v="02806: 3000-19999,99 E ostatní:TV,rádio"/>
    <n v="5448.17"/>
  </r>
  <r>
    <x v="14"/>
    <x v="6492"/>
    <x v="1082"/>
    <x v="0"/>
    <x v="133"/>
    <x v="0"/>
    <s v="0817"/>
    <s v="PORGYN: lůžkové oddělení 17 (operativní gyn.)"/>
    <s v="E Elektrospotřebiče"/>
    <s v="02806: 3000-19999,99 E ostatní:TV,rádio"/>
    <n v="4310.6400000000003"/>
  </r>
  <r>
    <x v="14"/>
    <x v="6493"/>
    <x v="1091"/>
    <x v="0"/>
    <x v="136"/>
    <x v="0"/>
    <s v="3471"/>
    <s v="RTG: intervenční radiol.+katetrizační sál os.nákl."/>
    <s v="B Ostatní vybavení"/>
    <s v="02806: 3000- 19999,99  Ostatní technika     "/>
    <n v="10285"/>
  </r>
  <r>
    <x v="14"/>
    <x v="6494"/>
    <x v="1086"/>
    <x v="0"/>
    <x v="203"/>
    <x v="0"/>
    <s v="2841"/>
    <s v="GEN: laboratoř"/>
    <s v="E Elektrospotřebiče"/>
    <s v="02806: 3000-19999,99 E ostatní:TV,rádio"/>
    <n v="17318.73"/>
  </r>
  <r>
    <x v="14"/>
    <x v="6495"/>
    <x v="1086"/>
    <x v="0"/>
    <x v="203"/>
    <x v="0"/>
    <s v="2841"/>
    <s v="GEN: laboratoř"/>
    <s v="E Elektrospotřebiče"/>
    <s v="02806: 3000-19999,99 E ostatní:TV,rádio"/>
    <n v="17318.73"/>
  </r>
  <r>
    <x v="14"/>
    <x v="6496"/>
    <x v="1092"/>
    <x v="0"/>
    <x v="138"/>
    <x v="0"/>
    <s v="9501"/>
    <s v="STRAV: Provoz stravování - ostatní stravování"/>
    <s v="B Ostatní vybavení"/>
    <s v="02806: 20 000-  40 000  Ostatní technika "/>
    <n v="34461.160000000003"/>
  </r>
  <r>
    <x v="14"/>
    <x v="6497"/>
    <x v="1093"/>
    <x v="0"/>
    <x v="138"/>
    <x v="0"/>
    <s v="9501"/>
    <s v="STRAV: Provoz stravování - ostatní stravování"/>
    <s v="B Ostatní vybavení"/>
    <s v="02806: 20 000-  40 000  Ostatní technika "/>
    <n v="28732.82"/>
  </r>
  <r>
    <x v="14"/>
    <x v="6498"/>
    <x v="1094"/>
    <x v="0"/>
    <x v="138"/>
    <x v="0"/>
    <s v="9501"/>
    <s v="STRAV: Provoz stravování - ostatní stravování"/>
    <s v="B Ostatní vybavení"/>
    <s v="02806: 3000- 19999,99  Ostatní technika     "/>
    <n v="13351.01"/>
  </r>
  <r>
    <x v="14"/>
    <x v="6499"/>
    <x v="1082"/>
    <x v="0"/>
    <x v="139"/>
    <x v="0"/>
    <s v="0511"/>
    <s v="2CHIR: lůžkové oddělení 37"/>
    <s v="E Elektrospotřebiče"/>
    <s v="02806: 3000-19999,99 E ostatní:TV,rádio"/>
    <n v="4310.6400000000003"/>
  </r>
  <r>
    <x v="14"/>
    <x v="6500"/>
    <x v="1082"/>
    <x v="0"/>
    <x v="139"/>
    <x v="0"/>
    <s v="1012"/>
    <s v="DK: lůžkové oddělení 28C vč.dospáv. haly"/>
    <s v="E Elektrospotřebiče"/>
    <s v="02806: 3000-19999,99 E ostatní:TV,rádio"/>
    <n v="4310.6400000000003"/>
  </r>
  <r>
    <x v="14"/>
    <x v="6501"/>
    <x v="1082"/>
    <x v="0"/>
    <x v="235"/>
    <x v="0"/>
    <s v="1612"/>
    <s v="PLIC: lůžkové oddělení 25"/>
    <s v="E Elektrospotřebiče"/>
    <s v="02806: 3000-19999,99 E ostatní:TV,rádio"/>
    <n v="4310.6400000000003"/>
  </r>
  <r>
    <x v="14"/>
    <x v="6502"/>
    <x v="1082"/>
    <x v="0"/>
    <x v="235"/>
    <x v="0"/>
    <s v="1611"/>
    <s v="PLIC: lůžkové oddělení 26"/>
    <s v="E Elektrospotřebiče"/>
    <s v="02806: 3000-19999,99 E ostatní:TV,rádio"/>
    <n v="4310.6400000000003"/>
  </r>
  <r>
    <x v="14"/>
    <x v="6503"/>
    <x v="1082"/>
    <x v="0"/>
    <x v="235"/>
    <x v="0"/>
    <s v="1611"/>
    <s v="PLIC: lůžkové oddělení 26"/>
    <s v="E Elektrospotřebiče"/>
    <s v="02806: 3000-19999,99 E ostatní:TV,rádio"/>
    <n v="4310.6400000000003"/>
  </r>
  <r>
    <x v="14"/>
    <x v="6504"/>
    <x v="1082"/>
    <x v="0"/>
    <x v="235"/>
    <x v="0"/>
    <s v="0611"/>
    <s v="NCHIR: lůžkové oddělení 34"/>
    <s v="E Elektrospotřebiče"/>
    <s v="02806: 3000-19999,99 E ostatní:TV,rádio"/>
    <n v="4310.6400000000003"/>
  </r>
  <r>
    <x v="14"/>
    <x v="6505"/>
    <x v="1086"/>
    <x v="0"/>
    <x v="140"/>
    <x v="0"/>
    <s v="9051"/>
    <s v="UHTS: Útvar hospodářsko - technické správy"/>
    <s v="E Elektrospotřebiče"/>
    <s v="02806: 3000-19999,99 E ostatní:TV,rádio"/>
    <n v="17138.38"/>
  </r>
  <r>
    <x v="14"/>
    <x v="6506"/>
    <x v="1086"/>
    <x v="0"/>
    <x v="140"/>
    <x v="0"/>
    <s v="9051"/>
    <s v="UHTS: Útvar hospodářsko - technické správy"/>
    <s v="E Elektrospotřebiče"/>
    <s v="02806: 3000-19999,99 E ostatní:TV,rádio"/>
    <n v="17138.39"/>
  </r>
  <r>
    <x v="14"/>
    <x v="6507"/>
    <x v="1095"/>
    <x v="0"/>
    <x v="143"/>
    <x v="0"/>
    <s v="9051"/>
    <s v="UHTS: Útvar hospodářsko - technické správy"/>
    <s v="B Ostatní vybavení"/>
    <s v="02806: 20 000-  40 000  Ostatní technika "/>
    <n v="28277.439999999999"/>
  </r>
  <r>
    <x v="14"/>
    <x v="6508"/>
    <x v="1096"/>
    <x v="2"/>
    <x v="143"/>
    <x v="0"/>
    <s v="9410"/>
    <s v="Prov. služby: Údržba ZVIT"/>
    <s v="B Ostatní vybavení"/>
    <s v="02806: 20 000-  40 000  Ostatní technika "/>
    <n v="23305.759999999998"/>
  </r>
  <r>
    <x v="14"/>
    <x v="6509"/>
    <x v="1097"/>
    <x v="0"/>
    <x v="143"/>
    <x v="0"/>
    <s v="0862"/>
    <s v="PORGYN: porodní sál - lokální"/>
    <s v="E Elektrospotřebiče"/>
    <s v="02806: 3000-19999,99 E ostatní:TV,rádio"/>
    <n v="10181.86"/>
  </r>
  <r>
    <x v="14"/>
    <x v="6510"/>
    <x v="513"/>
    <x v="0"/>
    <x v="143"/>
    <x v="0"/>
    <s v="9410"/>
    <s v="Prov. služby: Údržba ZVIT"/>
    <s v="E Elektrospotřebiče"/>
    <s v="02806: 3000-19999,99 E ostatní:TV,rádio"/>
    <n v="16164.9"/>
  </r>
  <r>
    <x v="14"/>
    <x v="6511"/>
    <x v="1083"/>
    <x v="0"/>
    <x v="143"/>
    <x v="0"/>
    <s v="1412"/>
    <s v="OCNI: lůžka 13"/>
    <s v="E Elektrospotřebiče"/>
    <s v="02806: 3000-19999,99 E ostatní:TV,rádio"/>
    <n v="5448.17"/>
  </r>
  <r>
    <x v="14"/>
    <x v="6512"/>
    <x v="1083"/>
    <x v="0"/>
    <x v="143"/>
    <x v="0"/>
    <s v="1412"/>
    <s v="OCNI: lůžka 13"/>
    <s v="E Elektrospotřebiče"/>
    <s v="02806: 3000-19999,99 E ostatní:TV,rádio"/>
    <n v="5448.17"/>
  </r>
  <r>
    <x v="14"/>
    <x v="6513"/>
    <x v="1083"/>
    <x v="0"/>
    <x v="143"/>
    <x v="0"/>
    <s v="1412"/>
    <s v="OCNI: lůžka 13"/>
    <s v="E Elektrospotřebiče"/>
    <s v="02806: 3000-19999,99 E ostatní:TV,rádio"/>
    <n v="5448.17"/>
  </r>
  <r>
    <x v="14"/>
    <x v="6514"/>
    <x v="1083"/>
    <x v="0"/>
    <x v="143"/>
    <x v="0"/>
    <s v="1412"/>
    <s v="OCNI: lůžka 13"/>
    <s v="E Elektrospotřebiče"/>
    <s v="02806: 3000-19999,99 E ostatní:TV,rádio"/>
    <n v="5448.17"/>
  </r>
  <r>
    <x v="14"/>
    <x v="6515"/>
    <x v="1083"/>
    <x v="0"/>
    <x v="143"/>
    <x v="0"/>
    <s v="1412"/>
    <s v="OCNI: lůžka 13"/>
    <s v="E Elektrospotřebiče"/>
    <s v="02806: 3000-19999,99 E ostatní:TV,rádio"/>
    <n v="5448.17"/>
  </r>
  <r>
    <x v="14"/>
    <x v="6516"/>
    <x v="1083"/>
    <x v="0"/>
    <x v="143"/>
    <x v="0"/>
    <s v="1412"/>
    <s v="OCNI: lůžka 13"/>
    <s v="E Elektrospotřebiče"/>
    <s v="02806: 3000-19999,99 E ostatní:TV,rádio"/>
    <n v="5448.17"/>
  </r>
  <r>
    <x v="14"/>
    <x v="6517"/>
    <x v="1083"/>
    <x v="0"/>
    <x v="143"/>
    <x v="0"/>
    <s v="1412"/>
    <s v="OCNI: lůžka 13"/>
    <s v="E Elektrospotřebiče"/>
    <s v="02806: 3000-19999,99 E ostatní:TV,rádio"/>
    <n v="5448.16"/>
  </r>
  <r>
    <x v="14"/>
    <x v="6518"/>
    <x v="1083"/>
    <x v="0"/>
    <x v="143"/>
    <x v="0"/>
    <s v="5011"/>
    <s v="KCHIR: lůžkové oddělení 50"/>
    <s v="E Elektrospotřebiče"/>
    <s v="02806: 3000-19999,99 E ostatní:TV,rádio"/>
    <n v="5448.17"/>
  </r>
  <r>
    <x v="14"/>
    <x v="6519"/>
    <x v="1082"/>
    <x v="0"/>
    <x v="143"/>
    <x v="0"/>
    <s v="1012"/>
    <s v="DK: lůžkové oddělení 28C vč.dospáv. haly"/>
    <s v="E Elektrospotřebiče"/>
    <s v="02806: 3000-19999,99 E ostatní:TV,rádio"/>
    <n v="4310.6400000000003"/>
  </r>
  <r>
    <x v="14"/>
    <x v="6520"/>
    <x v="1082"/>
    <x v="0"/>
    <x v="143"/>
    <x v="0"/>
    <s v="1012"/>
    <s v="DK: lůžkové oddělení 28C vč.dospáv. haly"/>
    <s v="E Elektrospotřebiče"/>
    <s v="02806: 3000-19999,99 E ostatní:TV,rádio"/>
    <n v="4310.6400000000003"/>
  </r>
  <r>
    <x v="14"/>
    <x v="6521"/>
    <x v="1082"/>
    <x v="0"/>
    <x v="143"/>
    <x v="0"/>
    <s v="1012"/>
    <s v="DK: lůžkové oddělení 28C vč.dospáv. haly"/>
    <s v="E Elektrospotřebiče"/>
    <s v="02806: 3000-19999,99 E ostatní:TV,rádio"/>
    <n v="4310.6400000000003"/>
  </r>
  <r>
    <x v="14"/>
    <x v="6522"/>
    <x v="1082"/>
    <x v="0"/>
    <x v="143"/>
    <x v="0"/>
    <s v="1012"/>
    <s v="DK: lůžkové oddělení 28C vč.dospáv. haly"/>
    <s v="E Elektrospotřebiče"/>
    <s v="02806: 3000-19999,99 E ostatní:TV,rádio"/>
    <n v="4310.6400000000003"/>
  </r>
  <r>
    <x v="14"/>
    <x v="6523"/>
    <x v="1082"/>
    <x v="0"/>
    <x v="143"/>
    <x v="0"/>
    <s v="1012"/>
    <s v="DK: lůžkové oddělení 28C vč.dospáv. haly"/>
    <s v="E Elektrospotřebiče"/>
    <s v="02806: 3000-19999,99 E ostatní:TV,rádio"/>
    <n v="4310.6400000000003"/>
  </r>
  <r>
    <x v="14"/>
    <x v="6524"/>
    <x v="1082"/>
    <x v="0"/>
    <x v="143"/>
    <x v="0"/>
    <s v="1012"/>
    <s v="DK: lůžkové oddělení 28C vč.dospáv. haly"/>
    <s v="E Elektrospotřebiče"/>
    <s v="02806: 3000-19999,99 E ostatní:TV,rádio"/>
    <n v="4310.6400000000003"/>
  </r>
  <r>
    <x v="14"/>
    <x v="6525"/>
    <x v="1082"/>
    <x v="0"/>
    <x v="143"/>
    <x v="0"/>
    <s v="1012"/>
    <s v="DK: lůžkové oddělení 28C vč.dospáv. haly"/>
    <s v="E Elektrospotřebiče"/>
    <s v="02806: 3000-19999,99 E ostatní:TV,rádio"/>
    <n v="4310.6400000000003"/>
  </r>
  <r>
    <x v="14"/>
    <x v="6526"/>
    <x v="1082"/>
    <x v="0"/>
    <x v="143"/>
    <x v="0"/>
    <s v="1012"/>
    <s v="DK: lůžkové oddělení 28C vč.dospáv. haly"/>
    <s v="E Elektrospotřebiče"/>
    <s v="02806: 3000-19999,99 E ostatní:TV,rádio"/>
    <n v="4310.6499999999996"/>
  </r>
  <r>
    <x v="14"/>
    <x v="6527"/>
    <x v="1082"/>
    <x v="0"/>
    <x v="143"/>
    <x v="0"/>
    <s v="0111"/>
    <s v="1IK: lůžkové oddělení 1"/>
    <s v="E Elektrospotřebiče"/>
    <s v="02806: 3000-19999,99 E ostatní:TV,rádio"/>
    <n v="4310.6400000000003"/>
  </r>
  <r>
    <x v="14"/>
    <x v="6528"/>
    <x v="1082"/>
    <x v="0"/>
    <x v="143"/>
    <x v="0"/>
    <s v="0111"/>
    <s v="1IK: lůžkové oddělení 1"/>
    <s v="E Elektrospotřebiče"/>
    <s v="02806: 3000-19999,99 E ostatní:TV,rádio"/>
    <n v="4310.6400000000003"/>
  </r>
  <r>
    <x v="14"/>
    <x v="6529"/>
    <x v="1098"/>
    <x v="0"/>
    <x v="143"/>
    <x v="0"/>
    <s v="2211"/>
    <s v="KNM: lůžkové oddělení 40"/>
    <s v="B Ostatní vybavení"/>
    <s v="02806: 3000- 19999,99  Ostatní technika     "/>
    <n v="3664.56"/>
  </r>
  <r>
    <x v="14"/>
    <x v="6530"/>
    <x v="1098"/>
    <x v="0"/>
    <x v="143"/>
    <x v="0"/>
    <s v="2211"/>
    <s v="KNM: lůžkové oddělení 40"/>
    <s v="B Ostatní vybavení"/>
    <s v="02806: 3000- 19999,99  Ostatní technika     "/>
    <n v="3664.56"/>
  </r>
  <r>
    <x v="14"/>
    <x v="6531"/>
    <x v="1098"/>
    <x v="0"/>
    <x v="143"/>
    <x v="0"/>
    <s v="2211"/>
    <s v="KNM: lůžkové oddělení 40"/>
    <s v="B Ostatní vybavení"/>
    <s v="02806: 3000- 19999,99  Ostatní technika     "/>
    <n v="3664.56"/>
  </r>
  <r>
    <x v="14"/>
    <x v="6532"/>
    <x v="1098"/>
    <x v="0"/>
    <x v="143"/>
    <x v="0"/>
    <s v="2211"/>
    <s v="KNM: lůžkové oddělení 40"/>
    <s v="B Ostatní vybavení"/>
    <s v="02806: 3000- 19999,99  Ostatní technika     "/>
    <n v="3664.56"/>
  </r>
  <r>
    <x v="14"/>
    <x v="6533"/>
    <x v="1098"/>
    <x v="0"/>
    <x v="143"/>
    <x v="0"/>
    <s v="2211"/>
    <s v="KNM: lůžkové oddělení 40"/>
    <s v="B Ostatní vybavení"/>
    <s v="02806: 3000- 19999,99  Ostatní technika     "/>
    <n v="3664.56"/>
  </r>
  <r>
    <x v="14"/>
    <x v="6534"/>
    <x v="1098"/>
    <x v="0"/>
    <x v="143"/>
    <x v="0"/>
    <s v="2211"/>
    <s v="KNM: lůžkové oddělení 40"/>
    <s v="B Ostatní vybavení"/>
    <s v="02806: 3000- 19999,99  Ostatní technika     "/>
    <n v="3664.56"/>
  </r>
  <r>
    <x v="14"/>
    <x v="6535"/>
    <x v="1098"/>
    <x v="0"/>
    <x v="143"/>
    <x v="0"/>
    <s v="2211"/>
    <s v="KNM: lůžkové oddělení 40"/>
    <s v="B Ostatní vybavení"/>
    <s v="02806: 3000- 19999,99  Ostatní technika     "/>
    <n v="3664.56"/>
  </r>
  <r>
    <x v="14"/>
    <x v="6536"/>
    <x v="1098"/>
    <x v="0"/>
    <x v="143"/>
    <x v="0"/>
    <s v="2211"/>
    <s v="KNM: lůžkové oddělení 40"/>
    <s v="B Ostatní vybavení"/>
    <s v="02806: 3000- 19999,99  Ostatní technika     "/>
    <n v="3664.59"/>
  </r>
  <r>
    <x v="14"/>
    <x v="6537"/>
    <x v="1099"/>
    <x v="0"/>
    <x v="147"/>
    <x v="0"/>
    <s v="0862"/>
    <s v="PORGYN: porodní sál - lokální"/>
    <s v="E Elektrospotřebiče"/>
    <s v="02806: 3000-19999,99 E ostatní:TV,rádio"/>
    <n v="3379.93"/>
  </r>
  <r>
    <x v="14"/>
    <x v="6538"/>
    <x v="1099"/>
    <x v="0"/>
    <x v="147"/>
    <x v="0"/>
    <s v="0862"/>
    <s v="PORGYN: porodní sál - lokální"/>
    <s v="E Elektrospotřebiče"/>
    <s v="02806: 3000-19999,99 E ostatní:TV,rádio"/>
    <n v="3379.93"/>
  </r>
  <r>
    <x v="14"/>
    <x v="6539"/>
    <x v="1099"/>
    <x v="0"/>
    <x v="147"/>
    <x v="0"/>
    <s v="0862"/>
    <s v="PORGYN: porodní sál - lokální"/>
    <s v="E Elektrospotřebiče"/>
    <s v="02806: 3000-19999,99 E ostatní:TV,rádio"/>
    <n v="3379.93"/>
  </r>
  <r>
    <x v="14"/>
    <x v="6540"/>
    <x v="1099"/>
    <x v="0"/>
    <x v="147"/>
    <x v="0"/>
    <s v="0862"/>
    <s v="PORGYN: porodní sál - lokální"/>
    <s v="E Elektrospotřebiče"/>
    <s v="02806: 3000-19999,99 E ostatní:TV,rádio"/>
    <n v="3379.93"/>
  </r>
  <r>
    <x v="14"/>
    <x v="6541"/>
    <x v="1099"/>
    <x v="0"/>
    <x v="147"/>
    <x v="0"/>
    <s v="0862"/>
    <s v="PORGYN: porodní sál - lokální"/>
    <s v="E Elektrospotřebiče"/>
    <s v="02806: 3000-19999,99 E ostatní:TV,rádio"/>
    <n v="3379.93"/>
  </r>
  <r>
    <x v="14"/>
    <x v="6542"/>
    <x v="1099"/>
    <x v="0"/>
    <x v="147"/>
    <x v="0"/>
    <s v="0862"/>
    <s v="PORGYN: porodní sál - lokální"/>
    <s v="E Elektrospotřebiče"/>
    <s v="02806: 3000-19999,99 E ostatní:TV,rádio"/>
    <n v="3379.95"/>
  </r>
  <r>
    <x v="14"/>
    <x v="6543"/>
    <x v="1082"/>
    <x v="0"/>
    <x v="1"/>
    <x v="0"/>
    <s v="0111"/>
    <s v="1IK: lůžkové oddělení 1"/>
    <s v="E Elektrospotřebiče"/>
    <s v="02806: 3000-19999,99 E ostatní:TV,rádio"/>
    <n v="4310.6400000000003"/>
  </r>
  <r>
    <x v="14"/>
    <x v="6544"/>
    <x v="1082"/>
    <x v="0"/>
    <x v="1"/>
    <x v="0"/>
    <s v="0111"/>
    <s v="1IK: lůžkové oddělení 1"/>
    <s v="E Elektrospotřebiče"/>
    <s v="02806: 3000-19999,99 E ostatní:TV,rádio"/>
    <n v="4310.6400000000003"/>
  </r>
  <r>
    <x v="14"/>
    <x v="6545"/>
    <x v="1082"/>
    <x v="0"/>
    <x v="1"/>
    <x v="0"/>
    <s v="0111"/>
    <s v="1IK: lůžkové oddělení 1"/>
    <s v="E Elektrospotřebiče"/>
    <s v="02806: 3000-19999,99 E ostatní:TV,rádio"/>
    <n v="4310.6400000000003"/>
  </r>
  <r>
    <x v="14"/>
    <x v="6546"/>
    <x v="1082"/>
    <x v="0"/>
    <x v="1"/>
    <x v="0"/>
    <s v="0111"/>
    <s v="1IK: lůžkové oddělení 1"/>
    <s v="E Elektrospotřebiče"/>
    <s v="02806: 3000-19999,99 E ostatní:TV,rádio"/>
    <n v="4310.6400000000003"/>
  </r>
  <r>
    <x v="14"/>
    <x v="6547"/>
    <x v="1082"/>
    <x v="0"/>
    <x v="1"/>
    <x v="0"/>
    <s v="0111"/>
    <s v="1IK: lůžkové oddělení 1"/>
    <s v="E Elektrospotřebiče"/>
    <s v="02806: 3000-19999,99 E ostatní:TV,rádio"/>
    <n v="4310.6400000000003"/>
  </r>
  <r>
    <x v="14"/>
    <x v="6548"/>
    <x v="1082"/>
    <x v="0"/>
    <x v="1"/>
    <x v="0"/>
    <s v="0131"/>
    <s v="1IK: JIP "/>
    <s v="E Elektrospotřebiče"/>
    <s v="02806: 3000-19999,99 E ostatní:TV,rádio"/>
    <n v="4310.6400000000003"/>
  </r>
  <r>
    <x v="14"/>
    <x v="6549"/>
    <x v="1082"/>
    <x v="0"/>
    <x v="1"/>
    <x v="0"/>
    <s v="0131"/>
    <s v="1IK: JIP "/>
    <s v="E Elektrospotřebiče"/>
    <s v="02806: 3000-19999,99 E ostatní:TV,rádio"/>
    <n v="4310.6400000000003"/>
  </r>
  <r>
    <x v="14"/>
    <x v="6550"/>
    <x v="1082"/>
    <x v="0"/>
    <x v="1"/>
    <x v="0"/>
    <s v="0131"/>
    <s v="1IK: JIP "/>
    <s v="E Elektrospotřebiče"/>
    <s v="02806: 3000-19999,99 E ostatní:TV,rádio"/>
    <n v="4310.6400000000003"/>
  </r>
  <r>
    <x v="14"/>
    <x v="6551"/>
    <x v="1082"/>
    <x v="0"/>
    <x v="1"/>
    <x v="0"/>
    <s v="0131"/>
    <s v="1IK: JIP "/>
    <s v="E Elektrospotřebiče"/>
    <s v="02806: 3000-19999,99 E ostatní:TV,rádio"/>
    <n v="4310.6400000000003"/>
  </r>
  <r>
    <x v="14"/>
    <x v="6552"/>
    <x v="1082"/>
    <x v="0"/>
    <x v="1"/>
    <x v="0"/>
    <s v="0131"/>
    <s v="1IK: JIP "/>
    <s v="E Elektrospotřebiče"/>
    <s v="02806: 3000-19999,99 E ostatní:TV,rádio"/>
    <n v="4310.6400000000003"/>
  </r>
  <r>
    <x v="14"/>
    <x v="6553"/>
    <x v="1082"/>
    <x v="0"/>
    <x v="1"/>
    <x v="0"/>
    <s v="0131"/>
    <s v="1IK: JIP "/>
    <s v="E Elektrospotřebiče"/>
    <s v="02806: 3000-19999,99 E ostatní:TV,rádio"/>
    <n v="4310.6400000000003"/>
  </r>
  <r>
    <x v="14"/>
    <x v="6554"/>
    <x v="1100"/>
    <x v="0"/>
    <x v="1"/>
    <x v="0"/>
    <s v="3011"/>
    <s v="2IK-GER: lůžkové oddělení 46"/>
    <s v="E Elektrospotřebiče"/>
    <s v="02806: 3000-19999,99 E ostatní:TV,rádio"/>
    <n v="8747.4599999999991"/>
  </r>
  <r>
    <x v="14"/>
    <x v="6555"/>
    <x v="1100"/>
    <x v="0"/>
    <x v="1"/>
    <x v="0"/>
    <s v="3012"/>
    <s v="2IK-GER: lůžkové oddělení 48"/>
    <s v="E Elektrospotřebiče"/>
    <s v="02806: 3000-19999,99 E ostatní:TV,rádio"/>
    <n v="8747.4500000000007"/>
  </r>
  <r>
    <x v="14"/>
    <x v="6556"/>
    <x v="1083"/>
    <x v="0"/>
    <x v="153"/>
    <x v="0"/>
    <s v="0662"/>
    <s v="NCHIR: operační sál - lokální"/>
    <s v="E Elektrospotřebiče"/>
    <s v="02806: 3000-19999,99 E ostatní:TV,rádio"/>
    <n v="5448.17"/>
  </r>
  <r>
    <x v="14"/>
    <x v="6557"/>
    <x v="1083"/>
    <x v="0"/>
    <x v="153"/>
    <x v="0"/>
    <s v="3590"/>
    <s v="TO: výroba"/>
    <s v="E Elektrospotřebiče"/>
    <s v="02806: 3000-19999,99 E ostatní:TV,rádio"/>
    <n v="5448.17"/>
  </r>
  <r>
    <x v="14"/>
    <x v="6558"/>
    <x v="1101"/>
    <x v="0"/>
    <x v="153"/>
    <x v="0"/>
    <s v="0611"/>
    <s v="NCHIR: lůžkové oddělení 34"/>
    <s v="B Ostatní vybavení"/>
    <s v="02806: 3000- 19999,99  Ostatní technika     "/>
    <n v="3599"/>
  </r>
  <r>
    <x v="14"/>
    <x v="6559"/>
    <x v="1102"/>
    <x v="0"/>
    <x v="69"/>
    <x v="0"/>
    <s v="9410"/>
    <s v="Prov. služby: Údržba ZVIT"/>
    <s v="B Ostatní vybavení"/>
    <s v="02806: 20 000-  40 000  Ostatní technika "/>
    <n v="23777.8"/>
  </r>
  <r>
    <x v="14"/>
    <x v="6560"/>
    <x v="1103"/>
    <x v="0"/>
    <x v="9"/>
    <x v="0"/>
    <s v="9204"/>
    <s v="Údrž. Provoz.: Stavby, Areál FNOL"/>
    <s v="B Ostatní vybavení"/>
    <s v="02806: 3000- 19999,99  Ostatní technika     "/>
    <n v="9237.94"/>
  </r>
  <r>
    <x v="14"/>
    <x v="6561"/>
    <x v="1103"/>
    <x v="0"/>
    <x v="9"/>
    <x v="0"/>
    <s v="9204"/>
    <s v="Údrž. Provoz.: Stavby, Areál FNOL"/>
    <s v="B Ostatní vybavení"/>
    <s v="02806: 3000- 19999,99  Ostatní technika     "/>
    <n v="9237.94"/>
  </r>
  <r>
    <x v="14"/>
    <x v="6562"/>
    <x v="1103"/>
    <x v="0"/>
    <x v="9"/>
    <x v="0"/>
    <s v="9204"/>
    <s v="Údrž. Provoz.: Stavby, Areál FNOL"/>
    <s v="B Ostatní vybavení"/>
    <s v="02806: 3000- 19999,99  Ostatní technika     "/>
    <n v="9237.94"/>
  </r>
  <r>
    <x v="14"/>
    <x v="6563"/>
    <x v="1103"/>
    <x v="0"/>
    <x v="9"/>
    <x v="0"/>
    <s v="9204"/>
    <s v="Údrž. Provoz.: Stavby, Areál FNOL"/>
    <s v="B Ostatní vybavení"/>
    <s v="02806: 3000- 19999,99  Ostatní technika     "/>
    <n v="9237.94"/>
  </r>
  <r>
    <x v="14"/>
    <x v="6564"/>
    <x v="1103"/>
    <x v="0"/>
    <x v="9"/>
    <x v="0"/>
    <s v="9204"/>
    <s v="Údrž. Provoz.: Stavby, Areál FNOL"/>
    <s v="B Ostatní vybavení"/>
    <s v="02806: 3000- 19999,99  Ostatní technika     "/>
    <n v="9237.9500000000007"/>
  </r>
  <r>
    <x v="14"/>
    <x v="6565"/>
    <x v="1082"/>
    <x v="0"/>
    <x v="9"/>
    <x v="0"/>
    <s v="0511"/>
    <s v="2CHIR: lůžkové oddělení 37"/>
    <s v="E Elektrospotřebiče"/>
    <s v="02806: 3000-19999,99 E ostatní:TV,rádio"/>
    <n v="4310.6400000000003"/>
  </r>
  <r>
    <x v="14"/>
    <x v="6566"/>
    <x v="1082"/>
    <x v="0"/>
    <x v="9"/>
    <x v="0"/>
    <s v="3111"/>
    <s v="TRAU: lůžkové oddělení 27"/>
    <s v="E Elektrospotřebiče"/>
    <s v="02806: 3000-19999,99 E ostatní:TV,rádio"/>
    <n v="4310.6400000000003"/>
  </r>
  <r>
    <x v="14"/>
    <x v="6567"/>
    <x v="1103"/>
    <x v="0"/>
    <x v="9"/>
    <x v="0"/>
    <s v="9204"/>
    <s v="Údrž. Provoz.: Stavby, Areál FNOL"/>
    <s v="B Ostatní vybavení"/>
    <s v="02806: 3000- 19999,99  Ostatní technika     "/>
    <n v="9579.2000000000007"/>
  </r>
  <r>
    <x v="14"/>
    <x v="6568"/>
    <x v="1103"/>
    <x v="0"/>
    <x v="9"/>
    <x v="0"/>
    <s v="9204"/>
    <s v="Údrž. Provoz.: Stavby, Areál FNOL"/>
    <s v="B Ostatní vybavení"/>
    <s v="02806: 3000- 19999,99  Ostatní technika     "/>
    <n v="9579.2000000000007"/>
  </r>
  <r>
    <x v="14"/>
    <x v="6569"/>
    <x v="1103"/>
    <x v="0"/>
    <x v="9"/>
    <x v="0"/>
    <s v="9204"/>
    <s v="Údrž. Provoz.: Stavby, Areál FNOL"/>
    <s v="B Ostatní vybavení"/>
    <s v="02806: 3000- 19999,99  Ostatní technika     "/>
    <n v="9579.2000000000007"/>
  </r>
  <r>
    <x v="14"/>
    <x v="6570"/>
    <x v="1103"/>
    <x v="0"/>
    <x v="9"/>
    <x v="0"/>
    <s v="9204"/>
    <s v="Údrž. Provoz.: Stavby, Areál FNOL"/>
    <s v="B Ostatní vybavení"/>
    <s v="02806: 3000- 19999,99  Ostatní technika     "/>
    <n v="9579.2000000000007"/>
  </r>
  <r>
    <x v="14"/>
    <x v="6571"/>
    <x v="1103"/>
    <x v="0"/>
    <x v="9"/>
    <x v="0"/>
    <s v="9204"/>
    <s v="Údrž. Provoz.: Stavby, Areál FNOL"/>
    <s v="B Ostatní vybavení"/>
    <s v="02806: 3000- 19999,99  Ostatní technika     "/>
    <n v="9579.2000000000007"/>
  </r>
  <r>
    <x v="14"/>
    <x v="6572"/>
    <x v="1104"/>
    <x v="0"/>
    <x v="159"/>
    <x v="0"/>
    <s v="1021"/>
    <s v="DK: ambulance"/>
    <s v="B Ostatní vybavení"/>
    <s v="02806: 3000- 19999,99  Ostatní technika     "/>
    <n v="12610"/>
  </r>
  <r>
    <x v="14"/>
    <x v="6573"/>
    <x v="1105"/>
    <x v="0"/>
    <x v="159"/>
    <x v="0"/>
    <s v="1021"/>
    <s v="DK: ambulance"/>
    <s v="B Ostatní vybavení"/>
    <s v="02806: 3000- 19999,99  Ostatní technika     "/>
    <n v="6910"/>
  </r>
  <r>
    <x v="14"/>
    <x v="6574"/>
    <x v="1106"/>
    <x v="0"/>
    <x v="159"/>
    <x v="0"/>
    <s v="1021"/>
    <s v="DK: ambulance"/>
    <s v="B Ostatní vybavení"/>
    <s v="02806: 3000- 19999,99  Ostatní technika     "/>
    <n v="8410"/>
  </r>
  <r>
    <x v="14"/>
    <x v="6575"/>
    <x v="1107"/>
    <x v="0"/>
    <x v="159"/>
    <x v="0"/>
    <s v="1021"/>
    <s v="DK: ambulance"/>
    <s v="B Ostatní vybavení"/>
    <s v="02806: 20 000-  40 000  Ostatní technika "/>
    <n v="20910"/>
  </r>
  <r>
    <x v="14"/>
    <x v="6576"/>
    <x v="1108"/>
    <x v="0"/>
    <x v="159"/>
    <x v="0"/>
    <s v="1021"/>
    <s v="DK: ambulance"/>
    <s v="B Ostatní vybavení"/>
    <s v="02806: 3000- 19999,99  Ostatní technika     "/>
    <n v="3600"/>
  </r>
  <r>
    <x v="14"/>
    <x v="6577"/>
    <x v="1109"/>
    <x v="0"/>
    <x v="159"/>
    <x v="0"/>
    <s v="1021"/>
    <s v="DK: ambulance"/>
    <s v="B Ostatní vybavení"/>
    <s v="02806: 3000- 19999,99  Ostatní technika     "/>
    <n v="3300"/>
  </r>
  <r>
    <x v="14"/>
    <x v="6578"/>
    <x v="1110"/>
    <x v="0"/>
    <x v="159"/>
    <x v="0"/>
    <s v="1021"/>
    <s v="DK: ambulance"/>
    <s v="B Ostatní vybavení"/>
    <s v="02806: 3000- 19999,99  Ostatní technika     "/>
    <n v="3100"/>
  </r>
  <r>
    <x v="14"/>
    <x v="6579"/>
    <x v="1111"/>
    <x v="0"/>
    <x v="159"/>
    <x v="0"/>
    <s v="1021"/>
    <s v="DK: ambulance"/>
    <s v="B Ostatní vybavení"/>
    <s v="02806: 3000- 19999,99  Ostatní technika     "/>
    <n v="5700"/>
  </r>
  <r>
    <x v="14"/>
    <x v="6580"/>
    <x v="1112"/>
    <x v="0"/>
    <x v="159"/>
    <x v="0"/>
    <s v="1021"/>
    <s v="DK: ambulance"/>
    <s v="B Ostatní vybavení"/>
    <s v="02806: 3000- 19999,99  Ostatní technika     "/>
    <n v="3000"/>
  </r>
  <r>
    <x v="14"/>
    <x v="6581"/>
    <x v="1113"/>
    <x v="0"/>
    <x v="159"/>
    <x v="0"/>
    <s v="1021"/>
    <s v="DK: ambulance"/>
    <s v="B Ostatní vybavení"/>
    <s v="02806: 3000- 19999,99  Ostatní technika     "/>
    <n v="5700"/>
  </r>
  <r>
    <x v="14"/>
    <x v="6582"/>
    <x v="1114"/>
    <x v="0"/>
    <x v="159"/>
    <x v="0"/>
    <s v="1021"/>
    <s v="DK: ambulance"/>
    <s v="B Ostatní vybavení"/>
    <s v="02806: 3000- 19999,99  Ostatní technika     "/>
    <n v="3400"/>
  </r>
  <r>
    <x v="14"/>
    <x v="6583"/>
    <x v="1115"/>
    <x v="0"/>
    <x v="159"/>
    <x v="0"/>
    <s v="1021"/>
    <s v="DK: ambulance"/>
    <s v="B Ostatní vybavení"/>
    <s v="02806: 3000- 19999,99  Ostatní technika     "/>
    <n v="5000"/>
  </r>
  <r>
    <x v="14"/>
    <x v="6584"/>
    <x v="1116"/>
    <x v="0"/>
    <x v="159"/>
    <x v="0"/>
    <s v="1021"/>
    <s v="DK: ambulance"/>
    <s v="B Ostatní vybavení"/>
    <s v="02806: 3000- 19999,99  Ostatní technika     "/>
    <n v="3430"/>
  </r>
  <r>
    <x v="14"/>
    <x v="6585"/>
    <x v="1117"/>
    <x v="0"/>
    <x v="159"/>
    <x v="0"/>
    <s v="1021"/>
    <s v="DK: ambulance"/>
    <s v="B Ostatní vybavení"/>
    <s v="02806: 3000- 19999,99  Ostatní technika     "/>
    <n v="3300"/>
  </r>
  <r>
    <x v="14"/>
    <x v="6586"/>
    <x v="1118"/>
    <x v="0"/>
    <x v="159"/>
    <x v="0"/>
    <s v="1021"/>
    <s v="DK: ambulance"/>
    <s v="B Ostatní vybavení"/>
    <s v="02806: 3000- 19999,99  Ostatní technika     "/>
    <n v="15866"/>
  </r>
  <r>
    <x v="14"/>
    <x v="6587"/>
    <x v="1119"/>
    <x v="0"/>
    <x v="159"/>
    <x v="0"/>
    <s v="1021"/>
    <s v="DK: ambulance"/>
    <s v="B Ostatní vybavení"/>
    <s v="02806: 3000- 19999,99  Ostatní technika     "/>
    <n v="5266"/>
  </r>
  <r>
    <x v="14"/>
    <x v="6588"/>
    <x v="1120"/>
    <x v="0"/>
    <x v="159"/>
    <x v="0"/>
    <s v="1021"/>
    <s v="DK: ambulance"/>
    <s v="B Ostatní vybavení"/>
    <s v="02806: 3000- 19999,99  Ostatní technika     "/>
    <n v="8166"/>
  </r>
  <r>
    <x v="14"/>
    <x v="6589"/>
    <x v="1121"/>
    <x v="0"/>
    <x v="159"/>
    <x v="0"/>
    <s v="1021"/>
    <s v="DK: ambulance"/>
    <s v="B Ostatní vybavení"/>
    <s v="02806: 3000- 19999,99  Ostatní technika     "/>
    <n v="4666"/>
  </r>
  <r>
    <x v="14"/>
    <x v="6590"/>
    <x v="1122"/>
    <x v="0"/>
    <x v="159"/>
    <x v="0"/>
    <s v="1021"/>
    <s v="DK: ambulance"/>
    <s v="B Ostatní vybavení"/>
    <s v="02806: 3000- 19999,99  Ostatní technika     "/>
    <n v="14166"/>
  </r>
  <r>
    <x v="14"/>
    <x v="6591"/>
    <x v="1123"/>
    <x v="0"/>
    <x v="73"/>
    <x v="0"/>
    <s v="2622"/>
    <s v="RHC: RHC ambulance + kineziologie,kinezioterapie"/>
    <s v="B Ostatní vybavení"/>
    <s v="02806: 3000- 19999,99  Ostatní technika     "/>
    <n v="6171"/>
  </r>
  <r>
    <x v="14"/>
    <x v="6592"/>
    <x v="1124"/>
    <x v="0"/>
    <x v="232"/>
    <x v="0"/>
    <s v="0921"/>
    <s v="NOVO: ambulance"/>
    <s v="B Ostatní vybavení"/>
    <s v="02806: 3000- 19999,99  Ostatní technika     "/>
    <n v="3307"/>
  </r>
  <r>
    <x v="14"/>
    <x v="6593"/>
    <x v="1083"/>
    <x v="0"/>
    <x v="170"/>
    <x v="0"/>
    <s v="1111"/>
    <s v="ORT: lůžkové oddělení 29A"/>
    <s v="E Elektrospotřebiče"/>
    <s v="02806: 3000-19999,99 E ostatní:TV,rádio"/>
    <n v="5448.17"/>
  </r>
  <r>
    <x v="14"/>
    <x v="6594"/>
    <x v="1083"/>
    <x v="0"/>
    <x v="170"/>
    <x v="0"/>
    <s v="1111"/>
    <s v="ORT: lůžkové oddělení 29A"/>
    <s v="E Elektrospotřebiče"/>
    <s v="02806: 3000-19999,99 E ostatní:TV,rádio"/>
    <n v="5448.17"/>
  </r>
  <r>
    <x v="14"/>
    <x v="6595"/>
    <x v="1083"/>
    <x v="0"/>
    <x v="170"/>
    <x v="0"/>
    <s v="1111"/>
    <s v="ORT: lůžkové oddělení 29A"/>
    <s v="E Elektrospotřebiče"/>
    <s v="02806: 3000-19999,99 E ostatní:TV,rádio"/>
    <n v="5448.17"/>
  </r>
  <r>
    <x v="14"/>
    <x v="6596"/>
    <x v="1083"/>
    <x v="0"/>
    <x v="170"/>
    <x v="0"/>
    <s v="1111"/>
    <s v="ORT: lůžkové oddělení 29A"/>
    <s v="E Elektrospotřebiče"/>
    <s v="02806: 3000-19999,99 E ostatní:TV,rádio"/>
    <n v="5448.17"/>
  </r>
  <r>
    <x v="14"/>
    <x v="6597"/>
    <x v="1083"/>
    <x v="0"/>
    <x v="170"/>
    <x v="0"/>
    <s v="1111"/>
    <s v="ORT: lůžkové oddělení 29A"/>
    <s v="E Elektrospotřebiče"/>
    <s v="02806: 3000-19999,99 E ostatní:TV,rádio"/>
    <n v="5448.17"/>
  </r>
  <r>
    <x v="14"/>
    <x v="6598"/>
    <x v="1083"/>
    <x v="0"/>
    <x v="170"/>
    <x v="0"/>
    <s v="1111"/>
    <s v="ORT: lůžkové oddělení 29A"/>
    <s v="E Elektrospotřebiče"/>
    <s v="02806: 3000-19999,99 E ostatní:TV,rádio"/>
    <n v="5448.17"/>
  </r>
  <r>
    <x v="14"/>
    <x v="6599"/>
    <x v="1083"/>
    <x v="0"/>
    <x v="170"/>
    <x v="0"/>
    <s v="1111"/>
    <s v="ORT: lůžkové oddělení 29A"/>
    <s v="E Elektrospotřebiče"/>
    <s v="02806: 3000-19999,99 E ostatní:TV,rádio"/>
    <n v="5448.17"/>
  </r>
  <r>
    <x v="14"/>
    <x v="6600"/>
    <x v="1083"/>
    <x v="0"/>
    <x v="170"/>
    <x v="0"/>
    <s v="1111"/>
    <s v="ORT: lůžkové oddělení 29A"/>
    <s v="E Elektrospotřebiče"/>
    <s v="02806: 3000-19999,99 E ostatní:TV,rádio"/>
    <n v="5448.17"/>
  </r>
  <r>
    <x v="14"/>
    <x v="6601"/>
    <x v="1083"/>
    <x v="0"/>
    <x v="170"/>
    <x v="0"/>
    <s v="1421"/>
    <s v="OCNI: ambulance"/>
    <s v="E Elektrospotřebiče"/>
    <s v="02806: 3000-19999,99 E ostatní:TV,rádio"/>
    <n v="5448.17"/>
  </r>
  <r>
    <x v="14"/>
    <x v="6602"/>
    <x v="1082"/>
    <x v="0"/>
    <x v="170"/>
    <x v="0"/>
    <s v="1421"/>
    <s v="OCNI: ambulance"/>
    <s v="E Elektrospotřebiče"/>
    <s v="02806: 3000-19999,99 E ostatní:TV,rádio"/>
    <n v="4310.6400000000003"/>
  </r>
  <r>
    <x v="14"/>
    <x v="6603"/>
    <x v="1086"/>
    <x v="0"/>
    <x v="80"/>
    <x v="0"/>
    <s v="0621"/>
    <s v="NCHIR: ambulance"/>
    <s v="E Elektrospotřebiče"/>
    <s v="02806: 20 000- 40 000 E ostatní:TV,rádio"/>
    <n v="39199.279999999999"/>
  </r>
  <r>
    <x v="14"/>
    <x v="6604"/>
    <x v="1082"/>
    <x v="0"/>
    <x v="174"/>
    <x v="0"/>
    <s v="0732"/>
    <s v="KARIM: NIP, DIOP"/>
    <s v="E Elektrospotřebiče"/>
    <s v="02806: 3000-19999,99 E ostatní:TV,rádio"/>
    <n v="4310.6400000000003"/>
  </r>
  <r>
    <x v="14"/>
    <x v="6605"/>
    <x v="1082"/>
    <x v="0"/>
    <x v="174"/>
    <x v="0"/>
    <s v="0732"/>
    <s v="KARIM: NIP, DIOP"/>
    <s v="E Elektrospotřebiče"/>
    <s v="02806: 3000-19999,99 E ostatní:TV,rádio"/>
    <n v="4310.6400000000003"/>
  </r>
  <r>
    <x v="14"/>
    <x v="6606"/>
    <x v="1082"/>
    <x v="0"/>
    <x v="174"/>
    <x v="0"/>
    <s v="0732"/>
    <s v="KARIM: NIP, DIOP"/>
    <s v="E Elektrospotřebiče"/>
    <s v="02806: 3000-19999,99 E ostatní:TV,rádio"/>
    <n v="4310.64000000000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">
  <r>
    <x v="0"/>
    <x v="0"/>
    <x v="0"/>
    <s v="Zařazeno"/>
    <x v="0"/>
    <s v="Nákup"/>
    <s v="9086"/>
    <s v="UIT: NIS (Nemocniční inf. systém)"/>
    <s v="S Software"/>
    <n v="60"/>
    <n v="992200"/>
    <n v="0"/>
    <n v="0"/>
    <n v="992200"/>
  </r>
  <r>
    <x v="1"/>
    <x v="1"/>
    <x v="1"/>
    <s v="Zařazeno"/>
    <x v="1"/>
    <s v="Nákup"/>
    <s v="1121"/>
    <s v="ORT: ambulance"/>
    <s v="Z Zdravotnické prostředky"/>
    <n v="96"/>
    <n v="149979.5"/>
    <n v="38651.5"/>
    <n v="0"/>
    <n v="111328"/>
  </r>
  <r>
    <x v="1"/>
    <x v="2"/>
    <x v="1"/>
    <s v="Zařazeno"/>
    <x v="1"/>
    <s v="Nákup"/>
    <s v="1121"/>
    <s v="ORT: ambulance"/>
    <s v="Z Zdravotnické prostředky"/>
    <n v="96"/>
    <n v="149979.5"/>
    <n v="38651.5"/>
    <n v="0"/>
    <n v="111328"/>
  </r>
  <r>
    <x v="1"/>
    <x v="3"/>
    <x v="2"/>
    <s v="Zařazeno"/>
    <x v="1"/>
    <s v="Nákup"/>
    <s v="4141"/>
    <s v="IMUNO: imunologie - laboratoř"/>
    <s v="Z Zdravotnické prostředky"/>
    <n v="96"/>
    <n v="4918650"/>
    <n v="0"/>
    <n v="0"/>
    <n v="4918650"/>
  </r>
  <r>
    <x v="1"/>
    <x v="4"/>
    <x v="3"/>
    <s v="Zařazeno"/>
    <x v="2"/>
    <s v="Nákup"/>
    <s v="1721"/>
    <s v="NEUR: ambulance"/>
    <s v="Z Zdravotnické prostředky"/>
    <n v="96"/>
    <n v="1132560"/>
    <n v="0"/>
    <n v="0"/>
    <n v="1132560"/>
  </r>
  <r>
    <x v="1"/>
    <x v="5"/>
    <x v="4"/>
    <s v="Zařazeno"/>
    <x v="2"/>
    <s v="Nákup"/>
    <s v="2602"/>
    <s v="RHC: NPO -  Podpora rehabilitační péče pro pacienty po kritických stavech ve FN Olomouc"/>
    <s v="Z Zdravotnické prostředky"/>
    <n v="96"/>
    <n v="999859.3"/>
    <n v="173529.3"/>
    <n v="0"/>
    <n v="826330"/>
  </r>
  <r>
    <x v="1"/>
    <x v="6"/>
    <x v="5"/>
    <s v="Zařazeno"/>
    <x v="2"/>
    <s v="Nákup"/>
    <s v="2602"/>
    <s v="RHC: NPO -  Podpora rehabilitační péče pro pacienty po kritických stavech ve FN Olomouc"/>
    <s v="Z Zdravotnické prostředky"/>
    <n v="96"/>
    <n v="1173700"/>
    <n v="203700"/>
    <n v="0"/>
    <n v="970000"/>
  </r>
  <r>
    <x v="1"/>
    <x v="7"/>
    <x v="6"/>
    <s v="Zařazeno"/>
    <x v="2"/>
    <s v="Nákup"/>
    <s v="2602"/>
    <s v="RHC: NPO -  Podpora rehabilitační péče pro pacienty po kritických stavech ve FN Olomouc"/>
    <s v="Z Zdravotnické prostředky"/>
    <n v="96"/>
    <n v="1687950"/>
    <n v="292950"/>
    <n v="0"/>
    <n v="1395000"/>
  </r>
  <r>
    <x v="1"/>
    <x v="8"/>
    <x v="7"/>
    <s v="Zařazeno"/>
    <x v="2"/>
    <s v="Finanční dar/dotace/VZ"/>
    <s v="0931"/>
    <s v="NOVO: JIP 16A + 16D"/>
    <s v="Z Zdravotnické prostředky"/>
    <n v="96"/>
    <n v="348005.68"/>
    <n v="91053.24"/>
    <n v="120490.64"/>
    <n v="136461.79999999999"/>
  </r>
  <r>
    <x v="1"/>
    <x v="9"/>
    <x v="8"/>
    <s v="Zařazeno"/>
    <x v="2"/>
    <s v="Finanční dar/dotace/VZ"/>
    <s v="0931"/>
    <s v="NOVO: JIP 16A + 16D"/>
    <s v="Z Zdravotnické prostředky"/>
    <n v="96"/>
    <n v="157300"/>
    <n v="41156.44"/>
    <n v="54462.26"/>
    <n v="61681.3"/>
  </r>
  <r>
    <x v="1"/>
    <x v="10"/>
    <x v="8"/>
    <s v="Zařazeno"/>
    <x v="2"/>
    <s v="Finanční dar/dotace/VZ"/>
    <s v="0931"/>
    <s v="NOVO: JIP 16A + 16D"/>
    <s v="Z Zdravotnické prostředky"/>
    <n v="96"/>
    <n v="157300"/>
    <n v="41156.44"/>
    <n v="54462.26"/>
    <n v="61681.3"/>
  </r>
  <r>
    <x v="1"/>
    <x v="11"/>
    <x v="8"/>
    <s v="Zařazeno"/>
    <x v="2"/>
    <s v="Finanční dar/dotace/VZ"/>
    <s v="0931"/>
    <s v="NOVO: JIP 16A + 16D"/>
    <s v="Z Zdravotnické prostředky"/>
    <n v="96"/>
    <n v="157300"/>
    <n v="41156.44"/>
    <n v="54462.26"/>
    <n v="61681.3"/>
  </r>
  <r>
    <x v="1"/>
    <x v="12"/>
    <x v="8"/>
    <s v="Zařazeno"/>
    <x v="2"/>
    <s v="Finanční dar/dotace/VZ"/>
    <s v="0931"/>
    <s v="NOVO: JIP 16A + 16D"/>
    <s v="Z Zdravotnické prostředky"/>
    <n v="96"/>
    <n v="157300"/>
    <n v="41156.44"/>
    <n v="54462.26"/>
    <n v="61681.3"/>
  </r>
  <r>
    <x v="1"/>
    <x v="13"/>
    <x v="8"/>
    <s v="Zařazeno"/>
    <x v="2"/>
    <s v="Finanční dar/dotace/VZ"/>
    <s v="0931"/>
    <s v="NOVO: JIP 16A + 16D"/>
    <s v="Z Zdravotnické prostředky"/>
    <n v="96"/>
    <n v="157300"/>
    <n v="41156.44"/>
    <n v="54462.26"/>
    <n v="61681.3"/>
  </r>
  <r>
    <x v="1"/>
    <x v="14"/>
    <x v="8"/>
    <s v="Zařazeno"/>
    <x v="2"/>
    <s v="Finanční dar/dotace/VZ"/>
    <s v="0931"/>
    <s v="NOVO: JIP 16A + 16D"/>
    <s v="Z Zdravotnické prostředky"/>
    <n v="96"/>
    <n v="157300"/>
    <n v="41156.43"/>
    <n v="54462.27"/>
    <n v="61681.3"/>
  </r>
  <r>
    <x v="1"/>
    <x v="15"/>
    <x v="8"/>
    <s v="Zařazeno"/>
    <x v="2"/>
    <s v="Finanční dar/dotace/VZ"/>
    <s v="0931"/>
    <s v="NOVO: JIP 16A + 16D"/>
    <s v="Z Zdravotnické prostředky"/>
    <n v="96"/>
    <n v="157300"/>
    <n v="41156.43"/>
    <n v="54462.27"/>
    <n v="61681.3"/>
  </r>
  <r>
    <x v="1"/>
    <x v="16"/>
    <x v="8"/>
    <s v="Zařazeno"/>
    <x v="2"/>
    <s v="Finanční dar/dotace/VZ"/>
    <s v="0931"/>
    <s v="NOVO: JIP 16A + 16D"/>
    <s v="Z Zdravotnické prostředky"/>
    <n v="96"/>
    <n v="157300"/>
    <n v="41156.43"/>
    <n v="54462.27"/>
    <n v="61681.3"/>
  </r>
  <r>
    <x v="1"/>
    <x v="17"/>
    <x v="8"/>
    <s v="Zařazeno"/>
    <x v="2"/>
    <s v="Finanční dar/dotace/VZ"/>
    <s v="0931"/>
    <s v="NOVO: JIP 16A + 16D"/>
    <s v="Z Zdravotnické prostředky"/>
    <n v="96"/>
    <n v="157300"/>
    <n v="41156.43"/>
    <n v="54462.27"/>
    <n v="61681.3"/>
  </r>
  <r>
    <x v="1"/>
    <x v="18"/>
    <x v="8"/>
    <s v="Zařazeno"/>
    <x v="2"/>
    <s v="Finanční dar/dotace/VZ"/>
    <s v="0931"/>
    <s v="NOVO: JIP 16A + 16D"/>
    <s v="Z Zdravotnické prostředky"/>
    <n v="96"/>
    <n v="157300"/>
    <n v="41156.43"/>
    <n v="54462.27"/>
    <n v="61681.3"/>
  </r>
  <r>
    <x v="1"/>
    <x v="19"/>
    <x v="8"/>
    <s v="Zařazeno"/>
    <x v="2"/>
    <s v="Finanční dar/dotace/VZ"/>
    <s v="0931"/>
    <s v="NOVO: JIP 16A + 16D"/>
    <s v="Z Zdravotnické prostředky"/>
    <n v="96"/>
    <n v="157300"/>
    <n v="41156.43"/>
    <n v="54462.27"/>
    <n v="61681.3"/>
  </r>
  <r>
    <x v="1"/>
    <x v="20"/>
    <x v="8"/>
    <s v="Zařazeno"/>
    <x v="2"/>
    <s v="Finanční dar/dotace/VZ"/>
    <s v="0931"/>
    <s v="NOVO: JIP 16A + 16D"/>
    <s v="Z Zdravotnické prostředky"/>
    <n v="96"/>
    <n v="157300"/>
    <n v="41156.43"/>
    <n v="54462.27"/>
    <n v="61681.3"/>
  </r>
  <r>
    <x v="1"/>
    <x v="21"/>
    <x v="8"/>
    <s v="Zařazeno"/>
    <x v="2"/>
    <s v="Finanční dar/dotace/VZ"/>
    <s v="0931"/>
    <s v="NOVO: JIP 16A + 16D"/>
    <s v="Z Zdravotnické prostředky"/>
    <n v="96"/>
    <n v="157300"/>
    <n v="41156.43"/>
    <n v="54462.27"/>
    <n v="61681.3"/>
  </r>
  <r>
    <x v="1"/>
    <x v="22"/>
    <x v="8"/>
    <s v="Zařazeno"/>
    <x v="2"/>
    <s v="Finanční dar/dotace/VZ"/>
    <s v="0931"/>
    <s v="NOVO: JIP 16A + 16D"/>
    <s v="Z Zdravotnické prostředky"/>
    <n v="96"/>
    <n v="157300"/>
    <n v="41156.43"/>
    <n v="54462.27"/>
    <n v="61681.3"/>
  </r>
  <r>
    <x v="1"/>
    <x v="23"/>
    <x v="9"/>
    <s v="Zařazeno"/>
    <x v="2"/>
    <s v="Nákup"/>
    <s v="2602"/>
    <s v="RHC: NPO -  Podpora rehabilitační péče pro pacienty po kritických stavech ve FN Olomouc"/>
    <s v="Z Zdravotnické prostředky"/>
    <n v="96"/>
    <n v="707124"/>
    <n v="122724"/>
    <n v="0"/>
    <n v="584400"/>
  </r>
  <r>
    <x v="2"/>
    <x v="24"/>
    <x v="10"/>
    <s v="Zařazeno"/>
    <x v="3"/>
    <s v="Nákup"/>
    <s v="2602"/>
    <s v="RHC: NPO -  Podpora rehabilitační péče pro pacienty po kritických stavech ve FN Olomouc"/>
    <s v="B Ostatní vybavení"/>
    <n v="96"/>
    <n v="576279.62"/>
    <n v="100015.47"/>
    <n v="0"/>
    <n v="476264.15"/>
  </r>
  <r>
    <x v="3"/>
    <x v="25"/>
    <x v="11"/>
    <s v="Zařazeno"/>
    <x v="2"/>
    <s v="Nákup"/>
    <s v="9406"/>
    <s v="Prov. služby: NPO Pořízení elektromobilů"/>
    <s v="B Ostatní vybavení"/>
    <n v="96"/>
    <n v="574392.78"/>
    <n v="374392.78"/>
    <n v="0"/>
    <n v="200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">
  <r>
    <x v="0"/>
    <s v="D151713-000"/>
    <s v="Alcotest 7000"/>
    <s v="Vyřazeno"/>
    <d v="2024-03-31T00:00:00"/>
    <s v="Dar věcný"/>
    <s v="1813"/>
    <s v="PSY: lůžkové oddělení 32B"/>
    <s v="Z Zdravotnické prostředky"/>
    <s v="02801: 20 000-  40 000 Zdrav.prostředky"/>
    <n v="24060"/>
    <d v="2024-05-31T00:00:00"/>
    <x v="0"/>
  </r>
  <r>
    <x v="0"/>
    <s v="D342913-000"/>
    <s v="Tonometr digitální přenosný"/>
    <s v="Vyřazeno"/>
    <d v="2024-01-29T00:00:00"/>
    <s v="Nákup"/>
    <s v="0216"/>
    <s v="2IK-GER: metabolická jednotka 30M"/>
    <s v="Z Zdravotnické prostředky"/>
    <s v="02801: 3000- 19999,99 Zdrav.prostředky"/>
    <n v="3751"/>
    <d v="2024-12-31T00:00:00"/>
    <x v="1"/>
  </r>
  <r>
    <x v="1"/>
    <s v="D343918-000"/>
    <s v="Nabíječka k PDA Dolphin CT60"/>
    <s v="Vyřazeno"/>
    <d v="2024-04-05T00:00:00"/>
    <s v="Nákup"/>
    <s v="9086"/>
    <s v="UIT: NIS (Nemocniční inf. systém)"/>
    <s v="P Výpočetní technika"/>
    <s v="02804: 0,01- 19999,99 Výpočetní technika"/>
    <n v="4651.8999999999996"/>
    <d v="2024-08-31T00:00:00"/>
    <x v="0"/>
  </r>
  <r>
    <x v="1"/>
    <s v="D343919-000"/>
    <s v="Nabíječka k PDA Dolphin CT60"/>
    <s v="Vyřazeno"/>
    <d v="2024-04-05T00:00:00"/>
    <s v="Nákup"/>
    <s v="9086"/>
    <s v="UIT: NIS (Nemocniční inf. systém)"/>
    <s v="P Výpočetní technika"/>
    <s v="02804: 0,01- 19999,99 Výpočetní technika"/>
    <n v="4651.8999999999996"/>
    <d v="2024-08-31T00:00:00"/>
    <x v="0"/>
  </r>
  <r>
    <x v="1"/>
    <s v="D343920-000"/>
    <s v="Nabíječka k PDA Dolphin CT60"/>
    <s v="Vyřazeno"/>
    <d v="2024-04-05T00:00:00"/>
    <s v="Nákup"/>
    <s v="9086"/>
    <s v="UIT: NIS (Nemocniční inf. systém)"/>
    <s v="P Výpočetní technika"/>
    <s v="02804: 0,01- 19999,99 Výpočetní technika"/>
    <n v="4651.8999999999996"/>
    <d v="2024-08-31T00:00:00"/>
    <x v="0"/>
  </r>
  <r>
    <x v="1"/>
    <s v="D343921-000"/>
    <s v="Nabíječka k PDA Dolphin CT60"/>
    <s v="Vyřazeno"/>
    <d v="2024-04-05T00:00:00"/>
    <s v="Nákup"/>
    <s v="9086"/>
    <s v="UIT: NIS (Nemocniční inf. systém)"/>
    <s v="P Výpočetní technika"/>
    <s v="02804: 0,01- 19999,99 Výpočetní technika"/>
    <n v="4651.8999999999996"/>
    <d v="2024-08-31T00:00:00"/>
    <x v="0"/>
  </r>
  <r>
    <x v="1"/>
    <s v="D343922-000"/>
    <s v="Nabíječka k PDA Dolphin CT60"/>
    <s v="Vyřazeno"/>
    <d v="2024-04-05T00:00:00"/>
    <s v="Nákup"/>
    <s v="9086"/>
    <s v="UIT: NIS (Nemocniční inf. systém)"/>
    <s v="P Výpočetní technika"/>
    <s v="02804: 0,01- 19999,99 Výpočetní technika"/>
    <n v="4651.8999999999996"/>
    <d v="2024-08-31T00:00:00"/>
    <x v="0"/>
  </r>
  <r>
    <x v="1"/>
    <s v="D343923-000"/>
    <s v="Nabíječka k PDA Dolphin CT60"/>
    <s v="Vyřazeno"/>
    <d v="2024-04-05T00:00:00"/>
    <s v="Nákup"/>
    <s v="9086"/>
    <s v="UIT: NIS (Nemocniční inf. systém)"/>
    <s v="P Výpočetní technika"/>
    <s v="02804: 0,01- 19999,99 Výpočetní technika"/>
    <n v="4651.8999999999996"/>
    <d v="2024-08-31T00:00:00"/>
    <x v="0"/>
  </r>
  <r>
    <x v="1"/>
    <s v="D343924-000"/>
    <s v="Nabíječka k PDA Dolphin CT60"/>
    <s v="Vyřazeno"/>
    <d v="2024-04-05T00:00:00"/>
    <s v="Nákup"/>
    <s v="9086"/>
    <s v="UIT: NIS (Nemocniční inf. systém)"/>
    <s v="P Výpočetní technika"/>
    <s v="02804: 0,01- 19999,99 Výpočetní technika"/>
    <n v="4651.8999999999996"/>
    <d v="2024-08-31T00:00:00"/>
    <x v="0"/>
  </r>
  <r>
    <x v="1"/>
    <s v="D343925-000"/>
    <s v="Nabíječka k PDA Dolphin CT60"/>
    <s v="Vyřazeno"/>
    <d v="2024-04-05T00:00:00"/>
    <s v="Nákup"/>
    <s v="9086"/>
    <s v="UIT: NIS (Nemocniční inf. systém)"/>
    <s v="P Výpočetní technika"/>
    <s v="02804: 0,01- 19999,99 Výpočetní technika"/>
    <n v="4651.8999999999996"/>
    <d v="2024-08-31T00:00:00"/>
    <x v="0"/>
  </r>
  <r>
    <x v="1"/>
    <s v="D343926-000"/>
    <s v="Nabíječka k PDA Dolphin CT60"/>
    <s v="Vyřazeno"/>
    <d v="2024-04-05T00:00:00"/>
    <s v="Nákup"/>
    <s v="9086"/>
    <s v="UIT: NIS (Nemocniční inf. systém)"/>
    <s v="P Výpočetní technika"/>
    <s v="02804: 0,01- 19999,99 Výpočetní technika"/>
    <n v="4651.8900000000003"/>
    <d v="2024-08-31T00:00:00"/>
    <x v="0"/>
  </r>
  <r>
    <x v="2"/>
    <s v="D342787-000"/>
    <s v="Deska vykrývací stolové sestavy"/>
    <s v="Vyřazeno"/>
    <d v="2024-01-23T00:00:00"/>
    <s v="Nákup"/>
    <s v="6322"/>
    <s v="AMBULANCE: Oddělení praktického lékařství"/>
    <s v="N Nábytek"/>
    <s v="02805: 1000-   2999,99 Nábytek"/>
    <n v="1005.82"/>
    <d v="2024-02-29T00:00:00"/>
    <x v="0"/>
  </r>
  <r>
    <x v="2"/>
    <s v="D342788-000"/>
    <s v="Deska vykrývací stolové sestavy"/>
    <s v="Vyřazeno"/>
    <d v="2024-01-23T00:00:00"/>
    <s v="Nákup"/>
    <s v="6322"/>
    <s v="AMBULANCE: Oddělení praktického lékařství"/>
    <s v="N Nábytek"/>
    <s v="02805: 1000-   2999,99 Nábytek"/>
    <n v="1005.82"/>
    <d v="2024-02-29T00:00:00"/>
    <x v="0"/>
  </r>
  <r>
    <x v="2"/>
    <s v="D342789-000"/>
    <s v="Deska vykrývací stolové sestavy"/>
    <s v="Vyřazeno"/>
    <d v="2024-01-23T00:00:00"/>
    <s v="Nákup"/>
    <s v="6322"/>
    <s v="AMBULANCE: Oddělení praktického lékařství"/>
    <s v="N Nábytek"/>
    <s v="02805: 1000-   2999,99 Nábytek"/>
    <n v="1005.82"/>
    <d v="2024-02-29T00:00:00"/>
    <x v="0"/>
  </r>
  <r>
    <x v="2"/>
    <s v="D344150-000"/>
    <s v="Věšák nástěnný s háčky"/>
    <s v="Vyřazeno"/>
    <d v="2024-04-12T00:00:00"/>
    <s v="Vlastní činností"/>
    <s v="3242"/>
    <s v="HOK: tkáňová banka"/>
    <s v="N Nábytek"/>
    <s v="02805: 1 000-  40 000 Nábytek VLASTNÍ VÝROBA"/>
    <n v="2800"/>
    <d v="2024-09-30T00:00:00"/>
    <x v="0"/>
  </r>
  <r>
    <x v="2"/>
    <s v="D344151-000"/>
    <s v="Skříň dveřová uzamykatelná"/>
    <s v="Vyřazeno"/>
    <d v="2024-04-12T00:00:00"/>
    <s v="Vlastní činností"/>
    <s v="3242"/>
    <s v="HOK: tkáňová banka"/>
    <s v="N Nábytek"/>
    <s v="02805: 1 000-  40 000 Nábytek VLASTNÍ VÝROBA"/>
    <n v="5750"/>
    <d v="2024-09-30T00:00:00"/>
    <x v="0"/>
  </r>
  <r>
    <x v="2"/>
    <s v="D344152-000"/>
    <s v="Skříň dveřová uzamykatelná"/>
    <s v="Vyřazeno"/>
    <d v="2024-04-12T00:00:00"/>
    <s v="Vlastní činností"/>
    <s v="3242"/>
    <s v="HOK: tkáňová banka"/>
    <s v="N Nábytek"/>
    <s v="02805: 1 000-  40 000 Nábytek VLASTNÍ VÝROBA"/>
    <n v="5750"/>
    <d v="2024-09-30T00:00:00"/>
    <x v="0"/>
  </r>
  <r>
    <x v="2"/>
    <s v="D344153-000"/>
    <s v="Skříň dveřová uzamykatelná"/>
    <s v="Vyřazeno"/>
    <d v="2024-04-12T00:00:00"/>
    <s v="Vlastní činností"/>
    <s v="3242"/>
    <s v="HOK: tkáňová banka"/>
    <s v="N Nábytek"/>
    <s v="02805: 1 000-  40 000 Nábytek VLASTNÍ VÝROBA"/>
    <n v="5750"/>
    <d v="2024-09-30T00:00:00"/>
    <x v="0"/>
  </r>
  <r>
    <x v="2"/>
    <s v="D344154-000"/>
    <s v="Skříň dveřová uzamykatelná"/>
    <s v="Vyřazeno"/>
    <d v="2024-04-12T00:00:00"/>
    <s v="Vlastní činností"/>
    <s v="3242"/>
    <s v="HOK: tkáňová banka"/>
    <s v="N Nábytek"/>
    <s v="02805: 1 000-  40 000 Nábytek VLASTNÍ VÝROBA"/>
    <n v="5750"/>
    <d v="2024-09-30T00:00:00"/>
    <x v="0"/>
  </r>
  <r>
    <x v="2"/>
    <s v="D344317-000"/>
    <s v="Skříň vestavná"/>
    <s v="Vyřazeno"/>
    <d v="2024-04-23T00:00:00"/>
    <s v="Nákup"/>
    <s v="0911"/>
    <s v="NOVO: lůžkové oddělení 16C + 16B + 16BD"/>
    <s v="N Nábytek"/>
    <s v="02805: 20 000-  40 000 Nábytek"/>
    <n v="39412.120000000003"/>
    <d v="2024-04-30T00:00:00"/>
    <x v="0"/>
  </r>
  <r>
    <x v="2"/>
    <s v="D344318-000"/>
    <s v="Skříň vestavná"/>
    <s v="Vyřazeno"/>
    <d v="2024-04-23T00:00:00"/>
    <s v="Nákup"/>
    <s v="0911"/>
    <s v="NOVO: lůžkové oddělení 16C + 16B + 16BD"/>
    <s v="N Nábytek"/>
    <s v="02805: 3 000-19999,99 Nábytek"/>
    <n v="19706.060000000001"/>
    <d v="2024-04-30T00:00:00"/>
    <x v="0"/>
  </r>
  <r>
    <x v="2"/>
    <s v="D345763-000"/>
    <s v="Stolek konferenční"/>
    <s v="Vyřazeno"/>
    <d v="2024-06-20T00:00:00"/>
    <s v="Nákup"/>
    <s v="9001"/>
    <s v="URE: Úsek ředitele"/>
    <s v="N Nábytek"/>
    <s v="02805: 1000-   2999,99 Nábytek"/>
    <n v="1299"/>
    <d v="2024-10-31T00:00:00"/>
    <x v="0"/>
  </r>
  <r>
    <x v="2"/>
    <s v="D347874-000"/>
    <s v="Stůl laboratorní"/>
    <s v="Vyřazeno"/>
    <d v="2024-10-03T00:00:00"/>
    <s v="Nákup"/>
    <s v="3341"/>
    <s v="OKB: centrální laboratoř"/>
    <s v="N Nábytek"/>
    <s v="02805: 3 000-19999,99 Nábytek"/>
    <n v="8958.94"/>
    <d v="2024-12-31T00:00:00"/>
    <x v="0"/>
  </r>
  <r>
    <x v="3"/>
    <s v="D346963-000"/>
    <s v="Odvlhčovač vzduchu (vysoušeč)"/>
    <s v="Vyřazeno"/>
    <d v="2024-09-25T00:00:00"/>
    <s v="Nákup"/>
    <s v="9410"/>
    <s v="Prov. služby: Údržba ZVIT"/>
    <s v="B Ostatní vybavení"/>
    <s v="02806: 20 000-  40 000  Ostatní technika "/>
    <n v="23305.759999999998"/>
    <d v="2024-10-31T00:00:00"/>
    <x v="0"/>
  </r>
  <r>
    <x v="4"/>
    <s v="D151671-000"/>
    <s v="Zdroj napájecí k inf.pumpě"/>
    <s v="Vyřazeno"/>
    <d v="2024-01-31T00:00:00"/>
    <s v="Nález"/>
    <s v="0832"/>
    <s v="PORGYN: JIP 19 (porodní sál)"/>
    <s v="Z Zdravotnické prostředky"/>
    <s v="90200: 1000-   2999,99 Zdrav.prostředky"/>
    <n v="2000"/>
    <d v="2024-06-30T00:00:00"/>
    <x v="2"/>
  </r>
  <r>
    <x v="4"/>
    <s v="D342904-000"/>
    <s v="Konvice rychlovarná plastová"/>
    <s v="Vyřazeno"/>
    <d v="2024-01-29T00:00:00"/>
    <s v="Nákup"/>
    <s v="1813"/>
    <s v="PSY: lůžkové oddělení 32B"/>
    <s v="E Elektrospotřebiče"/>
    <s v="90200:  0,01-   999,99 E výjimky rev+TV,rádia"/>
    <n v="296.87"/>
    <d v="2024-12-31T00:00:00"/>
    <x v="2"/>
  </r>
  <r>
    <x v="4"/>
    <s v="D343257-000"/>
    <s v="Konvice rychlovarná plastová"/>
    <s v="Vyřazeno"/>
    <d v="2024-02-16T00:00:00"/>
    <s v="Nákup"/>
    <s v="0131"/>
    <s v="1IK: JIP "/>
    <s v="E Elektrospotřebiče"/>
    <s v="90200:  0,01-   999,99 E výjimky rev+TV,rádia"/>
    <n v="296.87"/>
    <d v="2024-10-31T00:00:00"/>
    <x v="0"/>
  </r>
  <r>
    <x v="4"/>
    <s v="D343363-000"/>
    <s v="Roll-Up"/>
    <s v="Vyřazeno"/>
    <d v="2024-02-28T00:00:00"/>
    <s v="Nákup"/>
    <s v="9001"/>
    <s v="URE: Úsek ředitele"/>
    <s v="B Ostatní vybavení"/>
    <s v="90200: 1000-   2999,99  Ostatní vybavení "/>
    <n v="2769.36"/>
    <d v="2024-12-31T00:00:00"/>
    <x v="2"/>
  </r>
  <r>
    <x v="4"/>
    <s v="D343364-000"/>
    <s v="Roll-Up"/>
    <s v="Vyřazeno"/>
    <d v="2024-02-28T00:00:00"/>
    <s v="Nákup"/>
    <s v="9001"/>
    <s v="URE: Úsek ředitele"/>
    <s v="B Ostatní vybavení"/>
    <s v="90200: 1000-   2999,99  Ostatní vybavení "/>
    <n v="2769.36"/>
    <d v="2024-12-31T00:00:00"/>
    <x v="2"/>
  </r>
  <r>
    <x v="1"/>
    <s v="D309996-000"/>
    <s v="Monitor Philips 243V7QDAB"/>
    <s v="Vyřazeno"/>
    <d v="2019-12-19T00:00:00"/>
    <s v="Nákup"/>
    <s v="9086"/>
    <s v="UIT: NIS (Nemocniční inf. systém)"/>
    <s v="P Výpočetní technika"/>
    <s v="02804: 0,01- 19999,99 Výpočetní technika"/>
    <n v="3194.4"/>
    <d v="2024-05-31T00:00:00"/>
    <x v="0"/>
  </r>
  <r>
    <x v="5"/>
    <s v="D336681-000"/>
    <s v="Myčka na nádobí pro 12 sad nádobí"/>
    <s v="Vyřazeno"/>
    <d v="2023-05-04T00:00:00"/>
    <s v="Nákup"/>
    <s v="3012"/>
    <s v="2IK-GER: lůžkové oddělení 48"/>
    <s v="E Elektrospotřebiče"/>
    <s v="02802: 3000-19999,99 E kuchyň:myčka,lednice,mikrov"/>
    <n v="5937.52"/>
    <d v="2024-07-15T00:00:00"/>
    <x v="0"/>
  </r>
  <r>
    <x v="1"/>
    <s v="D341210-000"/>
    <s v="Monitor Philips 243V7QDAB"/>
    <s v="Vyřazeno"/>
    <d v="2023-11-23T00:00:00"/>
    <s v="Nákup"/>
    <s v="9086"/>
    <s v="UIT: NIS (Nemocniční inf. systém)"/>
    <s v="P Výpočetní technika"/>
    <s v="02804: 0,01- 19999,99 Výpočetní technika"/>
    <n v="4230.41"/>
    <d v="2024-10-31T00:00:00"/>
    <x v="0"/>
  </r>
  <r>
    <x v="1"/>
    <s v="D342110-000"/>
    <s v="Monitor Philips 243V7QDAB"/>
    <s v="Vyřazeno"/>
    <d v="2023-12-27T00:00:00"/>
    <s v="Nákup"/>
    <s v="9086"/>
    <s v="UIT: NIS (Nemocniční inf. systém)"/>
    <s v="P Výpočetní technika"/>
    <s v="02804: 0,01- 19999,99 Výpočetní technika"/>
    <n v="2731.27"/>
    <d v="2024-12-31T00:00:0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5CF034-2E3D-499E-8F95-668484D5F18F}" name="Kontingenční tabulka3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compact="0" compactData="0" gridDropZones="1" multipleFieldFilters="0">
  <location ref="A3:F6623" firstHeaderRow="2" firstDataRow="2" firstDataCol="5" rowPageCount="1" colPageCount="1"/>
  <pivotFields count="11">
    <pivotField axis="axisPage" compact="0" outline="0" showAll="0">
      <items count="16">
        <item x="0"/>
        <item x="9"/>
        <item x="6"/>
        <item x="7"/>
        <item x="8"/>
        <item x="1"/>
        <item x="2"/>
        <item x="3"/>
        <item x="4"/>
        <item x="5"/>
        <item x="10"/>
        <item x="11"/>
        <item x="12"/>
        <item x="13"/>
        <item x="14"/>
        <item t="default"/>
      </items>
    </pivotField>
    <pivotField axis="axisRow" compact="0" outline="0" showAll="0" defaultSubtotal="0">
      <items count="6607">
        <item x="552"/>
        <item x="3004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4278"/>
        <item x="4279"/>
        <item x="4280"/>
        <item x="4281"/>
        <item x="4282"/>
        <item x="3005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3006"/>
        <item x="583"/>
        <item x="584"/>
        <item x="585"/>
        <item x="586"/>
        <item x="587"/>
        <item x="588"/>
        <item x="589"/>
        <item x="4283"/>
        <item x="6387"/>
        <item x="590"/>
        <item x="591"/>
        <item x="592"/>
        <item x="3007"/>
        <item x="3008"/>
        <item x="593"/>
        <item x="594"/>
        <item x="3009"/>
        <item x="4284"/>
        <item x="4285"/>
        <item x="2288"/>
        <item x="2289"/>
        <item x="3010"/>
        <item x="2290"/>
        <item x="2291"/>
        <item x="595"/>
        <item x="596"/>
        <item x="597"/>
        <item x="598"/>
        <item x="599"/>
        <item x="600"/>
        <item x="601"/>
        <item x="3011"/>
        <item x="4286"/>
        <item x="4287"/>
        <item x="4288"/>
        <item x="3012"/>
        <item x="2292"/>
        <item x="2293"/>
        <item x="3013"/>
        <item x="3014"/>
        <item x="3015"/>
        <item x="3016"/>
        <item x="3017"/>
        <item x="3018"/>
        <item x="3019"/>
        <item x="2294"/>
        <item x="2295"/>
        <item x="3020"/>
        <item x="3021"/>
        <item x="2296"/>
        <item x="3022"/>
        <item x="602"/>
        <item x="603"/>
        <item x="4289"/>
        <item x="4290"/>
        <item x="3023"/>
        <item x="2297"/>
        <item x="2298"/>
        <item x="2299"/>
        <item x="4291"/>
        <item x="4292"/>
        <item x="4293"/>
        <item x="4294"/>
        <item x="4295"/>
        <item x="4296"/>
        <item x="4297"/>
        <item x="4298"/>
        <item x="3024"/>
        <item x="3025"/>
        <item x="3026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2300"/>
        <item x="2301"/>
        <item x="3027"/>
        <item x="2302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2303"/>
        <item x="2304"/>
        <item x="2305"/>
        <item x="2306"/>
        <item x="2307"/>
        <item x="2308"/>
        <item x="6388"/>
        <item x="6389"/>
        <item x="6390"/>
        <item x="6391"/>
        <item x="6392"/>
        <item x="2309"/>
        <item x="2310"/>
        <item x="2311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604"/>
        <item x="605"/>
        <item x="606"/>
        <item x="607"/>
        <item x="608"/>
        <item x="609"/>
        <item x="610"/>
        <item x="611"/>
        <item x="4439"/>
        <item x="4440"/>
        <item x="4441"/>
        <item x="2312"/>
        <item x="6393"/>
        <item x="6394"/>
        <item x="6395"/>
        <item x="6396"/>
        <item x="6397"/>
        <item x="612"/>
        <item x="3028"/>
        <item x="3029"/>
        <item x="613"/>
        <item x="614"/>
        <item x="2313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398"/>
        <item x="3030"/>
        <item x="2314"/>
        <item x="2315"/>
        <item x="2316"/>
        <item x="2317"/>
        <item x="2318"/>
        <item x="3031"/>
        <item x="3032"/>
        <item x="3033"/>
        <item x="3034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758"/>
        <item x="759"/>
        <item x="760"/>
        <item x="761"/>
        <item x="762"/>
        <item x="763"/>
        <item x="764"/>
        <item x="550"/>
        <item x="765"/>
        <item x="3073"/>
        <item x="766"/>
        <item x="2319"/>
        <item x="2320"/>
        <item x="2321"/>
        <item x="2322"/>
        <item x="2323"/>
        <item x="4442"/>
        <item x="4443"/>
        <item x="4444"/>
        <item x="4445"/>
        <item x="4446"/>
        <item x="2324"/>
        <item x="4447"/>
        <item x="4448"/>
        <item x="4449"/>
        <item x="4450"/>
        <item x="4451"/>
        <item x="4452"/>
        <item x="6399"/>
        <item x="6400"/>
        <item x="6401"/>
        <item x="6402"/>
        <item x="2325"/>
        <item x="2326"/>
        <item x="2327"/>
        <item x="2328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6403"/>
        <item x="4473"/>
        <item x="4474"/>
        <item x="3100"/>
        <item x="767"/>
        <item x="768"/>
        <item x="769"/>
        <item x="770"/>
        <item x="771"/>
        <item x="3101"/>
        <item x="3102"/>
        <item x="640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2329"/>
        <item x="2330"/>
        <item x="772"/>
        <item x="3103"/>
        <item x="773"/>
        <item x="774"/>
        <item x="3104"/>
        <item x="2331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4489"/>
        <item x="4490"/>
        <item x="3126"/>
        <item x="6405"/>
        <item x="4491"/>
        <item x="4492"/>
        <item x="4493"/>
        <item x="2332"/>
        <item x="4494"/>
        <item x="4495"/>
        <item x="2333"/>
        <item x="2334"/>
        <item x="3127"/>
        <item x="3128"/>
        <item x="3129"/>
        <item x="3130"/>
        <item x="2335"/>
        <item x="6406"/>
        <item x="3131"/>
        <item x="775"/>
        <item x="776"/>
        <item x="2336"/>
        <item x="2337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6407"/>
        <item x="2338"/>
        <item x="2339"/>
        <item x="2340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794"/>
        <item x="795"/>
        <item x="796"/>
        <item x="2341"/>
        <item x="3132"/>
        <item x="2342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797"/>
        <item x="2343"/>
        <item x="2344"/>
        <item x="2345"/>
        <item x="2346"/>
        <item x="798"/>
        <item x="799"/>
        <item x="800"/>
        <item x="801"/>
        <item x="802"/>
        <item x="803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2347"/>
        <item x="804"/>
        <item x="2348"/>
        <item x="3194"/>
        <item x="3195"/>
        <item x="6408"/>
        <item x="6409"/>
        <item x="3196"/>
        <item x="4586"/>
        <item x="4587"/>
        <item x="3197"/>
        <item x="3198"/>
        <item x="4588"/>
        <item x="2349"/>
        <item x="2350"/>
        <item x="4589"/>
        <item x="2351"/>
        <item x="4590"/>
        <item x="4591"/>
        <item x="4592"/>
        <item x="4593"/>
        <item x="4594"/>
        <item x="4595"/>
        <item x="4596"/>
        <item x="3199"/>
        <item x="3200"/>
        <item x="3201"/>
        <item x="3202"/>
        <item x="2352"/>
        <item x="4597"/>
        <item x="6410"/>
        <item x="6411"/>
        <item x="6412"/>
        <item x="6413"/>
        <item x="6414"/>
        <item x="6415"/>
        <item x="6416"/>
        <item x="6417"/>
        <item x="6418"/>
        <item x="2353"/>
        <item x="2354"/>
        <item x="2355"/>
        <item x="2356"/>
        <item x="2357"/>
        <item x="2358"/>
        <item x="2359"/>
        <item x="2360"/>
        <item x="6419"/>
        <item x="6420"/>
        <item x="3203"/>
        <item x="805"/>
        <item x="806"/>
        <item x="807"/>
        <item x="4598"/>
        <item x="4599"/>
        <item x="4600"/>
        <item x="808"/>
        <item x="809"/>
        <item x="4601"/>
        <item x="4602"/>
        <item x="810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811"/>
        <item x="812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6421"/>
        <item x="6422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6423"/>
        <item x="6424"/>
        <item x="813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2361"/>
        <item x="2362"/>
        <item x="3204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6425"/>
        <item x="6426"/>
        <item x="6427"/>
        <item x="6428"/>
        <item x="2363"/>
        <item x="814"/>
        <item x="4776"/>
        <item x="4777"/>
        <item x="4778"/>
        <item x="4779"/>
        <item x="815"/>
        <item x="3205"/>
        <item x="3206"/>
        <item x="3207"/>
        <item x="3208"/>
        <item x="3209"/>
        <item x="3210"/>
        <item x="3211"/>
        <item x="3212"/>
        <item x="3213"/>
        <item x="2364"/>
        <item x="2365"/>
        <item x="2366"/>
        <item x="4780"/>
        <item x="4781"/>
        <item x="4782"/>
        <item x="4783"/>
        <item x="4784"/>
        <item x="4785"/>
        <item x="4786"/>
        <item x="4787"/>
        <item x="2367"/>
        <item x="2368"/>
        <item x="2369"/>
        <item x="3214"/>
        <item x="3215"/>
        <item x="3216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4788"/>
        <item x="4789"/>
        <item x="4790"/>
        <item x="4791"/>
        <item x="867"/>
        <item x="868"/>
        <item x="869"/>
        <item x="870"/>
        <item x="871"/>
        <item x="872"/>
        <item x="873"/>
        <item x="3217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2370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899"/>
        <item x="900"/>
        <item x="901"/>
        <item x="902"/>
        <item x="2371"/>
        <item x="2372"/>
        <item x="2373"/>
        <item x="903"/>
        <item x="2374"/>
        <item x="3218"/>
        <item x="3219"/>
        <item x="3220"/>
        <item x="3221"/>
        <item x="3222"/>
        <item x="3223"/>
        <item x="3224"/>
        <item x="3225"/>
        <item x="3226"/>
        <item x="3227"/>
        <item x="904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2375"/>
        <item x="905"/>
        <item x="3228"/>
        <item x="4855"/>
        <item x="4856"/>
        <item x="4857"/>
        <item x="4858"/>
        <item x="906"/>
        <item x="907"/>
        <item x="4859"/>
        <item x="4860"/>
        <item x="4861"/>
        <item x="4862"/>
        <item x="4863"/>
        <item x="4864"/>
        <item x="4865"/>
        <item x="908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6429"/>
        <item x="6430"/>
        <item x="3229"/>
        <item x="2376"/>
        <item x="2377"/>
        <item x="2378"/>
        <item x="6431"/>
        <item x="6432"/>
        <item x="6433"/>
        <item x="6434"/>
        <item x="6435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6436"/>
        <item x="6437"/>
        <item x="6438"/>
        <item x="6439"/>
        <item x="3230"/>
        <item x="3231"/>
        <item x="3232"/>
        <item x="2391"/>
        <item x="2392"/>
        <item x="2393"/>
        <item x="2394"/>
        <item x="2395"/>
        <item x="2396"/>
        <item x="551"/>
        <item x="4921"/>
        <item x="4922"/>
        <item x="4923"/>
        <item x="4924"/>
        <item x="4925"/>
        <item x="3233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2397"/>
        <item x="2398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909"/>
        <item x="3234"/>
        <item x="3235"/>
        <item x="3236"/>
        <item x="4959"/>
        <item x="4960"/>
        <item x="4961"/>
        <item x="4962"/>
        <item x="4963"/>
        <item x="2399"/>
        <item x="6440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4964"/>
        <item x="4965"/>
        <item x="4966"/>
        <item x="4967"/>
        <item x="644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2400"/>
        <item x="2401"/>
        <item x="4968"/>
        <item x="4969"/>
        <item x="4970"/>
        <item x="4971"/>
        <item x="4972"/>
        <item x="4973"/>
        <item x="4974"/>
        <item x="2402"/>
        <item x="2403"/>
        <item x="3237"/>
        <item x="6442"/>
        <item x="6443"/>
        <item x="3238"/>
        <item x="3239"/>
        <item x="3240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2404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6444"/>
        <item x="6445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955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2405"/>
        <item x="956"/>
        <item x="3241"/>
        <item x="5060"/>
        <item x="5061"/>
        <item x="5062"/>
        <item x="5063"/>
        <item x="5064"/>
        <item x="5065"/>
        <item x="5066"/>
        <item x="5067"/>
        <item x="5068"/>
        <item x="957"/>
        <item x="958"/>
        <item x="2406"/>
        <item x="2407"/>
        <item x="2408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959"/>
        <item x="960"/>
        <item x="961"/>
        <item x="962"/>
        <item x="963"/>
        <item x="964"/>
        <item x="965"/>
        <item x="966"/>
        <item x="967"/>
        <item x="968"/>
        <item x="3262"/>
        <item x="969"/>
        <item x="970"/>
        <item x="971"/>
        <item x="972"/>
        <item x="973"/>
        <item x="974"/>
        <item x="975"/>
        <item x="976"/>
        <item x="977"/>
        <item x="978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3263"/>
        <item x="3264"/>
        <item x="2409"/>
        <item x="979"/>
        <item x="980"/>
        <item x="981"/>
        <item x="982"/>
        <item x="983"/>
        <item x="984"/>
        <item x="3265"/>
        <item x="985"/>
        <item x="986"/>
        <item x="987"/>
        <item x="988"/>
        <item x="989"/>
        <item x="990"/>
        <item x="991"/>
        <item x="992"/>
        <item x="6446"/>
        <item x="6447"/>
        <item x="6448"/>
        <item x="6449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3266"/>
        <item x="3267"/>
        <item x="3268"/>
        <item x="3269"/>
        <item x="3270"/>
        <item x="2410"/>
        <item x="2411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2412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2413"/>
        <item x="2414"/>
        <item x="241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3271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2416"/>
        <item x="5289"/>
        <item x="5290"/>
        <item x="5291"/>
        <item x="5292"/>
        <item x="5293"/>
        <item x="3272"/>
        <item x="2417"/>
        <item x="3273"/>
        <item x="5294"/>
        <item x="5295"/>
        <item x="5296"/>
        <item x="2418"/>
        <item x="5297"/>
        <item x="5298"/>
        <item x="5299"/>
        <item x="3274"/>
        <item x="3275"/>
        <item x="1015"/>
        <item x="1016"/>
        <item x="2419"/>
        <item x="1017"/>
        <item x="2420"/>
        <item x="1018"/>
        <item x="1019"/>
        <item x="1020"/>
        <item x="1021"/>
        <item x="1022"/>
        <item x="1023"/>
        <item x="1024"/>
        <item x="1025"/>
        <item x="1026"/>
        <item x="1027"/>
        <item x="2421"/>
        <item x="2422"/>
        <item x="2423"/>
        <item x="1028"/>
        <item x="1029"/>
        <item x="1030"/>
        <item x="1031"/>
        <item x="5300"/>
        <item x="5301"/>
        <item x="5302"/>
        <item x="5303"/>
        <item x="5304"/>
        <item x="5305"/>
        <item x="2424"/>
        <item x="5306"/>
        <item x="5307"/>
        <item x="5308"/>
        <item x="5309"/>
        <item x="5310"/>
        <item x="5311"/>
        <item x="5312"/>
        <item x="5313"/>
        <item x="5314"/>
        <item x="5315"/>
        <item x="2425"/>
        <item x="2426"/>
        <item x="2427"/>
        <item x="2428"/>
        <item x="5316"/>
        <item x="2429"/>
        <item x="2430"/>
        <item x="5317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6450"/>
        <item x="6451"/>
        <item x="6452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6453"/>
        <item x="6454"/>
        <item x="6455"/>
        <item x="6456"/>
        <item x="6457"/>
        <item x="3276"/>
        <item x="2431"/>
        <item x="1122"/>
        <item x="3277"/>
        <item x="3278"/>
        <item x="3279"/>
        <item x="2432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1123"/>
        <item x="1124"/>
        <item x="1125"/>
        <item x="1126"/>
        <item x="1127"/>
        <item x="3301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5348"/>
        <item x="3302"/>
        <item x="1210"/>
        <item x="1211"/>
        <item x="3303"/>
        <item x="5349"/>
        <item x="5350"/>
        <item x="5351"/>
        <item x="5352"/>
        <item x="5353"/>
        <item x="5354"/>
        <item x="5355"/>
        <item x="5356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5357"/>
        <item x="5358"/>
        <item x="5359"/>
        <item x="5360"/>
        <item x="5361"/>
        <item x="3323"/>
        <item x="3324"/>
        <item x="1223"/>
        <item x="1224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3325"/>
        <item x="3326"/>
        <item x="3327"/>
        <item x="3328"/>
        <item x="2445"/>
        <item x="5362"/>
        <item x="5363"/>
        <item x="5364"/>
        <item x="1225"/>
        <item x="1226"/>
        <item x="5365"/>
        <item x="5366"/>
        <item x="5367"/>
        <item x="2446"/>
        <item x="2447"/>
        <item x="6458"/>
        <item x="6459"/>
        <item x="2448"/>
        <item x="2449"/>
        <item x="536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2450"/>
        <item x="2451"/>
        <item x="6460"/>
        <item x="5369"/>
        <item x="5370"/>
        <item x="5371"/>
        <item x="5372"/>
        <item x="5373"/>
        <item x="5374"/>
        <item x="2452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3406"/>
        <item x="5424"/>
        <item x="5425"/>
        <item x="6461"/>
        <item x="6462"/>
        <item x="6463"/>
        <item x="5426"/>
        <item x="5427"/>
        <item x="5428"/>
        <item x="5429"/>
        <item x="5430"/>
        <item x="2453"/>
        <item x="2454"/>
        <item x="5431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5432"/>
        <item x="5433"/>
        <item x="5434"/>
        <item x="1227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2466"/>
        <item x="2467"/>
        <item x="2468"/>
        <item x="2469"/>
        <item x="2470"/>
        <item x="2471"/>
        <item x="2472"/>
        <item x="2473"/>
        <item x="2474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3407"/>
        <item x="2475"/>
        <item x="2476"/>
        <item x="2477"/>
        <item x="2478"/>
        <item x="2479"/>
        <item x="2480"/>
        <item x="2481"/>
        <item x="2482"/>
        <item x="2483"/>
        <item x="2484"/>
        <item x="5473"/>
        <item x="5474"/>
        <item x="5475"/>
        <item x="5476"/>
        <item x="5477"/>
        <item x="5478"/>
        <item x="5479"/>
        <item x="3408"/>
        <item x="5480"/>
        <item x="1228"/>
        <item x="1229"/>
        <item x="1230"/>
        <item x="1231"/>
        <item x="2485"/>
        <item x="2486"/>
        <item x="3409"/>
        <item x="6464"/>
        <item x="6465"/>
        <item x="3410"/>
        <item x="3411"/>
        <item x="3412"/>
        <item x="3413"/>
        <item x="2487"/>
        <item x="2488"/>
        <item x="2489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2490"/>
        <item x="1248"/>
        <item x="2491"/>
        <item x="2492"/>
        <item x="2493"/>
        <item x="2494"/>
        <item x="2495"/>
        <item x="2496"/>
        <item x="2497"/>
        <item x="2498"/>
        <item x="3414"/>
        <item x="3415"/>
        <item x="3416"/>
        <item x="3417"/>
        <item x="2499"/>
        <item x="2500"/>
        <item x="3418"/>
        <item x="3419"/>
        <item x="6466"/>
        <item x="6467"/>
        <item x="6468"/>
        <item x="1249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2501"/>
        <item x="2502"/>
        <item x="2503"/>
        <item x="2504"/>
        <item x="2505"/>
        <item x="1250"/>
        <item x="1251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2506"/>
        <item x="2507"/>
        <item x="2508"/>
        <item x="2509"/>
        <item x="2510"/>
        <item x="1252"/>
        <item x="1253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2511"/>
        <item x="5493"/>
        <item x="5494"/>
        <item x="5495"/>
        <item x="5496"/>
        <item x="5497"/>
        <item x="5498"/>
        <item x="5499"/>
        <item x="5500"/>
        <item x="5501"/>
        <item x="3496"/>
        <item x="5502"/>
        <item x="6469"/>
        <item x="6470"/>
        <item x="6471"/>
        <item x="6472"/>
        <item x="6473"/>
        <item x="6474"/>
        <item x="5503"/>
        <item x="5504"/>
        <item x="5505"/>
        <item x="5506"/>
        <item x="5507"/>
        <item x="5508"/>
        <item x="5509"/>
        <item x="5510"/>
        <item x="5511"/>
        <item x="1254"/>
        <item x="1255"/>
        <item x="5512"/>
        <item x="5513"/>
        <item x="5514"/>
        <item x="5515"/>
        <item x="1256"/>
        <item x="3497"/>
        <item x="3498"/>
        <item x="3499"/>
        <item x="3500"/>
        <item x="1257"/>
        <item x="1258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2512"/>
        <item x="5531"/>
        <item x="2513"/>
        <item x="5532"/>
        <item x="3501"/>
        <item x="3502"/>
        <item x="6475"/>
        <item x="6476"/>
        <item x="6477"/>
        <item x="2514"/>
        <item x="3503"/>
        <item x="2515"/>
        <item x="5533"/>
        <item x="5534"/>
        <item x="5535"/>
        <item x="5536"/>
        <item x="5537"/>
        <item x="5538"/>
        <item x="5539"/>
        <item x="5540"/>
        <item x="5541"/>
        <item x="5542"/>
        <item x="6478"/>
        <item x="6479"/>
        <item x="5543"/>
        <item x="2516"/>
        <item x="2517"/>
        <item x="5544"/>
        <item x="6480"/>
        <item x="5545"/>
        <item x="2518"/>
        <item x="5546"/>
        <item x="5547"/>
        <item x="3504"/>
        <item x="3505"/>
        <item x="5548"/>
        <item x="5549"/>
        <item x="5550"/>
        <item x="5551"/>
        <item x="5552"/>
        <item x="5553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2519"/>
        <item x="2520"/>
        <item x="3546"/>
        <item x="1259"/>
        <item x="1260"/>
        <item x="3547"/>
        <item x="3548"/>
        <item x="3549"/>
        <item x="2521"/>
        <item x="3550"/>
        <item x="3551"/>
        <item x="3552"/>
        <item x="3553"/>
        <item x="3554"/>
        <item x="3555"/>
        <item x="2522"/>
        <item x="5554"/>
        <item x="3556"/>
        <item x="5555"/>
        <item x="2523"/>
        <item x="2524"/>
        <item x="2525"/>
        <item x="3557"/>
        <item x="3558"/>
        <item x="3559"/>
        <item x="2526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6481"/>
        <item x="6482"/>
        <item x="1261"/>
        <item x="1262"/>
        <item x="1263"/>
        <item x="2527"/>
        <item x="1264"/>
        <item x="1265"/>
        <item x="1266"/>
        <item x="1267"/>
        <item x="1268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3560"/>
        <item x="3561"/>
        <item x="2528"/>
        <item x="2529"/>
        <item x="2530"/>
        <item x="3562"/>
        <item x="3563"/>
        <item x="6483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6484"/>
        <item x="6485"/>
        <item x="2531"/>
        <item x="3564"/>
        <item x="2532"/>
        <item x="6486"/>
        <item x="6487"/>
        <item x="6488"/>
        <item x="6489"/>
        <item x="3565"/>
        <item x="3566"/>
        <item x="3567"/>
        <item x="3568"/>
        <item x="3569"/>
        <item x="3570"/>
        <item x="3571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3572"/>
        <item x="6490"/>
        <item x="2533"/>
        <item x="2534"/>
        <item x="6491"/>
        <item x="6492"/>
        <item x="5701"/>
        <item x="5702"/>
        <item x="5703"/>
        <item x="5704"/>
        <item x="5705"/>
        <item x="5706"/>
        <item x="5707"/>
        <item x="5708"/>
        <item x="2535"/>
        <item x="3573"/>
        <item x="5709"/>
        <item x="5710"/>
        <item x="5711"/>
        <item x="5712"/>
        <item x="5713"/>
        <item x="5714"/>
        <item x="5715"/>
        <item x="5716"/>
        <item x="5717"/>
        <item x="2536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2537"/>
        <item x="3574"/>
        <item x="3575"/>
        <item x="3576"/>
        <item x="3577"/>
        <item x="3578"/>
        <item x="3579"/>
        <item x="3580"/>
        <item x="3581"/>
        <item x="2538"/>
        <item x="2539"/>
        <item x="6493"/>
        <item x="2540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6494"/>
        <item x="6495"/>
        <item x="1269"/>
        <item x="2541"/>
        <item x="5740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1270"/>
        <item x="1271"/>
        <item x="5741"/>
        <item x="5742"/>
        <item x="2554"/>
        <item x="3621"/>
        <item x="5743"/>
        <item x="5744"/>
        <item x="5745"/>
        <item x="5746"/>
        <item x="5747"/>
        <item x="5748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2555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3622"/>
        <item x="2556"/>
        <item x="2557"/>
        <item x="2558"/>
        <item x="5749"/>
        <item x="2559"/>
        <item x="2560"/>
        <item x="2561"/>
        <item x="6496"/>
        <item x="6497"/>
        <item x="6498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6499"/>
        <item x="6500"/>
        <item x="2562"/>
        <item x="5750"/>
        <item x="5751"/>
        <item x="2563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3674"/>
        <item x="1376"/>
        <item x="1377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2564"/>
        <item x="2565"/>
        <item x="5752"/>
        <item x="2566"/>
        <item x="5753"/>
        <item x="1378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6501"/>
        <item x="6502"/>
        <item x="6503"/>
        <item x="6504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2567"/>
        <item x="6505"/>
        <item x="6506"/>
        <item x="2568"/>
        <item x="2569"/>
        <item x="5820"/>
        <item x="5821"/>
        <item x="2570"/>
        <item x="6507"/>
        <item x="6508"/>
        <item x="6509"/>
        <item x="2571"/>
        <item x="2572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5822"/>
        <item x="3686"/>
        <item x="3687"/>
        <item x="3688"/>
        <item x="2573"/>
        <item x="2574"/>
        <item x="2575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2576"/>
        <item x="2577"/>
        <item x="2578"/>
        <item x="2579"/>
        <item x="2580"/>
        <item x="3734"/>
        <item x="2581"/>
        <item x="2582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5823"/>
        <item x="2583"/>
        <item x="5824"/>
        <item x="2584"/>
        <item x="5825"/>
        <item x="5826"/>
        <item x="5827"/>
        <item x="5828"/>
        <item x="5829"/>
        <item x="5830"/>
        <item x="5831"/>
        <item x="2585"/>
        <item x="1403"/>
        <item x="1404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1405"/>
        <item x="1406"/>
        <item x="6548"/>
        <item x="6549"/>
        <item x="6550"/>
        <item x="6551"/>
        <item x="6552"/>
        <item x="6553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2586"/>
        <item x="2587"/>
        <item x="2588"/>
        <item x="6554"/>
        <item x="6555"/>
        <item x="2589"/>
        <item x="2590"/>
        <item x="2591"/>
        <item x="2592"/>
        <item x="2593"/>
        <item x="2594"/>
        <item x="2595"/>
        <item x="2596"/>
        <item x="2597"/>
        <item x="3735"/>
        <item x="3736"/>
        <item x="3737"/>
        <item x="3738"/>
        <item x="5877"/>
        <item x="5878"/>
        <item x="5879"/>
        <item x="5880"/>
        <item x="5881"/>
        <item x="5882"/>
        <item x="5883"/>
        <item x="5884"/>
        <item x="5885"/>
        <item x="3739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2598"/>
        <item x="1407"/>
        <item x="1408"/>
        <item x="2599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5904"/>
        <item x="5905"/>
        <item x="5906"/>
        <item x="5907"/>
        <item x="5908"/>
        <item x="5909"/>
        <item x="5910"/>
        <item x="5911"/>
        <item x="5912"/>
        <item x="5913"/>
        <item x="3740"/>
        <item x="2600"/>
        <item x="5914"/>
        <item x="2601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2602"/>
        <item x="2603"/>
        <item x="2604"/>
        <item x="2605"/>
        <item x="1423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2606"/>
        <item x="2607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2608"/>
        <item x="3741"/>
        <item x="2609"/>
        <item x="2610"/>
        <item x="2611"/>
        <item x="2612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2613"/>
        <item x="2614"/>
        <item x="3742"/>
        <item x="3743"/>
        <item x="2615"/>
        <item x="2616"/>
        <item x="2617"/>
        <item x="2618"/>
        <item x="3744"/>
        <item x="3745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2619"/>
        <item x="1424"/>
        <item x="1425"/>
        <item x="3746"/>
        <item x="2620"/>
        <item x="6556"/>
        <item x="6557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6558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2921"/>
        <item x="2922"/>
        <item x="2923"/>
        <item x="2924"/>
        <item x="2925"/>
        <item x="2926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1426"/>
        <item x="1427"/>
        <item x="1428"/>
        <item x="1429"/>
        <item x="1430"/>
        <item x="1431"/>
        <item x="3758"/>
        <item x="2927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559"/>
        <item x="1432"/>
        <item x="2928"/>
        <item x="2929"/>
        <item x="6053"/>
        <item x="6054"/>
        <item x="3759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1433"/>
        <item x="1434"/>
        <item x="1435"/>
        <item x="1436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2930"/>
        <item x="2931"/>
        <item x="293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2933"/>
        <item x="3760"/>
        <item x="3761"/>
        <item x="2934"/>
        <item x="2935"/>
        <item x="6107"/>
        <item x="6108"/>
        <item x="6109"/>
        <item x="6110"/>
        <item x="6111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3762"/>
        <item x="3763"/>
        <item x="3764"/>
        <item x="3765"/>
        <item x="3766"/>
        <item x="3767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2936"/>
        <item x="3850"/>
        <item x="2937"/>
        <item x="1448"/>
        <item x="1449"/>
        <item x="6146"/>
        <item x="6147"/>
        <item x="6148"/>
        <item x="6149"/>
        <item x="6150"/>
        <item x="615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3851"/>
        <item x="2938"/>
        <item x="2939"/>
        <item x="6152"/>
        <item x="6153"/>
        <item x="6154"/>
        <item x="6155"/>
        <item x="6156"/>
        <item x="6157"/>
        <item x="6158"/>
        <item x="2940"/>
        <item x="6159"/>
        <item x="6160"/>
        <item x="2941"/>
        <item x="2942"/>
        <item x="2943"/>
        <item x="2944"/>
        <item x="2945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3852"/>
        <item x="6184"/>
        <item x="6185"/>
        <item x="6186"/>
        <item x="6187"/>
        <item x="6188"/>
        <item x="6189"/>
        <item x="6190"/>
        <item x="6191"/>
        <item x="6192"/>
        <item x="6193"/>
        <item x="2946"/>
        <item x="3853"/>
        <item x="3854"/>
        <item x="3855"/>
        <item x="3856"/>
        <item x="3857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2947"/>
        <item x="2948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6226"/>
        <item x="2949"/>
        <item x="6227"/>
        <item x="6228"/>
        <item x="6229"/>
        <item x="6230"/>
        <item x="3897"/>
        <item x="3898"/>
        <item x="2950"/>
        <item x="2951"/>
        <item x="3899"/>
        <item x="6231"/>
        <item x="6232"/>
        <item x="6233"/>
        <item x="2952"/>
        <item x="6234"/>
        <item x="6235"/>
        <item x="6236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2953"/>
        <item x="2954"/>
        <item x="3929"/>
        <item x="6591"/>
        <item x="6237"/>
        <item x="6238"/>
        <item x="6239"/>
        <item x="6240"/>
        <item x="6241"/>
        <item x="6242"/>
        <item x="6243"/>
        <item x="2955"/>
        <item x="1470"/>
        <item x="2956"/>
        <item x="2957"/>
        <item x="2958"/>
        <item x="2959"/>
        <item x="2960"/>
        <item x="6244"/>
        <item x="6245"/>
        <item x="6246"/>
        <item x="6247"/>
        <item x="1471"/>
        <item x="1472"/>
        <item x="1473"/>
        <item x="1474"/>
        <item x="1475"/>
        <item x="1476"/>
        <item x="2961"/>
        <item x="2962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2963"/>
        <item x="2964"/>
        <item x="6292"/>
        <item x="6293"/>
        <item x="6592"/>
        <item x="2965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3930"/>
        <item x="3931"/>
        <item x="3932"/>
        <item x="2966"/>
        <item x="2967"/>
        <item x="2968"/>
        <item x="2969"/>
        <item x="2970"/>
        <item x="2172"/>
        <item x="2173"/>
        <item x="3933"/>
        <item x="3934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6593"/>
        <item x="6594"/>
        <item x="6595"/>
        <item x="6596"/>
        <item x="6597"/>
        <item x="6598"/>
        <item x="6599"/>
        <item x="6600"/>
        <item x="6601"/>
        <item x="6602"/>
        <item x="2983"/>
        <item x="2984"/>
        <item x="6294"/>
        <item x="6295"/>
        <item x="6296"/>
        <item x="6297"/>
        <item x="6298"/>
        <item x="6299"/>
        <item x="6300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985"/>
        <item x="2986"/>
        <item x="2987"/>
        <item x="2988"/>
        <item x="2989"/>
        <item x="2990"/>
        <item x="3935"/>
        <item x="2991"/>
        <item x="3936"/>
        <item x="2232"/>
        <item x="2233"/>
        <item x="2234"/>
        <item x="2235"/>
        <item x="22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2237"/>
        <item x="6301"/>
        <item x="6302"/>
        <item x="6303"/>
        <item x="6304"/>
        <item x="6305"/>
        <item x="6306"/>
        <item x="6307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6308"/>
        <item x="6309"/>
        <item x="6310"/>
        <item x="6311"/>
        <item x="6603"/>
        <item x="2238"/>
        <item x="2239"/>
        <item x="2240"/>
        <item x="6312"/>
        <item x="6313"/>
        <item x="6314"/>
        <item x="6315"/>
        <item x="6316"/>
        <item x="6317"/>
        <item x="6318"/>
        <item x="6319"/>
        <item x="6320"/>
        <item x="6321"/>
        <item x="4275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2992"/>
        <item x="6604"/>
        <item x="6605"/>
        <item x="6606"/>
        <item x="2993"/>
        <item x="2994"/>
        <item x="2995"/>
        <item x="2996"/>
        <item x="2997"/>
        <item x="2998"/>
        <item x="2999"/>
        <item x="3000"/>
        <item x="3001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3002"/>
        <item x="3003"/>
        <item x="4276"/>
        <item x="6367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6368"/>
        <item x="6369"/>
        <item x="6370"/>
        <item x="6371"/>
        <item x="6372"/>
        <item x="6373"/>
        <item x="6374"/>
        <item x="6375"/>
        <item x="6376"/>
        <item x="2286"/>
        <item x="2287"/>
        <item x="6377"/>
        <item x="6378"/>
        <item x="6379"/>
        <item x="6380"/>
        <item x="6381"/>
        <item x="6382"/>
        <item x="6383"/>
        <item x="6384"/>
        <item x="6385"/>
        <item x="6386"/>
        <item x="4277"/>
        <item x="538"/>
        <item x="526"/>
        <item x="549"/>
        <item x="530"/>
        <item x="534"/>
        <item x="537"/>
        <item x="529"/>
        <item x="531"/>
        <item x="535"/>
        <item x="542"/>
        <item x="524"/>
        <item x="548"/>
        <item x="547"/>
        <item x="546"/>
        <item x="528"/>
        <item x="543"/>
        <item x="544"/>
        <item x="523"/>
        <item x="539"/>
        <item x="540"/>
        <item x="404"/>
        <item x="405"/>
        <item x="406"/>
        <item x="407"/>
        <item x="408"/>
        <item x="409"/>
        <item x="410"/>
        <item x="411"/>
        <item x="412"/>
        <item x="509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413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370"/>
        <item x="93"/>
        <item x="94"/>
        <item x="371"/>
        <item x="398"/>
        <item x="399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372"/>
        <item x="107"/>
        <item x="108"/>
        <item x="109"/>
        <item x="110"/>
        <item x="429"/>
        <item x="430"/>
        <item x="431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0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373"/>
        <item x="214"/>
        <item x="215"/>
        <item x="216"/>
        <item x="217"/>
        <item x="218"/>
        <item x="219"/>
        <item x="220"/>
        <item x="221"/>
        <item x="222"/>
        <item x="374"/>
        <item x="223"/>
        <item x="224"/>
        <item x="459"/>
        <item x="225"/>
        <item x="226"/>
        <item x="227"/>
        <item x="228"/>
        <item x="229"/>
        <item x="230"/>
        <item x="231"/>
        <item x="400"/>
        <item x="232"/>
        <item x="233"/>
        <item x="234"/>
        <item x="235"/>
        <item x="236"/>
        <item x="375"/>
        <item x="460"/>
        <item x="237"/>
        <item x="238"/>
        <item x="239"/>
        <item x="240"/>
        <item x="241"/>
        <item x="242"/>
        <item x="243"/>
        <item x="244"/>
        <item x="245"/>
        <item x="246"/>
        <item x="376"/>
        <item x="377"/>
        <item x="378"/>
        <item x="1"/>
        <item x="2"/>
        <item x="379"/>
        <item x="380"/>
        <item x="461"/>
        <item x="381"/>
        <item x="382"/>
        <item x="383"/>
        <item x="384"/>
        <item x="385"/>
        <item x="386"/>
        <item x="247"/>
        <item x="248"/>
        <item x="249"/>
        <item x="462"/>
        <item x="463"/>
        <item x="464"/>
        <item x="465"/>
        <item x="466"/>
        <item x="467"/>
        <item x="468"/>
        <item x="469"/>
        <item x="470"/>
        <item x="3"/>
        <item x="250"/>
        <item x="251"/>
        <item x="252"/>
        <item x="401"/>
        <item x="402"/>
        <item x="253"/>
        <item x="254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255"/>
        <item x="256"/>
        <item x="257"/>
        <item x="258"/>
        <item x="387"/>
        <item x="388"/>
        <item x="389"/>
        <item x="390"/>
        <item x="391"/>
        <item x="392"/>
        <item x="259"/>
        <item x="510"/>
        <item x="511"/>
        <item x="512"/>
        <item x="513"/>
        <item x="514"/>
        <item x="515"/>
        <item x="516"/>
        <item x="517"/>
        <item x="260"/>
        <item x="261"/>
        <item x="518"/>
        <item x="262"/>
        <item x="263"/>
        <item x="504"/>
        <item x="505"/>
        <item x="506"/>
        <item x="507"/>
        <item x="264"/>
        <item x="4"/>
        <item x="265"/>
        <item x="266"/>
        <item x="267"/>
        <item x="519"/>
        <item x="520"/>
        <item x="521"/>
        <item x="393"/>
        <item x="394"/>
        <item x="268"/>
        <item x="269"/>
        <item x="270"/>
        <item x="271"/>
        <item x="272"/>
        <item x="273"/>
        <item x="274"/>
        <item x="508"/>
        <item x="275"/>
        <item x="276"/>
        <item x="395"/>
        <item x="396"/>
        <item x="397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03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522"/>
        <item x="527"/>
        <item x="541"/>
        <item x="536"/>
        <item x="533"/>
        <item x="545"/>
        <item x="525"/>
        <item x="532"/>
      </items>
    </pivotField>
    <pivotField axis="axisRow" compact="0" outline="0" showAll="0" defaultSubtotal="0">
      <items count="1125">
        <item x="408"/>
        <item x="1073"/>
        <item x="511"/>
        <item x="219"/>
        <item x="417"/>
        <item x="46"/>
        <item x="154"/>
        <item x="165"/>
        <item x="155"/>
        <item x="166"/>
        <item x="167"/>
        <item x="168"/>
        <item x="169"/>
        <item x="307"/>
        <item x="151"/>
        <item x="152"/>
        <item x="148"/>
        <item x="149"/>
        <item x="348"/>
        <item x="1085"/>
        <item x="371"/>
        <item x="60"/>
        <item x="73"/>
        <item x="242"/>
        <item x="823"/>
        <item x="1016"/>
        <item x="1029"/>
        <item x="1015"/>
        <item x="1014"/>
        <item x="317"/>
        <item x="427"/>
        <item x="616"/>
        <item x="16"/>
        <item x="215"/>
        <item x="119"/>
        <item x="226"/>
        <item x="109"/>
        <item x="578"/>
        <item x="586"/>
        <item x="587"/>
        <item x="577"/>
        <item x="588"/>
        <item x="662"/>
        <item x="570"/>
        <item x="581"/>
        <item x="515"/>
        <item x="679"/>
        <item x="424"/>
        <item x="357"/>
        <item x="61"/>
        <item x="713"/>
        <item x="714"/>
        <item x="711"/>
        <item x="712"/>
        <item x="699"/>
        <item x="693"/>
        <item x="741"/>
        <item x="742"/>
        <item x="233"/>
        <item x="402"/>
        <item x="75"/>
        <item x="1111"/>
        <item x="1118"/>
        <item x="1122"/>
        <item x="1121"/>
        <item x="1110"/>
        <item x="1106"/>
        <item x="1120"/>
        <item x="1116"/>
        <item x="1112"/>
        <item x="1117"/>
        <item x="1113"/>
        <item x="1109"/>
        <item x="1119"/>
        <item x="1114"/>
        <item x="1108"/>
        <item x="1115"/>
        <item x="1105"/>
        <item x="1107"/>
        <item x="491"/>
        <item x="374"/>
        <item x="24"/>
        <item x="1027"/>
        <item x="833"/>
        <item x="95"/>
        <item x="372"/>
        <item x="545"/>
        <item x="775"/>
        <item x="131"/>
        <item x="85"/>
        <item x="84"/>
        <item x="243"/>
        <item x="262"/>
        <item x="733"/>
        <item x="352"/>
        <item x="310"/>
        <item x="1066"/>
        <item x="1098"/>
        <item x="37"/>
        <item x="105"/>
        <item x="56"/>
        <item x="153"/>
        <item x="106"/>
        <item x="51"/>
        <item x="677"/>
        <item x="495"/>
        <item x="171"/>
        <item x="170"/>
        <item x="485"/>
        <item x="488"/>
        <item x="487"/>
        <item x="419"/>
        <item x="420"/>
        <item x="486"/>
        <item x="99"/>
        <item x="120"/>
        <item x="107"/>
        <item x="138"/>
        <item x="238"/>
        <item x="399"/>
        <item x="458"/>
        <item x="457"/>
        <item x="455"/>
        <item x="456"/>
        <item x="378"/>
        <item x="379"/>
        <item x="70"/>
        <item x="1093"/>
        <item x="22"/>
        <item x="272"/>
        <item x="309"/>
        <item x="546"/>
        <item x="502"/>
        <item x="517"/>
        <item x="555"/>
        <item x="619"/>
        <item x="358"/>
        <item x="136"/>
        <item x="556"/>
        <item x="568"/>
        <item x="652"/>
        <item x="503"/>
        <item x="566"/>
        <item x="618"/>
        <item x="617"/>
        <item x="567"/>
        <item x="430"/>
        <item x="316"/>
        <item x="213"/>
        <item x="55"/>
        <item x="560"/>
        <item x="1092"/>
        <item x="69"/>
        <item x="78"/>
        <item x="263"/>
        <item x="265"/>
        <item x="279"/>
        <item x="359"/>
        <item x="452"/>
        <item x="453"/>
        <item x="484"/>
        <item x="377"/>
        <item x="454"/>
        <item x="318"/>
        <item x="449"/>
        <item x="450"/>
        <item x="448"/>
        <item x="451"/>
        <item x="345"/>
        <item x="422"/>
        <item x="305"/>
        <item x="409"/>
        <item x="1095"/>
        <item x="363"/>
        <item x="482"/>
        <item x="796"/>
        <item x="779"/>
        <item x="1053"/>
        <item x="778"/>
        <item x="751"/>
        <item x="499"/>
        <item x="498"/>
        <item x="641"/>
        <item x="648"/>
        <item x="640"/>
        <item x="500"/>
        <item x="510"/>
        <item x="554"/>
        <item x="575"/>
        <item x="955"/>
        <item x="421"/>
        <item x="461"/>
        <item x="462"/>
        <item x="415"/>
        <item x="382"/>
        <item x="381"/>
        <item x="383"/>
        <item x="464"/>
        <item x="465"/>
        <item x="405"/>
        <item x="404"/>
        <item x="271"/>
        <item x="483"/>
        <item x="362"/>
        <item x="361"/>
        <item x="403"/>
        <item x="297"/>
        <item x="278"/>
        <item x="1057"/>
        <item x="1086"/>
        <item x="141"/>
        <item x="140"/>
        <item x="895"/>
        <item x="104"/>
        <item x="1013"/>
        <item x="931"/>
        <item x="5"/>
        <item x="613"/>
        <item x="692"/>
        <item x="797"/>
        <item x="283"/>
        <item x="285"/>
        <item x="1072"/>
        <item x="936"/>
        <item x="845"/>
        <item x="967"/>
        <item x="888"/>
        <item x="892"/>
        <item x="980"/>
        <item x="388"/>
        <item x="837"/>
        <item x="284"/>
        <item x="820"/>
        <item x="159"/>
        <item x="162"/>
        <item x="157"/>
        <item x="944"/>
        <item x="995"/>
        <item x="994"/>
        <item x="996"/>
        <item x="998"/>
        <item x="997"/>
        <item x="1000"/>
        <item x="999"/>
        <item x="1075"/>
        <item x="1078"/>
        <item x="1058"/>
        <item x="1063"/>
        <item x="868"/>
        <item x="426"/>
        <item x="763"/>
        <item x="791"/>
        <item x="1040"/>
        <item x="787"/>
        <item x="875"/>
        <item x="1054"/>
        <item x="756"/>
        <item x="777"/>
        <item x="795"/>
        <item x="788"/>
        <item x="850"/>
        <item x="123"/>
        <item x="789"/>
        <item x="917"/>
        <item x="1055"/>
        <item x="858"/>
        <item x="339"/>
        <item x="919"/>
        <item x="18"/>
        <item x="752"/>
        <item x="1031"/>
        <item x="340"/>
        <item x="826"/>
        <item x="844"/>
        <item x="753"/>
        <item x="793"/>
        <item x="1047"/>
        <item x="21"/>
        <item x="811"/>
        <item x="1069"/>
        <item x="1070"/>
        <item x="241"/>
        <item x="346"/>
        <item x="398"/>
        <item x="63"/>
        <item x="8"/>
        <item x="108"/>
        <item x="49"/>
        <item x="41"/>
        <item x="121"/>
        <item x="964"/>
        <item x="825"/>
        <item x="943"/>
        <item x="1022"/>
        <item x="966"/>
        <item x="951"/>
        <item x="1021"/>
        <item x="1042"/>
        <item x="1044"/>
        <item x="1045"/>
        <item x="953"/>
        <item x="965"/>
        <item x="1043"/>
        <item x="929"/>
        <item x="810"/>
        <item x="952"/>
        <item x="301"/>
        <item x="137"/>
        <item x="134"/>
        <item x="142"/>
        <item x="299"/>
        <item x="9"/>
        <item x="407"/>
        <item x="43"/>
        <item x="341"/>
        <item x="44"/>
        <item x="747"/>
        <item x="748"/>
        <item x="749"/>
        <item x="773"/>
        <item x="852"/>
        <item x="755"/>
        <item x="480"/>
        <item x="98"/>
        <item x="232"/>
        <item x="218"/>
        <item x="410"/>
        <item x="74"/>
        <item x="33"/>
        <item x="360"/>
        <item x="418"/>
        <item x="319"/>
        <item x="976"/>
        <item x="225"/>
        <item x="353"/>
        <item x="216"/>
        <item x="867"/>
        <item x="764"/>
        <item x="400"/>
        <item x="522"/>
        <item x="86"/>
        <item x="14"/>
        <item x="1074"/>
        <item x="66"/>
        <item x="666"/>
        <item x="293"/>
        <item x="343"/>
        <item x="342"/>
        <item x="497"/>
        <item x="308"/>
        <item x="30"/>
        <item x="389"/>
        <item x="64"/>
        <item x="53"/>
        <item x="31"/>
        <item x="32"/>
        <item x="29"/>
        <item x="728"/>
        <item x="164"/>
        <item x="727"/>
        <item x="231"/>
        <item x="687"/>
        <item x="68"/>
        <item x="133"/>
        <item x="132"/>
        <item x="691"/>
        <item x="715"/>
        <item x="718"/>
        <item x="695"/>
        <item x="737"/>
        <item x="740"/>
        <item x="67"/>
        <item x="125"/>
        <item x="646"/>
        <item x="147"/>
        <item x="569"/>
        <item x="544"/>
        <item x="521"/>
        <item x="596"/>
        <item x="509"/>
        <item x="520"/>
        <item x="512"/>
        <item x="573"/>
        <item x="700"/>
        <item x="228"/>
        <item x="94"/>
        <item x="1094"/>
        <item x="387"/>
        <item x="139"/>
        <item x="939"/>
        <item x="116"/>
        <item x="115"/>
        <item x="96"/>
        <item x="82"/>
        <item x="1104"/>
        <item x="832"/>
        <item x="350"/>
        <item x="1071"/>
        <item x="234"/>
        <item x="101"/>
        <item x="739"/>
        <item x="734"/>
        <item x="732"/>
        <item x="720"/>
        <item x="722"/>
        <item x="702"/>
        <item x="412"/>
        <item x="375"/>
        <item x="267"/>
        <item x="438"/>
        <item x="384"/>
        <item x="274"/>
        <item x="436"/>
        <item x="433"/>
        <item x="435"/>
        <item x="432"/>
        <item x="280"/>
        <item x="431"/>
        <item x="248"/>
        <item x="268"/>
        <item x="19"/>
        <item x="376"/>
        <item x="437"/>
        <item x="434"/>
        <item x="439"/>
        <item x="15"/>
        <item x="774"/>
        <item x="1067"/>
        <item x="80"/>
        <item x="214"/>
        <item x="550"/>
        <item x="1124"/>
        <item x="1096"/>
        <item x="1102"/>
        <item x="48"/>
        <item x="507"/>
        <item x="565"/>
        <item x="639"/>
        <item x="564"/>
        <item x="580"/>
        <item x="638"/>
        <item x="344"/>
        <item x="223"/>
        <item x="401"/>
        <item x="351"/>
        <item x="129"/>
        <item x="697"/>
        <item x="744"/>
        <item x="738"/>
        <item x="707"/>
        <item x="736"/>
        <item x="158"/>
        <item x="725"/>
        <item x="296"/>
        <item x="614"/>
        <item x="574"/>
        <item x="38"/>
        <item x="269"/>
        <item x="244"/>
        <item x="264"/>
        <item x="304"/>
        <item x="245"/>
        <item x="494"/>
        <item x="493"/>
        <item x="496"/>
        <item x="525"/>
        <item x="1091"/>
        <item x="303"/>
        <item x="1089"/>
        <item x="292"/>
        <item x="973"/>
        <item x="838"/>
        <item x="934"/>
        <item x="1009"/>
        <item x="235"/>
        <item x="853"/>
        <item x="1050"/>
        <item x="923"/>
        <item x="1041"/>
        <item x="782"/>
        <item x="884"/>
        <item x="783"/>
        <item x="804"/>
        <item x="1026"/>
        <item x="1024"/>
        <item x="984"/>
        <item x="950"/>
        <item x="932"/>
        <item x="946"/>
        <item x="907"/>
        <item x="940"/>
        <item x="237"/>
        <item x="1079"/>
        <item x="1123"/>
        <item x="928"/>
        <item x="504"/>
        <item x="528"/>
        <item x="501"/>
        <item x="839"/>
        <item x="518"/>
        <item x="683"/>
        <item x="530"/>
        <item x="563"/>
        <item x="508"/>
        <item x="590"/>
        <item x="599"/>
        <item x="583"/>
        <item x="746"/>
        <item x="703"/>
        <item x="411"/>
        <item x="42"/>
        <item x="35"/>
        <item x="217"/>
        <item x="118"/>
        <item x="10"/>
        <item x="397"/>
        <item x="91"/>
        <item x="356"/>
        <item x="295"/>
        <item x="17"/>
        <item x="128"/>
        <item x="124"/>
        <item x="572"/>
        <item x="45"/>
        <item x="88"/>
        <item x="25"/>
        <item x="835"/>
        <item x="925"/>
        <item x="110"/>
        <item x="347"/>
        <item x="79"/>
        <item x="57"/>
        <item x="414"/>
        <item x="413"/>
        <item x="320"/>
        <item x="675"/>
        <item x="328"/>
        <item x="329"/>
        <item x="276"/>
        <item x="277"/>
        <item x="275"/>
        <item x="481"/>
        <item x="1059"/>
        <item x="800"/>
        <item x="956"/>
        <item x="770"/>
        <item x="806"/>
        <item x="916"/>
        <item x="1011"/>
        <item x="1036"/>
        <item x="913"/>
        <item x="1038"/>
        <item x="914"/>
        <item x="1037"/>
        <item x="915"/>
        <item x="1010"/>
        <item x="1035"/>
        <item x="313"/>
        <item x="1087"/>
        <item x="1088"/>
        <item x="6"/>
        <item x="721"/>
        <item x="385"/>
        <item x="281"/>
        <item x="380"/>
        <item x="40"/>
        <item x="386"/>
        <item x="459"/>
        <item x="114"/>
        <item x="23"/>
        <item x="47"/>
        <item x="294"/>
        <item x="97"/>
        <item x="827"/>
        <item x="829"/>
        <item x="830"/>
        <item x="828"/>
        <item x="416"/>
        <item x="27"/>
        <item x="393"/>
        <item x="20"/>
        <item x="28"/>
        <item x="406"/>
        <item x="186"/>
        <item x="1019"/>
        <item x="1018"/>
        <item x="902"/>
        <item x="182"/>
        <item x="982"/>
        <item x="930"/>
        <item x="882"/>
        <item x="883"/>
        <item x="177"/>
        <item x="180"/>
        <item x="862"/>
        <item x="1007"/>
        <item x="771"/>
        <item x="766"/>
        <item x="900"/>
        <item x="1062"/>
        <item x="1006"/>
        <item x="1030"/>
        <item x="332"/>
        <item x="330"/>
        <item x="322"/>
        <item x="334"/>
        <item x="392"/>
        <item x="288"/>
        <item x="289"/>
        <item x="291"/>
        <item x="290"/>
        <item x="368"/>
        <item x="365"/>
        <item x="730"/>
        <item x="723"/>
        <item x="184"/>
        <item x="992"/>
        <item x="991"/>
        <item x="975"/>
        <item x="813"/>
        <item x="840"/>
        <item x="146"/>
        <item x="903"/>
        <item x="809"/>
        <item x="1049"/>
        <item x="849"/>
        <item x="901"/>
        <item x="865"/>
        <item x="1020"/>
        <item x="754"/>
        <item x="130"/>
        <item x="957"/>
        <item x="179"/>
        <item x="818"/>
        <item x="760"/>
        <item x="890"/>
        <item x="1017"/>
        <item x="863"/>
        <item x="896"/>
        <item x="765"/>
        <item x="860"/>
        <item x="898"/>
        <item x="390"/>
        <item x="772"/>
        <item x="181"/>
        <item x="861"/>
        <item x="812"/>
        <item x="7"/>
        <item x="750"/>
        <item x="1025"/>
        <item x="185"/>
        <item x="808"/>
        <item x="183"/>
        <item x="938"/>
        <item x="904"/>
        <item x="1052"/>
        <item x="983"/>
        <item x="879"/>
        <item x="851"/>
        <item x="947"/>
        <item x="880"/>
        <item x="817"/>
        <item x="873"/>
        <item x="912"/>
        <item x="979"/>
        <item x="877"/>
        <item x="942"/>
        <item x="909"/>
        <item x="176"/>
        <item x="881"/>
        <item x="933"/>
        <item x="856"/>
        <item x="969"/>
        <item x="864"/>
        <item x="805"/>
        <item x="872"/>
        <item x="871"/>
        <item x="814"/>
        <item x="767"/>
        <item x="768"/>
        <item x="834"/>
        <item x="1012"/>
        <item x="935"/>
        <item x="1056"/>
        <item x="869"/>
        <item x="963"/>
        <item x="927"/>
        <item x="870"/>
        <item x="937"/>
        <item x="949"/>
        <item x="922"/>
        <item x="961"/>
        <item x="221"/>
        <item x="220"/>
        <item x="62"/>
        <item x="531"/>
        <item x="731"/>
        <item x="785"/>
        <item x="87"/>
        <item x="490"/>
        <item x="642"/>
        <item x="311"/>
        <item x="224"/>
        <item x="972"/>
        <item x="762"/>
        <item x="323"/>
        <item x="981"/>
        <item x="855"/>
        <item x="941"/>
        <item x="595"/>
        <item x="11"/>
        <item x="1103"/>
        <item x="355"/>
        <item x="958"/>
        <item x="523"/>
        <item x="971"/>
        <item x="794"/>
        <item x="822"/>
        <item x="989"/>
        <item x="326"/>
        <item x="338"/>
        <item x="337"/>
        <item x="324"/>
        <item x="273"/>
        <item x="924"/>
        <item x="921"/>
        <item x="920"/>
        <item x="39"/>
        <item x="396"/>
        <item x="492"/>
        <item x="970"/>
        <item x="968"/>
        <item x="842"/>
        <item x="841"/>
        <item x="786"/>
        <item x="144"/>
        <item x="626"/>
        <item x="576"/>
        <item x="505"/>
        <item x="1068"/>
        <item x="761"/>
        <item x="894"/>
        <item x="1028"/>
        <item x="993"/>
        <item x="801"/>
        <item x="178"/>
        <item x="848"/>
        <item x="847"/>
        <item x="846"/>
        <item x="985"/>
        <item x="986"/>
        <item x="987"/>
        <item x="988"/>
        <item x="815"/>
        <item x="816"/>
        <item x="819"/>
        <item x="959"/>
        <item x="962"/>
        <item x="866"/>
        <item x="857"/>
        <item x="1048"/>
        <item x="1008"/>
        <item x="13"/>
        <item x="802"/>
        <item x="759"/>
        <item x="886"/>
        <item x="891"/>
        <item x="893"/>
        <item x="889"/>
        <item x="887"/>
        <item x="905"/>
        <item x="906"/>
        <item x="897"/>
        <item x="899"/>
        <item x="990"/>
        <item x="1032"/>
        <item x="954"/>
        <item x="111"/>
        <item x="222"/>
        <item x="314"/>
        <item x="230"/>
        <item x="270"/>
        <item x="441"/>
        <item x="442"/>
        <item x="476"/>
        <item x="472"/>
        <item x="266"/>
        <item x="256"/>
        <item x="258"/>
        <item x="260"/>
        <item x="255"/>
        <item x="257"/>
        <item x="259"/>
        <item x="246"/>
        <item x="440"/>
        <item x="261"/>
        <item x="250"/>
        <item x="252"/>
        <item x="254"/>
        <item x="253"/>
        <item x="249"/>
        <item x="251"/>
        <item x="247"/>
        <item x="466"/>
        <item x="468"/>
        <item x="470"/>
        <item x="471"/>
        <item x="443"/>
        <item x="444"/>
        <item x="474"/>
        <item x="473"/>
        <item x="447"/>
        <item x="446"/>
        <item x="445"/>
        <item x="477"/>
        <item x="478"/>
        <item x="479"/>
        <item x="460"/>
        <item x="475"/>
        <item x="463"/>
        <item x="364"/>
        <item x="333"/>
        <item x="467"/>
        <item x="469"/>
        <item x="3"/>
        <item x="1"/>
        <item x="0"/>
        <item x="4"/>
        <item x="211"/>
        <item x="2"/>
        <item x="212"/>
        <item x="103"/>
        <item x="135"/>
        <item x="102"/>
        <item x="113"/>
        <item x="948"/>
        <item x="59"/>
        <item x="122"/>
        <item x="145"/>
        <item x="589"/>
        <item x="423"/>
        <item x="908"/>
        <item x="706"/>
        <item x="694"/>
        <item x="651"/>
        <item x="548"/>
        <item x="1051"/>
        <item x="603"/>
        <item x="561"/>
        <item x="598"/>
        <item x="602"/>
        <item x="597"/>
        <item x="601"/>
        <item x="650"/>
        <item x="621"/>
        <item x="674"/>
        <item x="605"/>
        <item x="594"/>
        <item x="536"/>
        <item x="655"/>
        <item x="649"/>
        <item x="659"/>
        <item x="541"/>
        <item x="612"/>
        <item x="610"/>
        <item x="543"/>
        <item x="636"/>
        <item x="654"/>
        <item x="615"/>
        <item x="669"/>
        <item x="635"/>
        <item x="634"/>
        <item x="676"/>
        <item x="533"/>
        <item x="667"/>
        <item x="540"/>
        <item x="629"/>
        <item x="653"/>
        <item x="537"/>
        <item x="627"/>
        <item x="625"/>
        <item x="661"/>
        <item x="539"/>
        <item x="593"/>
        <item x="534"/>
        <item x="542"/>
        <item x="609"/>
        <item x="608"/>
        <item x="622"/>
        <item x="623"/>
        <item x="624"/>
        <item x="628"/>
        <item x="633"/>
        <item x="647"/>
        <item x="656"/>
        <item x="657"/>
        <item x="660"/>
        <item x="664"/>
        <item x="644"/>
        <item x="611"/>
        <item x="591"/>
        <item x="559"/>
        <item x="535"/>
        <item x="630"/>
        <item x="671"/>
        <item x="631"/>
        <item x="643"/>
        <item x="632"/>
        <item x="668"/>
        <item x="532"/>
        <item x="562"/>
        <item x="658"/>
        <item x="538"/>
        <item x="547"/>
        <item x="600"/>
        <item x="549"/>
        <item x="620"/>
        <item x="516"/>
        <item x="592"/>
        <item x="1082"/>
        <item x="1083"/>
        <item x="1100"/>
        <item x="1080"/>
        <item x="1097"/>
        <item x="1081"/>
        <item x="1099"/>
        <item x="1060"/>
        <item x="1061"/>
        <item x="227"/>
        <item x="717"/>
        <item x="716"/>
        <item x="690"/>
        <item x="708"/>
        <item x="698"/>
        <item x="705"/>
        <item x="684"/>
        <item x="685"/>
        <item x="686"/>
        <item x="745"/>
        <item x="701"/>
        <item x="161"/>
        <item x="175"/>
        <item x="163"/>
        <item x="174"/>
        <item x="160"/>
        <item x="719"/>
        <item x="726"/>
        <item x="689"/>
        <item x="709"/>
        <item x="724"/>
        <item x="704"/>
        <item x="729"/>
        <item x="743"/>
        <item x="710"/>
        <item x="300"/>
        <item x="239"/>
        <item x="229"/>
        <item x="150"/>
        <item x="790"/>
        <item x="918"/>
        <item x="34"/>
        <item x="551"/>
        <item x="203"/>
        <item x="200"/>
        <item x="199"/>
        <item x="191"/>
        <item x="188"/>
        <item x="205"/>
        <item x="201"/>
        <item x="193"/>
        <item x="190"/>
        <item x="202"/>
        <item x="194"/>
        <item x="204"/>
        <item x="198"/>
        <item x="195"/>
        <item x="126"/>
        <item x="127"/>
        <item x="172"/>
        <item x="173"/>
        <item x="209"/>
        <item x="197"/>
        <item x="206"/>
        <item x="210"/>
        <item x="207"/>
        <item x="196"/>
        <item x="187"/>
        <item x="192"/>
        <item x="208"/>
        <item x="189"/>
        <item x="349"/>
        <item x="12"/>
        <item x="735"/>
        <item x="696"/>
        <item x="688"/>
        <item x="156"/>
        <item x="83"/>
        <item x="391"/>
        <item x="312"/>
        <item x="960"/>
        <item x="757"/>
        <item x="240"/>
        <item x="286"/>
        <item x="367"/>
        <item x="370"/>
        <item x="579"/>
        <item x="373"/>
        <item x="1084"/>
        <item x="803"/>
        <item x="769"/>
        <item x="799"/>
        <item x="798"/>
        <item x="831"/>
        <item x="807"/>
        <item x="77"/>
        <item x="90"/>
        <item x="89"/>
        <item x="36"/>
        <item x="65"/>
        <item x="72"/>
        <item x="100"/>
        <item x="54"/>
        <item x="287"/>
        <item x="369"/>
        <item x="366"/>
        <item x="429"/>
        <item x="298"/>
        <item x="117"/>
        <item x="557"/>
        <item x="524"/>
        <item x="527"/>
        <item x="81"/>
        <item x="321"/>
        <item x="335"/>
        <item x="315"/>
        <item x="327"/>
        <item x="604"/>
        <item x="552"/>
        <item x="558"/>
        <item x="607"/>
        <item x="663"/>
        <item x="585"/>
        <item x="529"/>
        <item x="52"/>
        <item x="553"/>
        <item x="670"/>
        <item x="143"/>
        <item x="506"/>
        <item x="519"/>
        <item x="680"/>
        <item x="681"/>
        <item x="526"/>
        <item x="682"/>
        <item x="514"/>
        <item x="678"/>
        <item x="302"/>
        <item x="50"/>
        <item x="331"/>
        <item x="325"/>
        <item x="336"/>
        <item x="93"/>
        <item x="571"/>
        <item x="637"/>
        <item x="584"/>
        <item x="606"/>
        <item x="645"/>
        <item x="513"/>
        <item x="395"/>
        <item x="1034"/>
        <item x="428"/>
        <item x="92"/>
        <item x="26"/>
        <item x="394"/>
        <item x="112"/>
        <item x="58"/>
        <item x="306"/>
        <item x="354"/>
        <item x="911"/>
        <item x="582"/>
        <item x="665"/>
        <item x="673"/>
        <item x="672"/>
        <item x="1001"/>
        <item x="71"/>
        <item x="76"/>
        <item x="236"/>
        <item x="489"/>
        <item x="425"/>
        <item x="1065"/>
        <item x="1002"/>
        <item x="926"/>
        <item x="282"/>
        <item x="1077"/>
        <item x="1076"/>
        <item x="1090"/>
        <item x="1064"/>
        <item x="1101"/>
        <item x="878"/>
        <item x="780"/>
        <item x="885"/>
        <item x="854"/>
        <item x="910"/>
        <item x="1033"/>
        <item x="1004"/>
        <item x="1005"/>
        <item x="1003"/>
        <item x="758"/>
        <item x="974"/>
        <item x="1023"/>
        <item x="1046"/>
        <item x="792"/>
        <item x="821"/>
        <item x="836"/>
        <item x="781"/>
        <item x="1039"/>
        <item x="824"/>
        <item x="776"/>
        <item x="945"/>
        <item x="977"/>
        <item x="978"/>
        <item x="843"/>
        <item x="876"/>
        <item x="784"/>
        <item x="874"/>
        <item x="859"/>
      </items>
    </pivotField>
    <pivotField axis="axisRow" compact="0" outline="0" showAll="0" defaultSubtotal="0">
      <items count="3">
        <item x="1"/>
        <item x="2"/>
        <item x="0"/>
      </items>
    </pivotField>
    <pivotField axis="axisRow" compact="0" numFmtId="14" outline="0" multipleItemSelectionAllowed="1" showAll="0" defaultSubtotal="0">
      <items count="236">
        <item x="214"/>
        <item x="215"/>
        <item x="216"/>
        <item x="81"/>
        <item x="175"/>
        <item x="82"/>
        <item x="83"/>
        <item x="84"/>
        <item x="176"/>
        <item x="14"/>
        <item x="177"/>
        <item x="85"/>
        <item x="217"/>
        <item x="178"/>
        <item x="86"/>
        <item x="87"/>
        <item x="88"/>
        <item x="15"/>
        <item x="89"/>
        <item x="3"/>
        <item x="16"/>
        <item x="90"/>
        <item x="17"/>
        <item x="18"/>
        <item x="12"/>
        <item x="19"/>
        <item x="91"/>
        <item x="179"/>
        <item x="180"/>
        <item x="218"/>
        <item x="181"/>
        <item x="20"/>
        <item x="21"/>
        <item x="22"/>
        <item x="182"/>
        <item x="92"/>
        <item x="93"/>
        <item x="23"/>
        <item x="4"/>
        <item x="24"/>
        <item x="94"/>
        <item x="219"/>
        <item x="95"/>
        <item x="25"/>
        <item x="183"/>
        <item x="26"/>
        <item x="96"/>
        <item x="184"/>
        <item x="185"/>
        <item x="97"/>
        <item x="186"/>
        <item x="98"/>
        <item x="99"/>
        <item x="27"/>
        <item x="28"/>
        <item x="30"/>
        <item x="29"/>
        <item x="5"/>
        <item x="220"/>
        <item x="100"/>
        <item x="221"/>
        <item x="101"/>
        <item x="102"/>
        <item x="31"/>
        <item x="32"/>
        <item x="33"/>
        <item x="34"/>
        <item x="103"/>
        <item x="187"/>
        <item x="13"/>
        <item x="35"/>
        <item x="104"/>
        <item x="36"/>
        <item x="105"/>
        <item x="188"/>
        <item x="37"/>
        <item x="6"/>
        <item x="38"/>
        <item x="106"/>
        <item x="39"/>
        <item x="40"/>
        <item x="41"/>
        <item x="189"/>
        <item x="107"/>
        <item x="108"/>
        <item x="109"/>
        <item x="110"/>
        <item x="111"/>
        <item x="42"/>
        <item x="43"/>
        <item x="44"/>
        <item x="112"/>
        <item x="45"/>
        <item x="222"/>
        <item x="46"/>
        <item x="190"/>
        <item x="7"/>
        <item x="47"/>
        <item x="191"/>
        <item x="48"/>
        <item x="49"/>
        <item x="113"/>
        <item x="50"/>
        <item x="114"/>
        <item x="192"/>
        <item x="115"/>
        <item x="51"/>
        <item x="223"/>
        <item x="116"/>
        <item x="117"/>
        <item x="224"/>
        <item x="193"/>
        <item x="52"/>
        <item x="194"/>
        <item x="195"/>
        <item x="53"/>
        <item x="118"/>
        <item x="0"/>
        <item x="196"/>
        <item x="197"/>
        <item x="119"/>
        <item x="198"/>
        <item x="54"/>
        <item x="225"/>
        <item x="55"/>
        <item x="56"/>
        <item x="199"/>
        <item x="120"/>
        <item x="226"/>
        <item x="227"/>
        <item x="57"/>
        <item x="58"/>
        <item x="121"/>
        <item x="122"/>
        <item x="123"/>
        <item x="124"/>
        <item x="125"/>
        <item x="8"/>
        <item x="126"/>
        <item x="200"/>
        <item x="201"/>
        <item x="127"/>
        <item x="128"/>
        <item x="59"/>
        <item x="129"/>
        <item x="130"/>
        <item x="131"/>
        <item x="202"/>
        <item x="132"/>
        <item x="133"/>
        <item x="134"/>
        <item x="135"/>
        <item x="136"/>
        <item x="203"/>
        <item x="60"/>
        <item x="11"/>
        <item x="137"/>
        <item x="204"/>
        <item x="228"/>
        <item x="61"/>
        <item x="138"/>
        <item x="205"/>
        <item x="139"/>
        <item x="62"/>
        <item x="206"/>
        <item x="140"/>
        <item x="229"/>
        <item x="141"/>
        <item x="63"/>
        <item x="235"/>
        <item x="230"/>
        <item x="142"/>
        <item x="143"/>
        <item x="144"/>
        <item x="145"/>
        <item x="1"/>
        <item x="146"/>
        <item x="147"/>
        <item x="64"/>
        <item x="65"/>
        <item x="148"/>
        <item x="66"/>
        <item x="149"/>
        <item x="150"/>
        <item x="151"/>
        <item x="207"/>
        <item x="152"/>
        <item x="67"/>
        <item x="153"/>
        <item x="208"/>
        <item x="209"/>
        <item x="154"/>
        <item x="68"/>
        <item x="69"/>
        <item x="155"/>
        <item x="9"/>
        <item x="231"/>
        <item x="156"/>
        <item x="70"/>
        <item x="157"/>
        <item x="158"/>
        <item x="71"/>
        <item x="159"/>
        <item x="160"/>
        <item x="161"/>
        <item x="72"/>
        <item x="162"/>
        <item x="163"/>
        <item x="164"/>
        <item x="210"/>
        <item x="165"/>
        <item x="73"/>
        <item x="74"/>
        <item x="166"/>
        <item x="232"/>
        <item x="75"/>
        <item x="2"/>
        <item x="76"/>
        <item x="77"/>
        <item x="211"/>
        <item x="167"/>
        <item x="168"/>
        <item x="169"/>
        <item x="170"/>
        <item x="78"/>
        <item x="171"/>
        <item x="172"/>
        <item x="173"/>
        <item x="79"/>
        <item x="212"/>
        <item x="80"/>
        <item x="233"/>
        <item x="234"/>
        <item x="213"/>
        <item x="174"/>
        <item x="10"/>
      </items>
    </pivotField>
    <pivotField axis="axisRow" compact="0" outline="0" showAll="0">
      <items count="9">
        <item x="4"/>
        <item x="1"/>
        <item x="2"/>
        <item x="5"/>
        <item x="3"/>
        <item x="0"/>
        <item x="6"/>
        <item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5">
    <field x="1"/>
    <field x="2"/>
    <field x="4"/>
    <field x="3"/>
    <field x="5"/>
  </rowFields>
  <rowItems count="6619">
    <i>
      <x/>
      <x v="148"/>
      <x v="19"/>
      <x v="2"/>
      <x v="6"/>
    </i>
    <i>
      <x v="1"/>
      <x v="935"/>
      <x v="38"/>
      <x v="2"/>
      <x v="6"/>
    </i>
    <i>
      <x v="2"/>
      <x v="429"/>
      <x v="38"/>
      <x v="2"/>
      <x v="1"/>
    </i>
    <i>
      <x v="3"/>
      <x v="429"/>
      <x v="38"/>
      <x v="2"/>
      <x v="1"/>
    </i>
    <i>
      <x v="4"/>
      <x v="429"/>
      <x v="38"/>
      <x v="2"/>
      <x v="1"/>
    </i>
    <i>
      <x v="5"/>
      <x v="429"/>
      <x v="38"/>
      <x v="2"/>
      <x v="1"/>
    </i>
    <i>
      <x v="6"/>
      <x v="429"/>
      <x v="38"/>
      <x v="2"/>
      <x v="1"/>
    </i>
    <i>
      <x v="7"/>
      <x v="429"/>
      <x v="38"/>
      <x v="2"/>
      <x v="1"/>
    </i>
    <i>
      <x v="8"/>
      <x v="429"/>
      <x v="38"/>
      <x v="2"/>
      <x v="1"/>
    </i>
    <i>
      <x v="9"/>
      <x v="429"/>
      <x v="38"/>
      <x v="2"/>
      <x v="1"/>
    </i>
    <i>
      <x v="10"/>
      <x v="429"/>
      <x v="38"/>
      <x v="2"/>
      <x v="1"/>
    </i>
    <i>
      <x v="11"/>
      <x v="429"/>
      <x v="38"/>
      <x v="2"/>
      <x v="1"/>
    </i>
    <i>
      <x v="12"/>
      <x v="429"/>
      <x v="38"/>
      <x v="2"/>
      <x v="1"/>
    </i>
    <i>
      <x v="13"/>
      <x v="429"/>
      <x v="38"/>
      <x v="2"/>
      <x v="1"/>
    </i>
    <i>
      <x v="14"/>
      <x v="33"/>
      <x v="38"/>
      <x v="2"/>
      <x v="1"/>
    </i>
    <i>
      <x v="15"/>
      <x v="335"/>
      <x v="38"/>
      <x v="2"/>
      <x v="1"/>
    </i>
    <i>
      <x v="16"/>
      <x v="512"/>
      <x v="57"/>
      <x v="2"/>
      <x v="6"/>
    </i>
    <i>
      <x v="17"/>
      <x v="316"/>
      <x v="57"/>
      <x v="2"/>
      <x v="1"/>
    </i>
    <i>
      <x v="18"/>
      <x v="317"/>
      <x v="57"/>
      <x v="2"/>
      <x v="1"/>
    </i>
    <i>
      <x v="19"/>
      <x v="318"/>
      <x v="57"/>
      <x v="2"/>
      <x v="1"/>
    </i>
    <i>
      <x v="20"/>
      <x v="648"/>
      <x v="57"/>
      <x v="2"/>
      <x v="1"/>
    </i>
    <i>
      <x v="21"/>
      <x v="179"/>
      <x v="57"/>
      <x v="2"/>
      <x v="1"/>
    </i>
    <i>
      <x v="22"/>
      <x v="936"/>
      <x v="57"/>
      <x v="2"/>
      <x v="1"/>
    </i>
    <i>
      <x v="23"/>
      <x v="325"/>
      <x v="57"/>
      <x v="2"/>
      <x/>
    </i>
    <i>
      <x v="24"/>
      <x v="325"/>
      <x v="57"/>
      <x v="2"/>
      <x/>
    </i>
    <i>
      <x v="25"/>
      <x v="325"/>
      <x v="57"/>
      <x v="2"/>
      <x/>
    </i>
    <i>
      <x v="26"/>
      <x v="325"/>
      <x v="57"/>
      <x v="2"/>
      <x/>
    </i>
    <i>
      <x v="27"/>
      <x v="325"/>
      <x v="57"/>
      <x v="2"/>
      <x/>
    </i>
    <i>
      <x v="28"/>
      <x v="325"/>
      <x v="57"/>
      <x v="2"/>
      <x/>
    </i>
    <i>
      <x v="29"/>
      <x v="325"/>
      <x v="57"/>
      <x v="2"/>
      <x/>
    </i>
    <i>
      <x v="30"/>
      <x v="325"/>
      <x v="57"/>
      <x v="2"/>
      <x/>
    </i>
    <i>
      <x v="31"/>
      <x v="325"/>
      <x v="57"/>
      <x v="2"/>
      <x/>
    </i>
    <i>
      <x v="32"/>
      <x v="325"/>
      <x v="57"/>
      <x v="2"/>
      <x/>
    </i>
    <i>
      <x v="33"/>
      <x v="325"/>
      <x v="57"/>
      <x v="2"/>
      <x/>
    </i>
    <i>
      <x v="34"/>
      <x v="325"/>
      <x v="57"/>
      <x v="2"/>
      <x/>
    </i>
    <i>
      <x v="35"/>
      <x v="3"/>
      <x v="57"/>
      <x v="1"/>
      <x v="1"/>
    </i>
    <i>
      <x v="36"/>
      <x v="693"/>
      <x v="76"/>
      <x v="2"/>
      <x v="6"/>
    </i>
    <i>
      <x v="37"/>
      <x v="692"/>
      <x v="76"/>
      <x v="2"/>
      <x v="6"/>
    </i>
    <i>
      <x v="38"/>
      <x v="937"/>
      <x v="76"/>
      <x v="2"/>
      <x v="6"/>
    </i>
    <i>
      <x v="39"/>
      <x v="778"/>
      <x v="96"/>
      <x v="2"/>
      <x v="6"/>
    </i>
    <i>
      <x v="40"/>
      <x v="778"/>
      <x v="96"/>
      <x v="2"/>
      <x v="6"/>
    </i>
    <i>
      <x v="41"/>
      <x v="778"/>
      <x v="96"/>
      <x v="2"/>
      <x v="6"/>
    </i>
    <i>
      <x v="42"/>
      <x v="442"/>
      <x v="96"/>
      <x v="2"/>
      <x v="6"/>
    </i>
    <i>
      <x v="43"/>
      <x v="442"/>
      <x v="96"/>
      <x v="2"/>
      <x v="6"/>
    </i>
    <i>
      <x v="44"/>
      <x v="702"/>
      <x v="96"/>
      <x v="2"/>
      <x v="6"/>
    </i>
    <i>
      <x v="45"/>
      <x v="333"/>
      <x v="96"/>
      <x v="2"/>
      <x v="1"/>
    </i>
    <i>
      <x v="46"/>
      <x v="269"/>
      <x v="96"/>
      <x v="2"/>
      <x v="1"/>
    </i>
    <i>
      <x v="47"/>
      <x v="208"/>
      <x v="96"/>
      <x v="2"/>
      <x v="1"/>
    </i>
    <i>
      <x v="48"/>
      <x v="35"/>
      <x v="96"/>
      <x v="2"/>
      <x v="1"/>
    </i>
    <i>
      <x v="49"/>
      <x v="928"/>
      <x v="96"/>
      <x v="2"/>
      <x v="1"/>
    </i>
    <i>
      <x v="50"/>
      <x v="384"/>
      <x v="96"/>
      <x v="2"/>
      <x v="6"/>
    </i>
    <i>
      <x v="51"/>
      <x v="361"/>
      <x v="117"/>
      <x v="2"/>
      <x v="6"/>
    </i>
    <i>
      <x v="52"/>
      <x v="994"/>
      <x v="117"/>
      <x v="2"/>
      <x v="6"/>
    </i>
    <i>
      <x v="53"/>
      <x v="956"/>
      <x v="117"/>
      <x v="2"/>
      <x v="6"/>
    </i>
    <i>
      <x v="54"/>
      <x v="780"/>
      <x v="117"/>
      <x v="2"/>
      <x v="6"/>
    </i>
    <i>
      <x v="55"/>
      <x v="947"/>
      <x v="117"/>
      <x v="2"/>
      <x v="6"/>
    </i>
    <i>
      <x v="56"/>
      <x v="274"/>
      <x v="117"/>
      <x v="2"/>
      <x v="1"/>
    </i>
    <i>
      <x v="57"/>
      <x v="274"/>
      <x v="117"/>
      <x v="2"/>
      <x v="1"/>
    </i>
    <i>
      <x v="58"/>
      <x v="181"/>
      <x v="117"/>
      <x v="2"/>
      <x v="1"/>
    </i>
    <i>
      <x v="59"/>
      <x v="180"/>
      <x v="117"/>
      <x v="2"/>
      <x v="1"/>
    </i>
    <i>
      <x v="60"/>
      <x v="931"/>
      <x v="117"/>
      <x v="2"/>
      <x v="1"/>
    </i>
    <i>
      <x v="61"/>
      <x v="180"/>
      <x v="137"/>
      <x v="2"/>
      <x v="1"/>
    </i>
    <i>
      <x v="62"/>
      <x v="185"/>
      <x v="137"/>
      <x v="2"/>
      <x v="1"/>
    </i>
    <i>
      <x v="63"/>
      <x v="360"/>
      <x v="155"/>
      <x v="2"/>
      <x v="6"/>
    </i>
    <i>
      <x v="64"/>
      <x v="324"/>
      <x v="155"/>
      <x v="2"/>
      <x v="6"/>
    </i>
    <i>
      <x v="65"/>
      <x v="58"/>
      <x v="155"/>
      <x v="2"/>
      <x v="6"/>
    </i>
    <i>
      <x v="66"/>
      <x v="398"/>
      <x v="175"/>
      <x v="2"/>
      <x v="6"/>
    </i>
    <i>
      <x v="67"/>
      <x v="474"/>
      <x v="175"/>
      <x v="2"/>
      <x v="6"/>
    </i>
    <i>
      <x v="68"/>
      <x v="1085"/>
      <x v="175"/>
      <x v="2"/>
      <x v="6"/>
    </i>
    <i>
      <x v="69"/>
      <x v="491"/>
      <x v="175"/>
      <x v="2"/>
      <x v="1"/>
    </i>
    <i>
      <x v="70"/>
      <x v="365"/>
      <x v="175"/>
      <x v="2"/>
      <x v="1"/>
    </i>
    <i>
      <x v="71"/>
      <x v="629"/>
      <x/>
      <x v="2"/>
      <x v="7"/>
    </i>
    <i>
      <x v="72"/>
      <x v="321"/>
      <x v="1"/>
      <x v="2"/>
      <x v="7"/>
    </i>
    <i>
      <x v="73"/>
      <x v="256"/>
      <x v="2"/>
      <x v="2"/>
      <x v="5"/>
    </i>
    <i>
      <x v="74"/>
      <x v="218"/>
      <x v="3"/>
      <x v="2"/>
      <x v="5"/>
    </i>
    <i>
      <x v="75"/>
      <x v="497"/>
      <x v="3"/>
      <x v="2"/>
      <x v="5"/>
    </i>
    <i>
      <x v="76"/>
      <x v="497"/>
      <x v="3"/>
      <x v="2"/>
      <x v="5"/>
    </i>
    <i>
      <x v="77"/>
      <x v="55"/>
      <x v="4"/>
      <x v="2"/>
      <x v="5"/>
    </i>
    <i>
      <x v="78"/>
      <x v="55"/>
      <x v="4"/>
      <x v="2"/>
      <x v="5"/>
    </i>
    <i>
      <x v="79"/>
      <x v="55"/>
      <x v="4"/>
      <x v="2"/>
      <x v="5"/>
    </i>
    <i>
      <x v="80"/>
      <x v="843"/>
      <x v="4"/>
      <x v="2"/>
      <x v="5"/>
    </i>
    <i>
      <x v="81"/>
      <x v="843"/>
      <x v="4"/>
      <x v="2"/>
      <x v="5"/>
    </i>
    <i>
      <x v="82"/>
      <x v="843"/>
      <x v="4"/>
      <x v="2"/>
      <x v="5"/>
    </i>
    <i>
      <x v="83"/>
      <x v="368"/>
      <x v="5"/>
      <x v="2"/>
      <x v="5"/>
    </i>
    <i>
      <x v="84"/>
      <x v="132"/>
      <x v="5"/>
      <x v="2"/>
      <x v="5"/>
    </i>
    <i>
      <x v="85"/>
      <x v="141"/>
      <x v="6"/>
      <x v="2"/>
      <x v="5"/>
    </i>
    <i>
      <x v="86"/>
      <x v="993"/>
      <x v="6"/>
      <x v="2"/>
      <x v="5"/>
    </i>
    <i>
      <x v="87"/>
      <x v="446"/>
      <x v="7"/>
      <x v="2"/>
      <x v="5"/>
    </i>
    <i>
      <x v="88"/>
      <x v="141"/>
      <x v="7"/>
      <x v="2"/>
      <x v="5"/>
    </i>
    <i>
      <x v="89"/>
      <x v="933"/>
      <x v="8"/>
      <x v="2"/>
      <x v="5"/>
    </i>
    <i>
      <x v="90"/>
      <x v="118"/>
      <x v="9"/>
      <x v="2"/>
      <x v="5"/>
    </i>
    <i>
      <x v="91"/>
      <x v="118"/>
      <x v="9"/>
      <x v="2"/>
      <x v="5"/>
    </i>
    <i>
      <x v="92"/>
      <x v="1000"/>
      <x v="10"/>
      <x v="2"/>
      <x v="5"/>
    </i>
    <i>
      <x v="93"/>
      <x v="1106"/>
      <x v="10"/>
      <x v="2"/>
      <x v="5"/>
    </i>
    <i>
      <x v="94"/>
      <x v="54"/>
      <x v="10"/>
      <x v="2"/>
      <x v="5"/>
    </i>
    <i>
      <x v="95"/>
      <x v="495"/>
      <x v="11"/>
      <x v="2"/>
      <x v="5"/>
    </i>
    <i>
      <x v="96"/>
      <x v="738"/>
      <x v="11"/>
      <x v="2"/>
      <x v="5"/>
    </i>
    <i>
      <x v="97"/>
      <x v="738"/>
      <x v="11"/>
      <x v="2"/>
      <x v="5"/>
    </i>
    <i>
      <x v="98"/>
      <x v="764"/>
      <x v="12"/>
      <x v="2"/>
      <x v="5"/>
    </i>
    <i>
      <x v="99"/>
      <x v="634"/>
      <x v="12"/>
      <x v="2"/>
      <x v="5"/>
    </i>
    <i>
      <x v="100"/>
      <x v="740"/>
      <x v="12"/>
      <x v="2"/>
      <x v="5"/>
    </i>
    <i>
      <x v="101"/>
      <x v="704"/>
      <x v="12"/>
      <x v="2"/>
      <x v="5"/>
    </i>
    <i>
      <x v="102"/>
      <x v="250"/>
      <x v="12"/>
      <x v="2"/>
      <x v="5"/>
    </i>
    <i>
      <x v="103"/>
      <x v="250"/>
      <x v="12"/>
      <x v="2"/>
      <x v="5"/>
    </i>
    <i>
      <x v="104"/>
      <x v="250"/>
      <x v="12"/>
      <x v="2"/>
      <x v="5"/>
    </i>
    <i>
      <x v="105"/>
      <x v="337"/>
      <x v="12"/>
      <x v="2"/>
      <x v="5"/>
    </i>
    <i>
      <x v="106"/>
      <x v="383"/>
      <x v="13"/>
      <x v="2"/>
      <x v="5"/>
    </i>
    <i>
      <x v="107"/>
      <x v="383"/>
      <x v="13"/>
      <x v="2"/>
      <x v="5"/>
    </i>
    <i>
      <x v="108"/>
      <x v="383"/>
      <x v="13"/>
      <x v="2"/>
      <x v="5"/>
    </i>
    <i>
      <x v="109"/>
      <x v="639"/>
      <x v="13"/>
      <x v="2"/>
      <x v="5"/>
    </i>
    <i>
      <x v="110"/>
      <x v="597"/>
      <x v="13"/>
      <x v="2"/>
      <x v="5"/>
    </i>
    <i>
      <x v="111"/>
      <x v="678"/>
      <x v="13"/>
      <x v="2"/>
      <x v="5"/>
    </i>
    <i>
      <x v="112"/>
      <x v="678"/>
      <x v="13"/>
      <x v="2"/>
      <x v="5"/>
    </i>
    <i>
      <x v="113"/>
      <x v="679"/>
      <x v="13"/>
      <x v="2"/>
      <x v="5"/>
    </i>
    <i>
      <x v="114"/>
      <x v="1009"/>
      <x v="13"/>
      <x v="2"/>
      <x v="5"/>
    </i>
    <i>
      <x v="115"/>
      <x v="1009"/>
      <x v="13"/>
      <x v="2"/>
      <x v="5"/>
    </i>
    <i>
      <x v="116"/>
      <x v="1009"/>
      <x v="13"/>
      <x v="2"/>
      <x v="5"/>
    </i>
    <i>
      <x v="117"/>
      <x v="545"/>
      <x v="13"/>
      <x v="2"/>
      <x v="5"/>
    </i>
    <i>
      <x v="118"/>
      <x v="545"/>
      <x v="13"/>
      <x v="2"/>
      <x v="5"/>
    </i>
    <i>
      <x v="119"/>
      <x v="678"/>
      <x v="13"/>
      <x v="2"/>
      <x v="5"/>
    </i>
    <i>
      <x v="120"/>
      <x v="678"/>
      <x v="13"/>
      <x v="2"/>
      <x v="5"/>
    </i>
    <i>
      <x v="121"/>
      <x v="678"/>
      <x v="13"/>
      <x v="2"/>
      <x v="5"/>
    </i>
    <i>
      <x v="122"/>
      <x v="678"/>
      <x v="13"/>
      <x v="2"/>
      <x v="5"/>
    </i>
    <i>
      <x v="123"/>
      <x v="679"/>
      <x v="13"/>
      <x v="2"/>
      <x v="5"/>
    </i>
    <i>
      <x v="124"/>
      <x v="1009"/>
      <x v="13"/>
      <x v="2"/>
      <x v="5"/>
    </i>
    <i>
      <x v="125"/>
      <x v="1009"/>
      <x v="13"/>
      <x v="2"/>
      <x v="5"/>
    </i>
    <i>
      <x v="126"/>
      <x v="1009"/>
      <x v="13"/>
      <x v="2"/>
      <x v="5"/>
    </i>
    <i>
      <x v="127"/>
      <x v="1009"/>
      <x v="13"/>
      <x v="2"/>
      <x v="5"/>
    </i>
    <i>
      <x v="128"/>
      <x v="1009"/>
      <x v="13"/>
      <x v="2"/>
      <x v="5"/>
    </i>
    <i>
      <x v="129"/>
      <x v="1009"/>
      <x v="13"/>
      <x v="2"/>
      <x v="5"/>
    </i>
    <i>
      <x v="130"/>
      <x v="1009"/>
      <x v="13"/>
      <x v="2"/>
      <x v="5"/>
    </i>
    <i>
      <x v="131"/>
      <x v="1009"/>
      <x v="13"/>
      <x v="2"/>
      <x v="5"/>
    </i>
    <i>
      <x v="132"/>
      <x v="1009"/>
      <x v="13"/>
      <x v="2"/>
      <x v="5"/>
    </i>
    <i>
      <x v="133"/>
      <x v="1009"/>
      <x v="13"/>
      <x v="2"/>
      <x v="5"/>
    </i>
    <i>
      <x v="134"/>
      <x v="596"/>
      <x v="13"/>
      <x v="2"/>
      <x v="5"/>
    </i>
    <i>
      <x v="135"/>
      <x v="634"/>
      <x v="13"/>
      <x v="2"/>
      <x v="5"/>
    </i>
    <i>
      <x v="136"/>
      <x v="634"/>
      <x v="13"/>
      <x v="2"/>
      <x v="5"/>
    </i>
    <i>
      <x v="137"/>
      <x v="634"/>
      <x v="13"/>
      <x v="2"/>
      <x v="5"/>
    </i>
    <i>
      <x v="138"/>
      <x v="634"/>
      <x v="13"/>
      <x v="2"/>
      <x v="5"/>
    </i>
    <i>
      <x v="139"/>
      <x v="639"/>
      <x v="13"/>
      <x v="2"/>
      <x v="5"/>
    </i>
    <i>
      <x v="140"/>
      <x v="639"/>
      <x v="13"/>
      <x v="2"/>
      <x v="5"/>
    </i>
    <i>
      <x v="141"/>
      <x v="639"/>
      <x v="13"/>
      <x v="2"/>
      <x v="5"/>
    </i>
    <i>
      <x v="142"/>
      <x v="643"/>
      <x v="13"/>
      <x v="2"/>
      <x v="5"/>
    </i>
    <i>
      <x v="143"/>
      <x v="643"/>
      <x v="13"/>
      <x v="2"/>
      <x v="5"/>
    </i>
    <i>
      <x v="144"/>
      <x v="678"/>
      <x v="13"/>
      <x v="2"/>
      <x v="5"/>
    </i>
    <i>
      <x v="145"/>
      <x v="678"/>
      <x v="13"/>
      <x v="2"/>
      <x v="5"/>
    </i>
    <i>
      <x v="146"/>
      <x v="678"/>
      <x v="13"/>
      <x v="2"/>
      <x v="5"/>
    </i>
    <i>
      <x v="147"/>
      <x v="678"/>
      <x v="13"/>
      <x v="2"/>
      <x v="5"/>
    </i>
    <i>
      <x v="148"/>
      <x v="597"/>
      <x v="13"/>
      <x v="2"/>
      <x v="5"/>
    </i>
    <i>
      <x v="149"/>
      <x v="597"/>
      <x v="13"/>
      <x v="2"/>
      <x v="5"/>
    </i>
    <i>
      <x v="150"/>
      <x v="597"/>
      <x v="13"/>
      <x v="2"/>
      <x v="5"/>
    </i>
    <i>
      <x v="151"/>
      <x v="597"/>
      <x v="13"/>
      <x v="2"/>
      <x v="5"/>
    </i>
    <i>
      <x v="152"/>
      <x v="597"/>
      <x v="13"/>
      <x v="2"/>
      <x v="5"/>
    </i>
    <i>
      <x v="153"/>
      <x v="597"/>
      <x v="13"/>
      <x v="2"/>
      <x v="5"/>
    </i>
    <i>
      <x v="154"/>
      <x v="319"/>
      <x v="13"/>
      <x v="2"/>
      <x v="5"/>
    </i>
    <i>
      <x v="155"/>
      <x v="319"/>
      <x v="13"/>
      <x v="2"/>
      <x v="5"/>
    </i>
    <i>
      <x v="156"/>
      <x v="740"/>
      <x v="13"/>
      <x v="2"/>
      <x v="5"/>
    </i>
    <i>
      <x v="157"/>
      <x v="426"/>
      <x v="13"/>
      <x v="2"/>
      <x v="5"/>
    </i>
    <i>
      <x v="158"/>
      <x v="426"/>
      <x v="13"/>
      <x v="2"/>
      <x v="5"/>
    </i>
    <i>
      <x v="159"/>
      <x v="87"/>
      <x v="13"/>
      <x v="1"/>
      <x v="5"/>
    </i>
    <i>
      <x v="160"/>
      <x v="87"/>
      <x v="13"/>
      <x v="1"/>
      <x v="5"/>
    </i>
    <i>
      <x v="161"/>
      <x v="87"/>
      <x v="13"/>
      <x v="1"/>
      <x v="5"/>
    </i>
    <i>
      <x v="162"/>
      <x v="87"/>
      <x v="13"/>
      <x v="2"/>
      <x v="5"/>
    </i>
    <i>
      <x v="163"/>
      <x v="87"/>
      <x v="13"/>
      <x v="2"/>
      <x v="5"/>
    </i>
    <i>
      <x v="164"/>
      <x v="87"/>
      <x v="13"/>
      <x v="2"/>
      <x v="5"/>
    </i>
    <i>
      <x v="165"/>
      <x v="1047"/>
      <x v="14"/>
      <x v="2"/>
      <x v="5"/>
    </i>
    <i>
      <x v="166"/>
      <x v="1047"/>
      <x v="14"/>
      <x v="2"/>
      <x v="5"/>
    </i>
    <i>
      <x v="167"/>
      <x v="368"/>
      <x v="14"/>
      <x v="2"/>
      <x v="5"/>
    </i>
    <i>
      <x v="168"/>
      <x v="435"/>
      <x v="14"/>
      <x v="2"/>
      <x v="5"/>
    </i>
    <i>
      <x v="169"/>
      <x v="1116"/>
      <x v="14"/>
      <x v="2"/>
      <x v="5"/>
    </i>
    <i>
      <x v="170"/>
      <x v="1116"/>
      <x v="14"/>
      <x v="2"/>
      <x v="5"/>
    </i>
    <i>
      <x v="171"/>
      <x v="1116"/>
      <x v="14"/>
      <x v="2"/>
      <x v="5"/>
    </i>
    <i>
      <x v="172"/>
      <x v="257"/>
      <x v="14"/>
      <x v="2"/>
      <x v="5"/>
    </i>
    <i>
      <x v="173"/>
      <x v="257"/>
      <x v="14"/>
      <x v="2"/>
      <x v="5"/>
    </i>
    <i>
      <x v="174"/>
      <x v="257"/>
      <x v="14"/>
      <x v="2"/>
      <x v="5"/>
    </i>
    <i>
      <x v="175"/>
      <x v="257"/>
      <x v="14"/>
      <x v="2"/>
      <x v="5"/>
    </i>
    <i>
      <x v="176"/>
      <x v="257"/>
      <x v="14"/>
      <x v="2"/>
      <x v="5"/>
    </i>
    <i>
      <x v="177"/>
      <x v="257"/>
      <x v="14"/>
      <x v="2"/>
      <x v="5"/>
    </i>
    <i>
      <x v="178"/>
      <x v="257"/>
      <x v="14"/>
      <x v="2"/>
      <x v="5"/>
    </i>
    <i>
      <x v="179"/>
      <x v="257"/>
      <x v="14"/>
      <x v="2"/>
      <x v="5"/>
    </i>
    <i>
      <x v="180"/>
      <x v="257"/>
      <x v="14"/>
      <x v="2"/>
      <x v="5"/>
    </i>
    <i>
      <x v="181"/>
      <x v="257"/>
      <x v="14"/>
      <x v="2"/>
      <x v="5"/>
    </i>
    <i>
      <x v="182"/>
      <x v="257"/>
      <x v="14"/>
      <x v="2"/>
      <x v="5"/>
    </i>
    <i>
      <x v="183"/>
      <x v="257"/>
      <x v="14"/>
      <x v="2"/>
      <x v="5"/>
    </i>
    <i>
      <x v="184"/>
      <x v="257"/>
      <x v="14"/>
      <x v="2"/>
      <x v="5"/>
    </i>
    <i>
      <x v="185"/>
      <x v="257"/>
      <x v="14"/>
      <x v="2"/>
      <x v="5"/>
    </i>
    <i>
      <x v="186"/>
      <x v="257"/>
      <x v="14"/>
      <x v="2"/>
      <x v="5"/>
    </i>
    <i>
      <x v="187"/>
      <x v="178"/>
      <x v="14"/>
      <x v="2"/>
      <x v="5"/>
    </i>
    <i>
      <x v="188"/>
      <x v="176"/>
      <x v="14"/>
      <x v="2"/>
      <x v="5"/>
    </i>
    <i>
      <x v="189"/>
      <x v="1000"/>
      <x v="15"/>
      <x v="2"/>
      <x v="5"/>
    </i>
    <i>
      <x v="190"/>
      <x v="1000"/>
      <x v="15"/>
      <x v="2"/>
      <x v="5"/>
    </i>
    <i>
      <x v="191"/>
      <x v="503"/>
      <x v="15"/>
      <x v="2"/>
      <x v="5"/>
    </i>
    <i>
      <x v="192"/>
      <x v="379"/>
      <x v="15"/>
      <x v="2"/>
      <x v="5"/>
    </i>
    <i>
      <x v="193"/>
      <x v="379"/>
      <x v="15"/>
      <x v="2"/>
      <x v="5"/>
    </i>
    <i>
      <x v="194"/>
      <x v="186"/>
      <x v="15"/>
      <x v="2"/>
      <x v="5"/>
    </i>
    <i>
      <x v="195"/>
      <x v="2"/>
      <x v="15"/>
      <x v="2"/>
      <x v="5"/>
    </i>
    <i>
      <x v="196"/>
      <x v="381"/>
      <x v="15"/>
      <x v="2"/>
      <x v="5"/>
    </i>
    <i>
      <x v="197"/>
      <x v="246"/>
      <x v="15"/>
      <x v="2"/>
      <x v="5"/>
    </i>
    <i>
      <x v="198"/>
      <x v="246"/>
      <x v="15"/>
      <x v="2"/>
      <x v="5"/>
    </i>
    <i>
      <x v="199"/>
      <x v="246"/>
      <x v="15"/>
      <x v="2"/>
      <x v="5"/>
    </i>
    <i>
      <x v="200"/>
      <x v="246"/>
      <x v="15"/>
      <x v="2"/>
      <x v="5"/>
    </i>
    <i>
      <x v="201"/>
      <x v="246"/>
      <x v="15"/>
      <x v="2"/>
      <x v="5"/>
    </i>
    <i>
      <x v="202"/>
      <x v="1066"/>
      <x v="15"/>
      <x v="2"/>
      <x v="5"/>
    </i>
    <i>
      <x v="203"/>
      <x v="1053"/>
      <x v="16"/>
      <x v="2"/>
      <x v="5"/>
    </i>
    <i>
      <x v="204"/>
      <x v="45"/>
      <x v="17"/>
      <x v="2"/>
      <x v="5"/>
    </i>
    <i>
      <x v="205"/>
      <x v="1098"/>
      <x v="17"/>
      <x v="2"/>
      <x v="5"/>
    </i>
    <i>
      <x v="206"/>
      <x v="1098"/>
      <x v="17"/>
      <x v="2"/>
      <x v="5"/>
    </i>
    <i>
      <x v="207"/>
      <x v="1098"/>
      <x v="17"/>
      <x v="2"/>
      <x v="5"/>
    </i>
    <i>
      <x v="208"/>
      <x v="1098"/>
      <x v="17"/>
      <x v="2"/>
      <x v="5"/>
    </i>
    <i>
      <x v="209"/>
      <x v="1098"/>
      <x v="17"/>
      <x v="2"/>
      <x v="5"/>
    </i>
    <i>
      <x v="210"/>
      <x v="1098"/>
      <x v="17"/>
      <x v="2"/>
      <x v="5"/>
    </i>
    <i>
      <x v="211"/>
      <x v="1098"/>
      <x v="17"/>
      <x v="2"/>
      <x v="5"/>
    </i>
    <i>
      <x v="212"/>
      <x v="1098"/>
      <x v="17"/>
      <x v="2"/>
      <x v="5"/>
    </i>
    <i>
      <x v="213"/>
      <x v="1098"/>
      <x v="17"/>
      <x v="2"/>
      <x v="5"/>
    </i>
    <i>
      <x v="214"/>
      <x v="1098"/>
      <x v="17"/>
      <x v="2"/>
      <x v="5"/>
    </i>
    <i>
      <x v="215"/>
      <x v="1098"/>
      <x v="17"/>
      <x v="2"/>
      <x v="5"/>
    </i>
    <i>
      <x v="216"/>
      <x v="1098"/>
      <x v="17"/>
      <x v="2"/>
      <x v="5"/>
    </i>
    <i>
      <x v="217"/>
      <x v="1098"/>
      <x v="17"/>
      <x v="2"/>
      <x v="5"/>
    </i>
    <i>
      <x v="218"/>
      <x v="1098"/>
      <x v="17"/>
      <x v="2"/>
      <x v="5"/>
    </i>
    <i>
      <x v="219"/>
      <x v="1098"/>
      <x v="17"/>
      <x v="2"/>
      <x v="5"/>
    </i>
    <i>
      <x v="220"/>
      <x v="1098"/>
      <x v="17"/>
      <x v="2"/>
      <x v="5"/>
    </i>
    <i>
      <x v="221"/>
      <x v="1098"/>
      <x v="17"/>
      <x v="2"/>
      <x v="5"/>
    </i>
    <i>
      <x v="222"/>
      <x v="1098"/>
      <x v="17"/>
      <x v="2"/>
      <x v="5"/>
    </i>
    <i>
      <x v="223"/>
      <x v="1098"/>
      <x v="17"/>
      <x v="2"/>
      <x v="5"/>
    </i>
    <i>
      <x v="224"/>
      <x v="1098"/>
      <x v="17"/>
      <x v="2"/>
      <x v="5"/>
    </i>
    <i>
      <x v="225"/>
      <x v="1098"/>
      <x v="17"/>
      <x v="2"/>
      <x v="5"/>
    </i>
    <i>
      <x v="226"/>
      <x v="1098"/>
      <x v="17"/>
      <x v="2"/>
      <x v="5"/>
    </i>
    <i>
      <x v="227"/>
      <x v="1098"/>
      <x v="17"/>
      <x v="2"/>
      <x v="5"/>
    </i>
    <i>
      <x v="228"/>
      <x v="1098"/>
      <x v="17"/>
      <x v="2"/>
      <x v="5"/>
    </i>
    <i>
      <x v="229"/>
      <x v="1098"/>
      <x v="17"/>
      <x v="2"/>
      <x v="5"/>
    </i>
    <i>
      <x v="230"/>
      <x v="1098"/>
      <x v="17"/>
      <x v="2"/>
      <x v="5"/>
    </i>
    <i>
      <x v="231"/>
      <x v="1098"/>
      <x v="17"/>
      <x v="2"/>
      <x v="5"/>
    </i>
    <i>
      <x v="232"/>
      <x v="1098"/>
      <x v="17"/>
      <x v="2"/>
      <x v="5"/>
    </i>
    <i>
      <x v="233"/>
      <x v="1098"/>
      <x v="17"/>
      <x v="2"/>
      <x v="5"/>
    </i>
    <i>
      <x v="234"/>
      <x v="1098"/>
      <x v="17"/>
      <x v="2"/>
      <x v="5"/>
    </i>
    <i>
      <x v="235"/>
      <x v="1113"/>
      <x v="17"/>
      <x v="2"/>
      <x v="5"/>
    </i>
    <i>
      <x v="236"/>
      <x v="1113"/>
      <x v="17"/>
      <x v="2"/>
      <x v="5"/>
    </i>
    <i>
      <x v="237"/>
      <x v="1113"/>
      <x v="17"/>
      <x v="2"/>
      <x v="5"/>
    </i>
    <i>
      <x v="238"/>
      <x v="1113"/>
      <x v="17"/>
      <x v="2"/>
      <x v="5"/>
    </i>
    <i>
      <x v="239"/>
      <x v="1113"/>
      <x v="17"/>
      <x v="2"/>
      <x v="5"/>
    </i>
    <i>
      <x v="240"/>
      <x v="1113"/>
      <x v="17"/>
      <x v="2"/>
      <x v="5"/>
    </i>
    <i>
      <x v="241"/>
      <x v="1113"/>
      <x v="17"/>
      <x v="2"/>
      <x v="5"/>
    </i>
    <i>
      <x v="242"/>
      <x v="1113"/>
      <x v="17"/>
      <x v="2"/>
      <x v="5"/>
    </i>
    <i>
      <x v="243"/>
      <x v="1113"/>
      <x v="17"/>
      <x v="2"/>
      <x v="5"/>
    </i>
    <i>
      <x v="244"/>
      <x v="1113"/>
      <x v="17"/>
      <x v="2"/>
      <x v="5"/>
    </i>
    <i>
      <x v="245"/>
      <x v="1113"/>
      <x v="17"/>
      <x v="2"/>
      <x v="5"/>
    </i>
    <i>
      <x v="246"/>
      <x v="1113"/>
      <x v="17"/>
      <x v="2"/>
      <x v="5"/>
    </i>
    <i>
      <x v="247"/>
      <x v="1113"/>
      <x v="17"/>
      <x v="2"/>
      <x v="5"/>
    </i>
    <i>
      <x v="248"/>
      <x v="1113"/>
      <x v="17"/>
      <x v="2"/>
      <x v="5"/>
    </i>
    <i>
      <x v="249"/>
      <x v="1113"/>
      <x v="17"/>
      <x v="2"/>
      <x v="5"/>
    </i>
    <i>
      <x v="250"/>
      <x v="1113"/>
      <x v="17"/>
      <x v="2"/>
      <x v="5"/>
    </i>
    <i>
      <x v="251"/>
      <x v="1113"/>
      <x v="17"/>
      <x v="2"/>
      <x v="5"/>
    </i>
    <i>
      <x v="252"/>
      <x v="1113"/>
      <x v="17"/>
      <x v="2"/>
      <x v="5"/>
    </i>
    <i>
      <x v="253"/>
      <x v="1113"/>
      <x v="17"/>
      <x v="2"/>
      <x v="5"/>
    </i>
    <i>
      <x v="254"/>
      <x v="1113"/>
      <x v="17"/>
      <x v="2"/>
      <x v="5"/>
    </i>
    <i>
      <x v="255"/>
      <x v="1113"/>
      <x v="17"/>
      <x v="2"/>
      <x v="5"/>
    </i>
    <i>
      <x v="256"/>
      <x v="1113"/>
      <x v="17"/>
      <x v="2"/>
      <x v="5"/>
    </i>
    <i>
      <x v="257"/>
      <x v="1113"/>
      <x v="17"/>
      <x v="2"/>
      <x v="5"/>
    </i>
    <i>
      <x v="258"/>
      <x v="479"/>
      <x v="17"/>
      <x v="2"/>
      <x v="5"/>
    </i>
    <i>
      <x v="259"/>
      <x v="479"/>
      <x v="17"/>
      <x v="2"/>
      <x v="5"/>
    </i>
    <i>
      <x v="260"/>
      <x v="481"/>
      <x v="17"/>
      <x v="2"/>
      <x v="5"/>
    </i>
    <i>
      <x v="261"/>
      <x v="1122"/>
      <x v="17"/>
      <x v="2"/>
      <x v="5"/>
    </i>
    <i>
      <x v="262"/>
      <x v="1122"/>
      <x v="17"/>
      <x v="2"/>
      <x v="5"/>
    </i>
    <i>
      <x v="263"/>
      <x v="1122"/>
      <x v="17"/>
      <x v="2"/>
      <x v="5"/>
    </i>
    <i>
      <x v="264"/>
      <x v="1122"/>
      <x v="17"/>
      <x v="2"/>
      <x v="5"/>
    </i>
    <i>
      <x v="265"/>
      <x v="1122"/>
      <x v="17"/>
      <x v="2"/>
      <x v="5"/>
    </i>
    <i>
      <x v="266"/>
      <x v="1122"/>
      <x v="17"/>
      <x v="2"/>
      <x v="5"/>
    </i>
    <i>
      <x v="267"/>
      <x v="955"/>
      <x v="17"/>
      <x v="2"/>
      <x v="5"/>
    </i>
    <i>
      <x v="268"/>
      <x v="955"/>
      <x v="17"/>
      <x v="2"/>
      <x v="5"/>
    </i>
    <i>
      <x v="269"/>
      <x v="955"/>
      <x v="17"/>
      <x v="2"/>
      <x v="5"/>
    </i>
    <i>
      <x v="270"/>
      <x v="955"/>
      <x v="17"/>
      <x v="2"/>
      <x v="5"/>
    </i>
    <i>
      <x v="271"/>
      <x v="955"/>
      <x v="17"/>
      <x v="2"/>
      <x v="5"/>
    </i>
    <i>
      <x v="272"/>
      <x v="955"/>
      <x v="17"/>
      <x v="2"/>
      <x v="5"/>
    </i>
    <i>
      <x v="273"/>
      <x v="955"/>
      <x v="17"/>
      <x v="2"/>
      <x v="5"/>
    </i>
    <i>
      <x v="274"/>
      <x v="955"/>
      <x v="17"/>
      <x v="1"/>
      <x v="5"/>
    </i>
    <i>
      <x v="275"/>
      <x v="697"/>
      <x v="18"/>
      <x v="2"/>
      <x v="5"/>
    </i>
    <i>
      <x v="276"/>
      <x v="697"/>
      <x v="18"/>
      <x v="2"/>
      <x v="5"/>
    </i>
    <i>
      <x v="277"/>
      <x v="697"/>
      <x v="18"/>
      <x v="2"/>
      <x v="5"/>
    </i>
    <i>
      <x v="278"/>
      <x v="917"/>
      <x v="18"/>
      <x v="2"/>
      <x v="5"/>
    </i>
    <i>
      <x v="279"/>
      <x v="542"/>
      <x v="19"/>
      <x v="2"/>
      <x v="5"/>
    </i>
    <i>
      <x v="280"/>
      <x v="926"/>
      <x v="19"/>
      <x v="2"/>
      <x v="5"/>
    </i>
    <i>
      <x v="281"/>
      <x v="926"/>
      <x v="19"/>
      <x v="2"/>
      <x v="5"/>
    </i>
    <i>
      <x v="282"/>
      <x v="926"/>
      <x v="19"/>
      <x v="2"/>
      <x v="5"/>
    </i>
    <i>
      <x v="283"/>
      <x v="926"/>
      <x v="19"/>
      <x v="2"/>
      <x v="5"/>
    </i>
    <i>
      <x v="284"/>
      <x v="1001"/>
      <x v="19"/>
      <x v="2"/>
      <x v="5"/>
    </i>
    <i>
      <x v="285"/>
      <x v="939"/>
      <x v="19"/>
      <x v="2"/>
      <x v="5"/>
    </i>
    <i>
      <x v="286"/>
      <x v="405"/>
      <x v="19"/>
      <x v="2"/>
      <x v="5"/>
    </i>
    <i>
      <x v="287"/>
      <x v="281"/>
      <x v="20"/>
      <x v="2"/>
      <x v="5"/>
    </i>
    <i>
      <x v="288"/>
      <x v="281"/>
      <x v="20"/>
      <x v="2"/>
      <x v="5"/>
    </i>
    <i>
      <x v="289"/>
      <x v="379"/>
      <x v="20"/>
      <x v="2"/>
      <x v="5"/>
    </i>
    <i>
      <x v="290"/>
      <x v="23"/>
      <x v="19"/>
      <x v="2"/>
      <x v="5"/>
    </i>
    <i>
      <x v="291"/>
      <x v="91"/>
      <x v="19"/>
      <x v="2"/>
      <x v="5"/>
    </i>
    <i>
      <x v="292"/>
      <x v="458"/>
      <x v="19"/>
      <x v="2"/>
      <x v="5"/>
    </i>
    <i>
      <x v="293"/>
      <x v="461"/>
      <x v="19"/>
      <x v="2"/>
      <x v="5"/>
    </i>
    <i>
      <x v="294"/>
      <x v="793"/>
      <x v="19"/>
      <x v="2"/>
      <x v="5"/>
    </i>
    <i>
      <x v="295"/>
      <x v="793"/>
      <x v="19"/>
      <x v="2"/>
      <x v="5"/>
    </i>
    <i>
      <x v="296"/>
      <x v="802"/>
      <x v="19"/>
      <x v="2"/>
      <x v="5"/>
    </i>
    <i>
      <x v="297"/>
      <x v="418"/>
      <x v="19"/>
      <x v="2"/>
      <x v="5"/>
    </i>
    <i>
      <x v="298"/>
      <x v="800"/>
      <x v="19"/>
      <x v="2"/>
      <x v="5"/>
    </i>
    <i>
      <x v="299"/>
      <x v="800"/>
      <x v="19"/>
      <x v="2"/>
      <x v="5"/>
    </i>
    <i>
      <x v="300"/>
      <x v="796"/>
      <x v="19"/>
      <x v="2"/>
      <x v="5"/>
    </i>
    <i>
      <x v="301"/>
      <x v="801"/>
      <x v="19"/>
      <x v="2"/>
      <x v="5"/>
    </i>
    <i>
      <x v="302"/>
      <x v="801"/>
      <x v="19"/>
      <x v="2"/>
      <x v="5"/>
    </i>
    <i>
      <x v="303"/>
      <x v="797"/>
      <x v="19"/>
      <x v="2"/>
      <x v="5"/>
    </i>
    <i>
      <x v="304"/>
      <x v="799"/>
      <x v="19"/>
      <x v="2"/>
      <x v="5"/>
    </i>
    <i>
      <x v="305"/>
      <x v="798"/>
      <x v="19"/>
      <x v="2"/>
      <x v="5"/>
    </i>
    <i>
      <x v="306"/>
      <x v="790"/>
      <x v="19"/>
      <x v="2"/>
      <x v="5"/>
    </i>
    <i>
      <x v="307"/>
      <x v="790"/>
      <x v="19"/>
      <x v="2"/>
      <x v="5"/>
    </i>
    <i>
      <x v="308"/>
      <x v="790"/>
      <x v="19"/>
      <x v="2"/>
      <x v="5"/>
    </i>
    <i>
      <x v="309"/>
      <x v="787"/>
      <x v="19"/>
      <x v="2"/>
      <x v="5"/>
    </i>
    <i>
      <x v="310"/>
      <x v="787"/>
      <x v="19"/>
      <x v="2"/>
      <x v="5"/>
    </i>
    <i>
      <x v="311"/>
      <x v="791"/>
      <x v="19"/>
      <x v="2"/>
      <x v="5"/>
    </i>
    <i>
      <x v="312"/>
      <x v="791"/>
      <x v="19"/>
      <x v="2"/>
      <x v="5"/>
    </i>
    <i>
      <x v="313"/>
      <x v="791"/>
      <x v="19"/>
      <x v="2"/>
      <x v="5"/>
    </i>
    <i>
      <x v="314"/>
      <x v="788"/>
      <x v="19"/>
      <x v="2"/>
      <x v="5"/>
    </i>
    <i>
      <x v="315"/>
      <x v="788"/>
      <x v="19"/>
      <x v="2"/>
      <x v="5"/>
    </i>
    <i>
      <x v="316"/>
      <x v="792"/>
      <x v="19"/>
      <x v="2"/>
      <x v="5"/>
    </i>
    <i>
      <x v="317"/>
      <x v="792"/>
      <x v="19"/>
      <x v="2"/>
      <x v="5"/>
    </i>
    <i>
      <x v="318"/>
      <x v="789"/>
      <x v="19"/>
      <x v="2"/>
      <x v="5"/>
    </i>
    <i>
      <x v="319"/>
      <x v="789"/>
      <x v="19"/>
      <x v="2"/>
      <x v="5"/>
    </i>
    <i>
      <x v="320"/>
      <x v="795"/>
      <x v="19"/>
      <x v="2"/>
      <x v="5"/>
    </i>
    <i>
      <x v="321"/>
      <x v="92"/>
      <x v="19"/>
      <x v="2"/>
      <x v="5"/>
    </i>
    <i>
      <x v="322"/>
      <x v="154"/>
      <x v="19"/>
      <x v="2"/>
      <x v="5"/>
    </i>
    <i>
      <x v="323"/>
      <x v="459"/>
      <x v="19"/>
      <x v="2"/>
      <x v="5"/>
    </i>
    <i>
      <x v="324"/>
      <x v="459"/>
      <x v="19"/>
      <x v="2"/>
      <x v="5"/>
    </i>
    <i>
      <x v="325"/>
      <x v="155"/>
      <x v="19"/>
      <x v="2"/>
      <x v="5"/>
    </i>
    <i>
      <x v="326"/>
      <x v="786"/>
      <x v="19"/>
      <x v="2"/>
      <x v="5"/>
    </i>
    <i>
      <x v="327"/>
      <x v="786"/>
      <x v="19"/>
      <x v="2"/>
      <x v="5"/>
    </i>
    <i>
      <x v="328"/>
      <x v="408"/>
      <x v="19"/>
      <x v="2"/>
      <x v="5"/>
    </i>
    <i>
      <x v="329"/>
      <x v="419"/>
      <x v="19"/>
      <x v="2"/>
      <x v="5"/>
    </i>
    <i>
      <x v="330"/>
      <x v="457"/>
      <x v="19"/>
      <x v="2"/>
      <x v="5"/>
    </i>
    <i>
      <x v="331"/>
      <x v="457"/>
      <x v="19"/>
      <x v="2"/>
      <x v="5"/>
    </i>
    <i>
      <x v="332"/>
      <x v="781"/>
      <x v="19"/>
      <x v="2"/>
      <x v="5"/>
    </i>
    <i>
      <x v="333"/>
      <x v="927"/>
      <x v="20"/>
      <x v="2"/>
      <x v="5"/>
    </i>
    <i>
      <x v="334"/>
      <x v="218"/>
      <x v="21"/>
      <x v="2"/>
      <x v="5"/>
    </i>
    <i>
      <x v="335"/>
      <x v="141"/>
      <x v="19"/>
      <x v="2"/>
      <x v="5"/>
    </i>
    <i>
      <x v="336"/>
      <x v="141"/>
      <x v="19"/>
      <x v="2"/>
      <x v="5"/>
    </i>
    <i>
      <x v="337"/>
      <x v="503"/>
      <x v="21"/>
      <x v="2"/>
      <x v="5"/>
    </i>
    <i>
      <x v="338"/>
      <x v="503"/>
      <x v="21"/>
      <x v="2"/>
      <x v="5"/>
    </i>
    <i>
      <x v="339"/>
      <x v="133"/>
      <x v="22"/>
      <x v="2"/>
      <x v="5"/>
    </i>
    <i>
      <x v="340"/>
      <x v="508"/>
      <x v="22"/>
      <x v="2"/>
      <x v="5"/>
    </i>
    <i>
      <x v="341"/>
      <x v="950"/>
      <x v="22"/>
      <x v="2"/>
      <x v="5"/>
    </i>
    <i>
      <x v="342"/>
      <x v="950"/>
      <x v="22"/>
      <x v="2"/>
      <x v="5"/>
    </i>
    <i>
      <x v="343"/>
      <x v="950"/>
      <x v="22"/>
      <x v="2"/>
      <x v="5"/>
    </i>
    <i>
      <x v="344"/>
      <x v="201"/>
      <x v="22"/>
      <x v="2"/>
      <x v="5"/>
    </i>
    <i>
      <x v="345"/>
      <x v="129"/>
      <x v="22"/>
      <x v="2"/>
      <x v="5"/>
    </i>
    <i>
      <x v="346"/>
      <x v="723"/>
      <x v="22"/>
      <x v="2"/>
      <x v="5"/>
    </i>
    <i>
      <x v="347"/>
      <x v="723"/>
      <x v="22"/>
      <x v="2"/>
      <x v="5"/>
    </i>
    <i>
      <x v="348"/>
      <x v="723"/>
      <x v="22"/>
      <x v="2"/>
      <x v="5"/>
    </i>
    <i>
      <x v="349"/>
      <x v="723"/>
      <x v="22"/>
      <x v="2"/>
      <x v="5"/>
    </i>
    <i>
      <x v="350"/>
      <x v="723"/>
      <x v="22"/>
      <x v="2"/>
      <x v="5"/>
    </i>
    <i>
      <x v="351"/>
      <x v="723"/>
      <x v="22"/>
      <x v="2"/>
      <x v="5"/>
    </i>
    <i>
      <x v="352"/>
      <x v="723"/>
      <x v="22"/>
      <x v="2"/>
      <x v="5"/>
    </i>
    <i>
      <x v="353"/>
      <x v="723"/>
      <x v="22"/>
      <x v="2"/>
      <x v="5"/>
    </i>
    <i>
      <x v="354"/>
      <x v="723"/>
      <x v="22"/>
      <x v="2"/>
      <x v="5"/>
    </i>
    <i>
      <x v="355"/>
      <x v="723"/>
      <x v="22"/>
      <x v="2"/>
      <x v="5"/>
    </i>
    <i>
      <x v="356"/>
      <x v="411"/>
      <x v="19"/>
      <x v="2"/>
      <x v="5"/>
    </i>
    <i>
      <x v="357"/>
      <x v="411"/>
      <x v="19"/>
      <x v="2"/>
      <x v="5"/>
    </i>
    <i>
      <x v="358"/>
      <x v="411"/>
      <x v="19"/>
      <x v="2"/>
      <x v="5"/>
    </i>
    <i>
      <x v="359"/>
      <x v="411"/>
      <x v="19"/>
      <x v="2"/>
      <x v="5"/>
    </i>
    <i>
      <x v="360"/>
      <x v="540"/>
      <x v="19"/>
      <x v="2"/>
      <x v="5"/>
    </i>
    <i>
      <x v="361"/>
      <x v="538"/>
      <x v="19"/>
      <x v="2"/>
      <x v="5"/>
    </i>
    <i>
      <x v="362"/>
      <x v="539"/>
      <x v="19"/>
      <x v="2"/>
      <x v="5"/>
    </i>
    <i>
      <x v="363"/>
      <x v="207"/>
      <x v="19"/>
      <x v="2"/>
      <x v="5"/>
    </i>
    <i>
      <x v="364"/>
      <x v="207"/>
      <x v="19"/>
      <x v="2"/>
      <x v="5"/>
    </i>
    <i>
      <x v="365"/>
      <x v="207"/>
      <x v="19"/>
      <x v="2"/>
      <x v="5"/>
    </i>
    <i>
      <x v="366"/>
      <x v="538"/>
      <x v="19"/>
      <x v="2"/>
      <x v="5"/>
    </i>
    <i>
      <x v="367"/>
      <x v="538"/>
      <x v="19"/>
      <x v="2"/>
      <x v="5"/>
    </i>
    <i>
      <x v="368"/>
      <x v="538"/>
      <x v="19"/>
      <x v="2"/>
      <x v="5"/>
    </i>
    <i>
      <x v="369"/>
      <x v="156"/>
      <x v="19"/>
      <x v="2"/>
      <x v="5"/>
    </i>
    <i>
      <x v="370"/>
      <x v="540"/>
      <x v="19"/>
      <x v="2"/>
      <x v="5"/>
    </i>
    <i>
      <x v="371"/>
      <x v="540"/>
      <x v="19"/>
      <x v="2"/>
      <x v="5"/>
    </i>
    <i>
      <x v="372"/>
      <x v="538"/>
      <x v="19"/>
      <x v="2"/>
      <x v="5"/>
    </i>
    <i>
      <x v="373"/>
      <x v="538"/>
      <x v="19"/>
      <x v="2"/>
      <x v="5"/>
    </i>
    <i>
      <x v="374"/>
      <x v="539"/>
      <x v="19"/>
      <x v="2"/>
      <x v="5"/>
    </i>
    <i>
      <x v="375"/>
      <x v="539"/>
      <x v="19"/>
      <x v="2"/>
      <x v="5"/>
    </i>
    <i>
      <x v="376"/>
      <x v="416"/>
      <x v="19"/>
      <x v="2"/>
      <x v="5"/>
    </i>
    <i>
      <x v="377"/>
      <x v="416"/>
      <x v="19"/>
      <x v="2"/>
      <x v="5"/>
    </i>
    <i>
      <x v="378"/>
      <x v="563"/>
      <x v="19"/>
      <x v="2"/>
      <x v="5"/>
    </i>
    <i>
      <x v="379"/>
      <x v="563"/>
      <x v="19"/>
      <x v="2"/>
      <x v="5"/>
    </i>
    <i>
      <x v="380"/>
      <x v="1091"/>
      <x v="19"/>
      <x v="2"/>
      <x v="5"/>
    </i>
    <i>
      <x v="381"/>
      <x v="1091"/>
      <x v="19"/>
      <x v="2"/>
      <x v="5"/>
    </i>
    <i>
      <x v="382"/>
      <x v="220"/>
      <x v="19"/>
      <x v="2"/>
      <x v="5"/>
    </i>
    <i>
      <x v="383"/>
      <x v="220"/>
      <x v="19"/>
      <x v="2"/>
      <x v="5"/>
    </i>
    <i>
      <x v="384"/>
      <x v="220"/>
      <x v="19"/>
      <x v="2"/>
      <x v="5"/>
    </i>
    <i>
      <x v="385"/>
      <x v="220"/>
      <x v="19"/>
      <x v="2"/>
      <x v="5"/>
    </i>
    <i>
      <x v="386"/>
      <x v="220"/>
      <x v="19"/>
      <x v="2"/>
      <x v="5"/>
    </i>
    <i>
      <x v="387"/>
      <x v="220"/>
      <x v="19"/>
      <x v="2"/>
      <x v="5"/>
    </i>
    <i>
      <x v="388"/>
      <x v="220"/>
      <x v="19"/>
      <x v="2"/>
      <x v="5"/>
    </i>
    <i>
      <x v="389"/>
      <x v="220"/>
      <x v="19"/>
      <x v="2"/>
      <x v="5"/>
    </i>
    <i>
      <x v="390"/>
      <x v="231"/>
      <x v="19"/>
      <x v="2"/>
      <x v="5"/>
    </i>
    <i>
      <x v="391"/>
      <x v="231"/>
      <x v="19"/>
      <x v="2"/>
      <x v="5"/>
    </i>
    <i>
      <x v="392"/>
      <x v="231"/>
      <x v="19"/>
      <x v="2"/>
      <x v="5"/>
    </i>
    <i>
      <x v="393"/>
      <x v="231"/>
      <x v="19"/>
      <x v="2"/>
      <x v="5"/>
    </i>
    <i>
      <x v="394"/>
      <x v="231"/>
      <x v="19"/>
      <x v="2"/>
      <x v="5"/>
    </i>
    <i>
      <x v="395"/>
      <x v="231"/>
      <x v="19"/>
      <x v="2"/>
      <x v="5"/>
    </i>
    <i>
      <x v="396"/>
      <x v="231"/>
      <x v="19"/>
      <x v="2"/>
      <x v="5"/>
    </i>
    <i>
      <x v="397"/>
      <x v="231"/>
      <x v="19"/>
      <x v="2"/>
      <x v="5"/>
    </i>
    <i>
      <x v="398"/>
      <x v="231"/>
      <x v="19"/>
      <x v="2"/>
      <x v="5"/>
    </i>
    <i>
      <x v="399"/>
      <x v="231"/>
      <x v="19"/>
      <x v="2"/>
      <x v="5"/>
    </i>
    <i>
      <x v="400"/>
      <x v="221"/>
      <x v="19"/>
      <x v="2"/>
      <x v="5"/>
    </i>
    <i>
      <x v="401"/>
      <x v="1002"/>
      <x v="19"/>
      <x v="2"/>
      <x v="5"/>
    </i>
    <i>
      <x v="402"/>
      <x v="1002"/>
      <x v="19"/>
      <x v="2"/>
      <x v="5"/>
    </i>
    <i>
      <x v="403"/>
      <x v="1002"/>
      <x v="19"/>
      <x v="2"/>
      <x v="5"/>
    </i>
    <i>
      <x v="404"/>
      <x v="1002"/>
      <x v="19"/>
      <x v="2"/>
      <x v="5"/>
    </i>
    <i>
      <x v="405"/>
      <x v="1022"/>
      <x v="19"/>
      <x v="2"/>
      <x v="5"/>
    </i>
    <i>
      <x v="406"/>
      <x v="1022"/>
      <x v="19"/>
      <x v="2"/>
      <x v="5"/>
    </i>
    <i>
      <x v="407"/>
      <x v="1022"/>
      <x v="19"/>
      <x v="2"/>
      <x v="5"/>
    </i>
    <i>
      <x v="408"/>
      <x v="1022"/>
      <x v="19"/>
      <x v="2"/>
      <x v="5"/>
    </i>
    <i>
      <x v="409"/>
      <x v="607"/>
      <x v="19"/>
      <x v="2"/>
      <x v="5"/>
    </i>
    <i>
      <x v="410"/>
      <x v="607"/>
      <x v="19"/>
      <x v="2"/>
      <x v="5"/>
    </i>
    <i>
      <x v="411"/>
      <x v="607"/>
      <x v="19"/>
      <x v="2"/>
      <x v="5"/>
    </i>
    <i>
      <x v="412"/>
      <x v="607"/>
      <x v="19"/>
      <x v="2"/>
      <x v="5"/>
    </i>
    <i>
      <x v="413"/>
      <x v="607"/>
      <x v="19"/>
      <x v="2"/>
      <x v="5"/>
    </i>
    <i>
      <x v="414"/>
      <x v="607"/>
      <x v="19"/>
      <x v="2"/>
      <x v="5"/>
    </i>
    <i>
      <x v="415"/>
      <x v="607"/>
      <x v="19"/>
      <x v="2"/>
      <x v="5"/>
    </i>
    <i>
      <x v="416"/>
      <x v="607"/>
      <x v="19"/>
      <x v="2"/>
      <x v="5"/>
    </i>
    <i>
      <x v="417"/>
      <x v="607"/>
      <x v="19"/>
      <x v="2"/>
      <x v="5"/>
    </i>
    <i>
      <x v="418"/>
      <x v="607"/>
      <x v="19"/>
      <x v="2"/>
      <x v="5"/>
    </i>
    <i>
      <x v="419"/>
      <x v="607"/>
      <x v="19"/>
      <x v="2"/>
      <x v="5"/>
    </i>
    <i>
      <x v="420"/>
      <x v="607"/>
      <x v="19"/>
      <x v="2"/>
      <x v="5"/>
    </i>
    <i>
      <x v="421"/>
      <x v="607"/>
      <x v="19"/>
      <x v="2"/>
      <x v="5"/>
    </i>
    <i>
      <x v="422"/>
      <x v="607"/>
      <x v="19"/>
      <x v="2"/>
      <x v="5"/>
    </i>
    <i>
      <x v="423"/>
      <x v="607"/>
      <x v="19"/>
      <x v="2"/>
      <x v="5"/>
    </i>
    <i>
      <x v="424"/>
      <x v="607"/>
      <x v="19"/>
      <x v="2"/>
      <x v="5"/>
    </i>
    <i>
      <x v="425"/>
      <x v="607"/>
      <x v="19"/>
      <x v="2"/>
      <x v="5"/>
    </i>
    <i>
      <x v="426"/>
      <x v="607"/>
      <x v="19"/>
      <x v="2"/>
      <x v="5"/>
    </i>
    <i>
      <x v="427"/>
      <x v="608"/>
      <x v="19"/>
      <x v="2"/>
      <x v="5"/>
    </i>
    <i>
      <x v="428"/>
      <x v="608"/>
      <x v="19"/>
      <x v="2"/>
      <x v="5"/>
    </i>
    <i>
      <x v="429"/>
      <x v="608"/>
      <x v="19"/>
      <x v="2"/>
      <x v="5"/>
    </i>
    <i>
      <x v="430"/>
      <x v="608"/>
      <x v="19"/>
      <x v="2"/>
      <x v="5"/>
    </i>
    <i>
      <x v="431"/>
      <x v="608"/>
      <x v="19"/>
      <x v="2"/>
      <x v="5"/>
    </i>
    <i>
      <x v="432"/>
      <x v="608"/>
      <x v="19"/>
      <x v="2"/>
      <x v="5"/>
    </i>
    <i>
      <x v="433"/>
      <x v="608"/>
      <x v="19"/>
      <x v="2"/>
      <x v="5"/>
    </i>
    <i>
      <x v="434"/>
      <x v="608"/>
      <x v="19"/>
      <x v="2"/>
      <x v="5"/>
    </i>
    <i>
      <x v="435"/>
      <x v="610"/>
      <x v="19"/>
      <x v="2"/>
      <x v="5"/>
    </i>
    <i>
      <x v="436"/>
      <x v="609"/>
      <x v="19"/>
      <x v="2"/>
      <x v="5"/>
    </i>
    <i>
      <x v="437"/>
      <x v="609"/>
      <x v="19"/>
      <x v="2"/>
      <x v="5"/>
    </i>
    <i>
      <x v="438"/>
      <x v="609"/>
      <x v="19"/>
      <x v="2"/>
      <x v="5"/>
    </i>
    <i>
      <x v="439"/>
      <x v="609"/>
      <x v="19"/>
      <x v="2"/>
      <x v="5"/>
    </i>
    <i>
      <x v="440"/>
      <x v="469"/>
      <x v="19"/>
      <x v="2"/>
      <x v="5"/>
    </i>
    <i>
      <x v="441"/>
      <x v="469"/>
      <x v="19"/>
      <x v="2"/>
      <x v="5"/>
    </i>
    <i>
      <x v="442"/>
      <x v="469"/>
      <x v="19"/>
      <x v="2"/>
      <x v="5"/>
    </i>
    <i>
      <x v="443"/>
      <x v="469"/>
      <x v="19"/>
      <x v="2"/>
      <x v="5"/>
    </i>
    <i>
      <x v="444"/>
      <x v="383"/>
      <x v="23"/>
      <x v="2"/>
      <x v="5"/>
    </i>
    <i>
      <x v="445"/>
      <x v="383"/>
      <x v="23"/>
      <x v="2"/>
      <x v="5"/>
    </i>
    <i>
      <x v="446"/>
      <x v="383"/>
      <x v="23"/>
      <x v="2"/>
      <x v="5"/>
    </i>
    <i>
      <x v="447"/>
      <x v="383"/>
      <x v="23"/>
      <x v="2"/>
      <x v="5"/>
    </i>
    <i>
      <x v="448"/>
      <x v="383"/>
      <x v="23"/>
      <x v="2"/>
      <x v="5"/>
    </i>
    <i>
      <x v="449"/>
      <x v="383"/>
      <x v="23"/>
      <x v="2"/>
      <x v="5"/>
    </i>
    <i>
      <x v="450"/>
      <x v="383"/>
      <x v="23"/>
      <x v="2"/>
      <x v="5"/>
    </i>
    <i>
      <x v="451"/>
      <x v="383"/>
      <x v="23"/>
      <x v="2"/>
      <x v="5"/>
    </i>
    <i>
      <x v="452"/>
      <x v="383"/>
      <x v="23"/>
      <x v="2"/>
      <x v="5"/>
    </i>
    <i>
      <x v="453"/>
      <x v="383"/>
      <x v="23"/>
      <x v="2"/>
      <x v="5"/>
    </i>
    <i>
      <x v="454"/>
      <x v="383"/>
      <x v="23"/>
      <x v="2"/>
      <x v="5"/>
    </i>
    <i>
      <x v="455"/>
      <x v="383"/>
      <x v="23"/>
      <x v="2"/>
      <x v="5"/>
    </i>
    <i>
      <x v="456"/>
      <x v="383"/>
      <x v="23"/>
      <x v="2"/>
      <x v="5"/>
    </i>
    <i>
      <x v="457"/>
      <x v="383"/>
      <x v="23"/>
      <x v="2"/>
      <x v="5"/>
    </i>
    <i>
      <x v="458"/>
      <x v="383"/>
      <x v="23"/>
      <x v="2"/>
      <x v="5"/>
    </i>
    <i>
      <x v="459"/>
      <x v="383"/>
      <x v="23"/>
      <x v="2"/>
      <x v="5"/>
    </i>
    <i>
      <x v="460"/>
      <x v="383"/>
      <x v="23"/>
      <x v="2"/>
      <x v="5"/>
    </i>
    <i>
      <x v="461"/>
      <x v="383"/>
      <x v="23"/>
      <x v="2"/>
      <x v="5"/>
    </i>
    <i>
      <x v="462"/>
      <x v="383"/>
      <x v="23"/>
      <x v="2"/>
      <x v="5"/>
    </i>
    <i>
      <x v="463"/>
      <x v="383"/>
      <x v="23"/>
      <x v="2"/>
      <x v="5"/>
    </i>
    <i>
      <x v="464"/>
      <x v="383"/>
      <x v="23"/>
      <x v="2"/>
      <x v="5"/>
    </i>
    <i>
      <x v="465"/>
      <x v="383"/>
      <x v="23"/>
      <x v="2"/>
      <x v="5"/>
    </i>
    <i>
      <x v="466"/>
      <x v="383"/>
      <x v="23"/>
      <x v="2"/>
      <x v="5"/>
    </i>
    <i>
      <x v="467"/>
      <x v="383"/>
      <x v="23"/>
      <x v="2"/>
      <x v="5"/>
    </i>
    <i>
      <x v="468"/>
      <x v="383"/>
      <x v="23"/>
      <x v="2"/>
      <x v="5"/>
    </i>
    <i>
      <x v="469"/>
      <x v="383"/>
      <x v="23"/>
      <x v="2"/>
      <x v="5"/>
    </i>
    <i>
      <x v="470"/>
      <x v="383"/>
      <x v="23"/>
      <x v="2"/>
      <x v="5"/>
    </i>
    <i>
      <x v="471"/>
      <x v="383"/>
      <x v="23"/>
      <x v="2"/>
      <x v="5"/>
    </i>
    <i>
      <x v="472"/>
      <x v="383"/>
      <x v="23"/>
      <x v="2"/>
      <x v="5"/>
    </i>
    <i>
      <x v="473"/>
      <x v="383"/>
      <x v="23"/>
      <x v="2"/>
      <x v="5"/>
    </i>
    <i>
      <x v="474"/>
      <x v="383"/>
      <x v="23"/>
      <x v="2"/>
      <x v="5"/>
    </i>
    <i>
      <x v="475"/>
      <x v="383"/>
      <x v="23"/>
      <x v="2"/>
      <x v="5"/>
    </i>
    <i>
      <x v="476"/>
      <x v="383"/>
      <x v="23"/>
      <x v="2"/>
      <x v="5"/>
    </i>
    <i>
      <x v="477"/>
      <x v="383"/>
      <x v="23"/>
      <x v="2"/>
      <x v="5"/>
    </i>
    <i>
      <x v="478"/>
      <x v="383"/>
      <x v="23"/>
      <x v="2"/>
      <x v="5"/>
    </i>
    <i>
      <x v="479"/>
      <x v="383"/>
      <x v="23"/>
      <x v="2"/>
      <x v="5"/>
    </i>
    <i>
      <x v="480"/>
      <x v="383"/>
      <x v="23"/>
      <x v="2"/>
      <x v="5"/>
    </i>
    <i>
      <x v="481"/>
      <x v="934"/>
      <x v="23"/>
      <x v="2"/>
      <x v="5"/>
    </i>
    <i>
      <x v="482"/>
      <x v="345"/>
      <x v="23"/>
      <x v="2"/>
      <x v="5"/>
    </i>
    <i>
      <x v="483"/>
      <x v="345"/>
      <x v="23"/>
      <x v="2"/>
      <x v="5"/>
    </i>
    <i>
      <x v="484"/>
      <x v="345"/>
      <x v="23"/>
      <x v="2"/>
      <x v="5"/>
    </i>
    <i>
      <x v="485"/>
      <x v="345"/>
      <x v="23"/>
      <x v="2"/>
      <x v="5"/>
    </i>
    <i>
      <x v="486"/>
      <x v="345"/>
      <x v="23"/>
      <x v="2"/>
      <x v="5"/>
    </i>
    <i>
      <x v="487"/>
      <x v="345"/>
      <x v="23"/>
      <x v="2"/>
      <x v="5"/>
    </i>
    <i>
      <x v="488"/>
      <x v="571"/>
      <x v="19"/>
      <x v="2"/>
      <x v="5"/>
    </i>
    <i>
      <x v="489"/>
      <x v="828"/>
      <x v="24"/>
      <x v="2"/>
      <x v="5"/>
    </i>
    <i>
      <x v="490"/>
      <x v="518"/>
      <x v="25"/>
      <x v="2"/>
      <x v="5"/>
    </i>
    <i>
      <x v="491"/>
      <x v="842"/>
      <x v="25"/>
      <x v="2"/>
      <x v="5"/>
    </i>
    <i>
      <x v="492"/>
      <x v="453"/>
      <x v="25"/>
      <x v="2"/>
      <x v="5"/>
    </i>
    <i>
      <x v="493"/>
      <x v="738"/>
      <x v="25"/>
      <x v="2"/>
      <x v="5"/>
    </i>
    <i>
      <x v="494"/>
      <x v="738"/>
      <x v="25"/>
      <x v="2"/>
      <x v="5"/>
    </i>
    <i>
      <x v="495"/>
      <x v="738"/>
      <x v="25"/>
      <x v="2"/>
      <x v="5"/>
    </i>
    <i>
      <x v="496"/>
      <x v="738"/>
      <x v="25"/>
      <x v="2"/>
      <x v="5"/>
    </i>
    <i>
      <x v="497"/>
      <x v="738"/>
      <x v="25"/>
      <x v="2"/>
      <x v="5"/>
    </i>
    <i>
      <x v="498"/>
      <x v="734"/>
      <x v="25"/>
      <x v="2"/>
      <x v="5"/>
    </i>
    <i>
      <x v="499"/>
      <x v="734"/>
      <x v="25"/>
      <x v="2"/>
      <x v="5"/>
    </i>
    <i>
      <x v="500"/>
      <x v="734"/>
      <x v="25"/>
      <x v="2"/>
      <x v="5"/>
    </i>
    <i>
      <x v="501"/>
      <x v="734"/>
      <x v="25"/>
      <x v="2"/>
      <x v="5"/>
    </i>
    <i>
      <x v="502"/>
      <x v="734"/>
      <x v="25"/>
      <x v="2"/>
      <x v="5"/>
    </i>
    <i>
      <x v="503"/>
      <x v="499"/>
      <x v="25"/>
      <x v="2"/>
      <x v="5"/>
    </i>
    <i>
      <x v="504"/>
      <x v="479"/>
      <x v="25"/>
      <x v="2"/>
      <x v="5"/>
    </i>
    <i>
      <x v="505"/>
      <x v="479"/>
      <x v="25"/>
      <x v="2"/>
      <x v="5"/>
    </i>
    <i>
      <x v="506"/>
      <x v="253"/>
      <x v="26"/>
      <x v="2"/>
      <x v="5"/>
    </i>
    <i>
      <x v="507"/>
      <x v="253"/>
      <x v="26"/>
      <x v="2"/>
      <x v="5"/>
    </i>
    <i>
      <x v="508"/>
      <x v="253"/>
      <x v="26"/>
      <x v="2"/>
      <x v="5"/>
    </i>
    <i>
      <x v="509"/>
      <x v="253"/>
      <x v="26"/>
      <x v="2"/>
      <x v="5"/>
    </i>
    <i>
      <x v="510"/>
      <x v="926"/>
      <x v="26"/>
      <x v="2"/>
      <x v="5"/>
    </i>
    <i>
      <x v="511"/>
      <x v="926"/>
      <x v="26"/>
      <x v="2"/>
      <x v="5"/>
    </i>
    <i>
      <x v="512"/>
      <x v="926"/>
      <x v="26"/>
      <x v="2"/>
      <x v="5"/>
    </i>
    <i>
      <x v="513"/>
      <x v="927"/>
      <x v="26"/>
      <x v="2"/>
      <x v="5"/>
    </i>
    <i>
      <x v="514"/>
      <x v="1048"/>
      <x v="26"/>
      <x v="2"/>
      <x v="5"/>
    </i>
    <i>
      <x v="515"/>
      <x v="1048"/>
      <x v="26"/>
      <x v="2"/>
      <x v="5"/>
    </i>
    <i>
      <x v="516"/>
      <x v="1048"/>
      <x v="26"/>
      <x v="2"/>
      <x v="5"/>
    </i>
    <i>
      <x v="517"/>
      <x v="1048"/>
      <x v="26"/>
      <x v="2"/>
      <x v="5"/>
    </i>
    <i>
      <x v="518"/>
      <x v="259"/>
      <x v="26"/>
      <x v="2"/>
      <x v="5"/>
    </i>
    <i>
      <x v="519"/>
      <x v="259"/>
      <x v="26"/>
      <x v="2"/>
      <x v="5"/>
    </i>
    <i>
      <x v="520"/>
      <x v="259"/>
      <x v="26"/>
      <x v="2"/>
      <x v="5"/>
    </i>
    <i>
      <x v="521"/>
      <x v="259"/>
      <x v="26"/>
      <x v="2"/>
      <x v="5"/>
    </i>
    <i>
      <x v="522"/>
      <x v="259"/>
      <x v="26"/>
      <x v="2"/>
      <x v="5"/>
    </i>
    <i>
      <x v="523"/>
      <x v="259"/>
      <x v="26"/>
      <x v="2"/>
      <x v="5"/>
    </i>
    <i>
      <x v="524"/>
      <x v="259"/>
      <x v="26"/>
      <x v="2"/>
      <x v="5"/>
    </i>
    <i>
      <x v="525"/>
      <x v="259"/>
      <x v="26"/>
      <x v="2"/>
      <x v="5"/>
    </i>
    <i>
      <x v="526"/>
      <x v="259"/>
      <x v="26"/>
      <x v="2"/>
      <x v="5"/>
    </i>
    <i>
      <x v="527"/>
      <x v="257"/>
      <x v="26"/>
      <x v="2"/>
      <x v="5"/>
    </i>
    <i>
      <x v="528"/>
      <x v="257"/>
      <x v="26"/>
      <x v="2"/>
      <x v="5"/>
    </i>
    <i>
      <x v="529"/>
      <x v="257"/>
      <x v="26"/>
      <x v="2"/>
      <x v="5"/>
    </i>
    <i>
      <x v="530"/>
      <x v="257"/>
      <x v="26"/>
      <x v="2"/>
      <x v="5"/>
    </i>
    <i>
      <x v="531"/>
      <x v="257"/>
      <x v="26"/>
      <x v="2"/>
      <x v="5"/>
    </i>
    <i>
      <x v="532"/>
      <x v="257"/>
      <x v="26"/>
      <x v="2"/>
      <x v="5"/>
    </i>
    <i>
      <x v="533"/>
      <x v="259"/>
      <x v="26"/>
      <x v="2"/>
      <x v="5"/>
    </i>
    <i>
      <x v="534"/>
      <x v="257"/>
      <x v="26"/>
      <x v="2"/>
      <x v="5"/>
    </i>
    <i>
      <x v="535"/>
      <x v="257"/>
      <x v="26"/>
      <x v="2"/>
      <x v="5"/>
    </i>
    <i>
      <x v="536"/>
      <x v="257"/>
      <x v="26"/>
      <x v="2"/>
      <x v="5"/>
    </i>
    <i>
      <x v="537"/>
      <x v="257"/>
      <x v="26"/>
      <x v="2"/>
      <x v="5"/>
    </i>
    <i>
      <x v="538"/>
      <x v="449"/>
      <x v="27"/>
      <x v="2"/>
      <x v="5"/>
    </i>
    <i>
      <x v="539"/>
      <x v="449"/>
      <x v="27"/>
      <x v="2"/>
      <x v="5"/>
    </i>
    <i>
      <x v="540"/>
      <x v="449"/>
      <x v="27"/>
      <x v="2"/>
      <x v="5"/>
    </i>
    <i>
      <x v="541"/>
      <x v="449"/>
      <x v="27"/>
      <x v="2"/>
      <x v="5"/>
    </i>
    <i>
      <x v="542"/>
      <x v="449"/>
      <x v="27"/>
      <x v="2"/>
      <x v="5"/>
    </i>
    <i>
      <x v="543"/>
      <x v="449"/>
      <x v="27"/>
      <x v="2"/>
      <x v="5"/>
    </i>
    <i>
      <x v="544"/>
      <x v="449"/>
      <x v="27"/>
      <x v="2"/>
      <x v="5"/>
    </i>
    <i>
      <x v="545"/>
      <x v="449"/>
      <x v="27"/>
      <x v="2"/>
      <x v="5"/>
    </i>
    <i>
      <x v="546"/>
      <x v="449"/>
      <x v="27"/>
      <x v="2"/>
      <x v="5"/>
    </i>
    <i>
      <x v="547"/>
      <x v="449"/>
      <x v="27"/>
      <x v="2"/>
      <x v="5"/>
    </i>
    <i>
      <x v="548"/>
      <x v="449"/>
      <x v="27"/>
      <x v="2"/>
      <x v="5"/>
    </i>
    <i>
      <x v="549"/>
      <x v="449"/>
      <x v="27"/>
      <x v="2"/>
      <x v="5"/>
    </i>
    <i>
      <x v="550"/>
      <x v="449"/>
      <x v="27"/>
      <x v="2"/>
      <x v="5"/>
    </i>
    <i>
      <x v="551"/>
      <x v="449"/>
      <x v="27"/>
      <x v="2"/>
      <x v="5"/>
    </i>
    <i>
      <x v="552"/>
      <x v="449"/>
      <x v="27"/>
      <x v="2"/>
      <x v="5"/>
    </i>
    <i>
      <x v="553"/>
      <x v="449"/>
      <x v="27"/>
      <x v="2"/>
      <x v="5"/>
    </i>
    <i>
      <x v="554"/>
      <x v="449"/>
      <x v="27"/>
      <x v="2"/>
      <x v="5"/>
    </i>
    <i>
      <x v="555"/>
      <x v="449"/>
      <x v="27"/>
      <x v="2"/>
      <x v="5"/>
    </i>
    <i>
      <x v="556"/>
      <x v="449"/>
      <x v="27"/>
      <x v="2"/>
      <x v="5"/>
    </i>
    <i>
      <x v="557"/>
      <x v="449"/>
      <x v="27"/>
      <x v="2"/>
      <x v="5"/>
    </i>
    <i>
      <x v="558"/>
      <x v="449"/>
      <x v="27"/>
      <x v="2"/>
      <x v="5"/>
    </i>
    <i>
      <x v="559"/>
      <x v="449"/>
      <x v="27"/>
      <x v="2"/>
      <x v="5"/>
    </i>
    <i>
      <x v="560"/>
      <x v="932"/>
      <x v="28"/>
      <x v="2"/>
      <x v="5"/>
    </i>
    <i>
      <x v="561"/>
      <x v="993"/>
      <x v="28"/>
      <x v="2"/>
      <x v="5"/>
    </i>
    <i>
      <x v="562"/>
      <x v="993"/>
      <x v="28"/>
      <x v="2"/>
      <x v="5"/>
    </i>
    <i>
      <x v="563"/>
      <x v="993"/>
      <x v="28"/>
      <x v="2"/>
      <x v="5"/>
    </i>
    <i>
      <x v="564"/>
      <x v="599"/>
      <x v="29"/>
      <x v="2"/>
      <x v="5"/>
    </i>
    <i>
      <x v="565"/>
      <x v="697"/>
      <x v="29"/>
      <x v="2"/>
      <x v="5"/>
    </i>
    <i>
      <x v="566"/>
      <x v="697"/>
      <x v="29"/>
      <x v="2"/>
      <x v="5"/>
    </i>
    <i>
      <x v="567"/>
      <x v="932"/>
      <x v="30"/>
      <x v="2"/>
      <x v="5"/>
    </i>
    <i>
      <x v="568"/>
      <x v="206"/>
      <x v="31"/>
      <x v="2"/>
      <x v="5"/>
    </i>
    <i>
      <x v="569"/>
      <x v="1026"/>
      <x v="32"/>
      <x v="2"/>
      <x v="5"/>
    </i>
    <i>
      <x v="570"/>
      <x v="1026"/>
      <x v="32"/>
      <x v="2"/>
      <x v="5"/>
    </i>
    <i>
      <x v="571"/>
      <x v="1026"/>
      <x v="32"/>
      <x v="2"/>
      <x v="5"/>
    </i>
    <i>
      <x v="572"/>
      <x v="1026"/>
      <x v="32"/>
      <x v="2"/>
      <x v="5"/>
    </i>
    <i>
      <x v="573"/>
      <x v="948"/>
      <x v="32"/>
      <x v="2"/>
      <x v="5"/>
    </i>
    <i>
      <x v="574"/>
      <x v="368"/>
      <x v="33"/>
      <x v="2"/>
      <x v="5"/>
    </i>
    <i>
      <x v="575"/>
      <x v="247"/>
      <x v="33"/>
      <x v="2"/>
      <x v="5"/>
    </i>
    <i>
      <x v="576"/>
      <x v="262"/>
      <x v="33"/>
      <x v="2"/>
      <x v="5"/>
    </i>
    <i>
      <x v="577"/>
      <x v="262"/>
      <x v="33"/>
      <x v="2"/>
      <x v="5"/>
    </i>
    <i>
      <x v="578"/>
      <x v="262"/>
      <x v="33"/>
      <x v="2"/>
      <x v="5"/>
    </i>
    <i>
      <x v="579"/>
      <x v="262"/>
      <x v="33"/>
      <x v="2"/>
      <x v="5"/>
    </i>
    <i>
      <x v="580"/>
      <x v="262"/>
      <x v="33"/>
      <x v="2"/>
      <x v="5"/>
    </i>
    <i>
      <x v="581"/>
      <x v="262"/>
      <x v="33"/>
      <x v="2"/>
      <x v="5"/>
    </i>
    <i>
      <x v="582"/>
      <x v="262"/>
      <x v="33"/>
      <x v="2"/>
      <x v="5"/>
    </i>
    <i>
      <x v="583"/>
      <x v="262"/>
      <x v="33"/>
      <x v="2"/>
      <x v="5"/>
    </i>
    <i>
      <x v="584"/>
      <x v="262"/>
      <x v="33"/>
      <x v="2"/>
      <x v="5"/>
    </i>
    <i>
      <x v="585"/>
      <x v="262"/>
      <x v="33"/>
      <x v="2"/>
      <x v="5"/>
    </i>
    <i>
      <x v="586"/>
      <x v="262"/>
      <x v="33"/>
      <x v="2"/>
      <x v="5"/>
    </i>
    <i>
      <x v="587"/>
      <x v="262"/>
      <x v="33"/>
      <x v="2"/>
      <x v="5"/>
    </i>
    <i>
      <x v="588"/>
      <x v="262"/>
      <x v="33"/>
      <x v="2"/>
      <x v="5"/>
    </i>
    <i>
      <x v="589"/>
      <x v="262"/>
      <x v="33"/>
      <x v="2"/>
      <x v="5"/>
    </i>
    <i>
      <x v="590"/>
      <x v="380"/>
      <x v="33"/>
      <x v="2"/>
      <x v="5"/>
    </i>
    <i>
      <x v="591"/>
      <x v="377"/>
      <x v="33"/>
      <x v="2"/>
      <x v="5"/>
    </i>
    <i>
      <x v="592"/>
      <x v="310"/>
      <x v="33"/>
      <x v="2"/>
      <x v="5"/>
    </i>
    <i>
      <x v="593"/>
      <x v="953"/>
      <x v="33"/>
      <x v="2"/>
      <x v="5"/>
    </i>
    <i>
      <x v="594"/>
      <x v="954"/>
      <x v="33"/>
      <x v="2"/>
      <x v="5"/>
    </i>
    <i>
      <x v="595"/>
      <x v="306"/>
      <x v="33"/>
      <x v="2"/>
      <x v="5"/>
    </i>
    <i>
      <x v="596"/>
      <x v="932"/>
      <x v="34"/>
      <x v="2"/>
      <x v="5"/>
    </i>
    <i>
      <x v="597"/>
      <x v="339"/>
      <x v="35"/>
      <x v="2"/>
      <x v="5"/>
    </i>
    <i>
      <x v="598"/>
      <x v="449"/>
      <x v="35"/>
      <x v="2"/>
      <x v="5"/>
    </i>
    <i>
      <x v="599"/>
      <x v="449"/>
      <x v="35"/>
      <x v="2"/>
      <x v="5"/>
    </i>
    <i>
      <x v="600"/>
      <x v="449"/>
      <x v="35"/>
      <x v="2"/>
      <x v="5"/>
    </i>
    <i>
      <x v="601"/>
      <x v="449"/>
      <x v="35"/>
      <x v="2"/>
      <x v="5"/>
    </i>
    <i>
      <x v="602"/>
      <x v="449"/>
      <x v="35"/>
      <x v="2"/>
      <x v="5"/>
    </i>
    <i>
      <x v="603"/>
      <x v="449"/>
      <x v="35"/>
      <x v="2"/>
      <x v="5"/>
    </i>
    <i>
      <x v="604"/>
      <x v="449"/>
      <x v="35"/>
      <x v="2"/>
      <x v="5"/>
    </i>
    <i>
      <x v="605"/>
      <x v="449"/>
      <x v="35"/>
      <x v="2"/>
      <x v="5"/>
    </i>
    <i>
      <x v="606"/>
      <x v="449"/>
      <x v="35"/>
      <x v="2"/>
      <x v="5"/>
    </i>
    <i>
      <x v="607"/>
      <x v="449"/>
      <x v="35"/>
      <x v="2"/>
      <x v="5"/>
    </i>
    <i>
      <x v="608"/>
      <x v="449"/>
      <x v="35"/>
      <x v="2"/>
      <x v="5"/>
    </i>
    <i>
      <x v="609"/>
      <x v="449"/>
      <x v="35"/>
      <x v="2"/>
      <x v="5"/>
    </i>
    <i>
      <x v="610"/>
      <x v="449"/>
      <x v="35"/>
      <x v="2"/>
      <x v="5"/>
    </i>
    <i>
      <x v="611"/>
      <x v="449"/>
      <x v="35"/>
      <x v="2"/>
      <x v="5"/>
    </i>
    <i>
      <x v="612"/>
      <x v="449"/>
      <x v="35"/>
      <x v="2"/>
      <x v="5"/>
    </i>
    <i>
      <x v="613"/>
      <x v="449"/>
      <x v="35"/>
      <x v="2"/>
      <x v="5"/>
    </i>
    <i>
      <x v="614"/>
      <x v="449"/>
      <x v="35"/>
      <x v="2"/>
      <x v="5"/>
    </i>
    <i>
      <x v="615"/>
      <x v="449"/>
      <x v="35"/>
      <x v="2"/>
      <x v="5"/>
    </i>
    <i>
      <x v="616"/>
      <x v="449"/>
      <x v="35"/>
      <x v="2"/>
      <x v="5"/>
    </i>
    <i>
      <x v="617"/>
      <x v="449"/>
      <x v="35"/>
      <x v="2"/>
      <x v="5"/>
    </i>
    <i>
      <x v="618"/>
      <x v="449"/>
      <x v="35"/>
      <x v="2"/>
      <x v="5"/>
    </i>
    <i>
      <x v="619"/>
      <x v="958"/>
      <x v="35"/>
      <x v="2"/>
      <x v="5"/>
    </i>
    <i>
      <x v="620"/>
      <x v="251"/>
      <x v="35"/>
      <x v="2"/>
      <x v="5"/>
    </i>
    <i>
      <x v="621"/>
      <x v="508"/>
      <x v="35"/>
      <x v="2"/>
      <x v="5"/>
    </i>
    <i>
      <x v="622"/>
      <x v="1095"/>
      <x v="36"/>
      <x v="2"/>
      <x v="5"/>
    </i>
    <i>
      <x v="623"/>
      <x v="479"/>
      <x v="36"/>
      <x v="2"/>
      <x v="5"/>
    </i>
    <i>
      <x v="624"/>
      <x v="479"/>
      <x v="36"/>
      <x v="2"/>
      <x v="5"/>
    </i>
    <i>
      <x v="625"/>
      <x v="1110"/>
      <x v="36"/>
      <x v="2"/>
      <x v="5"/>
    </i>
    <i>
      <x v="626"/>
      <x v="714"/>
      <x v="36"/>
      <x v="2"/>
      <x v="5"/>
    </i>
    <i>
      <x v="627"/>
      <x v="275"/>
      <x v="37"/>
      <x v="2"/>
      <x v="5"/>
    </i>
    <i>
      <x v="628"/>
      <x v="716"/>
      <x v="37"/>
      <x v="2"/>
      <x v="5"/>
    </i>
    <i>
      <x v="629"/>
      <x v="738"/>
      <x v="37"/>
      <x v="2"/>
      <x v="5"/>
    </i>
    <i>
      <x v="630"/>
      <x v="738"/>
      <x v="37"/>
      <x v="2"/>
      <x v="5"/>
    </i>
    <i>
      <x v="631"/>
      <x v="52"/>
      <x v="37"/>
      <x v="2"/>
      <x v="5"/>
    </i>
    <i>
      <x v="632"/>
      <x v="53"/>
      <x v="37"/>
      <x v="2"/>
      <x v="5"/>
    </i>
    <i>
      <x v="633"/>
      <x v="50"/>
      <x v="37"/>
      <x v="2"/>
      <x v="5"/>
    </i>
    <i>
      <x v="634"/>
      <x v="51"/>
      <x v="37"/>
      <x v="2"/>
      <x v="5"/>
    </i>
    <i>
      <x v="635"/>
      <x v="1029"/>
      <x v="37"/>
      <x v="2"/>
      <x v="5"/>
    </i>
    <i>
      <x v="636"/>
      <x v="1088"/>
      <x v="37"/>
      <x v="2"/>
      <x v="5"/>
    </i>
    <i>
      <x v="637"/>
      <x v="939"/>
      <x v="37"/>
      <x v="2"/>
      <x v="5"/>
    </i>
    <i>
      <x v="638"/>
      <x v="1055"/>
      <x v="37"/>
      <x v="2"/>
      <x v="5"/>
    </i>
    <i>
      <x v="639"/>
      <x v="1055"/>
      <x v="37"/>
      <x v="2"/>
      <x v="5"/>
    </i>
    <i>
      <x v="640"/>
      <x v="380"/>
      <x v="38"/>
      <x v="2"/>
      <x v="5"/>
    </i>
    <i>
      <x v="641"/>
      <x v="377"/>
      <x v="38"/>
      <x v="2"/>
      <x v="5"/>
    </i>
    <i>
      <x v="642"/>
      <x v="467"/>
      <x v="38"/>
      <x v="2"/>
      <x v="5"/>
    </i>
    <i>
      <x v="643"/>
      <x v="467"/>
      <x v="38"/>
      <x v="2"/>
      <x v="5"/>
    </i>
    <i>
      <x v="644"/>
      <x v="467"/>
      <x v="38"/>
      <x v="2"/>
      <x v="5"/>
    </i>
    <i>
      <x v="645"/>
      <x v="460"/>
      <x v="38"/>
      <x v="2"/>
      <x v="5"/>
    </i>
    <i>
      <x v="646"/>
      <x v="460"/>
      <x v="38"/>
      <x v="2"/>
      <x v="5"/>
    </i>
    <i>
      <x v="647"/>
      <x v="460"/>
      <x v="38"/>
      <x v="2"/>
      <x v="5"/>
    </i>
    <i>
      <x v="648"/>
      <x v="460"/>
      <x v="38"/>
      <x v="2"/>
      <x v="5"/>
    </i>
    <i>
      <x v="649"/>
      <x v="170"/>
      <x v="38"/>
      <x v="2"/>
      <x v="5"/>
    </i>
    <i>
      <x v="650"/>
      <x v="1075"/>
      <x v="38"/>
      <x v="2"/>
      <x v="5"/>
    </i>
    <i>
      <x v="651"/>
      <x v="13"/>
      <x v="38"/>
      <x v="2"/>
      <x v="5"/>
    </i>
    <i>
      <x v="652"/>
      <x v="349"/>
      <x v="38"/>
      <x v="2"/>
      <x v="5"/>
    </i>
    <i>
      <x v="653"/>
      <x v="130"/>
      <x v="38"/>
      <x v="2"/>
      <x v="5"/>
    </i>
    <i>
      <x v="654"/>
      <x v="130"/>
      <x v="38"/>
      <x v="2"/>
      <x v="5"/>
    </i>
    <i>
      <x v="655"/>
      <x v="130"/>
      <x v="38"/>
      <x v="2"/>
      <x v="5"/>
    </i>
    <i>
      <x v="656"/>
      <x v="130"/>
      <x v="38"/>
      <x v="2"/>
      <x v="5"/>
    </i>
    <i>
      <x v="657"/>
      <x v="95"/>
      <x v="38"/>
      <x v="2"/>
      <x v="5"/>
    </i>
    <i>
      <x v="658"/>
      <x v="95"/>
      <x v="38"/>
      <x v="2"/>
      <x v="5"/>
    </i>
    <i>
      <x v="659"/>
      <x v="96"/>
      <x v="39"/>
      <x v="2"/>
      <x v="5"/>
    </i>
    <i>
      <x v="660"/>
      <x v="465"/>
      <x v="39"/>
      <x v="2"/>
      <x v="5"/>
    </i>
    <i>
      <x v="661"/>
      <x v="141"/>
      <x v="39"/>
      <x v="2"/>
      <x v="5"/>
    </i>
    <i>
      <x v="662"/>
      <x v="141"/>
      <x v="39"/>
      <x v="2"/>
      <x v="5"/>
    </i>
    <i>
      <x v="663"/>
      <x v="259"/>
      <x v="39"/>
      <x v="2"/>
      <x v="5"/>
    </i>
    <i>
      <x v="664"/>
      <x v="259"/>
      <x v="39"/>
      <x v="2"/>
      <x v="5"/>
    </i>
    <i>
      <x v="665"/>
      <x v="259"/>
      <x v="39"/>
      <x v="2"/>
      <x v="5"/>
    </i>
    <i>
      <x v="666"/>
      <x v="259"/>
      <x v="39"/>
      <x v="2"/>
      <x v="5"/>
    </i>
    <i>
      <x v="667"/>
      <x v="257"/>
      <x v="39"/>
      <x v="2"/>
      <x v="5"/>
    </i>
    <i>
      <x v="668"/>
      <x v="257"/>
      <x v="39"/>
      <x v="2"/>
      <x v="5"/>
    </i>
    <i>
      <x v="669"/>
      <x v="257"/>
      <x v="39"/>
      <x v="2"/>
      <x v="5"/>
    </i>
    <i>
      <x v="670"/>
      <x v="257"/>
      <x v="39"/>
      <x v="2"/>
      <x v="5"/>
    </i>
    <i>
      <x v="671"/>
      <x v="257"/>
      <x v="39"/>
      <x v="2"/>
      <x v="5"/>
    </i>
    <i>
      <x v="672"/>
      <x v="257"/>
      <x v="39"/>
      <x v="2"/>
      <x v="5"/>
    </i>
    <i>
      <x v="673"/>
      <x v="257"/>
      <x v="39"/>
      <x v="2"/>
      <x v="5"/>
    </i>
    <i>
      <x v="674"/>
      <x v="257"/>
      <x v="39"/>
      <x v="2"/>
      <x v="5"/>
    </i>
    <i>
      <x v="675"/>
      <x v="257"/>
      <x v="39"/>
      <x v="2"/>
      <x v="5"/>
    </i>
    <i>
      <x v="676"/>
      <x v="257"/>
      <x v="39"/>
      <x v="2"/>
      <x v="5"/>
    </i>
    <i>
      <x v="677"/>
      <x v="257"/>
      <x v="39"/>
      <x v="2"/>
      <x v="5"/>
    </i>
    <i>
      <x v="678"/>
      <x v="257"/>
      <x v="39"/>
      <x v="2"/>
      <x v="5"/>
    </i>
    <i>
      <x v="679"/>
      <x v="257"/>
      <x v="39"/>
      <x v="2"/>
      <x v="5"/>
    </i>
    <i>
      <x v="680"/>
      <x v="257"/>
      <x v="39"/>
      <x v="2"/>
      <x v="5"/>
    </i>
    <i>
      <x v="681"/>
      <x v="257"/>
      <x v="39"/>
      <x v="2"/>
      <x v="5"/>
    </i>
    <i>
      <x v="682"/>
      <x v="257"/>
      <x v="39"/>
      <x v="2"/>
      <x v="5"/>
    </i>
    <i>
      <x v="683"/>
      <x v="257"/>
      <x v="39"/>
      <x v="2"/>
      <x v="5"/>
    </i>
    <i>
      <x v="684"/>
      <x v="257"/>
      <x v="39"/>
      <x v="2"/>
      <x v="5"/>
    </i>
    <i>
      <x v="685"/>
      <x v="257"/>
      <x v="39"/>
      <x v="2"/>
      <x v="5"/>
    </i>
    <i>
      <x v="686"/>
      <x v="257"/>
      <x v="39"/>
      <x v="2"/>
      <x v="5"/>
    </i>
    <i>
      <x v="687"/>
      <x v="257"/>
      <x v="39"/>
      <x v="2"/>
      <x v="5"/>
    </i>
    <i>
      <x v="688"/>
      <x v="257"/>
      <x v="39"/>
      <x v="2"/>
      <x v="5"/>
    </i>
    <i>
      <x v="689"/>
      <x v="257"/>
      <x v="39"/>
      <x v="2"/>
      <x v="5"/>
    </i>
    <i>
      <x v="690"/>
      <x v="258"/>
      <x v="39"/>
      <x v="2"/>
      <x v="5"/>
    </i>
    <i>
      <x v="691"/>
      <x v="701"/>
      <x v="38"/>
      <x v="2"/>
      <x v="5"/>
    </i>
    <i>
      <x v="692"/>
      <x v="701"/>
      <x v="38"/>
      <x v="2"/>
      <x v="5"/>
    </i>
    <i>
      <x v="693"/>
      <x v="998"/>
      <x v="39"/>
      <x v="2"/>
      <x v="5"/>
    </i>
    <i>
      <x v="694"/>
      <x v="1051"/>
      <x v="40"/>
      <x v="2"/>
      <x v="5"/>
    </i>
    <i>
      <x v="695"/>
      <x v="366"/>
      <x v="40"/>
      <x v="2"/>
      <x v="5"/>
    </i>
    <i>
      <x v="696"/>
      <x v="1030"/>
      <x v="38"/>
      <x v="2"/>
      <x v="5"/>
    </i>
    <i>
      <x v="697"/>
      <x v="175"/>
      <x v="41"/>
      <x v="2"/>
      <x v="5"/>
    </i>
    <i>
      <x v="698"/>
      <x v="175"/>
      <x v="41"/>
      <x v="2"/>
      <x v="5"/>
    </i>
    <i>
      <x v="699"/>
      <x v="175"/>
      <x v="41"/>
      <x v="2"/>
      <x v="5"/>
    </i>
    <i>
      <x v="700"/>
      <x v="175"/>
      <x v="41"/>
      <x v="2"/>
      <x v="5"/>
    </i>
    <i>
      <x v="701"/>
      <x v="175"/>
      <x v="41"/>
      <x v="2"/>
      <x v="5"/>
    </i>
    <i>
      <x v="702"/>
      <x v="175"/>
      <x v="41"/>
      <x v="2"/>
      <x v="5"/>
    </i>
    <i>
      <x v="703"/>
      <x v="175"/>
      <x v="41"/>
      <x v="2"/>
      <x v="5"/>
    </i>
    <i>
      <x v="704"/>
      <x v="175"/>
      <x v="41"/>
      <x v="2"/>
      <x v="5"/>
    </i>
    <i>
      <x v="705"/>
      <x v="175"/>
      <x v="41"/>
      <x v="2"/>
      <x v="5"/>
    </i>
    <i>
      <x v="706"/>
      <x v="175"/>
      <x v="41"/>
      <x v="2"/>
      <x v="5"/>
    </i>
    <i>
      <x v="707"/>
      <x v="175"/>
      <x v="41"/>
      <x v="2"/>
      <x v="5"/>
    </i>
    <i>
      <x v="708"/>
      <x v="175"/>
      <x v="41"/>
      <x v="2"/>
      <x v="5"/>
    </i>
    <i>
      <x v="709"/>
      <x v="175"/>
      <x v="41"/>
      <x v="2"/>
      <x v="5"/>
    </i>
    <i>
      <x v="710"/>
      <x v="175"/>
      <x v="41"/>
      <x v="2"/>
      <x v="5"/>
    </i>
    <i>
      <x v="711"/>
      <x v="175"/>
      <x v="41"/>
      <x v="2"/>
      <x v="5"/>
    </i>
    <i>
      <x v="712"/>
      <x v="175"/>
      <x v="41"/>
      <x v="2"/>
      <x v="5"/>
    </i>
    <i>
      <x v="713"/>
      <x v="219"/>
      <x v="41"/>
      <x v="2"/>
      <x v="5"/>
    </i>
    <i>
      <x v="714"/>
      <x v="219"/>
      <x v="41"/>
      <x v="2"/>
      <x v="5"/>
    </i>
    <i>
      <x v="715"/>
      <x v="219"/>
      <x v="41"/>
      <x v="2"/>
      <x v="5"/>
    </i>
    <i>
      <x v="716"/>
      <x v="219"/>
      <x v="41"/>
      <x v="2"/>
      <x v="5"/>
    </i>
    <i>
      <x v="717"/>
      <x v="219"/>
      <x v="41"/>
      <x v="2"/>
      <x v="5"/>
    </i>
    <i>
      <x v="718"/>
      <x v="219"/>
      <x v="41"/>
      <x v="2"/>
      <x v="5"/>
    </i>
    <i>
      <x v="719"/>
      <x v="219"/>
      <x v="41"/>
      <x v="2"/>
      <x v="5"/>
    </i>
    <i>
      <x v="720"/>
      <x v="319"/>
      <x v="41"/>
      <x v="2"/>
      <x v="5"/>
    </i>
    <i>
      <x v="721"/>
      <x v="319"/>
      <x v="41"/>
      <x v="2"/>
      <x v="5"/>
    </i>
    <i>
      <x v="722"/>
      <x v="1011"/>
      <x v="41"/>
      <x v="2"/>
      <x v="5"/>
    </i>
    <i>
      <x v="723"/>
      <x v="1011"/>
      <x v="41"/>
      <x v="2"/>
      <x v="5"/>
    </i>
    <i>
      <x v="724"/>
      <x v="1011"/>
      <x v="41"/>
      <x v="2"/>
      <x v="5"/>
    </i>
    <i>
      <x v="725"/>
      <x v="1011"/>
      <x v="41"/>
      <x v="2"/>
      <x v="5"/>
    </i>
    <i>
      <x v="726"/>
      <x v="1010"/>
      <x v="41"/>
      <x v="2"/>
      <x v="5"/>
    </i>
    <i>
      <x v="727"/>
      <x v="1010"/>
      <x v="41"/>
      <x v="2"/>
      <x v="5"/>
    </i>
    <i>
      <x v="728"/>
      <x v="543"/>
      <x v="41"/>
      <x v="2"/>
      <x v="5"/>
    </i>
    <i>
      <x v="729"/>
      <x v="543"/>
      <x v="41"/>
      <x v="2"/>
      <x v="5"/>
    </i>
    <i>
      <x v="730"/>
      <x v="615"/>
      <x v="41"/>
      <x v="2"/>
      <x v="5"/>
    </i>
    <i>
      <x v="731"/>
      <x v="615"/>
      <x v="41"/>
      <x v="2"/>
      <x v="5"/>
    </i>
    <i>
      <x v="732"/>
      <x v="615"/>
      <x v="41"/>
      <x v="2"/>
      <x v="5"/>
    </i>
    <i>
      <x v="733"/>
      <x v="615"/>
      <x v="41"/>
      <x v="2"/>
      <x v="5"/>
    </i>
    <i>
      <x v="734"/>
      <x v="615"/>
      <x v="41"/>
      <x v="2"/>
      <x v="5"/>
    </i>
    <i>
      <x v="735"/>
      <x v="615"/>
      <x v="41"/>
      <x v="2"/>
      <x v="5"/>
    </i>
    <i>
      <x v="736"/>
      <x v="615"/>
      <x v="41"/>
      <x v="2"/>
      <x v="5"/>
    </i>
    <i>
      <x v="737"/>
      <x v="615"/>
      <x v="41"/>
      <x v="2"/>
      <x v="5"/>
    </i>
    <i>
      <x v="738"/>
      <x v="615"/>
      <x v="41"/>
      <x v="2"/>
      <x v="5"/>
    </i>
    <i>
      <x v="739"/>
      <x v="615"/>
      <x v="41"/>
      <x v="2"/>
      <x v="5"/>
    </i>
    <i>
      <x v="740"/>
      <x v="615"/>
      <x v="41"/>
      <x v="2"/>
      <x v="5"/>
    </i>
    <i>
      <x v="741"/>
      <x v="615"/>
      <x v="41"/>
      <x v="2"/>
      <x v="5"/>
    </i>
    <i>
      <x v="742"/>
      <x v="615"/>
      <x v="41"/>
      <x v="2"/>
      <x v="5"/>
    </i>
    <i>
      <x v="743"/>
      <x v="615"/>
      <x v="41"/>
      <x v="2"/>
      <x v="5"/>
    </i>
    <i>
      <x v="744"/>
      <x v="615"/>
      <x v="41"/>
      <x v="2"/>
      <x v="5"/>
    </i>
    <i>
      <x v="745"/>
      <x v="615"/>
      <x v="41"/>
      <x v="2"/>
      <x v="5"/>
    </i>
    <i>
      <x v="746"/>
      <x v="615"/>
      <x v="41"/>
      <x v="2"/>
      <x v="5"/>
    </i>
    <i>
      <x v="747"/>
      <x v="744"/>
      <x v="41"/>
      <x v="2"/>
      <x v="5"/>
    </i>
    <i>
      <x v="748"/>
      <x v="744"/>
      <x v="41"/>
      <x v="2"/>
      <x v="5"/>
    </i>
    <i>
      <x v="749"/>
      <x v="744"/>
      <x v="41"/>
      <x v="2"/>
      <x v="5"/>
    </i>
    <i>
      <x v="750"/>
      <x v="744"/>
      <x v="41"/>
      <x v="2"/>
      <x v="5"/>
    </i>
    <i>
      <x v="751"/>
      <x v="763"/>
      <x v="41"/>
      <x v="2"/>
      <x v="5"/>
    </i>
    <i>
      <x v="752"/>
      <x v="763"/>
      <x v="41"/>
      <x v="2"/>
      <x v="5"/>
    </i>
    <i>
      <x v="753"/>
      <x v="763"/>
      <x v="41"/>
      <x v="2"/>
      <x v="5"/>
    </i>
    <i>
      <x v="754"/>
      <x v="763"/>
      <x v="41"/>
      <x v="2"/>
      <x v="5"/>
    </i>
    <i>
      <x v="755"/>
      <x v="763"/>
      <x v="41"/>
      <x v="2"/>
      <x v="5"/>
    </i>
    <i>
      <x v="756"/>
      <x v="763"/>
      <x v="41"/>
      <x v="2"/>
      <x v="5"/>
    </i>
    <i>
      <x v="757"/>
      <x v="763"/>
      <x v="41"/>
      <x v="2"/>
      <x v="5"/>
    </i>
    <i>
      <x v="758"/>
      <x v="1008"/>
      <x v="41"/>
      <x v="2"/>
      <x v="5"/>
    </i>
    <i>
      <x v="759"/>
      <x v="13"/>
      <x v="38"/>
      <x v="2"/>
      <x v="5"/>
    </i>
    <i>
      <x v="760"/>
      <x v="497"/>
      <x v="42"/>
      <x v="2"/>
      <x v="5"/>
    </i>
    <i>
      <x v="761"/>
      <x v="497"/>
      <x v="42"/>
      <x v="2"/>
      <x v="5"/>
    </i>
    <i>
      <x v="762"/>
      <x v="496"/>
      <x v="42"/>
      <x v="2"/>
      <x v="5"/>
    </i>
    <i>
      <x v="763"/>
      <x v="495"/>
      <x v="42"/>
      <x v="2"/>
      <x v="5"/>
    </i>
    <i>
      <x v="764"/>
      <x v="557"/>
      <x v="43"/>
      <x v="2"/>
      <x v="5"/>
    </i>
    <i>
      <x v="765"/>
      <x v="779"/>
      <x v="43"/>
      <x v="2"/>
      <x v="5"/>
    </i>
    <i>
      <x v="766"/>
      <x v="779"/>
      <x v="43"/>
      <x v="2"/>
      <x v="5"/>
    </i>
    <i>
      <x v="767"/>
      <x v="779"/>
      <x v="43"/>
      <x v="2"/>
      <x v="5"/>
    </i>
    <i>
      <x v="768"/>
      <x v="779"/>
      <x v="43"/>
      <x v="2"/>
      <x v="5"/>
    </i>
    <i>
      <x v="769"/>
      <x v="779"/>
      <x v="43"/>
      <x v="2"/>
      <x v="5"/>
    </i>
    <i>
      <x v="770"/>
      <x v="932"/>
      <x v="44"/>
      <x v="2"/>
      <x v="5"/>
    </i>
    <i>
      <x v="771"/>
      <x v="933"/>
      <x v="44"/>
      <x v="2"/>
      <x v="5"/>
    </i>
    <i>
      <x v="772"/>
      <x v="930"/>
      <x v="44"/>
      <x v="2"/>
      <x v="5"/>
    </i>
    <i>
      <x v="773"/>
      <x v="449"/>
      <x v="44"/>
      <x v="2"/>
      <x v="5"/>
    </i>
    <i>
      <x v="774"/>
      <x v="449"/>
      <x v="44"/>
      <x v="2"/>
      <x v="5"/>
    </i>
    <i>
      <x v="775"/>
      <x v="449"/>
      <x v="44"/>
      <x v="2"/>
      <x v="5"/>
    </i>
    <i>
      <x v="776"/>
      <x v="449"/>
      <x v="44"/>
      <x v="2"/>
      <x v="5"/>
    </i>
    <i>
      <x v="777"/>
      <x v="449"/>
      <x v="44"/>
      <x v="2"/>
      <x v="5"/>
    </i>
    <i>
      <x v="778"/>
      <x v="449"/>
      <x v="44"/>
      <x v="2"/>
      <x v="5"/>
    </i>
    <i>
      <x v="779"/>
      <x v="449"/>
      <x v="44"/>
      <x v="2"/>
      <x v="5"/>
    </i>
    <i>
      <x v="780"/>
      <x v="449"/>
      <x v="44"/>
      <x v="2"/>
      <x v="5"/>
    </i>
    <i>
      <x v="781"/>
      <x v="449"/>
      <x v="44"/>
      <x v="2"/>
      <x v="5"/>
    </i>
    <i>
      <x v="782"/>
      <x v="449"/>
      <x v="44"/>
      <x v="2"/>
      <x v="5"/>
    </i>
    <i>
      <x v="783"/>
      <x v="449"/>
      <x v="44"/>
      <x v="2"/>
      <x v="5"/>
    </i>
    <i>
      <x v="784"/>
      <x v="449"/>
      <x v="44"/>
      <x v="2"/>
      <x v="5"/>
    </i>
    <i>
      <x v="785"/>
      <x v="449"/>
      <x v="44"/>
      <x v="2"/>
      <x v="5"/>
    </i>
    <i>
      <x v="786"/>
      <x v="449"/>
      <x v="44"/>
      <x v="2"/>
      <x v="5"/>
    </i>
    <i>
      <x v="787"/>
      <x v="449"/>
      <x v="44"/>
      <x v="2"/>
      <x v="5"/>
    </i>
    <i>
      <x v="788"/>
      <x v="449"/>
      <x v="44"/>
      <x v="2"/>
      <x v="5"/>
    </i>
    <i>
      <x v="789"/>
      <x v="449"/>
      <x v="44"/>
      <x v="2"/>
      <x v="5"/>
    </i>
    <i>
      <x v="790"/>
      <x v="449"/>
      <x v="44"/>
      <x v="2"/>
      <x v="5"/>
    </i>
    <i>
      <x v="791"/>
      <x v="449"/>
      <x v="44"/>
      <x v="2"/>
      <x v="5"/>
    </i>
    <i>
      <x v="792"/>
      <x v="449"/>
      <x v="44"/>
      <x v="2"/>
      <x v="5"/>
    </i>
    <i>
      <x v="793"/>
      <x v="449"/>
      <x v="44"/>
      <x v="2"/>
      <x v="5"/>
    </i>
    <i>
      <x v="794"/>
      <x v="449"/>
      <x v="44"/>
      <x v="2"/>
      <x v="5"/>
    </i>
    <i>
      <x v="795"/>
      <x v="449"/>
      <x v="44"/>
      <x v="2"/>
      <x v="5"/>
    </i>
    <i>
      <x v="796"/>
      <x v="449"/>
      <x v="44"/>
      <x v="2"/>
      <x v="5"/>
    </i>
    <i>
      <x v="797"/>
      <x v="449"/>
      <x v="44"/>
      <x v="2"/>
      <x v="5"/>
    </i>
    <i>
      <x v="798"/>
      <x v="449"/>
      <x v="44"/>
      <x v="2"/>
      <x v="5"/>
    </i>
    <i>
      <x v="799"/>
      <x v="449"/>
      <x v="44"/>
      <x v="2"/>
      <x v="5"/>
    </i>
    <i>
      <x v="800"/>
      <x v="449"/>
      <x v="44"/>
      <x v="2"/>
      <x v="5"/>
    </i>
    <i>
      <x v="801"/>
      <x v="449"/>
      <x v="44"/>
      <x v="2"/>
      <x v="5"/>
    </i>
    <i>
      <x v="802"/>
      <x v="449"/>
      <x v="44"/>
      <x v="2"/>
      <x v="5"/>
    </i>
    <i>
      <x v="803"/>
      <x v="449"/>
      <x v="44"/>
      <x v="2"/>
      <x v="5"/>
    </i>
    <i>
      <x v="804"/>
      <x v="449"/>
      <x v="44"/>
      <x v="2"/>
      <x v="5"/>
    </i>
    <i>
      <x v="805"/>
      <x v="449"/>
      <x v="44"/>
      <x v="2"/>
      <x v="5"/>
    </i>
    <i>
      <x v="806"/>
      <x v="449"/>
      <x v="44"/>
      <x v="2"/>
      <x v="5"/>
    </i>
    <i>
      <x v="807"/>
      <x v="449"/>
      <x v="44"/>
      <x v="2"/>
      <x v="5"/>
    </i>
    <i>
      <x v="808"/>
      <x v="449"/>
      <x v="44"/>
      <x v="2"/>
      <x v="5"/>
    </i>
    <i>
      <x v="809"/>
      <x v="449"/>
      <x v="44"/>
      <x v="2"/>
      <x v="5"/>
    </i>
    <i>
      <x v="810"/>
      <x v="449"/>
      <x v="44"/>
      <x v="2"/>
      <x v="5"/>
    </i>
    <i>
      <x v="811"/>
      <x v="449"/>
      <x v="44"/>
      <x v="2"/>
      <x v="5"/>
    </i>
    <i>
      <x v="812"/>
      <x v="449"/>
      <x v="44"/>
      <x v="2"/>
      <x v="5"/>
    </i>
    <i>
      <x v="813"/>
      <x v="449"/>
      <x v="44"/>
      <x v="2"/>
      <x v="5"/>
    </i>
    <i>
      <x v="814"/>
      <x v="449"/>
      <x v="44"/>
      <x v="2"/>
      <x v="5"/>
    </i>
    <i>
      <x v="815"/>
      <x v="449"/>
      <x v="44"/>
      <x v="2"/>
      <x v="5"/>
    </i>
    <i>
      <x v="816"/>
      <x v="929"/>
      <x v="44"/>
      <x v="2"/>
      <x v="5"/>
    </i>
    <i>
      <x v="817"/>
      <x v="929"/>
      <x v="44"/>
      <x v="2"/>
      <x v="5"/>
    </i>
    <i>
      <x v="818"/>
      <x v="929"/>
      <x v="44"/>
      <x v="2"/>
      <x v="5"/>
    </i>
    <i>
      <x v="819"/>
      <x v="929"/>
      <x v="44"/>
      <x v="2"/>
      <x v="5"/>
    </i>
    <i>
      <x v="820"/>
      <x v="929"/>
      <x v="44"/>
      <x v="2"/>
      <x v="5"/>
    </i>
    <i>
      <x v="821"/>
      <x v="929"/>
      <x v="44"/>
      <x v="2"/>
      <x v="5"/>
    </i>
    <i>
      <x v="822"/>
      <x v="929"/>
      <x v="44"/>
      <x v="2"/>
      <x v="5"/>
    </i>
    <i>
      <x v="823"/>
      <x v="929"/>
      <x v="44"/>
      <x v="2"/>
      <x v="5"/>
    </i>
    <i>
      <x v="824"/>
      <x v="929"/>
      <x v="44"/>
      <x v="2"/>
      <x v="5"/>
    </i>
    <i>
      <x v="825"/>
      <x v="929"/>
      <x v="44"/>
      <x v="2"/>
      <x v="5"/>
    </i>
    <i>
      <x v="826"/>
      <x v="929"/>
      <x v="44"/>
      <x v="2"/>
      <x v="5"/>
    </i>
    <i>
      <x v="827"/>
      <x v="929"/>
      <x v="44"/>
      <x v="2"/>
      <x v="5"/>
    </i>
    <i>
      <x v="828"/>
      <x v="929"/>
      <x v="44"/>
      <x v="2"/>
      <x v="5"/>
    </i>
    <i>
      <x v="829"/>
      <x v="929"/>
      <x v="44"/>
      <x v="2"/>
      <x v="5"/>
    </i>
    <i>
      <x v="830"/>
      <x v="929"/>
      <x v="44"/>
      <x v="2"/>
      <x v="5"/>
    </i>
    <i>
      <x v="831"/>
      <x v="495"/>
      <x v="45"/>
      <x v="2"/>
      <x v="5"/>
    </i>
    <i>
      <x v="832"/>
      <x v="170"/>
      <x v="45"/>
      <x v="2"/>
      <x v="5"/>
    </i>
    <i>
      <x v="833"/>
      <x v="1042"/>
      <x v="46"/>
      <x v="2"/>
      <x v="5"/>
    </i>
    <i>
      <x v="834"/>
      <x v="932"/>
      <x v="47"/>
      <x v="2"/>
      <x v="5"/>
    </i>
    <i>
      <x v="835"/>
      <x v="54"/>
      <x v="47"/>
      <x v="2"/>
      <x v="5"/>
    </i>
    <i>
      <x v="836"/>
      <x v="427"/>
      <x v="47"/>
      <x v="2"/>
      <x v="5"/>
    </i>
    <i>
      <x v="837"/>
      <x v="427"/>
      <x v="47"/>
      <x v="2"/>
      <x v="5"/>
    </i>
    <i>
      <x v="838"/>
      <x v="993"/>
      <x v="48"/>
      <x v="2"/>
      <x v="5"/>
    </i>
    <i>
      <x v="839"/>
      <x v="697"/>
      <x v="48"/>
      <x v="2"/>
      <x v="5"/>
    </i>
    <i>
      <x v="840"/>
      <x v="482"/>
      <x v="48"/>
      <x v="2"/>
      <x v="5"/>
    </i>
    <i>
      <x v="841"/>
      <x v="449"/>
      <x v="48"/>
      <x v="2"/>
      <x v="5"/>
    </i>
    <i>
      <x v="842"/>
      <x v="367"/>
      <x v="48"/>
      <x v="2"/>
      <x v="5"/>
    </i>
    <i>
      <x v="843"/>
      <x v="674"/>
      <x v="49"/>
      <x v="2"/>
      <x v="7"/>
    </i>
    <i>
      <x v="844"/>
      <x v="503"/>
      <x v="49"/>
      <x v="2"/>
      <x v="5"/>
    </i>
    <i>
      <x v="845"/>
      <x v="503"/>
      <x v="49"/>
      <x v="2"/>
      <x v="5"/>
    </i>
    <i>
      <x v="846"/>
      <x v="1106"/>
      <x v="49"/>
      <x v="2"/>
      <x v="5"/>
    </i>
    <i>
      <x v="847"/>
      <x v="501"/>
      <x v="49"/>
      <x v="2"/>
      <x v="5"/>
    </i>
    <i>
      <x v="848"/>
      <x v="546"/>
      <x v="49"/>
      <x v="2"/>
      <x v="5"/>
    </i>
    <i>
      <x v="849"/>
      <x v="546"/>
      <x v="49"/>
      <x v="2"/>
      <x v="5"/>
    </i>
    <i>
      <x v="850"/>
      <x v="1013"/>
      <x v="50"/>
      <x v="2"/>
      <x v="7"/>
    </i>
    <i>
      <x v="851"/>
      <x v="651"/>
      <x v="50"/>
      <x v="2"/>
      <x v="7"/>
    </i>
    <i>
      <x v="852"/>
      <x v="651"/>
      <x v="50"/>
      <x v="2"/>
      <x v="7"/>
    </i>
    <i>
      <x v="853"/>
      <x v="651"/>
      <x v="50"/>
      <x v="2"/>
      <x v="7"/>
    </i>
    <i>
      <x v="854"/>
      <x v="651"/>
      <x v="50"/>
      <x v="2"/>
      <x v="7"/>
    </i>
    <i>
      <x v="855"/>
      <x v="950"/>
      <x v="50"/>
      <x v="2"/>
      <x v="5"/>
    </i>
    <i>
      <x v="856"/>
      <x v="950"/>
      <x v="50"/>
      <x v="2"/>
      <x v="5"/>
    </i>
    <i>
      <x v="857"/>
      <x v="930"/>
      <x v="50"/>
      <x v="2"/>
      <x v="5"/>
    </i>
    <i>
      <x v="858"/>
      <x v="367"/>
      <x v="50"/>
      <x v="2"/>
      <x v="5"/>
    </i>
    <i>
      <x v="859"/>
      <x v="503"/>
      <x v="51"/>
      <x v="2"/>
      <x v="5"/>
    </i>
    <i>
      <x v="860"/>
      <x v="623"/>
      <x v="52"/>
      <x v="2"/>
      <x v="5"/>
    </i>
    <i>
      <x v="861"/>
      <x v="926"/>
      <x v="52"/>
      <x v="2"/>
      <x v="5"/>
    </i>
    <i>
      <x v="862"/>
      <x v="926"/>
      <x v="52"/>
      <x v="2"/>
      <x v="5"/>
    </i>
    <i>
      <x v="863"/>
      <x v="926"/>
      <x v="52"/>
      <x v="2"/>
      <x v="5"/>
    </i>
    <i>
      <x v="864"/>
      <x v="926"/>
      <x v="52"/>
      <x v="2"/>
      <x v="5"/>
    </i>
    <i>
      <x v="865"/>
      <x v="926"/>
      <x v="52"/>
      <x v="2"/>
      <x v="5"/>
    </i>
    <i>
      <x v="866"/>
      <x v="926"/>
      <x v="52"/>
      <x v="2"/>
      <x v="5"/>
    </i>
    <i>
      <x v="867"/>
      <x v="926"/>
      <x v="52"/>
      <x v="2"/>
      <x v="5"/>
    </i>
    <i>
      <x v="868"/>
      <x v="926"/>
      <x v="52"/>
      <x v="2"/>
      <x v="5"/>
    </i>
    <i>
      <x v="869"/>
      <x v="926"/>
      <x v="52"/>
      <x v="2"/>
      <x v="5"/>
    </i>
    <i>
      <x v="870"/>
      <x v="380"/>
      <x v="52"/>
      <x v="2"/>
      <x v="5"/>
    </i>
    <i>
      <x v="871"/>
      <x v="380"/>
      <x v="52"/>
      <x v="2"/>
      <x v="5"/>
    </i>
    <i>
      <x v="872"/>
      <x v="380"/>
      <x v="52"/>
      <x v="2"/>
      <x v="5"/>
    </i>
    <i>
      <x v="873"/>
      <x v="738"/>
      <x v="52"/>
      <x v="2"/>
      <x v="5"/>
    </i>
    <i>
      <x v="874"/>
      <x v="738"/>
      <x v="52"/>
      <x v="2"/>
      <x v="5"/>
    </i>
    <i>
      <x v="875"/>
      <x v="738"/>
      <x v="52"/>
      <x v="2"/>
      <x v="5"/>
    </i>
    <i>
      <x v="876"/>
      <x v="738"/>
      <x v="52"/>
      <x v="2"/>
      <x v="5"/>
    </i>
    <i>
      <x v="877"/>
      <x v="738"/>
      <x v="52"/>
      <x v="2"/>
      <x v="5"/>
    </i>
    <i>
      <x v="878"/>
      <x v="739"/>
      <x v="52"/>
      <x v="2"/>
      <x v="5"/>
    </i>
    <i>
      <x v="879"/>
      <x v="739"/>
      <x v="52"/>
      <x v="2"/>
      <x v="5"/>
    </i>
    <i>
      <x v="880"/>
      <x v="945"/>
      <x v="52"/>
      <x v="2"/>
      <x v="5"/>
    </i>
    <i>
      <x v="881"/>
      <x v="1034"/>
      <x v="53"/>
      <x v="2"/>
      <x v="5"/>
    </i>
    <i>
      <x v="882"/>
      <x v="1034"/>
      <x v="53"/>
      <x v="2"/>
      <x v="5"/>
    </i>
    <i>
      <x v="883"/>
      <x v="1034"/>
      <x v="53"/>
      <x v="2"/>
      <x v="5"/>
    </i>
    <i>
      <x v="884"/>
      <x v="1000"/>
      <x v="53"/>
      <x v="2"/>
      <x v="5"/>
    </i>
    <i>
      <x v="885"/>
      <x v="304"/>
      <x v="53"/>
      <x v="2"/>
      <x v="5"/>
    </i>
    <i>
      <x v="886"/>
      <x v="304"/>
      <x v="53"/>
      <x v="2"/>
      <x v="5"/>
    </i>
    <i>
      <x v="887"/>
      <x v="147"/>
      <x v="53"/>
      <x v="2"/>
      <x v="5"/>
    </i>
    <i>
      <x v="888"/>
      <x v="147"/>
      <x v="53"/>
      <x v="2"/>
      <x v="5"/>
    </i>
    <i>
      <x v="889"/>
      <x v="278"/>
      <x v="53"/>
      <x v="2"/>
      <x v="7"/>
    </i>
    <i>
      <x v="890"/>
      <x v="646"/>
      <x v="53"/>
      <x v="2"/>
      <x v="7"/>
    </i>
    <i>
      <x v="891"/>
      <x v="29"/>
      <x v="53"/>
      <x v="2"/>
      <x v="5"/>
    </i>
    <i>
      <x v="892"/>
      <x v="619"/>
      <x v="53"/>
      <x v="2"/>
      <x v="7"/>
    </i>
    <i>
      <x v="893"/>
      <x v="677"/>
      <x v="53"/>
      <x v="2"/>
      <x v="7"/>
    </i>
    <i>
      <x v="894"/>
      <x v="677"/>
      <x v="53"/>
      <x v="2"/>
      <x v="7"/>
    </i>
    <i>
      <x v="895"/>
      <x v="753"/>
      <x v="53"/>
      <x v="2"/>
      <x v="7"/>
    </i>
    <i>
      <x v="896"/>
      <x v="754"/>
      <x v="53"/>
      <x v="2"/>
      <x v="7"/>
    </i>
    <i>
      <x v="897"/>
      <x v="677"/>
      <x v="53"/>
      <x v="2"/>
      <x v="7"/>
    </i>
    <i>
      <x v="898"/>
      <x v="677"/>
      <x v="54"/>
      <x v="2"/>
      <x v="7"/>
    </i>
    <i>
      <x v="899"/>
      <x v="677"/>
      <x v="54"/>
      <x v="2"/>
      <x v="7"/>
    </i>
    <i>
      <x v="900"/>
      <x v="661"/>
      <x v="54"/>
      <x v="2"/>
      <x v="7"/>
    </i>
    <i>
      <x v="901"/>
      <x v="619"/>
      <x v="54"/>
      <x v="2"/>
      <x v="7"/>
    </i>
    <i>
      <x v="902"/>
      <x v="619"/>
      <x v="54"/>
      <x v="2"/>
      <x v="7"/>
    </i>
    <i>
      <x v="903"/>
      <x v="753"/>
      <x v="54"/>
      <x v="2"/>
      <x v="7"/>
    </i>
    <i>
      <x v="904"/>
      <x v="677"/>
      <x v="54"/>
      <x v="2"/>
      <x v="7"/>
    </i>
    <i>
      <x v="905"/>
      <x v="677"/>
      <x v="54"/>
      <x v="2"/>
      <x v="7"/>
    </i>
    <i>
      <x v="906"/>
      <x v="619"/>
      <x v="54"/>
      <x v="2"/>
      <x v="7"/>
    </i>
    <i>
      <x v="907"/>
      <x v="619"/>
      <x v="54"/>
      <x v="2"/>
      <x v="7"/>
    </i>
    <i>
      <x v="908"/>
      <x v="753"/>
      <x v="54"/>
      <x v="2"/>
      <x v="7"/>
    </i>
    <i>
      <x v="909"/>
      <x v="677"/>
      <x v="54"/>
      <x v="2"/>
      <x v="7"/>
    </i>
    <i>
      <x v="910"/>
      <x v="677"/>
      <x v="54"/>
      <x v="2"/>
      <x v="7"/>
    </i>
    <i>
      <x v="911"/>
      <x v="619"/>
      <x v="54"/>
      <x v="2"/>
      <x v="7"/>
    </i>
    <i>
      <x v="912"/>
      <x v="619"/>
      <x v="54"/>
      <x v="2"/>
      <x v="7"/>
    </i>
    <i>
      <x v="913"/>
      <x v="753"/>
      <x v="54"/>
      <x v="2"/>
      <x v="7"/>
    </i>
    <i>
      <x v="914"/>
      <x v="677"/>
      <x v="54"/>
      <x v="2"/>
      <x v="7"/>
    </i>
    <i>
      <x v="915"/>
      <x v="677"/>
      <x v="54"/>
      <x v="2"/>
      <x v="7"/>
    </i>
    <i>
      <x v="916"/>
      <x v="619"/>
      <x v="54"/>
      <x v="2"/>
      <x v="7"/>
    </i>
    <i>
      <x v="917"/>
      <x v="619"/>
      <x v="54"/>
      <x v="2"/>
      <x v="7"/>
    </i>
    <i>
      <x v="918"/>
      <x v="753"/>
      <x v="54"/>
      <x v="2"/>
      <x v="7"/>
    </i>
    <i>
      <x v="919"/>
      <x v="677"/>
      <x v="54"/>
      <x v="2"/>
      <x v="7"/>
    </i>
    <i>
      <x v="920"/>
      <x v="163"/>
      <x v="54"/>
      <x v="2"/>
      <x v="5"/>
    </i>
    <i>
      <x v="921"/>
      <x v="163"/>
      <x v="54"/>
      <x v="2"/>
      <x v="5"/>
    </i>
    <i>
      <x v="922"/>
      <x v="677"/>
      <x v="54"/>
      <x v="2"/>
      <x v="7"/>
    </i>
    <i>
      <x v="923"/>
      <x v="619"/>
      <x v="54"/>
      <x v="2"/>
      <x v="7"/>
    </i>
    <i>
      <x v="924"/>
      <x v="633"/>
      <x v="54"/>
      <x v="2"/>
      <x v="7"/>
    </i>
    <i>
      <x v="925"/>
      <x v="633"/>
      <x v="54"/>
      <x v="2"/>
      <x v="7"/>
    </i>
    <i>
      <x v="926"/>
      <x v="755"/>
      <x v="54"/>
      <x v="2"/>
      <x v="7"/>
    </i>
    <i>
      <x v="927"/>
      <x v="677"/>
      <x v="54"/>
      <x v="2"/>
      <x v="7"/>
    </i>
    <i>
      <x v="928"/>
      <x v="677"/>
      <x v="54"/>
      <x v="2"/>
      <x v="7"/>
    </i>
    <i>
      <x v="929"/>
      <x v="619"/>
      <x v="54"/>
      <x v="2"/>
      <x v="7"/>
    </i>
    <i>
      <x v="930"/>
      <x v="633"/>
      <x v="54"/>
      <x v="2"/>
      <x v="7"/>
    </i>
    <i>
      <x v="931"/>
      <x v="633"/>
      <x v="54"/>
      <x v="2"/>
      <x v="7"/>
    </i>
    <i>
      <x v="932"/>
      <x v="755"/>
      <x v="54"/>
      <x v="2"/>
      <x v="7"/>
    </i>
    <i>
      <x v="933"/>
      <x v="677"/>
      <x v="54"/>
      <x v="2"/>
      <x v="7"/>
    </i>
    <i>
      <x v="934"/>
      <x v="677"/>
      <x v="54"/>
      <x v="2"/>
      <x v="7"/>
    </i>
    <i>
      <x v="935"/>
      <x v="926"/>
      <x v="54"/>
      <x v="2"/>
      <x v="5"/>
    </i>
    <i>
      <x v="936"/>
      <x v="927"/>
      <x v="54"/>
      <x v="2"/>
      <x v="5"/>
    </i>
    <i>
      <x v="937"/>
      <x v="619"/>
      <x v="54"/>
      <x v="2"/>
      <x v="7"/>
    </i>
    <i>
      <x v="938"/>
      <x v="619"/>
      <x v="54"/>
      <x v="2"/>
      <x v="7"/>
    </i>
    <i>
      <x v="939"/>
      <x v="633"/>
      <x v="54"/>
      <x v="2"/>
      <x v="7"/>
    </i>
    <i>
      <x v="940"/>
      <x v="633"/>
      <x v="54"/>
      <x v="2"/>
      <x v="7"/>
    </i>
    <i>
      <x v="941"/>
      <x v="755"/>
      <x v="54"/>
      <x v="2"/>
      <x v="7"/>
    </i>
    <i>
      <x v="942"/>
      <x v="677"/>
      <x v="54"/>
      <x v="2"/>
      <x v="7"/>
    </i>
    <i>
      <x v="943"/>
      <x v="677"/>
      <x v="54"/>
      <x v="2"/>
      <x v="7"/>
    </i>
    <i>
      <x v="944"/>
      <x v="232"/>
      <x v="55"/>
      <x v="2"/>
      <x v="7"/>
    </i>
    <i>
      <x v="945"/>
      <x v="619"/>
      <x v="55"/>
      <x v="2"/>
      <x v="7"/>
    </i>
    <i>
      <x v="946"/>
      <x v="619"/>
      <x v="55"/>
      <x v="2"/>
      <x v="7"/>
    </i>
    <i>
      <x v="947"/>
      <x v="619"/>
      <x v="55"/>
      <x v="2"/>
      <x v="7"/>
    </i>
    <i>
      <x v="948"/>
      <x v="753"/>
      <x v="55"/>
      <x v="2"/>
      <x v="7"/>
    </i>
    <i>
      <x v="949"/>
      <x v="677"/>
      <x v="55"/>
      <x v="2"/>
      <x v="7"/>
    </i>
    <i>
      <x v="950"/>
      <x v="677"/>
      <x v="55"/>
      <x v="2"/>
      <x v="7"/>
    </i>
    <i>
      <x v="951"/>
      <x v="633"/>
      <x v="55"/>
      <x v="2"/>
      <x v="7"/>
    </i>
    <i>
      <x v="952"/>
      <x v="619"/>
      <x v="55"/>
      <x v="2"/>
      <x v="7"/>
    </i>
    <i>
      <x v="953"/>
      <x v="633"/>
      <x v="55"/>
      <x v="2"/>
      <x v="7"/>
    </i>
    <i>
      <x v="954"/>
      <x v="755"/>
      <x v="55"/>
      <x v="2"/>
      <x v="7"/>
    </i>
    <i>
      <x v="955"/>
      <x v="619"/>
      <x v="55"/>
      <x v="2"/>
      <x v="7"/>
    </i>
    <i>
      <x v="956"/>
      <x v="619"/>
      <x v="55"/>
      <x v="2"/>
      <x v="7"/>
    </i>
    <i>
      <x v="957"/>
      <x v="619"/>
      <x v="55"/>
      <x v="2"/>
      <x v="7"/>
    </i>
    <i>
      <x v="958"/>
      <x v="619"/>
      <x v="55"/>
      <x v="2"/>
      <x v="7"/>
    </i>
    <i>
      <x v="959"/>
      <x v="321"/>
      <x v="55"/>
      <x v="2"/>
      <x v="7"/>
    </i>
    <i>
      <x v="960"/>
      <x v="744"/>
      <x v="55"/>
      <x v="2"/>
      <x v="7"/>
    </i>
    <i>
      <x v="961"/>
      <x v="744"/>
      <x v="55"/>
      <x v="2"/>
      <x v="7"/>
    </i>
    <i>
      <x v="962"/>
      <x v="321"/>
      <x v="55"/>
      <x v="2"/>
      <x v="7"/>
    </i>
    <i>
      <x v="963"/>
      <x v="661"/>
      <x v="55"/>
      <x v="2"/>
      <x v="7"/>
    </i>
    <i>
      <x v="964"/>
      <x v="755"/>
      <x v="55"/>
      <x v="2"/>
      <x v="7"/>
    </i>
    <i>
      <x v="965"/>
      <x v="755"/>
      <x v="55"/>
      <x v="2"/>
      <x v="7"/>
    </i>
    <i>
      <x v="966"/>
      <x v="619"/>
      <x v="55"/>
      <x v="2"/>
      <x v="7"/>
    </i>
    <i>
      <x v="967"/>
      <x v="619"/>
      <x v="55"/>
      <x v="2"/>
      <x v="7"/>
    </i>
    <i>
      <x v="968"/>
      <x v="619"/>
      <x v="55"/>
      <x v="2"/>
      <x v="7"/>
    </i>
    <i>
      <x v="969"/>
      <x v="755"/>
      <x v="55"/>
      <x v="2"/>
      <x v="7"/>
    </i>
    <i>
      <x v="970"/>
      <x v="661"/>
      <x v="55"/>
      <x v="2"/>
      <x v="7"/>
    </i>
    <i>
      <x v="971"/>
      <x v="619"/>
      <x v="55"/>
      <x v="2"/>
      <x v="7"/>
    </i>
    <i>
      <x v="972"/>
      <x v="279"/>
      <x v="55"/>
      <x v="2"/>
      <x v="5"/>
    </i>
    <i>
      <x v="973"/>
      <x v="279"/>
      <x v="55"/>
      <x v="2"/>
      <x v="5"/>
    </i>
    <i>
      <x v="974"/>
      <x v="331"/>
      <x v="56"/>
      <x v="2"/>
      <x v="5"/>
    </i>
    <i>
      <x v="975"/>
      <x v="1111"/>
      <x v="58"/>
      <x v="2"/>
      <x v="5"/>
    </i>
    <i>
      <x v="976"/>
      <x v="1111"/>
      <x v="58"/>
      <x v="2"/>
      <x v="5"/>
    </i>
    <i>
      <x v="977"/>
      <x v="1111"/>
      <x v="58"/>
      <x v="2"/>
      <x v="5"/>
    </i>
    <i>
      <x v="978"/>
      <x v="1111"/>
      <x v="58"/>
      <x v="2"/>
      <x v="5"/>
    </i>
    <i>
      <x v="979"/>
      <x v="1111"/>
      <x v="58"/>
      <x v="2"/>
      <x v="5"/>
    </i>
    <i>
      <x v="980"/>
      <x v="1111"/>
      <x v="58"/>
      <x v="2"/>
      <x v="5"/>
    </i>
    <i>
      <x v="981"/>
      <x v="1111"/>
      <x v="58"/>
      <x v="2"/>
      <x v="5"/>
    </i>
    <i>
      <x v="982"/>
      <x v="1111"/>
      <x v="58"/>
      <x v="2"/>
      <x v="5"/>
    </i>
    <i>
      <x v="983"/>
      <x v="1111"/>
      <x v="58"/>
      <x v="2"/>
      <x v="5"/>
    </i>
    <i>
      <x v="984"/>
      <x v="1111"/>
      <x v="58"/>
      <x v="2"/>
      <x v="5"/>
    </i>
    <i>
      <x v="985"/>
      <x v="1111"/>
      <x v="58"/>
      <x v="2"/>
      <x v="5"/>
    </i>
    <i>
      <x v="986"/>
      <x v="1111"/>
      <x v="58"/>
      <x v="2"/>
      <x v="5"/>
    </i>
    <i>
      <x v="987"/>
      <x v="1111"/>
      <x v="58"/>
      <x v="2"/>
      <x v="5"/>
    </i>
    <i>
      <x v="988"/>
      <x v="1111"/>
      <x v="58"/>
      <x v="2"/>
      <x v="5"/>
    </i>
    <i>
      <x v="989"/>
      <x v="1111"/>
      <x v="58"/>
      <x v="2"/>
      <x v="5"/>
    </i>
    <i>
      <x v="990"/>
      <x v="1111"/>
      <x v="58"/>
      <x v="2"/>
      <x v="5"/>
    </i>
    <i>
      <x v="991"/>
      <x v="1111"/>
      <x v="58"/>
      <x v="2"/>
      <x v="5"/>
    </i>
    <i>
      <x v="992"/>
      <x v="1111"/>
      <x v="58"/>
      <x v="2"/>
      <x v="5"/>
    </i>
    <i>
      <x v="993"/>
      <x v="1111"/>
      <x v="58"/>
      <x v="2"/>
      <x v="5"/>
    </i>
    <i>
      <x v="994"/>
      <x v="1111"/>
      <x v="58"/>
      <x v="2"/>
      <x v="5"/>
    </i>
    <i>
      <x v="995"/>
      <x v="1111"/>
      <x v="58"/>
      <x v="2"/>
      <x v="5"/>
    </i>
    <i>
      <x v="996"/>
      <x v="1111"/>
      <x v="58"/>
      <x v="2"/>
      <x v="5"/>
    </i>
    <i>
      <x v="997"/>
      <x v="1111"/>
      <x v="58"/>
      <x v="2"/>
      <x v="5"/>
    </i>
    <i>
      <x v="998"/>
      <x v="1111"/>
      <x v="58"/>
      <x v="2"/>
      <x v="5"/>
    </i>
    <i>
      <x v="999"/>
      <x v="1111"/>
      <x v="58"/>
      <x v="2"/>
      <x v="5"/>
    </i>
    <i>
      <x v="1000"/>
      <x v="1111"/>
      <x v="58"/>
      <x v="2"/>
      <x v="5"/>
    </i>
    <i>
      <x v="1001"/>
      <x v="1111"/>
      <x v="58"/>
      <x v="2"/>
      <x v="5"/>
    </i>
    <i>
      <x v="1002"/>
      <x v="1111"/>
      <x v="58"/>
      <x v="2"/>
      <x v="5"/>
    </i>
    <i>
      <x v="1003"/>
      <x v="1111"/>
      <x v="58"/>
      <x v="2"/>
      <x v="5"/>
    </i>
    <i>
      <x v="1004"/>
      <x v="1111"/>
      <x v="58"/>
      <x v="2"/>
      <x v="5"/>
    </i>
    <i>
      <x v="1005"/>
      <x v="1111"/>
      <x v="58"/>
      <x v="2"/>
      <x v="5"/>
    </i>
    <i>
      <x v="1006"/>
      <x v="1111"/>
      <x v="58"/>
      <x v="2"/>
      <x v="5"/>
    </i>
    <i>
      <x v="1007"/>
      <x v="1111"/>
      <x v="58"/>
      <x v="2"/>
      <x v="5"/>
    </i>
    <i>
      <x v="1008"/>
      <x v="1111"/>
      <x v="58"/>
      <x v="2"/>
      <x v="5"/>
    </i>
    <i>
      <x v="1009"/>
      <x v="1111"/>
      <x v="58"/>
      <x v="2"/>
      <x v="5"/>
    </i>
    <i>
      <x v="1010"/>
      <x v="1111"/>
      <x v="58"/>
      <x v="2"/>
      <x v="5"/>
    </i>
    <i>
      <x v="1011"/>
      <x v="1111"/>
      <x v="58"/>
      <x v="2"/>
      <x v="5"/>
    </i>
    <i>
      <x v="1012"/>
      <x v="1111"/>
      <x v="58"/>
      <x v="2"/>
      <x v="5"/>
    </i>
    <i>
      <x v="1013"/>
      <x v="1111"/>
      <x v="58"/>
      <x v="2"/>
      <x v="5"/>
    </i>
    <i>
      <x v="1014"/>
      <x v="1111"/>
      <x v="58"/>
      <x v="2"/>
      <x v="5"/>
    </i>
    <i>
      <x v="1015"/>
      <x v="1111"/>
      <x v="58"/>
      <x v="2"/>
      <x v="5"/>
    </i>
    <i>
      <x v="1016"/>
      <x v="1111"/>
      <x v="58"/>
      <x v="2"/>
      <x v="5"/>
    </i>
    <i>
      <x v="1017"/>
      <x v="1111"/>
      <x v="58"/>
      <x v="2"/>
      <x v="5"/>
    </i>
    <i>
      <x v="1018"/>
      <x v="1111"/>
      <x v="58"/>
      <x v="2"/>
      <x v="5"/>
    </i>
    <i>
      <x v="1019"/>
      <x v="1111"/>
      <x v="58"/>
      <x v="2"/>
      <x v="5"/>
    </i>
    <i>
      <x v="1020"/>
      <x v="1111"/>
      <x v="58"/>
      <x v="2"/>
      <x v="5"/>
    </i>
    <i>
      <x v="1021"/>
      <x v="1111"/>
      <x v="58"/>
      <x v="2"/>
      <x v="5"/>
    </i>
    <i>
      <x v="1022"/>
      <x v="1111"/>
      <x v="58"/>
      <x v="2"/>
      <x v="5"/>
    </i>
    <i>
      <x v="1023"/>
      <x v="1111"/>
      <x v="58"/>
      <x v="2"/>
      <x v="5"/>
    </i>
    <i>
      <x v="1024"/>
      <x v="1111"/>
      <x v="58"/>
      <x v="2"/>
      <x v="5"/>
    </i>
    <i>
      <x v="1025"/>
      <x v="1111"/>
      <x v="58"/>
      <x v="2"/>
      <x v="5"/>
    </i>
    <i>
      <x v="1026"/>
      <x v="1111"/>
      <x v="58"/>
      <x v="2"/>
      <x v="5"/>
    </i>
    <i>
      <x v="1027"/>
      <x v="1111"/>
      <x v="58"/>
      <x v="2"/>
      <x v="5"/>
    </i>
    <i>
      <x v="1028"/>
      <x v="1111"/>
      <x v="58"/>
      <x v="2"/>
      <x v="5"/>
    </i>
    <i>
      <x v="1029"/>
      <x v="1111"/>
      <x v="58"/>
      <x v="2"/>
      <x v="5"/>
    </i>
    <i>
      <x v="1030"/>
      <x v="1111"/>
      <x v="58"/>
      <x v="2"/>
      <x v="5"/>
    </i>
    <i>
      <x v="1031"/>
      <x v="1111"/>
      <x v="58"/>
      <x v="2"/>
      <x v="5"/>
    </i>
    <i>
      <x v="1032"/>
      <x v="1111"/>
      <x v="58"/>
      <x v="2"/>
      <x v="5"/>
    </i>
    <i>
      <x v="1033"/>
      <x v="1111"/>
      <x v="58"/>
      <x v="2"/>
      <x v="5"/>
    </i>
    <i>
      <x v="1034"/>
      <x v="1111"/>
      <x v="58"/>
      <x v="2"/>
      <x v="5"/>
    </i>
    <i>
      <x v="1035"/>
      <x v="717"/>
      <x v="58"/>
      <x v="2"/>
      <x v="5"/>
    </i>
    <i>
      <x v="1036"/>
      <x v="24"/>
      <x v="58"/>
      <x v="2"/>
      <x v="5"/>
    </i>
    <i>
      <x v="1037"/>
      <x v="380"/>
      <x v="59"/>
      <x v="2"/>
      <x v="5"/>
    </i>
    <i>
      <x v="1038"/>
      <x v="380"/>
      <x v="59"/>
      <x v="2"/>
      <x v="5"/>
    </i>
    <i>
      <x v="1039"/>
      <x v="403"/>
      <x v="59"/>
      <x v="2"/>
      <x v="5"/>
    </i>
    <i>
      <x v="1040"/>
      <x v="1115"/>
      <x v="55"/>
      <x v="2"/>
      <x v="5"/>
    </i>
    <i>
      <x v="1041"/>
      <x v="1115"/>
      <x v="55"/>
      <x v="2"/>
      <x v="5"/>
    </i>
    <i>
      <x v="1042"/>
      <x v="1115"/>
      <x v="55"/>
      <x v="2"/>
      <x v="5"/>
    </i>
    <i>
      <x v="1043"/>
      <x v="1115"/>
      <x v="55"/>
      <x v="2"/>
      <x v="5"/>
    </i>
    <i>
      <x v="1044"/>
      <x v="1115"/>
      <x v="55"/>
      <x v="2"/>
      <x v="5"/>
    </i>
    <i>
      <x v="1045"/>
      <x v="1115"/>
      <x v="55"/>
      <x v="2"/>
      <x v="5"/>
    </i>
    <i>
      <x v="1046"/>
      <x v="1115"/>
      <x v="55"/>
      <x v="2"/>
      <x v="5"/>
    </i>
    <i>
      <x v="1047"/>
      <x v="1115"/>
      <x v="55"/>
      <x v="2"/>
      <x v="5"/>
    </i>
    <i>
      <x v="1048"/>
      <x v="1115"/>
      <x v="55"/>
      <x v="2"/>
      <x v="5"/>
    </i>
    <i>
      <x v="1049"/>
      <x v="1115"/>
      <x v="55"/>
      <x v="2"/>
      <x v="5"/>
    </i>
    <i>
      <x v="1050"/>
      <x v="1115"/>
      <x v="55"/>
      <x v="2"/>
      <x v="5"/>
    </i>
    <i>
      <x v="1051"/>
      <x v="1115"/>
      <x v="55"/>
      <x v="2"/>
      <x v="5"/>
    </i>
    <i>
      <x v="1052"/>
      <x v="1115"/>
      <x v="55"/>
      <x v="2"/>
      <x v="5"/>
    </i>
    <i>
      <x v="1053"/>
      <x v="1115"/>
      <x v="55"/>
      <x v="2"/>
      <x v="5"/>
    </i>
    <i>
      <x v="1054"/>
      <x v="1115"/>
      <x v="55"/>
      <x v="2"/>
      <x v="5"/>
    </i>
    <i>
      <x v="1055"/>
      <x v="1115"/>
      <x v="55"/>
      <x v="2"/>
      <x v="5"/>
    </i>
    <i>
      <x v="1056"/>
      <x v="1115"/>
      <x v="55"/>
      <x v="2"/>
      <x v="5"/>
    </i>
    <i>
      <x v="1057"/>
      <x v="1115"/>
      <x v="55"/>
      <x v="2"/>
      <x v="5"/>
    </i>
    <i>
      <x v="1058"/>
      <x v="1115"/>
      <x v="55"/>
      <x v="2"/>
      <x v="5"/>
    </i>
    <i>
      <x v="1059"/>
      <x v="1115"/>
      <x v="55"/>
      <x v="2"/>
      <x v="5"/>
    </i>
    <i>
      <x v="1060"/>
      <x v="1115"/>
      <x v="55"/>
      <x v="2"/>
      <x v="5"/>
    </i>
    <i>
      <x v="1061"/>
      <x v="1115"/>
      <x v="55"/>
      <x v="2"/>
      <x v="5"/>
    </i>
    <i>
      <x v="1062"/>
      <x v="1115"/>
      <x v="55"/>
      <x v="2"/>
      <x v="5"/>
    </i>
    <i>
      <x v="1063"/>
      <x v="1115"/>
      <x v="55"/>
      <x v="2"/>
      <x v="5"/>
    </i>
    <i>
      <x v="1064"/>
      <x v="1115"/>
      <x v="55"/>
      <x v="2"/>
      <x v="5"/>
    </i>
    <i>
      <x v="1065"/>
      <x v="1115"/>
      <x v="55"/>
      <x v="2"/>
      <x v="5"/>
    </i>
    <i>
      <x v="1066"/>
      <x v="1115"/>
      <x v="55"/>
      <x v="2"/>
      <x v="5"/>
    </i>
    <i>
      <x v="1067"/>
      <x v="1115"/>
      <x v="55"/>
      <x v="2"/>
      <x v="5"/>
    </i>
    <i>
      <x v="1068"/>
      <x v="1115"/>
      <x v="55"/>
      <x v="2"/>
      <x v="5"/>
    </i>
    <i>
      <x v="1069"/>
      <x v="1115"/>
      <x v="55"/>
      <x v="2"/>
      <x v="5"/>
    </i>
    <i>
      <x v="1070"/>
      <x v="1115"/>
      <x v="55"/>
      <x v="2"/>
      <x v="5"/>
    </i>
    <i>
      <x v="1071"/>
      <x v="1115"/>
      <x v="55"/>
      <x v="2"/>
      <x v="5"/>
    </i>
    <i>
      <x v="1072"/>
      <x v="1115"/>
      <x v="55"/>
      <x v="2"/>
      <x v="5"/>
    </i>
    <i>
      <x v="1073"/>
      <x v="1115"/>
      <x v="55"/>
      <x v="2"/>
      <x v="5"/>
    </i>
    <i>
      <x v="1074"/>
      <x v="1115"/>
      <x v="55"/>
      <x v="2"/>
      <x v="5"/>
    </i>
    <i>
      <x v="1075"/>
      <x v="280"/>
      <x v="59"/>
      <x v="2"/>
      <x v="5"/>
    </i>
    <i>
      <x v="1076"/>
      <x v="280"/>
      <x v="59"/>
      <x v="2"/>
      <x v="5"/>
    </i>
    <i>
      <x v="1077"/>
      <x v="280"/>
      <x v="59"/>
      <x v="2"/>
      <x v="5"/>
    </i>
    <i>
      <x v="1078"/>
      <x v="280"/>
      <x v="59"/>
      <x v="2"/>
      <x v="5"/>
    </i>
    <i>
      <x v="1079"/>
      <x v="695"/>
      <x v="59"/>
      <x v="2"/>
      <x v="5"/>
    </i>
    <i>
      <x v="1080"/>
      <x v="156"/>
      <x v="55"/>
      <x v="2"/>
      <x v="5"/>
    </i>
    <i>
      <x v="1081"/>
      <x v="291"/>
      <x v="60"/>
      <x v="2"/>
      <x v="5"/>
    </i>
    <i>
      <x v="1082"/>
      <x v="291"/>
      <x v="60"/>
      <x v="2"/>
      <x v="5"/>
    </i>
    <i>
      <x v="1083"/>
      <x v="291"/>
      <x v="60"/>
      <x v="2"/>
      <x v="5"/>
    </i>
    <i>
      <x v="1084"/>
      <x v="291"/>
      <x v="60"/>
      <x v="2"/>
      <x v="5"/>
    </i>
    <i>
      <x v="1085"/>
      <x v="534"/>
      <x v="55"/>
      <x v="2"/>
      <x v="5"/>
    </i>
    <i>
      <x v="1086"/>
      <x v="383"/>
      <x v="61"/>
      <x v="1"/>
      <x v="5"/>
    </i>
    <i>
      <x v="1087"/>
      <x v="383"/>
      <x v="61"/>
      <x v="1"/>
      <x v="5"/>
    </i>
    <i>
      <x v="1088"/>
      <x v="383"/>
      <x v="61"/>
      <x v="1"/>
      <x v="5"/>
    </i>
    <i>
      <x v="1089"/>
      <x v="383"/>
      <x v="61"/>
      <x v="1"/>
      <x v="5"/>
    </i>
    <i>
      <x v="1090"/>
      <x v="383"/>
      <x v="61"/>
      <x v="1"/>
      <x v="5"/>
    </i>
    <i>
      <x v="1091"/>
      <x v="383"/>
      <x v="61"/>
      <x v="1"/>
      <x v="5"/>
    </i>
    <i>
      <x v="1092"/>
      <x v="383"/>
      <x v="61"/>
      <x v="1"/>
      <x v="5"/>
    </i>
    <i>
      <x v="1093"/>
      <x v="383"/>
      <x v="61"/>
      <x v="1"/>
      <x v="5"/>
    </i>
    <i>
      <x v="1094"/>
      <x v="383"/>
      <x v="61"/>
      <x v="1"/>
      <x v="5"/>
    </i>
    <i>
      <x v="1095"/>
      <x v="909"/>
      <x v="61"/>
      <x v="2"/>
      <x v="5"/>
    </i>
    <i>
      <x v="1096"/>
      <x v="873"/>
      <x v="61"/>
      <x v="2"/>
      <x v="5"/>
    </i>
    <i>
      <x v="1097"/>
      <x v="884"/>
      <x v="62"/>
      <x v="2"/>
      <x v="5"/>
    </i>
    <i>
      <x v="1098"/>
      <x v="272"/>
      <x v="62"/>
      <x v="2"/>
      <x v="5"/>
    </i>
    <i>
      <x v="1099"/>
      <x v="272"/>
      <x v="62"/>
      <x v="2"/>
      <x v="5"/>
    </i>
    <i>
      <x v="1100"/>
      <x v="272"/>
      <x v="62"/>
      <x v="2"/>
      <x v="5"/>
    </i>
    <i>
      <x v="1101"/>
      <x v="272"/>
      <x v="62"/>
      <x v="2"/>
      <x v="5"/>
    </i>
    <i>
      <x v="1102"/>
      <x v="272"/>
      <x v="62"/>
      <x v="2"/>
      <x v="5"/>
    </i>
    <i>
      <x v="1103"/>
      <x v="272"/>
      <x v="62"/>
      <x v="2"/>
      <x v="5"/>
    </i>
    <i>
      <x v="1104"/>
      <x v="272"/>
      <x v="62"/>
      <x v="2"/>
      <x v="5"/>
    </i>
    <i>
      <x v="1105"/>
      <x v="272"/>
      <x v="62"/>
      <x v="2"/>
      <x v="5"/>
    </i>
    <i>
      <x v="1106"/>
      <x v="902"/>
      <x v="62"/>
      <x v="2"/>
      <x v="5"/>
    </i>
    <i>
      <x v="1107"/>
      <x v="858"/>
      <x v="62"/>
      <x v="2"/>
      <x v="5"/>
    </i>
    <i>
      <x v="1108"/>
      <x v="878"/>
      <x v="62"/>
      <x v="2"/>
      <x v="5"/>
    </i>
    <i>
      <x v="1109"/>
      <x v="945"/>
      <x v="63"/>
      <x v="2"/>
      <x v="5"/>
    </i>
    <i>
      <x v="1110"/>
      <x v="561"/>
      <x v="63"/>
      <x v="2"/>
      <x v="5"/>
    </i>
    <i>
      <x v="1111"/>
      <x v="561"/>
      <x v="63"/>
      <x v="2"/>
      <x v="5"/>
    </i>
    <i>
      <x v="1112"/>
      <x v="1032"/>
      <x v="63"/>
      <x v="2"/>
      <x v="5"/>
    </i>
    <i>
      <x v="1113"/>
      <x v="1032"/>
      <x v="63"/>
      <x v="2"/>
      <x v="5"/>
    </i>
    <i>
      <x v="1114"/>
      <x v="604"/>
      <x v="63"/>
      <x v="2"/>
      <x v="5"/>
    </i>
    <i>
      <x v="1115"/>
      <x v="1032"/>
      <x v="63"/>
      <x v="2"/>
      <x v="5"/>
    </i>
    <i>
      <x v="1116"/>
      <x v="705"/>
      <x v="63"/>
      <x v="2"/>
      <x v="5"/>
    </i>
    <i>
      <x v="1117"/>
      <x v="705"/>
      <x v="63"/>
      <x v="2"/>
      <x v="5"/>
    </i>
    <i>
      <x v="1118"/>
      <x v="722"/>
      <x v="63"/>
      <x v="2"/>
      <x v="5"/>
    </i>
    <i>
      <x v="1119"/>
      <x v="722"/>
      <x v="63"/>
      <x v="2"/>
      <x v="5"/>
    </i>
    <i>
      <x v="1120"/>
      <x v="722"/>
      <x v="63"/>
      <x v="2"/>
      <x v="5"/>
    </i>
    <i>
      <x v="1121"/>
      <x v="722"/>
      <x v="63"/>
      <x v="2"/>
      <x v="5"/>
    </i>
    <i>
      <x v="1122"/>
      <x v="1058"/>
      <x v="63"/>
      <x v="2"/>
      <x v="5"/>
    </i>
    <i>
      <x v="1123"/>
      <x v="719"/>
      <x v="63"/>
      <x v="2"/>
      <x v="5"/>
    </i>
    <i>
      <x v="1124"/>
      <x v="1035"/>
      <x v="63"/>
      <x v="2"/>
      <x v="5"/>
    </i>
    <i>
      <x v="1125"/>
      <x v="1035"/>
      <x v="63"/>
      <x v="2"/>
      <x v="5"/>
    </i>
    <i>
      <x v="1126"/>
      <x v="1035"/>
      <x v="63"/>
      <x v="2"/>
      <x v="5"/>
    </i>
    <i>
      <x v="1127"/>
      <x v="1035"/>
      <x v="63"/>
      <x v="2"/>
      <x v="5"/>
    </i>
    <i>
      <x v="1128"/>
      <x v="705"/>
      <x v="63"/>
      <x v="2"/>
      <x v="5"/>
    </i>
    <i>
      <x v="1129"/>
      <x v="705"/>
      <x v="63"/>
      <x v="2"/>
      <x v="5"/>
    </i>
    <i>
      <x v="1130"/>
      <x v="536"/>
      <x v="63"/>
      <x v="2"/>
      <x v="5"/>
    </i>
    <i>
      <x v="1131"/>
      <x v="536"/>
      <x v="63"/>
      <x v="2"/>
      <x v="5"/>
    </i>
    <i>
      <x v="1132"/>
      <x v="536"/>
      <x v="63"/>
      <x v="2"/>
      <x v="5"/>
    </i>
    <i>
      <x v="1133"/>
      <x v="536"/>
      <x v="63"/>
      <x v="2"/>
      <x v="5"/>
    </i>
    <i>
      <x v="1134"/>
      <x v="536"/>
      <x v="63"/>
      <x v="2"/>
      <x v="5"/>
    </i>
    <i>
      <x v="1135"/>
      <x v="536"/>
      <x v="63"/>
      <x v="2"/>
      <x v="5"/>
    </i>
    <i>
      <x v="1136"/>
      <x v="536"/>
      <x v="63"/>
      <x v="2"/>
      <x v="5"/>
    </i>
    <i>
      <x v="1137"/>
      <x v="536"/>
      <x v="63"/>
      <x v="2"/>
      <x v="5"/>
    </i>
    <i>
      <x v="1138"/>
      <x v="536"/>
      <x v="63"/>
      <x v="2"/>
      <x v="5"/>
    </i>
    <i>
      <x v="1139"/>
      <x v="536"/>
      <x v="63"/>
      <x v="2"/>
      <x v="5"/>
    </i>
    <i>
      <x v="1140"/>
      <x v="536"/>
      <x v="63"/>
      <x v="2"/>
      <x v="5"/>
    </i>
    <i>
      <x v="1141"/>
      <x v="536"/>
      <x v="63"/>
      <x v="2"/>
      <x v="5"/>
    </i>
    <i>
      <x v="1142"/>
      <x v="1032"/>
      <x v="63"/>
      <x v="2"/>
      <x v="5"/>
    </i>
    <i>
      <x v="1143"/>
      <x v="1032"/>
      <x v="63"/>
      <x v="2"/>
      <x v="5"/>
    </i>
    <i>
      <x v="1144"/>
      <x v="1032"/>
      <x v="63"/>
      <x v="2"/>
      <x v="5"/>
    </i>
    <i>
      <x v="1145"/>
      <x v="1032"/>
      <x v="63"/>
      <x v="2"/>
      <x v="5"/>
    </i>
    <i>
      <x v="1146"/>
      <x v="719"/>
      <x v="63"/>
      <x v="2"/>
      <x v="5"/>
    </i>
    <i>
      <x v="1147"/>
      <x v="719"/>
      <x v="63"/>
      <x v="2"/>
      <x v="5"/>
    </i>
    <i>
      <x v="1148"/>
      <x v="1035"/>
      <x v="63"/>
      <x v="2"/>
      <x v="5"/>
    </i>
    <i>
      <x v="1149"/>
      <x v="1035"/>
      <x v="63"/>
      <x v="2"/>
      <x v="5"/>
    </i>
    <i>
      <x v="1150"/>
      <x v="537"/>
      <x v="63"/>
      <x v="2"/>
      <x v="5"/>
    </i>
    <i>
      <x v="1151"/>
      <x v="537"/>
      <x v="63"/>
      <x v="2"/>
      <x v="5"/>
    </i>
    <i>
      <x v="1152"/>
      <x v="537"/>
      <x v="63"/>
      <x v="2"/>
      <x v="5"/>
    </i>
    <i>
      <x v="1153"/>
      <x v="705"/>
      <x v="63"/>
      <x v="2"/>
      <x v="5"/>
    </i>
    <i>
      <x v="1154"/>
      <x v="705"/>
      <x v="63"/>
      <x v="2"/>
      <x v="5"/>
    </i>
    <i>
      <x v="1155"/>
      <x v="536"/>
      <x v="63"/>
      <x v="2"/>
      <x v="5"/>
    </i>
    <i>
      <x v="1156"/>
      <x v="722"/>
      <x v="63"/>
      <x v="2"/>
      <x v="5"/>
    </i>
    <i>
      <x v="1157"/>
      <x v="536"/>
      <x v="63"/>
      <x v="2"/>
      <x v="5"/>
    </i>
    <i>
      <x v="1158"/>
      <x v="603"/>
      <x v="63"/>
      <x v="2"/>
      <x v="5"/>
    </i>
    <i>
      <x v="1159"/>
      <x v="1057"/>
      <x v="63"/>
      <x v="2"/>
      <x v="5"/>
    </i>
    <i>
      <x v="1160"/>
      <x v="602"/>
      <x v="63"/>
      <x v="2"/>
      <x v="5"/>
    </i>
    <i>
      <x v="1161"/>
      <x v="705"/>
      <x v="63"/>
      <x v="2"/>
      <x v="5"/>
    </i>
    <i>
      <x v="1162"/>
      <x v="604"/>
      <x v="63"/>
      <x v="2"/>
      <x v="5"/>
    </i>
    <i>
      <x v="1163"/>
      <x v="573"/>
      <x v="63"/>
      <x v="2"/>
      <x v="5"/>
    </i>
    <i>
      <x v="1164"/>
      <x v="576"/>
      <x v="63"/>
      <x v="2"/>
      <x v="5"/>
    </i>
    <i>
      <x v="1165"/>
      <x v="574"/>
      <x v="63"/>
      <x v="2"/>
      <x v="5"/>
    </i>
    <i>
      <x v="1166"/>
      <x v="575"/>
      <x v="63"/>
      <x v="2"/>
      <x v="5"/>
    </i>
    <i>
      <x v="1167"/>
      <x v="602"/>
      <x v="63"/>
      <x v="2"/>
      <x v="5"/>
    </i>
    <i>
      <x v="1168"/>
      <x v="821"/>
      <x v="63"/>
      <x v="2"/>
      <x v="5"/>
    </i>
    <i>
      <x v="1169"/>
      <x v="1032"/>
      <x v="63"/>
      <x v="2"/>
      <x v="5"/>
    </i>
    <i>
      <x v="1170"/>
      <x v="1032"/>
      <x v="63"/>
      <x v="2"/>
      <x v="5"/>
    </i>
    <i>
      <x v="1171"/>
      <x v="1032"/>
      <x v="63"/>
      <x v="2"/>
      <x v="5"/>
    </i>
    <i>
      <x v="1172"/>
      <x v="1032"/>
      <x v="63"/>
      <x v="2"/>
      <x v="5"/>
    </i>
    <i>
      <x v="1173"/>
      <x v="605"/>
      <x v="63"/>
      <x v="2"/>
      <x v="5"/>
    </i>
    <i>
      <x v="1174"/>
      <x v="404"/>
      <x v="63"/>
      <x v="2"/>
      <x v="5"/>
    </i>
    <i>
      <x v="1175"/>
      <x v="1032"/>
      <x v="63"/>
      <x v="2"/>
      <x v="5"/>
    </i>
    <i>
      <x v="1176"/>
      <x v="1032"/>
      <x v="63"/>
      <x v="2"/>
      <x v="5"/>
    </i>
    <i>
      <x v="1177"/>
      <x v="1032"/>
      <x v="63"/>
      <x v="2"/>
      <x v="5"/>
    </i>
    <i>
      <x v="1178"/>
      <x v="1033"/>
      <x v="63"/>
      <x v="2"/>
      <x v="5"/>
    </i>
    <i>
      <x v="1179"/>
      <x v="1033"/>
      <x v="63"/>
      <x v="2"/>
      <x v="5"/>
    </i>
    <i>
      <x v="1180"/>
      <x v="1059"/>
      <x v="63"/>
      <x v="2"/>
      <x v="5"/>
    </i>
    <i>
      <x v="1181"/>
      <x v="1059"/>
      <x v="63"/>
      <x v="2"/>
      <x v="5"/>
    </i>
    <i>
      <x v="1182"/>
      <x v="1032"/>
      <x v="63"/>
      <x v="2"/>
      <x v="5"/>
    </i>
    <i>
      <x v="1183"/>
      <x v="1032"/>
      <x v="63"/>
      <x v="2"/>
      <x v="5"/>
    </i>
    <i>
      <x v="1184"/>
      <x v="1033"/>
      <x v="63"/>
      <x v="2"/>
      <x v="5"/>
    </i>
    <i>
      <x v="1185"/>
      <x v="1059"/>
      <x v="63"/>
      <x v="2"/>
      <x v="5"/>
    </i>
    <i>
      <x v="1186"/>
      <x v="721"/>
      <x v="63"/>
      <x v="2"/>
      <x v="5"/>
    </i>
    <i>
      <x v="1187"/>
      <x v="720"/>
      <x v="63"/>
      <x v="2"/>
      <x v="5"/>
    </i>
    <i>
      <x v="1188"/>
      <x v="1032"/>
      <x v="63"/>
      <x v="2"/>
      <x v="5"/>
    </i>
    <i>
      <x v="1189"/>
      <x v="1032"/>
      <x v="63"/>
      <x v="2"/>
      <x v="5"/>
    </i>
    <i>
      <x v="1190"/>
      <x v="1032"/>
      <x v="63"/>
      <x v="2"/>
      <x v="5"/>
    </i>
    <i>
      <x v="1191"/>
      <x v="1032"/>
      <x v="63"/>
      <x v="2"/>
      <x v="5"/>
    </i>
    <i>
      <x v="1192"/>
      <x v="1032"/>
      <x v="63"/>
      <x v="2"/>
      <x v="5"/>
    </i>
    <i>
      <x v="1193"/>
      <x v="1032"/>
      <x v="63"/>
      <x v="2"/>
      <x v="5"/>
    </i>
    <i>
      <x v="1194"/>
      <x v="1032"/>
      <x v="63"/>
      <x v="2"/>
      <x v="5"/>
    </i>
    <i>
      <x v="1195"/>
      <x v="1032"/>
      <x v="63"/>
      <x v="2"/>
      <x v="5"/>
    </i>
    <i>
      <x v="1196"/>
      <x v="1032"/>
      <x v="63"/>
      <x v="2"/>
      <x v="5"/>
    </i>
    <i>
      <x v="1197"/>
      <x v="1032"/>
      <x v="63"/>
      <x v="2"/>
      <x v="5"/>
    </i>
    <i>
      <x v="1198"/>
      <x v="1032"/>
      <x v="63"/>
      <x v="2"/>
      <x v="5"/>
    </i>
    <i>
      <x v="1199"/>
      <x v="1001"/>
      <x v="64"/>
      <x v="2"/>
      <x v="5"/>
    </i>
    <i>
      <x v="1200"/>
      <x v="912"/>
      <x v="64"/>
      <x v="2"/>
      <x v="5"/>
    </i>
    <i>
      <x v="1201"/>
      <x v="623"/>
      <x v="64"/>
      <x v="2"/>
      <x v="5"/>
    </i>
    <i>
      <x v="1202"/>
      <x v="1012"/>
      <x v="64"/>
      <x v="2"/>
      <x v="7"/>
    </i>
    <i>
      <x v="1203"/>
      <x v="1012"/>
      <x v="64"/>
      <x v="2"/>
      <x v="7"/>
    </i>
    <i>
      <x v="1204"/>
      <x v="1012"/>
      <x v="64"/>
      <x v="2"/>
      <x v="7"/>
    </i>
    <i>
      <x v="1205"/>
      <x v="1012"/>
      <x v="64"/>
      <x v="2"/>
      <x v="7"/>
    </i>
    <i>
      <x v="1206"/>
      <x v="1012"/>
      <x v="64"/>
      <x v="2"/>
      <x v="7"/>
    </i>
    <i>
      <x v="1207"/>
      <x v="1012"/>
      <x v="64"/>
      <x v="2"/>
      <x v="7"/>
    </i>
    <i>
      <x v="1208"/>
      <x v="1012"/>
      <x v="64"/>
      <x v="2"/>
      <x v="7"/>
    </i>
    <i>
      <x v="1209"/>
      <x v="1012"/>
      <x v="64"/>
      <x v="2"/>
      <x v="7"/>
    </i>
    <i>
      <x v="1210"/>
      <x v="1012"/>
      <x v="64"/>
      <x v="2"/>
      <x v="7"/>
    </i>
    <i>
      <x v="1211"/>
      <x v="677"/>
      <x v="64"/>
      <x v="2"/>
      <x v="7"/>
    </i>
    <i>
      <x v="1212"/>
      <x v="674"/>
      <x v="64"/>
      <x v="2"/>
      <x v="7"/>
    </i>
    <i>
      <x v="1213"/>
      <x v="395"/>
      <x v="65"/>
      <x v="2"/>
      <x v="7"/>
    </i>
    <i>
      <x v="1214"/>
      <x v="83"/>
      <x v="65"/>
      <x v="2"/>
      <x v="7"/>
    </i>
    <i>
      <x v="1215"/>
      <x v="677"/>
      <x v="65"/>
      <x v="2"/>
      <x v="7"/>
    </i>
    <i>
      <x v="1216"/>
      <x v="266"/>
      <x v="65"/>
      <x v="2"/>
      <x v="5"/>
    </i>
    <i>
      <x v="1217"/>
      <x v="266"/>
      <x v="65"/>
      <x v="2"/>
      <x v="5"/>
    </i>
    <i>
      <x v="1218"/>
      <x v="266"/>
      <x v="65"/>
      <x v="2"/>
      <x v="5"/>
    </i>
    <i>
      <x v="1219"/>
      <x v="266"/>
      <x v="65"/>
      <x v="2"/>
      <x v="5"/>
    </i>
    <i>
      <x v="1220"/>
      <x v="882"/>
      <x v="65"/>
      <x v="2"/>
      <x v="5"/>
    </i>
    <i>
      <x v="1221"/>
      <x v="875"/>
      <x v="65"/>
      <x v="2"/>
      <x v="5"/>
    </i>
    <i>
      <x v="1222"/>
      <x v="862"/>
      <x v="65"/>
      <x v="2"/>
      <x v="5"/>
    </i>
    <i>
      <x v="1223"/>
      <x v="271"/>
      <x v="65"/>
      <x v="2"/>
      <x v="5"/>
    </i>
    <i>
      <x v="1224"/>
      <x v="885"/>
      <x v="65"/>
      <x v="2"/>
      <x v="5"/>
    </i>
    <i>
      <x v="1225"/>
      <x v="449"/>
      <x v="65"/>
      <x v="2"/>
      <x v="5"/>
    </i>
    <i>
      <x v="1226"/>
      <x v="449"/>
      <x v="65"/>
      <x v="2"/>
      <x v="5"/>
    </i>
    <i>
      <x v="1227"/>
      <x v="449"/>
      <x v="65"/>
      <x v="2"/>
      <x v="5"/>
    </i>
    <i>
      <x v="1228"/>
      <x v="449"/>
      <x v="65"/>
      <x v="2"/>
      <x v="5"/>
    </i>
    <i>
      <x v="1229"/>
      <x v="367"/>
      <x v="65"/>
      <x v="2"/>
      <x v="5"/>
    </i>
    <i>
      <x v="1230"/>
      <x v="367"/>
      <x v="65"/>
      <x v="2"/>
      <x v="5"/>
    </i>
    <i>
      <x v="1231"/>
      <x v="367"/>
      <x v="65"/>
      <x v="2"/>
      <x v="5"/>
    </i>
    <i>
      <x v="1232"/>
      <x v="368"/>
      <x v="65"/>
      <x v="2"/>
      <x v="5"/>
    </i>
    <i>
      <x v="1233"/>
      <x v="932"/>
      <x v="65"/>
      <x v="2"/>
      <x v="5"/>
    </i>
    <i>
      <x v="1234"/>
      <x v="930"/>
      <x v="65"/>
      <x v="2"/>
      <x v="5"/>
    </i>
    <i>
      <x v="1235"/>
      <x v="314"/>
      <x v="65"/>
      <x v="2"/>
      <x v="5"/>
    </i>
    <i>
      <x v="1236"/>
      <x v="677"/>
      <x v="65"/>
      <x v="2"/>
      <x v="7"/>
    </i>
    <i>
      <x v="1237"/>
      <x v="677"/>
      <x v="65"/>
      <x v="2"/>
      <x v="7"/>
    </i>
    <i>
      <x v="1238"/>
      <x v="680"/>
      <x v="65"/>
      <x v="2"/>
      <x v="7"/>
    </i>
    <i>
      <x v="1239"/>
      <x v="677"/>
      <x v="65"/>
      <x v="2"/>
      <x v="7"/>
    </i>
    <i>
      <x v="1240"/>
      <x v="526"/>
      <x v="65"/>
      <x v="2"/>
      <x v="7"/>
    </i>
    <i>
      <x v="1241"/>
      <x v="1116"/>
      <x v="65"/>
      <x v="2"/>
      <x v="5"/>
    </i>
    <i>
      <x v="1242"/>
      <x v="1112"/>
      <x v="65"/>
      <x v="2"/>
      <x v="5"/>
    </i>
    <i>
      <x v="1243"/>
      <x v="1112"/>
      <x v="65"/>
      <x v="2"/>
      <x v="5"/>
    </i>
    <i>
      <x v="1244"/>
      <x v="1112"/>
      <x v="65"/>
      <x v="2"/>
      <x v="5"/>
    </i>
    <i>
      <x v="1245"/>
      <x v="1112"/>
      <x v="65"/>
      <x v="2"/>
      <x v="5"/>
    </i>
    <i>
      <x v="1246"/>
      <x v="1112"/>
      <x v="65"/>
      <x v="2"/>
      <x v="5"/>
    </i>
    <i>
      <x v="1247"/>
      <x v="1112"/>
      <x v="65"/>
      <x v="2"/>
      <x v="5"/>
    </i>
    <i>
      <x v="1248"/>
      <x v="1112"/>
      <x v="65"/>
      <x v="2"/>
      <x v="5"/>
    </i>
    <i>
      <x v="1249"/>
      <x v="1112"/>
      <x v="65"/>
      <x v="2"/>
      <x v="5"/>
    </i>
    <i>
      <x v="1250"/>
      <x v="1112"/>
      <x v="65"/>
      <x v="2"/>
      <x v="5"/>
    </i>
    <i>
      <x v="1251"/>
      <x v="1112"/>
      <x v="65"/>
      <x v="2"/>
      <x v="5"/>
    </i>
    <i>
      <x v="1252"/>
      <x v="1112"/>
      <x v="65"/>
      <x v="2"/>
      <x v="5"/>
    </i>
    <i>
      <x v="1253"/>
      <x v="1112"/>
      <x v="65"/>
      <x v="2"/>
      <x v="5"/>
    </i>
    <i>
      <x v="1254"/>
      <x v="1112"/>
      <x v="65"/>
      <x v="2"/>
      <x v="5"/>
    </i>
    <i>
      <x v="1255"/>
      <x v="1112"/>
      <x v="65"/>
      <x v="2"/>
      <x v="5"/>
    </i>
    <i>
      <x v="1256"/>
      <x v="1112"/>
      <x v="65"/>
      <x v="2"/>
      <x v="5"/>
    </i>
    <i>
      <x v="1257"/>
      <x v="1112"/>
      <x v="65"/>
      <x v="2"/>
      <x v="5"/>
    </i>
    <i>
      <x v="1258"/>
      <x v="257"/>
      <x v="65"/>
      <x v="2"/>
      <x v="5"/>
    </i>
    <i>
      <x v="1259"/>
      <x v="257"/>
      <x v="65"/>
      <x v="2"/>
      <x v="5"/>
    </i>
    <i>
      <x v="1260"/>
      <x v="257"/>
      <x v="65"/>
      <x v="2"/>
      <x v="5"/>
    </i>
    <i>
      <x v="1261"/>
      <x v="257"/>
      <x v="65"/>
      <x v="2"/>
      <x v="5"/>
    </i>
    <i>
      <x v="1262"/>
      <x v="230"/>
      <x v="65"/>
      <x v="2"/>
      <x v="7"/>
    </i>
    <i>
      <x v="1263"/>
      <x v="230"/>
      <x v="65"/>
      <x v="2"/>
      <x v="7"/>
    </i>
    <i>
      <x v="1264"/>
      <x v="257"/>
      <x v="65"/>
      <x v="2"/>
      <x v="5"/>
    </i>
    <i>
      <x v="1265"/>
      <x v="257"/>
      <x v="65"/>
      <x v="2"/>
      <x v="5"/>
    </i>
    <i>
      <x v="1266"/>
      <x v="257"/>
      <x v="65"/>
      <x v="2"/>
      <x v="5"/>
    </i>
    <i>
      <x v="1267"/>
      <x v="471"/>
      <x v="65"/>
      <x v="2"/>
      <x v="7"/>
    </i>
    <i>
      <x v="1268"/>
      <x v="257"/>
      <x v="65"/>
      <x v="2"/>
      <x v="5"/>
    </i>
    <i>
      <x v="1269"/>
      <x v="257"/>
      <x v="65"/>
      <x v="2"/>
      <x v="5"/>
    </i>
    <i>
      <x v="1270"/>
      <x v="257"/>
      <x v="65"/>
      <x v="2"/>
      <x v="5"/>
    </i>
    <i>
      <x v="1271"/>
      <x v="257"/>
      <x v="65"/>
      <x v="2"/>
      <x v="5"/>
    </i>
    <i>
      <x v="1272"/>
      <x v="257"/>
      <x v="65"/>
      <x v="2"/>
      <x v="5"/>
    </i>
    <i>
      <x v="1273"/>
      <x v="257"/>
      <x v="65"/>
      <x v="2"/>
      <x v="5"/>
    </i>
    <i>
      <x v="1274"/>
      <x v="257"/>
      <x v="65"/>
      <x v="2"/>
      <x v="5"/>
    </i>
    <i>
      <x v="1275"/>
      <x v="257"/>
      <x v="65"/>
      <x v="2"/>
      <x v="5"/>
    </i>
    <i>
      <x v="1276"/>
      <x v="257"/>
      <x v="65"/>
      <x v="2"/>
      <x v="5"/>
    </i>
    <i>
      <x v="1277"/>
      <x v="257"/>
      <x v="65"/>
      <x v="2"/>
      <x v="5"/>
    </i>
    <i>
      <x v="1278"/>
      <x v="257"/>
      <x v="65"/>
      <x v="2"/>
      <x v="5"/>
    </i>
    <i>
      <x v="1279"/>
      <x v="498"/>
      <x v="65"/>
      <x v="2"/>
      <x v="7"/>
    </i>
    <i>
      <x v="1280"/>
      <x v="257"/>
      <x v="65"/>
      <x v="2"/>
      <x v="5"/>
    </i>
    <i>
      <x v="1281"/>
      <x v="257"/>
      <x v="65"/>
      <x v="2"/>
      <x v="5"/>
    </i>
    <i>
      <x v="1282"/>
      <x v="257"/>
      <x v="65"/>
      <x v="2"/>
      <x v="5"/>
    </i>
    <i>
      <x v="1283"/>
      <x v="257"/>
      <x v="65"/>
      <x v="2"/>
      <x v="5"/>
    </i>
    <i>
      <x v="1284"/>
      <x v="865"/>
      <x v="66"/>
      <x v="2"/>
      <x v="5"/>
    </i>
    <i>
      <x v="1285"/>
      <x v="347"/>
      <x v="66"/>
      <x v="2"/>
      <x v="5"/>
    </i>
    <i>
      <x v="1286"/>
      <x v="933"/>
      <x v="66"/>
      <x v="2"/>
      <x v="5"/>
    </i>
    <i>
      <x v="1287"/>
      <x v="278"/>
      <x v="66"/>
      <x v="2"/>
      <x v="7"/>
    </i>
    <i>
      <x v="1288"/>
      <x v="278"/>
      <x v="66"/>
      <x v="2"/>
      <x v="7"/>
    </i>
    <i>
      <x v="1289"/>
      <x v="620"/>
      <x v="66"/>
      <x v="2"/>
      <x v="7"/>
    </i>
    <i>
      <x v="1290"/>
      <x v="1012"/>
      <x v="66"/>
      <x v="2"/>
      <x v="7"/>
    </i>
    <i>
      <x v="1291"/>
      <x v="346"/>
      <x v="66"/>
      <x v="2"/>
      <x v="5"/>
    </i>
    <i>
      <x v="1292"/>
      <x v="346"/>
      <x v="66"/>
      <x v="2"/>
      <x v="5"/>
    </i>
    <i>
      <x v="1293"/>
      <x v="619"/>
      <x v="66"/>
      <x v="2"/>
      <x v="7"/>
    </i>
    <i>
      <x v="1294"/>
      <x v="1012"/>
      <x v="66"/>
      <x v="2"/>
      <x v="7"/>
    </i>
    <i>
      <x v="1295"/>
      <x v="1012"/>
      <x v="66"/>
      <x v="1"/>
      <x v="7"/>
    </i>
    <i>
      <x v="1296"/>
      <x v="620"/>
      <x v="66"/>
      <x v="1"/>
      <x v="7"/>
    </i>
    <i>
      <x v="1297"/>
      <x v="620"/>
      <x v="66"/>
      <x v="1"/>
      <x v="7"/>
    </i>
    <i>
      <x v="1298"/>
      <x v="620"/>
      <x v="66"/>
      <x v="1"/>
      <x v="7"/>
    </i>
    <i>
      <x v="1299"/>
      <x v="620"/>
      <x v="66"/>
      <x v="1"/>
      <x v="7"/>
    </i>
    <i>
      <x v="1300"/>
      <x v="441"/>
      <x v="66"/>
      <x v="2"/>
      <x v="5"/>
    </i>
    <i>
      <x v="1301"/>
      <x v="733"/>
      <x v="67"/>
      <x v="2"/>
      <x v="5"/>
    </i>
    <i>
      <x v="1302"/>
      <x v="733"/>
      <x v="67"/>
      <x v="2"/>
      <x v="5"/>
    </i>
    <i>
      <x v="1303"/>
      <x v="733"/>
      <x v="67"/>
      <x v="2"/>
      <x v="5"/>
    </i>
    <i>
      <x v="1304"/>
      <x v="733"/>
      <x v="67"/>
      <x v="2"/>
      <x v="5"/>
    </i>
    <i>
      <x v="1305"/>
      <x v="733"/>
      <x v="67"/>
      <x v="2"/>
      <x v="5"/>
    </i>
    <i>
      <x v="1306"/>
      <x v="733"/>
      <x v="67"/>
      <x v="2"/>
      <x v="5"/>
    </i>
    <i>
      <x v="1307"/>
      <x v="733"/>
      <x v="67"/>
      <x v="2"/>
      <x v="5"/>
    </i>
    <i>
      <x v="1308"/>
      <x v="733"/>
      <x v="67"/>
      <x v="2"/>
      <x v="5"/>
    </i>
    <i>
      <x v="1309"/>
      <x v="733"/>
      <x v="67"/>
      <x v="2"/>
      <x v="5"/>
    </i>
    <i>
      <x v="1310"/>
      <x v="733"/>
      <x v="67"/>
      <x v="2"/>
      <x v="5"/>
    </i>
    <i>
      <x v="1311"/>
      <x v="733"/>
      <x v="67"/>
      <x v="2"/>
      <x v="5"/>
    </i>
    <i>
      <x v="1312"/>
      <x v="733"/>
      <x v="67"/>
      <x v="2"/>
      <x v="5"/>
    </i>
    <i>
      <x v="1313"/>
      <x v="732"/>
      <x v="67"/>
      <x v="2"/>
      <x v="5"/>
    </i>
    <i>
      <x v="1314"/>
      <x v="732"/>
      <x v="67"/>
      <x v="2"/>
      <x v="5"/>
    </i>
    <i>
      <x v="1315"/>
      <x v="732"/>
      <x v="67"/>
      <x v="2"/>
      <x v="5"/>
    </i>
    <i>
      <x v="1316"/>
      <x v="732"/>
      <x v="67"/>
      <x v="2"/>
      <x v="5"/>
    </i>
    <i>
      <x v="1317"/>
      <x v="732"/>
      <x v="67"/>
      <x v="2"/>
      <x v="5"/>
    </i>
    <i>
      <x v="1318"/>
      <x v="732"/>
      <x v="67"/>
      <x v="2"/>
      <x v="5"/>
    </i>
    <i>
      <x v="1319"/>
      <x v="732"/>
      <x v="67"/>
      <x v="2"/>
      <x v="5"/>
    </i>
    <i>
      <x v="1320"/>
      <x v="732"/>
      <x v="67"/>
      <x v="2"/>
      <x v="5"/>
    </i>
    <i>
      <x v="1321"/>
      <x v="732"/>
      <x v="67"/>
      <x v="2"/>
      <x v="5"/>
    </i>
    <i>
      <x v="1322"/>
      <x v="732"/>
      <x v="67"/>
      <x v="2"/>
      <x v="5"/>
    </i>
    <i>
      <x v="1323"/>
      <x v="732"/>
      <x v="67"/>
      <x v="2"/>
      <x v="5"/>
    </i>
    <i>
      <x v="1324"/>
      <x v="732"/>
      <x v="67"/>
      <x v="2"/>
      <x v="5"/>
    </i>
    <i>
      <x v="1325"/>
      <x v="732"/>
      <x v="67"/>
      <x v="2"/>
      <x v="5"/>
    </i>
    <i>
      <x v="1326"/>
      <x v="732"/>
      <x v="67"/>
      <x v="2"/>
      <x v="5"/>
    </i>
    <i>
      <x v="1327"/>
      <x v="732"/>
      <x v="67"/>
      <x v="2"/>
      <x v="5"/>
    </i>
    <i>
      <x v="1328"/>
      <x v="732"/>
      <x v="67"/>
      <x v="2"/>
      <x v="5"/>
    </i>
    <i>
      <x v="1329"/>
      <x v="732"/>
      <x v="67"/>
      <x v="2"/>
      <x v="5"/>
    </i>
    <i>
      <x v="1330"/>
      <x v="732"/>
      <x v="67"/>
      <x v="2"/>
      <x v="5"/>
    </i>
    <i>
      <x v="1331"/>
      <x v="732"/>
      <x v="67"/>
      <x v="2"/>
      <x v="5"/>
    </i>
    <i>
      <x v="1332"/>
      <x v="732"/>
      <x v="67"/>
      <x v="2"/>
      <x v="5"/>
    </i>
    <i>
      <x v="1333"/>
      <x v="733"/>
      <x v="67"/>
      <x v="2"/>
      <x v="5"/>
    </i>
    <i>
      <x v="1334"/>
      <x v="733"/>
      <x v="67"/>
      <x v="2"/>
      <x v="5"/>
    </i>
    <i>
      <x v="1335"/>
      <x v="733"/>
      <x v="67"/>
      <x v="2"/>
      <x v="5"/>
    </i>
    <i>
      <x v="1336"/>
      <x v="733"/>
      <x v="67"/>
      <x v="2"/>
      <x v="5"/>
    </i>
    <i>
      <x v="1337"/>
      <x v="733"/>
      <x v="67"/>
      <x v="2"/>
      <x v="5"/>
    </i>
    <i>
      <x v="1338"/>
      <x v="733"/>
      <x v="67"/>
      <x v="2"/>
      <x v="5"/>
    </i>
    <i>
      <x v="1339"/>
      <x v="733"/>
      <x v="67"/>
      <x v="2"/>
      <x v="5"/>
    </i>
    <i>
      <x v="1340"/>
      <x v="733"/>
      <x v="67"/>
      <x v="2"/>
      <x v="5"/>
    </i>
    <i>
      <x v="1341"/>
      <x v="733"/>
      <x v="67"/>
      <x v="2"/>
      <x v="5"/>
    </i>
    <i>
      <x v="1342"/>
      <x v="733"/>
      <x v="67"/>
      <x v="2"/>
      <x v="5"/>
    </i>
    <i>
      <x v="1343"/>
      <x v="733"/>
      <x v="67"/>
      <x v="2"/>
      <x v="5"/>
    </i>
    <i>
      <x v="1344"/>
      <x v="733"/>
      <x v="67"/>
      <x v="2"/>
      <x v="5"/>
    </i>
    <i>
      <x v="1345"/>
      <x v="733"/>
      <x v="67"/>
      <x v="2"/>
      <x v="5"/>
    </i>
    <i>
      <x v="1346"/>
      <x v="733"/>
      <x v="67"/>
      <x v="2"/>
      <x v="5"/>
    </i>
    <i>
      <x v="1347"/>
      <x v="733"/>
      <x v="67"/>
      <x v="2"/>
      <x v="5"/>
    </i>
    <i>
      <x v="1348"/>
      <x v="733"/>
      <x v="67"/>
      <x v="2"/>
      <x v="5"/>
    </i>
    <i>
      <x v="1349"/>
      <x v="733"/>
      <x v="67"/>
      <x v="2"/>
      <x v="5"/>
    </i>
    <i>
      <x v="1350"/>
      <x v="733"/>
      <x v="67"/>
      <x v="2"/>
      <x v="5"/>
    </i>
    <i>
      <x v="1351"/>
      <x v="733"/>
      <x v="67"/>
      <x v="2"/>
      <x v="5"/>
    </i>
    <i>
      <x v="1352"/>
      <x v="733"/>
      <x v="67"/>
      <x v="2"/>
      <x v="5"/>
    </i>
    <i>
      <x v="1353"/>
      <x v="256"/>
      <x v="67"/>
      <x v="2"/>
      <x v="5"/>
    </i>
    <i>
      <x v="1354"/>
      <x v="256"/>
      <x v="67"/>
      <x v="2"/>
      <x v="5"/>
    </i>
    <i>
      <x v="1355"/>
      <x v="256"/>
      <x v="67"/>
      <x v="2"/>
      <x v="5"/>
    </i>
    <i>
      <x v="1356"/>
      <x v="397"/>
      <x v="67"/>
      <x v="2"/>
      <x v="5"/>
    </i>
    <i>
      <x v="1357"/>
      <x v="397"/>
      <x v="67"/>
      <x v="2"/>
      <x v="5"/>
    </i>
    <i>
      <x v="1358"/>
      <x v="932"/>
      <x v="67"/>
      <x v="2"/>
      <x v="5"/>
    </i>
    <i>
      <x v="1359"/>
      <x v="376"/>
      <x v="67"/>
      <x v="2"/>
      <x v="5"/>
    </i>
    <i>
      <x v="1360"/>
      <x v="86"/>
      <x v="67"/>
      <x v="2"/>
      <x v="5"/>
    </i>
    <i>
      <x v="1361"/>
      <x v="131"/>
      <x v="67"/>
      <x v="2"/>
      <x v="5"/>
    </i>
    <i>
      <x v="1362"/>
      <x v="222"/>
      <x v="67"/>
      <x v="2"/>
      <x v="5"/>
    </i>
    <i>
      <x v="1363"/>
      <x v="222"/>
      <x v="67"/>
      <x v="2"/>
      <x v="5"/>
    </i>
    <i>
      <x v="1364"/>
      <x v="222"/>
      <x v="67"/>
      <x v="2"/>
      <x v="5"/>
    </i>
    <i>
      <x v="1365"/>
      <x v="222"/>
      <x v="67"/>
      <x v="2"/>
      <x v="5"/>
    </i>
    <i>
      <x v="1366"/>
      <x v="222"/>
      <x v="67"/>
      <x v="2"/>
      <x v="5"/>
    </i>
    <i>
      <x v="1367"/>
      <x v="912"/>
      <x v="67"/>
      <x v="2"/>
      <x v="5"/>
    </i>
    <i>
      <x v="1368"/>
      <x v="912"/>
      <x v="67"/>
      <x v="2"/>
      <x v="5"/>
    </i>
    <i>
      <x v="1369"/>
      <x v="912"/>
      <x v="67"/>
      <x v="2"/>
      <x v="5"/>
    </i>
    <i>
      <x v="1370"/>
      <x v="912"/>
      <x v="67"/>
      <x v="2"/>
      <x v="5"/>
    </i>
    <i>
      <x v="1371"/>
      <x v="912"/>
      <x v="67"/>
      <x v="2"/>
      <x v="5"/>
    </i>
    <i>
      <x v="1372"/>
      <x v="912"/>
      <x v="67"/>
      <x v="2"/>
      <x v="5"/>
    </i>
    <i>
      <x v="1373"/>
      <x v="912"/>
      <x v="67"/>
      <x v="2"/>
      <x v="5"/>
    </i>
    <i>
      <x v="1374"/>
      <x v="912"/>
      <x v="67"/>
      <x v="2"/>
      <x v="5"/>
    </i>
    <i>
      <x v="1375"/>
      <x v="912"/>
      <x v="67"/>
      <x v="2"/>
      <x v="5"/>
    </i>
    <i>
      <x v="1376"/>
      <x v="913"/>
      <x v="67"/>
      <x v="2"/>
      <x v="5"/>
    </i>
    <i>
      <x v="1377"/>
      <x v="845"/>
      <x v="67"/>
      <x v="2"/>
      <x v="5"/>
    </i>
    <i>
      <x v="1378"/>
      <x v="915"/>
      <x v="67"/>
      <x v="2"/>
      <x v="5"/>
    </i>
    <i>
      <x v="1379"/>
      <x v="926"/>
      <x v="68"/>
      <x v="2"/>
      <x v="5"/>
    </i>
    <i>
      <x v="1380"/>
      <x v="926"/>
      <x v="68"/>
      <x v="2"/>
      <x v="5"/>
    </i>
    <i>
      <x v="1381"/>
      <x v="926"/>
      <x v="68"/>
      <x v="2"/>
      <x v="5"/>
    </i>
    <i>
      <x v="1382"/>
      <x v="926"/>
      <x v="68"/>
      <x v="2"/>
      <x v="5"/>
    </i>
    <i>
      <x v="1383"/>
      <x v="932"/>
      <x v="68"/>
      <x v="2"/>
      <x v="5"/>
    </i>
    <i>
      <x v="1384"/>
      <x v="932"/>
      <x v="68"/>
      <x v="2"/>
      <x v="5"/>
    </i>
    <i>
      <x v="1385"/>
      <x v="932"/>
      <x v="68"/>
      <x v="2"/>
      <x v="5"/>
    </i>
    <i>
      <x v="1386"/>
      <x v="430"/>
      <x v="69"/>
      <x v="2"/>
      <x v="5"/>
    </i>
    <i>
      <x v="1387"/>
      <x v="430"/>
      <x v="69"/>
      <x v="2"/>
      <x v="5"/>
    </i>
    <i>
      <x v="1388"/>
      <x v="503"/>
      <x v="69"/>
      <x v="2"/>
      <x v="5"/>
    </i>
    <i>
      <x v="1389"/>
      <x v="503"/>
      <x v="69"/>
      <x v="2"/>
      <x v="5"/>
    </i>
    <i>
      <x v="1390"/>
      <x v="503"/>
      <x v="69"/>
      <x v="2"/>
      <x v="5"/>
    </i>
    <i>
      <x v="1391"/>
      <x v="503"/>
      <x v="69"/>
      <x v="2"/>
      <x v="5"/>
    </i>
    <i>
      <x v="1392"/>
      <x v="830"/>
      <x v="69"/>
      <x v="2"/>
      <x v="5"/>
    </i>
    <i>
      <x v="1393"/>
      <x v="1120"/>
      <x v="69"/>
      <x v="2"/>
      <x v="5"/>
    </i>
    <i>
      <x v="1394"/>
      <x v="1120"/>
      <x v="69"/>
      <x v="2"/>
      <x v="5"/>
    </i>
    <i>
      <x v="1395"/>
      <x v="1120"/>
      <x v="69"/>
      <x v="2"/>
      <x v="5"/>
    </i>
    <i>
      <x v="1396"/>
      <x v="1120"/>
      <x v="69"/>
      <x v="2"/>
      <x v="5"/>
    </i>
    <i>
      <x v="1397"/>
      <x v="1116"/>
      <x v="69"/>
      <x v="2"/>
      <x v="5"/>
    </i>
    <i>
      <x v="1398"/>
      <x v="614"/>
      <x v="69"/>
      <x v="2"/>
      <x v="5"/>
    </i>
    <i>
      <x v="1399"/>
      <x v="733"/>
      <x v="69"/>
      <x v="2"/>
      <x v="5"/>
    </i>
    <i>
      <x v="1400"/>
      <x v="733"/>
      <x v="69"/>
      <x v="2"/>
      <x v="5"/>
    </i>
    <i>
      <x v="1401"/>
      <x v="733"/>
      <x v="69"/>
      <x v="2"/>
      <x v="5"/>
    </i>
    <i>
      <x v="1402"/>
      <x v="733"/>
      <x v="69"/>
      <x v="2"/>
      <x v="5"/>
    </i>
    <i>
      <x v="1403"/>
      <x v="273"/>
      <x v="69"/>
      <x v="2"/>
      <x v="5"/>
    </i>
    <i>
      <x v="1404"/>
      <x v="273"/>
      <x v="69"/>
      <x v="2"/>
      <x v="5"/>
    </i>
    <i>
      <x v="1405"/>
      <x v="273"/>
      <x v="69"/>
      <x v="2"/>
      <x v="5"/>
    </i>
    <i>
      <x v="1406"/>
      <x v="273"/>
      <x v="69"/>
      <x v="2"/>
      <x v="5"/>
    </i>
    <i>
      <x v="1407"/>
      <x v="273"/>
      <x v="69"/>
      <x v="2"/>
      <x v="5"/>
    </i>
    <i>
      <x v="1408"/>
      <x v="273"/>
      <x v="69"/>
      <x v="2"/>
      <x v="5"/>
    </i>
    <i>
      <x v="1409"/>
      <x v="273"/>
      <x v="69"/>
      <x v="2"/>
      <x v="5"/>
    </i>
    <i>
      <x v="1410"/>
      <x v="273"/>
      <x v="69"/>
      <x v="2"/>
      <x v="5"/>
    </i>
    <i>
      <x v="1411"/>
      <x v="733"/>
      <x v="70"/>
      <x v="2"/>
      <x v="5"/>
    </i>
    <i>
      <x v="1412"/>
      <x v="733"/>
      <x v="70"/>
      <x v="2"/>
      <x v="5"/>
    </i>
    <i>
      <x v="1413"/>
      <x v="732"/>
      <x v="70"/>
      <x v="2"/>
      <x v="5"/>
    </i>
    <i>
      <x v="1414"/>
      <x v="961"/>
      <x v="70"/>
      <x v="2"/>
      <x v="5"/>
    </i>
    <i>
      <x v="1415"/>
      <x v="1037"/>
      <x v="70"/>
      <x v="2"/>
      <x v="5"/>
    </i>
    <i>
      <x v="1416"/>
      <x v="224"/>
      <x v="70"/>
      <x v="2"/>
      <x v="5"/>
    </i>
    <i>
      <x v="1417"/>
      <x v="224"/>
      <x v="70"/>
      <x v="2"/>
      <x v="5"/>
    </i>
    <i>
      <x v="1418"/>
      <x v="224"/>
      <x v="70"/>
      <x v="2"/>
      <x v="5"/>
    </i>
    <i>
      <x v="1419"/>
      <x v="224"/>
      <x v="70"/>
      <x v="2"/>
      <x v="5"/>
    </i>
    <i>
      <x v="1420"/>
      <x v="224"/>
      <x v="70"/>
      <x v="2"/>
      <x v="5"/>
    </i>
    <i>
      <x v="1421"/>
      <x v="748"/>
      <x v="70"/>
      <x v="2"/>
      <x v="5"/>
    </i>
    <i>
      <x v="1422"/>
      <x v="747"/>
      <x v="70"/>
      <x v="2"/>
      <x v="5"/>
    </i>
    <i>
      <x v="1423"/>
      <x v="746"/>
      <x v="70"/>
      <x v="2"/>
      <x v="5"/>
    </i>
    <i>
      <x v="1424"/>
      <x v="625"/>
      <x v="70"/>
      <x v="2"/>
      <x v="5"/>
    </i>
    <i>
      <x v="1425"/>
      <x v="260"/>
      <x v="70"/>
      <x v="2"/>
      <x v="5"/>
    </i>
    <i>
      <x v="1426"/>
      <x v="260"/>
      <x v="70"/>
      <x v="2"/>
      <x v="5"/>
    </i>
    <i>
      <x v="1427"/>
      <x v="260"/>
      <x v="70"/>
      <x v="2"/>
      <x v="5"/>
    </i>
    <i>
      <x v="1428"/>
      <x v="260"/>
      <x v="70"/>
      <x v="2"/>
      <x v="5"/>
    </i>
    <i>
      <x v="1429"/>
      <x v="260"/>
      <x v="70"/>
      <x v="2"/>
      <x v="5"/>
    </i>
    <i>
      <x v="1430"/>
      <x v="260"/>
      <x v="70"/>
      <x v="2"/>
      <x v="5"/>
    </i>
    <i>
      <x v="1431"/>
      <x v="260"/>
      <x v="70"/>
      <x v="2"/>
      <x v="5"/>
    </i>
    <i>
      <x v="1432"/>
      <x v="260"/>
      <x v="70"/>
      <x v="2"/>
      <x v="5"/>
    </i>
    <i>
      <x v="1433"/>
      <x v="260"/>
      <x v="70"/>
      <x v="2"/>
      <x v="5"/>
    </i>
    <i>
      <x v="1434"/>
      <x v="168"/>
      <x v="70"/>
      <x v="2"/>
      <x v="5"/>
    </i>
    <i>
      <x v="1435"/>
      <x v="446"/>
      <x v="70"/>
      <x v="2"/>
      <x v="5"/>
    </i>
    <i>
      <x v="1436"/>
      <x v="948"/>
      <x v="70"/>
      <x v="2"/>
      <x v="5"/>
    </i>
    <i>
      <x v="1437"/>
      <x v="949"/>
      <x v="70"/>
      <x v="2"/>
      <x v="5"/>
    </i>
    <i>
      <x v="1438"/>
      <x v="658"/>
      <x v="71"/>
      <x v="1"/>
      <x v="5"/>
    </i>
    <i>
      <x v="1439"/>
      <x v="658"/>
      <x v="71"/>
      <x v="1"/>
      <x v="5"/>
    </i>
    <i>
      <x v="1440"/>
      <x v="320"/>
      <x v="71"/>
      <x v="2"/>
      <x v="7"/>
    </i>
    <i>
      <x v="1441"/>
      <x v="1012"/>
      <x v="71"/>
      <x v="2"/>
      <x v="7"/>
    </i>
    <i>
      <x v="1442"/>
      <x v="1012"/>
      <x v="71"/>
      <x v="2"/>
      <x v="7"/>
    </i>
    <i>
      <x v="1443"/>
      <x v="913"/>
      <x v="71"/>
      <x v="2"/>
      <x v="5"/>
    </i>
    <i>
      <x v="1444"/>
      <x v="1"/>
      <x v="72"/>
      <x v="2"/>
      <x v="5"/>
    </i>
    <i>
      <x v="1445"/>
      <x v="282"/>
      <x v="72"/>
      <x v="2"/>
      <x v="5"/>
    </i>
    <i>
      <x v="1446"/>
      <x v="282"/>
      <x v="72"/>
      <x v="2"/>
      <x v="5"/>
    </i>
    <i>
      <x v="1447"/>
      <x v="557"/>
      <x v="72"/>
      <x v="2"/>
      <x v="5"/>
    </i>
    <i>
      <x v="1448"/>
      <x v="557"/>
      <x v="72"/>
      <x v="2"/>
      <x v="5"/>
    </i>
    <i>
      <x v="1449"/>
      <x v="557"/>
      <x v="72"/>
      <x v="2"/>
      <x v="5"/>
    </i>
    <i>
      <x v="1450"/>
      <x v="557"/>
      <x v="72"/>
      <x v="2"/>
      <x v="5"/>
    </i>
    <i>
      <x v="1451"/>
      <x v="557"/>
      <x v="72"/>
      <x v="2"/>
      <x v="5"/>
    </i>
    <i>
      <x v="1452"/>
      <x v="557"/>
      <x v="72"/>
      <x v="2"/>
      <x v="5"/>
    </i>
    <i>
      <x v="1453"/>
      <x v="557"/>
      <x v="72"/>
      <x v="2"/>
      <x v="5"/>
    </i>
    <i>
      <x v="1454"/>
      <x v="557"/>
      <x v="72"/>
      <x v="2"/>
      <x v="5"/>
    </i>
    <i>
      <x v="1455"/>
      <x v="557"/>
      <x v="72"/>
      <x v="2"/>
      <x v="5"/>
    </i>
    <i>
      <x v="1456"/>
      <x v="557"/>
      <x v="72"/>
      <x v="2"/>
      <x v="5"/>
    </i>
    <i>
      <x v="1457"/>
      <x v="557"/>
      <x v="72"/>
      <x v="2"/>
      <x v="5"/>
    </i>
    <i>
      <x v="1458"/>
      <x v="557"/>
      <x v="72"/>
      <x v="2"/>
      <x v="5"/>
    </i>
    <i>
      <x v="1459"/>
      <x v="557"/>
      <x v="72"/>
      <x v="2"/>
      <x v="5"/>
    </i>
    <i>
      <x v="1460"/>
      <x v="321"/>
      <x v="72"/>
      <x v="2"/>
      <x v="7"/>
    </i>
    <i>
      <x v="1461"/>
      <x v="677"/>
      <x v="72"/>
      <x v="2"/>
      <x v="7"/>
    </i>
    <i>
      <x v="1462"/>
      <x v="321"/>
      <x v="72"/>
      <x v="2"/>
      <x v="7"/>
    </i>
    <i>
      <x v="1463"/>
      <x v="321"/>
      <x v="72"/>
      <x v="2"/>
      <x v="7"/>
    </i>
    <i>
      <x v="1464"/>
      <x v="342"/>
      <x v="72"/>
      <x v="2"/>
      <x v="5"/>
    </i>
    <i>
      <x v="1465"/>
      <x v="529"/>
      <x v="72"/>
      <x v="2"/>
      <x v="5"/>
    </i>
    <i>
      <x v="1466"/>
      <x v="529"/>
      <x v="72"/>
      <x v="2"/>
      <x v="5"/>
    </i>
    <i>
      <x v="1467"/>
      <x v="529"/>
      <x v="72"/>
      <x v="2"/>
      <x v="5"/>
    </i>
    <i>
      <x v="1468"/>
      <x v="529"/>
      <x v="72"/>
      <x v="2"/>
      <x v="5"/>
    </i>
    <i>
      <x v="1469"/>
      <x v="529"/>
      <x v="72"/>
      <x v="2"/>
      <x v="5"/>
    </i>
    <i>
      <x v="1470"/>
      <x v="529"/>
      <x v="72"/>
      <x v="2"/>
      <x v="5"/>
    </i>
    <i>
      <x v="1471"/>
      <x v="529"/>
      <x v="72"/>
      <x v="2"/>
      <x v="5"/>
    </i>
    <i>
      <x v="1472"/>
      <x v="529"/>
      <x v="72"/>
      <x v="2"/>
      <x v="5"/>
    </i>
    <i>
      <x v="1473"/>
      <x v="529"/>
      <x v="72"/>
      <x v="2"/>
      <x v="5"/>
    </i>
    <i>
      <x v="1474"/>
      <x v="529"/>
      <x v="72"/>
      <x v="2"/>
      <x v="5"/>
    </i>
    <i>
      <x v="1475"/>
      <x v="18"/>
      <x v="72"/>
      <x v="2"/>
      <x v="5"/>
    </i>
    <i>
      <x v="1476"/>
      <x v="18"/>
      <x v="72"/>
      <x v="2"/>
      <x v="5"/>
    </i>
    <i>
      <x v="1477"/>
      <x v="18"/>
      <x v="72"/>
      <x v="2"/>
      <x v="5"/>
    </i>
    <i>
      <x v="1478"/>
      <x v="18"/>
      <x v="72"/>
      <x v="2"/>
      <x v="5"/>
    </i>
    <i>
      <x v="1479"/>
      <x v="18"/>
      <x v="72"/>
      <x v="2"/>
      <x v="5"/>
    </i>
    <i>
      <x v="1480"/>
      <x v="18"/>
      <x v="72"/>
      <x v="2"/>
      <x v="5"/>
    </i>
    <i>
      <x v="1481"/>
      <x v="18"/>
      <x v="72"/>
      <x v="2"/>
      <x v="5"/>
    </i>
    <i>
      <x v="1482"/>
      <x v="18"/>
      <x v="72"/>
      <x v="2"/>
      <x v="5"/>
    </i>
    <i>
      <x v="1483"/>
      <x v="18"/>
      <x v="72"/>
      <x v="2"/>
      <x v="5"/>
    </i>
    <i>
      <x v="1484"/>
      <x v="18"/>
      <x v="72"/>
      <x v="2"/>
      <x v="5"/>
    </i>
    <i>
      <x v="1485"/>
      <x v="990"/>
      <x v="72"/>
      <x v="2"/>
      <x v="5"/>
    </i>
    <i>
      <x v="1486"/>
      <x v="990"/>
      <x v="72"/>
      <x v="2"/>
      <x v="5"/>
    </i>
    <i>
      <x v="1487"/>
      <x v="990"/>
      <x v="72"/>
      <x v="2"/>
      <x v="5"/>
    </i>
    <i>
      <x v="1488"/>
      <x v="990"/>
      <x v="72"/>
      <x v="2"/>
      <x v="5"/>
    </i>
    <i>
      <x v="1489"/>
      <x v="990"/>
      <x v="72"/>
      <x v="2"/>
      <x v="5"/>
    </i>
    <i>
      <x v="1490"/>
      <x v="990"/>
      <x v="72"/>
      <x v="2"/>
      <x v="5"/>
    </i>
    <i>
      <x v="1491"/>
      <x v="990"/>
      <x v="72"/>
      <x v="2"/>
      <x v="5"/>
    </i>
    <i>
      <x v="1492"/>
      <x v="990"/>
      <x v="72"/>
      <x v="2"/>
      <x v="5"/>
    </i>
    <i>
      <x v="1493"/>
      <x v="990"/>
      <x v="72"/>
      <x v="2"/>
      <x v="5"/>
    </i>
    <i>
      <x v="1494"/>
      <x v="990"/>
      <x v="72"/>
      <x v="2"/>
      <x v="5"/>
    </i>
    <i>
      <x v="1495"/>
      <x v="503"/>
      <x v="73"/>
      <x v="2"/>
      <x v="5"/>
    </i>
    <i>
      <x v="1496"/>
      <x v="503"/>
      <x v="73"/>
      <x v="2"/>
      <x v="5"/>
    </i>
    <i>
      <x v="1497"/>
      <x v="251"/>
      <x v="73"/>
      <x v="2"/>
      <x v="5"/>
    </i>
    <i>
      <x v="1498"/>
      <x v="475"/>
      <x v="73"/>
      <x v="2"/>
      <x v="5"/>
    </i>
    <i>
      <x v="1499"/>
      <x v="1100"/>
      <x v="73"/>
      <x v="2"/>
      <x v="5"/>
    </i>
    <i>
      <x v="1500"/>
      <x v="744"/>
      <x v="73"/>
      <x v="2"/>
      <x v="5"/>
    </i>
    <i>
      <x v="1501"/>
      <x v="707"/>
      <x v="73"/>
      <x v="2"/>
      <x v="5"/>
    </i>
    <i>
      <x v="1502"/>
      <x v="671"/>
      <x v="73"/>
      <x v="2"/>
      <x v="5"/>
    </i>
    <i>
      <x v="1503"/>
      <x v="319"/>
      <x v="73"/>
      <x v="2"/>
      <x v="5"/>
    </i>
    <i>
      <x v="1504"/>
      <x v="695"/>
      <x v="73"/>
      <x v="2"/>
      <x v="5"/>
    </i>
    <i>
      <x v="1505"/>
      <x v="695"/>
      <x v="73"/>
      <x v="2"/>
      <x v="5"/>
    </i>
    <i>
      <x v="1506"/>
      <x v="404"/>
      <x v="73"/>
      <x v="2"/>
      <x v="5"/>
    </i>
    <i>
      <x v="1507"/>
      <x v="244"/>
      <x v="73"/>
      <x v="2"/>
      <x v="5"/>
    </i>
    <i>
      <x v="1508"/>
      <x v="244"/>
      <x v="73"/>
      <x v="2"/>
      <x v="5"/>
    </i>
    <i>
      <x v="1509"/>
      <x v="842"/>
      <x v="74"/>
      <x v="2"/>
      <x v="5"/>
    </i>
    <i>
      <x v="1510"/>
      <x v="842"/>
      <x v="74"/>
      <x v="2"/>
      <x v="5"/>
    </i>
    <i>
      <x v="1511"/>
      <x v="842"/>
      <x v="74"/>
      <x v="2"/>
      <x v="5"/>
    </i>
    <i>
      <x v="1512"/>
      <x v="272"/>
      <x v="75"/>
      <x v="2"/>
      <x v="5"/>
    </i>
    <i>
      <x v="1513"/>
      <x v="272"/>
      <x v="75"/>
      <x v="2"/>
      <x v="5"/>
    </i>
    <i>
      <x v="1514"/>
      <x v="759"/>
      <x v="75"/>
      <x v="2"/>
      <x v="5"/>
    </i>
    <i>
      <x v="1515"/>
      <x v="759"/>
      <x v="75"/>
      <x v="2"/>
      <x v="5"/>
    </i>
    <i>
      <x v="1516"/>
      <x v="262"/>
      <x v="75"/>
      <x v="2"/>
      <x v="5"/>
    </i>
    <i>
      <x v="1517"/>
      <x v="262"/>
      <x v="75"/>
      <x v="2"/>
      <x v="5"/>
    </i>
    <i>
      <x v="1518"/>
      <x v="262"/>
      <x v="75"/>
      <x v="2"/>
      <x v="5"/>
    </i>
    <i>
      <x v="1519"/>
      <x v="262"/>
      <x v="75"/>
      <x v="2"/>
      <x v="5"/>
    </i>
    <i>
      <x v="1520"/>
      <x v="262"/>
      <x v="75"/>
      <x v="2"/>
      <x v="5"/>
    </i>
    <i>
      <x v="1521"/>
      <x v="262"/>
      <x v="75"/>
      <x v="2"/>
      <x v="5"/>
    </i>
    <i>
      <x v="1522"/>
      <x v="262"/>
      <x v="75"/>
      <x v="2"/>
      <x v="5"/>
    </i>
    <i>
      <x v="1523"/>
      <x v="262"/>
      <x v="75"/>
      <x v="2"/>
      <x v="5"/>
    </i>
    <i>
      <x v="1524"/>
      <x v="265"/>
      <x v="75"/>
      <x v="2"/>
      <x v="5"/>
    </i>
    <i>
      <x v="1525"/>
      <x v="1124"/>
      <x v="75"/>
      <x v="2"/>
      <x v="5"/>
    </i>
    <i>
      <x v="1526"/>
      <x v="1124"/>
      <x v="75"/>
      <x v="2"/>
      <x v="5"/>
    </i>
    <i>
      <x v="1527"/>
      <x v="640"/>
      <x v="75"/>
      <x v="2"/>
      <x v="5"/>
    </i>
    <i>
      <x v="1528"/>
      <x v="640"/>
      <x v="75"/>
      <x v="2"/>
      <x v="5"/>
    </i>
    <i>
      <x v="1529"/>
      <x v="640"/>
      <x v="75"/>
      <x v="2"/>
      <x v="5"/>
    </i>
    <i>
      <x v="1530"/>
      <x v="640"/>
      <x v="75"/>
      <x v="2"/>
      <x v="5"/>
    </i>
    <i>
      <x v="1531"/>
      <x v="640"/>
      <x v="75"/>
      <x v="2"/>
      <x v="5"/>
    </i>
    <i>
      <x v="1532"/>
      <x v="640"/>
      <x v="75"/>
      <x v="2"/>
      <x v="5"/>
    </i>
    <i>
      <x v="1533"/>
      <x v="645"/>
      <x v="75"/>
      <x v="2"/>
      <x v="5"/>
    </i>
    <i>
      <x v="1534"/>
      <x v="645"/>
      <x v="75"/>
      <x v="2"/>
      <x v="5"/>
    </i>
    <i>
      <x v="1535"/>
      <x v="645"/>
      <x v="75"/>
      <x v="2"/>
      <x v="5"/>
    </i>
    <i>
      <x v="1536"/>
      <x v="645"/>
      <x v="75"/>
      <x v="2"/>
      <x v="5"/>
    </i>
    <i>
      <x v="1537"/>
      <x v="594"/>
      <x v="75"/>
      <x v="2"/>
      <x v="5"/>
    </i>
    <i>
      <x v="1538"/>
      <x v="637"/>
      <x v="75"/>
      <x v="2"/>
      <x v="5"/>
    </i>
    <i>
      <x v="1539"/>
      <x v="637"/>
      <x v="75"/>
      <x v="2"/>
      <x v="5"/>
    </i>
    <i>
      <x v="1540"/>
      <x v="673"/>
      <x v="75"/>
      <x v="2"/>
      <x v="5"/>
    </i>
    <i>
      <x v="1541"/>
      <x v="627"/>
      <x v="75"/>
      <x v="2"/>
      <x v="5"/>
    </i>
    <i>
      <x v="1542"/>
      <x v="668"/>
      <x v="75"/>
      <x v="2"/>
      <x v="5"/>
    </i>
    <i>
      <x v="1543"/>
      <x v="758"/>
      <x v="75"/>
      <x v="2"/>
      <x v="5"/>
    </i>
    <i>
      <x v="1544"/>
      <x v="1044"/>
      <x v="75"/>
      <x v="2"/>
      <x v="5"/>
    </i>
    <i>
      <x v="1545"/>
      <x v="336"/>
      <x v="75"/>
      <x v="2"/>
      <x v="5"/>
    </i>
    <i>
      <x v="1546"/>
      <x v="248"/>
      <x v="75"/>
      <x v="2"/>
      <x v="5"/>
    </i>
    <i>
      <x v="1547"/>
      <x v="319"/>
      <x v="75"/>
      <x v="2"/>
      <x v="5"/>
    </i>
    <i>
      <x v="1548"/>
      <x v="684"/>
      <x v="75"/>
      <x v="2"/>
      <x v="5"/>
    </i>
    <i>
      <x v="1549"/>
      <x v="687"/>
      <x v="75"/>
      <x v="2"/>
      <x v="5"/>
    </i>
    <i>
      <x v="1550"/>
      <x v="687"/>
      <x v="75"/>
      <x v="2"/>
      <x v="5"/>
    </i>
    <i>
      <x v="1551"/>
      <x v="676"/>
      <x v="75"/>
      <x v="2"/>
      <x v="5"/>
    </i>
    <i>
      <x v="1552"/>
      <x v="675"/>
      <x v="75"/>
      <x v="2"/>
      <x v="5"/>
    </i>
    <i>
      <x v="1553"/>
      <x v="319"/>
      <x v="75"/>
      <x v="2"/>
      <x v="5"/>
    </i>
    <i>
      <x v="1554"/>
      <x v="662"/>
      <x v="75"/>
      <x v="2"/>
      <x v="5"/>
    </i>
    <i>
      <x v="1555"/>
      <x v="662"/>
      <x v="75"/>
      <x v="2"/>
      <x v="5"/>
    </i>
    <i>
      <x v="1556"/>
      <x v="1093"/>
      <x v="75"/>
      <x v="2"/>
      <x v="5"/>
    </i>
    <i>
      <x v="1557"/>
      <x v="1092"/>
      <x v="75"/>
      <x v="2"/>
      <x v="5"/>
    </i>
    <i>
      <x v="1558"/>
      <x v="1123"/>
      <x v="75"/>
      <x v="2"/>
      <x v="5"/>
    </i>
    <i>
      <x v="1559"/>
      <x v="1123"/>
      <x v="75"/>
      <x v="2"/>
      <x v="5"/>
    </i>
    <i>
      <x v="1560"/>
      <x v="1123"/>
      <x v="75"/>
      <x v="2"/>
      <x v="5"/>
    </i>
    <i>
      <x v="1561"/>
      <x v="1123"/>
      <x v="75"/>
      <x v="2"/>
      <x v="5"/>
    </i>
    <i>
      <x v="1562"/>
      <x v="1123"/>
      <x v="75"/>
      <x v="2"/>
      <x v="5"/>
    </i>
    <i>
      <x v="1563"/>
      <x v="1123"/>
      <x v="75"/>
      <x v="2"/>
      <x v="5"/>
    </i>
    <i>
      <x v="1564"/>
      <x v="1123"/>
      <x v="75"/>
      <x v="2"/>
      <x v="5"/>
    </i>
    <i>
      <x v="1565"/>
      <x v="1123"/>
      <x v="75"/>
      <x v="2"/>
      <x v="5"/>
    </i>
    <i>
      <x v="1566"/>
      <x v="1123"/>
      <x v="75"/>
      <x v="2"/>
      <x v="5"/>
    </i>
    <i>
      <x v="1567"/>
      <x v="1123"/>
      <x v="75"/>
      <x v="2"/>
      <x v="5"/>
    </i>
    <i>
      <x v="1568"/>
      <x v="1123"/>
      <x v="75"/>
      <x v="2"/>
      <x v="5"/>
    </i>
    <i>
      <x v="1569"/>
      <x v="1123"/>
      <x v="75"/>
      <x v="2"/>
      <x v="5"/>
    </i>
    <i>
      <x v="1570"/>
      <x v="1123"/>
      <x v="75"/>
      <x v="2"/>
      <x v="5"/>
    </i>
    <i>
      <x v="1571"/>
      <x v="1123"/>
      <x v="75"/>
      <x v="2"/>
      <x v="5"/>
    </i>
    <i>
      <x v="1572"/>
      <x v="1123"/>
      <x v="75"/>
      <x v="2"/>
      <x v="5"/>
    </i>
    <i>
      <x v="1573"/>
      <x v="1123"/>
      <x v="75"/>
      <x v="2"/>
      <x v="5"/>
    </i>
    <i>
      <x v="1574"/>
      <x v="1123"/>
      <x v="75"/>
      <x v="2"/>
      <x v="5"/>
    </i>
    <i>
      <x v="1575"/>
      <x v="1123"/>
      <x v="75"/>
      <x v="2"/>
      <x v="5"/>
    </i>
    <i>
      <x v="1576"/>
      <x v="1123"/>
      <x v="75"/>
      <x v="2"/>
      <x v="5"/>
    </i>
    <i>
      <x v="1577"/>
      <x v="254"/>
      <x v="75"/>
      <x v="2"/>
      <x v="5"/>
    </i>
    <i>
      <x v="1578"/>
      <x v="254"/>
      <x v="75"/>
      <x v="2"/>
      <x v="5"/>
    </i>
    <i>
      <x v="1579"/>
      <x v="677"/>
      <x v="75"/>
      <x v="2"/>
      <x v="7"/>
    </i>
    <i>
      <x v="1580"/>
      <x v="1121"/>
      <x v="75"/>
      <x v="2"/>
      <x v="5"/>
    </i>
    <i>
      <x v="1581"/>
      <x v="1121"/>
      <x v="75"/>
      <x v="2"/>
      <x v="5"/>
    </i>
    <i>
      <x v="1582"/>
      <x v="1121"/>
      <x v="75"/>
      <x v="2"/>
      <x v="5"/>
    </i>
    <i>
      <x v="1583"/>
      <x v="1121"/>
      <x v="75"/>
      <x v="2"/>
      <x v="5"/>
    </i>
    <i>
      <x v="1584"/>
      <x v="396"/>
      <x v="75"/>
      <x v="2"/>
      <x v="5"/>
    </i>
    <i>
      <x v="1585"/>
      <x v="665"/>
      <x v="75"/>
      <x v="2"/>
      <x v="5"/>
    </i>
    <i>
      <x v="1586"/>
      <x v="257"/>
      <x v="75"/>
      <x v="2"/>
      <x v="5"/>
    </i>
    <i>
      <x v="1587"/>
      <x v="257"/>
      <x v="75"/>
      <x v="2"/>
      <x v="5"/>
    </i>
    <i>
      <x v="1588"/>
      <x v="257"/>
      <x v="75"/>
      <x v="2"/>
      <x v="5"/>
    </i>
    <i>
      <x v="1589"/>
      <x v="257"/>
      <x v="75"/>
      <x v="2"/>
      <x v="5"/>
    </i>
    <i>
      <x v="1590"/>
      <x v="257"/>
      <x v="75"/>
      <x v="2"/>
      <x v="5"/>
    </i>
    <i>
      <x v="1591"/>
      <x v="257"/>
      <x v="75"/>
      <x v="2"/>
      <x v="5"/>
    </i>
    <i>
      <x v="1592"/>
      <x v="257"/>
      <x v="75"/>
      <x v="2"/>
      <x v="5"/>
    </i>
    <i>
      <x v="1593"/>
      <x v="257"/>
      <x v="75"/>
      <x v="2"/>
      <x v="5"/>
    </i>
    <i>
      <x v="1594"/>
      <x v="257"/>
      <x v="75"/>
      <x v="2"/>
      <x v="5"/>
    </i>
    <i>
      <x v="1595"/>
      <x v="257"/>
      <x v="75"/>
      <x v="2"/>
      <x v="5"/>
    </i>
    <i>
      <x v="1596"/>
      <x v="257"/>
      <x v="75"/>
      <x v="2"/>
      <x v="5"/>
    </i>
    <i>
      <x v="1597"/>
      <x v="257"/>
      <x v="75"/>
      <x v="2"/>
      <x v="5"/>
    </i>
    <i>
      <x v="1598"/>
      <x v="257"/>
      <x v="75"/>
      <x v="2"/>
      <x v="5"/>
    </i>
    <i>
      <x v="1599"/>
      <x v="257"/>
      <x v="75"/>
      <x v="2"/>
      <x v="5"/>
    </i>
    <i>
      <x v="1600"/>
      <x v="257"/>
      <x v="75"/>
      <x v="2"/>
      <x v="5"/>
    </i>
    <i>
      <x v="1601"/>
      <x v="187"/>
      <x v="76"/>
      <x v="2"/>
      <x v="5"/>
    </i>
    <i>
      <x v="1602"/>
      <x v="444"/>
      <x v="76"/>
      <x v="2"/>
      <x v="5"/>
    </i>
    <i>
      <x v="1603"/>
      <x v="405"/>
      <x v="76"/>
      <x v="2"/>
      <x v="5"/>
    </i>
    <i>
      <x v="1604"/>
      <x v="1097"/>
      <x v="76"/>
      <x v="2"/>
      <x v="5"/>
    </i>
    <i>
      <x v="1605"/>
      <x v="1097"/>
      <x v="76"/>
      <x v="2"/>
      <x v="5"/>
    </i>
    <i>
      <x v="1606"/>
      <x v="1097"/>
      <x v="76"/>
      <x v="2"/>
      <x v="5"/>
    </i>
    <i>
      <x v="1607"/>
      <x v="1097"/>
      <x v="76"/>
      <x v="2"/>
      <x v="5"/>
    </i>
    <i>
      <x v="1608"/>
      <x v="1097"/>
      <x v="76"/>
      <x v="2"/>
      <x v="5"/>
    </i>
    <i>
      <x v="1609"/>
      <x v="1097"/>
      <x v="76"/>
      <x v="2"/>
      <x v="5"/>
    </i>
    <i>
      <x v="1610"/>
      <x v="1097"/>
      <x v="76"/>
      <x v="2"/>
      <x v="5"/>
    </i>
    <i>
      <x v="1611"/>
      <x v="1097"/>
      <x v="76"/>
      <x v="2"/>
      <x v="5"/>
    </i>
    <i>
      <x v="1612"/>
      <x v="1097"/>
      <x v="76"/>
      <x v="2"/>
      <x v="5"/>
    </i>
    <i>
      <x v="1613"/>
      <x v="94"/>
      <x v="76"/>
      <x v="2"/>
      <x v="5"/>
    </i>
    <i>
      <x v="1614"/>
      <x v="94"/>
      <x v="76"/>
      <x v="2"/>
      <x v="5"/>
    </i>
    <i>
      <x v="1615"/>
      <x v="134"/>
      <x v="76"/>
      <x v="2"/>
      <x v="5"/>
    </i>
    <i>
      <x v="1616"/>
      <x v="138"/>
      <x v="76"/>
      <x v="2"/>
      <x v="5"/>
    </i>
    <i>
      <x v="1617"/>
      <x v="138"/>
      <x v="76"/>
      <x v="2"/>
      <x v="5"/>
    </i>
    <i>
      <x v="1618"/>
      <x v="449"/>
      <x v="76"/>
      <x v="2"/>
      <x v="5"/>
    </i>
    <i>
      <x v="1619"/>
      <x v="449"/>
      <x v="76"/>
      <x v="2"/>
      <x v="5"/>
    </i>
    <i>
      <x v="1620"/>
      <x v="449"/>
      <x v="76"/>
      <x v="2"/>
      <x v="5"/>
    </i>
    <i>
      <x v="1621"/>
      <x v="449"/>
      <x v="76"/>
      <x v="2"/>
      <x v="5"/>
    </i>
    <i>
      <x v="1622"/>
      <x v="449"/>
      <x v="76"/>
      <x v="2"/>
      <x v="5"/>
    </i>
    <i>
      <x v="1623"/>
      <x v="449"/>
      <x v="76"/>
      <x v="2"/>
      <x v="5"/>
    </i>
    <i>
      <x v="1624"/>
      <x v="449"/>
      <x v="76"/>
      <x v="2"/>
      <x v="5"/>
    </i>
    <i>
      <x v="1625"/>
      <x v="449"/>
      <x v="76"/>
      <x v="2"/>
      <x v="5"/>
    </i>
    <i>
      <x v="1626"/>
      <x v="449"/>
      <x v="76"/>
      <x v="2"/>
      <x v="5"/>
    </i>
    <i>
      <x v="1627"/>
      <x v="449"/>
      <x v="76"/>
      <x v="2"/>
      <x v="5"/>
    </i>
    <i>
      <x v="1628"/>
      <x v="449"/>
      <x v="76"/>
      <x v="2"/>
      <x v="5"/>
    </i>
    <i>
      <x v="1629"/>
      <x v="449"/>
      <x v="76"/>
      <x v="2"/>
      <x v="5"/>
    </i>
    <i>
      <x v="1630"/>
      <x v="449"/>
      <x v="76"/>
      <x v="2"/>
      <x v="5"/>
    </i>
    <i>
      <x v="1631"/>
      <x v="449"/>
      <x v="76"/>
      <x v="2"/>
      <x v="5"/>
    </i>
    <i>
      <x v="1632"/>
      <x v="449"/>
      <x v="76"/>
      <x v="2"/>
      <x v="5"/>
    </i>
    <i>
      <x v="1633"/>
      <x v="449"/>
      <x v="76"/>
      <x v="2"/>
      <x v="5"/>
    </i>
    <i>
      <x v="1634"/>
      <x v="449"/>
      <x v="76"/>
      <x v="2"/>
      <x v="5"/>
    </i>
    <i>
      <x v="1635"/>
      <x v="449"/>
      <x v="76"/>
      <x v="2"/>
      <x v="5"/>
    </i>
    <i>
      <x v="1636"/>
      <x v="449"/>
      <x v="76"/>
      <x v="2"/>
      <x v="5"/>
    </i>
    <i>
      <x v="1637"/>
      <x v="449"/>
      <x v="76"/>
      <x v="2"/>
      <x v="5"/>
    </i>
    <i>
      <x v="1638"/>
      <x v="657"/>
      <x v="77"/>
      <x v="2"/>
      <x v="5"/>
    </i>
    <i>
      <x v="1639"/>
      <x v="660"/>
      <x v="77"/>
      <x v="2"/>
      <x v="5"/>
    </i>
    <i>
      <x v="1640"/>
      <x v="669"/>
      <x v="77"/>
      <x v="2"/>
      <x v="5"/>
    </i>
    <i>
      <x v="1641"/>
      <x v="669"/>
      <x v="77"/>
      <x v="2"/>
      <x v="5"/>
    </i>
    <i>
      <x v="1642"/>
      <x v="669"/>
      <x v="77"/>
      <x v="2"/>
      <x v="5"/>
    </i>
    <i>
      <x v="1643"/>
      <x v="669"/>
      <x v="77"/>
      <x v="2"/>
      <x v="5"/>
    </i>
    <i>
      <x v="1644"/>
      <x v="669"/>
      <x v="77"/>
      <x v="2"/>
      <x v="5"/>
    </i>
    <i>
      <x v="1645"/>
      <x v="669"/>
      <x v="77"/>
      <x v="2"/>
      <x v="5"/>
    </i>
    <i>
      <x v="1646"/>
      <x v="590"/>
      <x v="77"/>
      <x v="2"/>
      <x v="5"/>
    </i>
    <i>
      <x v="1647"/>
      <x v="590"/>
      <x v="77"/>
      <x v="2"/>
      <x v="5"/>
    </i>
    <i>
      <x v="1648"/>
      <x v="591"/>
      <x v="77"/>
      <x v="2"/>
      <x v="5"/>
    </i>
    <i>
      <x v="1649"/>
      <x v="334"/>
      <x v="77"/>
      <x v="2"/>
      <x v="5"/>
    </i>
    <i>
      <x v="1650"/>
      <x v="334"/>
      <x v="77"/>
      <x v="2"/>
      <x v="5"/>
    </i>
    <i>
      <x v="1651"/>
      <x v="334"/>
      <x v="77"/>
      <x v="2"/>
      <x v="5"/>
    </i>
    <i>
      <x v="1652"/>
      <x v="334"/>
      <x v="77"/>
      <x v="2"/>
      <x v="5"/>
    </i>
    <i>
      <x v="1653"/>
      <x v="334"/>
      <x v="77"/>
      <x v="2"/>
      <x v="5"/>
    </i>
    <i>
      <x v="1654"/>
      <x v="334"/>
      <x v="77"/>
      <x v="2"/>
      <x v="5"/>
    </i>
    <i>
      <x v="1655"/>
      <x v="334"/>
      <x v="77"/>
      <x v="2"/>
      <x v="5"/>
    </i>
    <i>
      <x v="1656"/>
      <x v="334"/>
      <x v="77"/>
      <x v="2"/>
      <x v="5"/>
    </i>
    <i>
      <x v="1657"/>
      <x v="334"/>
      <x v="77"/>
      <x v="2"/>
      <x v="5"/>
    </i>
    <i>
      <x v="1658"/>
      <x v="334"/>
      <x v="77"/>
      <x v="2"/>
      <x v="5"/>
    </i>
    <i>
      <x v="1659"/>
      <x v="842"/>
      <x v="77"/>
      <x v="2"/>
      <x v="5"/>
    </i>
    <i>
      <x v="1660"/>
      <x v="334"/>
      <x v="77"/>
      <x v="2"/>
      <x v="5"/>
    </i>
    <i>
      <x v="1661"/>
      <x v="334"/>
      <x v="77"/>
      <x v="2"/>
      <x v="5"/>
    </i>
    <i>
      <x v="1662"/>
      <x v="334"/>
      <x v="77"/>
      <x v="2"/>
      <x v="5"/>
    </i>
    <i>
      <x v="1663"/>
      <x v="334"/>
      <x v="77"/>
      <x v="2"/>
      <x v="5"/>
    </i>
    <i>
      <x v="1664"/>
      <x v="334"/>
      <x v="77"/>
      <x v="2"/>
      <x v="5"/>
    </i>
    <i>
      <x v="1665"/>
      <x v="334"/>
      <x v="77"/>
      <x v="2"/>
      <x v="5"/>
    </i>
    <i>
      <x v="1666"/>
      <x v="334"/>
      <x v="77"/>
      <x v="2"/>
      <x v="5"/>
    </i>
    <i>
      <x v="1667"/>
      <x v="334"/>
      <x v="77"/>
      <x v="2"/>
      <x v="5"/>
    </i>
    <i>
      <x v="1668"/>
      <x v="334"/>
      <x v="77"/>
      <x v="2"/>
      <x v="5"/>
    </i>
    <i>
      <x v="1669"/>
      <x v="334"/>
      <x v="77"/>
      <x v="2"/>
      <x v="5"/>
    </i>
    <i>
      <x v="1670"/>
      <x v="253"/>
      <x v="77"/>
      <x v="2"/>
      <x v="5"/>
    </i>
    <i>
      <x v="1671"/>
      <x v="253"/>
      <x v="77"/>
      <x v="2"/>
      <x v="5"/>
    </i>
    <i>
      <x v="1672"/>
      <x v="253"/>
      <x v="77"/>
      <x v="2"/>
      <x v="5"/>
    </i>
    <i>
      <x v="1673"/>
      <x v="253"/>
      <x v="77"/>
      <x v="2"/>
      <x v="5"/>
    </i>
    <i>
      <x v="1674"/>
      <x v="253"/>
      <x v="77"/>
      <x v="2"/>
      <x v="5"/>
    </i>
    <i>
      <x v="1675"/>
      <x v="253"/>
      <x v="77"/>
      <x v="2"/>
      <x v="5"/>
    </i>
    <i>
      <x v="1676"/>
      <x v="253"/>
      <x v="77"/>
      <x v="2"/>
      <x v="5"/>
    </i>
    <i>
      <x v="1677"/>
      <x v="253"/>
      <x v="77"/>
      <x v="2"/>
      <x v="5"/>
    </i>
    <i>
      <x v="1678"/>
      <x v="253"/>
      <x v="77"/>
      <x v="2"/>
      <x v="5"/>
    </i>
    <i>
      <x v="1679"/>
      <x v="253"/>
      <x v="77"/>
      <x v="2"/>
      <x v="5"/>
    </i>
    <i>
      <x v="1680"/>
      <x v="253"/>
      <x v="77"/>
      <x v="2"/>
      <x v="5"/>
    </i>
    <i>
      <x v="1681"/>
      <x v="253"/>
      <x v="77"/>
      <x v="2"/>
      <x v="5"/>
    </i>
    <i>
      <x v="1682"/>
      <x v="480"/>
      <x v="77"/>
      <x v="2"/>
      <x v="5"/>
    </i>
    <i>
      <x v="1683"/>
      <x v="1099"/>
      <x v="77"/>
      <x v="2"/>
      <x v="5"/>
    </i>
    <i>
      <x v="1684"/>
      <x v="1099"/>
      <x v="77"/>
      <x v="2"/>
      <x v="5"/>
    </i>
    <i>
      <x v="1685"/>
      <x v="1099"/>
      <x v="77"/>
      <x v="2"/>
      <x v="5"/>
    </i>
    <i>
      <x v="1686"/>
      <x v="368"/>
      <x v="77"/>
      <x v="2"/>
      <x v="5"/>
    </i>
    <i>
      <x v="1687"/>
      <x v="452"/>
      <x v="77"/>
      <x v="2"/>
      <x v="5"/>
    </i>
    <i>
      <x v="1688"/>
      <x v="738"/>
      <x v="78"/>
      <x v="2"/>
      <x v="5"/>
    </i>
    <i>
      <x v="1689"/>
      <x v="1076"/>
      <x v="79"/>
      <x v="2"/>
      <x v="5"/>
    </i>
    <i>
      <x v="1690"/>
      <x v="1076"/>
      <x v="79"/>
      <x v="2"/>
      <x v="5"/>
    </i>
    <i>
      <x v="1691"/>
      <x v="1076"/>
      <x v="79"/>
      <x v="2"/>
      <x v="5"/>
    </i>
    <i>
      <x v="1692"/>
      <x v="1076"/>
      <x v="79"/>
      <x v="2"/>
      <x v="5"/>
    </i>
    <i>
      <x v="1693"/>
      <x v="712"/>
      <x v="79"/>
      <x v="2"/>
      <x v="5"/>
    </i>
    <i>
      <x v="1694"/>
      <x v="712"/>
      <x v="79"/>
      <x v="2"/>
      <x v="5"/>
    </i>
    <i>
      <x v="1695"/>
      <x v="404"/>
      <x v="79"/>
      <x v="2"/>
      <x v="5"/>
    </i>
    <i>
      <x v="1696"/>
      <x v="517"/>
      <x v="79"/>
      <x v="2"/>
      <x v="5"/>
    </i>
    <i>
      <x v="1697"/>
      <x v="517"/>
      <x v="79"/>
      <x v="2"/>
      <x v="5"/>
    </i>
    <i>
      <x v="1698"/>
      <x v="517"/>
      <x v="79"/>
      <x v="2"/>
      <x v="5"/>
    </i>
    <i>
      <x v="1699"/>
      <x v="517"/>
      <x v="79"/>
      <x v="2"/>
      <x v="5"/>
    </i>
    <i>
      <x v="1700"/>
      <x v="517"/>
      <x v="79"/>
      <x v="2"/>
      <x v="5"/>
    </i>
    <i>
      <x v="1701"/>
      <x v="517"/>
      <x v="79"/>
      <x v="2"/>
      <x v="5"/>
    </i>
    <i>
      <x v="1702"/>
      <x v="517"/>
      <x v="79"/>
      <x v="2"/>
      <x v="5"/>
    </i>
    <i>
      <x v="1703"/>
      <x v="48"/>
      <x v="80"/>
      <x v="2"/>
      <x v="5"/>
    </i>
    <i>
      <x v="1704"/>
      <x v="927"/>
      <x v="80"/>
      <x v="2"/>
      <x v="5"/>
    </i>
    <i>
      <x v="1705"/>
      <x v="926"/>
      <x v="80"/>
      <x v="2"/>
      <x v="5"/>
    </i>
    <i>
      <x v="1706"/>
      <x v="926"/>
      <x v="80"/>
      <x v="2"/>
      <x v="5"/>
    </i>
    <i>
      <x v="1707"/>
      <x v="926"/>
      <x v="80"/>
      <x v="2"/>
      <x v="5"/>
    </i>
    <i>
      <x v="1708"/>
      <x v="48"/>
      <x v="80"/>
      <x v="2"/>
      <x v="5"/>
    </i>
    <i>
      <x v="1709"/>
      <x v="48"/>
      <x v="80"/>
      <x v="2"/>
      <x v="5"/>
    </i>
    <i>
      <x v="1710"/>
      <x v="48"/>
      <x v="80"/>
      <x v="2"/>
      <x v="5"/>
    </i>
    <i>
      <x v="1711"/>
      <x v="48"/>
      <x v="80"/>
      <x v="2"/>
      <x v="5"/>
    </i>
    <i>
      <x v="1712"/>
      <x v="48"/>
      <x v="80"/>
      <x v="2"/>
      <x v="5"/>
    </i>
    <i>
      <x v="1713"/>
      <x v="48"/>
      <x v="80"/>
      <x v="2"/>
      <x v="5"/>
    </i>
    <i>
      <x v="1714"/>
      <x v="48"/>
      <x v="80"/>
      <x v="2"/>
      <x v="5"/>
    </i>
    <i>
      <x v="1715"/>
      <x v="48"/>
      <x v="80"/>
      <x v="2"/>
      <x v="5"/>
    </i>
    <i>
      <x v="1716"/>
      <x v="48"/>
      <x v="80"/>
      <x v="2"/>
      <x v="5"/>
    </i>
    <i>
      <x v="1717"/>
      <x v="48"/>
      <x v="80"/>
      <x v="2"/>
      <x v="5"/>
    </i>
    <i>
      <x v="1718"/>
      <x v="48"/>
      <x v="80"/>
      <x v="2"/>
      <x v="5"/>
    </i>
    <i>
      <x v="1719"/>
      <x v="48"/>
      <x v="80"/>
      <x v="2"/>
      <x v="5"/>
    </i>
    <i>
      <x v="1720"/>
      <x v="48"/>
      <x v="80"/>
      <x v="2"/>
      <x v="5"/>
    </i>
    <i>
      <x v="1721"/>
      <x v="48"/>
      <x v="80"/>
      <x v="2"/>
      <x v="5"/>
    </i>
    <i>
      <x v="1722"/>
      <x v="48"/>
      <x v="80"/>
      <x v="2"/>
      <x v="5"/>
    </i>
    <i>
      <x v="1723"/>
      <x v="48"/>
      <x v="80"/>
      <x v="2"/>
      <x v="5"/>
    </i>
    <i>
      <x v="1724"/>
      <x v="48"/>
      <x v="80"/>
      <x v="2"/>
      <x v="5"/>
    </i>
    <i>
      <x v="1725"/>
      <x v="136"/>
      <x v="81"/>
      <x v="2"/>
      <x v="5"/>
    </i>
    <i>
      <x v="1726"/>
      <x v="136"/>
      <x v="81"/>
      <x v="2"/>
      <x v="5"/>
    </i>
    <i>
      <x v="1727"/>
      <x v="136"/>
      <x v="81"/>
      <x v="2"/>
      <x v="5"/>
    </i>
    <i>
      <x v="1728"/>
      <x v="136"/>
      <x v="81"/>
      <x v="2"/>
      <x v="5"/>
    </i>
    <i>
      <x v="1729"/>
      <x v="136"/>
      <x v="81"/>
      <x v="2"/>
      <x v="5"/>
    </i>
    <i>
      <x v="1730"/>
      <x v="993"/>
      <x v="81"/>
      <x v="2"/>
      <x v="5"/>
    </i>
    <i>
      <x v="1731"/>
      <x v="993"/>
      <x v="81"/>
      <x v="2"/>
      <x v="5"/>
    </i>
    <i>
      <x v="1732"/>
      <x v="993"/>
      <x v="81"/>
      <x v="2"/>
      <x v="5"/>
    </i>
    <i>
      <x v="1733"/>
      <x v="405"/>
      <x v="82"/>
      <x v="2"/>
      <x v="5"/>
    </i>
    <i>
      <x v="1734"/>
      <x v="405"/>
      <x v="82"/>
      <x v="2"/>
      <x v="5"/>
    </i>
    <i>
      <x v="1735"/>
      <x v="1028"/>
      <x v="83"/>
      <x v="2"/>
      <x v="5"/>
    </i>
    <i>
      <x v="1736"/>
      <x v="1028"/>
      <x v="83"/>
      <x v="2"/>
      <x v="5"/>
    </i>
    <i>
      <x v="1737"/>
      <x v="219"/>
      <x v="83"/>
      <x v="2"/>
      <x v="5"/>
    </i>
    <i>
      <x v="1738"/>
      <x v="219"/>
      <x v="83"/>
      <x v="2"/>
      <x v="5"/>
    </i>
    <i>
      <x v="1739"/>
      <x v="219"/>
      <x v="83"/>
      <x v="2"/>
      <x v="5"/>
    </i>
    <i>
      <x v="1740"/>
      <x v="219"/>
      <x v="83"/>
      <x v="2"/>
      <x v="5"/>
    </i>
    <i>
      <x v="1741"/>
      <x v="219"/>
      <x v="83"/>
      <x v="2"/>
      <x v="5"/>
    </i>
    <i>
      <x v="1742"/>
      <x v="219"/>
      <x v="83"/>
      <x v="2"/>
      <x v="5"/>
    </i>
    <i>
      <x v="1743"/>
      <x v="219"/>
      <x v="83"/>
      <x v="2"/>
      <x v="5"/>
    </i>
    <i>
      <x v="1744"/>
      <x v="219"/>
      <x v="83"/>
      <x v="2"/>
      <x v="5"/>
    </i>
    <i>
      <x v="1745"/>
      <x v="219"/>
      <x v="83"/>
      <x v="2"/>
      <x v="5"/>
    </i>
    <i>
      <x v="1746"/>
      <x v="219"/>
      <x v="83"/>
      <x v="2"/>
      <x v="5"/>
    </i>
    <i>
      <x v="1747"/>
      <x v="219"/>
      <x v="83"/>
      <x v="2"/>
      <x v="5"/>
    </i>
    <i>
      <x v="1748"/>
      <x v="219"/>
      <x v="83"/>
      <x v="2"/>
      <x v="5"/>
    </i>
    <i>
      <x v="1749"/>
      <x v="219"/>
      <x v="83"/>
      <x v="2"/>
      <x v="5"/>
    </i>
    <i>
      <x v="1750"/>
      <x v="1115"/>
      <x v="83"/>
      <x v="2"/>
      <x v="5"/>
    </i>
    <i>
      <x v="1751"/>
      <x v="1115"/>
      <x v="83"/>
      <x v="2"/>
      <x v="5"/>
    </i>
    <i>
      <x v="1752"/>
      <x v="1115"/>
      <x v="83"/>
      <x v="2"/>
      <x v="5"/>
    </i>
    <i>
      <x v="1753"/>
      <x v="1115"/>
      <x v="83"/>
      <x v="2"/>
      <x v="5"/>
    </i>
    <i>
      <x v="1754"/>
      <x v="1115"/>
      <x v="83"/>
      <x v="2"/>
      <x v="5"/>
    </i>
    <i>
      <x v="1755"/>
      <x v="1115"/>
      <x v="83"/>
      <x v="2"/>
      <x v="5"/>
    </i>
    <i>
      <x v="1756"/>
      <x v="1115"/>
      <x v="83"/>
      <x v="2"/>
      <x v="5"/>
    </i>
    <i>
      <x v="1757"/>
      <x v="1115"/>
      <x v="83"/>
      <x v="2"/>
      <x v="5"/>
    </i>
    <i>
      <x v="1758"/>
      <x v="1115"/>
      <x v="83"/>
      <x v="2"/>
      <x v="5"/>
    </i>
    <i>
      <x v="1759"/>
      <x v="1115"/>
      <x v="83"/>
      <x v="2"/>
      <x v="5"/>
    </i>
    <i>
      <x v="1760"/>
      <x v="1115"/>
      <x v="83"/>
      <x v="2"/>
      <x v="5"/>
    </i>
    <i>
      <x v="1761"/>
      <x v="1115"/>
      <x v="83"/>
      <x v="2"/>
      <x v="5"/>
    </i>
    <i>
      <x v="1762"/>
      <x v="1115"/>
      <x v="83"/>
      <x v="2"/>
      <x v="5"/>
    </i>
    <i>
      <x v="1763"/>
      <x v="1115"/>
      <x v="83"/>
      <x v="2"/>
      <x v="5"/>
    </i>
    <i>
      <x v="1764"/>
      <x v="1115"/>
      <x v="83"/>
      <x v="2"/>
      <x v="5"/>
    </i>
    <i>
      <x v="1765"/>
      <x v="1115"/>
      <x v="83"/>
      <x v="2"/>
      <x v="5"/>
    </i>
    <i>
      <x v="1766"/>
      <x v="1115"/>
      <x v="83"/>
      <x v="2"/>
      <x v="5"/>
    </i>
    <i>
      <x v="1767"/>
      <x v="1115"/>
      <x v="83"/>
      <x v="2"/>
      <x v="5"/>
    </i>
    <i>
      <x v="1768"/>
      <x v="1115"/>
      <x v="83"/>
      <x v="2"/>
      <x v="5"/>
    </i>
    <i>
      <x v="1769"/>
      <x v="1115"/>
      <x v="83"/>
      <x v="2"/>
      <x v="5"/>
    </i>
    <i>
      <x v="1770"/>
      <x v="380"/>
      <x v="83"/>
      <x v="2"/>
      <x v="5"/>
    </i>
    <i>
      <x v="1771"/>
      <x v="744"/>
      <x v="84"/>
      <x v="2"/>
      <x v="5"/>
    </i>
    <i>
      <x v="1772"/>
      <x v="744"/>
      <x v="84"/>
      <x v="2"/>
      <x v="5"/>
    </i>
    <i>
      <x v="1773"/>
      <x v="744"/>
      <x v="84"/>
      <x v="2"/>
      <x v="5"/>
    </i>
    <i>
      <x v="1774"/>
      <x v="744"/>
      <x v="84"/>
      <x v="2"/>
      <x v="5"/>
    </i>
    <i>
      <x v="1775"/>
      <x v="744"/>
      <x v="84"/>
      <x v="2"/>
      <x v="5"/>
    </i>
    <i>
      <x v="1776"/>
      <x v="744"/>
      <x v="84"/>
      <x v="2"/>
      <x v="5"/>
    </i>
    <i>
      <x v="1777"/>
      <x v="765"/>
      <x v="84"/>
      <x v="2"/>
      <x v="5"/>
    </i>
    <i>
      <x v="1778"/>
      <x v="765"/>
      <x v="84"/>
      <x v="2"/>
      <x v="5"/>
    </i>
    <i>
      <x v="1779"/>
      <x v="765"/>
      <x v="84"/>
      <x v="2"/>
      <x v="5"/>
    </i>
    <i>
      <x v="1780"/>
      <x v="765"/>
      <x v="84"/>
      <x v="2"/>
      <x v="5"/>
    </i>
    <i>
      <x v="1781"/>
      <x v="224"/>
      <x v="84"/>
      <x v="2"/>
      <x v="5"/>
    </i>
    <i>
      <x v="1782"/>
      <x v="224"/>
      <x v="84"/>
      <x v="2"/>
      <x v="5"/>
    </i>
    <i>
      <x v="1783"/>
      <x v="224"/>
      <x v="84"/>
      <x v="2"/>
      <x v="5"/>
    </i>
    <i>
      <x v="1784"/>
      <x v="224"/>
      <x v="84"/>
      <x v="2"/>
      <x v="5"/>
    </i>
    <i>
      <x v="1785"/>
      <x v="224"/>
      <x v="84"/>
      <x v="2"/>
      <x v="5"/>
    </i>
    <i>
      <x v="1786"/>
      <x v="224"/>
      <x v="84"/>
      <x v="2"/>
      <x v="5"/>
    </i>
    <i>
      <x v="1787"/>
      <x v="224"/>
      <x v="84"/>
      <x v="2"/>
      <x v="5"/>
    </i>
    <i>
      <x v="1788"/>
      <x v="224"/>
      <x v="84"/>
      <x v="2"/>
      <x v="5"/>
    </i>
    <i>
      <x v="1789"/>
      <x v="224"/>
      <x v="84"/>
      <x v="2"/>
      <x v="5"/>
    </i>
    <i>
      <x v="1790"/>
      <x v="651"/>
      <x v="84"/>
      <x v="2"/>
      <x v="5"/>
    </i>
    <i>
      <x v="1791"/>
      <x v="651"/>
      <x v="84"/>
      <x v="2"/>
      <x v="5"/>
    </i>
    <i>
      <x v="1792"/>
      <x v="651"/>
      <x v="84"/>
      <x v="2"/>
      <x v="5"/>
    </i>
    <i>
      <x v="1793"/>
      <x v="651"/>
      <x v="84"/>
      <x v="2"/>
      <x v="5"/>
    </i>
    <i>
      <x v="1794"/>
      <x v="651"/>
      <x v="84"/>
      <x v="2"/>
      <x v="5"/>
    </i>
    <i>
      <x v="1795"/>
      <x v="651"/>
      <x v="84"/>
      <x v="2"/>
      <x v="5"/>
    </i>
    <i>
      <x v="1796"/>
      <x v="651"/>
      <x v="84"/>
      <x v="2"/>
      <x v="5"/>
    </i>
    <i>
      <x v="1797"/>
      <x v="651"/>
      <x v="84"/>
      <x v="2"/>
      <x v="5"/>
    </i>
    <i>
      <x v="1798"/>
      <x v="913"/>
      <x v="84"/>
      <x v="2"/>
      <x v="5"/>
    </i>
    <i>
      <x v="1799"/>
      <x v="913"/>
      <x v="84"/>
      <x v="2"/>
      <x v="5"/>
    </i>
    <i>
      <x v="1800"/>
      <x v="913"/>
      <x v="84"/>
      <x v="2"/>
      <x v="5"/>
    </i>
    <i>
      <x v="1801"/>
      <x v="769"/>
      <x v="84"/>
      <x v="2"/>
      <x v="5"/>
    </i>
    <i>
      <x v="1802"/>
      <x v="226"/>
      <x v="84"/>
      <x v="2"/>
      <x v="5"/>
    </i>
    <i>
      <x v="1803"/>
      <x v="768"/>
      <x v="84"/>
      <x v="2"/>
      <x v="5"/>
    </i>
    <i>
      <x v="1804"/>
      <x v="1009"/>
      <x v="84"/>
      <x v="2"/>
      <x v="5"/>
    </i>
    <i>
      <x v="1805"/>
      <x v="635"/>
      <x v="84"/>
      <x v="2"/>
      <x v="5"/>
    </i>
    <i>
      <x v="1806"/>
      <x v="635"/>
      <x v="84"/>
      <x v="2"/>
      <x v="5"/>
    </i>
    <i>
      <x v="1807"/>
      <x v="635"/>
      <x v="84"/>
      <x v="2"/>
      <x v="5"/>
    </i>
    <i>
      <x v="1808"/>
      <x v="226"/>
      <x v="84"/>
      <x v="2"/>
      <x v="5"/>
    </i>
    <i>
      <x v="1809"/>
      <x v="226"/>
      <x v="84"/>
      <x v="2"/>
      <x v="5"/>
    </i>
    <i>
      <x v="1810"/>
      <x v="1009"/>
      <x v="84"/>
      <x v="2"/>
      <x v="5"/>
    </i>
    <i>
      <x v="1811"/>
      <x v="635"/>
      <x v="84"/>
      <x v="2"/>
      <x v="5"/>
    </i>
    <i>
      <x v="1812"/>
      <x v="765"/>
      <x v="84"/>
      <x v="2"/>
      <x v="5"/>
    </i>
    <i>
      <x v="1813"/>
      <x v="766"/>
      <x v="84"/>
      <x v="2"/>
      <x v="5"/>
    </i>
    <i>
      <x v="1814"/>
      <x v="175"/>
      <x v="84"/>
      <x v="2"/>
      <x v="5"/>
    </i>
    <i>
      <x v="1815"/>
      <x v="175"/>
      <x v="84"/>
      <x v="2"/>
      <x v="5"/>
    </i>
    <i>
      <x v="1816"/>
      <x v="175"/>
      <x v="84"/>
      <x v="2"/>
      <x v="5"/>
    </i>
    <i>
      <x v="1817"/>
      <x v="765"/>
      <x v="84"/>
      <x v="2"/>
      <x v="5"/>
    </i>
    <i>
      <x v="1818"/>
      <x v="227"/>
      <x v="84"/>
      <x v="2"/>
      <x v="5"/>
    </i>
    <i>
      <x v="1819"/>
      <x v="767"/>
      <x v="84"/>
      <x v="2"/>
      <x v="5"/>
    </i>
    <i>
      <x v="1820"/>
      <x v="1009"/>
      <x v="84"/>
      <x v="2"/>
      <x v="5"/>
    </i>
    <i>
      <x v="1821"/>
      <x v="635"/>
      <x v="84"/>
      <x v="2"/>
      <x v="5"/>
    </i>
    <i>
      <x v="1822"/>
      <x v="635"/>
      <x v="84"/>
      <x v="2"/>
      <x v="5"/>
    </i>
    <i>
      <x v="1823"/>
      <x v="765"/>
      <x v="84"/>
      <x v="2"/>
      <x v="5"/>
    </i>
    <i>
      <x v="1824"/>
      <x v="227"/>
      <x v="84"/>
      <x v="2"/>
      <x v="5"/>
    </i>
    <i>
      <x v="1825"/>
      <x v="767"/>
      <x v="84"/>
      <x v="2"/>
      <x v="5"/>
    </i>
    <i>
      <x v="1826"/>
      <x v="635"/>
      <x v="84"/>
      <x v="2"/>
      <x v="5"/>
    </i>
    <i>
      <x v="1827"/>
      <x v="635"/>
      <x v="84"/>
      <x v="2"/>
      <x v="5"/>
    </i>
    <i>
      <x v="1828"/>
      <x v="635"/>
      <x v="84"/>
      <x v="2"/>
      <x v="5"/>
    </i>
    <i>
      <x v="1829"/>
      <x v="1009"/>
      <x v="84"/>
      <x v="2"/>
      <x v="5"/>
    </i>
    <i>
      <x v="1830"/>
      <x v="634"/>
      <x v="84"/>
      <x v="2"/>
      <x v="5"/>
    </i>
    <i>
      <x v="1831"/>
      <x v="634"/>
      <x v="84"/>
      <x v="2"/>
      <x v="5"/>
    </i>
    <i>
      <x v="1832"/>
      <x v="634"/>
      <x v="84"/>
      <x v="2"/>
      <x v="5"/>
    </i>
    <i>
      <x v="1833"/>
      <x v="634"/>
      <x v="84"/>
      <x v="2"/>
      <x v="5"/>
    </i>
    <i>
      <x v="1834"/>
      <x v="634"/>
      <x v="84"/>
      <x v="2"/>
      <x v="5"/>
    </i>
    <i>
      <x v="1835"/>
      <x v="634"/>
      <x v="84"/>
      <x v="2"/>
      <x v="5"/>
    </i>
    <i>
      <x v="1836"/>
      <x v="634"/>
      <x v="84"/>
      <x v="2"/>
      <x v="5"/>
    </i>
    <i>
      <x v="1837"/>
      <x v="634"/>
      <x v="84"/>
      <x v="2"/>
      <x v="5"/>
    </i>
    <i>
      <x v="1838"/>
      <x v="634"/>
      <x v="84"/>
      <x v="2"/>
      <x v="5"/>
    </i>
    <i>
      <x v="1839"/>
      <x v="1008"/>
      <x v="84"/>
      <x v="2"/>
      <x v="5"/>
    </i>
    <i>
      <x v="1840"/>
      <x v="1008"/>
      <x v="84"/>
      <x v="2"/>
      <x v="5"/>
    </i>
    <i>
      <x v="1841"/>
      <x v="1008"/>
      <x v="84"/>
      <x v="2"/>
      <x v="5"/>
    </i>
    <i>
      <x v="1842"/>
      <x v="765"/>
      <x v="84"/>
      <x v="2"/>
      <x v="5"/>
    </i>
    <i>
      <x v="1843"/>
      <x v="765"/>
      <x v="84"/>
      <x v="2"/>
      <x v="5"/>
    </i>
    <i>
      <x v="1844"/>
      <x v="227"/>
      <x v="84"/>
      <x v="2"/>
      <x v="5"/>
    </i>
    <i>
      <x v="1845"/>
      <x v="227"/>
      <x v="84"/>
      <x v="2"/>
      <x v="5"/>
    </i>
    <i>
      <x v="1846"/>
      <x v="635"/>
      <x v="84"/>
      <x v="2"/>
      <x v="5"/>
    </i>
    <i>
      <x v="1847"/>
      <x v="765"/>
      <x v="84"/>
      <x v="2"/>
      <x v="5"/>
    </i>
    <i>
      <x v="1848"/>
      <x v="765"/>
      <x v="84"/>
      <x v="2"/>
      <x v="5"/>
    </i>
    <i>
      <x v="1849"/>
      <x v="227"/>
      <x v="84"/>
      <x v="2"/>
      <x v="5"/>
    </i>
    <i>
      <x v="1850"/>
      <x v="227"/>
      <x v="84"/>
      <x v="2"/>
      <x v="5"/>
    </i>
    <i>
      <x v="1851"/>
      <x v="635"/>
      <x v="84"/>
      <x v="2"/>
      <x v="5"/>
    </i>
    <i>
      <x v="1852"/>
      <x v="765"/>
      <x v="84"/>
      <x v="2"/>
      <x v="5"/>
    </i>
    <i>
      <x v="1853"/>
      <x v="765"/>
      <x v="84"/>
      <x v="2"/>
      <x v="5"/>
    </i>
    <i>
      <x v="1854"/>
      <x v="227"/>
      <x v="84"/>
      <x v="2"/>
      <x v="5"/>
    </i>
    <i>
      <x v="1855"/>
      <x v="227"/>
      <x v="84"/>
      <x v="2"/>
      <x v="5"/>
    </i>
    <i>
      <x v="1856"/>
      <x v="1009"/>
      <x v="84"/>
      <x v="2"/>
      <x v="5"/>
    </i>
    <i>
      <x v="1857"/>
      <x v="635"/>
      <x v="84"/>
      <x v="2"/>
      <x v="5"/>
    </i>
    <i>
      <x v="1858"/>
      <x v="1009"/>
      <x v="85"/>
      <x v="2"/>
      <x v="5"/>
    </i>
    <i>
      <x v="1859"/>
      <x v="643"/>
      <x v="85"/>
      <x v="2"/>
      <x v="5"/>
    </i>
    <i>
      <x v="1860"/>
      <x v="175"/>
      <x v="85"/>
      <x v="2"/>
      <x v="5"/>
    </i>
    <i>
      <x v="1861"/>
      <x v="175"/>
      <x v="85"/>
      <x v="2"/>
      <x v="5"/>
    </i>
    <i>
      <x v="1862"/>
      <x v="175"/>
      <x v="85"/>
      <x v="2"/>
      <x v="5"/>
    </i>
    <i>
      <x v="1863"/>
      <x v="175"/>
      <x v="85"/>
      <x v="2"/>
      <x v="5"/>
    </i>
    <i>
      <x v="1864"/>
      <x v="741"/>
      <x v="85"/>
      <x v="2"/>
      <x v="5"/>
    </i>
    <i>
      <x v="1865"/>
      <x v="1008"/>
      <x v="85"/>
      <x v="2"/>
      <x v="5"/>
    </i>
    <i>
      <x v="1866"/>
      <x v="744"/>
      <x v="85"/>
      <x v="2"/>
      <x v="5"/>
    </i>
    <i>
      <x v="1867"/>
      <x v="744"/>
      <x v="85"/>
      <x v="2"/>
      <x v="5"/>
    </i>
    <i>
      <x v="1868"/>
      <x v="744"/>
      <x v="85"/>
      <x v="2"/>
      <x v="5"/>
    </i>
    <i>
      <x v="1869"/>
      <x v="744"/>
      <x v="85"/>
      <x v="2"/>
      <x v="5"/>
    </i>
    <i>
      <x v="1870"/>
      <x v="758"/>
      <x v="85"/>
      <x v="2"/>
      <x v="5"/>
    </i>
    <i>
      <x v="1871"/>
      <x v="1009"/>
      <x v="85"/>
      <x v="2"/>
      <x v="5"/>
    </i>
    <i>
      <x v="1872"/>
      <x v="765"/>
      <x v="85"/>
      <x v="2"/>
      <x v="5"/>
    </i>
    <i>
      <x v="1873"/>
      <x v="765"/>
      <x v="85"/>
      <x v="2"/>
      <x v="5"/>
    </i>
    <i>
      <x v="1874"/>
      <x v="227"/>
      <x v="85"/>
      <x v="2"/>
      <x v="5"/>
    </i>
    <i>
      <x v="1875"/>
      <x v="212"/>
      <x v="85"/>
      <x v="2"/>
      <x v="5"/>
    </i>
    <i>
      <x v="1876"/>
      <x v="212"/>
      <x v="85"/>
      <x v="2"/>
      <x v="5"/>
    </i>
    <i>
      <x v="1877"/>
      <x v="1009"/>
      <x v="85"/>
      <x v="2"/>
      <x v="5"/>
    </i>
    <i>
      <x v="1878"/>
      <x v="638"/>
      <x v="85"/>
      <x v="2"/>
      <x v="5"/>
    </i>
    <i>
      <x v="1879"/>
      <x v="634"/>
      <x v="85"/>
      <x v="2"/>
      <x v="5"/>
    </i>
    <i>
      <x v="1880"/>
      <x v="765"/>
      <x v="85"/>
      <x v="2"/>
      <x v="5"/>
    </i>
    <i>
      <x v="1881"/>
      <x v="227"/>
      <x v="85"/>
      <x v="2"/>
      <x v="5"/>
    </i>
    <i>
      <x v="1882"/>
      <x v="212"/>
      <x v="85"/>
      <x v="2"/>
      <x v="5"/>
    </i>
    <i>
      <x v="1883"/>
      <x v="212"/>
      <x v="85"/>
      <x v="2"/>
      <x v="5"/>
    </i>
    <i>
      <x v="1884"/>
      <x v="1009"/>
      <x v="85"/>
      <x v="2"/>
      <x v="5"/>
    </i>
    <i>
      <x v="1885"/>
      <x v="772"/>
      <x v="85"/>
      <x v="2"/>
      <x v="5"/>
    </i>
    <i>
      <x v="1886"/>
      <x v="772"/>
      <x v="85"/>
      <x v="2"/>
      <x v="5"/>
    </i>
    <i>
      <x v="1887"/>
      <x v="634"/>
      <x v="85"/>
      <x v="2"/>
      <x v="5"/>
    </i>
    <i>
      <x v="1888"/>
      <x v="765"/>
      <x v="85"/>
      <x v="2"/>
      <x v="5"/>
    </i>
    <i>
      <x v="1889"/>
      <x v="227"/>
      <x v="85"/>
      <x v="2"/>
      <x v="5"/>
    </i>
    <i>
      <x v="1890"/>
      <x v="212"/>
      <x v="85"/>
      <x v="2"/>
      <x v="5"/>
    </i>
    <i>
      <x v="1891"/>
      <x v="1009"/>
      <x v="85"/>
      <x v="2"/>
      <x v="5"/>
    </i>
    <i>
      <x v="1892"/>
      <x v="641"/>
      <x v="85"/>
      <x v="2"/>
      <x v="5"/>
    </i>
    <i>
      <x v="1893"/>
      <x v="641"/>
      <x v="85"/>
      <x v="2"/>
      <x v="5"/>
    </i>
    <i>
      <x v="1894"/>
      <x v="765"/>
      <x v="85"/>
      <x v="2"/>
      <x v="5"/>
    </i>
    <i>
      <x v="1895"/>
      <x v="219"/>
      <x v="85"/>
      <x v="2"/>
      <x v="5"/>
    </i>
    <i>
      <x v="1896"/>
      <x v="1009"/>
      <x v="85"/>
      <x v="2"/>
      <x v="5"/>
    </i>
    <i>
      <x v="1897"/>
      <x v="634"/>
      <x v="85"/>
      <x v="2"/>
      <x v="5"/>
    </i>
    <i>
      <x v="1898"/>
      <x v="634"/>
      <x v="85"/>
      <x v="2"/>
      <x v="5"/>
    </i>
    <i>
      <x v="1899"/>
      <x v="634"/>
      <x v="85"/>
      <x v="2"/>
      <x v="5"/>
    </i>
    <i>
      <x v="1900"/>
      <x v="1009"/>
      <x v="85"/>
      <x v="2"/>
      <x v="5"/>
    </i>
    <i>
      <x v="1901"/>
      <x v="1009"/>
      <x v="85"/>
      <x v="2"/>
      <x v="5"/>
    </i>
    <i>
      <x v="1902"/>
      <x v="1009"/>
      <x v="85"/>
      <x v="2"/>
      <x v="5"/>
    </i>
    <i>
      <x v="1903"/>
      <x v="765"/>
      <x v="85"/>
      <x v="2"/>
      <x v="5"/>
    </i>
    <i>
      <x v="1904"/>
      <x v="765"/>
      <x v="85"/>
      <x v="2"/>
      <x v="5"/>
    </i>
    <i>
      <x v="1905"/>
      <x v="765"/>
      <x v="85"/>
      <x v="2"/>
      <x v="5"/>
    </i>
    <i>
      <x v="1906"/>
      <x v="219"/>
      <x v="85"/>
      <x v="2"/>
      <x v="5"/>
    </i>
    <i>
      <x v="1907"/>
      <x v="219"/>
      <x v="85"/>
      <x v="2"/>
      <x v="5"/>
    </i>
    <i>
      <x v="1908"/>
      <x v="175"/>
      <x v="85"/>
      <x v="2"/>
      <x v="5"/>
    </i>
    <i>
      <x v="1909"/>
      <x v="175"/>
      <x v="85"/>
      <x v="2"/>
      <x v="5"/>
    </i>
    <i>
      <x v="1910"/>
      <x v="634"/>
      <x v="85"/>
      <x v="2"/>
      <x v="5"/>
    </i>
    <i>
      <x v="1911"/>
      <x v="932"/>
      <x v="85"/>
      <x v="2"/>
      <x v="5"/>
    </i>
    <i>
      <x v="1912"/>
      <x v="773"/>
      <x v="85"/>
      <x v="2"/>
      <x v="5"/>
    </i>
    <i>
      <x v="1913"/>
      <x v="765"/>
      <x v="85"/>
      <x v="2"/>
      <x v="5"/>
    </i>
    <i>
      <x v="1914"/>
      <x v="758"/>
      <x v="85"/>
      <x v="2"/>
      <x v="5"/>
    </i>
    <i>
      <x v="1915"/>
      <x v="758"/>
      <x v="85"/>
      <x v="2"/>
      <x v="5"/>
    </i>
    <i>
      <x v="1916"/>
      <x v="765"/>
      <x v="85"/>
      <x v="2"/>
      <x v="5"/>
    </i>
    <i>
      <x v="1917"/>
      <x v="765"/>
      <x v="85"/>
      <x v="2"/>
      <x v="5"/>
    </i>
    <i>
      <x v="1918"/>
      <x v="765"/>
      <x v="85"/>
      <x v="2"/>
      <x v="5"/>
    </i>
    <i>
      <x v="1919"/>
      <x v="765"/>
      <x v="85"/>
      <x v="2"/>
      <x v="5"/>
    </i>
    <i>
      <x v="1920"/>
      <x v="765"/>
      <x v="85"/>
      <x v="2"/>
      <x v="5"/>
    </i>
    <i>
      <x v="1921"/>
      <x v="598"/>
      <x v="85"/>
      <x v="2"/>
      <x v="5"/>
    </i>
    <i>
      <x v="1922"/>
      <x v="651"/>
      <x v="85"/>
      <x v="2"/>
      <x v="5"/>
    </i>
    <i>
      <x v="1923"/>
      <x v="651"/>
      <x v="85"/>
      <x v="2"/>
      <x v="5"/>
    </i>
    <i>
      <x v="1924"/>
      <x v="651"/>
      <x v="85"/>
      <x v="2"/>
      <x v="5"/>
    </i>
    <i>
      <x v="1925"/>
      <x v="651"/>
      <x v="85"/>
      <x v="2"/>
      <x v="5"/>
    </i>
    <i>
      <x v="1926"/>
      <x v="626"/>
      <x v="85"/>
      <x v="2"/>
      <x v="5"/>
    </i>
    <i>
      <x v="1927"/>
      <x v="634"/>
      <x v="85"/>
      <x v="2"/>
      <x v="5"/>
    </i>
    <i>
      <x v="1928"/>
      <x v="634"/>
      <x v="85"/>
      <x v="2"/>
      <x v="5"/>
    </i>
    <i>
      <x v="1929"/>
      <x v="586"/>
      <x v="85"/>
      <x v="2"/>
      <x v="5"/>
    </i>
    <i>
      <x v="1930"/>
      <x v="586"/>
      <x v="85"/>
      <x v="2"/>
      <x v="5"/>
    </i>
    <i>
      <x v="1931"/>
      <x v="586"/>
      <x v="85"/>
      <x v="2"/>
      <x v="5"/>
    </i>
    <i>
      <x v="1932"/>
      <x v="543"/>
      <x v="85"/>
      <x v="2"/>
      <x v="5"/>
    </i>
    <i>
      <x v="1933"/>
      <x v="479"/>
      <x v="85"/>
      <x v="2"/>
      <x v="5"/>
    </i>
    <i>
      <x v="1934"/>
      <x v="622"/>
      <x v="85"/>
      <x v="2"/>
      <x v="5"/>
    </i>
    <i>
      <x v="1935"/>
      <x v="1038"/>
      <x v="85"/>
      <x v="2"/>
      <x v="5"/>
    </i>
    <i>
      <x v="1936"/>
      <x v="654"/>
      <x v="85"/>
      <x v="2"/>
      <x v="5"/>
    </i>
    <i>
      <x v="1937"/>
      <x v="654"/>
      <x v="85"/>
      <x v="2"/>
      <x v="5"/>
    </i>
    <i>
      <x v="1938"/>
      <x v="654"/>
      <x v="85"/>
      <x v="2"/>
      <x v="5"/>
    </i>
    <i>
      <x v="1939"/>
      <x v="654"/>
      <x v="85"/>
      <x v="2"/>
      <x v="5"/>
    </i>
    <i>
      <x v="1940"/>
      <x v="654"/>
      <x v="85"/>
      <x v="2"/>
      <x v="5"/>
    </i>
    <i>
      <x v="1941"/>
      <x v="933"/>
      <x v="86"/>
      <x v="2"/>
      <x v="5"/>
    </i>
    <i>
      <x v="1942"/>
      <x v="901"/>
      <x v="86"/>
      <x v="2"/>
      <x v="5"/>
    </i>
    <i>
      <x v="1943"/>
      <x v="933"/>
      <x v="86"/>
      <x v="2"/>
      <x v="5"/>
    </i>
    <i>
      <x v="1944"/>
      <x v="770"/>
      <x v="86"/>
      <x v="2"/>
      <x v="5"/>
    </i>
    <i>
      <x v="1945"/>
      <x v="771"/>
      <x v="86"/>
      <x v="2"/>
      <x v="5"/>
    </i>
    <i>
      <x v="1946"/>
      <x v="771"/>
      <x v="86"/>
      <x v="2"/>
      <x v="5"/>
    </i>
    <i>
      <x v="1947"/>
      <x v="131"/>
      <x v="87"/>
      <x v="2"/>
      <x v="5"/>
    </i>
    <i>
      <x v="1948"/>
      <x v="489"/>
      <x v="87"/>
      <x v="2"/>
      <x v="7"/>
    </i>
    <i>
      <x v="1949"/>
      <x v="841"/>
      <x v="87"/>
      <x v="2"/>
      <x v="7"/>
    </i>
    <i>
      <x v="1950"/>
      <x v="841"/>
      <x v="87"/>
      <x v="2"/>
      <x v="7"/>
    </i>
    <i>
      <x v="1951"/>
      <x v="405"/>
      <x v="87"/>
      <x v="2"/>
      <x v="5"/>
    </i>
    <i>
      <x v="1952"/>
      <x v="933"/>
      <x v="88"/>
      <x v="2"/>
      <x v="5"/>
    </i>
    <i>
      <x v="1953"/>
      <x v="157"/>
      <x v="88"/>
      <x v="2"/>
      <x v="5"/>
    </i>
    <i>
      <x v="1954"/>
      <x v="157"/>
      <x v="88"/>
      <x v="2"/>
      <x v="5"/>
    </i>
    <i>
      <x v="1955"/>
      <x v="150"/>
      <x v="88"/>
      <x v="2"/>
      <x v="5"/>
    </i>
    <i>
      <x v="1956"/>
      <x v="329"/>
      <x v="89"/>
      <x v="2"/>
      <x v="5"/>
    </i>
    <i>
      <x v="1957"/>
      <x v="848"/>
      <x v="89"/>
      <x v="2"/>
      <x v="5"/>
    </i>
    <i>
      <x v="1958"/>
      <x v="204"/>
      <x v="89"/>
      <x v="2"/>
      <x v="5"/>
    </i>
    <i>
      <x v="1959"/>
      <x v="204"/>
      <x v="89"/>
      <x v="2"/>
      <x v="5"/>
    </i>
    <i>
      <x v="1960"/>
      <x v="204"/>
      <x v="89"/>
      <x v="2"/>
      <x v="5"/>
    </i>
    <i>
      <x v="1961"/>
      <x v="204"/>
      <x v="89"/>
      <x v="2"/>
      <x v="5"/>
    </i>
    <i>
      <x v="1962"/>
      <x v="204"/>
      <x v="89"/>
      <x v="2"/>
      <x v="5"/>
    </i>
    <i>
      <x v="1963"/>
      <x v="203"/>
      <x v="89"/>
      <x v="2"/>
      <x v="5"/>
    </i>
    <i>
      <x v="1964"/>
      <x v="203"/>
      <x v="89"/>
      <x v="2"/>
      <x v="5"/>
    </i>
    <i>
      <x v="1965"/>
      <x v="203"/>
      <x v="89"/>
      <x v="2"/>
      <x v="5"/>
    </i>
    <i>
      <x v="1966"/>
      <x v="203"/>
      <x v="89"/>
      <x v="2"/>
      <x v="5"/>
    </i>
    <i>
      <x v="1967"/>
      <x v="203"/>
      <x v="89"/>
      <x v="2"/>
      <x v="5"/>
    </i>
    <i>
      <x v="1968"/>
      <x v="917"/>
      <x v="89"/>
      <x v="2"/>
      <x v="5"/>
    </i>
    <i>
      <x v="1969"/>
      <x v="917"/>
      <x v="89"/>
      <x v="2"/>
      <x v="5"/>
    </i>
    <i>
      <x v="1970"/>
      <x v="910"/>
      <x v="89"/>
      <x v="2"/>
      <x v="5"/>
    </i>
    <i>
      <x v="1971"/>
      <x v="173"/>
      <x v="90"/>
      <x v="2"/>
      <x v="5"/>
    </i>
    <i>
      <x v="1972"/>
      <x v="173"/>
      <x v="90"/>
      <x v="2"/>
      <x v="5"/>
    </i>
    <i>
      <x v="1973"/>
      <x v="820"/>
      <x v="90"/>
      <x v="2"/>
      <x v="5"/>
    </i>
    <i>
      <x v="1974"/>
      <x v="820"/>
      <x v="90"/>
      <x v="2"/>
      <x v="5"/>
    </i>
    <i>
      <x v="1975"/>
      <x v="257"/>
      <x v="91"/>
      <x v="2"/>
      <x v="5"/>
    </i>
    <i>
      <x v="1976"/>
      <x v="257"/>
      <x v="91"/>
      <x v="2"/>
      <x v="5"/>
    </i>
    <i>
      <x v="1977"/>
      <x v="257"/>
      <x v="91"/>
      <x v="2"/>
      <x v="5"/>
    </i>
    <i>
      <x v="1978"/>
      <x v="257"/>
      <x v="91"/>
      <x v="2"/>
      <x v="5"/>
    </i>
    <i>
      <x v="1979"/>
      <x v="257"/>
      <x v="91"/>
      <x v="2"/>
      <x v="5"/>
    </i>
    <i>
      <x v="1980"/>
      <x v="257"/>
      <x v="91"/>
      <x v="2"/>
      <x v="5"/>
    </i>
    <i>
      <x v="1981"/>
      <x v="502"/>
      <x v="91"/>
      <x v="2"/>
      <x v="5"/>
    </i>
    <i>
      <x v="1982"/>
      <x v="667"/>
      <x v="91"/>
      <x v="2"/>
      <x v="5"/>
    </i>
    <i>
      <x v="1983"/>
      <x v="1101"/>
      <x v="91"/>
      <x v="2"/>
      <x v="5"/>
    </i>
    <i>
      <x v="1984"/>
      <x v="1101"/>
      <x v="91"/>
      <x v="2"/>
      <x v="5"/>
    </i>
    <i>
      <x v="1985"/>
      <x v="1101"/>
      <x v="91"/>
      <x v="2"/>
      <x v="5"/>
    </i>
    <i>
      <x v="1986"/>
      <x v="1101"/>
      <x v="91"/>
      <x v="2"/>
      <x v="5"/>
    </i>
    <i>
      <x v="1987"/>
      <x v="1101"/>
      <x v="91"/>
      <x v="2"/>
      <x v="5"/>
    </i>
    <i>
      <x v="1988"/>
      <x v="1101"/>
      <x v="91"/>
      <x v="2"/>
      <x v="5"/>
    </i>
    <i>
      <x v="1989"/>
      <x v="1101"/>
      <x v="91"/>
      <x v="2"/>
      <x v="5"/>
    </i>
    <i>
      <x v="1990"/>
      <x v="1101"/>
      <x v="91"/>
      <x v="2"/>
      <x v="5"/>
    </i>
    <i>
      <x v="1991"/>
      <x v="1101"/>
      <x v="91"/>
      <x v="2"/>
      <x v="5"/>
    </i>
    <i>
      <x v="1992"/>
      <x v="915"/>
      <x v="91"/>
      <x v="2"/>
      <x v="5"/>
    </i>
    <i>
      <x v="1993"/>
      <x v="913"/>
      <x v="91"/>
      <x v="2"/>
      <x v="5"/>
    </i>
    <i>
      <x v="1994"/>
      <x v="913"/>
      <x v="91"/>
      <x v="2"/>
      <x v="5"/>
    </i>
    <i>
      <x v="1995"/>
      <x v="438"/>
      <x v="92"/>
      <x v="2"/>
      <x v="5"/>
    </i>
    <i>
      <x v="1996"/>
      <x v="1077"/>
      <x v="92"/>
      <x v="2"/>
      <x v="5"/>
    </i>
    <i>
      <x v="1997"/>
      <x v="436"/>
      <x v="92"/>
      <x v="2"/>
      <x v="5"/>
    </i>
    <i>
      <x v="1998"/>
      <x v="436"/>
      <x v="92"/>
      <x v="2"/>
      <x v="5"/>
    </i>
    <i>
      <x v="1999"/>
      <x v="663"/>
      <x v="92"/>
      <x v="2"/>
      <x v="5"/>
    </i>
    <i>
      <x v="2000"/>
      <x v="612"/>
      <x v="92"/>
      <x v="2"/>
      <x v="5"/>
    </i>
    <i>
      <x v="2001"/>
      <x v="612"/>
      <x v="92"/>
      <x v="2"/>
      <x v="5"/>
    </i>
    <i>
      <x v="2002"/>
      <x v="612"/>
      <x v="92"/>
      <x v="2"/>
      <x v="5"/>
    </i>
    <i>
      <x v="2003"/>
      <x v="612"/>
      <x v="92"/>
      <x v="2"/>
      <x v="5"/>
    </i>
    <i>
      <x v="2004"/>
      <x v="612"/>
      <x v="92"/>
      <x v="2"/>
      <x v="5"/>
    </i>
    <i>
      <x v="2005"/>
      <x v="612"/>
      <x v="92"/>
      <x v="2"/>
      <x v="5"/>
    </i>
    <i>
      <x v="2006"/>
      <x v="612"/>
      <x v="92"/>
      <x v="2"/>
      <x v="5"/>
    </i>
    <i>
      <x v="2007"/>
      <x v="612"/>
      <x v="92"/>
      <x v="2"/>
      <x v="5"/>
    </i>
    <i>
      <x v="2008"/>
      <x v="612"/>
      <x v="92"/>
      <x v="2"/>
      <x v="5"/>
    </i>
    <i>
      <x v="2009"/>
      <x v="612"/>
      <x v="92"/>
      <x v="2"/>
      <x v="5"/>
    </i>
    <i>
      <x v="2010"/>
      <x v="1024"/>
      <x v="92"/>
      <x v="2"/>
      <x v="5"/>
    </i>
    <i>
      <x v="2011"/>
      <x v="1024"/>
      <x v="92"/>
      <x v="2"/>
      <x v="5"/>
    </i>
    <i>
      <x v="2012"/>
      <x v="1024"/>
      <x v="92"/>
      <x v="2"/>
      <x v="5"/>
    </i>
    <i>
      <x v="2013"/>
      <x v="1024"/>
      <x v="92"/>
      <x v="2"/>
      <x v="5"/>
    </i>
    <i>
      <x v="2014"/>
      <x v="1024"/>
      <x v="92"/>
      <x v="2"/>
      <x v="5"/>
    </i>
    <i>
      <x v="2015"/>
      <x v="1024"/>
      <x v="92"/>
      <x v="2"/>
      <x v="5"/>
    </i>
    <i>
      <x v="2016"/>
      <x v="1024"/>
      <x v="92"/>
      <x v="2"/>
      <x v="5"/>
    </i>
    <i>
      <x v="2017"/>
      <x v="1024"/>
      <x v="92"/>
      <x v="2"/>
      <x v="5"/>
    </i>
    <i>
      <x v="2018"/>
      <x v="1024"/>
      <x v="92"/>
      <x v="2"/>
      <x v="5"/>
    </i>
    <i>
      <x v="2019"/>
      <x v="1024"/>
      <x v="92"/>
      <x v="2"/>
      <x v="5"/>
    </i>
    <i>
      <x v="2020"/>
      <x v="1024"/>
      <x v="92"/>
      <x v="2"/>
      <x v="5"/>
    </i>
    <i>
      <x v="2021"/>
      <x v="1024"/>
      <x v="92"/>
      <x v="2"/>
      <x v="5"/>
    </i>
    <i>
      <x v="2022"/>
      <x v="1024"/>
      <x v="92"/>
      <x v="2"/>
      <x v="5"/>
    </i>
    <i>
      <x v="2023"/>
      <x v="1024"/>
      <x v="92"/>
      <x v="2"/>
      <x v="5"/>
    </i>
    <i>
      <x v="2024"/>
      <x v="1024"/>
      <x v="92"/>
      <x v="2"/>
      <x v="5"/>
    </i>
    <i>
      <x v="2025"/>
      <x v="1024"/>
      <x v="92"/>
      <x v="2"/>
      <x v="5"/>
    </i>
    <i>
      <x v="2026"/>
      <x v="1024"/>
      <x v="92"/>
      <x v="2"/>
      <x v="5"/>
    </i>
    <i>
      <x v="2027"/>
      <x v="1024"/>
      <x v="92"/>
      <x v="2"/>
      <x v="5"/>
    </i>
    <i>
      <x v="2028"/>
      <x v="1024"/>
      <x v="92"/>
      <x v="2"/>
      <x v="5"/>
    </i>
    <i>
      <x v="2029"/>
      <x v="1024"/>
      <x v="92"/>
      <x v="2"/>
      <x v="5"/>
    </i>
    <i>
      <x v="2030"/>
      <x v="1003"/>
      <x v="92"/>
      <x v="2"/>
      <x v="5"/>
    </i>
    <i>
      <x v="2031"/>
      <x v="1003"/>
      <x v="92"/>
      <x v="2"/>
      <x v="5"/>
    </i>
    <i>
      <x v="2032"/>
      <x v="1003"/>
      <x v="92"/>
      <x v="2"/>
      <x v="5"/>
    </i>
    <i>
      <x v="2033"/>
      <x v="1003"/>
      <x v="92"/>
      <x v="2"/>
      <x v="5"/>
    </i>
    <i>
      <x v="2034"/>
      <x v="1003"/>
      <x v="92"/>
      <x v="2"/>
      <x v="5"/>
    </i>
    <i>
      <x v="2035"/>
      <x v="1003"/>
      <x v="92"/>
      <x v="2"/>
      <x v="5"/>
    </i>
    <i>
      <x v="2036"/>
      <x v="1003"/>
      <x v="92"/>
      <x v="2"/>
      <x v="5"/>
    </i>
    <i>
      <x v="2037"/>
      <x v="1003"/>
      <x v="92"/>
      <x v="2"/>
      <x v="5"/>
    </i>
    <i>
      <x v="2038"/>
      <x v="1003"/>
      <x v="92"/>
      <x v="2"/>
      <x v="5"/>
    </i>
    <i>
      <x v="2039"/>
      <x v="1003"/>
      <x v="92"/>
      <x v="2"/>
      <x v="5"/>
    </i>
    <i>
      <x v="2040"/>
      <x v="1003"/>
      <x v="92"/>
      <x v="2"/>
      <x v="5"/>
    </i>
    <i>
      <x v="2041"/>
      <x v="1003"/>
      <x v="92"/>
      <x v="2"/>
      <x v="5"/>
    </i>
    <i>
      <x v="2042"/>
      <x v="1003"/>
      <x v="92"/>
      <x v="2"/>
      <x v="5"/>
    </i>
    <i>
      <x v="2043"/>
      <x v="1003"/>
      <x v="92"/>
      <x v="2"/>
      <x v="5"/>
    </i>
    <i>
      <x v="2044"/>
      <x v="1003"/>
      <x v="92"/>
      <x v="2"/>
      <x v="5"/>
    </i>
    <i>
      <x v="2045"/>
      <x v="1003"/>
      <x v="92"/>
      <x v="2"/>
      <x v="5"/>
    </i>
    <i>
      <x v="2046"/>
      <x v="1003"/>
      <x v="92"/>
      <x v="2"/>
      <x v="5"/>
    </i>
    <i>
      <x v="2047"/>
      <x v="1003"/>
      <x v="92"/>
      <x v="2"/>
      <x v="5"/>
    </i>
    <i>
      <x v="2048"/>
      <x v="1003"/>
      <x v="92"/>
      <x v="2"/>
      <x v="5"/>
    </i>
    <i>
      <x v="2049"/>
      <x v="1003"/>
      <x v="92"/>
      <x v="2"/>
      <x v="5"/>
    </i>
    <i>
      <x v="2050"/>
      <x v="611"/>
      <x v="92"/>
      <x v="2"/>
      <x v="5"/>
    </i>
    <i>
      <x v="2051"/>
      <x v="611"/>
      <x v="92"/>
      <x v="2"/>
      <x v="5"/>
    </i>
    <i>
      <x v="2052"/>
      <x v="611"/>
      <x v="92"/>
      <x v="2"/>
      <x v="5"/>
    </i>
    <i>
      <x v="2053"/>
      <x v="611"/>
      <x v="92"/>
      <x v="2"/>
      <x v="5"/>
    </i>
    <i>
      <x v="2054"/>
      <x v="611"/>
      <x v="92"/>
      <x v="2"/>
      <x v="5"/>
    </i>
    <i>
      <x v="2055"/>
      <x v="611"/>
      <x v="92"/>
      <x v="2"/>
      <x v="5"/>
    </i>
    <i>
      <x v="2056"/>
      <x v="611"/>
      <x v="92"/>
      <x v="2"/>
      <x v="5"/>
    </i>
    <i>
      <x v="2057"/>
      <x v="611"/>
      <x v="92"/>
      <x v="2"/>
      <x v="5"/>
    </i>
    <i>
      <x v="2058"/>
      <x v="611"/>
      <x v="92"/>
      <x v="2"/>
      <x v="5"/>
    </i>
    <i>
      <x v="2059"/>
      <x v="611"/>
      <x v="92"/>
      <x v="2"/>
      <x v="5"/>
    </i>
    <i>
      <x v="2060"/>
      <x v="611"/>
      <x v="92"/>
      <x v="2"/>
      <x v="5"/>
    </i>
    <i>
      <x v="2061"/>
      <x v="611"/>
      <x v="92"/>
      <x v="2"/>
      <x v="5"/>
    </i>
    <i>
      <x v="2062"/>
      <x v="611"/>
      <x v="92"/>
      <x v="2"/>
      <x v="5"/>
    </i>
    <i>
      <x v="2063"/>
      <x v="611"/>
      <x v="92"/>
      <x v="2"/>
      <x v="5"/>
    </i>
    <i>
      <x v="2064"/>
      <x v="611"/>
      <x v="92"/>
      <x v="2"/>
      <x v="5"/>
    </i>
    <i>
      <x v="2065"/>
      <x v="611"/>
      <x v="92"/>
      <x v="2"/>
      <x v="5"/>
    </i>
    <i>
      <x v="2066"/>
      <x v="611"/>
      <x v="92"/>
      <x v="2"/>
      <x v="5"/>
    </i>
    <i>
      <x v="2067"/>
      <x v="611"/>
      <x v="92"/>
      <x v="2"/>
      <x v="5"/>
    </i>
    <i>
      <x v="2068"/>
      <x v="611"/>
      <x v="92"/>
      <x v="2"/>
      <x v="5"/>
    </i>
    <i>
      <x v="2069"/>
      <x v="611"/>
      <x v="92"/>
      <x v="2"/>
      <x v="5"/>
    </i>
    <i>
      <x v="2070"/>
      <x v="1023"/>
      <x v="92"/>
      <x v="2"/>
      <x v="5"/>
    </i>
    <i>
      <x v="2071"/>
      <x v="1023"/>
      <x v="92"/>
      <x v="2"/>
      <x v="5"/>
    </i>
    <i>
      <x v="2072"/>
      <x v="1023"/>
      <x v="92"/>
      <x v="2"/>
      <x v="5"/>
    </i>
    <i>
      <x v="2073"/>
      <x v="1023"/>
      <x v="92"/>
      <x v="2"/>
      <x v="5"/>
    </i>
    <i>
      <x v="2074"/>
      <x v="1023"/>
      <x v="92"/>
      <x v="2"/>
      <x v="5"/>
    </i>
    <i>
      <x v="2075"/>
      <x v="1023"/>
      <x v="92"/>
      <x v="2"/>
      <x v="5"/>
    </i>
    <i>
      <x v="2076"/>
      <x v="1023"/>
      <x v="92"/>
      <x v="2"/>
      <x v="5"/>
    </i>
    <i>
      <x v="2077"/>
      <x v="1023"/>
      <x v="92"/>
      <x v="2"/>
      <x v="5"/>
    </i>
    <i>
      <x v="2078"/>
      <x v="1023"/>
      <x v="92"/>
      <x v="2"/>
      <x v="5"/>
    </i>
    <i>
      <x v="2079"/>
      <x v="1023"/>
      <x v="92"/>
      <x v="2"/>
      <x v="5"/>
    </i>
    <i>
      <x v="2080"/>
      <x v="1004"/>
      <x v="92"/>
      <x v="2"/>
      <x v="5"/>
    </i>
    <i>
      <x v="2081"/>
      <x v="1004"/>
      <x v="92"/>
      <x v="2"/>
      <x v="5"/>
    </i>
    <i>
      <x v="2082"/>
      <x v="1004"/>
      <x v="92"/>
      <x v="2"/>
      <x v="5"/>
    </i>
    <i>
      <x v="2083"/>
      <x v="1004"/>
      <x v="92"/>
      <x v="2"/>
      <x v="5"/>
    </i>
    <i>
      <x v="2084"/>
      <x v="1004"/>
      <x v="92"/>
      <x v="2"/>
      <x v="5"/>
    </i>
    <i>
      <x v="2085"/>
      <x v="1004"/>
      <x v="92"/>
      <x v="2"/>
      <x v="5"/>
    </i>
    <i>
      <x v="2086"/>
      <x v="1004"/>
      <x v="92"/>
      <x v="2"/>
      <x v="5"/>
    </i>
    <i>
      <x v="2087"/>
      <x v="1004"/>
      <x v="92"/>
      <x v="2"/>
      <x v="5"/>
    </i>
    <i>
      <x v="2088"/>
      <x v="1004"/>
      <x v="92"/>
      <x v="2"/>
      <x v="5"/>
    </i>
    <i>
      <x v="2089"/>
      <x v="1004"/>
      <x v="92"/>
      <x v="2"/>
      <x v="5"/>
    </i>
    <i>
      <x v="2090"/>
      <x v="245"/>
      <x v="93"/>
      <x v="2"/>
      <x v="5"/>
    </i>
    <i>
      <x v="2091"/>
      <x v="245"/>
      <x v="93"/>
      <x v="2"/>
      <x v="5"/>
    </i>
    <i>
      <x v="2092"/>
      <x v="245"/>
      <x v="93"/>
      <x v="2"/>
      <x v="5"/>
    </i>
    <i>
      <x v="2093"/>
      <x v="257"/>
      <x v="93"/>
      <x v="2"/>
      <x v="5"/>
    </i>
    <i>
      <x v="2094"/>
      <x v="257"/>
      <x v="93"/>
      <x v="2"/>
      <x v="5"/>
    </i>
    <i>
      <x v="2095"/>
      <x v="257"/>
      <x v="93"/>
      <x v="2"/>
      <x v="5"/>
    </i>
    <i>
      <x v="2096"/>
      <x v="257"/>
      <x v="93"/>
      <x v="2"/>
      <x v="5"/>
    </i>
    <i>
      <x v="2097"/>
      <x v="257"/>
      <x v="93"/>
      <x v="2"/>
      <x v="5"/>
    </i>
    <i>
      <x v="2098"/>
      <x v="257"/>
      <x v="93"/>
      <x v="2"/>
      <x v="5"/>
    </i>
    <i>
      <x v="2099"/>
      <x v="257"/>
      <x v="93"/>
      <x v="2"/>
      <x v="5"/>
    </i>
    <i>
      <x v="2100"/>
      <x v="257"/>
      <x v="93"/>
      <x v="2"/>
      <x v="5"/>
    </i>
    <i>
      <x v="2101"/>
      <x v="257"/>
      <x v="93"/>
      <x v="2"/>
      <x v="5"/>
    </i>
    <i>
      <x v="2102"/>
      <x v="257"/>
      <x v="93"/>
      <x v="2"/>
      <x v="5"/>
    </i>
    <i>
      <x v="2103"/>
      <x v="257"/>
      <x v="93"/>
      <x v="2"/>
      <x v="5"/>
    </i>
    <i>
      <x v="2104"/>
      <x v="257"/>
      <x v="93"/>
      <x v="2"/>
      <x v="5"/>
    </i>
    <i>
      <x v="2105"/>
      <x v="259"/>
      <x v="93"/>
      <x v="2"/>
      <x v="5"/>
    </i>
    <i>
      <x v="2106"/>
      <x v="259"/>
      <x v="93"/>
      <x v="2"/>
      <x v="5"/>
    </i>
    <i>
      <x v="2107"/>
      <x v="550"/>
      <x v="93"/>
      <x v="2"/>
      <x v="5"/>
    </i>
    <i>
      <x v="2108"/>
      <x v="552"/>
      <x v="93"/>
      <x v="2"/>
      <x v="5"/>
    </i>
    <i>
      <x v="2109"/>
      <x v="552"/>
      <x v="93"/>
      <x v="2"/>
      <x v="5"/>
    </i>
    <i>
      <x v="2110"/>
      <x v="552"/>
      <x v="93"/>
      <x v="2"/>
      <x v="5"/>
    </i>
    <i>
      <x v="2111"/>
      <x v="554"/>
      <x v="93"/>
      <x v="2"/>
      <x v="5"/>
    </i>
    <i>
      <x v="2112"/>
      <x v="547"/>
      <x v="93"/>
      <x v="2"/>
      <x v="5"/>
    </i>
    <i>
      <x v="2113"/>
      <x v="547"/>
      <x v="93"/>
      <x v="2"/>
      <x v="5"/>
    </i>
    <i>
      <x v="2114"/>
      <x v="547"/>
      <x v="93"/>
      <x v="2"/>
      <x v="5"/>
    </i>
    <i>
      <x v="2115"/>
      <x v="547"/>
      <x v="93"/>
      <x v="2"/>
      <x v="5"/>
    </i>
    <i>
      <x v="2116"/>
      <x v="547"/>
      <x v="93"/>
      <x v="2"/>
      <x v="5"/>
    </i>
    <i>
      <x v="2117"/>
      <x v="547"/>
      <x v="93"/>
      <x v="2"/>
      <x v="5"/>
    </i>
    <i>
      <x v="2118"/>
      <x v="263"/>
      <x v="93"/>
      <x v="2"/>
      <x v="5"/>
    </i>
    <i>
      <x v="2119"/>
      <x v="959"/>
      <x v="93"/>
      <x v="2"/>
      <x v="5"/>
    </i>
    <i>
      <x v="2120"/>
      <x v="267"/>
      <x v="93"/>
      <x v="2"/>
      <x v="5"/>
    </i>
    <i>
      <x v="2121"/>
      <x v="726"/>
      <x v="93"/>
      <x v="2"/>
      <x v="5"/>
    </i>
    <i>
      <x v="2122"/>
      <x v="725"/>
      <x v="93"/>
      <x v="2"/>
      <x v="5"/>
    </i>
    <i>
      <x v="2123"/>
      <x v="926"/>
      <x v="94"/>
      <x v="2"/>
      <x v="5"/>
    </i>
    <i>
      <x v="2124"/>
      <x v="926"/>
      <x v="94"/>
      <x v="2"/>
      <x v="5"/>
    </i>
    <i>
      <x v="2125"/>
      <x v="926"/>
      <x v="94"/>
      <x v="2"/>
      <x v="5"/>
    </i>
    <i>
      <x v="2126"/>
      <x v="926"/>
      <x v="94"/>
      <x v="2"/>
      <x v="5"/>
    </i>
    <i>
      <x v="2127"/>
      <x v="926"/>
      <x v="94"/>
      <x v="2"/>
      <x v="5"/>
    </i>
    <i>
      <x v="2128"/>
      <x v="993"/>
      <x v="94"/>
      <x v="2"/>
      <x v="5"/>
    </i>
    <i>
      <x v="2129"/>
      <x v="380"/>
      <x v="94"/>
      <x v="2"/>
      <x v="5"/>
    </i>
    <i>
      <x v="2130"/>
      <x v="20"/>
      <x v="94"/>
      <x v="2"/>
      <x v="5"/>
    </i>
    <i>
      <x v="2131"/>
      <x v="932"/>
      <x v="95"/>
      <x v="2"/>
      <x v="5"/>
    </i>
    <i>
      <x v="2132"/>
      <x v="930"/>
      <x v="95"/>
      <x v="2"/>
      <x v="5"/>
    </i>
    <i>
      <x v="2133"/>
      <x v="405"/>
      <x v="95"/>
      <x v="2"/>
      <x v="5"/>
    </i>
    <i>
      <x v="2134"/>
      <x v="738"/>
      <x v="96"/>
      <x v="2"/>
      <x v="5"/>
    </i>
    <i>
      <x v="2135"/>
      <x v="945"/>
      <x v="96"/>
      <x v="2"/>
      <x v="5"/>
    </i>
    <i>
      <x v="2136"/>
      <x v="945"/>
      <x v="96"/>
      <x v="2"/>
      <x v="5"/>
    </i>
    <i>
      <x v="2137"/>
      <x v="945"/>
      <x v="96"/>
      <x v="2"/>
      <x v="5"/>
    </i>
    <i>
      <x v="2138"/>
      <x v="945"/>
      <x v="96"/>
      <x v="2"/>
      <x v="5"/>
    </i>
    <i>
      <x v="2139"/>
      <x v="945"/>
      <x v="96"/>
      <x v="2"/>
      <x v="5"/>
    </i>
    <i>
      <x v="2140"/>
      <x v="945"/>
      <x v="96"/>
      <x v="2"/>
      <x v="5"/>
    </i>
    <i>
      <x v="2141"/>
      <x v="945"/>
      <x v="96"/>
      <x v="2"/>
      <x v="5"/>
    </i>
    <i>
      <x v="2142"/>
      <x v="945"/>
      <x v="96"/>
      <x v="2"/>
      <x v="5"/>
    </i>
    <i>
      <x v="2143"/>
      <x v="945"/>
      <x v="96"/>
      <x v="2"/>
      <x v="5"/>
    </i>
    <i>
      <x v="2144"/>
      <x v="945"/>
      <x v="96"/>
      <x v="2"/>
      <x v="5"/>
    </i>
    <i>
      <x v="2145"/>
      <x v="945"/>
      <x v="96"/>
      <x v="2"/>
      <x v="5"/>
    </i>
    <i>
      <x v="2146"/>
      <x v="945"/>
      <x v="96"/>
      <x v="2"/>
      <x v="5"/>
    </i>
    <i>
      <x v="2147"/>
      <x v="945"/>
      <x v="96"/>
      <x v="2"/>
      <x v="5"/>
    </i>
    <i>
      <x v="2148"/>
      <x v="945"/>
      <x v="96"/>
      <x v="2"/>
      <x v="5"/>
    </i>
    <i>
      <x v="2149"/>
      <x v="945"/>
      <x v="96"/>
      <x v="2"/>
      <x v="5"/>
    </i>
    <i>
      <x v="2150"/>
      <x v="945"/>
      <x v="96"/>
      <x v="2"/>
      <x v="5"/>
    </i>
    <i>
      <x v="2151"/>
      <x v="945"/>
      <x v="96"/>
      <x v="2"/>
      <x v="5"/>
    </i>
    <i>
      <x v="2152"/>
      <x v="945"/>
      <x v="96"/>
      <x v="2"/>
      <x v="5"/>
    </i>
    <i>
      <x v="2153"/>
      <x v="945"/>
      <x v="96"/>
      <x v="2"/>
      <x v="5"/>
    </i>
    <i>
      <x v="2154"/>
      <x v="945"/>
      <x v="96"/>
      <x v="2"/>
      <x v="5"/>
    </i>
    <i>
      <x v="2155"/>
      <x v="446"/>
      <x v="97"/>
      <x v="2"/>
      <x v="5"/>
    </i>
    <i>
      <x v="2156"/>
      <x v="85"/>
      <x v="97"/>
      <x v="2"/>
      <x v="5"/>
    </i>
    <i>
      <x v="2157"/>
      <x v="85"/>
      <x v="97"/>
      <x v="2"/>
      <x v="5"/>
    </i>
    <i>
      <x v="2158"/>
      <x v="557"/>
      <x v="97"/>
      <x v="2"/>
      <x v="5"/>
    </i>
    <i>
      <x v="2159"/>
      <x v="557"/>
      <x v="97"/>
      <x v="2"/>
      <x v="5"/>
    </i>
    <i>
      <x v="2160"/>
      <x v="557"/>
      <x v="97"/>
      <x v="2"/>
      <x v="5"/>
    </i>
    <i>
      <x v="2161"/>
      <x v="930"/>
      <x v="97"/>
      <x v="2"/>
      <x v="5"/>
    </i>
    <i>
      <x v="2162"/>
      <x v="1006"/>
      <x v="97"/>
      <x v="2"/>
      <x v="5"/>
    </i>
    <i>
      <x v="2163"/>
      <x v="1006"/>
      <x v="97"/>
      <x v="2"/>
      <x v="5"/>
    </i>
    <i>
      <x v="2164"/>
      <x v="1006"/>
      <x v="97"/>
      <x v="2"/>
      <x v="5"/>
    </i>
    <i>
      <x v="2165"/>
      <x v="80"/>
      <x v="96"/>
      <x v="2"/>
      <x v="5"/>
    </i>
    <i>
      <x v="2166"/>
      <x v="80"/>
      <x v="96"/>
      <x v="2"/>
      <x v="5"/>
    </i>
    <i>
      <x v="2167"/>
      <x v="80"/>
      <x v="96"/>
      <x v="2"/>
      <x v="5"/>
    </i>
    <i>
      <x v="2168"/>
      <x v="407"/>
      <x v="96"/>
      <x v="2"/>
      <x v="5"/>
    </i>
    <i>
      <x v="2169"/>
      <x v="407"/>
      <x v="96"/>
      <x v="2"/>
      <x v="5"/>
    </i>
    <i>
      <x v="2170"/>
      <x v="407"/>
      <x v="96"/>
      <x v="2"/>
      <x v="5"/>
    </i>
    <i>
      <x v="2171"/>
      <x v="407"/>
      <x v="96"/>
      <x v="2"/>
      <x v="5"/>
    </i>
    <i>
      <x v="2172"/>
      <x v="407"/>
      <x v="96"/>
      <x v="2"/>
      <x v="5"/>
    </i>
    <i>
      <x v="2173"/>
      <x v="407"/>
      <x v="96"/>
      <x v="2"/>
      <x v="5"/>
    </i>
    <i>
      <x v="2174"/>
      <x v="407"/>
      <x v="96"/>
      <x v="2"/>
      <x v="5"/>
    </i>
    <i>
      <x v="2175"/>
      <x v="407"/>
      <x v="96"/>
      <x v="2"/>
      <x v="5"/>
    </i>
    <i>
      <x v="2176"/>
      <x v="407"/>
      <x v="96"/>
      <x v="2"/>
      <x v="5"/>
    </i>
    <i>
      <x v="2177"/>
      <x v="407"/>
      <x v="96"/>
      <x v="2"/>
      <x v="5"/>
    </i>
    <i>
      <x v="2178"/>
      <x v="421"/>
      <x v="96"/>
      <x v="2"/>
      <x v="5"/>
    </i>
    <i>
      <x v="2179"/>
      <x v="421"/>
      <x v="96"/>
      <x v="2"/>
      <x v="5"/>
    </i>
    <i>
      <x v="2180"/>
      <x v="421"/>
      <x v="96"/>
      <x v="2"/>
      <x v="5"/>
    </i>
    <i>
      <x v="2181"/>
      <x v="421"/>
      <x v="96"/>
      <x v="2"/>
      <x v="5"/>
    </i>
    <i>
      <x v="2182"/>
      <x v="156"/>
      <x v="96"/>
      <x v="2"/>
      <x v="5"/>
    </i>
    <i>
      <x v="2183"/>
      <x v="156"/>
      <x v="96"/>
      <x v="2"/>
      <x v="5"/>
    </i>
    <i>
      <x v="2184"/>
      <x v="156"/>
      <x v="96"/>
      <x v="2"/>
      <x v="5"/>
    </i>
    <i>
      <x v="2185"/>
      <x v="156"/>
      <x v="96"/>
      <x v="2"/>
      <x v="5"/>
    </i>
    <i>
      <x v="2186"/>
      <x v="156"/>
      <x v="96"/>
      <x v="2"/>
      <x v="5"/>
    </i>
    <i>
      <x v="2187"/>
      <x v="156"/>
      <x v="96"/>
      <x v="2"/>
      <x v="5"/>
    </i>
    <i>
      <x v="2188"/>
      <x v="156"/>
      <x v="96"/>
      <x v="2"/>
      <x v="5"/>
    </i>
    <i>
      <x v="2189"/>
      <x v="156"/>
      <x v="96"/>
      <x v="2"/>
      <x v="5"/>
    </i>
    <i>
      <x v="2190"/>
      <x v="161"/>
      <x v="96"/>
      <x v="2"/>
      <x v="5"/>
    </i>
    <i>
      <x v="2191"/>
      <x v="124"/>
      <x v="96"/>
      <x v="2"/>
      <x v="5"/>
    </i>
    <i>
      <x v="2192"/>
      <x v="124"/>
      <x v="96"/>
      <x v="2"/>
      <x v="5"/>
    </i>
    <i>
      <x v="2193"/>
      <x v="124"/>
      <x v="96"/>
      <x v="2"/>
      <x v="5"/>
    </i>
    <i>
      <x v="2194"/>
      <x v="124"/>
      <x v="96"/>
      <x v="2"/>
      <x v="5"/>
    </i>
    <i>
      <x v="2195"/>
      <x v="125"/>
      <x v="96"/>
      <x v="2"/>
      <x v="5"/>
    </i>
    <i>
      <x v="2196"/>
      <x v="125"/>
      <x v="96"/>
      <x v="2"/>
      <x v="5"/>
    </i>
    <i>
      <x v="2197"/>
      <x v="125"/>
      <x v="96"/>
      <x v="2"/>
      <x v="5"/>
    </i>
    <i>
      <x v="2198"/>
      <x v="125"/>
      <x v="96"/>
      <x v="2"/>
      <x v="5"/>
    </i>
    <i>
      <x v="2199"/>
      <x v="125"/>
      <x v="96"/>
      <x v="2"/>
      <x v="5"/>
    </i>
    <i>
      <x v="2200"/>
      <x v="125"/>
      <x v="96"/>
      <x v="2"/>
      <x v="5"/>
    </i>
    <i>
      <x v="2201"/>
      <x v="564"/>
      <x v="96"/>
      <x v="2"/>
      <x v="5"/>
    </i>
    <i>
      <x v="2202"/>
      <x v="195"/>
      <x v="96"/>
      <x v="2"/>
      <x v="5"/>
    </i>
    <i>
      <x v="2203"/>
      <x v="195"/>
      <x v="96"/>
      <x v="2"/>
      <x v="5"/>
    </i>
    <i>
      <x v="2204"/>
      <x v="194"/>
      <x v="96"/>
      <x v="2"/>
      <x v="5"/>
    </i>
    <i>
      <x v="2205"/>
      <x v="194"/>
      <x v="96"/>
      <x v="2"/>
      <x v="5"/>
    </i>
    <i>
      <x v="2206"/>
      <x v="196"/>
      <x v="96"/>
      <x v="2"/>
      <x v="5"/>
    </i>
    <i>
      <x v="2207"/>
      <x v="80"/>
      <x v="96"/>
      <x v="2"/>
      <x v="5"/>
    </i>
    <i>
      <x v="2208"/>
      <x v="80"/>
      <x v="96"/>
      <x v="2"/>
      <x v="5"/>
    </i>
    <i>
      <x v="2209"/>
      <x v="407"/>
      <x v="96"/>
      <x v="2"/>
      <x v="5"/>
    </i>
    <i>
      <x v="2210"/>
      <x v="407"/>
      <x v="96"/>
      <x v="2"/>
      <x v="5"/>
    </i>
    <i>
      <x v="2211"/>
      <x v="407"/>
      <x v="96"/>
      <x v="2"/>
      <x v="5"/>
    </i>
    <i>
      <x v="2212"/>
      <x v="407"/>
      <x v="96"/>
      <x v="2"/>
      <x v="5"/>
    </i>
    <i>
      <x v="2213"/>
      <x v="407"/>
      <x v="96"/>
      <x v="2"/>
      <x v="5"/>
    </i>
    <i>
      <x v="2214"/>
      <x v="407"/>
      <x v="96"/>
      <x v="2"/>
      <x v="5"/>
    </i>
    <i>
      <x v="2215"/>
      <x v="411"/>
      <x v="96"/>
      <x v="2"/>
      <x v="5"/>
    </i>
    <i>
      <x v="2216"/>
      <x v="411"/>
      <x v="96"/>
      <x v="2"/>
      <x v="5"/>
    </i>
    <i>
      <x v="2217"/>
      <x v="411"/>
      <x v="96"/>
      <x v="2"/>
      <x v="5"/>
    </i>
    <i>
      <x v="2218"/>
      <x v="411"/>
      <x v="96"/>
      <x v="2"/>
      <x v="5"/>
    </i>
    <i>
      <x v="2219"/>
      <x v="411"/>
      <x v="96"/>
      <x v="2"/>
      <x v="5"/>
    </i>
    <i>
      <x v="2220"/>
      <x v="411"/>
      <x v="96"/>
      <x v="2"/>
      <x v="5"/>
    </i>
    <i>
      <x v="2221"/>
      <x v="411"/>
      <x v="96"/>
      <x v="2"/>
      <x v="5"/>
    </i>
    <i>
      <x v="2222"/>
      <x v="411"/>
      <x v="96"/>
      <x v="2"/>
      <x v="5"/>
    </i>
    <i>
      <x v="2223"/>
      <x v="411"/>
      <x v="96"/>
      <x v="2"/>
      <x v="5"/>
    </i>
    <i>
      <x v="2224"/>
      <x v="411"/>
      <x v="96"/>
      <x v="2"/>
      <x v="5"/>
    </i>
    <i>
      <x v="2225"/>
      <x v="410"/>
      <x v="96"/>
      <x v="2"/>
      <x v="5"/>
    </i>
    <i>
      <x v="2226"/>
      <x v="410"/>
      <x v="96"/>
      <x v="2"/>
      <x v="5"/>
    </i>
    <i>
      <x v="2227"/>
      <x v="410"/>
      <x v="96"/>
      <x v="2"/>
      <x v="5"/>
    </i>
    <i>
      <x v="2228"/>
      <x v="410"/>
      <x v="96"/>
      <x v="2"/>
      <x v="5"/>
    </i>
    <i>
      <x v="2229"/>
      <x v="410"/>
      <x v="96"/>
      <x v="2"/>
      <x v="5"/>
    </i>
    <i>
      <x v="2230"/>
      <x v="410"/>
      <x v="96"/>
      <x v="2"/>
      <x v="5"/>
    </i>
    <i>
      <x v="2231"/>
      <x v="156"/>
      <x v="96"/>
      <x v="2"/>
      <x v="5"/>
    </i>
    <i>
      <x v="2232"/>
      <x v="156"/>
      <x v="96"/>
      <x v="2"/>
      <x v="5"/>
    </i>
    <i>
      <x v="2233"/>
      <x v="156"/>
      <x v="96"/>
      <x v="2"/>
      <x v="5"/>
    </i>
    <i>
      <x v="2234"/>
      <x v="156"/>
      <x v="96"/>
      <x v="2"/>
      <x v="5"/>
    </i>
    <i>
      <x v="2235"/>
      <x v="156"/>
      <x v="96"/>
      <x v="2"/>
      <x v="5"/>
    </i>
    <i>
      <x v="2236"/>
      <x v="156"/>
      <x v="96"/>
      <x v="2"/>
      <x v="5"/>
    </i>
    <i>
      <x v="2237"/>
      <x v="156"/>
      <x v="96"/>
      <x v="2"/>
      <x v="5"/>
    </i>
    <i>
      <x v="2238"/>
      <x v="156"/>
      <x v="96"/>
      <x v="2"/>
      <x v="5"/>
    </i>
    <i>
      <x v="2239"/>
      <x v="156"/>
      <x v="96"/>
      <x v="2"/>
      <x v="5"/>
    </i>
    <i>
      <x v="2240"/>
      <x v="156"/>
      <x v="96"/>
      <x v="2"/>
      <x v="5"/>
    </i>
    <i>
      <x v="2241"/>
      <x v="562"/>
      <x v="96"/>
      <x v="2"/>
      <x v="5"/>
    </i>
    <i>
      <x v="2242"/>
      <x v="562"/>
      <x v="96"/>
      <x v="2"/>
      <x v="5"/>
    </i>
    <i>
      <x v="2243"/>
      <x v="566"/>
      <x v="96"/>
      <x v="2"/>
      <x v="5"/>
    </i>
    <i>
      <x v="2244"/>
      <x v="690"/>
      <x v="98"/>
      <x v="2"/>
      <x v="5"/>
    </i>
    <i>
      <x v="2245"/>
      <x v="932"/>
      <x v="98"/>
      <x v="2"/>
      <x v="5"/>
    </i>
    <i>
      <x v="2246"/>
      <x v="387"/>
      <x v="96"/>
      <x v="2"/>
      <x v="5"/>
    </i>
    <i>
      <x v="2247"/>
      <x v="229"/>
      <x v="96"/>
      <x v="2"/>
      <x v="5"/>
    </i>
    <i>
      <x v="2248"/>
      <x v="368"/>
      <x v="99"/>
      <x v="2"/>
      <x v="5"/>
    </i>
    <i>
      <x v="2249"/>
      <x v="477"/>
      <x v="99"/>
      <x v="2"/>
      <x v="5"/>
    </i>
    <i>
      <x v="2250"/>
      <x v="251"/>
      <x v="99"/>
      <x v="2"/>
      <x v="5"/>
    </i>
    <i>
      <x v="2251"/>
      <x v="251"/>
      <x v="99"/>
      <x v="2"/>
      <x v="5"/>
    </i>
    <i>
      <x v="2252"/>
      <x v="251"/>
      <x v="99"/>
      <x v="2"/>
      <x v="5"/>
    </i>
    <i>
      <x v="2253"/>
      <x v="251"/>
      <x v="99"/>
      <x v="2"/>
      <x v="5"/>
    </i>
    <i>
      <x v="2254"/>
      <x v="251"/>
      <x v="99"/>
      <x v="2"/>
      <x v="5"/>
    </i>
    <i>
      <x v="2255"/>
      <x v="251"/>
      <x v="99"/>
      <x v="2"/>
      <x v="5"/>
    </i>
    <i>
      <x v="2256"/>
      <x v="724"/>
      <x v="99"/>
      <x v="2"/>
      <x v="5"/>
    </i>
    <i>
      <x v="2257"/>
      <x v="52"/>
      <x v="99"/>
      <x v="2"/>
      <x v="5"/>
    </i>
    <i>
      <x v="2258"/>
      <x v="54"/>
      <x v="99"/>
      <x v="2"/>
      <x v="5"/>
    </i>
    <i>
      <x v="2259"/>
      <x v="449"/>
      <x v="99"/>
      <x v="2"/>
      <x v="5"/>
    </i>
    <i>
      <x v="2260"/>
      <x v="449"/>
      <x v="99"/>
      <x v="2"/>
      <x v="5"/>
    </i>
    <i>
      <x v="2261"/>
      <x v="449"/>
      <x v="99"/>
      <x v="2"/>
      <x v="5"/>
    </i>
    <i>
      <x v="2262"/>
      <x v="449"/>
      <x v="99"/>
      <x v="2"/>
      <x v="5"/>
    </i>
    <i>
      <x v="2263"/>
      <x v="449"/>
      <x v="99"/>
      <x v="2"/>
      <x v="5"/>
    </i>
    <i>
      <x v="2264"/>
      <x v="449"/>
      <x v="99"/>
      <x v="2"/>
      <x v="5"/>
    </i>
    <i>
      <x v="2265"/>
      <x v="449"/>
      <x v="99"/>
      <x v="2"/>
      <x v="5"/>
    </i>
    <i>
      <x v="2266"/>
      <x v="449"/>
      <x v="99"/>
      <x v="2"/>
      <x v="5"/>
    </i>
    <i>
      <x v="2267"/>
      <x v="449"/>
      <x v="99"/>
      <x v="2"/>
      <x v="5"/>
    </i>
    <i>
      <x v="2268"/>
      <x v="449"/>
      <x v="99"/>
      <x v="2"/>
      <x v="5"/>
    </i>
    <i>
      <x v="2269"/>
      <x v="449"/>
      <x v="99"/>
      <x v="2"/>
      <x v="5"/>
    </i>
    <i>
      <x v="2270"/>
      <x v="449"/>
      <x v="99"/>
      <x v="2"/>
      <x v="5"/>
    </i>
    <i>
      <x v="2271"/>
      <x v="449"/>
      <x v="99"/>
      <x v="2"/>
      <x v="5"/>
    </i>
    <i>
      <x v="2272"/>
      <x v="449"/>
      <x v="99"/>
      <x v="2"/>
      <x v="5"/>
    </i>
    <i>
      <x v="2273"/>
      <x v="449"/>
      <x v="99"/>
      <x v="2"/>
      <x v="5"/>
    </i>
    <i>
      <x v="2274"/>
      <x v="449"/>
      <x v="99"/>
      <x v="2"/>
      <x v="5"/>
    </i>
    <i>
      <x v="2275"/>
      <x v="946"/>
      <x v="99"/>
      <x v="2"/>
      <x v="5"/>
    </i>
    <i>
      <x v="2276"/>
      <x v="351"/>
      <x v="99"/>
      <x v="2"/>
      <x v="5"/>
    </i>
    <i>
      <x v="2277"/>
      <x v="351"/>
      <x v="99"/>
      <x v="2"/>
      <x v="5"/>
    </i>
    <i>
      <x v="2278"/>
      <x v="351"/>
      <x v="99"/>
      <x v="2"/>
      <x v="5"/>
    </i>
    <i>
      <x v="2279"/>
      <x v="351"/>
      <x v="99"/>
      <x v="2"/>
      <x v="5"/>
    </i>
    <i>
      <x v="2280"/>
      <x v="351"/>
      <x v="99"/>
      <x v="2"/>
      <x v="5"/>
    </i>
    <i>
      <x v="2281"/>
      <x v="351"/>
      <x v="99"/>
      <x v="2"/>
      <x v="5"/>
    </i>
    <i>
      <x v="2282"/>
      <x v="351"/>
      <x v="99"/>
      <x v="2"/>
      <x v="5"/>
    </i>
    <i>
      <x v="2283"/>
      <x v="351"/>
      <x v="99"/>
      <x v="2"/>
      <x v="5"/>
    </i>
    <i>
      <x v="2284"/>
      <x v="351"/>
      <x v="99"/>
      <x v="2"/>
      <x v="5"/>
    </i>
    <i>
      <x v="2285"/>
      <x v="642"/>
      <x v="99"/>
      <x v="2"/>
      <x v="5"/>
    </i>
    <i>
      <x v="2286"/>
      <x v="997"/>
      <x v="99"/>
      <x v="2"/>
      <x v="5"/>
    </i>
    <i>
      <x v="2287"/>
      <x v="527"/>
      <x v="100"/>
      <x v="2"/>
      <x v="5"/>
    </i>
    <i>
      <x v="2288"/>
      <x v="526"/>
      <x v="100"/>
      <x v="2"/>
      <x v="5"/>
    </i>
    <i>
      <x v="2289"/>
      <x v="526"/>
      <x v="100"/>
      <x v="2"/>
      <x v="5"/>
    </i>
    <i>
      <x v="2290"/>
      <x v="526"/>
      <x v="100"/>
      <x v="2"/>
      <x v="5"/>
    </i>
    <i>
      <x v="2291"/>
      <x v="728"/>
      <x v="100"/>
      <x v="2"/>
      <x v="5"/>
    </i>
    <i>
      <x v="2292"/>
      <x v="932"/>
      <x v="100"/>
      <x v="2"/>
      <x v="5"/>
    </i>
    <i>
      <x v="2293"/>
      <x v="953"/>
      <x v="100"/>
      <x v="2"/>
      <x v="5"/>
    </i>
    <i>
      <x v="2294"/>
      <x v="606"/>
      <x v="100"/>
      <x v="2"/>
      <x v="5"/>
    </i>
    <i>
      <x v="2295"/>
      <x v="606"/>
      <x v="100"/>
      <x v="2"/>
      <x v="5"/>
    </i>
    <i>
      <x v="2296"/>
      <x v="134"/>
      <x v="101"/>
      <x v="2"/>
      <x v="5"/>
    </i>
    <i>
      <x v="2297"/>
      <x v="134"/>
      <x v="101"/>
      <x v="2"/>
      <x v="5"/>
    </i>
    <i>
      <x v="2298"/>
      <x v="134"/>
      <x v="101"/>
      <x v="2"/>
      <x v="5"/>
    </i>
    <i>
      <x v="2299"/>
      <x v="134"/>
      <x v="101"/>
      <x v="2"/>
      <x v="5"/>
    </i>
    <i>
      <x v="2300"/>
      <x v="134"/>
      <x v="101"/>
      <x v="2"/>
      <x v="5"/>
    </i>
    <i>
      <x v="2301"/>
      <x v="134"/>
      <x v="101"/>
      <x v="2"/>
      <x v="5"/>
    </i>
    <i>
      <x v="2302"/>
      <x v="142"/>
      <x v="101"/>
      <x v="2"/>
      <x v="5"/>
    </i>
    <i>
      <x v="2303"/>
      <x v="138"/>
      <x v="101"/>
      <x v="2"/>
      <x v="5"/>
    </i>
    <i>
      <x v="2304"/>
      <x v="145"/>
      <x v="101"/>
      <x v="2"/>
      <x v="5"/>
    </i>
    <i>
      <x v="2305"/>
      <x v="139"/>
      <x v="101"/>
      <x v="2"/>
      <x v="5"/>
    </i>
    <i>
      <x v="2306"/>
      <x v="142"/>
      <x v="101"/>
      <x v="2"/>
      <x v="5"/>
    </i>
    <i>
      <x v="2307"/>
      <x v="375"/>
      <x v="101"/>
      <x v="2"/>
      <x v="5"/>
    </i>
    <i>
      <x v="2308"/>
      <x v="359"/>
      <x v="101"/>
      <x v="2"/>
      <x v="5"/>
    </i>
    <i>
      <x v="2309"/>
      <x v="359"/>
      <x v="101"/>
      <x v="2"/>
      <x v="5"/>
    </i>
    <i>
      <x v="2310"/>
      <x v="383"/>
      <x v="101"/>
      <x v="2"/>
      <x v="5"/>
    </i>
    <i>
      <x v="2311"/>
      <x v="383"/>
      <x v="101"/>
      <x v="2"/>
      <x v="5"/>
    </i>
    <i>
      <x v="2312"/>
      <x v="913"/>
      <x v="101"/>
      <x v="2"/>
      <x v="5"/>
    </i>
    <i>
      <x v="2313"/>
      <x v="651"/>
      <x v="102"/>
      <x v="2"/>
      <x v="7"/>
    </i>
    <i>
      <x v="2314"/>
      <x v="651"/>
      <x v="102"/>
      <x v="2"/>
      <x v="7"/>
    </i>
    <i>
      <x v="2315"/>
      <x v="1090"/>
      <x v="102"/>
      <x v="2"/>
      <x v="5"/>
    </i>
    <i>
      <x v="2316"/>
      <x v="579"/>
      <x v="102"/>
      <x v="2"/>
      <x v="5"/>
    </i>
    <i>
      <x v="2317"/>
      <x v="579"/>
      <x v="102"/>
      <x v="2"/>
      <x v="5"/>
    </i>
    <i>
      <x v="2318"/>
      <x v="686"/>
      <x v="102"/>
      <x v="2"/>
      <x v="7"/>
    </i>
    <i>
      <x v="2319"/>
      <x v="494"/>
      <x v="102"/>
      <x v="2"/>
      <x v="7"/>
    </i>
    <i>
      <x v="2320"/>
      <x v="303"/>
      <x v="102"/>
      <x v="2"/>
      <x v="7"/>
    </i>
    <i>
      <x v="2321"/>
      <x v="43"/>
      <x v="103"/>
      <x v="2"/>
      <x v="5"/>
    </i>
    <i>
      <x v="2322"/>
      <x v="1061"/>
      <x v="103"/>
      <x v="2"/>
      <x v="5"/>
    </i>
    <i>
      <x v="2323"/>
      <x v="1"/>
      <x v="103"/>
      <x v="2"/>
      <x v="5"/>
    </i>
    <i>
      <x v="2324"/>
      <x v="1"/>
      <x v="103"/>
      <x v="2"/>
      <x v="5"/>
    </i>
    <i>
      <x v="2325"/>
      <x v="522"/>
      <x v="103"/>
      <x v="2"/>
      <x v="5"/>
    </i>
    <i>
      <x v="2326"/>
      <x v="382"/>
      <x v="103"/>
      <x v="2"/>
      <x v="5"/>
    </i>
    <i>
      <x v="2327"/>
      <x v="623"/>
      <x v="103"/>
      <x v="2"/>
      <x v="5"/>
    </i>
    <i>
      <x v="2328"/>
      <x v="449"/>
      <x v="103"/>
      <x v="2"/>
      <x v="5"/>
    </i>
    <i>
      <x v="2329"/>
      <x v="449"/>
      <x v="103"/>
      <x v="2"/>
      <x v="5"/>
    </i>
    <i>
      <x v="2330"/>
      <x v="449"/>
      <x v="103"/>
      <x v="2"/>
      <x v="5"/>
    </i>
    <i>
      <x v="2331"/>
      <x v="449"/>
      <x v="103"/>
      <x v="2"/>
      <x v="5"/>
    </i>
    <i>
      <x v="2332"/>
      <x v="449"/>
      <x v="103"/>
      <x v="2"/>
      <x v="5"/>
    </i>
    <i>
      <x v="2333"/>
      <x v="449"/>
      <x v="103"/>
      <x v="2"/>
      <x v="5"/>
    </i>
    <i>
      <x v="2334"/>
      <x v="449"/>
      <x v="103"/>
      <x v="2"/>
      <x v="5"/>
    </i>
    <i>
      <x v="2335"/>
      <x v="449"/>
      <x v="103"/>
      <x v="2"/>
      <x v="5"/>
    </i>
    <i>
      <x v="2336"/>
      <x v="449"/>
      <x v="103"/>
      <x v="2"/>
      <x v="5"/>
    </i>
    <i>
      <x v="2337"/>
      <x v="449"/>
      <x v="103"/>
      <x v="2"/>
      <x v="5"/>
    </i>
    <i>
      <x v="2338"/>
      <x v="449"/>
      <x v="103"/>
      <x v="2"/>
      <x v="5"/>
    </i>
    <i>
      <x v="2339"/>
      <x v="449"/>
      <x v="103"/>
      <x v="2"/>
      <x v="5"/>
    </i>
    <i>
      <x v="2340"/>
      <x v="449"/>
      <x v="103"/>
      <x v="2"/>
      <x v="5"/>
    </i>
    <i>
      <x v="2341"/>
      <x v="449"/>
      <x v="103"/>
      <x v="2"/>
      <x v="5"/>
    </i>
    <i>
      <x v="2342"/>
      <x v="449"/>
      <x v="103"/>
      <x v="2"/>
      <x v="5"/>
    </i>
    <i>
      <x v="2343"/>
      <x v="449"/>
      <x v="103"/>
      <x v="2"/>
      <x v="5"/>
    </i>
    <i>
      <x v="2344"/>
      <x v="449"/>
      <x v="103"/>
      <x v="2"/>
      <x v="5"/>
    </i>
    <i>
      <x v="2345"/>
      <x v="449"/>
      <x v="103"/>
      <x v="2"/>
      <x v="5"/>
    </i>
    <i>
      <x v="2346"/>
      <x v="449"/>
      <x v="103"/>
      <x v="2"/>
      <x v="5"/>
    </i>
    <i>
      <x v="2347"/>
      <x v="449"/>
      <x v="103"/>
      <x v="2"/>
      <x v="5"/>
    </i>
    <i>
      <x v="2348"/>
      <x v="449"/>
      <x v="103"/>
      <x v="2"/>
      <x v="5"/>
    </i>
    <i>
      <x v="2349"/>
      <x v="449"/>
      <x v="103"/>
      <x v="2"/>
      <x v="5"/>
    </i>
    <i>
      <x v="2350"/>
      <x v="449"/>
      <x v="103"/>
      <x v="2"/>
      <x v="5"/>
    </i>
    <i>
      <x v="2351"/>
      <x v="449"/>
      <x v="103"/>
      <x v="2"/>
      <x v="5"/>
    </i>
    <i>
      <x v="2352"/>
      <x v="449"/>
      <x v="103"/>
      <x v="2"/>
      <x v="5"/>
    </i>
    <i>
      <x v="2353"/>
      <x v="449"/>
      <x v="103"/>
      <x v="2"/>
      <x v="5"/>
    </i>
    <i>
      <x v="2354"/>
      <x v="449"/>
      <x v="103"/>
      <x v="2"/>
      <x v="5"/>
    </i>
    <i>
      <x v="2355"/>
      <x v="449"/>
      <x v="103"/>
      <x v="2"/>
      <x v="5"/>
    </i>
    <i>
      <x v="2356"/>
      <x v="449"/>
      <x v="103"/>
      <x v="2"/>
      <x v="5"/>
    </i>
    <i>
      <x v="2357"/>
      <x v="449"/>
      <x v="103"/>
      <x v="2"/>
      <x v="5"/>
    </i>
    <i>
      <x v="2358"/>
      <x v="449"/>
      <x v="103"/>
      <x v="2"/>
      <x v="5"/>
    </i>
    <i>
      <x v="2359"/>
      <x v="449"/>
      <x v="103"/>
      <x v="2"/>
      <x v="5"/>
    </i>
    <i>
      <x v="2360"/>
      <x v="367"/>
      <x v="103"/>
      <x v="2"/>
      <x v="5"/>
    </i>
    <i>
      <x v="2361"/>
      <x v="367"/>
      <x v="103"/>
      <x v="2"/>
      <x v="5"/>
    </i>
    <i>
      <x v="2362"/>
      <x v="367"/>
      <x v="103"/>
      <x v="2"/>
      <x v="5"/>
    </i>
    <i>
      <x v="2363"/>
      <x v="367"/>
      <x v="103"/>
      <x v="2"/>
      <x v="5"/>
    </i>
    <i>
      <x v="2364"/>
      <x v="367"/>
      <x v="103"/>
      <x v="2"/>
      <x v="5"/>
    </i>
    <i>
      <x v="2365"/>
      <x v="367"/>
      <x v="103"/>
      <x v="2"/>
      <x v="5"/>
    </i>
    <i>
      <x v="2366"/>
      <x v="367"/>
      <x v="103"/>
      <x v="2"/>
      <x v="5"/>
    </i>
    <i>
      <x v="2367"/>
      <x v="367"/>
      <x v="103"/>
      <x v="2"/>
      <x v="5"/>
    </i>
    <i>
      <x v="2368"/>
      <x v="367"/>
      <x v="103"/>
      <x v="2"/>
      <x v="5"/>
    </i>
    <i>
      <x v="2369"/>
      <x v="367"/>
      <x v="103"/>
      <x v="2"/>
      <x v="5"/>
    </i>
    <i>
      <x v="2370"/>
      <x v="367"/>
      <x v="103"/>
      <x v="2"/>
      <x v="5"/>
    </i>
    <i>
      <x v="2371"/>
      <x v="367"/>
      <x v="103"/>
      <x v="2"/>
      <x v="5"/>
    </i>
    <i>
      <x v="2372"/>
      <x v="367"/>
      <x v="103"/>
      <x v="2"/>
      <x v="5"/>
    </i>
    <i>
      <x v="2373"/>
      <x v="367"/>
      <x v="103"/>
      <x v="2"/>
      <x v="5"/>
    </i>
    <i>
      <x v="2374"/>
      <x v="367"/>
      <x v="103"/>
      <x v="2"/>
      <x v="5"/>
    </i>
    <i>
      <x v="2375"/>
      <x v="367"/>
      <x v="103"/>
      <x v="2"/>
      <x v="5"/>
    </i>
    <i>
      <x v="2376"/>
      <x v="367"/>
      <x v="103"/>
      <x v="2"/>
      <x v="5"/>
    </i>
    <i>
      <x v="2377"/>
      <x v="367"/>
      <x v="103"/>
      <x v="2"/>
      <x v="5"/>
    </i>
    <i>
      <x v="2378"/>
      <x v="367"/>
      <x v="103"/>
      <x v="2"/>
      <x v="5"/>
    </i>
    <i>
      <x v="2379"/>
      <x v="52"/>
      <x v="103"/>
      <x v="2"/>
      <x v="5"/>
    </i>
    <i>
      <x v="2380"/>
      <x v="52"/>
      <x v="103"/>
      <x v="2"/>
      <x v="5"/>
    </i>
    <i>
      <x v="2381"/>
      <x v="52"/>
      <x v="103"/>
      <x v="2"/>
      <x v="5"/>
    </i>
    <i>
      <x v="2382"/>
      <x v="52"/>
      <x v="103"/>
      <x v="2"/>
      <x v="5"/>
    </i>
    <i>
      <x v="2383"/>
      <x v="52"/>
      <x v="103"/>
      <x v="2"/>
      <x v="5"/>
    </i>
    <i>
      <x v="2384"/>
      <x v="52"/>
      <x v="103"/>
      <x v="2"/>
      <x v="5"/>
    </i>
    <i>
      <x v="2385"/>
      <x v="52"/>
      <x v="103"/>
      <x v="2"/>
      <x v="5"/>
    </i>
    <i>
      <x v="2386"/>
      <x v="52"/>
      <x v="103"/>
      <x v="2"/>
      <x v="5"/>
    </i>
    <i>
      <x v="2387"/>
      <x v="52"/>
      <x v="103"/>
      <x v="2"/>
      <x v="5"/>
    </i>
    <i>
      <x v="2388"/>
      <x v="52"/>
      <x v="103"/>
      <x v="2"/>
      <x v="5"/>
    </i>
    <i>
      <x v="2389"/>
      <x v="52"/>
      <x v="103"/>
      <x v="2"/>
      <x v="5"/>
    </i>
    <i>
      <x v="2390"/>
      <x v="52"/>
      <x v="103"/>
      <x v="2"/>
      <x v="5"/>
    </i>
    <i>
      <x v="2391"/>
      <x v="52"/>
      <x v="103"/>
      <x v="2"/>
      <x v="5"/>
    </i>
    <i>
      <x v="2392"/>
      <x v="52"/>
      <x v="103"/>
      <x v="2"/>
      <x v="5"/>
    </i>
    <i>
      <x v="2393"/>
      <x v="52"/>
      <x v="103"/>
      <x v="2"/>
      <x v="5"/>
    </i>
    <i>
      <x v="2394"/>
      <x v="368"/>
      <x v="103"/>
      <x v="2"/>
      <x v="5"/>
    </i>
    <i>
      <x v="2395"/>
      <x v="368"/>
      <x v="103"/>
      <x v="2"/>
      <x v="5"/>
    </i>
    <i>
      <x v="2396"/>
      <x v="368"/>
      <x v="103"/>
      <x v="2"/>
      <x v="5"/>
    </i>
    <i>
      <x v="2397"/>
      <x v="357"/>
      <x v="103"/>
      <x v="2"/>
      <x v="5"/>
    </i>
    <i>
      <x v="2398"/>
      <x v="933"/>
      <x v="103"/>
      <x v="2"/>
      <x v="5"/>
    </i>
    <i>
      <x v="2399"/>
      <x v="933"/>
      <x v="103"/>
      <x v="2"/>
      <x v="5"/>
    </i>
    <i>
      <x v="2400"/>
      <x v="933"/>
      <x v="103"/>
      <x v="2"/>
      <x v="5"/>
    </i>
    <i>
      <x v="2401"/>
      <x v="933"/>
      <x v="103"/>
      <x v="2"/>
      <x v="5"/>
    </i>
    <i>
      <x v="2402"/>
      <x v="933"/>
      <x v="103"/>
      <x v="2"/>
      <x v="5"/>
    </i>
    <i>
      <x v="2403"/>
      <x v="933"/>
      <x v="103"/>
      <x v="2"/>
      <x v="5"/>
    </i>
    <i>
      <x v="2404"/>
      <x v="933"/>
      <x v="103"/>
      <x v="2"/>
      <x v="5"/>
    </i>
    <i>
      <x v="2405"/>
      <x v="455"/>
      <x v="103"/>
      <x v="2"/>
      <x v="5"/>
    </i>
    <i>
      <x v="2406"/>
      <x v="188"/>
      <x v="103"/>
      <x v="2"/>
      <x v="5"/>
    </i>
    <i>
      <x v="2407"/>
      <x v="492"/>
      <x v="103"/>
      <x v="2"/>
      <x v="5"/>
    </i>
    <i>
      <x v="2408"/>
      <x v="634"/>
      <x v="103"/>
      <x v="2"/>
      <x v="5"/>
    </i>
    <i>
      <x v="2409"/>
      <x v="634"/>
      <x v="103"/>
      <x v="2"/>
      <x v="5"/>
    </i>
    <i>
      <x v="2410"/>
      <x v="744"/>
      <x v="103"/>
      <x v="2"/>
      <x v="5"/>
    </i>
    <i>
      <x v="2411"/>
      <x v="744"/>
      <x v="103"/>
      <x v="2"/>
      <x v="5"/>
    </i>
    <i>
      <x v="2412"/>
      <x v="744"/>
      <x v="103"/>
      <x v="2"/>
      <x v="5"/>
    </i>
    <i>
      <x v="2413"/>
      <x v="758"/>
      <x v="103"/>
      <x v="2"/>
      <x v="5"/>
    </i>
    <i>
      <x v="2414"/>
      <x v="737"/>
      <x v="103"/>
      <x v="2"/>
      <x v="5"/>
    </i>
    <i>
      <x v="2415"/>
      <x v="765"/>
      <x v="104"/>
      <x v="2"/>
      <x v="5"/>
    </i>
    <i>
      <x v="2416"/>
      <x v="765"/>
      <x v="104"/>
      <x v="2"/>
      <x v="5"/>
    </i>
    <i>
      <x v="2417"/>
      <x v="615"/>
      <x v="104"/>
      <x v="2"/>
      <x v="5"/>
    </i>
    <i>
      <x v="2418"/>
      <x v="257"/>
      <x v="104"/>
      <x v="2"/>
      <x v="5"/>
    </i>
    <i>
      <x v="2419"/>
      <x v="175"/>
      <x v="104"/>
      <x v="2"/>
      <x v="5"/>
    </i>
    <i>
      <x v="2420"/>
      <x v="634"/>
      <x v="104"/>
      <x v="2"/>
      <x v="5"/>
    </i>
    <i>
      <x v="2421"/>
      <x v="765"/>
      <x v="104"/>
      <x v="2"/>
      <x v="5"/>
    </i>
    <i>
      <x v="2422"/>
      <x v="765"/>
      <x v="104"/>
      <x v="2"/>
      <x v="5"/>
    </i>
    <i>
      <x v="2423"/>
      <x v="765"/>
      <x v="104"/>
      <x v="2"/>
      <x v="5"/>
    </i>
    <i>
      <x v="2424"/>
      <x v="589"/>
      <x v="104"/>
      <x v="2"/>
      <x v="5"/>
    </i>
    <i>
      <x v="2425"/>
      <x v="215"/>
      <x v="104"/>
      <x v="2"/>
      <x v="5"/>
    </i>
    <i>
      <x v="2426"/>
      <x v="765"/>
      <x v="104"/>
      <x v="2"/>
      <x v="5"/>
    </i>
    <i>
      <x v="2427"/>
      <x v="487"/>
      <x v="104"/>
      <x v="2"/>
      <x v="5"/>
    </i>
    <i>
      <x v="2428"/>
      <x v="670"/>
      <x v="104"/>
      <x v="2"/>
      <x v="5"/>
    </i>
    <i>
      <x v="2429"/>
      <x v="471"/>
      <x v="104"/>
      <x v="2"/>
      <x v="5"/>
    </i>
    <i>
      <x v="2430"/>
      <x v="758"/>
      <x v="104"/>
      <x v="2"/>
      <x v="5"/>
    </i>
    <i>
      <x v="2431"/>
      <x v="758"/>
      <x v="104"/>
      <x v="2"/>
      <x v="5"/>
    </i>
    <i>
      <x v="2432"/>
      <x v="744"/>
      <x v="104"/>
      <x v="2"/>
      <x v="5"/>
    </i>
    <i>
      <x v="2433"/>
      <x v="615"/>
      <x v="104"/>
      <x v="2"/>
      <x v="5"/>
    </i>
    <i>
      <x v="2434"/>
      <x v="651"/>
      <x v="104"/>
      <x v="2"/>
      <x v="5"/>
    </i>
    <i>
      <x v="2435"/>
      <x v="487"/>
      <x v="104"/>
      <x v="2"/>
      <x v="5"/>
    </i>
    <i>
      <x v="2436"/>
      <x v="472"/>
      <x v="104"/>
      <x v="2"/>
      <x v="5"/>
    </i>
    <i>
      <x v="2437"/>
      <x v="765"/>
      <x v="104"/>
      <x v="2"/>
      <x v="5"/>
    </i>
    <i>
      <x v="2438"/>
      <x v="682"/>
      <x v="104"/>
      <x v="2"/>
      <x v="5"/>
    </i>
    <i>
      <x v="2439"/>
      <x v="682"/>
      <x v="104"/>
      <x v="2"/>
      <x v="5"/>
    </i>
    <i>
      <x v="2440"/>
      <x v="223"/>
      <x v="104"/>
      <x v="2"/>
      <x v="5"/>
    </i>
    <i>
      <x v="2441"/>
      <x v="758"/>
      <x v="104"/>
      <x v="2"/>
      <x v="5"/>
    </i>
    <i>
      <x v="2442"/>
      <x v="670"/>
      <x v="104"/>
      <x v="2"/>
      <x v="5"/>
    </i>
    <i>
      <x v="2443"/>
      <x v="223"/>
      <x v="104"/>
      <x v="2"/>
      <x v="5"/>
    </i>
    <i>
      <x v="2444"/>
      <x v="677"/>
      <x v="104"/>
      <x v="2"/>
      <x v="5"/>
    </i>
    <i>
      <x v="2445"/>
      <x v="765"/>
      <x v="104"/>
      <x v="2"/>
      <x v="5"/>
    </i>
    <i>
      <x v="2446"/>
      <x v="765"/>
      <x v="104"/>
      <x v="2"/>
      <x v="5"/>
    </i>
    <i>
      <x v="2447"/>
      <x v="765"/>
      <x v="104"/>
      <x v="2"/>
      <x v="5"/>
    </i>
    <i>
      <x v="2448"/>
      <x v="688"/>
      <x v="104"/>
      <x v="2"/>
      <x v="5"/>
    </i>
    <i>
      <x v="2449"/>
      <x v="688"/>
      <x v="104"/>
      <x v="2"/>
      <x v="5"/>
    </i>
    <i>
      <x v="2450"/>
      <x v="765"/>
      <x v="104"/>
      <x v="2"/>
      <x v="5"/>
    </i>
    <i>
      <x v="2451"/>
      <x v="653"/>
      <x v="104"/>
      <x v="2"/>
      <x v="5"/>
    </i>
    <i>
      <x v="2452"/>
      <x v="653"/>
      <x v="104"/>
      <x v="2"/>
      <x v="5"/>
    </i>
    <i>
      <x v="2453"/>
      <x v="653"/>
      <x v="104"/>
      <x v="2"/>
      <x v="5"/>
    </i>
    <i>
      <x v="2454"/>
      <x v="653"/>
      <x v="104"/>
      <x v="2"/>
      <x v="5"/>
    </i>
    <i>
      <x v="2455"/>
      <x v="389"/>
      <x v="104"/>
      <x v="2"/>
      <x v="5"/>
    </i>
    <i>
      <x v="2456"/>
      <x v="389"/>
      <x v="104"/>
      <x v="2"/>
      <x v="5"/>
    </i>
    <i>
      <x v="2457"/>
      <x v="389"/>
      <x v="104"/>
      <x v="2"/>
      <x v="5"/>
    </i>
    <i>
      <x v="2458"/>
      <x v="389"/>
      <x v="104"/>
      <x v="2"/>
      <x v="5"/>
    </i>
    <i>
      <x v="2459"/>
      <x v="490"/>
      <x v="104"/>
      <x v="2"/>
      <x v="5"/>
    </i>
    <i>
      <x v="2460"/>
      <x v="490"/>
      <x v="104"/>
      <x v="2"/>
      <x v="5"/>
    </i>
    <i>
      <x v="2461"/>
      <x v="490"/>
      <x v="104"/>
      <x v="2"/>
      <x v="5"/>
    </i>
    <i>
      <x v="2462"/>
      <x v="490"/>
      <x v="104"/>
      <x v="2"/>
      <x v="5"/>
    </i>
    <i>
      <x v="2463"/>
      <x v="708"/>
      <x v="104"/>
      <x v="2"/>
      <x v="5"/>
    </i>
    <i>
      <x v="2464"/>
      <x v="508"/>
      <x v="104"/>
      <x v="2"/>
      <x v="5"/>
    </i>
    <i>
      <x v="2465"/>
      <x v="744"/>
      <x v="104"/>
      <x v="2"/>
      <x v="5"/>
    </i>
    <i>
      <x v="2466"/>
      <x v="744"/>
      <x v="104"/>
      <x v="2"/>
      <x v="5"/>
    </i>
    <i>
      <x v="2467"/>
      <x v="922"/>
      <x v="105"/>
      <x v="2"/>
      <x v="5"/>
    </i>
    <i>
      <x v="2468"/>
      <x v="924"/>
      <x v="105"/>
      <x v="2"/>
      <x v="5"/>
    </i>
    <i>
      <x v="2469"/>
      <x v="924"/>
      <x v="105"/>
      <x v="2"/>
      <x v="5"/>
    </i>
    <i>
      <x v="2470"/>
      <x v="677"/>
      <x v="105"/>
      <x v="2"/>
      <x v="7"/>
    </i>
    <i>
      <x v="2471"/>
      <x v="677"/>
      <x v="105"/>
      <x v="2"/>
      <x v="7"/>
    </i>
    <i>
      <x v="2472"/>
      <x v="633"/>
      <x v="105"/>
      <x v="2"/>
      <x v="7"/>
    </i>
    <i>
      <x v="2473"/>
      <x v="677"/>
      <x v="105"/>
      <x v="2"/>
      <x v="7"/>
    </i>
    <i>
      <x v="2474"/>
      <x v="661"/>
      <x v="105"/>
      <x v="2"/>
      <x v="7"/>
    </i>
    <i>
      <x v="2475"/>
      <x v="40"/>
      <x v="105"/>
      <x v="2"/>
      <x v="5"/>
    </i>
    <i>
      <x v="2476"/>
      <x v="37"/>
      <x v="105"/>
      <x v="2"/>
      <x v="5"/>
    </i>
    <i>
      <x v="2477"/>
      <x v="666"/>
      <x v="105"/>
      <x v="2"/>
      <x v="7"/>
    </i>
    <i>
      <x v="2478"/>
      <x v="1005"/>
      <x v="105"/>
      <x v="2"/>
      <x v="5"/>
    </i>
    <i>
      <x v="2479"/>
      <x v="1005"/>
      <x v="105"/>
      <x v="2"/>
      <x v="5"/>
    </i>
    <i>
      <x v="2480"/>
      <x v="1005"/>
      <x v="105"/>
      <x v="2"/>
      <x v="5"/>
    </i>
    <i>
      <x v="2481"/>
      <x v="1005"/>
      <x v="105"/>
      <x v="2"/>
      <x v="5"/>
    </i>
    <i>
      <x v="2482"/>
      <x v="1005"/>
      <x v="105"/>
      <x v="2"/>
      <x v="5"/>
    </i>
    <i>
      <x v="2483"/>
      <x v="1005"/>
      <x v="105"/>
      <x v="2"/>
      <x v="5"/>
    </i>
    <i>
      <x v="2484"/>
      <x v="1005"/>
      <x v="105"/>
      <x v="2"/>
      <x v="5"/>
    </i>
    <i>
      <x v="2485"/>
      <x v="1005"/>
      <x v="105"/>
      <x v="2"/>
      <x v="5"/>
    </i>
    <i>
      <x v="2486"/>
      <x v="1005"/>
      <x v="105"/>
      <x v="2"/>
      <x v="5"/>
    </i>
    <i>
      <x v="2487"/>
      <x v="1005"/>
      <x v="105"/>
      <x v="2"/>
      <x v="5"/>
    </i>
    <i>
      <x v="2488"/>
      <x v="1005"/>
      <x v="105"/>
      <x v="2"/>
      <x v="5"/>
    </i>
    <i>
      <x v="2489"/>
      <x v="292"/>
      <x v="105"/>
      <x v="2"/>
      <x v="5"/>
    </i>
    <i>
      <x v="2490"/>
      <x v="677"/>
      <x v="106"/>
      <x v="2"/>
      <x v="7"/>
    </i>
    <i>
      <x v="2491"/>
      <x v="677"/>
      <x v="106"/>
      <x v="2"/>
      <x v="7"/>
    </i>
    <i>
      <x v="2492"/>
      <x v="1072"/>
      <x v="106"/>
      <x v="2"/>
      <x v="5"/>
    </i>
    <i>
      <x v="2493"/>
      <x v="620"/>
      <x v="106"/>
      <x v="2"/>
      <x v="7"/>
    </i>
    <i>
      <x v="2494"/>
      <x v="620"/>
      <x v="106"/>
      <x v="2"/>
      <x v="7"/>
    </i>
    <i>
      <x v="2495"/>
      <x v="765"/>
      <x v="107"/>
      <x v="2"/>
      <x v="5"/>
    </i>
    <i>
      <x v="2496"/>
      <x v="236"/>
      <x v="108"/>
      <x v="2"/>
      <x v="5"/>
    </i>
    <i>
      <x v="2497"/>
      <x v="236"/>
      <x v="108"/>
      <x v="2"/>
      <x v="5"/>
    </i>
    <i>
      <x v="2498"/>
      <x v="236"/>
      <x v="108"/>
      <x v="2"/>
      <x v="5"/>
    </i>
    <i>
      <x v="2499"/>
      <x v="236"/>
      <x v="108"/>
      <x v="2"/>
      <x v="5"/>
    </i>
    <i>
      <x v="2500"/>
      <x v="236"/>
      <x v="108"/>
      <x v="2"/>
      <x v="5"/>
    </i>
    <i>
      <x v="2501"/>
      <x v="236"/>
      <x v="108"/>
      <x v="2"/>
      <x v="5"/>
    </i>
    <i>
      <x v="2502"/>
      <x v="236"/>
      <x v="108"/>
      <x v="2"/>
      <x v="5"/>
    </i>
    <i>
      <x v="2503"/>
      <x v="236"/>
      <x v="108"/>
      <x v="2"/>
      <x v="5"/>
    </i>
    <i>
      <x v="2504"/>
      <x v="439"/>
      <x v="108"/>
      <x v="2"/>
      <x v="5"/>
    </i>
    <i>
      <x v="2505"/>
      <x v="439"/>
      <x v="108"/>
      <x v="2"/>
      <x v="5"/>
    </i>
    <i>
      <x v="2506"/>
      <x v="439"/>
      <x v="108"/>
      <x v="2"/>
      <x v="5"/>
    </i>
    <i>
      <x v="2507"/>
      <x v="439"/>
      <x v="108"/>
      <x v="2"/>
      <x v="5"/>
    </i>
    <i>
      <x v="2508"/>
      <x v="439"/>
      <x v="108"/>
      <x v="2"/>
      <x v="5"/>
    </i>
    <i>
      <x v="2509"/>
      <x v="439"/>
      <x v="108"/>
      <x v="2"/>
      <x v="5"/>
    </i>
    <i>
      <x v="2510"/>
      <x v="439"/>
      <x v="108"/>
      <x v="2"/>
      <x v="5"/>
    </i>
    <i>
      <x v="2511"/>
      <x v="439"/>
      <x v="108"/>
      <x v="2"/>
      <x v="5"/>
    </i>
    <i>
      <x v="2512"/>
      <x v="44"/>
      <x v="108"/>
      <x v="2"/>
      <x v="5"/>
    </i>
    <i>
      <x v="2513"/>
      <x v="1117"/>
      <x v="108"/>
      <x v="2"/>
      <x v="5"/>
    </i>
    <i>
      <x v="2514"/>
      <x v="1117"/>
      <x v="108"/>
      <x v="2"/>
      <x v="5"/>
    </i>
    <i>
      <x v="2515"/>
      <x v="1117"/>
      <x v="108"/>
      <x v="2"/>
      <x v="5"/>
    </i>
    <i>
      <x v="2516"/>
      <x v="1117"/>
      <x v="108"/>
      <x v="2"/>
      <x v="5"/>
    </i>
    <i>
      <x v="2517"/>
      <x v="1117"/>
      <x v="108"/>
      <x v="2"/>
      <x v="5"/>
    </i>
    <i>
      <x v="2518"/>
      <x v="1117"/>
      <x v="108"/>
      <x v="2"/>
      <x v="5"/>
    </i>
    <i>
      <x v="2519"/>
      <x v="1117"/>
      <x v="108"/>
      <x v="2"/>
      <x v="5"/>
    </i>
    <i>
      <x v="2520"/>
      <x v="1117"/>
      <x v="108"/>
      <x v="2"/>
      <x v="5"/>
    </i>
    <i>
      <x v="2521"/>
      <x v="1117"/>
      <x v="108"/>
      <x v="2"/>
      <x v="5"/>
    </i>
    <i>
      <x v="2522"/>
      <x v="488"/>
      <x v="108"/>
      <x v="2"/>
      <x v="7"/>
    </i>
    <i>
      <x v="2523"/>
      <x v="659"/>
      <x v="108"/>
      <x v="2"/>
      <x v="7"/>
    </i>
    <i>
      <x v="2524"/>
      <x v="835"/>
      <x v="108"/>
      <x v="2"/>
      <x v="7"/>
    </i>
    <i>
      <x v="2525"/>
      <x v="689"/>
      <x v="109"/>
      <x v="2"/>
      <x v="7"/>
    </i>
    <i>
      <x v="2526"/>
      <x v="689"/>
      <x v="109"/>
      <x v="2"/>
      <x v="7"/>
    </i>
    <i>
      <x v="2527"/>
      <x v="689"/>
      <x v="109"/>
      <x v="2"/>
      <x v="7"/>
    </i>
    <i>
      <x v="2528"/>
      <x v="689"/>
      <x v="109"/>
      <x v="2"/>
      <x v="7"/>
    </i>
    <i>
      <x v="2529"/>
      <x v="689"/>
      <x v="109"/>
      <x v="2"/>
      <x v="7"/>
    </i>
    <i>
      <x v="2530"/>
      <x v="689"/>
      <x v="109"/>
      <x v="2"/>
      <x v="7"/>
    </i>
    <i>
      <x v="2531"/>
      <x v="689"/>
      <x v="109"/>
      <x v="2"/>
      <x v="7"/>
    </i>
    <i>
      <x v="2532"/>
      <x v="689"/>
      <x v="109"/>
      <x v="2"/>
      <x v="7"/>
    </i>
    <i>
      <x v="2533"/>
      <x v="689"/>
      <x v="109"/>
      <x v="2"/>
      <x v="7"/>
    </i>
    <i>
      <x v="2534"/>
      <x v="689"/>
      <x v="109"/>
      <x v="2"/>
      <x v="7"/>
    </i>
    <i>
      <x v="2535"/>
      <x v="689"/>
      <x v="109"/>
      <x v="2"/>
      <x v="7"/>
    </i>
    <i>
      <x v="2536"/>
      <x v="488"/>
      <x v="109"/>
      <x v="2"/>
      <x v="7"/>
    </i>
    <i>
      <x v="2537"/>
      <x v="486"/>
      <x v="109"/>
      <x v="2"/>
      <x v="7"/>
    </i>
    <i>
      <x v="2538"/>
      <x v="257"/>
      <x v="109"/>
      <x v="2"/>
      <x v="5"/>
    </i>
    <i>
      <x v="2539"/>
      <x v="1000"/>
      <x v="109"/>
      <x v="2"/>
      <x v="5"/>
    </i>
    <i>
      <x v="2540"/>
      <x v="948"/>
      <x v="109"/>
      <x v="2"/>
      <x v="5"/>
    </i>
    <i>
      <x v="2541"/>
      <x v="1005"/>
      <x v="109"/>
      <x v="2"/>
      <x v="5"/>
    </i>
    <i>
      <x v="2542"/>
      <x v="1005"/>
      <x v="109"/>
      <x v="2"/>
      <x v="5"/>
    </i>
    <i>
      <x v="2543"/>
      <x v="1005"/>
      <x v="109"/>
      <x v="2"/>
      <x v="5"/>
    </i>
    <i>
      <x v="2544"/>
      <x v="1005"/>
      <x v="109"/>
      <x v="2"/>
      <x v="5"/>
    </i>
    <i>
      <x v="2545"/>
      <x v="1005"/>
      <x v="109"/>
      <x v="2"/>
      <x v="5"/>
    </i>
    <i>
      <x v="2546"/>
      <x v="1005"/>
      <x v="109"/>
      <x v="2"/>
      <x v="5"/>
    </i>
    <i>
      <x v="2547"/>
      <x v="1005"/>
      <x v="109"/>
      <x v="2"/>
      <x v="5"/>
    </i>
    <i>
      <x v="2548"/>
      <x v="1005"/>
      <x v="109"/>
      <x v="2"/>
      <x v="5"/>
    </i>
    <i>
      <x v="2549"/>
      <x v="1005"/>
      <x v="109"/>
      <x v="2"/>
      <x v="5"/>
    </i>
    <i>
      <x v="2550"/>
      <x v="1005"/>
      <x v="109"/>
      <x v="2"/>
      <x v="5"/>
    </i>
    <i>
      <x v="2551"/>
      <x v="295"/>
      <x v="109"/>
      <x v="2"/>
      <x v="5"/>
    </i>
    <i>
      <x v="2552"/>
      <x v="295"/>
      <x v="109"/>
      <x v="2"/>
      <x v="5"/>
    </i>
    <i>
      <x v="2553"/>
      <x v="305"/>
      <x v="109"/>
      <x v="2"/>
      <x v="5"/>
    </i>
    <i>
      <x v="2554"/>
      <x v="300"/>
      <x v="109"/>
      <x v="2"/>
      <x v="5"/>
    </i>
    <i>
      <x v="2555"/>
      <x v="300"/>
      <x v="109"/>
      <x v="2"/>
      <x v="5"/>
    </i>
    <i>
      <x v="2556"/>
      <x v="724"/>
      <x v="110"/>
      <x v="1"/>
      <x v="5"/>
    </i>
    <i>
      <x v="2557"/>
      <x v="488"/>
      <x v="111"/>
      <x v="2"/>
      <x v="7"/>
    </i>
    <i>
      <x v="2558"/>
      <x v="932"/>
      <x v="111"/>
      <x v="2"/>
      <x v="5"/>
    </i>
    <i>
      <x v="2559"/>
      <x v="257"/>
      <x v="111"/>
      <x v="2"/>
      <x v="5"/>
    </i>
    <i>
      <x v="2560"/>
      <x v="1067"/>
      <x v="112"/>
      <x v="2"/>
      <x v="5"/>
    </i>
    <i>
      <x v="2561"/>
      <x v="1067"/>
      <x v="112"/>
      <x v="2"/>
      <x v="5"/>
    </i>
    <i>
      <x v="2562"/>
      <x v="1067"/>
      <x v="112"/>
      <x v="2"/>
      <x v="5"/>
    </i>
    <i>
      <x v="2563"/>
      <x v="1067"/>
      <x v="112"/>
      <x v="2"/>
      <x v="5"/>
    </i>
    <i>
      <x v="2564"/>
      <x v="910"/>
      <x v="112"/>
      <x v="2"/>
      <x v="5"/>
    </i>
    <i>
      <x v="2565"/>
      <x v="915"/>
      <x v="112"/>
      <x v="2"/>
      <x v="5"/>
    </i>
    <i>
      <x v="2566"/>
      <x v="932"/>
      <x v="113"/>
      <x v="2"/>
      <x v="5"/>
    </i>
    <i>
      <x v="2567"/>
      <x v="919"/>
      <x v="113"/>
      <x v="2"/>
      <x v="5"/>
    </i>
    <i>
      <x v="2568"/>
      <x v="920"/>
      <x v="113"/>
      <x v="2"/>
      <x v="5"/>
    </i>
    <i>
      <x v="2569"/>
      <x v="949"/>
      <x v="113"/>
      <x v="2"/>
      <x v="5"/>
    </i>
    <i>
      <x v="2570"/>
      <x v="950"/>
      <x v="114"/>
      <x v="2"/>
      <x v="5"/>
    </i>
    <i>
      <x v="2571"/>
      <x v="953"/>
      <x v="114"/>
      <x v="2"/>
      <x v="5"/>
    </i>
    <i>
      <x v="2572"/>
      <x v="951"/>
      <x v="114"/>
      <x v="2"/>
      <x v="5"/>
    </i>
    <i>
      <x v="2573"/>
      <x v="738"/>
      <x v="115"/>
      <x v="2"/>
      <x v="5"/>
    </i>
    <i>
      <x v="2574"/>
      <x v="738"/>
      <x v="115"/>
      <x v="2"/>
      <x v="5"/>
    </i>
    <i>
      <x v="2575"/>
      <x v="738"/>
      <x v="115"/>
      <x v="2"/>
      <x v="5"/>
    </i>
    <i>
      <x v="2576"/>
      <x v="557"/>
      <x v="115"/>
      <x v="2"/>
      <x v="5"/>
    </i>
    <i>
      <x v="2577"/>
      <x v="557"/>
      <x v="115"/>
      <x v="2"/>
      <x v="5"/>
    </i>
    <i>
      <x v="2578"/>
      <x v="557"/>
      <x v="115"/>
      <x v="2"/>
      <x v="5"/>
    </i>
    <i>
      <x v="2579"/>
      <x v="557"/>
      <x v="115"/>
      <x v="2"/>
      <x v="5"/>
    </i>
    <i>
      <x v="2580"/>
      <x v="728"/>
      <x v="115"/>
      <x v="2"/>
      <x v="5"/>
    </i>
    <i>
      <x v="2581"/>
      <x v="728"/>
      <x v="115"/>
      <x v="2"/>
      <x v="5"/>
    </i>
    <i>
      <x v="2582"/>
      <x v="728"/>
      <x v="115"/>
      <x v="2"/>
      <x v="5"/>
    </i>
    <i>
      <x v="2583"/>
      <x v="728"/>
      <x v="115"/>
      <x v="2"/>
      <x v="5"/>
    </i>
    <i>
      <x v="2584"/>
      <x v="728"/>
      <x v="115"/>
      <x v="2"/>
      <x v="5"/>
    </i>
    <i>
      <x v="2585"/>
      <x v="728"/>
      <x v="115"/>
      <x v="2"/>
      <x v="5"/>
    </i>
    <i>
      <x v="2586"/>
      <x v="728"/>
      <x v="115"/>
      <x v="2"/>
      <x v="5"/>
    </i>
    <i>
      <x v="2587"/>
      <x v="728"/>
      <x v="115"/>
      <x v="2"/>
      <x v="5"/>
    </i>
    <i>
      <x v="2588"/>
      <x v="728"/>
      <x v="115"/>
      <x v="2"/>
      <x v="5"/>
    </i>
    <i>
      <x v="2589"/>
      <x v="728"/>
      <x v="115"/>
      <x v="2"/>
      <x v="5"/>
    </i>
    <i>
      <x v="2590"/>
      <x v="728"/>
      <x v="115"/>
      <x v="2"/>
      <x v="5"/>
    </i>
    <i>
      <x v="2591"/>
      <x v="728"/>
      <x v="115"/>
      <x v="2"/>
      <x v="5"/>
    </i>
    <i>
      <x v="2592"/>
      <x v="131"/>
      <x v="115"/>
      <x v="2"/>
      <x v="5"/>
    </i>
    <i>
      <x v="2593"/>
      <x v="515"/>
      <x v="115"/>
      <x v="2"/>
      <x v="5"/>
    </i>
    <i>
      <x v="2594"/>
      <x v="1078"/>
      <x v="116"/>
      <x v="2"/>
      <x v="5"/>
    </i>
    <i>
      <x v="2595"/>
      <x v="1078"/>
      <x v="116"/>
      <x v="2"/>
      <x v="5"/>
    </i>
    <i>
      <x v="2596"/>
      <x v="1078"/>
      <x v="116"/>
      <x v="2"/>
      <x v="5"/>
    </i>
    <i>
      <x v="2597"/>
      <x v="1078"/>
      <x v="116"/>
      <x v="2"/>
      <x v="5"/>
    </i>
    <i>
      <x v="2598"/>
      <x v="439"/>
      <x v="116"/>
      <x v="2"/>
      <x v="5"/>
    </i>
    <i>
      <x v="2599"/>
      <x v="439"/>
      <x v="116"/>
      <x v="2"/>
      <x v="5"/>
    </i>
    <i>
      <x v="2600"/>
      <x v="439"/>
      <x v="116"/>
      <x v="2"/>
      <x v="5"/>
    </i>
    <i>
      <x v="2601"/>
      <x v="439"/>
      <x v="116"/>
      <x v="2"/>
      <x v="5"/>
    </i>
    <i>
      <x v="2602"/>
      <x v="405"/>
      <x v="118"/>
      <x v="2"/>
      <x v="5"/>
    </i>
    <i>
      <x v="2603"/>
      <x v="950"/>
      <x v="119"/>
      <x v="2"/>
      <x v="5"/>
    </i>
    <i>
      <x v="2604"/>
      <x v="950"/>
      <x v="119"/>
      <x v="2"/>
      <x v="5"/>
    </i>
    <i>
      <x v="2605"/>
      <x v="950"/>
      <x v="119"/>
      <x v="2"/>
      <x v="5"/>
    </i>
    <i>
      <x v="2606"/>
      <x v="506"/>
      <x v="116"/>
      <x v="2"/>
      <x v="5"/>
    </i>
    <i>
      <x v="2607"/>
      <x v="1063"/>
      <x v="120"/>
      <x v="2"/>
      <x v="5"/>
    </i>
    <i>
      <x v="2608"/>
      <x v="405"/>
      <x v="121"/>
      <x v="2"/>
      <x v="5"/>
    </i>
    <i>
      <x v="2609"/>
      <x v="404"/>
      <x v="121"/>
      <x v="2"/>
      <x v="5"/>
    </i>
    <i>
      <x v="2610"/>
      <x v="427"/>
      <x v="122"/>
      <x v="2"/>
      <x v="5"/>
    </i>
    <i>
      <x v="2611"/>
      <x v="427"/>
      <x v="122"/>
      <x v="2"/>
      <x v="5"/>
    </i>
    <i>
      <x v="2612"/>
      <x v="427"/>
      <x v="122"/>
      <x v="2"/>
      <x v="5"/>
    </i>
    <i>
      <x v="2613"/>
      <x v="283"/>
      <x v="122"/>
      <x v="2"/>
      <x v="5"/>
    </i>
    <i>
      <x v="2614"/>
      <x v="489"/>
      <x v="123"/>
      <x v="2"/>
      <x v="7"/>
    </i>
    <i>
      <x v="2615"/>
      <x v="620"/>
      <x v="123"/>
      <x v="2"/>
      <x v="7"/>
    </i>
    <i>
      <x v="2616"/>
      <x v="633"/>
      <x v="123"/>
      <x v="2"/>
      <x v="7"/>
    </i>
    <i>
      <x v="2617"/>
      <x v="754"/>
      <x v="123"/>
      <x v="2"/>
      <x v="7"/>
    </i>
    <i>
      <x v="2618"/>
      <x v="1012"/>
      <x v="123"/>
      <x v="2"/>
      <x v="7"/>
    </i>
    <i>
      <x v="2619"/>
      <x v="677"/>
      <x v="123"/>
      <x v="2"/>
      <x v="7"/>
    </i>
    <i>
      <x v="2620"/>
      <x v="677"/>
      <x v="123"/>
      <x v="2"/>
      <x v="7"/>
    </i>
    <i>
      <x v="2621"/>
      <x v="232"/>
      <x v="123"/>
      <x v="2"/>
      <x v="7"/>
    </i>
    <i>
      <x v="2622"/>
      <x v="232"/>
      <x v="123"/>
      <x v="2"/>
      <x v="7"/>
    </i>
    <i>
      <x v="2623"/>
      <x v="232"/>
      <x v="123"/>
      <x v="2"/>
      <x v="7"/>
    </i>
    <i>
      <x v="2624"/>
      <x v="232"/>
      <x v="123"/>
      <x v="2"/>
      <x v="7"/>
    </i>
    <i>
      <x v="2625"/>
      <x v="232"/>
      <x v="123"/>
      <x v="2"/>
      <x v="7"/>
    </i>
    <i>
      <x v="2626"/>
      <x v="1041"/>
      <x v="124"/>
      <x v="2"/>
      <x v="5"/>
    </i>
    <i>
      <x v="2627"/>
      <x v="1041"/>
      <x v="124"/>
      <x v="2"/>
      <x v="5"/>
    </i>
    <i>
      <x v="2628"/>
      <x v="1041"/>
      <x v="124"/>
      <x v="2"/>
      <x v="5"/>
    </i>
    <i>
      <x v="2629"/>
      <x v="1041"/>
      <x v="124"/>
      <x v="2"/>
      <x v="5"/>
    </i>
    <i>
      <x v="2630"/>
      <x v="1041"/>
      <x v="124"/>
      <x v="2"/>
      <x v="5"/>
    </i>
    <i>
      <x v="2631"/>
      <x v="119"/>
      <x v="124"/>
      <x v="2"/>
      <x v="5"/>
    </i>
    <i>
      <x v="2632"/>
      <x v="119"/>
      <x v="124"/>
      <x v="2"/>
      <x v="5"/>
    </i>
    <i>
      <x v="2633"/>
      <x v="449"/>
      <x v="124"/>
      <x v="2"/>
      <x v="5"/>
    </i>
    <i>
      <x v="2634"/>
      <x v="449"/>
      <x v="124"/>
      <x v="2"/>
      <x v="5"/>
    </i>
    <i>
      <x v="2635"/>
      <x v="449"/>
      <x v="124"/>
      <x v="2"/>
      <x v="5"/>
    </i>
    <i>
      <x v="2636"/>
      <x v="449"/>
      <x v="124"/>
      <x v="2"/>
      <x v="5"/>
    </i>
    <i>
      <x v="2637"/>
      <x v="449"/>
      <x v="124"/>
      <x v="2"/>
      <x v="5"/>
    </i>
    <i>
      <x v="2638"/>
      <x v="449"/>
      <x v="124"/>
      <x v="2"/>
      <x v="5"/>
    </i>
    <i>
      <x v="2639"/>
      <x v="449"/>
      <x v="124"/>
      <x v="2"/>
      <x v="5"/>
    </i>
    <i>
      <x v="2640"/>
      <x v="449"/>
      <x v="124"/>
      <x v="2"/>
      <x v="5"/>
    </i>
    <i>
      <x v="2641"/>
      <x v="449"/>
      <x v="124"/>
      <x v="2"/>
      <x v="5"/>
    </i>
    <i>
      <x v="2642"/>
      <x v="449"/>
      <x v="124"/>
      <x v="2"/>
      <x v="5"/>
    </i>
    <i>
      <x v="2643"/>
      <x v="449"/>
      <x v="124"/>
      <x v="2"/>
      <x v="5"/>
    </i>
    <i>
      <x v="2644"/>
      <x v="449"/>
      <x v="124"/>
      <x v="2"/>
      <x v="5"/>
    </i>
    <i>
      <x v="2645"/>
      <x v="449"/>
      <x v="124"/>
      <x v="2"/>
      <x v="5"/>
    </i>
    <i>
      <x v="2646"/>
      <x v="449"/>
      <x v="124"/>
      <x v="2"/>
      <x v="5"/>
    </i>
    <i>
      <x v="2647"/>
      <x v="449"/>
      <x v="124"/>
      <x v="2"/>
      <x v="5"/>
    </i>
    <i>
      <x v="2648"/>
      <x v="449"/>
      <x v="124"/>
      <x v="2"/>
      <x v="5"/>
    </i>
    <i>
      <x v="2649"/>
      <x v="38"/>
      <x v="125"/>
      <x v="2"/>
      <x v="5"/>
    </i>
    <i>
      <x v="2650"/>
      <x v="37"/>
      <x v="125"/>
      <x v="2"/>
      <x v="5"/>
    </i>
    <i>
      <x v="2651"/>
      <x v="37"/>
      <x v="125"/>
      <x v="2"/>
      <x v="5"/>
    </i>
    <i>
      <x v="2652"/>
      <x v="39"/>
      <x v="125"/>
      <x v="2"/>
      <x v="5"/>
    </i>
    <i>
      <x v="2653"/>
      <x v="41"/>
      <x v="125"/>
      <x v="2"/>
      <x v="5"/>
    </i>
    <i>
      <x v="2654"/>
      <x v="338"/>
      <x v="125"/>
      <x v="2"/>
      <x v="5"/>
    </i>
    <i>
      <x v="2655"/>
      <x v="443"/>
      <x v="125"/>
      <x v="2"/>
      <x v="5"/>
    </i>
    <i>
      <x v="2656"/>
      <x v="449"/>
      <x v="126"/>
      <x v="2"/>
      <x v="5"/>
    </i>
    <i>
      <x v="2657"/>
      <x v="449"/>
      <x v="126"/>
      <x v="2"/>
      <x v="5"/>
    </i>
    <i>
      <x v="2658"/>
      <x v="449"/>
      <x v="126"/>
      <x v="2"/>
      <x v="5"/>
    </i>
    <i>
      <x v="2659"/>
      <x v="449"/>
      <x v="126"/>
      <x v="2"/>
      <x v="5"/>
    </i>
    <i>
      <x v="2660"/>
      <x v="449"/>
      <x v="126"/>
      <x v="2"/>
      <x v="5"/>
    </i>
    <i>
      <x v="2661"/>
      <x v="449"/>
      <x v="126"/>
      <x v="2"/>
      <x v="5"/>
    </i>
    <i>
      <x v="2662"/>
      <x v="449"/>
      <x v="126"/>
      <x v="2"/>
      <x v="5"/>
    </i>
    <i>
      <x v="2663"/>
      <x v="449"/>
      <x v="126"/>
      <x v="2"/>
      <x v="5"/>
    </i>
    <i>
      <x v="2664"/>
      <x v="449"/>
      <x v="126"/>
      <x v="2"/>
      <x v="5"/>
    </i>
    <i>
      <x v="2665"/>
      <x v="449"/>
      <x v="126"/>
      <x v="2"/>
      <x v="5"/>
    </i>
    <i>
      <x v="2666"/>
      <x v="449"/>
      <x v="126"/>
      <x v="2"/>
      <x v="5"/>
    </i>
    <i>
      <x v="2667"/>
      <x v="449"/>
      <x v="126"/>
      <x v="2"/>
      <x v="5"/>
    </i>
    <i>
      <x v="2668"/>
      <x v="449"/>
      <x v="126"/>
      <x v="2"/>
      <x v="5"/>
    </i>
    <i>
      <x v="2669"/>
      <x v="449"/>
      <x v="126"/>
      <x v="2"/>
      <x v="5"/>
    </i>
    <i>
      <x v="2670"/>
      <x v="449"/>
      <x v="126"/>
      <x v="2"/>
      <x v="5"/>
    </i>
    <i>
      <x v="2671"/>
      <x v="449"/>
      <x v="126"/>
      <x v="2"/>
      <x v="5"/>
    </i>
    <i>
      <x v="2672"/>
      <x v="449"/>
      <x v="126"/>
      <x v="2"/>
      <x v="5"/>
    </i>
    <i>
      <x v="2673"/>
      <x v="449"/>
      <x v="126"/>
      <x v="2"/>
      <x v="5"/>
    </i>
    <i>
      <x v="2674"/>
      <x v="449"/>
      <x v="126"/>
      <x v="2"/>
      <x v="5"/>
    </i>
    <i>
      <x v="2675"/>
      <x v="449"/>
      <x v="126"/>
      <x v="2"/>
      <x v="5"/>
    </i>
    <i>
      <x v="2676"/>
      <x v="449"/>
      <x v="126"/>
      <x v="2"/>
      <x v="5"/>
    </i>
    <i>
      <x v="2677"/>
      <x v="449"/>
      <x v="126"/>
      <x v="2"/>
      <x v="5"/>
    </i>
    <i>
      <x v="2678"/>
      <x v="449"/>
      <x v="126"/>
      <x v="2"/>
      <x v="5"/>
    </i>
    <i>
      <x v="2679"/>
      <x v="449"/>
      <x v="126"/>
      <x v="2"/>
      <x v="5"/>
    </i>
    <i>
      <x v="2680"/>
      <x v="449"/>
      <x v="126"/>
      <x v="2"/>
      <x v="5"/>
    </i>
    <i>
      <x v="2681"/>
      <x v="449"/>
      <x v="126"/>
      <x v="2"/>
      <x v="5"/>
    </i>
    <i>
      <x v="2682"/>
      <x v="449"/>
      <x v="126"/>
      <x v="2"/>
      <x v="5"/>
    </i>
    <i>
      <x v="2683"/>
      <x v="449"/>
      <x v="126"/>
      <x v="2"/>
      <x v="5"/>
    </i>
    <i>
      <x v="2684"/>
      <x v="449"/>
      <x v="126"/>
      <x v="2"/>
      <x v="5"/>
    </i>
    <i>
      <x v="2685"/>
      <x v="449"/>
      <x v="126"/>
      <x v="2"/>
      <x v="5"/>
    </i>
    <i>
      <x v="2686"/>
      <x v="449"/>
      <x v="126"/>
      <x v="2"/>
      <x v="5"/>
    </i>
    <i>
      <x v="2687"/>
      <x v="449"/>
      <x v="126"/>
      <x v="2"/>
      <x v="5"/>
    </i>
    <i>
      <x v="2688"/>
      <x v="368"/>
      <x v="126"/>
      <x v="2"/>
      <x v="5"/>
    </i>
    <i>
      <x v="2689"/>
      <x v="368"/>
      <x v="126"/>
      <x v="2"/>
      <x v="5"/>
    </i>
    <i>
      <x v="2690"/>
      <x v="368"/>
      <x v="126"/>
      <x v="2"/>
      <x v="5"/>
    </i>
    <i>
      <x v="2691"/>
      <x v="368"/>
      <x v="126"/>
      <x v="2"/>
      <x v="5"/>
    </i>
    <i>
      <x v="2692"/>
      <x v="368"/>
      <x v="126"/>
      <x v="2"/>
      <x v="5"/>
    </i>
    <i>
      <x v="2693"/>
      <x v="368"/>
      <x v="126"/>
      <x v="2"/>
      <x v="5"/>
    </i>
    <i>
      <x v="2694"/>
      <x v="368"/>
      <x v="126"/>
      <x v="2"/>
      <x v="5"/>
    </i>
    <i>
      <x v="2695"/>
      <x v="368"/>
      <x v="126"/>
      <x v="2"/>
      <x v="5"/>
    </i>
    <i>
      <x v="2696"/>
      <x v="368"/>
      <x v="126"/>
      <x v="2"/>
      <x v="5"/>
    </i>
    <i>
      <x v="2697"/>
      <x v="368"/>
      <x v="126"/>
      <x v="2"/>
      <x v="5"/>
    </i>
    <i>
      <x v="2698"/>
      <x v="368"/>
      <x v="126"/>
      <x v="2"/>
      <x v="5"/>
    </i>
    <i>
      <x v="2699"/>
      <x v="368"/>
      <x v="126"/>
      <x v="2"/>
      <x v="5"/>
    </i>
    <i>
      <x v="2700"/>
      <x v="368"/>
      <x v="126"/>
      <x v="2"/>
      <x v="5"/>
    </i>
    <i>
      <x v="2701"/>
      <x v="368"/>
      <x v="126"/>
      <x v="2"/>
      <x v="5"/>
    </i>
    <i>
      <x v="2702"/>
      <x v="368"/>
      <x v="126"/>
      <x v="2"/>
      <x v="5"/>
    </i>
    <i>
      <x v="2703"/>
      <x v="368"/>
      <x v="126"/>
      <x v="2"/>
      <x v="5"/>
    </i>
    <i>
      <x v="2704"/>
      <x v="368"/>
      <x v="126"/>
      <x v="2"/>
      <x v="5"/>
    </i>
    <i>
      <x v="2705"/>
      <x v="368"/>
      <x v="126"/>
      <x v="2"/>
      <x v="5"/>
    </i>
    <i>
      <x v="2706"/>
      <x v="945"/>
      <x v="126"/>
      <x v="2"/>
      <x v="5"/>
    </i>
    <i>
      <x v="2707"/>
      <x v="945"/>
      <x v="126"/>
      <x v="2"/>
      <x v="5"/>
    </i>
    <i>
      <x v="2708"/>
      <x v="945"/>
      <x v="126"/>
      <x v="2"/>
      <x v="5"/>
    </i>
    <i>
      <x v="2709"/>
      <x v="945"/>
      <x v="126"/>
      <x v="2"/>
      <x v="5"/>
    </i>
    <i>
      <x v="2710"/>
      <x v="945"/>
      <x v="126"/>
      <x v="2"/>
      <x v="5"/>
    </i>
    <i>
      <x v="2711"/>
      <x v="945"/>
      <x v="126"/>
      <x v="2"/>
      <x v="5"/>
    </i>
    <i>
      <x v="2712"/>
      <x v="945"/>
      <x v="126"/>
      <x v="2"/>
      <x v="5"/>
    </i>
    <i>
      <x v="2713"/>
      <x v="945"/>
      <x v="126"/>
      <x v="2"/>
      <x v="5"/>
    </i>
    <i>
      <x v="2714"/>
      <x v="945"/>
      <x v="126"/>
      <x v="2"/>
      <x v="5"/>
    </i>
    <i>
      <x v="2715"/>
      <x v="945"/>
      <x v="126"/>
      <x v="2"/>
      <x v="5"/>
    </i>
    <i>
      <x v="2716"/>
      <x v="839"/>
      <x v="127"/>
      <x v="2"/>
      <x v="5"/>
    </i>
    <i>
      <x v="2717"/>
      <x v="776"/>
      <x v="127"/>
      <x v="2"/>
      <x v="5"/>
    </i>
    <i>
      <x v="2718"/>
      <x v="776"/>
      <x v="127"/>
      <x v="2"/>
      <x v="5"/>
    </i>
    <i>
      <x v="2719"/>
      <x v="776"/>
      <x v="127"/>
      <x v="2"/>
      <x v="5"/>
    </i>
    <i>
      <x v="2720"/>
      <x v="776"/>
      <x v="127"/>
      <x v="2"/>
      <x v="5"/>
    </i>
    <i>
      <x v="2721"/>
      <x v="776"/>
      <x v="127"/>
      <x v="2"/>
      <x v="5"/>
    </i>
    <i>
      <x v="2722"/>
      <x v="776"/>
      <x v="127"/>
      <x v="2"/>
      <x v="5"/>
    </i>
    <i>
      <x v="2723"/>
      <x v="776"/>
      <x v="127"/>
      <x v="2"/>
      <x v="5"/>
    </i>
    <i>
      <x v="2724"/>
      <x v="776"/>
      <x v="127"/>
      <x v="2"/>
      <x v="5"/>
    </i>
    <i>
      <x v="2725"/>
      <x v="776"/>
      <x v="127"/>
      <x v="2"/>
      <x v="5"/>
    </i>
    <i>
      <x v="2726"/>
      <x v="613"/>
      <x v="127"/>
      <x v="2"/>
      <x v="5"/>
    </i>
    <i>
      <x v="2727"/>
      <x v="776"/>
      <x v="128"/>
      <x v="2"/>
      <x v="5"/>
    </i>
    <i>
      <x v="2728"/>
      <x v="919"/>
      <x v="129"/>
      <x v="2"/>
      <x v="5"/>
    </i>
    <i>
      <x v="2729"/>
      <x v="919"/>
      <x v="129"/>
      <x v="2"/>
      <x v="5"/>
    </i>
    <i>
      <x v="2730"/>
      <x v="920"/>
      <x v="129"/>
      <x v="2"/>
      <x v="5"/>
    </i>
    <i>
      <x v="2731"/>
      <x v="920"/>
      <x v="129"/>
      <x v="2"/>
      <x v="5"/>
    </i>
    <i>
      <x v="2732"/>
      <x v="920"/>
      <x v="129"/>
      <x v="2"/>
      <x v="5"/>
    </i>
    <i>
      <x v="2733"/>
      <x v="920"/>
      <x v="129"/>
      <x v="2"/>
      <x v="5"/>
    </i>
    <i>
      <x v="2734"/>
      <x v="1000"/>
      <x v="129"/>
      <x v="2"/>
      <x v="5"/>
    </i>
    <i>
      <x v="2735"/>
      <x v="189"/>
      <x v="129"/>
      <x v="2"/>
      <x v="5"/>
    </i>
    <i>
      <x v="2736"/>
      <x v="545"/>
      <x v="130"/>
      <x v="2"/>
      <x v="5"/>
    </i>
    <i>
      <x v="2737"/>
      <x v="257"/>
      <x v="130"/>
      <x v="2"/>
      <x v="5"/>
    </i>
    <i>
      <x v="2738"/>
      <x v="257"/>
      <x v="130"/>
      <x v="2"/>
      <x v="5"/>
    </i>
    <i>
      <x v="2739"/>
      <x v="257"/>
      <x v="130"/>
      <x v="2"/>
      <x v="5"/>
    </i>
    <i>
      <x v="2740"/>
      <x v="257"/>
      <x v="130"/>
      <x v="2"/>
      <x v="5"/>
    </i>
    <i>
      <x v="2741"/>
      <x v="257"/>
      <x v="130"/>
      <x v="2"/>
      <x v="5"/>
    </i>
    <i>
      <x v="2742"/>
      <x v="257"/>
      <x v="130"/>
      <x v="2"/>
      <x v="5"/>
    </i>
    <i>
      <x v="2743"/>
      <x v="59"/>
      <x v="130"/>
      <x v="2"/>
      <x v="5"/>
    </i>
    <i>
      <x v="2744"/>
      <x v="59"/>
      <x v="130"/>
      <x v="2"/>
      <x v="5"/>
    </i>
    <i>
      <x v="2745"/>
      <x v="259"/>
      <x v="130"/>
      <x v="2"/>
      <x v="5"/>
    </i>
    <i>
      <x v="2746"/>
      <x v="259"/>
      <x v="130"/>
      <x v="2"/>
      <x v="5"/>
    </i>
    <i>
      <x v="2747"/>
      <x v="259"/>
      <x v="130"/>
      <x v="2"/>
      <x v="5"/>
    </i>
    <i>
      <x v="2748"/>
      <x v="259"/>
      <x v="130"/>
      <x v="2"/>
      <x v="5"/>
    </i>
    <i>
      <x v="2749"/>
      <x v="20"/>
      <x v="130"/>
      <x v="2"/>
      <x v="5"/>
    </i>
    <i>
      <x v="2750"/>
      <x v="950"/>
      <x v="130"/>
      <x v="2"/>
      <x v="5"/>
    </i>
    <i>
      <x v="2751"/>
      <x v="950"/>
      <x v="130"/>
      <x v="2"/>
      <x v="5"/>
    </i>
    <i>
      <x v="2752"/>
      <x v="950"/>
      <x v="130"/>
      <x v="2"/>
      <x v="5"/>
    </i>
    <i>
      <x v="2753"/>
      <x v="368"/>
      <x v="130"/>
      <x v="2"/>
      <x v="5"/>
    </i>
    <i>
      <x v="2754"/>
      <x v="205"/>
      <x v="131"/>
      <x v="2"/>
      <x v="5"/>
    </i>
    <i>
      <x v="2755"/>
      <x v="205"/>
      <x v="131"/>
      <x v="2"/>
      <x v="5"/>
    </i>
    <i>
      <x v="2756"/>
      <x v="321"/>
      <x v="131"/>
      <x v="2"/>
      <x v="7"/>
    </i>
    <i>
      <x v="2757"/>
      <x v="677"/>
      <x v="131"/>
      <x v="2"/>
      <x v="7"/>
    </i>
    <i>
      <x v="2758"/>
      <x v="677"/>
      <x v="131"/>
      <x v="2"/>
      <x v="7"/>
    </i>
    <i>
      <x v="2759"/>
      <x v="677"/>
      <x v="131"/>
      <x v="2"/>
      <x v="7"/>
    </i>
    <i>
      <x v="2760"/>
      <x v="677"/>
      <x v="131"/>
      <x v="2"/>
      <x v="7"/>
    </i>
    <i>
      <x v="2761"/>
      <x v="677"/>
      <x v="131"/>
      <x v="2"/>
      <x v="7"/>
    </i>
    <i>
      <x v="2762"/>
      <x v="677"/>
      <x v="131"/>
      <x v="2"/>
      <x v="7"/>
    </i>
    <i>
      <x v="2763"/>
      <x v="677"/>
      <x v="131"/>
      <x v="2"/>
      <x v="7"/>
    </i>
    <i>
      <x v="2764"/>
      <x v="677"/>
      <x v="131"/>
      <x v="2"/>
      <x v="7"/>
    </i>
    <i>
      <x v="2765"/>
      <x v="677"/>
      <x v="131"/>
      <x v="2"/>
      <x v="7"/>
    </i>
    <i>
      <x v="2766"/>
      <x v="677"/>
      <x v="131"/>
      <x v="2"/>
      <x v="7"/>
    </i>
    <i>
      <x v="2767"/>
      <x v="677"/>
      <x v="131"/>
      <x v="2"/>
      <x v="7"/>
    </i>
    <i>
      <x v="2768"/>
      <x v="677"/>
      <x v="131"/>
      <x v="2"/>
      <x v="7"/>
    </i>
    <i>
      <x v="2769"/>
      <x v="677"/>
      <x v="131"/>
      <x v="2"/>
      <x v="7"/>
    </i>
    <i>
      <x v="2770"/>
      <x v="677"/>
      <x v="131"/>
      <x v="2"/>
      <x v="7"/>
    </i>
    <i>
      <x v="2771"/>
      <x v="504"/>
      <x v="131"/>
      <x v="2"/>
      <x v="5"/>
    </i>
    <i>
      <x v="2772"/>
      <x v="257"/>
      <x v="131"/>
      <x v="2"/>
      <x v="5"/>
    </i>
    <i>
      <x v="2773"/>
      <x v="900"/>
      <x v="132"/>
      <x v="2"/>
      <x v="5"/>
    </i>
    <i>
      <x v="2774"/>
      <x v="475"/>
      <x v="132"/>
      <x v="2"/>
      <x v="5"/>
    </i>
    <i>
      <x v="2775"/>
      <x v="696"/>
      <x v="132"/>
      <x v="2"/>
      <x v="5"/>
    </i>
    <i>
      <x v="2776"/>
      <x v="696"/>
      <x v="132"/>
      <x v="2"/>
      <x v="5"/>
    </i>
    <i>
      <x v="2777"/>
      <x v="1007"/>
      <x v="132"/>
      <x v="2"/>
      <x v="5"/>
    </i>
    <i>
      <x v="2778"/>
      <x v="919"/>
      <x v="132"/>
      <x v="2"/>
      <x v="5"/>
    </i>
    <i>
      <x v="2779"/>
      <x v="920"/>
      <x v="132"/>
      <x v="2"/>
      <x v="5"/>
    </i>
    <i>
      <x v="2780"/>
      <x v="918"/>
      <x v="133"/>
      <x v="2"/>
      <x v="5"/>
    </i>
    <i>
      <x v="2781"/>
      <x v="930"/>
      <x v="133"/>
      <x v="2"/>
      <x v="5"/>
    </i>
    <i>
      <x v="2782"/>
      <x v="883"/>
      <x v="134"/>
      <x v="2"/>
      <x v="5"/>
    </i>
    <i>
      <x v="2783"/>
      <x v="1012"/>
      <x v="134"/>
      <x v="2"/>
      <x v="7"/>
    </i>
    <i>
      <x v="2784"/>
      <x v="321"/>
      <x v="134"/>
      <x v="2"/>
      <x v="7"/>
    </i>
    <i>
      <x v="2785"/>
      <x v="661"/>
      <x v="134"/>
      <x v="2"/>
      <x v="7"/>
    </i>
    <i>
      <x v="2786"/>
      <x v="661"/>
      <x v="134"/>
      <x v="2"/>
      <x v="7"/>
    </i>
    <i>
      <x v="2787"/>
      <x v="661"/>
      <x v="134"/>
      <x v="2"/>
      <x v="7"/>
    </i>
    <i>
      <x v="2788"/>
      <x v="661"/>
      <x v="134"/>
      <x v="2"/>
      <x v="7"/>
    </i>
    <i>
      <x v="2789"/>
      <x v="661"/>
      <x v="134"/>
      <x v="2"/>
      <x v="7"/>
    </i>
    <i>
      <x v="2790"/>
      <x v="753"/>
      <x v="134"/>
      <x v="2"/>
      <x v="7"/>
    </i>
    <i>
      <x v="2791"/>
      <x v="753"/>
      <x v="134"/>
      <x v="2"/>
      <x v="7"/>
    </i>
    <i>
      <x v="2792"/>
      <x v="753"/>
      <x v="134"/>
      <x v="2"/>
      <x v="7"/>
    </i>
    <i>
      <x v="2793"/>
      <x v="19"/>
      <x v="135"/>
      <x v="2"/>
      <x v="5"/>
    </i>
    <i>
      <x v="2794"/>
      <x v="19"/>
      <x v="135"/>
      <x v="2"/>
      <x v="5"/>
    </i>
    <i>
      <x v="2795"/>
      <x v="544"/>
      <x v="135"/>
      <x v="2"/>
      <x v="5"/>
    </i>
    <i>
      <x v="2796"/>
      <x v="1042"/>
      <x v="135"/>
      <x v="2"/>
      <x v="5"/>
    </i>
    <i>
      <x v="2797"/>
      <x v="857"/>
      <x v="135"/>
      <x v="2"/>
      <x v="5"/>
    </i>
    <i>
      <x v="2798"/>
      <x v="631"/>
      <x v="136"/>
      <x v="2"/>
      <x v="5"/>
    </i>
    <i>
      <x v="2799"/>
      <x v="542"/>
      <x v="136"/>
      <x v="2"/>
      <x v="5"/>
    </i>
    <i>
      <x v="2800"/>
      <x v="713"/>
      <x v="136"/>
      <x v="2"/>
      <x v="5"/>
    </i>
    <i>
      <x v="2801"/>
      <x v="709"/>
      <x v="136"/>
      <x v="2"/>
      <x v="5"/>
    </i>
    <i>
      <x v="2802"/>
      <x v="677"/>
      <x v="136"/>
      <x v="2"/>
      <x v="7"/>
    </i>
    <i>
      <x v="2803"/>
      <x v="677"/>
      <x v="136"/>
      <x v="2"/>
      <x v="7"/>
    </i>
    <i>
      <x v="2804"/>
      <x v="842"/>
      <x v="136"/>
      <x v="2"/>
      <x v="5"/>
    </i>
    <i>
      <x v="2805"/>
      <x v="842"/>
      <x v="136"/>
      <x v="2"/>
      <x v="5"/>
    </i>
    <i>
      <x v="2806"/>
      <x v="677"/>
      <x v="136"/>
      <x v="2"/>
      <x v="7"/>
    </i>
    <i>
      <x v="2807"/>
      <x v="686"/>
      <x v="136"/>
      <x v="2"/>
      <x v="7"/>
    </i>
    <i>
      <x v="2808"/>
      <x v="686"/>
      <x v="136"/>
      <x v="2"/>
      <x v="7"/>
    </i>
    <i>
      <x v="2809"/>
      <x v="651"/>
      <x v="136"/>
      <x v="2"/>
      <x v="7"/>
    </i>
    <i>
      <x v="2810"/>
      <x v="232"/>
      <x v="136"/>
      <x v="2"/>
      <x v="7"/>
    </i>
    <i>
      <x v="2811"/>
      <x v="756"/>
      <x v="136"/>
      <x v="2"/>
      <x v="7"/>
    </i>
    <i>
      <x v="2812"/>
      <x v="449"/>
      <x v="136"/>
      <x v="2"/>
      <x v="5"/>
    </i>
    <i>
      <x v="2813"/>
      <x v="449"/>
      <x v="136"/>
      <x v="2"/>
      <x v="5"/>
    </i>
    <i>
      <x v="2814"/>
      <x v="449"/>
      <x v="136"/>
      <x v="2"/>
      <x v="5"/>
    </i>
    <i>
      <x v="2815"/>
      <x v="449"/>
      <x v="136"/>
      <x v="2"/>
      <x v="5"/>
    </i>
    <i>
      <x v="2816"/>
      <x v="449"/>
      <x v="136"/>
      <x v="2"/>
      <x v="5"/>
    </i>
    <i>
      <x v="2817"/>
      <x v="449"/>
      <x v="136"/>
      <x v="2"/>
      <x v="5"/>
    </i>
    <i>
      <x v="2818"/>
      <x v="449"/>
      <x v="136"/>
      <x v="2"/>
      <x v="5"/>
    </i>
    <i>
      <x v="2819"/>
      <x v="449"/>
      <x v="136"/>
      <x v="2"/>
      <x v="5"/>
    </i>
    <i>
      <x v="2820"/>
      <x v="449"/>
      <x v="136"/>
      <x v="2"/>
      <x v="5"/>
    </i>
    <i>
      <x v="2821"/>
      <x v="449"/>
      <x v="136"/>
      <x v="2"/>
      <x v="5"/>
    </i>
    <i>
      <x v="2822"/>
      <x v="449"/>
      <x v="136"/>
      <x v="2"/>
      <x v="5"/>
    </i>
    <i>
      <x v="2823"/>
      <x v="449"/>
      <x v="136"/>
      <x v="2"/>
      <x v="5"/>
    </i>
    <i>
      <x v="2824"/>
      <x v="449"/>
      <x v="136"/>
      <x v="2"/>
      <x v="5"/>
    </i>
    <i>
      <x v="2825"/>
      <x v="449"/>
      <x v="136"/>
      <x v="2"/>
      <x v="5"/>
    </i>
    <i>
      <x v="2826"/>
      <x v="449"/>
      <x v="136"/>
      <x v="2"/>
      <x v="5"/>
    </i>
    <i>
      <x v="2827"/>
      <x v="449"/>
      <x v="136"/>
      <x v="2"/>
      <x v="5"/>
    </i>
    <i>
      <x v="2828"/>
      <x v="449"/>
      <x v="136"/>
      <x v="2"/>
      <x v="5"/>
    </i>
    <i>
      <x v="2829"/>
      <x v="449"/>
      <x v="136"/>
      <x v="2"/>
      <x v="5"/>
    </i>
    <i>
      <x v="2830"/>
      <x v="449"/>
      <x v="136"/>
      <x v="2"/>
      <x v="5"/>
    </i>
    <i>
      <x v="2831"/>
      <x v="449"/>
      <x v="136"/>
      <x v="2"/>
      <x v="5"/>
    </i>
    <i>
      <x v="2832"/>
      <x v="449"/>
      <x v="136"/>
      <x v="2"/>
      <x v="5"/>
    </i>
    <i>
      <x v="2833"/>
      <x v="449"/>
      <x v="136"/>
      <x v="2"/>
      <x v="5"/>
    </i>
    <i>
      <x v="2834"/>
      <x v="449"/>
      <x v="136"/>
      <x v="2"/>
      <x v="5"/>
    </i>
    <i>
      <x v="2835"/>
      <x v="449"/>
      <x v="136"/>
      <x v="2"/>
      <x v="5"/>
    </i>
    <i>
      <x v="2836"/>
      <x v="449"/>
      <x v="136"/>
      <x v="2"/>
      <x v="5"/>
    </i>
    <i>
      <x v="2837"/>
      <x v="449"/>
      <x v="136"/>
      <x v="2"/>
      <x v="5"/>
    </i>
    <i>
      <x v="2838"/>
      <x v="449"/>
      <x v="136"/>
      <x v="2"/>
      <x v="5"/>
    </i>
    <i>
      <x v="2839"/>
      <x v="449"/>
      <x v="136"/>
      <x v="2"/>
      <x v="5"/>
    </i>
    <i>
      <x v="2840"/>
      <x v="449"/>
      <x v="136"/>
      <x v="2"/>
      <x v="5"/>
    </i>
    <i>
      <x v="2841"/>
      <x v="449"/>
      <x v="136"/>
      <x v="2"/>
      <x v="5"/>
    </i>
    <i>
      <x v="2842"/>
      <x v="449"/>
      <x v="136"/>
      <x v="2"/>
      <x v="5"/>
    </i>
    <i>
      <x v="2843"/>
      <x v="449"/>
      <x v="136"/>
      <x v="2"/>
      <x v="5"/>
    </i>
    <i>
      <x v="2844"/>
      <x v="449"/>
      <x v="136"/>
      <x v="2"/>
      <x v="5"/>
    </i>
    <i>
      <x v="2845"/>
      <x v="449"/>
      <x v="136"/>
      <x v="2"/>
      <x v="5"/>
    </i>
    <i>
      <x v="2846"/>
      <x v="449"/>
      <x v="136"/>
      <x v="2"/>
      <x v="5"/>
    </i>
    <i>
      <x v="2847"/>
      <x v="449"/>
      <x v="136"/>
      <x v="2"/>
      <x v="5"/>
    </i>
    <i>
      <x v="2848"/>
      <x v="449"/>
      <x v="136"/>
      <x v="2"/>
      <x v="5"/>
    </i>
    <i>
      <x v="2849"/>
      <x v="449"/>
      <x v="136"/>
      <x v="2"/>
      <x v="5"/>
    </i>
    <i>
      <x v="2850"/>
      <x v="449"/>
      <x v="136"/>
      <x v="2"/>
      <x v="5"/>
    </i>
    <i>
      <x v="2851"/>
      <x v="449"/>
      <x v="136"/>
      <x v="2"/>
      <x v="5"/>
    </i>
    <i>
      <x v="2852"/>
      <x v="378"/>
      <x v="137"/>
      <x v="2"/>
      <x v="5"/>
    </i>
    <i>
      <x v="2853"/>
      <x v="851"/>
      <x v="138"/>
      <x v="2"/>
      <x v="5"/>
    </i>
    <i>
      <x v="2854"/>
      <x v="404"/>
      <x v="138"/>
      <x v="2"/>
      <x v="5"/>
    </i>
    <i>
      <x v="2855"/>
      <x v="200"/>
      <x v="137"/>
      <x v="2"/>
      <x v="5"/>
    </i>
    <i>
      <x v="2856"/>
      <x v="199"/>
      <x v="137"/>
      <x v="2"/>
      <x v="5"/>
    </i>
    <i>
      <x v="2857"/>
      <x v="950"/>
      <x v="138"/>
      <x v="2"/>
      <x v="5"/>
    </i>
    <i>
      <x v="2858"/>
      <x v="950"/>
      <x v="138"/>
      <x v="2"/>
      <x v="5"/>
    </i>
    <i>
      <x v="2859"/>
      <x v="950"/>
      <x v="138"/>
      <x v="2"/>
      <x v="5"/>
    </i>
    <i>
      <x v="2860"/>
      <x v="849"/>
      <x v="138"/>
      <x v="2"/>
      <x v="5"/>
    </i>
    <i>
      <x v="2861"/>
      <x v="953"/>
      <x v="138"/>
      <x v="2"/>
      <x v="5"/>
    </i>
    <i>
      <x v="2862"/>
      <x v="953"/>
      <x v="138"/>
      <x v="2"/>
      <x v="5"/>
    </i>
    <i>
      <x v="2863"/>
      <x v="930"/>
      <x v="139"/>
      <x v="2"/>
      <x v="5"/>
    </i>
    <i>
      <x v="2864"/>
      <x v="402"/>
      <x v="139"/>
      <x v="2"/>
      <x v="5"/>
    </i>
    <i>
      <x v="2865"/>
      <x v="93"/>
      <x v="139"/>
      <x v="2"/>
      <x v="5"/>
    </i>
    <i>
      <x v="2866"/>
      <x v="402"/>
      <x v="140"/>
      <x v="2"/>
      <x v="5"/>
    </i>
    <i>
      <x v="2867"/>
      <x v="505"/>
      <x v="141"/>
      <x v="2"/>
      <x v="5"/>
    </i>
    <i>
      <x v="2868"/>
      <x v="999"/>
      <x v="141"/>
      <x v="2"/>
      <x v="5"/>
    </i>
    <i>
      <x v="2869"/>
      <x v="405"/>
      <x v="141"/>
      <x v="2"/>
      <x v="5"/>
    </i>
    <i>
      <x v="2870"/>
      <x v="724"/>
      <x v="141"/>
      <x v="2"/>
      <x v="5"/>
    </i>
    <i>
      <x v="2871"/>
      <x v="914"/>
      <x v="141"/>
      <x v="2"/>
      <x v="5"/>
    </i>
    <i>
      <x v="2872"/>
      <x v="914"/>
      <x v="141"/>
      <x v="2"/>
      <x v="5"/>
    </i>
    <i>
      <x v="2873"/>
      <x v="852"/>
      <x v="141"/>
      <x v="2"/>
      <x v="5"/>
    </i>
    <i>
      <x v="2874"/>
      <x v="93"/>
      <x v="141"/>
      <x v="2"/>
      <x v="5"/>
    </i>
    <i>
      <x v="2875"/>
      <x v="401"/>
      <x v="142"/>
      <x v="2"/>
      <x v="5"/>
    </i>
    <i>
      <x v="2876"/>
      <x v="93"/>
      <x v="142"/>
      <x v="2"/>
      <x v="5"/>
    </i>
    <i>
      <x v="2877"/>
      <x v="850"/>
      <x v="142"/>
      <x v="2"/>
      <x v="5"/>
    </i>
    <i>
      <x v="2878"/>
      <x v="321"/>
      <x v="142"/>
      <x v="2"/>
      <x v="7"/>
    </i>
    <i>
      <x v="2879"/>
      <x v="651"/>
      <x v="142"/>
      <x v="2"/>
      <x v="7"/>
    </i>
    <i>
      <x v="2880"/>
      <x v="651"/>
      <x v="142"/>
      <x v="2"/>
      <x v="7"/>
    </i>
    <i>
      <x v="2881"/>
      <x v="651"/>
      <x v="142"/>
      <x v="2"/>
      <x v="7"/>
    </i>
    <i>
      <x v="2882"/>
      <x v="651"/>
      <x v="142"/>
      <x v="2"/>
      <x v="7"/>
    </i>
    <i>
      <x v="2883"/>
      <x v="651"/>
      <x v="142"/>
      <x v="2"/>
      <x v="7"/>
    </i>
    <i>
      <x v="2884"/>
      <x v="651"/>
      <x v="142"/>
      <x v="2"/>
      <x v="7"/>
    </i>
    <i>
      <x v="2885"/>
      <x v="651"/>
      <x v="142"/>
      <x v="2"/>
      <x v="7"/>
    </i>
    <i>
      <x v="2886"/>
      <x v="651"/>
      <x v="142"/>
      <x v="2"/>
      <x v="7"/>
    </i>
    <i>
      <x v="2887"/>
      <x v="619"/>
      <x v="142"/>
      <x v="2"/>
      <x v="7"/>
    </i>
    <i>
      <x v="2888"/>
      <x v="691"/>
      <x v="142"/>
      <x v="2"/>
      <x v="7"/>
    </i>
    <i>
      <x v="2889"/>
      <x v="753"/>
      <x v="142"/>
      <x v="2"/>
      <x v="7"/>
    </i>
    <i>
      <x v="2890"/>
      <x v="757"/>
      <x v="142"/>
      <x v="2"/>
      <x v="7"/>
    </i>
    <i>
      <x v="2891"/>
      <x v="661"/>
      <x v="142"/>
      <x v="2"/>
      <x v="7"/>
    </i>
    <i>
      <x v="2892"/>
      <x v="209"/>
      <x v="142"/>
      <x v="2"/>
      <x v="5"/>
    </i>
    <i>
      <x v="2893"/>
      <x v="209"/>
      <x v="142"/>
      <x v="2"/>
      <x v="5"/>
    </i>
    <i>
      <x v="2894"/>
      <x v="467"/>
      <x v="143"/>
      <x v="2"/>
      <x v="5"/>
    </i>
    <i>
      <x v="2895"/>
      <x v="582"/>
      <x v="143"/>
      <x v="2"/>
      <x v="5"/>
    </i>
    <i>
      <x v="2896"/>
      <x v="582"/>
      <x v="143"/>
      <x v="2"/>
      <x v="5"/>
    </i>
    <i>
      <x v="2897"/>
      <x v="847"/>
      <x v="143"/>
      <x v="2"/>
      <x v="5"/>
    </i>
    <i>
      <x v="2898"/>
      <x v="723"/>
      <x v="143"/>
      <x v="2"/>
      <x v="5"/>
    </i>
    <i>
      <x v="2899"/>
      <x v="723"/>
      <x v="143"/>
      <x v="2"/>
      <x v="5"/>
    </i>
    <i>
      <x v="2900"/>
      <x v="312"/>
      <x v="143"/>
      <x v="2"/>
      <x v="5"/>
    </i>
    <i>
      <x v="2901"/>
      <x v="312"/>
      <x v="143"/>
      <x v="2"/>
      <x v="5"/>
    </i>
    <i>
      <x v="2902"/>
      <x v="312"/>
      <x v="143"/>
      <x v="2"/>
      <x v="5"/>
    </i>
    <i>
      <x v="2903"/>
      <x v="685"/>
      <x v="144"/>
      <x v="2"/>
      <x v="5"/>
    </i>
    <i>
      <x v="2904"/>
      <x v="685"/>
      <x v="144"/>
      <x v="2"/>
      <x v="5"/>
    </i>
    <i>
      <x v="2905"/>
      <x v="685"/>
      <x v="144"/>
      <x v="2"/>
      <x v="5"/>
    </i>
    <i>
      <x v="2906"/>
      <x v="685"/>
      <x v="144"/>
      <x v="2"/>
      <x v="5"/>
    </i>
    <i>
      <x v="2907"/>
      <x v="685"/>
      <x v="144"/>
      <x v="2"/>
      <x v="5"/>
    </i>
    <i>
      <x v="2908"/>
      <x v="685"/>
      <x v="144"/>
      <x v="2"/>
      <x v="5"/>
    </i>
    <i>
      <x v="2909"/>
      <x v="685"/>
      <x v="144"/>
      <x v="2"/>
      <x v="5"/>
    </i>
    <i>
      <x v="2910"/>
      <x v="685"/>
      <x v="144"/>
      <x v="2"/>
      <x v="5"/>
    </i>
    <i>
      <x v="2911"/>
      <x v="685"/>
      <x v="144"/>
      <x v="2"/>
      <x v="5"/>
    </i>
    <i>
      <x v="2912"/>
      <x v="685"/>
      <x v="144"/>
      <x v="2"/>
      <x v="5"/>
    </i>
    <i>
      <x v="2913"/>
      <x v="685"/>
      <x v="144"/>
      <x v="2"/>
      <x v="5"/>
    </i>
    <i>
      <x v="2914"/>
      <x v="685"/>
      <x v="144"/>
      <x v="2"/>
      <x v="5"/>
    </i>
    <i>
      <x v="2915"/>
      <x v="685"/>
      <x v="144"/>
      <x v="2"/>
      <x v="5"/>
    </i>
    <i>
      <x v="2916"/>
      <x v="685"/>
      <x v="144"/>
      <x v="2"/>
      <x v="5"/>
    </i>
    <i>
      <x v="2917"/>
      <x v="685"/>
      <x v="144"/>
      <x v="2"/>
      <x v="5"/>
    </i>
    <i>
      <x v="2918"/>
      <x v="685"/>
      <x v="144"/>
      <x v="2"/>
      <x v="5"/>
    </i>
    <i>
      <x v="2919"/>
      <x v="685"/>
      <x v="144"/>
      <x v="2"/>
      <x v="5"/>
    </i>
    <i>
      <x v="2920"/>
      <x v="685"/>
      <x v="144"/>
      <x v="2"/>
      <x v="5"/>
    </i>
    <i>
      <x v="2921"/>
      <x v="685"/>
      <x v="144"/>
      <x v="2"/>
      <x v="5"/>
    </i>
    <i>
      <x v="2922"/>
      <x v="290"/>
      <x v="144"/>
      <x v="2"/>
      <x v="5"/>
    </i>
    <i>
      <x v="2923"/>
      <x v="290"/>
      <x v="144"/>
      <x v="2"/>
      <x v="5"/>
    </i>
    <i>
      <x v="2924"/>
      <x v="401"/>
      <x v="144"/>
      <x v="2"/>
      <x v="5"/>
    </i>
    <i>
      <x v="2925"/>
      <x v="93"/>
      <x v="144"/>
      <x v="2"/>
      <x v="5"/>
    </i>
    <i>
      <x v="2926"/>
      <x v="1036"/>
      <x v="144"/>
      <x v="2"/>
      <x v="5"/>
    </i>
    <i>
      <x v="2927"/>
      <x v="1036"/>
      <x v="144"/>
      <x v="2"/>
      <x v="5"/>
    </i>
    <i>
      <x v="2928"/>
      <x v="856"/>
      <x v="144"/>
      <x v="2"/>
      <x v="5"/>
    </i>
    <i>
      <x v="2929"/>
      <x v="401"/>
      <x v="144"/>
      <x v="2"/>
      <x v="5"/>
    </i>
    <i>
      <x v="2930"/>
      <x v="93"/>
      <x v="144"/>
      <x v="2"/>
      <x v="5"/>
    </i>
    <i>
      <x v="2931"/>
      <x v="922"/>
      <x v="144"/>
      <x v="2"/>
      <x v="5"/>
    </i>
    <i>
      <x v="2932"/>
      <x v="1099"/>
      <x v="144"/>
      <x v="2"/>
      <x v="5"/>
    </i>
    <i>
      <x v="2933"/>
      <x v="1099"/>
      <x v="144"/>
      <x v="2"/>
      <x v="5"/>
    </i>
    <i>
      <x v="2934"/>
      <x v="1099"/>
      <x v="144"/>
      <x v="2"/>
      <x v="5"/>
    </i>
    <i>
      <x v="2935"/>
      <x v="1099"/>
      <x v="144"/>
      <x v="2"/>
      <x v="5"/>
    </i>
    <i>
      <x v="2936"/>
      <x v="1099"/>
      <x v="144"/>
      <x v="2"/>
      <x v="5"/>
    </i>
    <i>
      <x v="2937"/>
      <x v="1099"/>
      <x v="144"/>
      <x v="2"/>
      <x v="5"/>
    </i>
    <i>
      <x v="2938"/>
      <x v="1099"/>
      <x v="144"/>
      <x v="2"/>
      <x v="5"/>
    </i>
    <i>
      <x v="2939"/>
      <x v="1099"/>
      <x v="144"/>
      <x v="2"/>
      <x v="5"/>
    </i>
    <i>
      <x v="2940"/>
      <x v="1099"/>
      <x v="144"/>
      <x v="2"/>
      <x v="5"/>
    </i>
    <i>
      <x v="2941"/>
      <x v="1099"/>
      <x v="144"/>
      <x v="2"/>
      <x v="5"/>
    </i>
    <i>
      <x v="2942"/>
      <x v="1099"/>
      <x v="144"/>
      <x v="2"/>
      <x v="5"/>
    </i>
    <i>
      <x v="2943"/>
      <x v="1099"/>
      <x v="144"/>
      <x v="2"/>
      <x v="5"/>
    </i>
    <i>
      <x v="2944"/>
      <x v="1099"/>
      <x v="144"/>
      <x v="2"/>
      <x v="5"/>
    </i>
    <i>
      <x v="2945"/>
      <x v="1099"/>
      <x v="144"/>
      <x v="2"/>
      <x v="5"/>
    </i>
    <i>
      <x v="2946"/>
      <x v="1099"/>
      <x v="144"/>
      <x v="2"/>
      <x v="5"/>
    </i>
    <i>
      <x v="2947"/>
      <x v="1099"/>
      <x v="144"/>
      <x v="2"/>
      <x v="5"/>
    </i>
    <i>
      <x v="2948"/>
      <x v="1099"/>
      <x v="144"/>
      <x v="2"/>
      <x v="5"/>
    </i>
    <i>
      <x v="2949"/>
      <x v="1099"/>
      <x v="144"/>
      <x v="2"/>
      <x v="5"/>
    </i>
    <i>
      <x v="2950"/>
      <x v="1099"/>
      <x v="144"/>
      <x v="2"/>
      <x v="5"/>
    </i>
    <i>
      <x v="2951"/>
      <x v="1099"/>
      <x v="144"/>
      <x v="2"/>
      <x v="5"/>
    </i>
    <i>
      <x v="2952"/>
      <x v="1099"/>
      <x v="144"/>
      <x v="2"/>
      <x v="5"/>
    </i>
    <i>
      <x v="2953"/>
      <x v="1099"/>
      <x v="144"/>
      <x v="2"/>
      <x v="5"/>
    </i>
    <i>
      <x v="2954"/>
      <x v="1099"/>
      <x v="144"/>
      <x v="2"/>
      <x v="5"/>
    </i>
    <i>
      <x v="2955"/>
      <x v="1099"/>
      <x v="144"/>
      <x v="2"/>
      <x v="5"/>
    </i>
    <i>
      <x v="2956"/>
      <x v="1099"/>
      <x v="144"/>
      <x v="2"/>
      <x v="5"/>
    </i>
    <i>
      <x v="2957"/>
      <x v="1099"/>
      <x v="144"/>
      <x v="2"/>
      <x v="5"/>
    </i>
    <i>
      <x v="2958"/>
      <x v="1099"/>
      <x v="144"/>
      <x v="2"/>
      <x v="5"/>
    </i>
    <i>
      <x v="2959"/>
      <x v="1099"/>
      <x v="144"/>
      <x v="2"/>
      <x v="5"/>
    </i>
    <i>
      <x v="2960"/>
      <x v="1099"/>
      <x v="144"/>
      <x v="2"/>
      <x v="5"/>
    </i>
    <i>
      <x v="2961"/>
      <x v="1099"/>
      <x v="144"/>
      <x v="2"/>
      <x v="5"/>
    </i>
    <i>
      <x v="2962"/>
      <x v="1099"/>
      <x v="144"/>
      <x v="2"/>
      <x v="5"/>
    </i>
    <i>
      <x v="2963"/>
      <x v="1099"/>
      <x v="144"/>
      <x v="2"/>
      <x v="5"/>
    </i>
    <i>
      <x v="2964"/>
      <x v="1099"/>
      <x v="144"/>
      <x v="2"/>
      <x v="5"/>
    </i>
    <i>
      <x v="2965"/>
      <x v="1099"/>
      <x v="144"/>
      <x v="2"/>
      <x v="5"/>
    </i>
    <i>
      <x v="2966"/>
      <x v="1099"/>
      <x v="144"/>
      <x v="2"/>
      <x v="5"/>
    </i>
    <i>
      <x v="2967"/>
      <x v="1099"/>
      <x v="144"/>
      <x v="2"/>
      <x v="5"/>
    </i>
    <i>
      <x v="2968"/>
      <x v="1099"/>
      <x v="144"/>
      <x v="2"/>
      <x v="5"/>
    </i>
    <i>
      <x v="2969"/>
      <x v="1099"/>
      <x v="144"/>
      <x v="2"/>
      <x v="5"/>
    </i>
    <i>
      <x v="2970"/>
      <x v="1099"/>
      <x v="144"/>
      <x v="2"/>
      <x v="5"/>
    </i>
    <i>
      <x v="2971"/>
      <x v="1099"/>
      <x v="144"/>
      <x v="2"/>
      <x v="5"/>
    </i>
    <i>
      <x v="2972"/>
      <x v="1099"/>
      <x v="144"/>
      <x v="2"/>
      <x v="5"/>
    </i>
    <i>
      <x v="2973"/>
      <x v="1099"/>
      <x v="144"/>
      <x v="2"/>
      <x v="5"/>
    </i>
    <i>
      <x v="2974"/>
      <x v="301"/>
      <x v="144"/>
      <x v="2"/>
      <x v="5"/>
    </i>
    <i>
      <x v="2975"/>
      <x v="301"/>
      <x v="144"/>
      <x v="2"/>
      <x v="5"/>
    </i>
    <i>
      <x v="2976"/>
      <x v="301"/>
      <x v="144"/>
      <x v="2"/>
      <x v="5"/>
    </i>
    <i>
      <x v="2977"/>
      <x v="301"/>
      <x v="144"/>
      <x v="2"/>
      <x v="5"/>
    </i>
    <i>
      <x v="2978"/>
      <x v="294"/>
      <x v="144"/>
      <x v="2"/>
      <x v="5"/>
    </i>
    <i>
      <x v="2979"/>
      <x v="294"/>
      <x v="144"/>
      <x v="2"/>
      <x v="5"/>
    </i>
    <i>
      <x v="2980"/>
      <x v="294"/>
      <x v="144"/>
      <x v="2"/>
      <x v="5"/>
    </i>
    <i>
      <x v="2981"/>
      <x v="294"/>
      <x v="144"/>
      <x v="2"/>
      <x v="5"/>
    </i>
    <i>
      <x v="2982"/>
      <x v="300"/>
      <x v="144"/>
      <x v="2"/>
      <x v="5"/>
    </i>
    <i>
      <x v="2983"/>
      <x v="300"/>
      <x v="144"/>
      <x v="2"/>
      <x v="5"/>
    </i>
    <i>
      <x v="2984"/>
      <x v="558"/>
      <x v="145"/>
      <x v="2"/>
      <x v="5"/>
    </i>
    <i>
      <x v="2985"/>
      <x v="559"/>
      <x v="145"/>
      <x v="2"/>
      <x v="5"/>
    </i>
    <i>
      <x v="2986"/>
      <x v="1064"/>
      <x v="145"/>
      <x v="2"/>
      <x v="5"/>
    </i>
    <i>
      <x v="2987"/>
      <x v="842"/>
      <x v="145"/>
      <x v="2"/>
      <x v="5"/>
    </i>
    <i>
      <x v="2988"/>
      <x v="1039"/>
      <x v="146"/>
      <x v="2"/>
      <x v="5"/>
    </i>
    <i>
      <x v="2989"/>
      <x v="468"/>
      <x v="147"/>
      <x v="2"/>
      <x v="5"/>
    </i>
    <i>
      <x v="2990"/>
      <x v="468"/>
      <x v="147"/>
      <x v="2"/>
      <x v="5"/>
    </i>
    <i>
      <x v="2991"/>
      <x v="468"/>
      <x v="147"/>
      <x v="2"/>
      <x v="5"/>
    </i>
    <i>
      <x v="2992"/>
      <x v="468"/>
      <x v="147"/>
      <x v="2"/>
      <x v="5"/>
    </i>
    <i>
      <x v="2993"/>
      <x v="950"/>
      <x v="147"/>
      <x v="2"/>
      <x v="5"/>
    </i>
    <i>
      <x v="2994"/>
      <x v="950"/>
      <x v="147"/>
      <x v="2"/>
      <x v="5"/>
    </i>
    <i>
      <x v="2995"/>
      <x v="950"/>
      <x v="147"/>
      <x v="2"/>
      <x v="5"/>
    </i>
    <i>
      <x v="2996"/>
      <x v="950"/>
      <x v="147"/>
      <x v="2"/>
      <x v="5"/>
    </i>
    <i>
      <x v="2997"/>
      <x v="950"/>
      <x v="147"/>
      <x v="2"/>
      <x v="5"/>
    </i>
    <i>
      <x v="2998"/>
      <x v="950"/>
      <x v="147"/>
      <x v="2"/>
      <x v="5"/>
    </i>
    <i>
      <x v="2999"/>
      <x v="946"/>
      <x v="147"/>
      <x v="2"/>
      <x v="5"/>
    </i>
    <i>
      <x v="3000"/>
      <x v="290"/>
      <x v="147"/>
      <x v="2"/>
      <x v="5"/>
    </i>
    <i>
      <x v="3001"/>
      <x v="290"/>
      <x v="147"/>
      <x v="2"/>
      <x v="5"/>
    </i>
    <i>
      <x v="3002"/>
      <x v="225"/>
      <x v="147"/>
      <x v="2"/>
      <x v="5"/>
    </i>
    <i>
      <x v="3003"/>
      <x v="225"/>
      <x v="147"/>
      <x v="2"/>
      <x v="5"/>
    </i>
    <i>
      <x v="3004"/>
      <x v="225"/>
      <x v="147"/>
      <x v="2"/>
      <x v="5"/>
    </i>
    <i>
      <x v="3005"/>
      <x v="225"/>
      <x v="147"/>
      <x v="2"/>
      <x v="5"/>
    </i>
    <i>
      <x v="3006"/>
      <x v="225"/>
      <x v="147"/>
      <x v="2"/>
      <x v="5"/>
    </i>
    <i>
      <x v="3007"/>
      <x v="225"/>
      <x v="147"/>
      <x v="2"/>
      <x v="5"/>
    </i>
    <i>
      <x v="3008"/>
      <x v="225"/>
      <x v="147"/>
      <x v="2"/>
      <x v="5"/>
    </i>
    <i>
      <x v="3009"/>
      <x v="225"/>
      <x v="147"/>
      <x v="2"/>
      <x v="5"/>
    </i>
    <i>
      <x v="3010"/>
      <x v="225"/>
      <x v="147"/>
      <x v="2"/>
      <x v="5"/>
    </i>
    <i>
      <x v="3011"/>
      <x v="225"/>
      <x v="147"/>
      <x v="2"/>
      <x v="5"/>
    </i>
    <i>
      <x v="3012"/>
      <x v="225"/>
      <x v="147"/>
      <x v="2"/>
      <x v="5"/>
    </i>
    <i>
      <x v="3013"/>
      <x v="632"/>
      <x v="147"/>
      <x v="2"/>
      <x v="5"/>
    </i>
    <i>
      <x v="3014"/>
      <x v="472"/>
      <x v="147"/>
      <x v="2"/>
      <x v="5"/>
    </i>
    <i>
      <x v="3015"/>
      <x v="472"/>
      <x v="147"/>
      <x v="2"/>
      <x v="5"/>
    </i>
    <i>
      <x v="3016"/>
      <x v="472"/>
      <x v="147"/>
      <x v="2"/>
      <x v="5"/>
    </i>
    <i>
      <x v="3017"/>
      <x v="472"/>
      <x v="147"/>
      <x v="2"/>
      <x v="5"/>
    </i>
    <i>
      <x v="3018"/>
      <x v="472"/>
      <x v="147"/>
      <x v="2"/>
      <x v="5"/>
    </i>
    <i>
      <x v="3019"/>
      <x v="472"/>
      <x v="147"/>
      <x v="2"/>
      <x v="5"/>
    </i>
    <i>
      <x v="3020"/>
      <x v="472"/>
      <x v="147"/>
      <x v="2"/>
      <x v="5"/>
    </i>
    <i>
      <x v="3021"/>
      <x v="472"/>
      <x v="147"/>
      <x v="2"/>
      <x v="5"/>
    </i>
    <i>
      <x v="3022"/>
      <x v="472"/>
      <x v="147"/>
      <x v="2"/>
      <x v="5"/>
    </i>
    <i>
      <x v="3023"/>
      <x v="592"/>
      <x v="147"/>
      <x v="2"/>
      <x v="5"/>
    </i>
    <i>
      <x v="3024"/>
      <x v="615"/>
      <x v="147"/>
      <x v="2"/>
      <x v="5"/>
    </i>
    <i>
      <x v="3025"/>
      <x v="670"/>
      <x v="147"/>
      <x v="2"/>
      <x v="5"/>
    </i>
    <i>
      <x v="3026"/>
      <x v="744"/>
      <x v="147"/>
      <x v="2"/>
      <x v="5"/>
    </i>
    <i>
      <x v="3027"/>
      <x v="744"/>
      <x v="147"/>
      <x v="2"/>
      <x v="5"/>
    </i>
    <i>
      <x v="3028"/>
      <x v="744"/>
      <x v="147"/>
      <x v="2"/>
      <x v="5"/>
    </i>
    <i>
      <x v="3029"/>
      <x v="651"/>
      <x v="147"/>
      <x v="2"/>
      <x v="5"/>
    </i>
    <i>
      <x v="3030"/>
      <x v="651"/>
      <x v="147"/>
      <x v="2"/>
      <x v="5"/>
    </i>
    <i>
      <x v="3031"/>
      <x v="651"/>
      <x v="147"/>
      <x v="2"/>
      <x v="5"/>
    </i>
    <i>
      <x v="3032"/>
      <x v="651"/>
      <x v="147"/>
      <x v="2"/>
      <x v="5"/>
    </i>
    <i>
      <x v="3033"/>
      <x v="651"/>
      <x v="147"/>
      <x v="2"/>
      <x v="5"/>
    </i>
    <i>
      <x v="3034"/>
      <x v="651"/>
      <x v="147"/>
      <x v="2"/>
      <x v="5"/>
    </i>
    <i>
      <x v="3035"/>
      <x v="651"/>
      <x v="147"/>
      <x v="2"/>
      <x v="5"/>
    </i>
    <i>
      <x v="3036"/>
      <x v="651"/>
      <x v="147"/>
      <x v="2"/>
      <x v="5"/>
    </i>
    <i>
      <x v="3037"/>
      <x v="651"/>
      <x v="147"/>
      <x v="2"/>
      <x v="5"/>
    </i>
    <i>
      <x v="3038"/>
      <x v="634"/>
      <x v="147"/>
      <x v="2"/>
      <x v="5"/>
    </i>
    <i>
      <x v="3039"/>
      <x v="731"/>
      <x v="147"/>
      <x v="2"/>
      <x v="5"/>
    </i>
    <i>
      <x v="3040"/>
      <x v="672"/>
      <x v="147"/>
      <x v="2"/>
      <x v="5"/>
    </i>
    <i>
      <x v="3041"/>
      <x v="730"/>
      <x v="147"/>
      <x v="2"/>
      <x v="5"/>
    </i>
    <i>
      <x v="3042"/>
      <x v="730"/>
      <x v="147"/>
      <x v="2"/>
      <x v="5"/>
    </i>
    <i>
      <x v="3043"/>
      <x v="672"/>
      <x v="147"/>
      <x v="2"/>
      <x v="5"/>
    </i>
    <i>
      <x v="3044"/>
      <x v="715"/>
      <x v="147"/>
      <x v="2"/>
      <x v="5"/>
    </i>
    <i>
      <x v="3045"/>
      <x v="715"/>
      <x v="147"/>
      <x v="2"/>
      <x v="5"/>
    </i>
    <i>
      <x v="3046"/>
      <x v="715"/>
      <x v="147"/>
      <x v="2"/>
      <x v="5"/>
    </i>
    <i>
      <x v="3047"/>
      <x v="715"/>
      <x v="147"/>
      <x v="2"/>
      <x v="5"/>
    </i>
    <i>
      <x v="3048"/>
      <x v="715"/>
      <x v="147"/>
      <x v="2"/>
      <x v="5"/>
    </i>
    <i>
      <x v="3049"/>
      <x v="715"/>
      <x v="147"/>
      <x v="2"/>
      <x v="5"/>
    </i>
    <i>
      <x v="3050"/>
      <x v="715"/>
      <x v="147"/>
      <x v="2"/>
      <x v="5"/>
    </i>
    <i>
      <x v="3051"/>
      <x v="703"/>
      <x v="147"/>
      <x v="2"/>
      <x v="5"/>
    </i>
    <i>
      <x v="3052"/>
      <x v="703"/>
      <x v="147"/>
      <x v="2"/>
      <x v="5"/>
    </i>
    <i>
      <x v="3053"/>
      <x v="615"/>
      <x v="147"/>
      <x v="2"/>
      <x v="5"/>
    </i>
    <i>
      <x v="3054"/>
      <x v="632"/>
      <x v="147"/>
      <x v="2"/>
      <x v="5"/>
    </i>
    <i>
      <x v="3055"/>
      <x v="632"/>
      <x v="147"/>
      <x v="2"/>
      <x v="5"/>
    </i>
    <i>
      <x v="3056"/>
      <x v="632"/>
      <x v="147"/>
      <x v="2"/>
      <x v="5"/>
    </i>
    <i>
      <x v="3057"/>
      <x v="634"/>
      <x v="147"/>
      <x v="2"/>
      <x v="5"/>
    </i>
    <i>
      <x v="3058"/>
      <x v="54"/>
      <x v="147"/>
      <x v="2"/>
      <x v="5"/>
    </i>
    <i>
      <x v="3059"/>
      <x v="1094"/>
      <x v="148"/>
      <x v="2"/>
      <x v="5"/>
    </i>
    <i>
      <x v="3060"/>
      <x v="887"/>
      <x v="148"/>
      <x v="2"/>
      <x v="5"/>
    </i>
    <i>
      <x v="3061"/>
      <x v="886"/>
      <x v="148"/>
      <x v="2"/>
      <x v="5"/>
    </i>
    <i>
      <x v="3062"/>
      <x v="920"/>
      <x v="149"/>
      <x v="2"/>
      <x v="5"/>
    </i>
    <i>
      <x v="3063"/>
      <x v="919"/>
      <x v="149"/>
      <x v="2"/>
      <x v="5"/>
    </i>
    <i>
      <x v="3064"/>
      <x v="470"/>
      <x v="149"/>
      <x v="2"/>
      <x v="5"/>
    </i>
    <i>
      <x v="3065"/>
      <x v="470"/>
      <x v="149"/>
      <x v="2"/>
      <x v="5"/>
    </i>
    <i>
      <x v="3066"/>
      <x v="470"/>
      <x v="149"/>
      <x v="2"/>
      <x v="5"/>
    </i>
    <i>
      <x v="3067"/>
      <x v="554"/>
      <x v="149"/>
      <x v="2"/>
      <x v="5"/>
    </i>
    <i>
      <x v="3068"/>
      <x v="547"/>
      <x v="149"/>
      <x v="2"/>
      <x v="5"/>
    </i>
    <i>
      <x v="3069"/>
      <x v="550"/>
      <x v="149"/>
      <x v="2"/>
      <x v="5"/>
    </i>
    <i>
      <x v="3070"/>
      <x v="552"/>
      <x v="149"/>
      <x v="2"/>
      <x v="5"/>
    </i>
    <i>
      <x v="3071"/>
      <x v="554"/>
      <x v="149"/>
      <x v="2"/>
      <x v="5"/>
    </i>
    <i>
      <x v="3072"/>
      <x v="864"/>
      <x v="149"/>
      <x v="2"/>
      <x v="5"/>
    </i>
    <i>
      <x v="3073"/>
      <x v="930"/>
      <x v="149"/>
      <x v="2"/>
      <x v="5"/>
    </i>
    <i>
      <x v="3074"/>
      <x v="258"/>
      <x v="150"/>
      <x v="2"/>
      <x v="5"/>
    </i>
    <i>
      <x v="3075"/>
      <x v="258"/>
      <x v="150"/>
      <x v="2"/>
      <x v="5"/>
    </i>
    <i>
      <x v="3076"/>
      <x v="259"/>
      <x v="150"/>
      <x v="2"/>
      <x v="5"/>
    </i>
    <i>
      <x v="3077"/>
      <x v="259"/>
      <x v="150"/>
      <x v="2"/>
      <x v="5"/>
    </i>
    <i>
      <x v="3078"/>
      <x v="259"/>
      <x v="150"/>
      <x v="2"/>
      <x v="5"/>
    </i>
    <i>
      <x v="3079"/>
      <x v="259"/>
      <x v="150"/>
      <x v="2"/>
      <x v="5"/>
    </i>
    <i>
      <x v="3080"/>
      <x v="259"/>
      <x v="150"/>
      <x v="2"/>
      <x v="5"/>
    </i>
    <i>
      <x v="3081"/>
      <x v="257"/>
      <x v="150"/>
      <x v="2"/>
      <x v="5"/>
    </i>
    <i>
      <x v="3082"/>
      <x v="259"/>
      <x v="150"/>
      <x v="2"/>
      <x v="5"/>
    </i>
    <i>
      <x v="3083"/>
      <x v="899"/>
      <x v="150"/>
      <x v="2"/>
      <x v="5"/>
    </i>
    <i>
      <x v="3084"/>
      <x v="1107"/>
      <x v="150"/>
      <x v="2"/>
      <x v="5"/>
    </i>
    <i>
      <x v="3085"/>
      <x v="1107"/>
      <x v="150"/>
      <x v="2"/>
      <x v="5"/>
    </i>
    <i>
      <x v="3086"/>
      <x v="1107"/>
      <x v="150"/>
      <x v="2"/>
      <x v="5"/>
    </i>
    <i>
      <x v="3087"/>
      <x v="1107"/>
      <x v="150"/>
      <x v="2"/>
      <x v="5"/>
    </i>
    <i>
      <x v="3088"/>
      <x v="1107"/>
      <x v="150"/>
      <x v="2"/>
      <x v="5"/>
    </i>
    <i>
      <x v="3089"/>
      <x v="1107"/>
      <x v="150"/>
      <x v="2"/>
      <x v="5"/>
    </i>
    <i>
      <x v="3090"/>
      <x v="1107"/>
      <x v="150"/>
      <x v="2"/>
      <x v="5"/>
    </i>
    <i>
      <x v="3091"/>
      <x v="1107"/>
      <x v="150"/>
      <x v="2"/>
      <x v="5"/>
    </i>
    <i>
      <x v="3092"/>
      <x v="1107"/>
      <x v="150"/>
      <x v="2"/>
      <x v="5"/>
    </i>
    <i>
      <x v="3093"/>
      <x v="1107"/>
      <x v="150"/>
      <x v="2"/>
      <x v="5"/>
    </i>
    <i>
      <x v="3094"/>
      <x v="1107"/>
      <x v="150"/>
      <x v="2"/>
      <x v="5"/>
    </i>
    <i>
      <x v="3095"/>
      <x v="1107"/>
      <x v="150"/>
      <x v="2"/>
      <x v="5"/>
    </i>
    <i>
      <x v="3096"/>
      <x v="1107"/>
      <x v="150"/>
      <x v="2"/>
      <x v="5"/>
    </i>
    <i>
      <x v="3097"/>
      <x v="1107"/>
      <x v="150"/>
      <x v="2"/>
      <x v="5"/>
    </i>
    <i>
      <x v="3098"/>
      <x v="1107"/>
      <x v="150"/>
      <x v="2"/>
      <x v="5"/>
    </i>
    <i>
      <x v="3099"/>
      <x v="1107"/>
      <x v="150"/>
      <x v="2"/>
      <x v="5"/>
    </i>
    <i>
      <x v="3100"/>
      <x v="1107"/>
      <x v="150"/>
      <x v="2"/>
      <x v="5"/>
    </i>
    <i>
      <x v="3101"/>
      <x v="1107"/>
      <x v="150"/>
      <x v="2"/>
      <x v="5"/>
    </i>
    <i>
      <x v="3102"/>
      <x v="1107"/>
      <x v="150"/>
      <x v="2"/>
      <x v="5"/>
    </i>
    <i>
      <x v="3103"/>
      <x v="1107"/>
      <x v="150"/>
      <x v="2"/>
      <x v="5"/>
    </i>
    <i>
      <x v="3104"/>
      <x v="618"/>
      <x v="151"/>
      <x v="2"/>
      <x v="5"/>
    </i>
    <i>
      <x v="3105"/>
      <x v="618"/>
      <x v="151"/>
      <x v="2"/>
      <x v="5"/>
    </i>
    <i>
      <x v="3106"/>
      <x v="863"/>
      <x v="151"/>
      <x v="2"/>
      <x v="5"/>
    </i>
    <i>
      <x v="3107"/>
      <x v="401"/>
      <x v="151"/>
      <x v="2"/>
      <x v="5"/>
    </i>
    <i>
      <x v="3108"/>
      <x v="401"/>
      <x v="151"/>
      <x v="2"/>
      <x v="5"/>
    </i>
    <i>
      <x v="3109"/>
      <x v="401"/>
      <x v="151"/>
      <x v="2"/>
      <x v="5"/>
    </i>
    <i>
      <x v="3110"/>
      <x v="93"/>
      <x v="151"/>
      <x v="2"/>
      <x v="5"/>
    </i>
    <i>
      <x v="3111"/>
      <x v="93"/>
      <x v="151"/>
      <x v="2"/>
      <x v="5"/>
    </i>
    <i>
      <x v="3112"/>
      <x v="93"/>
      <x v="151"/>
      <x v="2"/>
      <x v="5"/>
    </i>
    <i>
      <x v="3113"/>
      <x v="401"/>
      <x v="151"/>
      <x v="2"/>
      <x v="5"/>
    </i>
    <i>
      <x v="3114"/>
      <x v="93"/>
      <x v="151"/>
      <x v="2"/>
      <x v="5"/>
    </i>
    <i>
      <x v="3115"/>
      <x v="217"/>
      <x v="152"/>
      <x v="2"/>
      <x v="5"/>
    </i>
    <i>
      <x v="3116"/>
      <x v="454"/>
      <x v="152"/>
      <x v="2"/>
      <x v="5"/>
    </i>
    <i>
      <x v="3117"/>
      <x v="466"/>
      <x v="152"/>
      <x v="2"/>
      <x v="5"/>
    </i>
    <i>
      <x v="3118"/>
      <x v="868"/>
      <x v="152"/>
      <x v="2"/>
      <x v="5"/>
    </i>
    <i>
      <x v="3119"/>
      <x v="367"/>
      <x v="153"/>
      <x v="2"/>
      <x v="5"/>
    </i>
    <i>
      <x v="3120"/>
      <x v="367"/>
      <x v="153"/>
      <x v="2"/>
      <x v="5"/>
    </i>
    <i>
      <x v="3121"/>
      <x v="367"/>
      <x v="153"/>
      <x v="2"/>
      <x v="5"/>
    </i>
    <i>
      <x v="3122"/>
      <x v="367"/>
      <x v="153"/>
      <x v="2"/>
      <x v="5"/>
    </i>
    <i>
      <x v="3123"/>
      <x v="367"/>
      <x v="153"/>
      <x v="2"/>
      <x v="5"/>
    </i>
    <i>
      <x v="3124"/>
      <x v="367"/>
      <x v="153"/>
      <x v="2"/>
      <x v="5"/>
    </i>
    <i>
      <x v="3125"/>
      <x v="367"/>
      <x v="153"/>
      <x v="2"/>
      <x v="5"/>
    </i>
    <i>
      <x v="3126"/>
      <x v="367"/>
      <x v="153"/>
      <x v="2"/>
      <x v="5"/>
    </i>
    <i>
      <x v="3127"/>
      <x v="367"/>
      <x v="153"/>
      <x v="2"/>
      <x v="5"/>
    </i>
    <i>
      <x v="3128"/>
      <x v="367"/>
      <x v="153"/>
      <x v="2"/>
      <x v="5"/>
    </i>
    <i>
      <x v="3129"/>
      <x v="367"/>
      <x v="153"/>
      <x v="2"/>
      <x v="5"/>
    </i>
    <i>
      <x v="3130"/>
      <x v="367"/>
      <x v="153"/>
      <x v="2"/>
      <x v="5"/>
    </i>
    <i>
      <x v="3131"/>
      <x v="367"/>
      <x v="153"/>
      <x v="2"/>
      <x v="5"/>
    </i>
    <i>
      <x v="3132"/>
      <x v="367"/>
      <x v="153"/>
      <x v="2"/>
      <x v="5"/>
    </i>
    <i>
      <x v="3133"/>
      <x v="367"/>
      <x v="153"/>
      <x v="2"/>
      <x v="5"/>
    </i>
    <i>
      <x v="3134"/>
      <x v="367"/>
      <x v="153"/>
      <x v="2"/>
      <x v="5"/>
    </i>
    <i>
      <x v="3135"/>
      <x v="367"/>
      <x v="153"/>
      <x v="2"/>
      <x v="5"/>
    </i>
    <i>
      <x v="3136"/>
      <x v="367"/>
      <x v="153"/>
      <x v="2"/>
      <x v="5"/>
    </i>
    <i>
      <x v="3137"/>
      <x v="367"/>
      <x v="153"/>
      <x v="2"/>
      <x v="5"/>
    </i>
    <i>
      <x v="3138"/>
      <x v="367"/>
      <x v="153"/>
      <x v="2"/>
      <x v="5"/>
    </i>
    <i>
      <x v="3139"/>
      <x v="367"/>
      <x v="153"/>
      <x v="2"/>
      <x v="5"/>
    </i>
    <i>
      <x v="3140"/>
      <x v="367"/>
      <x v="153"/>
      <x v="2"/>
      <x v="5"/>
    </i>
    <i>
      <x v="3141"/>
      <x v="367"/>
      <x v="153"/>
      <x v="2"/>
      <x v="5"/>
    </i>
    <i>
      <x v="3142"/>
      <x v="367"/>
      <x v="153"/>
      <x v="2"/>
      <x v="5"/>
    </i>
    <i>
      <x v="3143"/>
      <x v="367"/>
      <x v="153"/>
      <x v="2"/>
      <x v="5"/>
    </i>
    <i>
      <x v="3144"/>
      <x v="367"/>
      <x v="153"/>
      <x v="2"/>
      <x v="5"/>
    </i>
    <i>
      <x v="3145"/>
      <x v="383"/>
      <x v="153"/>
      <x v="2"/>
      <x v="5"/>
    </i>
    <i>
      <x v="3146"/>
      <x v="383"/>
      <x v="153"/>
      <x v="2"/>
      <x v="5"/>
    </i>
    <i>
      <x v="3147"/>
      <x v="383"/>
      <x v="153"/>
      <x v="2"/>
      <x v="5"/>
    </i>
    <i>
      <x v="3148"/>
      <x v="383"/>
      <x v="153"/>
      <x v="2"/>
      <x v="5"/>
    </i>
    <i>
      <x v="3149"/>
      <x v="383"/>
      <x v="153"/>
      <x v="2"/>
      <x v="5"/>
    </i>
    <i>
      <x v="3150"/>
      <x v="383"/>
      <x v="153"/>
      <x v="2"/>
      <x v="5"/>
    </i>
    <i>
      <x v="3151"/>
      <x v="383"/>
      <x v="153"/>
      <x v="2"/>
      <x v="5"/>
    </i>
    <i>
      <x v="3152"/>
      <x v="383"/>
      <x v="153"/>
      <x v="2"/>
      <x v="5"/>
    </i>
    <i>
      <x v="3153"/>
      <x v="383"/>
      <x v="153"/>
      <x v="2"/>
      <x v="5"/>
    </i>
    <i>
      <x v="3154"/>
      <x v="383"/>
      <x v="153"/>
      <x v="2"/>
      <x v="5"/>
    </i>
    <i>
      <x v="3155"/>
      <x v="383"/>
      <x v="153"/>
      <x v="2"/>
      <x v="5"/>
    </i>
    <i>
      <x v="3156"/>
      <x v="383"/>
      <x v="153"/>
      <x v="2"/>
      <x v="5"/>
    </i>
    <i>
      <x v="3157"/>
      <x v="383"/>
      <x v="153"/>
      <x v="2"/>
      <x v="5"/>
    </i>
    <i>
      <x v="3158"/>
      <x v="209"/>
      <x v="153"/>
      <x v="2"/>
      <x v="5"/>
    </i>
    <i>
      <x v="3159"/>
      <x v="209"/>
      <x v="153"/>
      <x v="2"/>
      <x v="5"/>
    </i>
    <i>
      <x v="3160"/>
      <x/>
      <x v="154"/>
      <x v="2"/>
      <x v="5"/>
    </i>
    <i>
      <x v="3161"/>
      <x v="31"/>
      <x v="156"/>
      <x v="2"/>
      <x v="5"/>
    </i>
    <i>
      <x v="3162"/>
      <x v="332"/>
      <x v="156"/>
      <x v="2"/>
      <x v="5"/>
    </i>
    <i>
      <x v="3163"/>
      <x v="144"/>
      <x v="156"/>
      <x v="2"/>
      <x v="5"/>
    </i>
    <i>
      <x v="3164"/>
      <x v="144"/>
      <x v="156"/>
      <x v="2"/>
      <x v="5"/>
    </i>
    <i>
      <x v="3165"/>
      <x v="143"/>
      <x v="156"/>
      <x v="2"/>
      <x v="5"/>
    </i>
    <i>
      <x v="3166"/>
      <x v="144"/>
      <x v="156"/>
      <x v="2"/>
      <x v="5"/>
    </i>
    <i>
      <x v="3167"/>
      <x v="135"/>
      <x v="156"/>
      <x v="2"/>
      <x v="5"/>
    </i>
    <i>
      <x v="3168"/>
      <x v="138"/>
      <x v="156"/>
      <x v="2"/>
      <x v="5"/>
    </i>
    <i>
      <x v="3169"/>
      <x v="138"/>
      <x v="156"/>
      <x v="2"/>
      <x v="5"/>
    </i>
    <i>
      <x v="3170"/>
      <x v="138"/>
      <x v="156"/>
      <x v="2"/>
      <x v="5"/>
    </i>
    <i>
      <x v="3171"/>
      <x v="138"/>
      <x v="156"/>
      <x v="2"/>
      <x v="5"/>
    </i>
    <i>
      <x v="3172"/>
      <x v="138"/>
      <x v="156"/>
      <x v="2"/>
      <x v="5"/>
    </i>
    <i>
      <x v="3173"/>
      <x v="138"/>
      <x v="156"/>
      <x v="2"/>
      <x v="5"/>
    </i>
    <i>
      <x v="3174"/>
      <x v="138"/>
      <x v="156"/>
      <x v="2"/>
      <x v="5"/>
    </i>
    <i>
      <x v="3175"/>
      <x v="171"/>
      <x v="154"/>
      <x v="2"/>
      <x v="5"/>
    </i>
    <i>
      <x v="3176"/>
      <x v="171"/>
      <x v="154"/>
      <x v="2"/>
      <x v="5"/>
    </i>
    <i>
      <x v="3177"/>
      <x v="618"/>
      <x v="156"/>
      <x v="2"/>
      <x v="5"/>
    </i>
    <i>
      <x v="3178"/>
      <x v="618"/>
      <x v="156"/>
      <x v="2"/>
      <x v="5"/>
    </i>
    <i>
      <x v="3179"/>
      <x v="916"/>
      <x v="156"/>
      <x v="2"/>
      <x v="5"/>
    </i>
    <i>
      <x v="3180"/>
      <x v="932"/>
      <x v="157"/>
      <x v="2"/>
      <x v="5"/>
    </i>
    <i>
      <x v="3181"/>
      <x v="1118"/>
      <x v="158"/>
      <x v="2"/>
      <x v="5"/>
    </i>
    <i>
      <x v="3182"/>
      <x v="1118"/>
      <x v="158"/>
      <x v="2"/>
      <x v="5"/>
    </i>
    <i>
      <x v="3183"/>
      <x v="1118"/>
      <x v="158"/>
      <x v="2"/>
      <x v="5"/>
    </i>
    <i>
      <x v="3184"/>
      <x v="1118"/>
      <x v="158"/>
      <x v="2"/>
      <x v="5"/>
    </i>
    <i>
      <x v="3185"/>
      <x v="1118"/>
      <x v="158"/>
      <x v="2"/>
      <x v="5"/>
    </i>
    <i>
      <x v="3186"/>
      <x v="1118"/>
      <x v="158"/>
      <x v="2"/>
      <x v="5"/>
    </i>
    <i>
      <x v="3187"/>
      <x v="334"/>
      <x v="159"/>
      <x v="2"/>
      <x v="5"/>
    </i>
    <i>
      <x v="3188"/>
      <x v="334"/>
      <x v="159"/>
      <x v="2"/>
      <x v="5"/>
    </i>
    <i>
      <x v="3189"/>
      <x v="334"/>
      <x v="159"/>
      <x v="2"/>
      <x v="5"/>
    </i>
    <i>
      <x v="3190"/>
      <x v="334"/>
      <x v="159"/>
      <x v="2"/>
      <x v="5"/>
    </i>
    <i>
      <x v="3191"/>
      <x v="334"/>
      <x v="159"/>
      <x v="2"/>
      <x v="5"/>
    </i>
    <i>
      <x v="3192"/>
      <x v="334"/>
      <x v="159"/>
      <x v="2"/>
      <x v="5"/>
    </i>
    <i>
      <x v="3193"/>
      <x v="334"/>
      <x v="159"/>
      <x v="2"/>
      <x v="5"/>
    </i>
    <i>
      <x v="3194"/>
      <x v="334"/>
      <x v="159"/>
      <x v="2"/>
      <x v="5"/>
    </i>
    <i>
      <x v="3195"/>
      <x v="334"/>
      <x v="159"/>
      <x v="2"/>
      <x v="5"/>
    </i>
    <i>
      <x v="3196"/>
      <x v="334"/>
      <x v="159"/>
      <x v="2"/>
      <x v="5"/>
    </i>
    <i>
      <x v="3197"/>
      <x v="334"/>
      <x v="159"/>
      <x v="2"/>
      <x v="5"/>
    </i>
    <i>
      <x v="3198"/>
      <x v="334"/>
      <x v="159"/>
      <x v="2"/>
      <x v="5"/>
    </i>
    <i>
      <x v="3199"/>
      <x v="334"/>
      <x v="159"/>
      <x v="2"/>
      <x v="5"/>
    </i>
    <i>
      <x v="3200"/>
      <x v="334"/>
      <x v="159"/>
      <x v="2"/>
      <x v="5"/>
    </i>
    <i>
      <x v="3201"/>
      <x v="334"/>
      <x v="159"/>
      <x v="2"/>
      <x v="5"/>
    </i>
    <i>
      <x v="3202"/>
      <x v="334"/>
      <x v="159"/>
      <x v="2"/>
      <x v="5"/>
    </i>
    <i>
      <x v="3203"/>
      <x v="334"/>
      <x v="159"/>
      <x v="2"/>
      <x v="5"/>
    </i>
    <i>
      <x v="3204"/>
      <x v="334"/>
      <x v="159"/>
      <x v="2"/>
      <x v="5"/>
    </i>
    <i>
      <x v="3205"/>
      <x v="334"/>
      <x v="159"/>
      <x v="2"/>
      <x v="5"/>
    </i>
    <i>
      <x v="3206"/>
      <x v="334"/>
      <x v="159"/>
      <x v="2"/>
      <x v="5"/>
    </i>
    <i>
      <x v="3207"/>
      <x v="334"/>
      <x v="159"/>
      <x v="2"/>
      <x v="5"/>
    </i>
    <i>
      <x v="3208"/>
      <x v="334"/>
      <x v="159"/>
      <x v="2"/>
      <x v="5"/>
    </i>
    <i>
      <x v="3209"/>
      <x v="334"/>
      <x v="159"/>
      <x v="2"/>
      <x v="5"/>
    </i>
    <i>
      <x v="3210"/>
      <x v="334"/>
      <x v="159"/>
      <x v="2"/>
      <x v="5"/>
    </i>
    <i>
      <x v="3211"/>
      <x v="334"/>
      <x v="159"/>
      <x v="2"/>
      <x v="5"/>
    </i>
    <i>
      <x v="3212"/>
      <x v="334"/>
      <x v="159"/>
      <x v="2"/>
      <x v="5"/>
    </i>
    <i>
      <x v="3213"/>
      <x v="334"/>
      <x v="159"/>
      <x v="2"/>
      <x v="5"/>
    </i>
    <i>
      <x v="3214"/>
      <x v="334"/>
      <x v="159"/>
      <x v="2"/>
      <x v="5"/>
    </i>
    <i>
      <x v="3215"/>
      <x v="334"/>
      <x v="159"/>
      <x v="2"/>
      <x v="5"/>
    </i>
    <i>
      <x v="3216"/>
      <x v="334"/>
      <x v="159"/>
      <x v="2"/>
      <x v="5"/>
    </i>
    <i>
      <x v="3217"/>
      <x v="334"/>
      <x v="159"/>
      <x v="2"/>
      <x v="5"/>
    </i>
    <i>
      <x v="3218"/>
      <x v="334"/>
      <x v="159"/>
      <x v="2"/>
      <x v="5"/>
    </i>
    <i>
      <x v="3219"/>
      <x v="334"/>
      <x v="159"/>
      <x v="2"/>
      <x v="5"/>
    </i>
    <i>
      <x v="3220"/>
      <x v="334"/>
      <x v="159"/>
      <x v="2"/>
      <x v="5"/>
    </i>
    <i>
      <x v="3221"/>
      <x v="334"/>
      <x v="159"/>
      <x v="2"/>
      <x v="5"/>
    </i>
    <i>
      <x v="3222"/>
      <x v="334"/>
      <x v="159"/>
      <x v="2"/>
      <x v="5"/>
    </i>
    <i>
      <x v="3223"/>
      <x v="334"/>
      <x v="159"/>
      <x v="2"/>
      <x v="5"/>
    </i>
    <i>
      <x v="3224"/>
      <x v="334"/>
      <x v="159"/>
      <x v="2"/>
      <x v="5"/>
    </i>
    <i>
      <x v="3225"/>
      <x v="334"/>
      <x v="159"/>
      <x v="2"/>
      <x v="5"/>
    </i>
    <i>
      <x v="3226"/>
      <x v="334"/>
      <x v="159"/>
      <x v="2"/>
      <x v="5"/>
    </i>
    <i>
      <x v="3227"/>
      <x v="334"/>
      <x v="159"/>
      <x v="2"/>
      <x v="5"/>
    </i>
    <i>
      <x v="3228"/>
      <x v="334"/>
      <x v="159"/>
      <x v="2"/>
      <x v="5"/>
    </i>
    <i>
      <x v="3229"/>
      <x v="334"/>
      <x v="159"/>
      <x v="2"/>
      <x v="5"/>
    </i>
    <i>
      <x v="3230"/>
      <x v="334"/>
      <x v="159"/>
      <x v="2"/>
      <x v="5"/>
    </i>
    <i>
      <x v="3231"/>
      <x v="334"/>
      <x v="159"/>
      <x v="2"/>
      <x v="5"/>
    </i>
    <i>
      <x v="3232"/>
      <x v="334"/>
      <x v="159"/>
      <x v="2"/>
      <x v="5"/>
    </i>
    <i>
      <x v="3233"/>
      <x v="334"/>
      <x v="159"/>
      <x v="2"/>
      <x v="5"/>
    </i>
    <i>
      <x v="3234"/>
      <x v="334"/>
      <x v="159"/>
      <x v="2"/>
      <x v="5"/>
    </i>
    <i>
      <x v="3235"/>
      <x v="334"/>
      <x v="159"/>
      <x v="2"/>
      <x v="5"/>
    </i>
    <i>
      <x v="3236"/>
      <x v="334"/>
      <x v="159"/>
      <x v="2"/>
      <x v="5"/>
    </i>
    <i>
      <x v="3237"/>
      <x v="854"/>
      <x v="159"/>
      <x v="2"/>
      <x v="5"/>
    </i>
    <i>
      <x v="3238"/>
      <x v="314"/>
      <x v="159"/>
      <x v="2"/>
      <x v="5"/>
    </i>
    <i>
      <x v="3239"/>
      <x v="314"/>
      <x v="159"/>
      <x v="2"/>
      <x v="5"/>
    </i>
    <i>
      <x v="3240"/>
      <x v="314"/>
      <x v="159"/>
      <x v="2"/>
      <x v="5"/>
    </i>
    <i>
      <x v="3241"/>
      <x v="314"/>
      <x v="159"/>
      <x v="2"/>
      <x v="5"/>
    </i>
    <i>
      <x v="3242"/>
      <x v="314"/>
      <x v="159"/>
      <x v="2"/>
      <x v="5"/>
    </i>
    <i>
      <x v="3243"/>
      <x v="314"/>
      <x v="159"/>
      <x v="2"/>
      <x v="5"/>
    </i>
    <i>
      <x v="3244"/>
      <x v="314"/>
      <x v="159"/>
      <x v="2"/>
      <x v="5"/>
    </i>
    <i>
      <x v="3245"/>
      <x v="314"/>
      <x v="159"/>
      <x v="2"/>
      <x v="5"/>
    </i>
    <i>
      <x v="3246"/>
      <x v="314"/>
      <x v="159"/>
      <x v="2"/>
      <x v="5"/>
    </i>
    <i>
      <x v="3247"/>
      <x v="313"/>
      <x v="159"/>
      <x v="2"/>
      <x v="5"/>
    </i>
    <i>
      <x v="3248"/>
      <x v="313"/>
      <x v="159"/>
      <x v="2"/>
      <x v="5"/>
    </i>
    <i>
      <x v="3249"/>
      <x v="313"/>
      <x v="159"/>
      <x v="2"/>
      <x v="5"/>
    </i>
    <i>
      <x v="3250"/>
      <x v="313"/>
      <x v="159"/>
      <x v="2"/>
      <x v="5"/>
    </i>
    <i>
      <x v="3251"/>
      <x v="313"/>
      <x v="159"/>
      <x v="2"/>
      <x v="5"/>
    </i>
    <i>
      <x v="3252"/>
      <x v="932"/>
      <x v="159"/>
      <x v="2"/>
      <x v="5"/>
    </i>
    <i>
      <x v="3253"/>
      <x v="888"/>
      <x v="159"/>
      <x v="2"/>
      <x v="5"/>
    </i>
    <i>
      <x v="3254"/>
      <x v="738"/>
      <x v="159"/>
      <x v="2"/>
      <x v="5"/>
    </i>
    <i>
      <x v="3255"/>
      <x v="738"/>
      <x v="159"/>
      <x v="2"/>
      <x v="5"/>
    </i>
    <i>
      <x v="3256"/>
      <x v="263"/>
      <x v="160"/>
      <x v="2"/>
      <x v="5"/>
    </i>
    <i>
      <x v="3257"/>
      <x v="889"/>
      <x v="160"/>
      <x v="2"/>
      <x v="5"/>
    </i>
    <i>
      <x v="3258"/>
      <x v="890"/>
      <x v="160"/>
      <x v="2"/>
      <x v="5"/>
    </i>
    <i>
      <x v="3259"/>
      <x v="880"/>
      <x v="160"/>
      <x v="2"/>
      <x v="5"/>
    </i>
    <i>
      <x v="3260"/>
      <x v="151"/>
      <x v="160"/>
      <x v="2"/>
      <x v="5"/>
    </i>
    <i>
      <x v="3261"/>
      <x v="127"/>
      <x v="160"/>
      <x v="2"/>
      <x v="5"/>
    </i>
    <i>
      <x v="3262"/>
      <x v="386"/>
      <x v="160"/>
      <x v="2"/>
      <x v="5"/>
    </i>
    <i>
      <x v="3263"/>
      <x v="402"/>
      <x v="160"/>
      <x v="2"/>
      <x v="5"/>
    </i>
    <i>
      <x v="3264"/>
      <x v="402"/>
      <x v="160"/>
      <x v="2"/>
      <x v="5"/>
    </i>
    <i>
      <x v="3265"/>
      <x v="402"/>
      <x v="160"/>
      <x v="2"/>
      <x v="5"/>
    </i>
    <i>
      <x v="3266"/>
      <x v="93"/>
      <x v="160"/>
      <x v="2"/>
      <x v="5"/>
    </i>
    <i>
      <x v="3267"/>
      <x v="367"/>
      <x v="161"/>
      <x v="2"/>
      <x v="5"/>
    </i>
    <i>
      <x v="3268"/>
      <x v="367"/>
      <x v="161"/>
      <x v="2"/>
      <x v="5"/>
    </i>
    <i>
      <x v="3269"/>
      <x v="367"/>
      <x v="161"/>
      <x v="2"/>
      <x v="5"/>
    </i>
    <i>
      <x v="3270"/>
      <x v="367"/>
      <x v="161"/>
      <x v="2"/>
      <x v="5"/>
    </i>
    <i>
      <x v="3271"/>
      <x v="367"/>
      <x v="161"/>
      <x v="2"/>
      <x v="5"/>
    </i>
    <i>
      <x v="3272"/>
      <x v="367"/>
      <x v="161"/>
      <x v="2"/>
      <x v="5"/>
    </i>
    <i>
      <x v="3273"/>
      <x v="367"/>
      <x v="161"/>
      <x v="2"/>
      <x v="5"/>
    </i>
    <i>
      <x v="3274"/>
      <x v="367"/>
      <x v="161"/>
      <x v="2"/>
      <x v="5"/>
    </i>
    <i>
      <x v="3275"/>
      <x v="367"/>
      <x v="161"/>
      <x v="2"/>
      <x v="5"/>
    </i>
    <i>
      <x v="3276"/>
      <x v="367"/>
      <x v="161"/>
      <x v="2"/>
      <x v="5"/>
    </i>
    <i>
      <x v="3277"/>
      <x v="367"/>
      <x v="161"/>
      <x v="2"/>
      <x v="5"/>
    </i>
    <i>
      <x v="3278"/>
      <x v="367"/>
      <x v="161"/>
      <x v="2"/>
      <x v="5"/>
    </i>
    <i>
      <x v="3279"/>
      <x v="367"/>
      <x v="161"/>
      <x v="2"/>
      <x v="5"/>
    </i>
    <i>
      <x v="3280"/>
      <x v="367"/>
      <x v="161"/>
      <x v="2"/>
      <x v="5"/>
    </i>
    <i>
      <x v="3281"/>
      <x v="367"/>
      <x v="161"/>
      <x v="2"/>
      <x v="5"/>
    </i>
    <i>
      <x v="3282"/>
      <x v="367"/>
      <x v="161"/>
      <x v="2"/>
      <x v="5"/>
    </i>
    <i>
      <x v="3283"/>
      <x v="367"/>
      <x v="161"/>
      <x v="2"/>
      <x v="5"/>
    </i>
    <i>
      <x v="3284"/>
      <x v="367"/>
      <x v="161"/>
      <x v="2"/>
      <x v="5"/>
    </i>
    <i>
      <x v="3285"/>
      <x v="945"/>
      <x v="161"/>
      <x v="2"/>
      <x v="5"/>
    </i>
    <i>
      <x v="3286"/>
      <x v="945"/>
      <x v="161"/>
      <x v="2"/>
      <x v="5"/>
    </i>
    <i>
      <x v="3287"/>
      <x v="945"/>
      <x v="161"/>
      <x v="2"/>
      <x v="5"/>
    </i>
    <i>
      <x v="3288"/>
      <x v="945"/>
      <x v="161"/>
      <x v="2"/>
      <x v="5"/>
    </i>
    <i>
      <x v="3289"/>
      <x v="945"/>
      <x v="161"/>
      <x v="2"/>
      <x v="5"/>
    </i>
    <i>
      <x v="3290"/>
      <x v="945"/>
      <x v="161"/>
      <x v="2"/>
      <x v="5"/>
    </i>
    <i>
      <x v="3291"/>
      <x v="945"/>
      <x v="161"/>
      <x v="2"/>
      <x v="5"/>
    </i>
    <i>
      <x v="3292"/>
      <x v="945"/>
      <x v="161"/>
      <x v="2"/>
      <x v="5"/>
    </i>
    <i>
      <x v="3293"/>
      <x v="945"/>
      <x v="161"/>
      <x v="2"/>
      <x v="5"/>
    </i>
    <i>
      <x v="3294"/>
      <x v="945"/>
      <x v="161"/>
      <x v="2"/>
      <x v="5"/>
    </i>
    <i>
      <x v="3295"/>
      <x v="945"/>
      <x v="161"/>
      <x v="2"/>
      <x v="5"/>
    </i>
    <i>
      <x v="3296"/>
      <x v="945"/>
      <x v="161"/>
      <x v="2"/>
      <x v="5"/>
    </i>
    <i>
      <x v="3297"/>
      <x v="449"/>
      <x v="161"/>
      <x v="2"/>
      <x v="5"/>
    </i>
    <i>
      <x v="3298"/>
      <x v="449"/>
      <x v="161"/>
      <x v="2"/>
      <x v="5"/>
    </i>
    <i>
      <x v="3299"/>
      <x v="449"/>
      <x v="161"/>
      <x v="2"/>
      <x v="5"/>
    </i>
    <i>
      <x v="3300"/>
      <x v="449"/>
      <x v="161"/>
      <x v="2"/>
      <x v="5"/>
    </i>
    <i>
      <x v="3301"/>
      <x v="449"/>
      <x v="161"/>
      <x v="2"/>
      <x v="5"/>
    </i>
    <i>
      <x v="3302"/>
      <x v="449"/>
      <x v="161"/>
      <x v="2"/>
      <x v="5"/>
    </i>
    <i>
      <x v="3303"/>
      <x v="449"/>
      <x v="161"/>
      <x v="2"/>
      <x v="5"/>
    </i>
    <i>
      <x v="3304"/>
      <x v="449"/>
      <x v="161"/>
      <x v="2"/>
      <x v="5"/>
    </i>
    <i>
      <x v="3305"/>
      <x v="449"/>
      <x v="161"/>
      <x v="2"/>
      <x v="5"/>
    </i>
    <i>
      <x v="3306"/>
      <x v="449"/>
      <x v="161"/>
      <x v="2"/>
      <x v="5"/>
    </i>
    <i>
      <x v="3307"/>
      <x v="449"/>
      <x v="161"/>
      <x v="2"/>
      <x v="5"/>
    </i>
    <i>
      <x v="3308"/>
      <x v="449"/>
      <x v="161"/>
      <x v="2"/>
      <x v="5"/>
    </i>
    <i>
      <x v="3309"/>
      <x v="449"/>
      <x v="161"/>
      <x v="2"/>
      <x v="5"/>
    </i>
    <i>
      <x v="3310"/>
      <x v="449"/>
      <x v="161"/>
      <x v="2"/>
      <x v="5"/>
    </i>
    <i>
      <x v="3311"/>
      <x v="449"/>
      <x v="161"/>
      <x v="2"/>
      <x v="5"/>
    </i>
    <i>
      <x v="3312"/>
      <x v="449"/>
      <x v="161"/>
      <x v="2"/>
      <x v="5"/>
    </i>
    <i>
      <x v="3313"/>
      <x v="613"/>
      <x v="161"/>
      <x v="2"/>
      <x v="5"/>
    </i>
    <i>
      <x v="3314"/>
      <x v="919"/>
      <x v="162"/>
      <x v="2"/>
      <x v="5"/>
    </i>
    <i>
      <x v="3315"/>
      <x v="919"/>
      <x v="162"/>
      <x v="2"/>
      <x v="5"/>
    </i>
    <i>
      <x v="3316"/>
      <x v="736"/>
      <x v="162"/>
      <x v="2"/>
      <x v="5"/>
    </i>
    <i>
      <x v="3317"/>
      <x v="631"/>
      <x v="163"/>
      <x v="2"/>
      <x v="5"/>
    </i>
    <i>
      <x v="3318"/>
      <x v="1119"/>
      <x v="163"/>
      <x v="2"/>
      <x v="5"/>
    </i>
    <i>
      <x v="3319"/>
      <x v="738"/>
      <x v="163"/>
      <x v="2"/>
      <x v="5"/>
    </i>
    <i>
      <x v="3320"/>
      <x v="326"/>
      <x v="163"/>
      <x v="2"/>
      <x v="5"/>
    </i>
    <i>
      <x v="3321"/>
      <x v="326"/>
      <x v="163"/>
      <x v="2"/>
      <x v="5"/>
    </i>
    <i>
      <x v="3322"/>
      <x v="326"/>
      <x v="163"/>
      <x v="2"/>
      <x v="5"/>
    </i>
    <i>
      <x v="3323"/>
      <x v="326"/>
      <x v="163"/>
      <x v="2"/>
      <x v="5"/>
    </i>
    <i>
      <x v="3324"/>
      <x v="326"/>
      <x v="163"/>
      <x v="2"/>
      <x v="5"/>
    </i>
    <i>
      <x v="3325"/>
      <x v="326"/>
      <x v="163"/>
      <x v="2"/>
      <x v="5"/>
    </i>
    <i>
      <x v="3326"/>
      <x v="326"/>
      <x v="163"/>
      <x v="2"/>
      <x v="5"/>
    </i>
    <i>
      <x v="3327"/>
      <x v="326"/>
      <x v="163"/>
      <x v="2"/>
      <x v="5"/>
    </i>
    <i>
      <x v="3328"/>
      <x v="326"/>
      <x v="163"/>
      <x v="2"/>
      <x v="5"/>
    </i>
    <i>
      <x v="3329"/>
      <x v="326"/>
      <x v="163"/>
      <x v="2"/>
      <x v="5"/>
    </i>
    <i>
      <x v="3330"/>
      <x v="326"/>
      <x v="163"/>
      <x v="2"/>
      <x v="5"/>
    </i>
    <i>
      <x v="3331"/>
      <x v="326"/>
      <x v="163"/>
      <x v="2"/>
      <x v="5"/>
    </i>
    <i>
      <x v="3332"/>
      <x v="326"/>
      <x v="163"/>
      <x v="2"/>
      <x v="5"/>
    </i>
    <i>
      <x v="3333"/>
      <x v="509"/>
      <x v="163"/>
      <x v="2"/>
      <x v="5"/>
    </i>
    <i>
      <x v="3334"/>
      <x v="509"/>
      <x v="163"/>
      <x v="2"/>
      <x v="5"/>
    </i>
    <i>
      <x v="3335"/>
      <x v="509"/>
      <x v="163"/>
      <x v="2"/>
      <x v="5"/>
    </i>
    <i>
      <x v="3336"/>
      <x v="509"/>
      <x v="163"/>
      <x v="2"/>
      <x v="5"/>
    </i>
    <i>
      <x v="3337"/>
      <x v="509"/>
      <x v="163"/>
      <x v="2"/>
      <x v="5"/>
    </i>
    <i>
      <x v="3338"/>
      <x v="509"/>
      <x v="163"/>
      <x v="2"/>
      <x v="5"/>
    </i>
    <i>
      <x v="3339"/>
      <x v="509"/>
      <x v="163"/>
      <x v="2"/>
      <x v="5"/>
    </i>
    <i>
      <x v="3340"/>
      <x v="509"/>
      <x v="163"/>
      <x v="2"/>
      <x v="5"/>
    </i>
    <i>
      <x v="3341"/>
      <x v="509"/>
      <x v="163"/>
      <x v="2"/>
      <x v="5"/>
    </i>
    <i>
      <x v="3342"/>
      <x v="509"/>
      <x v="163"/>
      <x v="2"/>
      <x v="5"/>
    </i>
    <i>
      <x v="3343"/>
      <x v="509"/>
      <x v="163"/>
      <x v="2"/>
      <x v="5"/>
    </i>
    <i>
      <x v="3344"/>
      <x v="509"/>
      <x v="163"/>
      <x v="2"/>
      <x v="5"/>
    </i>
    <i>
      <x v="3345"/>
      <x v="509"/>
      <x v="163"/>
      <x v="2"/>
      <x v="5"/>
    </i>
    <i>
      <x v="3346"/>
      <x v="509"/>
      <x v="163"/>
      <x v="2"/>
      <x v="5"/>
    </i>
    <i>
      <x v="3347"/>
      <x v="509"/>
      <x v="163"/>
      <x v="2"/>
      <x v="5"/>
    </i>
    <i>
      <x v="3348"/>
      <x v="509"/>
      <x v="163"/>
      <x v="2"/>
      <x v="5"/>
    </i>
    <i>
      <x v="3349"/>
      <x v="509"/>
      <x v="163"/>
      <x v="2"/>
      <x v="5"/>
    </i>
    <i>
      <x v="3350"/>
      <x v="509"/>
      <x v="163"/>
      <x v="2"/>
      <x v="5"/>
    </i>
    <i>
      <x v="3351"/>
      <x v="509"/>
      <x v="163"/>
      <x v="2"/>
      <x v="5"/>
    </i>
    <i>
      <x v="3352"/>
      <x v="509"/>
      <x v="163"/>
      <x v="2"/>
      <x v="5"/>
    </i>
    <i>
      <x v="3353"/>
      <x v="509"/>
      <x v="163"/>
      <x v="2"/>
      <x v="5"/>
    </i>
    <i>
      <x v="3354"/>
      <x v="509"/>
      <x v="163"/>
      <x v="2"/>
      <x v="5"/>
    </i>
    <i>
      <x v="3355"/>
      <x v="509"/>
      <x v="163"/>
      <x v="2"/>
      <x v="5"/>
    </i>
    <i>
      <x v="3356"/>
      <x v="509"/>
      <x v="163"/>
      <x v="2"/>
      <x v="5"/>
    </i>
    <i>
      <x v="3357"/>
      <x v="509"/>
      <x v="163"/>
      <x v="2"/>
      <x v="5"/>
    </i>
    <i>
      <x v="3358"/>
      <x v="509"/>
      <x v="163"/>
      <x v="2"/>
      <x v="5"/>
    </i>
    <i>
      <x v="3359"/>
      <x v="509"/>
      <x v="163"/>
      <x v="2"/>
      <x v="5"/>
    </i>
    <i>
      <x v="3360"/>
      <x v="992"/>
      <x v="163"/>
      <x v="2"/>
      <x v="5"/>
    </i>
    <i>
      <x v="3361"/>
      <x v="509"/>
      <x v="163"/>
      <x v="2"/>
      <x v="5"/>
    </i>
    <i>
      <x v="3362"/>
      <x v="509"/>
      <x v="163"/>
      <x v="2"/>
      <x v="5"/>
    </i>
    <i>
      <x v="3363"/>
      <x v="449"/>
      <x v="163"/>
      <x v="2"/>
      <x v="5"/>
    </i>
    <i>
      <x v="3364"/>
      <x v="449"/>
      <x v="163"/>
      <x v="2"/>
      <x v="5"/>
    </i>
    <i>
      <x v="3365"/>
      <x v="367"/>
      <x v="163"/>
      <x v="2"/>
      <x v="5"/>
    </i>
    <i>
      <x v="3366"/>
      <x v="367"/>
      <x v="163"/>
      <x v="2"/>
      <x v="5"/>
    </i>
    <i>
      <x v="3367"/>
      <x v="367"/>
      <x v="163"/>
      <x v="2"/>
      <x v="5"/>
    </i>
    <i>
      <x v="3368"/>
      <x v="945"/>
      <x v="163"/>
      <x v="2"/>
      <x v="5"/>
    </i>
    <i>
      <x v="3369"/>
      <x v="401"/>
      <x v="163"/>
      <x v="2"/>
      <x v="5"/>
    </i>
    <i>
      <x v="3370"/>
      <x v="93"/>
      <x v="163"/>
      <x v="2"/>
      <x v="5"/>
    </i>
    <i>
      <x v="3371"/>
      <x v="950"/>
      <x v="164"/>
      <x v="2"/>
      <x v="5"/>
    </i>
    <i>
      <x v="3372"/>
      <x v="950"/>
      <x v="164"/>
      <x v="2"/>
      <x v="5"/>
    </i>
    <i>
      <x v="3373"/>
      <x v="950"/>
      <x v="164"/>
      <x v="2"/>
      <x v="5"/>
    </i>
    <i>
      <x v="3374"/>
      <x v="37"/>
      <x v="165"/>
      <x v="2"/>
      <x v="5"/>
    </i>
    <i>
      <x v="3375"/>
      <x v="37"/>
      <x v="165"/>
      <x v="2"/>
      <x v="5"/>
    </i>
    <i>
      <x v="3376"/>
      <x v="664"/>
      <x v="166"/>
      <x v="2"/>
      <x v="5"/>
    </i>
    <i>
      <x v="3377"/>
      <x v="879"/>
      <x v="167"/>
      <x v="2"/>
      <x v="5"/>
    </i>
    <i>
      <x v="3378"/>
      <x v="1000"/>
      <x v="168"/>
      <x v="2"/>
      <x v="5"/>
    </i>
    <i>
      <x v="3379"/>
      <x v="406"/>
      <x v="168"/>
      <x v="2"/>
      <x v="5"/>
    </i>
    <i>
      <x v="3380"/>
      <x v="228"/>
      <x v="160"/>
      <x v="2"/>
      <x v="5"/>
    </i>
    <i>
      <x v="3381"/>
      <x v="706"/>
      <x v="160"/>
      <x v="2"/>
      <x v="5"/>
    </i>
    <i>
      <x v="3382"/>
      <x v="740"/>
      <x v="160"/>
      <x v="2"/>
      <x v="5"/>
    </i>
    <i>
      <x v="3383"/>
      <x v="488"/>
      <x v="160"/>
      <x v="2"/>
      <x v="5"/>
    </i>
    <i>
      <x v="3384"/>
      <x v="587"/>
      <x v="160"/>
      <x v="2"/>
      <x v="5"/>
    </i>
    <i>
      <x v="3385"/>
      <x v="615"/>
      <x v="160"/>
      <x v="2"/>
      <x v="5"/>
    </i>
    <i>
      <x v="3386"/>
      <x v="740"/>
      <x v="160"/>
      <x v="2"/>
      <x v="5"/>
    </i>
    <i>
      <x v="3387"/>
      <x v="319"/>
      <x v="160"/>
      <x v="2"/>
      <x v="5"/>
    </i>
    <i>
      <x v="3388"/>
      <x v="587"/>
      <x v="160"/>
      <x v="2"/>
      <x v="5"/>
    </i>
    <i>
      <x v="3389"/>
      <x v="740"/>
      <x v="160"/>
      <x v="2"/>
      <x v="5"/>
    </i>
    <i>
      <x v="3390"/>
      <x v="740"/>
      <x v="160"/>
      <x v="2"/>
      <x v="5"/>
    </i>
    <i>
      <x v="3391"/>
      <x v="740"/>
      <x v="160"/>
      <x v="2"/>
      <x v="5"/>
    </i>
    <i>
      <x v="3392"/>
      <x v="740"/>
      <x v="160"/>
      <x v="2"/>
      <x v="5"/>
    </i>
    <i>
      <x v="3393"/>
      <x v="919"/>
      <x v="169"/>
      <x v="2"/>
      <x v="5"/>
    </i>
    <i>
      <x v="3394"/>
      <x v="919"/>
      <x v="169"/>
      <x v="2"/>
      <x v="5"/>
    </i>
    <i>
      <x v="3395"/>
      <x v="919"/>
      <x v="169"/>
      <x v="2"/>
      <x v="5"/>
    </i>
    <i>
      <x v="3396"/>
      <x v="919"/>
      <x v="169"/>
      <x v="2"/>
      <x v="5"/>
    </i>
    <i>
      <x v="3397"/>
      <x v="219"/>
      <x v="171"/>
      <x v="2"/>
      <x v="5"/>
    </i>
    <i>
      <x v="3398"/>
      <x v="219"/>
      <x v="171"/>
      <x v="2"/>
      <x v="5"/>
    </i>
    <i>
      <x v="3399"/>
      <x v="219"/>
      <x v="171"/>
      <x v="2"/>
      <x v="5"/>
    </i>
    <i>
      <x v="3400"/>
      <x v="219"/>
      <x v="171"/>
      <x v="2"/>
      <x v="5"/>
    </i>
    <i>
      <x v="3401"/>
      <x v="219"/>
      <x v="171"/>
      <x v="2"/>
      <x v="5"/>
    </i>
    <i>
      <x v="3402"/>
      <x v="219"/>
      <x v="171"/>
      <x v="2"/>
      <x v="5"/>
    </i>
    <i>
      <x v="3403"/>
      <x v="219"/>
      <x v="171"/>
      <x v="2"/>
      <x v="5"/>
    </i>
    <i>
      <x v="3404"/>
      <x v="219"/>
      <x v="171"/>
      <x v="2"/>
      <x v="5"/>
    </i>
    <i>
      <x v="3405"/>
      <x v="219"/>
      <x v="171"/>
      <x v="2"/>
      <x v="5"/>
    </i>
    <i>
      <x v="3406"/>
      <x v="219"/>
      <x v="171"/>
      <x v="2"/>
      <x v="5"/>
    </i>
    <i>
      <x v="3407"/>
      <x v="588"/>
      <x v="171"/>
      <x v="2"/>
      <x v="5"/>
    </i>
    <i>
      <x v="3408"/>
      <x v="656"/>
      <x v="171"/>
      <x v="2"/>
      <x v="5"/>
    </i>
    <i>
      <x v="3409"/>
      <x v="485"/>
      <x v="171"/>
      <x v="2"/>
      <x v="5"/>
    </i>
    <i>
      <x v="3410"/>
      <x v="651"/>
      <x v="171"/>
      <x v="2"/>
      <x v="5"/>
    </i>
    <i>
      <x v="3411"/>
      <x v="651"/>
      <x v="171"/>
      <x v="2"/>
      <x v="5"/>
    </i>
    <i>
      <x v="3412"/>
      <x v="651"/>
      <x v="171"/>
      <x v="2"/>
      <x v="5"/>
    </i>
    <i>
      <x v="3413"/>
      <x v="651"/>
      <x v="171"/>
      <x v="2"/>
      <x v="5"/>
    </i>
    <i>
      <x v="3414"/>
      <x v="651"/>
      <x v="171"/>
      <x v="2"/>
      <x v="5"/>
    </i>
    <i>
      <x v="3415"/>
      <x v="651"/>
      <x v="171"/>
      <x v="2"/>
      <x v="5"/>
    </i>
    <i>
      <x v="3416"/>
      <x v="651"/>
      <x v="171"/>
      <x v="2"/>
      <x v="5"/>
    </i>
    <i>
      <x v="3417"/>
      <x v="651"/>
      <x v="171"/>
      <x v="2"/>
      <x v="5"/>
    </i>
    <i>
      <x v="3418"/>
      <x v="651"/>
      <x v="171"/>
      <x v="2"/>
      <x v="5"/>
    </i>
    <i>
      <x v="3419"/>
      <x v="651"/>
      <x v="171"/>
      <x v="2"/>
      <x v="5"/>
    </i>
    <i>
      <x v="3420"/>
      <x v="651"/>
      <x v="171"/>
      <x v="2"/>
      <x v="5"/>
    </i>
    <i>
      <x v="3421"/>
      <x v="651"/>
      <x v="171"/>
      <x v="2"/>
      <x v="5"/>
    </i>
    <i>
      <x v="3422"/>
      <x v="640"/>
      <x v="171"/>
      <x v="2"/>
      <x v="5"/>
    </i>
    <i>
      <x v="3423"/>
      <x v="640"/>
      <x v="171"/>
      <x v="2"/>
      <x v="5"/>
    </i>
    <i>
      <x v="3424"/>
      <x v="758"/>
      <x v="171"/>
      <x v="2"/>
      <x v="5"/>
    </i>
    <i>
      <x v="3425"/>
      <x v="758"/>
      <x v="171"/>
      <x v="2"/>
      <x v="5"/>
    </i>
    <i>
      <x v="3426"/>
      <x v="749"/>
      <x v="171"/>
      <x v="2"/>
      <x v="5"/>
    </i>
    <i>
      <x v="3427"/>
      <x v="749"/>
      <x v="171"/>
      <x v="2"/>
      <x v="5"/>
    </i>
    <i>
      <x v="3428"/>
      <x v="749"/>
      <x v="171"/>
      <x v="2"/>
      <x v="5"/>
    </i>
    <i>
      <x v="3429"/>
      <x v="749"/>
      <x v="171"/>
      <x v="2"/>
      <x v="5"/>
    </i>
    <i>
      <x v="3430"/>
      <x v="749"/>
      <x v="171"/>
      <x v="2"/>
      <x v="5"/>
    </i>
    <i>
      <x v="3431"/>
      <x v="750"/>
      <x v="171"/>
      <x v="2"/>
      <x v="5"/>
    </i>
    <i>
      <x v="3432"/>
      <x v="750"/>
      <x v="171"/>
      <x v="2"/>
      <x v="5"/>
    </i>
    <i>
      <x v="3433"/>
      <x v="751"/>
      <x v="171"/>
      <x v="2"/>
      <x v="5"/>
    </i>
    <i>
      <x v="3434"/>
      <x v="752"/>
      <x v="171"/>
      <x v="2"/>
      <x v="5"/>
    </i>
    <i>
      <x v="3435"/>
      <x v="752"/>
      <x v="171"/>
      <x v="2"/>
      <x v="5"/>
    </i>
    <i>
      <x v="3436"/>
      <x v="718"/>
      <x v="171"/>
      <x v="2"/>
      <x v="5"/>
    </i>
    <i>
      <x v="3437"/>
      <x v="718"/>
      <x v="171"/>
      <x v="2"/>
      <x v="5"/>
    </i>
    <i>
      <x v="3438"/>
      <x v="718"/>
      <x v="171"/>
      <x v="2"/>
      <x v="5"/>
    </i>
    <i>
      <x v="3439"/>
      <x v="718"/>
      <x v="171"/>
      <x v="2"/>
      <x v="5"/>
    </i>
    <i>
      <x v="3440"/>
      <x v="718"/>
      <x v="171"/>
      <x v="2"/>
      <x v="5"/>
    </i>
    <i>
      <x v="3441"/>
      <x v="718"/>
      <x v="171"/>
      <x v="2"/>
      <x v="5"/>
    </i>
    <i>
      <x v="3442"/>
      <x v="718"/>
      <x v="171"/>
      <x v="2"/>
      <x v="5"/>
    </i>
    <i>
      <x v="3443"/>
      <x v="718"/>
      <x v="171"/>
      <x v="2"/>
      <x v="5"/>
    </i>
    <i>
      <x v="3444"/>
      <x v="718"/>
      <x v="171"/>
      <x v="2"/>
      <x v="5"/>
    </i>
    <i>
      <x v="3445"/>
      <x v="718"/>
      <x v="171"/>
      <x v="2"/>
      <x v="5"/>
    </i>
    <i>
      <x v="3446"/>
      <x v="774"/>
      <x v="171"/>
      <x v="2"/>
      <x v="5"/>
    </i>
    <i>
      <x v="3447"/>
      <x v="669"/>
      <x v="171"/>
      <x v="2"/>
      <x v="5"/>
    </i>
    <i>
      <x v="3448"/>
      <x v="617"/>
      <x v="171"/>
      <x v="2"/>
      <x v="5"/>
    </i>
    <i>
      <x v="3449"/>
      <x v="616"/>
      <x v="171"/>
      <x v="2"/>
      <x v="5"/>
    </i>
    <i>
      <x v="3450"/>
      <x v="891"/>
      <x v="171"/>
      <x v="2"/>
      <x v="5"/>
    </i>
    <i>
      <x v="3451"/>
      <x v="209"/>
      <x v="165"/>
      <x v="2"/>
      <x v="5"/>
    </i>
    <i>
      <x v="3452"/>
      <x v="209"/>
      <x v="165"/>
      <x v="2"/>
      <x v="5"/>
    </i>
    <i>
      <x v="3453"/>
      <x v="876"/>
      <x v="171"/>
      <x v="2"/>
      <x v="5"/>
    </i>
    <i>
      <x v="3454"/>
      <x v="377"/>
      <x v="172"/>
      <x v="2"/>
      <x v="5"/>
    </i>
    <i>
      <x v="3455"/>
      <x v="677"/>
      <x v="172"/>
      <x v="2"/>
      <x v="7"/>
    </i>
    <i>
      <x v="3456"/>
      <x v="677"/>
      <x v="172"/>
      <x v="2"/>
      <x v="7"/>
    </i>
    <i>
      <x v="3457"/>
      <x v="1042"/>
      <x v="172"/>
      <x v="2"/>
      <x v="5"/>
    </i>
    <i>
      <x v="3458"/>
      <x v="172"/>
      <x v="172"/>
      <x v="2"/>
      <x v="5"/>
    </i>
    <i>
      <x v="3459"/>
      <x v="432"/>
      <x v="172"/>
      <x v="1"/>
      <x v="5"/>
    </i>
    <i>
      <x v="3460"/>
      <x v="923"/>
      <x v="172"/>
      <x v="2"/>
      <x v="5"/>
    </i>
    <i>
      <x v="3461"/>
      <x v="139"/>
      <x v="172"/>
      <x v="2"/>
      <x v="5"/>
    </i>
    <i>
      <x v="3462"/>
      <x v="138"/>
      <x v="172"/>
      <x v="2"/>
      <x v="5"/>
    </i>
    <i>
      <x v="3463"/>
      <x v="1066"/>
      <x v="172"/>
      <x v="2"/>
      <x v="5"/>
    </i>
    <i>
      <x v="3464"/>
      <x v="920"/>
      <x v="172"/>
      <x v="2"/>
      <x v="5"/>
    </i>
    <i>
      <x v="3465"/>
      <x v="920"/>
      <x v="172"/>
      <x v="2"/>
      <x v="5"/>
    </i>
    <i>
      <x v="3466"/>
      <x v="920"/>
      <x v="172"/>
      <x v="2"/>
      <x v="5"/>
    </i>
    <i>
      <x v="3467"/>
      <x v="920"/>
      <x v="172"/>
      <x v="2"/>
      <x v="5"/>
    </i>
    <i>
      <x v="3468"/>
      <x v="920"/>
      <x v="172"/>
      <x v="2"/>
      <x v="5"/>
    </i>
    <i>
      <x v="3469"/>
      <x v="920"/>
      <x v="172"/>
      <x v="2"/>
      <x v="5"/>
    </i>
    <i>
      <x v="3470"/>
      <x v="920"/>
      <x v="172"/>
      <x v="2"/>
      <x v="5"/>
    </i>
    <i>
      <x v="3471"/>
      <x v="920"/>
      <x v="172"/>
      <x v="2"/>
      <x v="5"/>
    </i>
    <i>
      <x v="3472"/>
      <x v="919"/>
      <x v="172"/>
      <x v="2"/>
      <x v="5"/>
    </i>
    <i>
      <x v="3473"/>
      <x v="919"/>
      <x v="172"/>
      <x v="2"/>
      <x v="5"/>
    </i>
    <i>
      <x v="3474"/>
      <x v="919"/>
      <x v="172"/>
      <x v="2"/>
      <x v="5"/>
    </i>
    <i>
      <x v="3475"/>
      <x v="919"/>
      <x v="172"/>
      <x v="2"/>
      <x v="5"/>
    </i>
    <i>
      <x v="3476"/>
      <x v="919"/>
      <x v="172"/>
      <x v="2"/>
      <x v="5"/>
    </i>
    <i>
      <x v="3477"/>
      <x v="919"/>
      <x v="172"/>
      <x v="2"/>
      <x v="5"/>
    </i>
    <i>
      <x v="3478"/>
      <x v="919"/>
      <x v="172"/>
      <x v="2"/>
      <x v="5"/>
    </i>
    <i>
      <x v="3479"/>
      <x v="919"/>
      <x v="172"/>
      <x v="2"/>
      <x v="5"/>
    </i>
    <i>
      <x v="3480"/>
      <x v="919"/>
      <x v="172"/>
      <x v="2"/>
      <x v="5"/>
    </i>
    <i>
      <x v="3481"/>
      <x v="919"/>
      <x v="172"/>
      <x v="2"/>
      <x v="5"/>
    </i>
    <i>
      <x v="3482"/>
      <x v="97"/>
      <x v="172"/>
      <x v="2"/>
      <x v="5"/>
    </i>
    <i>
      <x v="3483"/>
      <x v="97"/>
      <x v="172"/>
      <x v="2"/>
      <x v="5"/>
    </i>
    <i>
      <x v="3484"/>
      <x v="97"/>
      <x v="172"/>
      <x v="2"/>
      <x v="5"/>
    </i>
    <i>
      <x v="3485"/>
      <x v="97"/>
      <x v="172"/>
      <x v="2"/>
      <x v="5"/>
    </i>
    <i>
      <x v="3486"/>
      <x v="97"/>
      <x v="172"/>
      <x v="2"/>
      <x v="5"/>
    </i>
    <i>
      <x v="3487"/>
      <x v="97"/>
      <x v="172"/>
      <x v="2"/>
      <x v="5"/>
    </i>
    <i>
      <x v="3488"/>
      <x v="97"/>
      <x v="172"/>
      <x v="2"/>
      <x v="5"/>
    </i>
    <i>
      <x v="3489"/>
      <x v="97"/>
      <x v="172"/>
      <x v="2"/>
      <x v="5"/>
    </i>
    <i>
      <x v="3490"/>
      <x v="743"/>
      <x v="172"/>
      <x v="2"/>
      <x v="5"/>
    </i>
    <i>
      <x v="3491"/>
      <x v="930"/>
      <x v="172"/>
      <x v="2"/>
      <x v="5"/>
    </i>
    <i>
      <x v="3492"/>
      <x v="951"/>
      <x v="172"/>
      <x v="2"/>
      <x v="5"/>
    </i>
    <i>
      <x v="3493"/>
      <x v="992"/>
      <x v="172"/>
      <x v="2"/>
      <x v="5"/>
    </i>
    <i>
      <x v="3494"/>
      <x v="903"/>
      <x v="172"/>
      <x v="2"/>
      <x v="5"/>
    </i>
    <i>
      <x v="3495"/>
      <x v="905"/>
      <x v="172"/>
      <x v="2"/>
      <x v="5"/>
    </i>
    <i>
      <x v="3496"/>
      <x v="907"/>
      <x v="172"/>
      <x v="2"/>
      <x v="5"/>
    </i>
    <i>
      <x v="3497"/>
      <x v="401"/>
      <x v="173"/>
      <x v="2"/>
      <x v="5"/>
    </i>
    <i>
      <x v="3498"/>
      <x v="450"/>
      <x v="173"/>
      <x v="2"/>
      <x v="5"/>
    </i>
    <i>
      <x v="3499"/>
      <x v="449"/>
      <x v="173"/>
      <x v="2"/>
      <x v="5"/>
    </i>
    <i>
      <x v="3500"/>
      <x v="449"/>
      <x v="173"/>
      <x v="2"/>
      <x v="5"/>
    </i>
    <i>
      <x v="3501"/>
      <x v="449"/>
      <x v="173"/>
      <x v="2"/>
      <x v="5"/>
    </i>
    <i>
      <x v="3502"/>
      <x v="449"/>
      <x v="173"/>
      <x v="2"/>
      <x v="5"/>
    </i>
    <i>
      <x v="3503"/>
      <x v="449"/>
      <x v="173"/>
      <x v="2"/>
      <x v="5"/>
    </i>
    <i>
      <x v="3504"/>
      <x v="449"/>
      <x v="173"/>
      <x v="2"/>
      <x v="5"/>
    </i>
    <i>
      <x v="3505"/>
      <x v="449"/>
      <x v="173"/>
      <x v="2"/>
      <x v="5"/>
    </i>
    <i>
      <x v="3506"/>
      <x v="449"/>
      <x v="173"/>
      <x v="2"/>
      <x v="5"/>
    </i>
    <i>
      <x v="3507"/>
      <x v="449"/>
      <x v="173"/>
      <x v="2"/>
      <x v="5"/>
    </i>
    <i>
      <x v="3508"/>
      <x v="449"/>
      <x v="173"/>
      <x v="2"/>
      <x v="5"/>
    </i>
    <i>
      <x v="3509"/>
      <x v="449"/>
      <x v="173"/>
      <x v="2"/>
      <x v="5"/>
    </i>
    <i>
      <x v="3510"/>
      <x v="449"/>
      <x v="173"/>
      <x v="2"/>
      <x v="5"/>
    </i>
    <i>
      <x v="3511"/>
      <x v="449"/>
      <x v="173"/>
      <x v="2"/>
      <x v="5"/>
    </i>
    <i>
      <x v="3512"/>
      <x v="449"/>
      <x v="173"/>
      <x v="2"/>
      <x v="5"/>
    </i>
    <i>
      <x v="3513"/>
      <x v="449"/>
      <x v="173"/>
      <x v="2"/>
      <x v="5"/>
    </i>
    <i>
      <x v="3514"/>
      <x v="449"/>
      <x v="173"/>
      <x v="2"/>
      <x v="5"/>
    </i>
    <i>
      <x v="3515"/>
      <x v="449"/>
      <x v="173"/>
      <x v="2"/>
      <x v="5"/>
    </i>
    <i>
      <x v="3516"/>
      <x v="449"/>
      <x v="173"/>
      <x v="2"/>
      <x v="5"/>
    </i>
    <i>
      <x v="3517"/>
      <x v="449"/>
      <x v="173"/>
      <x v="2"/>
      <x v="5"/>
    </i>
    <i>
      <x v="3518"/>
      <x v="449"/>
      <x v="173"/>
      <x v="2"/>
      <x v="5"/>
    </i>
    <i>
      <x v="3519"/>
      <x v="449"/>
      <x v="173"/>
      <x v="2"/>
      <x v="5"/>
    </i>
    <i>
      <x v="3520"/>
      <x v="449"/>
      <x v="173"/>
      <x v="2"/>
      <x v="5"/>
    </i>
    <i>
      <x v="3521"/>
      <x v="449"/>
      <x v="173"/>
      <x v="2"/>
      <x v="5"/>
    </i>
    <i>
      <x v="3522"/>
      <x v="449"/>
      <x v="173"/>
      <x v="2"/>
      <x v="5"/>
    </i>
    <i>
      <x v="3523"/>
      <x v="449"/>
      <x v="173"/>
      <x v="2"/>
      <x v="5"/>
    </i>
    <i>
      <x v="3524"/>
      <x v="449"/>
      <x v="173"/>
      <x v="2"/>
      <x v="5"/>
    </i>
    <i>
      <x v="3525"/>
      <x v="449"/>
      <x v="173"/>
      <x v="2"/>
      <x v="5"/>
    </i>
    <i>
      <x v="3526"/>
      <x v="449"/>
      <x v="173"/>
      <x v="2"/>
      <x v="5"/>
    </i>
    <i>
      <x v="3527"/>
      <x v="449"/>
      <x v="173"/>
      <x v="2"/>
      <x v="5"/>
    </i>
    <i>
      <x v="3528"/>
      <x v="449"/>
      <x v="173"/>
      <x v="2"/>
      <x v="5"/>
    </i>
    <i>
      <x v="3529"/>
      <x v="449"/>
      <x v="173"/>
      <x v="2"/>
      <x v="5"/>
    </i>
    <i>
      <x v="3530"/>
      <x v="449"/>
      <x v="173"/>
      <x v="2"/>
      <x v="5"/>
    </i>
    <i>
      <x v="3531"/>
      <x v="449"/>
      <x v="173"/>
      <x v="2"/>
      <x v="5"/>
    </i>
    <i>
      <x v="3532"/>
      <x v="449"/>
      <x v="173"/>
      <x v="2"/>
      <x v="5"/>
    </i>
    <i>
      <x v="3533"/>
      <x v="449"/>
      <x v="173"/>
      <x v="2"/>
      <x v="5"/>
    </i>
    <i>
      <x v="3534"/>
      <x v="449"/>
      <x v="173"/>
      <x v="2"/>
      <x v="5"/>
    </i>
    <i>
      <x v="3535"/>
      <x v="449"/>
      <x v="173"/>
      <x v="2"/>
      <x v="5"/>
    </i>
    <i>
      <x v="3536"/>
      <x v="449"/>
      <x v="173"/>
      <x v="2"/>
      <x v="5"/>
    </i>
    <i>
      <x v="3537"/>
      <x v="945"/>
      <x v="173"/>
      <x v="2"/>
      <x v="5"/>
    </i>
    <i>
      <x v="3538"/>
      <x v="945"/>
      <x v="173"/>
      <x v="2"/>
      <x v="5"/>
    </i>
    <i>
      <x v="3539"/>
      <x v="945"/>
      <x v="173"/>
      <x v="2"/>
      <x v="5"/>
    </i>
    <i>
      <x v="3540"/>
      <x v="945"/>
      <x v="173"/>
      <x v="2"/>
      <x v="5"/>
    </i>
    <i>
      <x v="3541"/>
      <x v="945"/>
      <x v="173"/>
      <x v="2"/>
      <x v="5"/>
    </i>
    <i>
      <x v="3542"/>
      <x v="914"/>
      <x v="173"/>
      <x v="2"/>
      <x v="5"/>
    </i>
    <i>
      <x v="3543"/>
      <x v="504"/>
      <x v="174"/>
      <x v="2"/>
      <x v="5"/>
    </i>
    <i>
      <x v="3544"/>
      <x v="892"/>
      <x v="174"/>
      <x v="2"/>
      <x v="5"/>
    </i>
    <i>
      <x v="3545"/>
      <x v="871"/>
      <x v="174"/>
      <x v="2"/>
      <x v="5"/>
    </i>
    <i>
      <x v="3546"/>
      <x v="870"/>
      <x v="174"/>
      <x v="2"/>
      <x v="5"/>
    </i>
    <i>
      <x v="3547"/>
      <x v="402"/>
      <x v="174"/>
      <x v="2"/>
      <x v="5"/>
    </i>
    <i>
      <x v="3548"/>
      <x v="866"/>
      <x v="175"/>
      <x v="2"/>
      <x v="5"/>
    </i>
    <i>
      <x v="3549"/>
      <x v="1062"/>
      <x v="175"/>
      <x v="2"/>
      <x v="5"/>
    </i>
    <i>
      <x v="3550"/>
      <x v="533"/>
      <x v="175"/>
      <x v="2"/>
      <x v="5"/>
    </i>
    <i>
      <x v="3551"/>
      <x v="533"/>
      <x v="175"/>
      <x v="2"/>
      <x v="5"/>
    </i>
    <i>
      <x v="3552"/>
      <x v="533"/>
      <x v="175"/>
      <x v="2"/>
      <x v="5"/>
    </i>
    <i>
      <x v="3553"/>
      <x v="533"/>
      <x v="175"/>
      <x v="2"/>
      <x v="5"/>
    </i>
    <i>
      <x v="3554"/>
      <x v="533"/>
      <x v="175"/>
      <x v="2"/>
      <x v="5"/>
    </i>
    <i>
      <x v="3555"/>
      <x v="533"/>
      <x v="175"/>
      <x v="2"/>
      <x v="5"/>
    </i>
    <i>
      <x v="3556"/>
      <x v="533"/>
      <x v="175"/>
      <x v="2"/>
      <x v="5"/>
    </i>
    <i>
      <x v="3557"/>
      <x v="533"/>
      <x v="175"/>
      <x v="2"/>
      <x v="5"/>
    </i>
    <i>
      <x v="3558"/>
      <x v="533"/>
      <x v="175"/>
      <x v="2"/>
      <x v="5"/>
    </i>
    <i>
      <x v="3559"/>
      <x v="533"/>
      <x v="175"/>
      <x v="2"/>
      <x v="5"/>
    </i>
    <i>
      <x v="3560"/>
      <x v="533"/>
      <x v="175"/>
      <x v="2"/>
      <x v="5"/>
    </i>
    <i>
      <x v="3561"/>
      <x v="533"/>
      <x v="175"/>
      <x v="2"/>
      <x v="5"/>
    </i>
    <i>
      <x v="3562"/>
      <x v="532"/>
      <x v="175"/>
      <x v="2"/>
      <x v="5"/>
    </i>
    <i>
      <x v="3563"/>
      <x v="532"/>
      <x v="175"/>
      <x v="2"/>
      <x v="5"/>
    </i>
    <i>
      <x v="3564"/>
      <x v="532"/>
      <x v="175"/>
      <x v="2"/>
      <x v="5"/>
    </i>
    <i>
      <x v="3565"/>
      <x v="532"/>
      <x v="175"/>
      <x v="2"/>
      <x v="5"/>
    </i>
    <i>
      <x v="3566"/>
      <x v="532"/>
      <x v="175"/>
      <x v="2"/>
      <x v="5"/>
    </i>
    <i>
      <x v="3567"/>
      <x v="532"/>
      <x v="175"/>
      <x v="2"/>
      <x v="5"/>
    </i>
    <i>
      <x v="3568"/>
      <x v="532"/>
      <x v="175"/>
      <x v="2"/>
      <x v="5"/>
    </i>
    <i>
      <x v="3569"/>
      <x v="532"/>
      <x v="175"/>
      <x v="2"/>
      <x v="5"/>
    </i>
    <i>
      <x v="3570"/>
      <x v="532"/>
      <x v="175"/>
      <x v="2"/>
      <x v="5"/>
    </i>
    <i>
      <x v="3571"/>
      <x v="532"/>
      <x v="175"/>
      <x v="2"/>
      <x v="5"/>
    </i>
    <i>
      <x v="3572"/>
      <x v="532"/>
      <x v="175"/>
      <x v="2"/>
      <x v="5"/>
    </i>
    <i>
      <x v="3573"/>
      <x v="532"/>
      <x v="175"/>
      <x v="2"/>
      <x v="5"/>
    </i>
    <i>
      <x v="3574"/>
      <x v="238"/>
      <x v="176"/>
      <x v="2"/>
      <x v="5"/>
    </i>
    <i>
      <x v="3575"/>
      <x v="440"/>
      <x v="176"/>
      <x v="2"/>
      <x v="5"/>
    </i>
    <i>
      <x v="3576"/>
      <x v="237"/>
      <x v="176"/>
      <x v="2"/>
      <x v="5"/>
    </i>
    <i>
      <x v="3577"/>
      <x v="437"/>
      <x v="176"/>
      <x v="2"/>
      <x v="5"/>
    </i>
    <i>
      <x v="3578"/>
      <x v="239"/>
      <x v="176"/>
      <x v="2"/>
      <x v="5"/>
    </i>
    <i>
      <x v="3579"/>
      <x v="241"/>
      <x v="176"/>
      <x v="2"/>
      <x v="5"/>
    </i>
    <i>
      <x v="3580"/>
      <x v="240"/>
      <x v="176"/>
      <x v="2"/>
      <x v="5"/>
    </i>
    <i>
      <x v="3581"/>
      <x v="243"/>
      <x v="176"/>
      <x v="2"/>
      <x v="5"/>
    </i>
    <i>
      <x v="3582"/>
      <x v="242"/>
      <x v="176"/>
      <x v="2"/>
      <x v="5"/>
    </i>
    <i>
      <x v="3583"/>
      <x v="1082"/>
      <x v="176"/>
      <x v="2"/>
      <x v="5"/>
    </i>
    <i>
      <x v="3584"/>
      <x v="1089"/>
      <x v="176"/>
      <x v="2"/>
      <x v="5"/>
    </i>
    <i>
      <x v="3585"/>
      <x v="914"/>
      <x v="176"/>
      <x v="2"/>
      <x v="5"/>
    </i>
    <i>
      <x v="3586"/>
      <x v="193"/>
      <x v="175"/>
      <x v="2"/>
      <x v="5"/>
    </i>
    <i>
      <x v="3587"/>
      <x v="193"/>
      <x v="175"/>
      <x v="2"/>
      <x v="5"/>
    </i>
    <i>
      <x v="3588"/>
      <x v="925"/>
      <x v="177"/>
      <x v="2"/>
      <x v="5"/>
    </i>
    <i>
      <x v="3589"/>
      <x v="925"/>
      <x v="177"/>
      <x v="2"/>
      <x v="5"/>
    </i>
    <i>
      <x v="3590"/>
      <x v="925"/>
      <x v="177"/>
      <x v="2"/>
      <x v="5"/>
    </i>
    <i>
      <x v="3591"/>
      <x v="925"/>
      <x v="177"/>
      <x v="2"/>
      <x v="5"/>
    </i>
    <i>
      <x v="3592"/>
      <x v="925"/>
      <x v="177"/>
      <x v="2"/>
      <x v="5"/>
    </i>
    <i>
      <x v="3593"/>
      <x v="925"/>
      <x v="177"/>
      <x v="2"/>
      <x v="5"/>
    </i>
    <i>
      <x v="3594"/>
      <x v="919"/>
      <x v="175"/>
      <x v="2"/>
      <x v="5"/>
    </i>
    <i>
      <x v="3595"/>
      <x v="919"/>
      <x v="175"/>
      <x v="2"/>
      <x v="5"/>
    </i>
    <i>
      <x v="3596"/>
      <x v="919"/>
      <x v="175"/>
      <x v="2"/>
      <x v="5"/>
    </i>
    <i>
      <x v="3597"/>
      <x v="919"/>
      <x v="175"/>
      <x v="2"/>
      <x v="5"/>
    </i>
    <i>
      <x v="3598"/>
      <x v="919"/>
      <x v="175"/>
      <x v="2"/>
      <x v="5"/>
    </i>
    <i>
      <x v="3599"/>
      <x v="170"/>
      <x v="175"/>
      <x v="2"/>
      <x v="5"/>
    </i>
    <i>
      <x v="3600"/>
      <x v="170"/>
      <x v="175"/>
      <x v="2"/>
      <x v="5"/>
    </i>
    <i>
      <x v="3601"/>
      <x v="919"/>
      <x v="175"/>
      <x v="2"/>
      <x v="5"/>
    </i>
    <i>
      <x v="3602"/>
      <x v="919"/>
      <x v="175"/>
      <x v="2"/>
      <x v="5"/>
    </i>
    <i>
      <x v="3603"/>
      <x v="919"/>
      <x v="175"/>
      <x v="2"/>
      <x v="5"/>
    </i>
    <i>
      <x v="3604"/>
      <x v="919"/>
      <x v="175"/>
      <x v="2"/>
      <x v="5"/>
    </i>
    <i>
      <x v="3605"/>
      <x v="919"/>
      <x v="175"/>
      <x v="2"/>
      <x v="5"/>
    </i>
    <i>
      <x v="3606"/>
      <x v="919"/>
      <x v="175"/>
      <x v="2"/>
      <x v="5"/>
    </i>
    <i>
      <x v="3607"/>
      <x v="1105"/>
      <x v="175"/>
      <x v="2"/>
      <x v="5"/>
    </i>
    <i>
      <x v="3608"/>
      <x v="1105"/>
      <x v="175"/>
      <x v="2"/>
      <x v="5"/>
    </i>
    <i>
      <x v="3609"/>
      <x v="1105"/>
      <x v="175"/>
      <x v="2"/>
      <x v="5"/>
    </i>
    <i>
      <x v="3610"/>
      <x v="1105"/>
      <x v="175"/>
      <x v="2"/>
      <x v="5"/>
    </i>
    <i>
      <x v="3611"/>
      <x v="1105"/>
      <x v="175"/>
      <x v="2"/>
      <x v="5"/>
    </i>
    <i>
      <x v="3612"/>
      <x v="1105"/>
      <x v="175"/>
      <x v="2"/>
      <x v="5"/>
    </i>
    <i>
      <x v="3613"/>
      <x v="1105"/>
      <x v="175"/>
      <x v="2"/>
      <x v="5"/>
    </i>
    <i>
      <x v="3614"/>
      <x v="1105"/>
      <x v="175"/>
      <x v="2"/>
      <x v="5"/>
    </i>
    <i>
      <x v="3615"/>
      <x v="1105"/>
      <x v="175"/>
      <x v="2"/>
      <x v="5"/>
    </i>
    <i>
      <x v="3616"/>
      <x v="1105"/>
      <x v="175"/>
      <x v="2"/>
      <x v="5"/>
    </i>
    <i>
      <x v="3617"/>
      <x v="1105"/>
      <x v="175"/>
      <x v="2"/>
      <x v="5"/>
    </i>
    <i>
      <x v="3618"/>
      <x v="1105"/>
      <x v="175"/>
      <x v="2"/>
      <x v="5"/>
    </i>
    <i>
      <x v="3619"/>
      <x v="1105"/>
      <x v="175"/>
      <x v="2"/>
      <x v="5"/>
    </i>
    <i>
      <x v="3620"/>
      <x v="1103"/>
      <x v="175"/>
      <x v="2"/>
      <x v="5"/>
    </i>
    <i>
      <x v="3621"/>
      <x v="1103"/>
      <x v="175"/>
      <x v="2"/>
      <x v="5"/>
    </i>
    <i>
      <x v="3622"/>
      <x v="1103"/>
      <x v="175"/>
      <x v="2"/>
      <x v="5"/>
    </i>
    <i>
      <x v="3623"/>
      <x v="1103"/>
      <x v="175"/>
      <x v="2"/>
      <x v="5"/>
    </i>
    <i>
      <x v="3624"/>
      <x v="1103"/>
      <x v="175"/>
      <x v="2"/>
      <x v="5"/>
    </i>
    <i>
      <x v="3625"/>
      <x v="1104"/>
      <x v="175"/>
      <x v="2"/>
      <x v="5"/>
    </i>
    <i>
      <x v="3626"/>
      <x v="1104"/>
      <x v="175"/>
      <x v="2"/>
      <x v="5"/>
    </i>
    <i>
      <x v="3627"/>
      <x v="1104"/>
      <x v="175"/>
      <x v="2"/>
      <x v="5"/>
    </i>
    <i>
      <x v="3628"/>
      <x v="1104"/>
      <x v="175"/>
      <x v="2"/>
      <x v="5"/>
    </i>
    <i>
      <x v="3629"/>
      <x v="1104"/>
      <x v="175"/>
      <x v="2"/>
      <x v="5"/>
    </i>
    <i>
      <x v="3630"/>
      <x v="1104"/>
      <x v="175"/>
      <x v="2"/>
      <x v="5"/>
    </i>
    <i>
      <x v="3631"/>
      <x v="1104"/>
      <x v="175"/>
      <x v="2"/>
      <x v="5"/>
    </i>
    <i>
      <x v="3632"/>
      <x v="1104"/>
      <x v="175"/>
      <x v="2"/>
      <x v="5"/>
    </i>
    <i>
      <x v="3633"/>
      <x v="1104"/>
      <x v="175"/>
      <x v="2"/>
      <x v="5"/>
    </i>
    <i>
      <x v="3634"/>
      <x v="1104"/>
      <x v="175"/>
      <x v="2"/>
      <x v="5"/>
    </i>
    <i>
      <x v="3635"/>
      <x v="1104"/>
      <x v="175"/>
      <x v="2"/>
      <x v="5"/>
    </i>
    <i>
      <x v="3636"/>
      <x v="1104"/>
      <x v="175"/>
      <x v="2"/>
      <x v="5"/>
    </i>
    <i>
      <x v="3637"/>
      <x v="1104"/>
      <x v="175"/>
      <x v="2"/>
      <x v="5"/>
    </i>
    <i>
      <x v="3638"/>
      <x v="1104"/>
      <x v="175"/>
      <x v="2"/>
      <x v="5"/>
    </i>
    <i>
      <x v="3639"/>
      <x v="1104"/>
      <x v="175"/>
      <x v="2"/>
      <x v="5"/>
    </i>
    <i>
      <x v="3640"/>
      <x v="1104"/>
      <x v="175"/>
      <x v="2"/>
      <x v="5"/>
    </i>
    <i>
      <x v="3641"/>
      <x v="1104"/>
      <x v="175"/>
      <x v="2"/>
      <x v="5"/>
    </i>
    <i>
      <x v="3642"/>
      <x v="1104"/>
      <x v="175"/>
      <x v="2"/>
      <x v="5"/>
    </i>
    <i>
      <x v="3643"/>
      <x v="1104"/>
      <x v="175"/>
      <x v="2"/>
      <x v="5"/>
    </i>
    <i>
      <x v="3644"/>
      <x v="1104"/>
      <x v="175"/>
      <x v="2"/>
      <x v="5"/>
    </i>
    <i>
      <x v="3645"/>
      <x v="1104"/>
      <x v="175"/>
      <x v="2"/>
      <x v="5"/>
    </i>
    <i>
      <x v="3646"/>
      <x v="1104"/>
      <x v="175"/>
      <x v="2"/>
      <x v="5"/>
    </i>
    <i>
      <x v="3647"/>
      <x v="1104"/>
      <x v="175"/>
      <x v="2"/>
      <x v="5"/>
    </i>
    <i>
      <x v="3648"/>
      <x v="1104"/>
      <x v="175"/>
      <x v="2"/>
      <x v="5"/>
    </i>
    <i>
      <x v="3649"/>
      <x v="1104"/>
      <x v="175"/>
      <x v="2"/>
      <x v="5"/>
    </i>
    <i>
      <x v="3650"/>
      <x v="1104"/>
      <x v="175"/>
      <x v="2"/>
      <x v="5"/>
    </i>
    <i>
      <x v="3651"/>
      <x v="1104"/>
      <x v="175"/>
      <x v="2"/>
      <x v="5"/>
    </i>
    <i>
      <x v="3652"/>
      <x v="184"/>
      <x v="175"/>
      <x v="2"/>
      <x v="5"/>
    </i>
    <i>
      <x v="3653"/>
      <x v="182"/>
      <x v="175"/>
      <x v="2"/>
      <x v="5"/>
    </i>
    <i>
      <x v="3654"/>
      <x v="912"/>
      <x v="177"/>
      <x v="2"/>
      <x v="5"/>
    </i>
    <i>
      <x v="3655"/>
      <x v="921"/>
      <x v="175"/>
      <x v="2"/>
      <x v="5"/>
    </i>
    <i>
      <x v="3656"/>
      <x v="921"/>
      <x v="175"/>
      <x v="2"/>
      <x v="5"/>
    </i>
    <i>
      <x v="3657"/>
      <x v="912"/>
      <x v="177"/>
      <x v="2"/>
      <x v="5"/>
    </i>
    <i>
      <x v="3658"/>
      <x v="700"/>
      <x v="175"/>
      <x v="2"/>
      <x v="5"/>
    </i>
    <i>
      <x v="3659"/>
      <x v="700"/>
      <x v="175"/>
      <x v="2"/>
      <x v="5"/>
    </i>
    <i>
      <x v="3660"/>
      <x v="700"/>
      <x v="175"/>
      <x v="2"/>
      <x v="5"/>
    </i>
    <i>
      <x v="3661"/>
      <x v="700"/>
      <x v="175"/>
      <x v="2"/>
      <x v="5"/>
    </i>
    <i>
      <x v="3662"/>
      <x v="700"/>
      <x v="175"/>
      <x v="2"/>
      <x v="5"/>
    </i>
    <i>
      <x v="3663"/>
      <x v="700"/>
      <x v="175"/>
      <x v="2"/>
      <x v="5"/>
    </i>
    <i>
      <x v="3664"/>
      <x v="700"/>
      <x v="175"/>
      <x v="2"/>
      <x v="5"/>
    </i>
    <i>
      <x v="3665"/>
      <x v="700"/>
      <x v="175"/>
      <x v="2"/>
      <x v="5"/>
    </i>
    <i>
      <x v="3666"/>
      <x v="402"/>
      <x v="178"/>
      <x v="2"/>
      <x v="5"/>
    </i>
    <i>
      <x v="3667"/>
      <x v="93"/>
      <x v="178"/>
      <x v="2"/>
      <x v="5"/>
    </i>
    <i>
      <x v="3668"/>
      <x v="369"/>
      <x v="178"/>
      <x v="2"/>
      <x v="5"/>
    </i>
    <i>
      <x v="3669"/>
      <x v="369"/>
      <x v="178"/>
      <x v="2"/>
      <x v="5"/>
    </i>
    <i>
      <x v="3670"/>
      <x v="1104"/>
      <x v="175"/>
      <x v="2"/>
      <x v="5"/>
    </i>
    <i>
      <x v="3671"/>
      <x v="1104"/>
      <x v="175"/>
      <x v="2"/>
      <x v="5"/>
    </i>
    <i>
      <x v="3672"/>
      <x v="1104"/>
      <x v="175"/>
      <x v="2"/>
      <x v="5"/>
    </i>
    <i>
      <x v="3673"/>
      <x v="1104"/>
      <x v="175"/>
      <x v="2"/>
      <x v="5"/>
    </i>
    <i>
      <x v="3674"/>
      <x v="1104"/>
      <x v="175"/>
      <x v="2"/>
      <x v="5"/>
    </i>
    <i>
      <x v="3675"/>
      <x v="1104"/>
      <x v="175"/>
      <x v="2"/>
      <x v="5"/>
    </i>
    <i>
      <x v="3676"/>
      <x v="1104"/>
      <x v="175"/>
      <x v="2"/>
      <x v="5"/>
    </i>
    <i>
      <x v="3677"/>
      <x v="1104"/>
      <x v="175"/>
      <x v="2"/>
      <x v="5"/>
    </i>
    <i>
      <x v="3678"/>
      <x v="1105"/>
      <x v="175"/>
      <x v="2"/>
      <x v="5"/>
    </i>
    <i>
      <x v="3679"/>
      <x v="405"/>
      <x v="178"/>
      <x v="2"/>
      <x v="5"/>
    </i>
    <i>
      <x v="3680"/>
      <x v="740"/>
      <x v="160"/>
      <x v="2"/>
      <x v="5"/>
    </i>
    <i>
      <x v="3681"/>
      <x v="740"/>
      <x v="160"/>
      <x v="2"/>
      <x v="5"/>
    </i>
    <i>
      <x v="3682"/>
      <x v="740"/>
      <x v="160"/>
      <x v="2"/>
      <x v="5"/>
    </i>
    <i>
      <x v="3683"/>
      <x v="740"/>
      <x v="160"/>
      <x v="2"/>
      <x v="5"/>
    </i>
    <i>
      <x v="3684"/>
      <x v="219"/>
      <x v="160"/>
      <x v="2"/>
      <x v="5"/>
    </i>
    <i>
      <x v="3685"/>
      <x v="219"/>
      <x v="160"/>
      <x v="2"/>
      <x v="5"/>
    </i>
    <i>
      <x v="3686"/>
      <x v="485"/>
      <x v="160"/>
      <x v="2"/>
      <x v="5"/>
    </i>
    <i>
      <x v="3687"/>
      <x v="485"/>
      <x v="160"/>
      <x v="2"/>
      <x v="5"/>
    </i>
    <i>
      <x v="3688"/>
      <x v="485"/>
      <x v="160"/>
      <x v="2"/>
      <x v="5"/>
    </i>
    <i>
      <x v="3689"/>
      <x v="600"/>
      <x v="160"/>
      <x v="2"/>
      <x v="5"/>
    </i>
    <i>
      <x v="3690"/>
      <x v="659"/>
      <x v="160"/>
      <x v="2"/>
      <x v="5"/>
    </i>
    <i>
      <x v="3691"/>
      <x v="592"/>
      <x v="160"/>
      <x v="2"/>
      <x v="5"/>
    </i>
    <i>
      <x v="3692"/>
      <x v="592"/>
      <x v="160"/>
      <x v="2"/>
      <x v="5"/>
    </i>
    <i>
      <x v="3693"/>
      <x v="595"/>
      <x v="160"/>
      <x v="2"/>
      <x v="5"/>
    </i>
    <i>
      <x v="3694"/>
      <x v="615"/>
      <x v="160"/>
      <x v="2"/>
      <x v="5"/>
    </i>
    <i>
      <x v="3695"/>
      <x v="651"/>
      <x v="160"/>
      <x v="2"/>
      <x v="5"/>
    </i>
    <i>
      <x v="3696"/>
      <x v="706"/>
      <x v="160"/>
      <x v="2"/>
      <x v="5"/>
    </i>
    <i>
      <x v="3697"/>
      <x v="706"/>
      <x v="160"/>
      <x v="2"/>
      <x v="5"/>
    </i>
    <i>
      <x v="3698"/>
      <x v="906"/>
      <x v="178"/>
      <x v="2"/>
      <x v="5"/>
    </i>
    <i>
      <x v="3699"/>
      <x v="577"/>
      <x v="178"/>
      <x v="2"/>
      <x v="5"/>
    </i>
    <i>
      <x v="3700"/>
      <x v="577"/>
      <x v="178"/>
      <x v="2"/>
      <x v="5"/>
    </i>
    <i>
      <x v="3701"/>
      <x v="898"/>
      <x v="178"/>
      <x v="2"/>
      <x v="5"/>
    </i>
    <i>
      <x v="3702"/>
      <x v="4"/>
      <x v="178"/>
      <x v="2"/>
      <x v="5"/>
    </i>
    <i>
      <x v="3703"/>
      <x v="4"/>
      <x v="178"/>
      <x v="2"/>
      <x v="5"/>
    </i>
    <i>
      <x v="3704"/>
      <x v="1006"/>
      <x v="178"/>
      <x v="2"/>
      <x v="5"/>
    </i>
    <i>
      <x v="3705"/>
      <x v="330"/>
      <x v="178"/>
      <x v="2"/>
      <x v="5"/>
    </i>
    <i>
      <x v="3706"/>
      <x v="330"/>
      <x v="178"/>
      <x v="2"/>
      <x v="5"/>
    </i>
    <i>
      <x v="3707"/>
      <x v="330"/>
      <x v="178"/>
      <x v="2"/>
      <x v="5"/>
    </i>
    <i>
      <x v="3708"/>
      <x v="330"/>
      <x v="178"/>
      <x v="2"/>
      <x v="5"/>
    </i>
    <i>
      <x v="3709"/>
      <x v="330"/>
      <x v="178"/>
      <x v="2"/>
      <x v="5"/>
    </i>
    <i>
      <x v="3710"/>
      <x v="330"/>
      <x v="178"/>
      <x v="2"/>
      <x v="5"/>
    </i>
    <i>
      <x v="3711"/>
      <x v="330"/>
      <x v="178"/>
      <x v="2"/>
      <x v="5"/>
    </i>
    <i>
      <x v="3712"/>
      <x v="330"/>
      <x v="178"/>
      <x v="2"/>
      <x v="5"/>
    </i>
    <i>
      <x v="3713"/>
      <x v="111"/>
      <x v="179"/>
      <x v="2"/>
      <x v="5"/>
    </i>
    <i>
      <x v="3714"/>
      <x v="112"/>
      <x v="179"/>
      <x v="2"/>
      <x v="5"/>
    </i>
    <i>
      <x v="3715"/>
      <x v="190"/>
      <x v="179"/>
      <x v="2"/>
      <x v="5"/>
    </i>
    <i>
      <x v="3716"/>
      <x v="761"/>
      <x v="168"/>
      <x v="2"/>
      <x v="5"/>
    </i>
    <i>
      <x v="3717"/>
      <x v="761"/>
      <x v="168"/>
      <x v="2"/>
      <x v="5"/>
    </i>
    <i>
      <x v="3718"/>
      <x v="761"/>
      <x v="168"/>
      <x v="2"/>
      <x v="5"/>
    </i>
    <i>
      <x v="3719"/>
      <x v="473"/>
      <x v="168"/>
      <x v="2"/>
      <x v="5"/>
    </i>
    <i>
      <x v="3720"/>
      <x v="761"/>
      <x v="168"/>
      <x v="2"/>
      <x v="5"/>
    </i>
    <i>
      <x v="3721"/>
      <x v="555"/>
      <x v="175"/>
      <x v="2"/>
      <x v="5"/>
    </i>
    <i>
      <x v="3722"/>
      <x v="548"/>
      <x v="175"/>
      <x v="2"/>
      <x v="5"/>
    </i>
    <i>
      <x v="3723"/>
      <x v="554"/>
      <x v="175"/>
      <x v="2"/>
      <x v="5"/>
    </i>
    <i>
      <x v="3724"/>
      <x v="547"/>
      <x v="175"/>
      <x v="2"/>
      <x v="5"/>
    </i>
    <i>
      <x v="3725"/>
      <x v="550"/>
      <x v="175"/>
      <x v="2"/>
      <x v="5"/>
    </i>
    <i>
      <x v="3726"/>
      <x v="401"/>
      <x v="180"/>
      <x v="2"/>
      <x v="5"/>
    </i>
    <i>
      <x v="3727"/>
      <x v="1065"/>
      <x v="180"/>
      <x v="2"/>
      <x v="5"/>
    </i>
    <i>
      <x v="3728"/>
      <x v="595"/>
      <x v="175"/>
      <x v="2"/>
      <x v="5"/>
    </i>
    <i>
      <x v="3729"/>
      <x v="377"/>
      <x v="180"/>
      <x v="2"/>
      <x v="5"/>
    </i>
    <i>
      <x v="3730"/>
      <x v="740"/>
      <x v="170"/>
      <x v="2"/>
      <x v="5"/>
    </i>
    <i>
      <x v="3731"/>
      <x v="670"/>
      <x v="170"/>
      <x v="2"/>
      <x v="5"/>
    </i>
    <i>
      <x v="3732"/>
      <x v="615"/>
      <x v="170"/>
      <x v="2"/>
      <x v="5"/>
    </i>
    <i>
      <x v="3733"/>
      <x v="615"/>
      <x v="170"/>
      <x v="2"/>
      <x v="5"/>
    </i>
    <i>
      <x v="3734"/>
      <x v="592"/>
      <x v="170"/>
      <x v="2"/>
      <x v="5"/>
    </i>
    <i>
      <x v="3735"/>
      <x v="740"/>
      <x v="170"/>
      <x v="2"/>
      <x v="5"/>
    </i>
    <i>
      <x v="3736"/>
      <x v="659"/>
      <x v="170"/>
      <x v="2"/>
      <x v="5"/>
    </i>
    <i>
      <x v="3737"/>
      <x v="595"/>
      <x v="175"/>
      <x v="2"/>
      <x v="5"/>
    </i>
    <i>
      <x v="3738"/>
      <x v="219"/>
      <x v="175"/>
      <x v="2"/>
      <x v="5"/>
    </i>
    <i>
      <x v="3739"/>
      <x v="758"/>
      <x v="175"/>
      <x v="2"/>
      <x v="5"/>
    </i>
    <i>
      <x v="3740"/>
      <x v="681"/>
      <x v="175"/>
      <x v="2"/>
      <x v="5"/>
    </i>
    <i>
      <x v="3741"/>
      <x v="740"/>
      <x v="175"/>
      <x v="2"/>
      <x v="5"/>
    </i>
    <i>
      <x v="3742"/>
      <x v="651"/>
      <x v="175"/>
      <x v="2"/>
      <x v="5"/>
    </i>
    <i>
      <x v="3743"/>
      <x v="651"/>
      <x v="175"/>
      <x v="2"/>
      <x v="5"/>
    </i>
    <i>
      <x v="3744"/>
      <x v="144"/>
      <x v="175"/>
      <x v="2"/>
      <x v="5"/>
    </i>
    <i>
      <x v="3745"/>
      <x v="144"/>
      <x v="180"/>
      <x v="2"/>
      <x v="5"/>
    </i>
    <i>
      <x v="3746"/>
      <x v="144"/>
      <x v="180"/>
      <x v="2"/>
      <x v="5"/>
    </i>
    <i>
      <x v="3747"/>
      <x v="138"/>
      <x v="180"/>
      <x v="2"/>
      <x v="5"/>
    </i>
    <i>
      <x v="3748"/>
      <x v="169"/>
      <x v="181"/>
      <x v="2"/>
      <x v="5"/>
    </i>
    <i>
      <x v="3749"/>
      <x v="486"/>
      <x v="176"/>
      <x v="2"/>
      <x v="5"/>
    </i>
    <i>
      <x v="3750"/>
      <x v="214"/>
      <x v="176"/>
      <x v="2"/>
      <x v="5"/>
    </i>
    <i>
      <x v="3751"/>
      <x v="615"/>
      <x v="176"/>
      <x v="2"/>
      <x v="5"/>
    </i>
    <i>
      <x v="3752"/>
      <x v="740"/>
      <x v="176"/>
      <x v="2"/>
      <x v="5"/>
    </i>
    <i>
      <x v="3753"/>
      <x v="651"/>
      <x v="176"/>
      <x v="2"/>
      <x v="5"/>
    </i>
    <i>
      <x v="3754"/>
      <x v="740"/>
      <x v="176"/>
      <x v="2"/>
      <x v="5"/>
    </i>
    <i>
      <x v="3755"/>
      <x v="740"/>
      <x v="176"/>
      <x v="2"/>
      <x v="5"/>
    </i>
    <i>
      <x v="3756"/>
      <x v="651"/>
      <x v="176"/>
      <x v="2"/>
      <x v="5"/>
    </i>
    <i>
      <x v="3757"/>
      <x v="651"/>
      <x v="176"/>
      <x v="2"/>
      <x v="5"/>
    </i>
    <i>
      <x v="3758"/>
      <x v="651"/>
      <x v="176"/>
      <x v="2"/>
      <x v="5"/>
    </i>
    <i>
      <x v="3759"/>
      <x v="651"/>
      <x v="176"/>
      <x v="2"/>
      <x v="5"/>
    </i>
    <i>
      <x v="3760"/>
      <x v="651"/>
      <x v="176"/>
      <x v="2"/>
      <x v="5"/>
    </i>
    <i>
      <x v="3761"/>
      <x v="651"/>
      <x v="176"/>
      <x v="2"/>
      <x v="5"/>
    </i>
    <i>
      <x v="3762"/>
      <x v="651"/>
      <x v="176"/>
      <x v="2"/>
      <x v="5"/>
    </i>
    <i>
      <x v="3763"/>
      <x v="651"/>
      <x v="176"/>
      <x v="2"/>
      <x v="5"/>
    </i>
    <i>
      <x v="3764"/>
      <x v="651"/>
      <x v="176"/>
      <x v="2"/>
      <x v="5"/>
    </i>
    <i>
      <x v="3765"/>
      <x v="651"/>
      <x v="176"/>
      <x v="2"/>
      <x v="5"/>
    </i>
    <i>
      <x v="3766"/>
      <x v="634"/>
      <x v="176"/>
      <x v="2"/>
      <x v="5"/>
    </i>
    <i>
      <x v="3767"/>
      <x v="634"/>
      <x v="176"/>
      <x v="2"/>
      <x v="5"/>
    </i>
    <i>
      <x v="3768"/>
      <x v="706"/>
      <x v="176"/>
      <x v="2"/>
      <x v="5"/>
    </i>
    <i>
      <x v="3769"/>
      <x v="706"/>
      <x v="176"/>
      <x v="2"/>
      <x v="5"/>
    </i>
    <i>
      <x v="3770"/>
      <x v="131"/>
      <x v="181"/>
      <x v="2"/>
      <x v="5"/>
    </i>
    <i>
      <x v="3771"/>
      <x v="373"/>
      <x v="181"/>
      <x v="2"/>
      <x v="5"/>
    </i>
    <i>
      <x v="3772"/>
      <x v="28"/>
      <x v="181"/>
      <x v="2"/>
      <x v="5"/>
    </i>
    <i>
      <x v="3773"/>
      <x v="28"/>
      <x v="181"/>
      <x v="2"/>
      <x v="5"/>
    </i>
    <i>
      <x v="3774"/>
      <x v="28"/>
      <x v="181"/>
      <x v="2"/>
      <x v="5"/>
    </i>
    <i>
      <x v="3775"/>
      <x v="28"/>
      <x v="181"/>
      <x v="2"/>
      <x v="5"/>
    </i>
    <i>
      <x v="3776"/>
      <x v="27"/>
      <x v="181"/>
      <x v="2"/>
      <x v="5"/>
    </i>
    <i>
      <x v="3777"/>
      <x v="27"/>
      <x v="181"/>
      <x v="2"/>
      <x v="5"/>
    </i>
    <i>
      <x v="3778"/>
      <x v="27"/>
      <x v="181"/>
      <x v="2"/>
      <x v="5"/>
    </i>
    <i>
      <x v="3779"/>
      <x v="27"/>
      <x v="181"/>
      <x v="2"/>
      <x v="5"/>
    </i>
    <i>
      <x v="3780"/>
      <x v="25"/>
      <x v="181"/>
      <x v="2"/>
      <x v="5"/>
    </i>
    <i>
      <x v="3781"/>
      <x v="634"/>
      <x v="177"/>
      <x v="2"/>
      <x v="5"/>
    </i>
    <i>
      <x v="3782"/>
      <x v="636"/>
      <x v="177"/>
      <x v="2"/>
      <x v="5"/>
    </i>
    <i>
      <x v="3783"/>
      <x v="636"/>
      <x v="177"/>
      <x v="2"/>
      <x v="5"/>
    </i>
    <i>
      <x v="3784"/>
      <x v="636"/>
      <x v="177"/>
      <x v="2"/>
      <x v="5"/>
    </i>
    <i>
      <x v="3785"/>
      <x v="636"/>
      <x v="177"/>
      <x v="2"/>
      <x v="5"/>
    </i>
    <i>
      <x v="3786"/>
      <x v="636"/>
      <x v="177"/>
      <x v="2"/>
      <x v="5"/>
    </i>
    <i>
      <x v="3787"/>
      <x v="636"/>
      <x v="177"/>
      <x v="2"/>
      <x v="5"/>
    </i>
    <i>
      <x v="3788"/>
      <x v="893"/>
      <x v="182"/>
      <x v="2"/>
      <x v="5"/>
    </i>
    <i>
      <x v="3789"/>
      <x v="448"/>
      <x v="182"/>
      <x v="2"/>
      <x v="5"/>
    </i>
    <i>
      <x v="3790"/>
      <x v="183"/>
      <x v="183"/>
      <x v="2"/>
      <x v="5"/>
    </i>
    <i>
      <x v="3791"/>
      <x v="143"/>
      <x v="183"/>
      <x v="2"/>
      <x v="5"/>
    </i>
    <i>
      <x v="3792"/>
      <x v="144"/>
      <x v="183"/>
      <x v="2"/>
      <x v="5"/>
    </i>
    <i>
      <x v="3793"/>
      <x v="144"/>
      <x v="183"/>
      <x v="2"/>
      <x v="5"/>
    </i>
    <i>
      <x v="3794"/>
      <x v="765"/>
      <x v="178"/>
      <x v="2"/>
      <x v="5"/>
    </i>
    <i>
      <x v="3795"/>
      <x v="765"/>
      <x v="178"/>
      <x v="2"/>
      <x v="5"/>
    </i>
    <i>
      <x v="3796"/>
      <x v="765"/>
      <x v="178"/>
      <x v="2"/>
      <x v="5"/>
    </i>
    <i>
      <x v="3797"/>
      <x v="526"/>
      <x v="178"/>
      <x v="2"/>
      <x v="5"/>
    </i>
    <i>
      <x v="3798"/>
      <x v="526"/>
      <x v="178"/>
      <x v="2"/>
      <x v="5"/>
    </i>
    <i>
      <x v="3799"/>
      <x v="526"/>
      <x v="178"/>
      <x v="2"/>
      <x v="5"/>
    </i>
    <i>
      <x v="3800"/>
      <x v="526"/>
      <x v="178"/>
      <x v="2"/>
      <x v="5"/>
    </i>
    <i>
      <x v="3801"/>
      <x v="526"/>
      <x v="178"/>
      <x v="2"/>
      <x v="5"/>
    </i>
    <i>
      <x v="3802"/>
      <x v="526"/>
      <x v="178"/>
      <x v="2"/>
      <x v="5"/>
    </i>
    <i>
      <x v="3803"/>
      <x v="251"/>
      <x v="178"/>
      <x v="2"/>
      <x v="5"/>
    </i>
    <i>
      <x v="3804"/>
      <x v="251"/>
      <x v="178"/>
      <x v="2"/>
      <x v="5"/>
    </i>
    <i>
      <x v="3805"/>
      <x v="251"/>
      <x v="178"/>
      <x v="2"/>
      <x v="5"/>
    </i>
    <i>
      <x v="3806"/>
      <x v="251"/>
      <x v="178"/>
      <x v="2"/>
      <x v="5"/>
    </i>
    <i>
      <x v="3807"/>
      <x v="251"/>
      <x v="178"/>
      <x v="2"/>
      <x v="5"/>
    </i>
    <i>
      <x v="3808"/>
      <x v="251"/>
      <x v="178"/>
      <x v="2"/>
      <x v="5"/>
    </i>
    <i>
      <x v="3809"/>
      <x v="765"/>
      <x v="178"/>
      <x v="2"/>
      <x v="5"/>
    </i>
    <i>
      <x v="3810"/>
      <x v="765"/>
      <x v="178"/>
      <x v="2"/>
      <x v="5"/>
    </i>
    <i>
      <x v="3811"/>
      <x v="765"/>
      <x v="178"/>
      <x v="2"/>
      <x v="5"/>
    </i>
    <i>
      <x v="3812"/>
      <x v="219"/>
      <x v="178"/>
      <x v="2"/>
      <x v="5"/>
    </i>
    <i>
      <x v="3813"/>
      <x v="219"/>
      <x v="178"/>
      <x v="2"/>
      <x v="5"/>
    </i>
    <i>
      <x v="3814"/>
      <x v="219"/>
      <x v="178"/>
      <x v="2"/>
      <x v="5"/>
    </i>
    <i>
      <x v="3815"/>
      <x v="219"/>
      <x v="178"/>
      <x v="2"/>
      <x v="5"/>
    </i>
    <i>
      <x v="3816"/>
      <x v="585"/>
      <x v="178"/>
      <x v="2"/>
      <x v="5"/>
    </i>
    <i>
      <x v="3817"/>
      <x v="584"/>
      <x v="178"/>
      <x v="2"/>
      <x v="5"/>
    </i>
    <i>
      <x v="3818"/>
      <x v="615"/>
      <x v="178"/>
      <x v="2"/>
      <x v="5"/>
    </i>
    <i>
      <x v="3819"/>
      <x v="628"/>
      <x v="178"/>
      <x v="2"/>
      <x v="5"/>
    </i>
    <i>
      <x v="3820"/>
      <x v="689"/>
      <x v="178"/>
      <x v="2"/>
      <x v="5"/>
    </i>
    <i>
      <x v="3821"/>
      <x v="689"/>
      <x v="178"/>
      <x v="2"/>
      <x v="5"/>
    </i>
    <i>
      <x v="3822"/>
      <x v="740"/>
      <x v="178"/>
      <x v="2"/>
      <x v="5"/>
    </i>
    <i>
      <x v="3823"/>
      <x v="744"/>
      <x v="178"/>
      <x v="2"/>
      <x v="5"/>
    </i>
    <i>
      <x v="3824"/>
      <x v="740"/>
      <x v="178"/>
      <x v="2"/>
      <x v="5"/>
    </i>
    <i>
      <x v="3825"/>
      <x v="595"/>
      <x v="178"/>
      <x v="2"/>
      <x v="5"/>
    </i>
    <i>
      <x v="3826"/>
      <x v="738"/>
      <x v="184"/>
      <x v="2"/>
      <x v="5"/>
    </i>
    <i>
      <x v="3827"/>
      <x v="738"/>
      <x v="184"/>
      <x v="2"/>
      <x v="5"/>
    </i>
    <i>
      <x v="3828"/>
      <x v="993"/>
      <x v="185"/>
      <x v="2"/>
      <x v="5"/>
    </i>
    <i>
      <x v="3829"/>
      <x v="993"/>
      <x v="185"/>
      <x v="2"/>
      <x v="5"/>
    </i>
    <i>
      <x v="3830"/>
      <x v="504"/>
      <x v="186"/>
      <x v="2"/>
      <x v="5"/>
    </i>
    <i>
      <x v="3831"/>
      <x v="504"/>
      <x v="186"/>
      <x v="2"/>
      <x v="5"/>
    </i>
    <i>
      <x v="3832"/>
      <x v="504"/>
      <x v="186"/>
      <x v="2"/>
      <x v="5"/>
    </i>
    <i>
      <x v="3833"/>
      <x v="377"/>
      <x v="186"/>
      <x v="2"/>
      <x v="5"/>
    </i>
    <i>
      <x v="3834"/>
      <x v="401"/>
      <x v="187"/>
      <x v="2"/>
      <x v="5"/>
    </i>
    <i>
      <x v="3835"/>
      <x v="401"/>
      <x v="187"/>
      <x v="2"/>
      <x v="5"/>
    </i>
    <i>
      <x v="3836"/>
      <x v="296"/>
      <x v="187"/>
      <x v="2"/>
      <x v="5"/>
    </i>
    <i>
      <x v="3837"/>
      <x v="293"/>
      <x v="187"/>
      <x v="2"/>
      <x v="5"/>
    </i>
    <i>
      <x v="3838"/>
      <x v="293"/>
      <x v="187"/>
      <x v="2"/>
      <x v="5"/>
    </i>
    <i>
      <x v="3839"/>
      <x v="293"/>
      <x v="187"/>
      <x v="2"/>
      <x v="5"/>
    </i>
    <i>
      <x v="3840"/>
      <x v="1108"/>
      <x v="187"/>
      <x v="2"/>
      <x v="5"/>
    </i>
    <i>
      <x v="3841"/>
      <x v="1108"/>
      <x v="187"/>
      <x v="2"/>
      <x v="5"/>
    </i>
    <i>
      <x v="3842"/>
      <x v="1108"/>
      <x v="187"/>
      <x v="2"/>
      <x v="5"/>
    </i>
    <i>
      <x v="3843"/>
      <x v="1117"/>
      <x v="187"/>
      <x v="2"/>
      <x v="5"/>
    </i>
    <i>
      <x v="3844"/>
      <x v="1117"/>
      <x v="187"/>
      <x v="2"/>
      <x v="5"/>
    </i>
    <i>
      <x v="3845"/>
      <x v="1117"/>
      <x v="187"/>
      <x v="2"/>
      <x v="5"/>
    </i>
    <i>
      <x v="3846"/>
      <x v="1117"/>
      <x v="187"/>
      <x v="2"/>
      <x v="5"/>
    </i>
    <i>
      <x v="3847"/>
      <x v="1117"/>
      <x v="187"/>
      <x v="2"/>
      <x v="5"/>
    </i>
    <i>
      <x v="3848"/>
      <x v="860"/>
      <x v="187"/>
      <x v="2"/>
      <x v="5"/>
    </i>
    <i>
      <x v="3849"/>
      <x v="331"/>
      <x v="187"/>
      <x v="2"/>
      <x v="5"/>
    </i>
    <i>
      <x v="3850"/>
      <x v="331"/>
      <x v="187"/>
      <x v="2"/>
      <x v="5"/>
    </i>
    <i>
      <x v="3851"/>
      <x v="450"/>
      <x v="187"/>
      <x v="2"/>
      <x v="5"/>
    </i>
    <i>
      <x v="3852"/>
      <x v="853"/>
      <x v="187"/>
      <x v="2"/>
      <x v="5"/>
    </i>
    <i>
      <x v="3853"/>
      <x v="920"/>
      <x v="188"/>
      <x v="2"/>
      <x v="5"/>
    </i>
    <i>
      <x v="3854"/>
      <x v="920"/>
      <x v="188"/>
      <x v="2"/>
      <x v="5"/>
    </i>
    <i>
      <x v="3855"/>
      <x v="844"/>
      <x v="188"/>
      <x v="2"/>
      <x v="5"/>
    </i>
    <i>
      <x v="3856"/>
      <x v="844"/>
      <x v="188"/>
      <x v="2"/>
      <x v="5"/>
    </i>
    <i>
      <x v="3857"/>
      <x v="844"/>
      <x v="188"/>
      <x v="2"/>
      <x v="5"/>
    </i>
    <i>
      <x v="3858"/>
      <x v="844"/>
      <x v="188"/>
      <x v="2"/>
      <x v="5"/>
    </i>
    <i>
      <x v="3859"/>
      <x v="844"/>
      <x v="188"/>
      <x v="2"/>
      <x v="5"/>
    </i>
    <i>
      <x v="3860"/>
      <x v="844"/>
      <x v="188"/>
      <x v="2"/>
      <x v="5"/>
    </i>
    <i>
      <x v="3861"/>
      <x v="844"/>
      <x v="188"/>
      <x v="2"/>
      <x v="5"/>
    </i>
    <i>
      <x v="3862"/>
      <x v="844"/>
      <x v="188"/>
      <x v="2"/>
      <x v="5"/>
    </i>
    <i>
      <x v="3863"/>
      <x v="844"/>
      <x v="188"/>
      <x v="2"/>
      <x v="5"/>
    </i>
    <i>
      <x v="3864"/>
      <x v="844"/>
      <x v="188"/>
      <x v="2"/>
      <x v="5"/>
    </i>
    <i>
      <x v="3865"/>
      <x v="844"/>
      <x v="188"/>
      <x v="2"/>
      <x v="5"/>
    </i>
    <i>
      <x v="3866"/>
      <x v="844"/>
      <x v="188"/>
      <x v="2"/>
      <x v="5"/>
    </i>
    <i>
      <x v="3867"/>
      <x v="844"/>
      <x v="188"/>
      <x v="2"/>
      <x v="5"/>
    </i>
    <i>
      <x v="3868"/>
      <x v="844"/>
      <x v="188"/>
      <x v="2"/>
      <x v="5"/>
    </i>
    <i>
      <x v="3869"/>
      <x v="844"/>
      <x v="188"/>
      <x v="2"/>
      <x v="5"/>
    </i>
    <i>
      <x v="3870"/>
      <x v="844"/>
      <x v="188"/>
      <x v="2"/>
      <x v="5"/>
    </i>
    <i>
      <x v="3871"/>
      <x v="844"/>
      <x v="188"/>
      <x v="2"/>
      <x v="5"/>
    </i>
    <i>
      <x v="3872"/>
      <x v="844"/>
      <x v="188"/>
      <x v="2"/>
      <x v="5"/>
    </i>
    <i>
      <x v="3873"/>
      <x v="844"/>
      <x v="188"/>
      <x v="2"/>
      <x v="5"/>
    </i>
    <i>
      <x v="3874"/>
      <x v="844"/>
      <x v="188"/>
      <x v="2"/>
      <x v="5"/>
    </i>
    <i>
      <x v="3875"/>
      <x v="844"/>
      <x v="188"/>
      <x v="2"/>
      <x v="5"/>
    </i>
    <i>
      <x v="3876"/>
      <x v="844"/>
      <x v="188"/>
      <x v="2"/>
      <x v="5"/>
    </i>
    <i>
      <x v="3877"/>
      <x v="844"/>
      <x v="188"/>
      <x v="2"/>
      <x v="5"/>
    </i>
    <i>
      <x v="3878"/>
      <x v="844"/>
      <x v="188"/>
      <x v="2"/>
      <x v="5"/>
    </i>
    <i>
      <x v="3879"/>
      <x v="844"/>
      <x v="188"/>
      <x v="2"/>
      <x v="5"/>
    </i>
    <i>
      <x v="3880"/>
      <x v="844"/>
      <x v="188"/>
      <x v="2"/>
      <x v="5"/>
    </i>
    <i>
      <x v="3881"/>
      <x v="844"/>
      <x v="188"/>
      <x v="2"/>
      <x v="5"/>
    </i>
    <i>
      <x v="3882"/>
      <x v="844"/>
      <x v="188"/>
      <x v="2"/>
      <x v="5"/>
    </i>
    <i>
      <x v="3883"/>
      <x v="844"/>
      <x v="188"/>
      <x v="2"/>
      <x v="5"/>
    </i>
    <i>
      <x v="3884"/>
      <x v="844"/>
      <x v="188"/>
      <x v="2"/>
      <x v="5"/>
    </i>
    <i>
      <x v="3885"/>
      <x v="844"/>
      <x v="188"/>
      <x v="2"/>
      <x v="5"/>
    </i>
    <i>
      <x v="3886"/>
      <x v="844"/>
      <x v="188"/>
      <x v="2"/>
      <x v="5"/>
    </i>
    <i>
      <x v="3887"/>
      <x v="844"/>
      <x v="188"/>
      <x v="2"/>
      <x v="5"/>
    </i>
    <i>
      <x v="3888"/>
      <x v="844"/>
      <x v="188"/>
      <x v="2"/>
      <x v="5"/>
    </i>
    <i>
      <x v="3889"/>
      <x v="844"/>
      <x v="188"/>
      <x v="2"/>
      <x v="5"/>
    </i>
    <i>
      <x v="3890"/>
      <x v="844"/>
      <x v="188"/>
      <x v="2"/>
      <x v="5"/>
    </i>
    <i>
      <x v="3891"/>
      <x v="844"/>
      <x v="188"/>
      <x v="2"/>
      <x v="5"/>
    </i>
    <i>
      <x v="3892"/>
      <x v="844"/>
      <x v="188"/>
      <x v="2"/>
      <x v="5"/>
    </i>
    <i>
      <x v="3893"/>
      <x v="844"/>
      <x v="188"/>
      <x v="2"/>
      <x v="5"/>
    </i>
    <i>
      <x v="3894"/>
      <x v="844"/>
      <x v="188"/>
      <x v="2"/>
      <x v="5"/>
    </i>
    <i>
      <x v="3895"/>
      <x v="844"/>
      <x v="188"/>
      <x v="2"/>
      <x v="5"/>
    </i>
    <i>
      <x v="3896"/>
      <x v="844"/>
      <x v="188"/>
      <x v="2"/>
      <x v="5"/>
    </i>
    <i>
      <x v="3897"/>
      <x v="844"/>
      <x v="188"/>
      <x v="2"/>
      <x v="5"/>
    </i>
    <i>
      <x v="3898"/>
      <x v="844"/>
      <x v="188"/>
      <x v="2"/>
      <x v="5"/>
    </i>
    <i>
      <x v="3899"/>
      <x v="844"/>
      <x v="188"/>
      <x v="2"/>
      <x v="5"/>
    </i>
    <i>
      <x v="3900"/>
      <x v="844"/>
      <x v="188"/>
      <x v="2"/>
      <x v="5"/>
    </i>
    <i>
      <x v="3901"/>
      <x v="844"/>
      <x v="188"/>
      <x v="2"/>
      <x v="5"/>
    </i>
    <i>
      <x v="3902"/>
      <x v="844"/>
      <x v="188"/>
      <x v="2"/>
      <x v="5"/>
    </i>
    <i>
      <x v="3903"/>
      <x v="844"/>
      <x v="188"/>
      <x v="2"/>
      <x v="5"/>
    </i>
    <i>
      <x v="3904"/>
      <x v="844"/>
      <x v="188"/>
      <x v="2"/>
      <x v="5"/>
    </i>
    <i>
      <x v="3905"/>
      <x v="844"/>
      <x v="188"/>
      <x v="2"/>
      <x v="5"/>
    </i>
    <i>
      <x v="3906"/>
      <x v="844"/>
      <x v="188"/>
      <x v="2"/>
      <x v="5"/>
    </i>
    <i>
      <x v="3907"/>
      <x v="844"/>
      <x v="188"/>
      <x v="2"/>
      <x v="5"/>
    </i>
    <i>
      <x v="3908"/>
      <x v="844"/>
      <x v="188"/>
      <x v="2"/>
      <x v="5"/>
    </i>
    <i>
      <x v="3909"/>
      <x v="844"/>
      <x v="188"/>
      <x v="2"/>
      <x v="5"/>
    </i>
    <i>
      <x v="3910"/>
      <x v="844"/>
      <x v="188"/>
      <x v="2"/>
      <x v="5"/>
    </i>
    <i>
      <x v="3911"/>
      <x v="844"/>
      <x v="188"/>
      <x v="2"/>
      <x v="5"/>
    </i>
    <i>
      <x v="3912"/>
      <x v="844"/>
      <x v="188"/>
      <x v="2"/>
      <x v="5"/>
    </i>
    <i>
      <x v="3913"/>
      <x v="844"/>
      <x v="188"/>
      <x v="2"/>
      <x v="5"/>
    </i>
    <i>
      <x v="3914"/>
      <x v="844"/>
      <x v="188"/>
      <x v="2"/>
      <x v="5"/>
    </i>
    <i>
      <x v="3915"/>
      <x v="844"/>
      <x v="188"/>
      <x v="2"/>
      <x v="5"/>
    </i>
    <i>
      <x v="3916"/>
      <x v="844"/>
      <x v="188"/>
      <x v="2"/>
      <x v="5"/>
    </i>
    <i>
      <x v="3917"/>
      <x v="844"/>
      <x v="188"/>
      <x v="2"/>
      <x v="5"/>
    </i>
    <i>
      <x v="3918"/>
      <x v="844"/>
      <x v="188"/>
      <x v="2"/>
      <x v="5"/>
    </i>
    <i>
      <x v="3919"/>
      <x v="844"/>
      <x v="188"/>
      <x v="2"/>
      <x v="5"/>
    </i>
    <i>
      <x v="3920"/>
      <x v="844"/>
      <x v="188"/>
      <x v="2"/>
      <x v="5"/>
    </i>
    <i>
      <x v="3921"/>
      <x v="844"/>
      <x v="188"/>
      <x v="2"/>
      <x v="5"/>
    </i>
    <i>
      <x v="3922"/>
      <x v="844"/>
      <x v="188"/>
      <x v="2"/>
      <x v="5"/>
    </i>
    <i>
      <x v="3923"/>
      <x v="844"/>
      <x v="188"/>
      <x v="2"/>
      <x v="5"/>
    </i>
    <i>
      <x v="3924"/>
      <x v="844"/>
      <x v="188"/>
      <x v="2"/>
      <x v="5"/>
    </i>
    <i>
      <x v="3925"/>
      <x v="844"/>
      <x v="188"/>
      <x v="2"/>
      <x v="5"/>
    </i>
    <i>
      <x v="3926"/>
      <x v="844"/>
      <x v="188"/>
      <x v="2"/>
      <x v="5"/>
    </i>
    <i>
      <x v="3927"/>
      <x v="844"/>
      <x v="188"/>
      <x v="2"/>
      <x v="5"/>
    </i>
    <i>
      <x v="3928"/>
      <x v="844"/>
      <x v="188"/>
      <x v="2"/>
      <x v="5"/>
    </i>
    <i>
      <x v="3929"/>
      <x v="844"/>
      <x v="188"/>
      <x v="2"/>
      <x v="5"/>
    </i>
    <i>
      <x v="3930"/>
      <x v="844"/>
      <x v="188"/>
      <x v="2"/>
      <x v="5"/>
    </i>
    <i>
      <x v="3931"/>
      <x v="844"/>
      <x v="188"/>
      <x v="2"/>
      <x v="5"/>
    </i>
    <i>
      <x v="3932"/>
      <x v="844"/>
      <x v="188"/>
      <x v="2"/>
      <x v="5"/>
    </i>
    <i>
      <x v="3933"/>
      <x v="844"/>
      <x v="188"/>
      <x v="2"/>
      <x v="5"/>
    </i>
    <i>
      <x v="3934"/>
      <x v="844"/>
      <x v="188"/>
      <x v="2"/>
      <x v="5"/>
    </i>
    <i>
      <x v="3935"/>
      <x v="844"/>
      <x v="188"/>
      <x v="2"/>
      <x v="5"/>
    </i>
    <i>
      <x v="3936"/>
      <x v="844"/>
      <x v="188"/>
      <x v="2"/>
      <x v="5"/>
    </i>
    <i>
      <x v="3937"/>
      <x v="844"/>
      <x v="188"/>
      <x v="2"/>
      <x v="5"/>
    </i>
    <i>
      <x v="3938"/>
      <x v="844"/>
      <x v="188"/>
      <x v="2"/>
      <x v="5"/>
    </i>
    <i>
      <x v="3939"/>
      <x v="844"/>
      <x v="188"/>
      <x v="2"/>
      <x v="5"/>
    </i>
    <i>
      <x v="3940"/>
      <x v="844"/>
      <x v="188"/>
      <x v="2"/>
      <x v="5"/>
    </i>
    <i>
      <x v="3941"/>
      <x v="844"/>
      <x v="188"/>
      <x v="2"/>
      <x v="5"/>
    </i>
    <i>
      <x v="3942"/>
      <x v="844"/>
      <x v="188"/>
      <x v="2"/>
      <x v="5"/>
    </i>
    <i>
      <x v="3943"/>
      <x v="844"/>
      <x v="188"/>
      <x v="2"/>
      <x v="5"/>
    </i>
    <i>
      <x v="3944"/>
      <x v="844"/>
      <x v="188"/>
      <x v="2"/>
      <x v="5"/>
    </i>
    <i>
      <x v="3945"/>
      <x v="844"/>
      <x v="188"/>
      <x v="2"/>
      <x v="5"/>
    </i>
    <i>
      <x v="3946"/>
      <x v="844"/>
      <x v="188"/>
      <x v="2"/>
      <x v="5"/>
    </i>
    <i>
      <x v="3947"/>
      <x v="844"/>
      <x v="188"/>
      <x v="2"/>
      <x v="5"/>
    </i>
    <i>
      <x v="3948"/>
      <x v="844"/>
      <x v="188"/>
      <x v="2"/>
      <x v="5"/>
    </i>
    <i>
      <x v="3949"/>
      <x v="844"/>
      <x v="188"/>
      <x v="2"/>
      <x v="5"/>
    </i>
    <i>
      <x v="3950"/>
      <x v="844"/>
      <x v="188"/>
      <x v="2"/>
      <x v="5"/>
    </i>
    <i>
      <x v="3951"/>
      <x v="844"/>
      <x v="188"/>
      <x v="2"/>
      <x v="5"/>
    </i>
    <i>
      <x v="3952"/>
      <x v="844"/>
      <x v="188"/>
      <x v="2"/>
      <x v="5"/>
    </i>
    <i>
      <x v="3953"/>
      <x v="844"/>
      <x v="188"/>
      <x v="2"/>
      <x v="5"/>
    </i>
    <i>
      <x v="3954"/>
      <x v="844"/>
      <x v="188"/>
      <x v="2"/>
      <x v="5"/>
    </i>
    <i>
      <x v="3955"/>
      <x v="844"/>
      <x v="188"/>
      <x v="2"/>
      <x v="5"/>
    </i>
    <i>
      <x v="3956"/>
      <x v="844"/>
      <x v="188"/>
      <x v="2"/>
      <x v="5"/>
    </i>
    <i>
      <x v="3957"/>
      <x v="844"/>
      <x v="188"/>
      <x v="2"/>
      <x v="5"/>
    </i>
    <i>
      <x v="3958"/>
      <x v="844"/>
      <x v="188"/>
      <x v="2"/>
      <x v="5"/>
    </i>
    <i>
      <x v="3959"/>
      <x v="844"/>
      <x v="188"/>
      <x v="2"/>
      <x v="5"/>
    </i>
    <i>
      <x v="3960"/>
      <x v="844"/>
      <x v="188"/>
      <x v="2"/>
      <x v="5"/>
    </i>
    <i>
      <x v="3961"/>
      <x v="844"/>
      <x v="188"/>
      <x v="2"/>
      <x v="5"/>
    </i>
    <i>
      <x v="3962"/>
      <x v="844"/>
      <x v="188"/>
      <x v="2"/>
      <x v="5"/>
    </i>
    <i>
      <x v="3963"/>
      <x v="844"/>
      <x v="188"/>
      <x v="2"/>
      <x v="5"/>
    </i>
    <i>
      <x v="3964"/>
      <x v="844"/>
      <x v="188"/>
      <x v="2"/>
      <x v="5"/>
    </i>
    <i>
      <x v="3965"/>
      <x v="844"/>
      <x v="188"/>
      <x v="2"/>
      <x v="5"/>
    </i>
    <i>
      <x v="3966"/>
      <x v="844"/>
      <x v="188"/>
      <x v="2"/>
      <x v="5"/>
    </i>
    <i>
      <x v="3967"/>
      <x v="844"/>
      <x v="188"/>
      <x v="2"/>
      <x v="5"/>
    </i>
    <i>
      <x v="3968"/>
      <x v="844"/>
      <x v="188"/>
      <x v="2"/>
      <x v="5"/>
    </i>
    <i>
      <x v="3969"/>
      <x v="844"/>
      <x v="188"/>
      <x v="2"/>
      <x v="5"/>
    </i>
    <i>
      <x v="3970"/>
      <x v="844"/>
      <x v="188"/>
      <x v="2"/>
      <x v="5"/>
    </i>
    <i>
      <x v="3971"/>
      <x v="844"/>
      <x v="188"/>
      <x v="2"/>
      <x v="5"/>
    </i>
    <i>
      <x v="3972"/>
      <x v="844"/>
      <x v="188"/>
      <x v="2"/>
      <x v="5"/>
    </i>
    <i>
      <x v="3973"/>
      <x v="844"/>
      <x v="188"/>
      <x v="2"/>
      <x v="5"/>
    </i>
    <i>
      <x v="3974"/>
      <x v="844"/>
      <x v="188"/>
      <x v="2"/>
      <x v="5"/>
    </i>
    <i>
      <x v="3975"/>
      <x v="844"/>
      <x v="188"/>
      <x v="2"/>
      <x v="5"/>
    </i>
    <i>
      <x v="3976"/>
      <x v="844"/>
      <x v="188"/>
      <x v="2"/>
      <x v="5"/>
    </i>
    <i>
      <x v="3977"/>
      <x v="844"/>
      <x v="188"/>
      <x v="2"/>
      <x v="5"/>
    </i>
    <i>
      <x v="3978"/>
      <x v="844"/>
      <x v="188"/>
      <x v="2"/>
      <x v="5"/>
    </i>
    <i>
      <x v="3979"/>
      <x v="844"/>
      <x v="188"/>
      <x v="2"/>
      <x v="5"/>
    </i>
    <i>
      <x v="3980"/>
      <x v="844"/>
      <x v="188"/>
      <x v="2"/>
      <x v="5"/>
    </i>
    <i>
      <x v="3981"/>
      <x v="844"/>
      <x v="188"/>
      <x v="2"/>
      <x v="5"/>
    </i>
    <i>
      <x v="3982"/>
      <x v="844"/>
      <x v="188"/>
      <x v="2"/>
      <x v="5"/>
    </i>
    <i>
      <x v="3983"/>
      <x v="844"/>
      <x v="188"/>
      <x v="2"/>
      <x v="5"/>
    </i>
    <i>
      <x v="3984"/>
      <x v="844"/>
      <x v="188"/>
      <x v="2"/>
      <x v="5"/>
    </i>
    <i>
      <x v="3985"/>
      <x v="844"/>
      <x v="188"/>
      <x v="2"/>
      <x v="5"/>
    </i>
    <i>
      <x v="3986"/>
      <x v="844"/>
      <x v="188"/>
      <x v="2"/>
      <x v="5"/>
    </i>
    <i>
      <x v="3987"/>
      <x v="844"/>
      <x v="188"/>
      <x v="2"/>
      <x v="5"/>
    </i>
    <i>
      <x v="3988"/>
      <x v="844"/>
      <x v="188"/>
      <x v="2"/>
      <x v="5"/>
    </i>
    <i>
      <x v="3989"/>
      <x v="844"/>
      <x v="188"/>
      <x v="2"/>
      <x v="5"/>
    </i>
    <i>
      <x v="3990"/>
      <x v="844"/>
      <x v="188"/>
      <x v="2"/>
      <x v="5"/>
    </i>
    <i>
      <x v="3991"/>
      <x v="844"/>
      <x v="188"/>
      <x v="2"/>
      <x v="5"/>
    </i>
    <i>
      <x v="3992"/>
      <x v="844"/>
      <x v="188"/>
      <x v="2"/>
      <x v="5"/>
    </i>
    <i>
      <x v="3993"/>
      <x v="844"/>
      <x v="188"/>
      <x v="2"/>
      <x v="5"/>
    </i>
    <i>
      <x v="3994"/>
      <x v="844"/>
      <x v="188"/>
      <x v="2"/>
      <x v="5"/>
    </i>
    <i>
      <x v="3995"/>
      <x v="844"/>
      <x v="188"/>
      <x v="2"/>
      <x v="5"/>
    </i>
    <i>
      <x v="3996"/>
      <x v="844"/>
      <x v="188"/>
      <x v="2"/>
      <x v="5"/>
    </i>
    <i>
      <x v="3997"/>
      <x v="844"/>
      <x v="188"/>
      <x v="2"/>
      <x v="5"/>
    </i>
    <i>
      <x v="3998"/>
      <x v="844"/>
      <x v="188"/>
      <x v="2"/>
      <x v="5"/>
    </i>
    <i>
      <x v="3999"/>
      <x v="844"/>
      <x v="188"/>
      <x v="2"/>
      <x v="5"/>
    </i>
    <i>
      <x v="4000"/>
      <x v="844"/>
      <x v="188"/>
      <x v="2"/>
      <x v="5"/>
    </i>
    <i>
      <x v="4001"/>
      <x v="844"/>
      <x v="188"/>
      <x v="2"/>
      <x v="5"/>
    </i>
    <i>
      <x v="4002"/>
      <x v="844"/>
      <x v="188"/>
      <x v="2"/>
      <x v="5"/>
    </i>
    <i>
      <x v="4003"/>
      <x v="844"/>
      <x v="188"/>
      <x v="2"/>
      <x v="5"/>
    </i>
    <i>
      <x v="4004"/>
      <x v="844"/>
      <x v="188"/>
      <x v="2"/>
      <x v="5"/>
    </i>
    <i>
      <x v="4005"/>
      <x v="844"/>
      <x v="188"/>
      <x v="2"/>
      <x v="5"/>
    </i>
    <i>
      <x v="4006"/>
      <x v="844"/>
      <x v="188"/>
      <x v="2"/>
      <x v="5"/>
    </i>
    <i>
      <x v="4007"/>
      <x v="844"/>
      <x v="188"/>
      <x v="2"/>
      <x v="5"/>
    </i>
    <i>
      <x v="4008"/>
      <x v="844"/>
      <x v="188"/>
      <x v="2"/>
      <x v="5"/>
    </i>
    <i>
      <x v="4009"/>
      <x v="844"/>
      <x v="188"/>
      <x v="2"/>
      <x v="5"/>
    </i>
    <i>
      <x v="4010"/>
      <x v="844"/>
      <x v="188"/>
      <x v="2"/>
      <x v="5"/>
    </i>
    <i>
      <x v="4011"/>
      <x v="844"/>
      <x v="188"/>
      <x v="2"/>
      <x v="5"/>
    </i>
    <i>
      <x v="4012"/>
      <x v="844"/>
      <x v="188"/>
      <x v="2"/>
      <x v="5"/>
    </i>
    <i>
      <x v="4013"/>
      <x v="844"/>
      <x v="188"/>
      <x v="2"/>
      <x v="5"/>
    </i>
    <i>
      <x v="4014"/>
      <x v="844"/>
      <x v="188"/>
      <x v="2"/>
      <x v="5"/>
    </i>
    <i>
      <x v="4015"/>
      <x v="844"/>
      <x v="188"/>
      <x v="2"/>
      <x v="5"/>
    </i>
    <i>
      <x v="4016"/>
      <x v="844"/>
      <x v="188"/>
      <x v="2"/>
      <x v="5"/>
    </i>
    <i>
      <x v="4017"/>
      <x v="844"/>
      <x v="188"/>
      <x v="2"/>
      <x v="5"/>
    </i>
    <i>
      <x v="4018"/>
      <x v="844"/>
      <x v="188"/>
      <x v="2"/>
      <x v="5"/>
    </i>
    <i>
      <x v="4019"/>
      <x v="844"/>
      <x v="188"/>
      <x v="2"/>
      <x v="5"/>
    </i>
    <i>
      <x v="4020"/>
      <x v="844"/>
      <x v="188"/>
      <x v="2"/>
      <x v="5"/>
    </i>
    <i>
      <x v="4021"/>
      <x v="844"/>
      <x v="188"/>
      <x v="2"/>
      <x v="5"/>
    </i>
    <i>
      <x v="4022"/>
      <x v="844"/>
      <x v="188"/>
      <x v="2"/>
      <x v="5"/>
    </i>
    <i>
      <x v="4023"/>
      <x v="844"/>
      <x v="188"/>
      <x v="2"/>
      <x v="5"/>
    </i>
    <i>
      <x v="4024"/>
      <x v="844"/>
      <x v="188"/>
      <x v="2"/>
      <x v="5"/>
    </i>
    <i>
      <x v="4025"/>
      <x v="844"/>
      <x v="188"/>
      <x v="2"/>
      <x v="5"/>
    </i>
    <i>
      <x v="4026"/>
      <x v="844"/>
      <x v="188"/>
      <x v="2"/>
      <x v="5"/>
    </i>
    <i>
      <x v="4027"/>
      <x v="844"/>
      <x v="188"/>
      <x v="2"/>
      <x v="5"/>
    </i>
    <i>
      <x v="4028"/>
      <x v="844"/>
      <x v="188"/>
      <x v="2"/>
      <x v="5"/>
    </i>
    <i>
      <x v="4029"/>
      <x v="844"/>
      <x v="188"/>
      <x v="2"/>
      <x v="5"/>
    </i>
    <i>
      <x v="4030"/>
      <x v="844"/>
      <x v="188"/>
      <x v="2"/>
      <x v="5"/>
    </i>
    <i>
      <x v="4031"/>
      <x v="844"/>
      <x v="188"/>
      <x v="2"/>
      <x v="5"/>
    </i>
    <i>
      <x v="4032"/>
      <x v="844"/>
      <x v="188"/>
      <x v="2"/>
      <x v="5"/>
    </i>
    <i>
      <x v="4033"/>
      <x v="844"/>
      <x v="188"/>
      <x v="2"/>
      <x v="5"/>
    </i>
    <i>
      <x v="4034"/>
      <x v="844"/>
      <x v="188"/>
      <x v="2"/>
      <x v="5"/>
    </i>
    <i>
      <x v="4035"/>
      <x v="844"/>
      <x v="188"/>
      <x v="2"/>
      <x v="5"/>
    </i>
    <i>
      <x v="4036"/>
      <x v="844"/>
      <x v="188"/>
      <x v="2"/>
      <x v="5"/>
    </i>
    <i>
      <x v="4037"/>
      <x v="844"/>
      <x v="188"/>
      <x v="2"/>
      <x v="5"/>
    </i>
    <i>
      <x v="4038"/>
      <x v="844"/>
      <x v="188"/>
      <x v="2"/>
      <x v="5"/>
    </i>
    <i>
      <x v="4039"/>
      <x v="844"/>
      <x v="188"/>
      <x v="2"/>
      <x v="5"/>
    </i>
    <i>
      <x v="4040"/>
      <x v="844"/>
      <x v="188"/>
      <x v="2"/>
      <x v="5"/>
    </i>
    <i>
      <x v="4041"/>
      <x v="844"/>
      <x v="188"/>
      <x v="2"/>
      <x v="5"/>
    </i>
    <i>
      <x v="4042"/>
      <x v="844"/>
      <x v="188"/>
      <x v="2"/>
      <x v="5"/>
    </i>
    <i>
      <x v="4043"/>
      <x v="844"/>
      <x v="188"/>
      <x v="2"/>
      <x v="5"/>
    </i>
    <i>
      <x v="4044"/>
      <x v="844"/>
      <x v="188"/>
      <x v="2"/>
      <x v="5"/>
    </i>
    <i>
      <x v="4045"/>
      <x v="844"/>
      <x v="188"/>
      <x v="2"/>
      <x v="5"/>
    </i>
    <i>
      <x v="4046"/>
      <x v="844"/>
      <x v="188"/>
      <x v="2"/>
      <x v="5"/>
    </i>
    <i>
      <x v="4047"/>
      <x v="844"/>
      <x v="188"/>
      <x v="2"/>
      <x v="5"/>
    </i>
    <i>
      <x v="4048"/>
      <x v="844"/>
      <x v="188"/>
      <x v="2"/>
      <x v="5"/>
    </i>
    <i>
      <x v="4049"/>
      <x v="844"/>
      <x v="188"/>
      <x v="2"/>
      <x v="5"/>
    </i>
    <i>
      <x v="4050"/>
      <x v="844"/>
      <x v="188"/>
      <x v="2"/>
      <x v="5"/>
    </i>
    <i>
      <x v="4051"/>
      <x v="844"/>
      <x v="188"/>
      <x v="2"/>
      <x v="5"/>
    </i>
    <i>
      <x v="4052"/>
      <x v="844"/>
      <x v="188"/>
      <x v="2"/>
      <x v="5"/>
    </i>
    <i>
      <x v="4053"/>
      <x v="844"/>
      <x v="188"/>
      <x v="2"/>
      <x v="5"/>
    </i>
    <i>
      <x v="4054"/>
      <x v="844"/>
      <x v="188"/>
      <x v="2"/>
      <x v="5"/>
    </i>
    <i>
      <x v="4055"/>
      <x v="844"/>
      <x v="188"/>
      <x v="2"/>
      <x v="5"/>
    </i>
    <i>
      <x v="4056"/>
      <x v="844"/>
      <x v="188"/>
      <x v="2"/>
      <x v="5"/>
    </i>
    <i>
      <x v="4057"/>
      <x v="844"/>
      <x v="188"/>
      <x v="2"/>
      <x v="5"/>
    </i>
    <i>
      <x v="4058"/>
      <x v="844"/>
      <x v="188"/>
      <x v="2"/>
      <x v="5"/>
    </i>
    <i>
      <x v="4059"/>
      <x v="844"/>
      <x v="188"/>
      <x v="2"/>
      <x v="5"/>
    </i>
    <i>
      <x v="4060"/>
      <x v="844"/>
      <x v="188"/>
      <x v="2"/>
      <x v="5"/>
    </i>
    <i>
      <x v="4061"/>
      <x v="844"/>
      <x v="188"/>
      <x v="2"/>
      <x v="5"/>
    </i>
    <i>
      <x v="4062"/>
      <x v="844"/>
      <x v="188"/>
      <x v="2"/>
      <x v="5"/>
    </i>
    <i>
      <x v="4063"/>
      <x v="844"/>
      <x v="188"/>
      <x v="2"/>
      <x v="5"/>
    </i>
    <i>
      <x v="4064"/>
      <x v="844"/>
      <x v="188"/>
      <x v="2"/>
      <x v="5"/>
    </i>
    <i>
      <x v="4065"/>
      <x v="844"/>
      <x v="188"/>
      <x v="2"/>
      <x v="5"/>
    </i>
    <i>
      <x v="4066"/>
      <x v="844"/>
      <x v="188"/>
      <x v="2"/>
      <x v="5"/>
    </i>
    <i>
      <x v="4067"/>
      <x v="844"/>
      <x v="188"/>
      <x v="2"/>
      <x v="5"/>
    </i>
    <i>
      <x v="4068"/>
      <x v="844"/>
      <x v="188"/>
      <x v="2"/>
      <x v="5"/>
    </i>
    <i>
      <x v="4069"/>
      <x v="844"/>
      <x v="188"/>
      <x v="2"/>
      <x v="5"/>
    </i>
    <i>
      <x v="4070"/>
      <x v="844"/>
      <x v="188"/>
      <x v="2"/>
      <x v="5"/>
    </i>
    <i>
      <x v="4071"/>
      <x v="844"/>
      <x v="188"/>
      <x v="2"/>
      <x v="5"/>
    </i>
    <i>
      <x v="4072"/>
      <x v="844"/>
      <x v="188"/>
      <x v="2"/>
      <x v="5"/>
    </i>
    <i>
      <x v="4073"/>
      <x v="844"/>
      <x v="188"/>
      <x v="2"/>
      <x v="5"/>
    </i>
    <i>
      <x v="4074"/>
      <x v="844"/>
      <x v="188"/>
      <x v="2"/>
      <x v="5"/>
    </i>
    <i>
      <x v="4075"/>
      <x v="844"/>
      <x v="188"/>
      <x v="2"/>
      <x v="5"/>
    </i>
    <i>
      <x v="4076"/>
      <x v="844"/>
      <x v="188"/>
      <x v="2"/>
      <x v="5"/>
    </i>
    <i>
      <x v="4077"/>
      <x v="844"/>
      <x v="188"/>
      <x v="2"/>
      <x v="5"/>
    </i>
    <i>
      <x v="4078"/>
      <x v="844"/>
      <x v="188"/>
      <x v="2"/>
      <x v="5"/>
    </i>
    <i>
      <x v="4079"/>
      <x v="844"/>
      <x v="188"/>
      <x v="2"/>
      <x v="5"/>
    </i>
    <i>
      <x v="4080"/>
      <x v="844"/>
      <x v="188"/>
      <x v="2"/>
      <x v="5"/>
    </i>
    <i>
      <x v="4081"/>
      <x v="844"/>
      <x v="188"/>
      <x v="2"/>
      <x v="5"/>
    </i>
    <i>
      <x v="4082"/>
      <x v="844"/>
      <x v="188"/>
      <x v="2"/>
      <x v="5"/>
    </i>
    <i>
      <x v="4083"/>
      <x v="844"/>
      <x v="188"/>
      <x v="2"/>
      <x v="5"/>
    </i>
    <i>
      <x v="4084"/>
      <x v="844"/>
      <x v="188"/>
      <x v="2"/>
      <x v="5"/>
    </i>
    <i>
      <x v="4085"/>
      <x v="844"/>
      <x v="188"/>
      <x v="2"/>
      <x v="5"/>
    </i>
    <i>
      <x v="4086"/>
      <x v="844"/>
      <x v="188"/>
      <x v="2"/>
      <x v="5"/>
    </i>
    <i>
      <x v="4087"/>
      <x v="844"/>
      <x v="188"/>
      <x v="2"/>
      <x v="5"/>
    </i>
    <i>
      <x v="4088"/>
      <x v="844"/>
      <x v="188"/>
      <x v="2"/>
      <x v="5"/>
    </i>
    <i>
      <x v="4089"/>
      <x v="844"/>
      <x v="188"/>
      <x v="2"/>
      <x v="5"/>
    </i>
    <i>
      <x v="4090"/>
      <x v="844"/>
      <x v="188"/>
      <x v="2"/>
      <x v="5"/>
    </i>
    <i>
      <x v="4091"/>
      <x v="844"/>
      <x v="188"/>
      <x v="2"/>
      <x v="5"/>
    </i>
    <i>
      <x v="4092"/>
      <x v="844"/>
      <x v="188"/>
      <x v="2"/>
      <x v="5"/>
    </i>
    <i>
      <x v="4093"/>
      <x v="844"/>
      <x v="188"/>
      <x v="2"/>
      <x v="5"/>
    </i>
    <i>
      <x v="4094"/>
      <x v="844"/>
      <x v="188"/>
      <x v="2"/>
      <x v="5"/>
    </i>
    <i>
      <x v="4095"/>
      <x v="844"/>
      <x v="188"/>
      <x v="2"/>
      <x v="5"/>
    </i>
    <i>
      <x v="4096"/>
      <x v="844"/>
      <x v="188"/>
      <x v="2"/>
      <x v="5"/>
    </i>
    <i>
      <x v="4097"/>
      <x v="844"/>
      <x v="188"/>
      <x v="2"/>
      <x v="5"/>
    </i>
    <i>
      <x v="4098"/>
      <x v="844"/>
      <x v="188"/>
      <x v="2"/>
      <x v="5"/>
    </i>
    <i>
      <x v="4099"/>
      <x v="844"/>
      <x v="188"/>
      <x v="2"/>
      <x v="5"/>
    </i>
    <i>
      <x v="4100"/>
      <x v="844"/>
      <x v="188"/>
      <x v="2"/>
      <x v="5"/>
    </i>
    <i>
      <x v="4101"/>
      <x v="844"/>
      <x v="188"/>
      <x v="2"/>
      <x v="5"/>
    </i>
    <i>
      <x v="4102"/>
      <x v="844"/>
      <x v="188"/>
      <x v="2"/>
      <x v="5"/>
    </i>
    <i>
      <x v="4103"/>
      <x v="844"/>
      <x v="188"/>
      <x v="2"/>
      <x v="5"/>
    </i>
    <i>
      <x v="4104"/>
      <x v="844"/>
      <x v="188"/>
      <x v="2"/>
      <x v="5"/>
    </i>
    <i>
      <x v="4105"/>
      <x v="844"/>
      <x v="188"/>
      <x v="2"/>
      <x v="5"/>
    </i>
    <i>
      <x v="4106"/>
      <x v="844"/>
      <x v="188"/>
      <x v="2"/>
      <x v="5"/>
    </i>
    <i>
      <x v="4107"/>
      <x v="844"/>
      <x v="188"/>
      <x v="2"/>
      <x v="5"/>
    </i>
    <i>
      <x v="4108"/>
      <x v="844"/>
      <x v="188"/>
      <x v="2"/>
      <x v="5"/>
    </i>
    <i>
      <x v="4109"/>
      <x v="844"/>
      <x v="188"/>
      <x v="2"/>
      <x v="5"/>
    </i>
    <i>
      <x v="4110"/>
      <x v="844"/>
      <x v="188"/>
      <x v="2"/>
      <x v="5"/>
    </i>
    <i>
      <x v="4111"/>
      <x v="844"/>
      <x v="188"/>
      <x v="2"/>
      <x v="5"/>
    </i>
    <i>
      <x v="4112"/>
      <x v="844"/>
      <x v="188"/>
      <x v="2"/>
      <x v="5"/>
    </i>
    <i>
      <x v="4113"/>
      <x v="844"/>
      <x v="188"/>
      <x v="2"/>
      <x v="5"/>
    </i>
    <i>
      <x v="4114"/>
      <x v="844"/>
      <x v="188"/>
      <x v="2"/>
      <x v="5"/>
    </i>
    <i>
      <x v="4115"/>
      <x v="844"/>
      <x v="188"/>
      <x v="2"/>
      <x v="5"/>
    </i>
    <i>
      <x v="4116"/>
      <x v="844"/>
      <x v="188"/>
      <x v="2"/>
      <x v="5"/>
    </i>
    <i>
      <x v="4117"/>
      <x v="844"/>
      <x v="188"/>
      <x v="2"/>
      <x v="5"/>
    </i>
    <i>
      <x v="4118"/>
      <x v="844"/>
      <x v="188"/>
      <x v="2"/>
      <x v="5"/>
    </i>
    <i>
      <x v="4119"/>
      <x v="844"/>
      <x v="188"/>
      <x v="2"/>
      <x v="5"/>
    </i>
    <i>
      <x v="4120"/>
      <x v="844"/>
      <x v="188"/>
      <x v="2"/>
      <x v="5"/>
    </i>
    <i>
      <x v="4121"/>
      <x v="844"/>
      <x v="188"/>
      <x v="2"/>
      <x v="5"/>
    </i>
    <i>
      <x v="4122"/>
      <x v="844"/>
      <x v="188"/>
      <x v="2"/>
      <x v="5"/>
    </i>
    <i>
      <x v="4123"/>
      <x v="844"/>
      <x v="188"/>
      <x v="2"/>
      <x v="5"/>
    </i>
    <i>
      <x v="4124"/>
      <x v="844"/>
      <x v="188"/>
      <x v="2"/>
      <x v="5"/>
    </i>
    <i>
      <x v="4125"/>
      <x v="844"/>
      <x v="188"/>
      <x v="2"/>
      <x v="5"/>
    </i>
    <i>
      <x v="4126"/>
      <x v="844"/>
      <x v="188"/>
      <x v="2"/>
      <x v="5"/>
    </i>
    <i>
      <x v="4127"/>
      <x v="844"/>
      <x v="188"/>
      <x v="2"/>
      <x v="5"/>
    </i>
    <i>
      <x v="4128"/>
      <x v="844"/>
      <x v="188"/>
      <x v="2"/>
      <x v="5"/>
    </i>
    <i>
      <x v="4129"/>
      <x v="844"/>
      <x v="188"/>
      <x v="2"/>
      <x v="5"/>
    </i>
    <i>
      <x v="4130"/>
      <x v="844"/>
      <x v="188"/>
      <x v="2"/>
      <x v="5"/>
    </i>
    <i>
      <x v="4131"/>
      <x v="844"/>
      <x v="188"/>
      <x v="2"/>
      <x v="5"/>
    </i>
    <i>
      <x v="4132"/>
      <x v="844"/>
      <x v="188"/>
      <x v="2"/>
      <x v="5"/>
    </i>
    <i>
      <x v="4133"/>
      <x v="844"/>
      <x v="188"/>
      <x v="2"/>
      <x v="5"/>
    </i>
    <i>
      <x v="4134"/>
      <x v="844"/>
      <x v="188"/>
      <x v="2"/>
      <x v="5"/>
    </i>
    <i>
      <x v="4135"/>
      <x v="844"/>
      <x v="188"/>
      <x v="2"/>
      <x v="5"/>
    </i>
    <i>
      <x v="4136"/>
      <x v="844"/>
      <x v="188"/>
      <x v="2"/>
      <x v="5"/>
    </i>
    <i>
      <x v="4137"/>
      <x v="844"/>
      <x v="188"/>
      <x v="2"/>
      <x v="5"/>
    </i>
    <i>
      <x v="4138"/>
      <x v="844"/>
      <x v="188"/>
      <x v="2"/>
      <x v="5"/>
    </i>
    <i>
      <x v="4139"/>
      <x v="844"/>
      <x v="188"/>
      <x v="2"/>
      <x v="5"/>
    </i>
    <i>
      <x v="4140"/>
      <x v="844"/>
      <x v="188"/>
      <x v="2"/>
      <x v="5"/>
    </i>
    <i>
      <x v="4141"/>
      <x v="844"/>
      <x v="188"/>
      <x v="2"/>
      <x v="5"/>
    </i>
    <i>
      <x v="4142"/>
      <x v="844"/>
      <x v="188"/>
      <x v="2"/>
      <x v="5"/>
    </i>
    <i>
      <x v="4143"/>
      <x v="844"/>
      <x v="188"/>
      <x v="2"/>
      <x v="5"/>
    </i>
    <i>
      <x v="4144"/>
      <x v="844"/>
      <x v="188"/>
      <x v="2"/>
      <x v="5"/>
    </i>
    <i>
      <x v="4145"/>
      <x v="844"/>
      <x v="188"/>
      <x v="2"/>
      <x v="5"/>
    </i>
    <i>
      <x v="4146"/>
      <x v="844"/>
      <x v="188"/>
      <x v="2"/>
      <x v="5"/>
    </i>
    <i>
      <x v="4147"/>
      <x v="844"/>
      <x v="188"/>
      <x v="2"/>
      <x v="5"/>
    </i>
    <i>
      <x v="4148"/>
      <x v="844"/>
      <x v="188"/>
      <x v="2"/>
      <x v="5"/>
    </i>
    <i>
      <x v="4149"/>
      <x v="844"/>
      <x v="188"/>
      <x v="2"/>
      <x v="5"/>
    </i>
    <i>
      <x v="4150"/>
      <x v="844"/>
      <x v="188"/>
      <x v="2"/>
      <x v="5"/>
    </i>
    <i>
      <x v="4151"/>
      <x v="844"/>
      <x v="188"/>
      <x v="2"/>
      <x v="5"/>
    </i>
    <i>
      <x v="4152"/>
      <x v="844"/>
      <x v="188"/>
      <x v="2"/>
      <x v="5"/>
    </i>
    <i>
      <x v="4153"/>
      <x v="844"/>
      <x v="188"/>
      <x v="2"/>
      <x v="5"/>
    </i>
    <i>
      <x v="4154"/>
      <x v="844"/>
      <x v="188"/>
      <x v="2"/>
      <x v="5"/>
    </i>
    <i>
      <x v="4155"/>
      <x v="1096"/>
      <x v="188"/>
      <x v="2"/>
      <x v="5"/>
    </i>
    <i>
      <x v="4156"/>
      <x v="405"/>
      <x v="189"/>
      <x v="2"/>
      <x v="5"/>
    </i>
    <i>
      <x v="4157"/>
      <x v="405"/>
      <x v="189"/>
      <x v="2"/>
      <x v="5"/>
    </i>
    <i>
      <x v="4158"/>
      <x v="405"/>
      <x v="189"/>
      <x v="2"/>
      <x v="5"/>
    </i>
    <i>
      <x v="4159"/>
      <x v="400"/>
      <x v="189"/>
      <x v="2"/>
      <x v="5"/>
    </i>
    <i>
      <x v="4160"/>
      <x v="400"/>
      <x v="189"/>
      <x v="2"/>
      <x v="5"/>
    </i>
    <i>
      <x v="4161"/>
      <x v="400"/>
      <x v="189"/>
      <x v="2"/>
      <x v="5"/>
    </i>
    <i>
      <x v="4162"/>
      <x v="405"/>
      <x v="189"/>
      <x v="2"/>
      <x v="5"/>
    </i>
    <i>
      <x v="4163"/>
      <x v="401"/>
      <x v="189"/>
      <x v="2"/>
      <x v="5"/>
    </i>
    <i>
      <x v="4164"/>
      <x v="93"/>
      <x v="189"/>
      <x v="2"/>
      <x v="5"/>
    </i>
    <i>
      <x v="4165"/>
      <x v="54"/>
      <x v="190"/>
      <x v="2"/>
      <x v="5"/>
    </i>
    <i>
      <x v="4166"/>
      <x v="405"/>
      <x v="190"/>
      <x v="2"/>
      <x v="5"/>
    </i>
    <i>
      <x v="4167"/>
      <x v="140"/>
      <x v="191"/>
      <x v="2"/>
      <x v="5"/>
    </i>
    <i>
      <x v="4168"/>
      <x v="495"/>
      <x v="191"/>
      <x v="2"/>
      <x v="5"/>
    </i>
    <i>
      <x v="4169"/>
      <x v="495"/>
      <x v="191"/>
      <x v="2"/>
      <x v="5"/>
    </i>
    <i>
      <x v="4170"/>
      <x v="139"/>
      <x v="191"/>
      <x v="2"/>
      <x v="5"/>
    </i>
    <i>
      <x v="4171"/>
      <x v="139"/>
      <x v="191"/>
      <x v="2"/>
      <x v="5"/>
    </i>
    <i>
      <x v="4172"/>
      <x v="144"/>
      <x v="191"/>
      <x v="2"/>
      <x v="5"/>
    </i>
    <i>
      <x v="4173"/>
      <x v="1103"/>
      <x v="192"/>
      <x v="2"/>
      <x v="5"/>
    </i>
    <i>
      <x v="4174"/>
      <x v="1103"/>
      <x v="192"/>
      <x v="2"/>
      <x v="5"/>
    </i>
    <i>
      <x v="4175"/>
      <x v="1103"/>
      <x v="192"/>
      <x v="2"/>
      <x v="5"/>
    </i>
    <i>
      <x v="4176"/>
      <x v="1103"/>
      <x v="192"/>
      <x v="2"/>
      <x v="5"/>
    </i>
    <i>
      <x v="4177"/>
      <x v="1103"/>
      <x v="192"/>
      <x v="2"/>
      <x v="5"/>
    </i>
    <i>
      <x v="4178"/>
      <x v="1103"/>
      <x v="192"/>
      <x v="2"/>
      <x v="5"/>
    </i>
    <i>
      <x v="4179"/>
      <x v="1103"/>
      <x v="192"/>
      <x v="2"/>
      <x v="5"/>
    </i>
    <i>
      <x v="4180"/>
      <x v="1103"/>
      <x v="192"/>
      <x v="2"/>
      <x v="5"/>
    </i>
    <i>
      <x v="4181"/>
      <x v="1103"/>
      <x v="192"/>
      <x v="2"/>
      <x v="5"/>
    </i>
    <i>
      <x v="4182"/>
      <x v="1103"/>
      <x v="192"/>
      <x v="2"/>
      <x v="5"/>
    </i>
    <i>
      <x v="4183"/>
      <x v="1103"/>
      <x v="192"/>
      <x v="2"/>
      <x v="5"/>
    </i>
    <i>
      <x v="4184"/>
      <x v="1103"/>
      <x v="192"/>
      <x v="2"/>
      <x v="5"/>
    </i>
    <i>
      <x v="4185"/>
      <x v="1103"/>
      <x v="192"/>
      <x v="2"/>
      <x v="5"/>
    </i>
    <i>
      <x v="4186"/>
      <x v="1103"/>
      <x v="192"/>
      <x v="2"/>
      <x v="5"/>
    </i>
    <i>
      <x v="4187"/>
      <x v="1103"/>
      <x v="192"/>
      <x v="2"/>
      <x v="5"/>
    </i>
    <i>
      <x v="4188"/>
      <x v="1103"/>
      <x v="192"/>
      <x v="2"/>
      <x v="5"/>
    </i>
    <i>
      <x v="4189"/>
      <x v="1103"/>
      <x v="192"/>
      <x v="2"/>
      <x v="5"/>
    </i>
    <i>
      <x v="4190"/>
      <x v="1104"/>
      <x v="192"/>
      <x v="2"/>
      <x v="5"/>
    </i>
    <i>
      <x v="4191"/>
      <x v="1104"/>
      <x v="192"/>
      <x v="2"/>
      <x v="5"/>
    </i>
    <i>
      <x v="4192"/>
      <x v="1104"/>
      <x v="192"/>
      <x v="2"/>
      <x v="5"/>
    </i>
    <i>
      <x v="4193"/>
      <x v="1104"/>
      <x v="192"/>
      <x v="2"/>
      <x v="5"/>
    </i>
    <i>
      <x v="4194"/>
      <x v="1104"/>
      <x v="192"/>
      <x v="2"/>
      <x v="5"/>
    </i>
    <i>
      <x v="4195"/>
      <x v="1104"/>
      <x v="192"/>
      <x v="2"/>
      <x v="5"/>
    </i>
    <i>
      <x v="4196"/>
      <x v="1104"/>
      <x v="192"/>
      <x v="2"/>
      <x v="5"/>
    </i>
    <i>
      <x v="4197"/>
      <x v="1104"/>
      <x v="192"/>
      <x v="2"/>
      <x v="5"/>
    </i>
    <i>
      <x v="4198"/>
      <x v="1104"/>
      <x v="192"/>
      <x v="2"/>
      <x v="5"/>
    </i>
    <i>
      <x v="4199"/>
      <x v="1104"/>
      <x v="192"/>
      <x v="2"/>
      <x v="5"/>
    </i>
    <i>
      <x v="4200"/>
      <x v="374"/>
      <x v="192"/>
      <x v="2"/>
      <x v="5"/>
    </i>
    <i>
      <x v="4201"/>
      <x v="136"/>
      <x v="192"/>
      <x v="2"/>
      <x v="5"/>
    </i>
    <i>
      <x v="4202"/>
      <x v="136"/>
      <x v="192"/>
      <x v="2"/>
      <x v="5"/>
    </i>
    <i>
      <x v="4203"/>
      <x v="136"/>
      <x v="192"/>
      <x v="2"/>
      <x v="5"/>
    </i>
    <i>
      <x v="4204"/>
      <x v="136"/>
      <x v="192"/>
      <x v="2"/>
      <x v="5"/>
    </i>
    <i>
      <x v="4205"/>
      <x v="136"/>
      <x v="192"/>
      <x v="2"/>
      <x v="5"/>
    </i>
    <i>
      <x v="4206"/>
      <x v="370"/>
      <x v="193"/>
      <x v="2"/>
      <x v="5"/>
    </i>
    <i>
      <x v="4207"/>
      <x v="877"/>
      <x v="193"/>
      <x v="2"/>
      <x v="5"/>
    </i>
    <i>
      <x v="4208"/>
      <x v="758"/>
      <x v="178"/>
      <x v="2"/>
      <x v="5"/>
    </i>
    <i>
      <x v="4209"/>
      <x v="758"/>
      <x v="178"/>
      <x v="2"/>
      <x v="5"/>
    </i>
    <i>
      <x v="4210"/>
      <x v="761"/>
      <x v="178"/>
      <x v="2"/>
      <x v="5"/>
    </i>
    <i>
      <x v="4211"/>
      <x v="761"/>
      <x v="178"/>
      <x v="1"/>
      <x v="5"/>
    </i>
    <i>
      <x v="4212"/>
      <x v="761"/>
      <x v="178"/>
      <x v="2"/>
      <x v="5"/>
    </i>
    <i>
      <x v="4213"/>
      <x v="761"/>
      <x v="178"/>
      <x v="2"/>
      <x v="5"/>
    </i>
    <i>
      <x v="4214"/>
      <x v="761"/>
      <x v="178"/>
      <x v="2"/>
      <x v="5"/>
    </i>
    <i>
      <x v="4215"/>
      <x v="761"/>
      <x v="178"/>
      <x v="2"/>
      <x v="5"/>
    </i>
    <i>
      <x v="4216"/>
      <x v="761"/>
      <x v="178"/>
      <x v="2"/>
      <x v="5"/>
    </i>
    <i>
      <x v="4217"/>
      <x v="740"/>
      <x v="178"/>
      <x v="2"/>
      <x v="5"/>
    </i>
    <i>
      <x v="4218"/>
      <x v="740"/>
      <x v="178"/>
      <x v="2"/>
      <x v="5"/>
    </i>
    <i>
      <x v="4219"/>
      <x v="484"/>
      <x v="178"/>
      <x v="2"/>
      <x v="5"/>
    </i>
    <i>
      <x v="4220"/>
      <x v="584"/>
      <x v="178"/>
      <x v="2"/>
      <x v="5"/>
    </i>
    <i>
      <x v="4221"/>
      <x v="659"/>
      <x v="178"/>
      <x v="2"/>
      <x v="5"/>
    </i>
    <i>
      <x v="4222"/>
      <x v="615"/>
      <x v="178"/>
      <x v="2"/>
      <x v="5"/>
    </i>
    <i>
      <x v="4223"/>
      <x v="706"/>
      <x v="178"/>
      <x v="2"/>
      <x v="5"/>
    </i>
    <i>
      <x v="4224"/>
      <x v="433"/>
      <x v="193"/>
      <x v="2"/>
      <x v="5"/>
    </i>
    <i>
      <x v="4225"/>
      <x v="840"/>
      <x v="193"/>
      <x v="2"/>
      <x v="5"/>
    </i>
    <i>
      <x v="4226"/>
      <x v="867"/>
      <x v="194"/>
      <x v="2"/>
      <x v="5"/>
    </i>
    <i>
      <x v="4227"/>
      <x v="859"/>
      <x v="194"/>
      <x v="2"/>
      <x v="5"/>
    </i>
    <i>
      <x v="4228"/>
      <x v="25"/>
      <x v="194"/>
      <x v="2"/>
      <x v="5"/>
    </i>
    <i>
      <x v="4229"/>
      <x v="25"/>
      <x v="194"/>
      <x v="2"/>
      <x v="5"/>
    </i>
    <i>
      <x v="4230"/>
      <x v="369"/>
      <x v="195"/>
      <x v="2"/>
      <x v="5"/>
    </i>
    <i>
      <x v="4231"/>
      <x v="615"/>
      <x v="195"/>
      <x v="2"/>
      <x v="5"/>
    </i>
    <i>
      <x v="4232"/>
      <x v="219"/>
      <x v="195"/>
      <x v="2"/>
      <x v="5"/>
    </i>
    <i>
      <x v="4233"/>
      <x v="219"/>
      <x v="195"/>
      <x v="2"/>
      <x v="5"/>
    </i>
    <i>
      <x v="4234"/>
      <x v="740"/>
      <x v="195"/>
      <x v="2"/>
      <x v="5"/>
    </i>
    <i>
      <x v="4235"/>
      <x v="615"/>
      <x v="195"/>
      <x v="2"/>
      <x v="5"/>
    </i>
    <i>
      <x v="4236"/>
      <x v="615"/>
      <x v="195"/>
      <x v="2"/>
      <x v="5"/>
    </i>
    <i>
      <x v="4237"/>
      <x v="615"/>
      <x v="195"/>
      <x v="2"/>
      <x v="5"/>
    </i>
    <i>
      <x v="4238"/>
      <x v="649"/>
      <x v="195"/>
      <x v="2"/>
      <x v="5"/>
    </i>
    <i>
      <x v="4239"/>
      <x v="658"/>
      <x v="195"/>
      <x v="2"/>
      <x v="5"/>
    </i>
    <i>
      <x v="4240"/>
      <x v="615"/>
      <x v="195"/>
      <x v="2"/>
      <x v="5"/>
    </i>
    <i>
      <x v="4241"/>
      <x v="615"/>
      <x v="195"/>
      <x v="2"/>
      <x v="5"/>
    </i>
    <i>
      <x v="4242"/>
      <x v="615"/>
      <x v="195"/>
      <x v="2"/>
      <x v="5"/>
    </i>
    <i>
      <x v="4243"/>
      <x v="615"/>
      <x v="195"/>
      <x v="2"/>
      <x v="5"/>
    </i>
    <i>
      <x v="4244"/>
      <x v="615"/>
      <x v="195"/>
      <x v="2"/>
      <x v="5"/>
    </i>
    <i>
      <x v="4245"/>
      <x v="659"/>
      <x v="195"/>
      <x v="2"/>
      <x v="5"/>
    </i>
    <i>
      <x v="4246"/>
      <x v="651"/>
      <x v="195"/>
      <x v="2"/>
      <x v="5"/>
    </i>
    <i>
      <x v="4247"/>
      <x v="651"/>
      <x v="195"/>
      <x v="2"/>
      <x v="5"/>
    </i>
    <i>
      <x v="4248"/>
      <x v="651"/>
      <x v="195"/>
      <x v="2"/>
      <x v="5"/>
    </i>
    <i>
      <x v="4249"/>
      <x v="651"/>
      <x v="195"/>
      <x v="2"/>
      <x v="5"/>
    </i>
    <i>
      <x v="4250"/>
      <x v="651"/>
      <x v="195"/>
      <x v="2"/>
      <x v="5"/>
    </i>
    <i>
      <x v="4251"/>
      <x v="651"/>
      <x v="195"/>
      <x v="2"/>
      <x v="5"/>
    </i>
    <i>
      <x v="4252"/>
      <x v="651"/>
      <x v="195"/>
      <x v="2"/>
      <x v="5"/>
    </i>
    <i>
      <x v="4253"/>
      <x v="651"/>
      <x v="195"/>
      <x v="2"/>
      <x v="5"/>
    </i>
    <i>
      <x v="4254"/>
      <x v="670"/>
      <x v="195"/>
      <x v="2"/>
      <x v="5"/>
    </i>
    <i>
      <x v="4255"/>
      <x v="634"/>
      <x v="195"/>
      <x v="2"/>
      <x v="5"/>
    </i>
    <i>
      <x v="4256"/>
      <x v="615"/>
      <x v="195"/>
      <x v="2"/>
      <x v="5"/>
    </i>
    <i>
      <x v="4257"/>
      <x v="636"/>
      <x v="195"/>
      <x v="2"/>
      <x v="5"/>
    </i>
    <i>
      <x v="4258"/>
      <x v="758"/>
      <x v="195"/>
      <x v="2"/>
      <x v="5"/>
    </i>
    <i>
      <x v="4259"/>
      <x v="636"/>
      <x v="195"/>
      <x v="2"/>
      <x v="5"/>
    </i>
    <i>
      <x v="4260"/>
      <x v="485"/>
      <x v="195"/>
      <x v="2"/>
      <x v="5"/>
    </i>
    <i>
      <x v="4261"/>
      <x v="219"/>
      <x v="195"/>
      <x v="2"/>
      <x v="5"/>
    </i>
    <i>
      <x v="4262"/>
      <x v="483"/>
      <x v="195"/>
      <x v="2"/>
      <x v="5"/>
    </i>
    <i>
      <x v="4263"/>
      <x v="485"/>
      <x v="195"/>
      <x v="2"/>
      <x v="5"/>
    </i>
    <i>
      <x v="4264"/>
      <x v="485"/>
      <x v="195"/>
      <x v="2"/>
      <x v="5"/>
    </i>
    <i>
      <x v="4265"/>
      <x v="485"/>
      <x v="195"/>
      <x v="2"/>
      <x v="5"/>
    </i>
    <i>
      <x v="4266"/>
      <x v="706"/>
      <x v="195"/>
      <x v="2"/>
      <x v="5"/>
    </i>
    <i>
      <x v="4267"/>
      <x v="706"/>
      <x v="195"/>
      <x v="2"/>
      <x v="5"/>
    </i>
    <i>
      <x v="4268"/>
      <x v="689"/>
      <x v="195"/>
      <x v="2"/>
      <x v="5"/>
    </i>
    <i>
      <x v="4269"/>
      <x v="47"/>
      <x v="195"/>
      <x v="2"/>
      <x v="5"/>
    </i>
    <i>
      <x v="4270"/>
      <x v="1087"/>
      <x v="195"/>
      <x v="2"/>
      <x v="5"/>
    </i>
    <i>
      <x v="4271"/>
      <x v="249"/>
      <x v="195"/>
      <x v="2"/>
      <x v="5"/>
    </i>
    <i>
      <x v="4272"/>
      <x v="249"/>
      <x v="195"/>
      <x v="2"/>
      <x v="5"/>
    </i>
    <i>
      <x v="4273"/>
      <x v="711"/>
      <x v="195"/>
      <x v="2"/>
      <x v="5"/>
    </i>
    <i>
      <x v="4274"/>
      <x v="711"/>
      <x v="195"/>
      <x v="2"/>
      <x v="5"/>
    </i>
    <i>
      <x v="4275"/>
      <x v="711"/>
      <x v="195"/>
      <x v="2"/>
      <x v="5"/>
    </i>
    <i>
      <x v="4276"/>
      <x v="711"/>
      <x v="195"/>
      <x v="2"/>
      <x v="5"/>
    </i>
    <i>
      <x v="4277"/>
      <x v="711"/>
      <x v="195"/>
      <x v="2"/>
      <x v="5"/>
    </i>
    <i>
      <x v="4278"/>
      <x v="919"/>
      <x v="195"/>
      <x v="2"/>
      <x v="5"/>
    </i>
    <i>
      <x v="4279"/>
      <x v="919"/>
      <x v="195"/>
      <x v="2"/>
      <x v="5"/>
    </i>
    <i>
      <x v="4280"/>
      <x v="711"/>
      <x v="195"/>
      <x v="2"/>
      <x v="5"/>
    </i>
    <i>
      <x v="4281"/>
      <x v="711"/>
      <x v="195"/>
      <x v="2"/>
      <x v="5"/>
    </i>
    <i>
      <x v="4282"/>
      <x v="711"/>
      <x v="195"/>
      <x v="2"/>
      <x v="5"/>
    </i>
    <i>
      <x v="4283"/>
      <x v="711"/>
      <x v="195"/>
      <x v="2"/>
      <x v="5"/>
    </i>
    <i>
      <x v="4284"/>
      <x v="711"/>
      <x v="195"/>
      <x v="2"/>
      <x v="5"/>
    </i>
    <i>
      <x v="4285"/>
      <x v="738"/>
      <x v="195"/>
      <x v="2"/>
      <x v="5"/>
    </i>
    <i>
      <x v="4286"/>
      <x v="738"/>
      <x v="195"/>
      <x v="2"/>
      <x v="5"/>
    </i>
    <i>
      <x v="4287"/>
      <x v="738"/>
      <x v="195"/>
      <x v="2"/>
      <x v="5"/>
    </i>
    <i>
      <x v="4288"/>
      <x v="1105"/>
      <x v="195"/>
      <x v="2"/>
      <x v="5"/>
    </i>
    <i>
      <x v="4289"/>
      <x v="1105"/>
      <x v="195"/>
      <x v="2"/>
      <x v="5"/>
    </i>
    <i>
      <x v="4290"/>
      <x v="1105"/>
      <x v="195"/>
      <x v="2"/>
      <x v="5"/>
    </i>
    <i>
      <x v="4291"/>
      <x v="1105"/>
      <x v="195"/>
      <x v="2"/>
      <x v="5"/>
    </i>
    <i>
      <x v="4292"/>
      <x v="1105"/>
      <x v="195"/>
      <x v="2"/>
      <x v="5"/>
    </i>
    <i>
      <x v="4293"/>
      <x v="1105"/>
      <x v="195"/>
      <x v="2"/>
      <x v="5"/>
    </i>
    <i>
      <x v="4294"/>
      <x v="1105"/>
      <x v="195"/>
      <x v="2"/>
      <x v="5"/>
    </i>
    <i>
      <x v="4295"/>
      <x v="1105"/>
      <x v="195"/>
      <x v="2"/>
      <x v="5"/>
    </i>
    <i>
      <x v="4296"/>
      <x v="1105"/>
      <x v="195"/>
      <x v="2"/>
      <x v="5"/>
    </i>
    <i>
      <x v="4297"/>
      <x v="1105"/>
      <x v="195"/>
      <x v="2"/>
      <x v="5"/>
    </i>
    <i>
      <x v="4298"/>
      <x v="1105"/>
      <x v="195"/>
      <x v="2"/>
      <x v="5"/>
    </i>
    <i>
      <x v="4299"/>
      <x v="1105"/>
      <x v="195"/>
      <x v="2"/>
      <x v="5"/>
    </i>
    <i>
      <x v="4300"/>
      <x v="1104"/>
      <x v="195"/>
      <x v="2"/>
      <x v="5"/>
    </i>
    <i>
      <x v="4301"/>
      <x v="1104"/>
      <x v="195"/>
      <x v="2"/>
      <x v="5"/>
    </i>
    <i>
      <x v="4302"/>
      <x v="894"/>
      <x v="195"/>
      <x v="2"/>
      <x v="5"/>
    </i>
    <i>
      <x v="4303"/>
      <x v="56"/>
      <x v="195"/>
      <x v="2"/>
      <x v="5"/>
    </i>
    <i>
      <x v="4304"/>
      <x v="932"/>
      <x v="197"/>
      <x v="2"/>
      <x v="5"/>
    </i>
    <i>
      <x v="4305"/>
      <x v="895"/>
      <x v="197"/>
      <x v="2"/>
      <x v="5"/>
    </i>
    <i>
      <x v="4306"/>
      <x v="911"/>
      <x v="198"/>
      <x v="2"/>
      <x v="5"/>
    </i>
    <i>
      <x v="4307"/>
      <x v="740"/>
      <x v="196"/>
      <x v="2"/>
      <x v="5"/>
    </i>
    <i>
      <x v="4308"/>
      <x v="740"/>
      <x v="196"/>
      <x v="2"/>
      <x v="5"/>
    </i>
    <i>
      <x v="4309"/>
      <x v="740"/>
      <x v="196"/>
      <x v="2"/>
      <x v="5"/>
    </i>
    <i>
      <x v="4310"/>
      <x v="634"/>
      <x v="198"/>
      <x v="2"/>
      <x v="5"/>
    </i>
    <i>
      <x v="4311"/>
      <x v="592"/>
      <x v="198"/>
      <x v="2"/>
      <x v="5"/>
    </i>
    <i>
      <x v="4312"/>
      <x v="30"/>
      <x v="198"/>
      <x v="2"/>
      <x v="5"/>
    </i>
    <i>
      <x v="4313"/>
      <x v="30"/>
      <x v="198"/>
      <x v="2"/>
      <x v="5"/>
    </i>
    <i>
      <x v="4314"/>
      <x v="30"/>
      <x v="198"/>
      <x v="2"/>
      <x v="5"/>
    </i>
    <i>
      <x v="4315"/>
      <x v="30"/>
      <x v="198"/>
      <x v="2"/>
      <x v="5"/>
    </i>
    <i>
      <x v="4316"/>
      <x v="30"/>
      <x v="198"/>
      <x v="2"/>
      <x v="5"/>
    </i>
    <i>
      <x v="4317"/>
      <x v="30"/>
      <x v="198"/>
      <x v="2"/>
      <x v="5"/>
    </i>
    <i>
      <x v="4318"/>
      <x v="30"/>
      <x v="198"/>
      <x v="2"/>
      <x v="5"/>
    </i>
    <i>
      <x v="4319"/>
      <x v="30"/>
      <x v="198"/>
      <x v="2"/>
      <x v="5"/>
    </i>
    <i>
      <x v="4320"/>
      <x v="30"/>
      <x v="198"/>
      <x v="2"/>
      <x v="5"/>
    </i>
    <i>
      <x v="4321"/>
      <x v="30"/>
      <x v="198"/>
      <x v="2"/>
      <x v="5"/>
    </i>
    <i>
      <x v="4322"/>
      <x v="30"/>
      <x v="198"/>
      <x v="2"/>
      <x v="5"/>
    </i>
    <i>
      <x v="4323"/>
      <x v="57"/>
      <x v="198"/>
      <x v="2"/>
      <x v="5"/>
    </i>
    <i>
      <x v="4324"/>
      <x v="369"/>
      <x v="199"/>
      <x v="2"/>
      <x v="5"/>
    </i>
    <i>
      <x v="4325"/>
      <x v="369"/>
      <x v="199"/>
      <x v="2"/>
      <x v="5"/>
    </i>
    <i>
      <x v="4326"/>
      <x v="369"/>
      <x v="199"/>
      <x v="2"/>
      <x v="5"/>
    </i>
    <i>
      <x v="4327"/>
      <x v="369"/>
      <x v="199"/>
      <x v="2"/>
      <x v="5"/>
    </i>
    <i>
      <x v="4328"/>
      <x v="369"/>
      <x v="199"/>
      <x v="2"/>
      <x v="5"/>
    </i>
    <i>
      <x v="4329"/>
      <x v="728"/>
      <x v="199"/>
      <x v="2"/>
      <x v="5"/>
    </i>
    <i>
      <x v="4330"/>
      <x v="728"/>
      <x v="199"/>
      <x v="2"/>
      <x v="5"/>
    </i>
    <i>
      <x v="4331"/>
      <x v="728"/>
      <x v="199"/>
      <x v="2"/>
      <x v="5"/>
    </i>
    <i>
      <x v="4332"/>
      <x v="728"/>
      <x v="199"/>
      <x v="2"/>
      <x v="5"/>
    </i>
    <i>
      <x v="4333"/>
      <x v="728"/>
      <x v="199"/>
      <x v="2"/>
      <x v="5"/>
    </i>
    <i>
      <x v="4334"/>
      <x v="728"/>
      <x v="199"/>
      <x v="2"/>
      <x v="5"/>
    </i>
    <i>
      <x v="4335"/>
      <x v="728"/>
      <x v="199"/>
      <x v="2"/>
      <x v="5"/>
    </i>
    <i>
      <x v="4336"/>
      <x v="728"/>
      <x v="199"/>
      <x v="2"/>
      <x v="5"/>
    </i>
    <i>
      <x v="4337"/>
      <x v="728"/>
      <x v="199"/>
      <x v="2"/>
      <x v="5"/>
    </i>
    <i>
      <x v="4338"/>
      <x v="728"/>
      <x v="199"/>
      <x v="2"/>
      <x v="5"/>
    </i>
    <i>
      <x v="4339"/>
      <x v="728"/>
      <x v="199"/>
      <x v="2"/>
      <x v="5"/>
    </i>
    <i>
      <x v="4340"/>
      <x v="728"/>
      <x v="199"/>
      <x v="2"/>
      <x v="5"/>
    </i>
    <i>
      <x v="4341"/>
      <x v="728"/>
      <x v="199"/>
      <x v="2"/>
      <x v="5"/>
    </i>
    <i>
      <x v="4342"/>
      <x v="728"/>
      <x v="199"/>
      <x v="2"/>
      <x v="5"/>
    </i>
    <i>
      <x v="4343"/>
      <x v="728"/>
      <x v="199"/>
      <x v="2"/>
      <x v="5"/>
    </i>
    <i>
      <x v="4344"/>
      <x v="728"/>
      <x v="199"/>
      <x v="2"/>
      <x v="5"/>
    </i>
    <i>
      <x v="4345"/>
      <x v="728"/>
      <x v="199"/>
      <x v="2"/>
      <x v="5"/>
    </i>
    <i>
      <x v="4346"/>
      <x v="728"/>
      <x v="199"/>
      <x v="2"/>
      <x v="5"/>
    </i>
    <i>
      <x v="4347"/>
      <x v="728"/>
      <x v="199"/>
      <x v="2"/>
      <x v="5"/>
    </i>
    <i>
      <x v="4348"/>
      <x v="728"/>
      <x v="199"/>
      <x v="2"/>
      <x v="5"/>
    </i>
    <i>
      <x v="4349"/>
      <x v="728"/>
      <x v="199"/>
      <x v="2"/>
      <x v="5"/>
    </i>
    <i>
      <x v="4350"/>
      <x v="728"/>
      <x v="199"/>
      <x v="2"/>
      <x v="5"/>
    </i>
    <i>
      <x v="4351"/>
      <x v="728"/>
      <x v="199"/>
      <x v="2"/>
      <x v="5"/>
    </i>
    <i>
      <x v="4352"/>
      <x v="728"/>
      <x v="199"/>
      <x v="2"/>
      <x v="5"/>
    </i>
    <i>
      <x v="4353"/>
      <x v="728"/>
      <x v="199"/>
      <x v="2"/>
      <x v="5"/>
    </i>
    <i>
      <x v="4354"/>
      <x v="728"/>
      <x v="199"/>
      <x v="2"/>
      <x v="5"/>
    </i>
    <i>
      <x v="4355"/>
      <x v="728"/>
      <x v="199"/>
      <x v="2"/>
      <x v="5"/>
    </i>
    <i>
      <x v="4356"/>
      <x v="728"/>
      <x v="199"/>
      <x v="2"/>
      <x v="5"/>
    </i>
    <i>
      <x v="4357"/>
      <x v="728"/>
      <x v="199"/>
      <x v="2"/>
      <x v="5"/>
    </i>
    <i>
      <x v="4358"/>
      <x v="728"/>
      <x v="199"/>
      <x v="2"/>
      <x v="5"/>
    </i>
    <i>
      <x v="4359"/>
      <x v="728"/>
      <x v="199"/>
      <x v="2"/>
      <x v="5"/>
    </i>
    <i>
      <x v="4360"/>
      <x v="728"/>
      <x v="199"/>
      <x v="2"/>
      <x v="5"/>
    </i>
    <i>
      <x v="4361"/>
      <x v="728"/>
      <x v="199"/>
      <x v="2"/>
      <x v="5"/>
    </i>
    <i>
      <x v="4362"/>
      <x v="82"/>
      <x v="199"/>
      <x v="2"/>
      <x v="5"/>
    </i>
    <i>
      <x v="4363"/>
      <x v="449"/>
      <x v="199"/>
      <x v="2"/>
      <x v="5"/>
    </i>
    <i>
      <x v="4364"/>
      <x v="449"/>
      <x v="199"/>
      <x v="2"/>
      <x v="5"/>
    </i>
    <i>
      <x v="4365"/>
      <x v="449"/>
      <x v="199"/>
      <x v="2"/>
      <x v="5"/>
    </i>
    <i>
      <x v="4366"/>
      <x v="449"/>
      <x v="199"/>
      <x v="2"/>
      <x v="5"/>
    </i>
    <i>
      <x v="4367"/>
      <x v="449"/>
      <x v="199"/>
      <x v="2"/>
      <x v="5"/>
    </i>
    <i>
      <x v="4368"/>
      <x v="449"/>
      <x v="199"/>
      <x v="2"/>
      <x v="5"/>
    </i>
    <i>
      <x v="4369"/>
      <x v="449"/>
      <x v="199"/>
      <x v="2"/>
      <x v="5"/>
    </i>
    <i>
      <x v="4370"/>
      <x v="449"/>
      <x v="199"/>
      <x v="2"/>
      <x v="5"/>
    </i>
    <i>
      <x v="4371"/>
      <x v="449"/>
      <x v="199"/>
      <x v="2"/>
      <x v="5"/>
    </i>
    <i>
      <x v="4372"/>
      <x v="449"/>
      <x v="199"/>
      <x v="2"/>
      <x v="5"/>
    </i>
    <i>
      <x v="4373"/>
      <x v="449"/>
      <x v="199"/>
      <x v="2"/>
      <x v="5"/>
    </i>
    <i>
      <x v="4374"/>
      <x v="449"/>
      <x v="199"/>
      <x v="2"/>
      <x v="5"/>
    </i>
    <i>
      <x v="4375"/>
      <x v="449"/>
      <x v="199"/>
      <x v="2"/>
      <x v="5"/>
    </i>
    <i>
      <x v="4376"/>
      <x v="449"/>
      <x v="199"/>
      <x v="2"/>
      <x v="5"/>
    </i>
    <i>
      <x v="4377"/>
      <x v="449"/>
      <x v="199"/>
      <x v="2"/>
      <x v="5"/>
    </i>
    <i>
      <x v="4378"/>
      <x v="449"/>
      <x v="199"/>
      <x v="2"/>
      <x v="5"/>
    </i>
    <i>
      <x v="4379"/>
      <x v="449"/>
      <x v="199"/>
      <x v="2"/>
      <x v="5"/>
    </i>
    <i>
      <x v="4380"/>
      <x v="449"/>
      <x v="199"/>
      <x v="2"/>
      <x v="5"/>
    </i>
    <i>
      <x v="4381"/>
      <x v="449"/>
      <x v="199"/>
      <x v="2"/>
      <x v="5"/>
    </i>
    <i>
      <x v="4382"/>
      <x v="449"/>
      <x v="199"/>
      <x v="2"/>
      <x v="5"/>
    </i>
    <i>
      <x v="4383"/>
      <x v="449"/>
      <x v="199"/>
      <x v="2"/>
      <x v="5"/>
    </i>
    <i>
      <x v="4384"/>
      <x v="449"/>
      <x v="199"/>
      <x v="2"/>
      <x v="5"/>
    </i>
    <i>
      <x v="4385"/>
      <x v="449"/>
      <x v="199"/>
      <x v="2"/>
      <x v="5"/>
    </i>
    <i>
      <x v="4386"/>
      <x v="449"/>
      <x v="199"/>
      <x v="2"/>
      <x v="5"/>
    </i>
    <i>
      <x v="4387"/>
      <x v="449"/>
      <x v="199"/>
      <x v="2"/>
      <x v="5"/>
    </i>
    <i>
      <x v="4388"/>
      <x v="449"/>
      <x v="199"/>
      <x v="2"/>
      <x v="5"/>
    </i>
    <i>
      <x v="4389"/>
      <x v="449"/>
      <x v="199"/>
      <x v="2"/>
      <x v="5"/>
    </i>
    <i>
      <x v="4390"/>
      <x v="449"/>
      <x v="199"/>
      <x v="2"/>
      <x v="5"/>
    </i>
    <i>
      <x v="4391"/>
      <x v="367"/>
      <x v="199"/>
      <x v="2"/>
      <x v="5"/>
    </i>
    <i>
      <x v="4392"/>
      <x v="367"/>
      <x v="199"/>
      <x v="2"/>
      <x v="5"/>
    </i>
    <i>
      <x v="4393"/>
      <x v="367"/>
      <x v="199"/>
      <x v="2"/>
      <x v="5"/>
    </i>
    <i>
      <x v="4394"/>
      <x v="367"/>
      <x v="199"/>
      <x v="2"/>
      <x v="5"/>
    </i>
    <i>
      <x v="4395"/>
      <x v="367"/>
      <x v="199"/>
      <x v="2"/>
      <x v="5"/>
    </i>
    <i>
      <x v="4396"/>
      <x v="367"/>
      <x v="199"/>
      <x v="2"/>
      <x v="5"/>
    </i>
    <i>
      <x v="4397"/>
      <x v="367"/>
      <x v="199"/>
      <x v="2"/>
      <x v="5"/>
    </i>
    <i>
      <x v="4398"/>
      <x v="367"/>
      <x v="199"/>
      <x v="2"/>
      <x v="5"/>
    </i>
    <i>
      <x v="4399"/>
      <x v="367"/>
      <x v="199"/>
      <x v="2"/>
      <x v="5"/>
    </i>
    <i>
      <x v="4400"/>
      <x v="367"/>
      <x v="199"/>
      <x v="2"/>
      <x v="5"/>
    </i>
    <i>
      <x v="4401"/>
      <x v="367"/>
      <x v="199"/>
      <x v="2"/>
      <x v="5"/>
    </i>
    <i>
      <x v="4402"/>
      <x v="367"/>
      <x v="199"/>
      <x v="2"/>
      <x v="5"/>
    </i>
    <i>
      <x v="4403"/>
      <x v="367"/>
      <x v="199"/>
      <x v="2"/>
      <x v="5"/>
    </i>
    <i>
      <x v="4404"/>
      <x v="367"/>
      <x v="199"/>
      <x v="2"/>
      <x v="5"/>
    </i>
    <i>
      <x v="4405"/>
      <x v="367"/>
      <x v="199"/>
      <x v="2"/>
      <x v="5"/>
    </i>
    <i>
      <x v="4406"/>
      <x v="367"/>
      <x v="199"/>
      <x v="2"/>
      <x v="5"/>
    </i>
    <i>
      <x v="4407"/>
      <x v="367"/>
      <x v="199"/>
      <x v="2"/>
      <x v="5"/>
    </i>
    <i>
      <x v="4408"/>
      <x v="367"/>
      <x v="199"/>
      <x v="2"/>
      <x v="5"/>
    </i>
    <i>
      <x v="4409"/>
      <x v="367"/>
      <x v="199"/>
      <x v="2"/>
      <x v="5"/>
    </i>
    <i>
      <x v="4410"/>
      <x v="367"/>
      <x v="199"/>
      <x v="2"/>
      <x v="5"/>
    </i>
    <i>
      <x v="4411"/>
      <x v="367"/>
      <x v="199"/>
      <x v="2"/>
      <x v="5"/>
    </i>
    <i>
      <x v="4412"/>
      <x v="367"/>
      <x v="199"/>
      <x v="2"/>
      <x v="5"/>
    </i>
    <i>
      <x v="4413"/>
      <x v="367"/>
      <x v="199"/>
      <x v="2"/>
      <x v="5"/>
    </i>
    <i>
      <x v="4414"/>
      <x v="367"/>
      <x v="199"/>
      <x v="2"/>
      <x v="5"/>
    </i>
    <i>
      <x v="4415"/>
      <x v="367"/>
      <x v="199"/>
      <x v="2"/>
      <x v="5"/>
    </i>
    <i>
      <x v="4416"/>
      <x v="367"/>
      <x v="199"/>
      <x v="2"/>
      <x v="5"/>
    </i>
    <i>
      <x v="4417"/>
      <x v="367"/>
      <x v="199"/>
      <x v="2"/>
      <x v="5"/>
    </i>
    <i>
      <x v="4418"/>
      <x v="367"/>
      <x v="199"/>
      <x v="2"/>
      <x v="5"/>
    </i>
    <i>
      <x v="4419"/>
      <x v="367"/>
      <x v="199"/>
      <x v="2"/>
      <x v="5"/>
    </i>
    <i>
      <x v="4420"/>
      <x v="367"/>
      <x v="199"/>
      <x v="2"/>
      <x v="5"/>
    </i>
    <i>
      <x v="4421"/>
      <x v="367"/>
      <x v="199"/>
      <x v="2"/>
      <x v="5"/>
    </i>
    <i>
      <x v="4422"/>
      <x v="367"/>
      <x v="199"/>
      <x v="2"/>
      <x v="5"/>
    </i>
    <i>
      <x v="4423"/>
      <x v="367"/>
      <x v="199"/>
      <x v="2"/>
      <x v="5"/>
    </i>
    <i>
      <x v="4424"/>
      <x v="367"/>
      <x v="199"/>
      <x v="2"/>
      <x v="5"/>
    </i>
    <i>
      <x v="4425"/>
      <x v="367"/>
      <x v="199"/>
      <x v="2"/>
      <x v="5"/>
    </i>
    <i>
      <x v="4426"/>
      <x v="367"/>
      <x v="199"/>
      <x v="2"/>
      <x v="5"/>
    </i>
    <i>
      <x v="4427"/>
      <x v="367"/>
      <x v="199"/>
      <x v="2"/>
      <x v="5"/>
    </i>
    <i>
      <x v="4428"/>
      <x v="367"/>
      <x v="199"/>
      <x v="2"/>
      <x v="5"/>
    </i>
    <i>
      <x v="4429"/>
      <x v="367"/>
      <x v="199"/>
      <x v="2"/>
      <x v="5"/>
    </i>
    <i>
      <x v="4430"/>
      <x v="367"/>
      <x v="199"/>
      <x v="2"/>
      <x v="5"/>
    </i>
    <i>
      <x v="4431"/>
      <x v="367"/>
      <x v="199"/>
      <x v="2"/>
      <x v="5"/>
    </i>
    <i>
      <x v="4432"/>
      <x v="367"/>
      <x v="199"/>
      <x v="2"/>
      <x v="5"/>
    </i>
    <i>
      <x v="4433"/>
      <x v="367"/>
      <x v="199"/>
      <x v="2"/>
      <x v="5"/>
    </i>
    <i>
      <x v="4434"/>
      <x v="367"/>
      <x v="199"/>
      <x v="2"/>
      <x v="5"/>
    </i>
    <i>
      <x v="4435"/>
      <x v="367"/>
      <x v="199"/>
      <x v="2"/>
      <x v="5"/>
    </i>
    <i>
      <x v="4436"/>
      <x v="367"/>
      <x v="199"/>
      <x v="2"/>
      <x v="5"/>
    </i>
    <i>
      <x v="4437"/>
      <x v="367"/>
      <x v="199"/>
      <x v="2"/>
      <x v="5"/>
    </i>
    <i>
      <x v="4438"/>
      <x v="367"/>
      <x v="199"/>
      <x v="2"/>
      <x v="5"/>
    </i>
    <i>
      <x v="4439"/>
      <x v="367"/>
      <x v="199"/>
      <x v="2"/>
      <x v="5"/>
    </i>
    <i>
      <x v="4440"/>
      <x v="367"/>
      <x v="199"/>
      <x v="2"/>
      <x v="5"/>
    </i>
    <i>
      <x v="4441"/>
      <x v="367"/>
      <x v="199"/>
      <x v="2"/>
      <x v="5"/>
    </i>
    <i>
      <x v="4442"/>
      <x v="367"/>
      <x v="199"/>
      <x v="2"/>
      <x v="5"/>
    </i>
    <i>
      <x v="4443"/>
      <x v="367"/>
      <x v="199"/>
      <x v="2"/>
      <x v="5"/>
    </i>
    <i>
      <x v="4444"/>
      <x v="367"/>
      <x v="199"/>
      <x v="2"/>
      <x v="5"/>
    </i>
    <i>
      <x v="4445"/>
      <x v="430"/>
      <x v="199"/>
      <x v="2"/>
      <x v="5"/>
    </i>
    <i>
      <x v="4446"/>
      <x v="932"/>
      <x v="199"/>
      <x v="2"/>
      <x v="5"/>
    </i>
    <i>
      <x v="4447"/>
      <x v="861"/>
      <x v="200"/>
      <x v="2"/>
      <x v="5"/>
    </i>
    <i>
      <x v="4448"/>
      <x v="58"/>
      <x v="201"/>
      <x v="2"/>
      <x v="5"/>
    </i>
    <i>
      <x v="4449"/>
      <x v="58"/>
      <x v="201"/>
      <x v="2"/>
      <x v="5"/>
    </i>
    <i>
      <x v="4450"/>
      <x v="742"/>
      <x v="202"/>
      <x v="2"/>
      <x v="5"/>
    </i>
    <i>
      <x v="4451"/>
      <x v="742"/>
      <x v="202"/>
      <x v="2"/>
      <x v="5"/>
    </i>
    <i>
      <x v="4452"/>
      <x v="26"/>
      <x v="202"/>
      <x v="2"/>
      <x v="5"/>
    </i>
    <i>
      <x v="4453"/>
      <x v="26"/>
      <x v="202"/>
      <x v="2"/>
      <x v="5"/>
    </i>
    <i>
      <x v="4454"/>
      <x v="26"/>
      <x v="202"/>
      <x v="2"/>
      <x v="5"/>
    </i>
    <i>
      <x v="4455"/>
      <x v="26"/>
      <x v="202"/>
      <x v="2"/>
      <x v="5"/>
    </i>
    <i>
      <x v="4456"/>
      <x v="394"/>
      <x v="202"/>
      <x v="2"/>
      <x v="5"/>
    </i>
    <i>
      <x v="4457"/>
      <x v="77"/>
      <x v="202"/>
      <x v="2"/>
      <x v="5"/>
    </i>
    <i>
      <x v="4458"/>
      <x v="66"/>
      <x v="202"/>
      <x v="2"/>
      <x v="5"/>
    </i>
    <i>
      <x v="4459"/>
      <x v="78"/>
      <x v="202"/>
      <x v="2"/>
      <x v="5"/>
    </i>
    <i>
      <x v="4460"/>
      <x v="75"/>
      <x v="202"/>
      <x v="2"/>
      <x v="5"/>
    </i>
    <i>
      <x v="4461"/>
      <x v="72"/>
      <x v="202"/>
      <x v="2"/>
      <x v="5"/>
    </i>
    <i>
      <x v="4462"/>
      <x v="65"/>
      <x v="202"/>
      <x v="2"/>
      <x v="5"/>
    </i>
    <i>
      <x v="4463"/>
      <x v="61"/>
      <x v="202"/>
      <x v="2"/>
      <x v="5"/>
    </i>
    <i>
      <x v="4464"/>
      <x v="69"/>
      <x v="202"/>
      <x v="2"/>
      <x v="5"/>
    </i>
    <i>
      <x v="4465"/>
      <x v="71"/>
      <x v="202"/>
      <x v="2"/>
      <x v="5"/>
    </i>
    <i>
      <x v="4466"/>
      <x v="74"/>
      <x v="202"/>
      <x v="2"/>
      <x v="5"/>
    </i>
    <i>
      <x v="4467"/>
      <x v="76"/>
      <x v="202"/>
      <x v="2"/>
      <x v="5"/>
    </i>
    <i>
      <x v="4468"/>
      <x v="68"/>
      <x v="202"/>
      <x v="2"/>
      <x v="5"/>
    </i>
    <i>
      <x v="4469"/>
      <x v="70"/>
      <x v="202"/>
      <x v="2"/>
      <x v="5"/>
    </i>
    <i>
      <x v="4470"/>
      <x v="62"/>
      <x v="202"/>
      <x v="2"/>
      <x v="5"/>
    </i>
    <i>
      <x v="4471"/>
      <x v="73"/>
      <x v="202"/>
      <x v="2"/>
      <x v="5"/>
    </i>
    <i>
      <x v="4472"/>
      <x v="67"/>
      <x v="202"/>
      <x v="2"/>
      <x v="5"/>
    </i>
    <i>
      <x v="4473"/>
      <x v="64"/>
      <x v="202"/>
      <x v="2"/>
      <x v="5"/>
    </i>
    <i>
      <x v="4474"/>
      <x v="63"/>
      <x v="202"/>
      <x v="2"/>
      <x v="5"/>
    </i>
    <i>
      <x v="4475"/>
      <x v="952"/>
      <x v="202"/>
      <x v="2"/>
      <x v="5"/>
    </i>
    <i>
      <x v="4476"/>
      <x v="135"/>
      <x v="202"/>
      <x v="2"/>
      <x v="5"/>
    </i>
    <i>
      <x v="4477"/>
      <x v="143"/>
      <x v="202"/>
      <x v="2"/>
      <x v="5"/>
    </i>
    <i>
      <x v="4478"/>
      <x v="601"/>
      <x v="203"/>
      <x v="2"/>
      <x v="5"/>
    </i>
    <i>
      <x v="4479"/>
      <x v="601"/>
      <x v="203"/>
      <x v="2"/>
      <x v="5"/>
    </i>
    <i>
      <x v="4480"/>
      <x v="601"/>
      <x v="203"/>
      <x v="2"/>
      <x v="5"/>
    </i>
    <i>
      <x v="4481"/>
      <x v="601"/>
      <x v="203"/>
      <x v="2"/>
      <x v="5"/>
    </i>
    <i>
      <x v="4482"/>
      <x v="601"/>
      <x v="203"/>
      <x v="2"/>
      <x v="5"/>
    </i>
    <i>
      <x v="4483"/>
      <x v="601"/>
      <x v="203"/>
      <x v="2"/>
      <x v="5"/>
    </i>
    <i>
      <x v="4484"/>
      <x v="270"/>
      <x v="203"/>
      <x v="2"/>
      <x v="5"/>
    </i>
    <i>
      <x v="4485"/>
      <x v="896"/>
      <x v="203"/>
      <x v="2"/>
      <x v="5"/>
    </i>
    <i>
      <x v="4486"/>
      <x v="270"/>
      <x v="203"/>
      <x v="2"/>
      <x v="5"/>
    </i>
    <i>
      <x v="4487"/>
      <x v="270"/>
      <x v="203"/>
      <x v="2"/>
      <x v="5"/>
    </i>
    <i>
      <x v="4488"/>
      <x v="504"/>
      <x v="203"/>
      <x v="2"/>
      <x v="5"/>
    </i>
    <i>
      <x v="4489"/>
      <x v="504"/>
      <x v="203"/>
      <x v="2"/>
      <x v="5"/>
    </i>
    <i>
      <x v="4490"/>
      <x v="504"/>
      <x v="203"/>
      <x v="2"/>
      <x v="5"/>
    </i>
    <i>
      <x v="4491"/>
      <x v="143"/>
      <x v="203"/>
      <x v="2"/>
      <x v="5"/>
    </i>
    <i>
      <x v="4492"/>
      <x v="143"/>
      <x v="203"/>
      <x v="2"/>
      <x v="5"/>
    </i>
    <i>
      <x v="4493"/>
      <x v="1104"/>
      <x v="204"/>
      <x v="2"/>
      <x v="5"/>
    </i>
    <i>
      <x v="4494"/>
      <x v="1104"/>
      <x v="204"/>
      <x v="2"/>
      <x v="5"/>
    </i>
    <i>
      <x v="4495"/>
      <x v="1104"/>
      <x v="204"/>
      <x v="2"/>
      <x v="5"/>
    </i>
    <i>
      <x v="4496"/>
      <x v="1104"/>
      <x v="204"/>
      <x v="2"/>
      <x v="5"/>
    </i>
    <i>
      <x v="4497"/>
      <x v="1104"/>
      <x v="204"/>
      <x v="2"/>
      <x v="5"/>
    </i>
    <i>
      <x v="4498"/>
      <x v="1104"/>
      <x v="204"/>
      <x v="2"/>
      <x v="5"/>
    </i>
    <i>
      <x v="4499"/>
      <x v="1104"/>
      <x v="204"/>
      <x v="2"/>
      <x v="5"/>
    </i>
    <i>
      <x v="4500"/>
      <x v="1104"/>
      <x v="204"/>
      <x v="2"/>
      <x v="5"/>
    </i>
    <i>
      <x v="4501"/>
      <x v="1104"/>
      <x v="204"/>
      <x v="2"/>
      <x v="5"/>
    </i>
    <i>
      <x v="4502"/>
      <x v="1104"/>
      <x v="204"/>
      <x v="2"/>
      <x v="5"/>
    </i>
    <i>
      <x v="4503"/>
      <x v="1104"/>
      <x v="204"/>
      <x v="2"/>
      <x v="5"/>
    </i>
    <i>
      <x v="4504"/>
      <x v="1104"/>
      <x v="204"/>
      <x v="2"/>
      <x v="5"/>
    </i>
    <i>
      <x v="4505"/>
      <x v="1104"/>
      <x v="204"/>
      <x v="2"/>
      <x v="5"/>
    </i>
    <i>
      <x v="4506"/>
      <x v="1104"/>
      <x v="204"/>
      <x v="2"/>
      <x v="5"/>
    </i>
    <i>
      <x v="4507"/>
      <x v="1104"/>
      <x v="204"/>
      <x v="2"/>
      <x v="5"/>
    </i>
    <i>
      <x v="4508"/>
      <x v="1104"/>
      <x v="204"/>
      <x v="2"/>
      <x v="5"/>
    </i>
    <i>
      <x v="4509"/>
      <x v="1104"/>
      <x v="204"/>
      <x v="2"/>
      <x v="5"/>
    </i>
    <i>
      <x v="4510"/>
      <x v="1104"/>
      <x v="204"/>
      <x v="2"/>
      <x v="5"/>
    </i>
    <i>
      <x v="4511"/>
      <x v="1104"/>
      <x v="204"/>
      <x v="2"/>
      <x v="5"/>
    </i>
    <i>
      <x v="4512"/>
      <x v="1104"/>
      <x v="204"/>
      <x v="2"/>
      <x v="5"/>
    </i>
    <i>
      <x v="4513"/>
      <x v="1104"/>
      <x v="204"/>
      <x v="2"/>
      <x v="5"/>
    </i>
    <i>
      <x v="4514"/>
      <x v="1104"/>
      <x v="204"/>
      <x v="2"/>
      <x v="5"/>
    </i>
    <i>
      <x v="4515"/>
      <x v="1104"/>
      <x v="204"/>
      <x v="2"/>
      <x v="5"/>
    </i>
    <i>
      <x v="4516"/>
      <x v="953"/>
      <x v="204"/>
      <x v="2"/>
      <x v="5"/>
    </i>
    <i>
      <x v="4517"/>
      <x v="775"/>
      <x v="203"/>
      <x v="2"/>
      <x v="5"/>
    </i>
    <i>
      <x v="4518"/>
      <x v="775"/>
      <x v="203"/>
      <x v="2"/>
      <x v="5"/>
    </i>
    <i>
      <x v="4519"/>
      <x v="775"/>
      <x v="203"/>
      <x v="2"/>
      <x v="5"/>
    </i>
    <i>
      <x v="4520"/>
      <x v="775"/>
      <x v="203"/>
      <x v="2"/>
      <x v="5"/>
    </i>
    <i>
      <x v="4521"/>
      <x v="775"/>
      <x v="203"/>
      <x v="2"/>
      <x v="5"/>
    </i>
    <i>
      <x v="4522"/>
      <x v="775"/>
      <x v="203"/>
      <x v="2"/>
      <x v="5"/>
    </i>
    <i>
      <x v="4523"/>
      <x v="775"/>
      <x v="203"/>
      <x v="2"/>
      <x v="5"/>
    </i>
    <i>
      <x v="4524"/>
      <x v="775"/>
      <x v="203"/>
      <x v="2"/>
      <x v="5"/>
    </i>
    <i>
      <x v="4525"/>
      <x v="775"/>
      <x v="203"/>
      <x v="2"/>
      <x v="5"/>
    </i>
    <i>
      <x v="4526"/>
      <x v="775"/>
      <x v="203"/>
      <x v="2"/>
      <x v="5"/>
    </i>
    <i>
      <x v="4527"/>
      <x v="881"/>
      <x v="204"/>
      <x v="2"/>
      <x v="5"/>
    </i>
    <i>
      <x v="4528"/>
      <x v="400"/>
      <x v="204"/>
      <x v="2"/>
      <x v="5"/>
    </i>
    <i>
      <x v="4529"/>
      <x v="401"/>
      <x v="204"/>
      <x v="2"/>
      <x v="5"/>
    </i>
    <i>
      <x v="4530"/>
      <x v="401"/>
      <x v="204"/>
      <x v="2"/>
      <x v="5"/>
    </i>
    <i>
      <x v="4531"/>
      <x v="401"/>
      <x v="204"/>
      <x v="2"/>
      <x v="5"/>
    </i>
    <i>
      <x v="4532"/>
      <x v="93"/>
      <x v="204"/>
      <x v="2"/>
      <x v="5"/>
    </i>
    <i>
      <x v="4533"/>
      <x v="1102"/>
      <x v="204"/>
      <x v="2"/>
      <x v="5"/>
    </i>
    <i>
      <x v="4534"/>
      <x v="1102"/>
      <x v="204"/>
      <x v="2"/>
      <x v="5"/>
    </i>
    <i>
      <x v="4535"/>
      <x v="1102"/>
      <x v="204"/>
      <x v="2"/>
      <x v="5"/>
    </i>
    <i>
      <x v="4536"/>
      <x v="1102"/>
      <x v="204"/>
      <x v="2"/>
      <x v="5"/>
    </i>
    <i>
      <x v="4537"/>
      <x v="1104"/>
      <x v="204"/>
      <x v="2"/>
      <x v="5"/>
    </i>
    <i>
      <x v="4538"/>
      <x v="1104"/>
      <x v="204"/>
      <x v="2"/>
      <x v="5"/>
    </i>
    <i>
      <x v="4539"/>
      <x v="1104"/>
      <x v="204"/>
      <x v="2"/>
      <x v="5"/>
    </i>
    <i>
      <x v="4540"/>
      <x v="1104"/>
      <x v="204"/>
      <x v="2"/>
      <x v="5"/>
    </i>
    <i>
      <x v="4541"/>
      <x v="1104"/>
      <x v="205"/>
      <x v="2"/>
      <x v="5"/>
    </i>
    <i>
      <x v="4542"/>
      <x v="1105"/>
      <x v="205"/>
      <x v="2"/>
      <x v="5"/>
    </i>
    <i>
      <x v="4543"/>
      <x v="1105"/>
      <x v="205"/>
      <x v="2"/>
      <x v="5"/>
    </i>
    <i>
      <x v="4544"/>
      <x v="1103"/>
      <x v="205"/>
      <x v="2"/>
      <x v="5"/>
    </i>
    <i>
      <x v="4545"/>
      <x v="1103"/>
      <x v="205"/>
      <x v="2"/>
      <x v="5"/>
    </i>
    <i>
      <x v="4546"/>
      <x v="1103"/>
      <x v="205"/>
      <x v="2"/>
      <x v="5"/>
    </i>
    <i>
      <x v="4547"/>
      <x v="1103"/>
      <x v="205"/>
      <x v="2"/>
      <x v="5"/>
    </i>
    <i>
      <x v="4548"/>
      <x v="1104"/>
      <x v="205"/>
      <x v="2"/>
      <x v="5"/>
    </i>
    <i>
      <x v="4549"/>
      <x v="1104"/>
      <x v="205"/>
      <x v="2"/>
      <x v="5"/>
    </i>
    <i>
      <x v="4550"/>
      <x v="1104"/>
      <x v="205"/>
      <x v="2"/>
      <x v="5"/>
    </i>
    <i>
      <x v="4551"/>
      <x v="1104"/>
      <x v="205"/>
      <x v="2"/>
      <x v="5"/>
    </i>
    <i>
      <x v="4552"/>
      <x v="1104"/>
      <x v="205"/>
      <x v="2"/>
      <x v="5"/>
    </i>
    <i>
      <x v="4553"/>
      <x v="1104"/>
      <x v="205"/>
      <x v="2"/>
      <x v="5"/>
    </i>
    <i>
      <x v="4554"/>
      <x v="1104"/>
      <x v="205"/>
      <x v="2"/>
      <x v="5"/>
    </i>
    <i>
      <x v="4555"/>
      <x v="1104"/>
      <x v="205"/>
      <x v="2"/>
      <x v="5"/>
    </i>
    <i>
      <x v="4556"/>
      <x v="1104"/>
      <x v="205"/>
      <x v="2"/>
      <x v="5"/>
    </i>
    <i>
      <x v="4557"/>
      <x v="1104"/>
      <x v="205"/>
      <x v="2"/>
      <x v="5"/>
    </i>
    <i>
      <x v="4558"/>
      <x v="1104"/>
      <x v="205"/>
      <x v="2"/>
      <x v="5"/>
    </i>
    <i>
      <x v="4559"/>
      <x v="1104"/>
      <x v="205"/>
      <x v="2"/>
      <x v="5"/>
    </i>
    <i>
      <x v="4560"/>
      <x v="1104"/>
      <x v="205"/>
      <x v="2"/>
      <x v="5"/>
    </i>
    <i>
      <x v="4561"/>
      <x v="1104"/>
      <x v="205"/>
      <x v="2"/>
      <x v="5"/>
    </i>
    <i>
      <x v="4562"/>
      <x v="1103"/>
      <x v="205"/>
      <x v="2"/>
      <x v="5"/>
    </i>
    <i>
      <x v="4563"/>
      <x v="1103"/>
      <x v="205"/>
      <x v="2"/>
      <x v="5"/>
    </i>
    <i>
      <x v="4564"/>
      <x v="755"/>
      <x v="205"/>
      <x v="2"/>
      <x v="7"/>
    </i>
    <i>
      <x v="4565"/>
      <x v="58"/>
      <x v="205"/>
      <x v="2"/>
      <x v="5"/>
    </i>
    <i>
      <x v="4566"/>
      <x v="58"/>
      <x v="205"/>
      <x v="2"/>
      <x v="5"/>
    </i>
    <i>
      <x v="4567"/>
      <x v="58"/>
      <x v="205"/>
      <x v="2"/>
      <x v="5"/>
    </i>
    <i>
      <x v="4568"/>
      <x v="58"/>
      <x v="205"/>
      <x v="2"/>
      <x v="5"/>
    </i>
    <i>
      <x v="4569"/>
      <x v="58"/>
      <x v="205"/>
      <x v="2"/>
      <x v="5"/>
    </i>
    <i>
      <x v="4570"/>
      <x v="58"/>
      <x v="205"/>
      <x v="2"/>
      <x v="5"/>
    </i>
    <i>
      <x v="4571"/>
      <x v="58"/>
      <x v="205"/>
      <x v="2"/>
      <x v="5"/>
    </i>
    <i>
      <x v="4572"/>
      <x v="58"/>
      <x v="205"/>
      <x v="2"/>
      <x v="5"/>
    </i>
    <i>
      <x v="4573"/>
      <x v="58"/>
      <x v="205"/>
      <x v="2"/>
      <x v="5"/>
    </i>
    <i>
      <x v="4574"/>
      <x v="58"/>
      <x v="205"/>
      <x v="2"/>
      <x v="5"/>
    </i>
    <i>
      <x v="4575"/>
      <x v="58"/>
      <x v="205"/>
      <x v="2"/>
      <x v="5"/>
    </i>
    <i>
      <x v="4576"/>
      <x v="58"/>
      <x v="205"/>
      <x v="2"/>
      <x v="5"/>
    </i>
    <i>
      <x v="4577"/>
      <x v="1069"/>
      <x v="205"/>
      <x v="2"/>
      <x v="5"/>
    </i>
    <i>
      <x v="4578"/>
      <x v="1069"/>
      <x v="205"/>
      <x v="2"/>
      <x v="5"/>
    </i>
    <i>
      <x v="4579"/>
      <x v="1069"/>
      <x v="205"/>
      <x v="2"/>
      <x v="5"/>
    </i>
    <i>
      <x v="4580"/>
      <x v="1069"/>
      <x v="205"/>
      <x v="2"/>
      <x v="5"/>
    </i>
    <i>
      <x v="4581"/>
      <x v="1069"/>
      <x v="205"/>
      <x v="2"/>
      <x v="5"/>
    </i>
    <i>
      <x v="4582"/>
      <x v="1069"/>
      <x v="205"/>
      <x v="2"/>
      <x v="5"/>
    </i>
    <i>
      <x v="4583"/>
      <x v="1069"/>
      <x v="205"/>
      <x v="2"/>
      <x v="5"/>
    </i>
    <i>
      <x v="4584"/>
      <x v="1069"/>
      <x v="205"/>
      <x v="2"/>
      <x v="5"/>
    </i>
    <i>
      <x v="4585"/>
      <x v="42"/>
      <x v="206"/>
      <x v="2"/>
      <x v="5"/>
    </i>
    <i>
      <x v="4586"/>
      <x v="42"/>
      <x v="206"/>
      <x v="2"/>
      <x v="5"/>
    </i>
    <i>
      <x v="4587"/>
      <x v="400"/>
      <x v="206"/>
      <x v="2"/>
      <x v="5"/>
    </i>
    <i>
      <x v="4588"/>
      <x v="400"/>
      <x v="206"/>
      <x v="2"/>
      <x v="5"/>
    </i>
    <i>
      <x v="4589"/>
      <x v="400"/>
      <x v="206"/>
      <x v="2"/>
      <x v="5"/>
    </i>
    <i>
      <x v="4590"/>
      <x v="400"/>
      <x v="206"/>
      <x v="2"/>
      <x v="5"/>
    </i>
    <i>
      <x v="4591"/>
      <x v="400"/>
      <x v="206"/>
      <x v="2"/>
      <x v="5"/>
    </i>
    <i>
      <x v="4592"/>
      <x v="400"/>
      <x v="206"/>
      <x v="2"/>
      <x v="5"/>
    </i>
    <i>
      <x v="4593"/>
      <x v="401"/>
      <x v="206"/>
      <x v="2"/>
      <x v="5"/>
    </i>
    <i>
      <x v="4594"/>
      <x v="401"/>
      <x v="206"/>
      <x v="2"/>
      <x v="5"/>
    </i>
    <i>
      <x v="4595"/>
      <x v="401"/>
      <x v="206"/>
      <x v="2"/>
      <x v="5"/>
    </i>
    <i>
      <x v="4596"/>
      <x v="401"/>
      <x v="206"/>
      <x v="2"/>
      <x v="5"/>
    </i>
    <i>
      <x v="4597"/>
      <x v="402"/>
      <x v="206"/>
      <x v="2"/>
      <x v="5"/>
    </i>
    <i>
      <x v="4598"/>
      <x v="402"/>
      <x v="206"/>
      <x v="2"/>
      <x v="5"/>
    </i>
    <i>
      <x v="4599"/>
      <x v="402"/>
      <x v="206"/>
      <x v="2"/>
      <x v="5"/>
    </i>
    <i>
      <x v="4600"/>
      <x v="93"/>
      <x v="206"/>
      <x v="2"/>
      <x v="5"/>
    </i>
    <i>
      <x v="4601"/>
      <x v="93"/>
      <x v="206"/>
      <x v="2"/>
      <x v="5"/>
    </i>
    <i>
      <x v="4602"/>
      <x v="93"/>
      <x v="206"/>
      <x v="2"/>
      <x v="5"/>
    </i>
    <i>
      <x v="4603"/>
      <x v="93"/>
      <x v="206"/>
      <x v="2"/>
      <x v="5"/>
    </i>
    <i>
      <x v="4604"/>
      <x v="93"/>
      <x v="206"/>
      <x v="2"/>
      <x v="5"/>
    </i>
    <i>
      <x v="4605"/>
      <x v="93"/>
      <x v="206"/>
      <x v="2"/>
      <x v="5"/>
    </i>
    <i>
      <x v="4606"/>
      <x v="93"/>
      <x v="206"/>
      <x v="2"/>
      <x v="5"/>
    </i>
    <i>
      <x v="4607"/>
      <x v="93"/>
      <x v="206"/>
      <x v="2"/>
      <x v="5"/>
    </i>
    <i>
      <x v="4608"/>
      <x v="93"/>
      <x v="206"/>
      <x v="2"/>
      <x v="5"/>
    </i>
    <i>
      <x v="4609"/>
      <x v="93"/>
      <x v="206"/>
      <x v="2"/>
      <x v="5"/>
    </i>
    <i>
      <x v="4610"/>
      <x v="93"/>
      <x v="206"/>
      <x v="2"/>
      <x v="5"/>
    </i>
    <i>
      <x v="4611"/>
      <x v="93"/>
      <x v="206"/>
      <x v="2"/>
      <x v="5"/>
    </i>
    <i>
      <x v="4612"/>
      <x v="93"/>
      <x v="206"/>
      <x v="2"/>
      <x v="5"/>
    </i>
    <i>
      <x v="4613"/>
      <x v="93"/>
      <x v="206"/>
      <x v="2"/>
      <x v="5"/>
    </i>
    <i>
      <x v="4614"/>
      <x v="93"/>
      <x v="206"/>
      <x v="2"/>
      <x v="5"/>
    </i>
    <i>
      <x v="4615"/>
      <x v="93"/>
      <x v="206"/>
      <x v="2"/>
      <x v="5"/>
    </i>
    <i>
      <x v="4616"/>
      <x v="93"/>
      <x v="206"/>
      <x v="2"/>
      <x v="5"/>
    </i>
    <i>
      <x v="4617"/>
      <x v="93"/>
      <x v="206"/>
      <x v="2"/>
      <x v="5"/>
    </i>
    <i>
      <x v="4618"/>
      <x v="93"/>
      <x v="206"/>
      <x v="2"/>
      <x v="5"/>
    </i>
    <i>
      <x v="4619"/>
      <x v="93"/>
      <x v="206"/>
      <x v="2"/>
      <x v="5"/>
    </i>
    <i>
      <x v="4620"/>
      <x v="93"/>
      <x v="206"/>
      <x v="2"/>
      <x v="5"/>
    </i>
    <i>
      <x v="4621"/>
      <x v="93"/>
      <x v="206"/>
      <x v="2"/>
      <x v="5"/>
    </i>
    <i>
      <x v="4622"/>
      <x v="93"/>
      <x v="206"/>
      <x v="2"/>
      <x v="5"/>
    </i>
    <i>
      <x v="4623"/>
      <x v="93"/>
      <x v="206"/>
      <x v="2"/>
      <x v="5"/>
    </i>
    <i>
      <x v="4624"/>
      <x v="93"/>
      <x v="206"/>
      <x v="2"/>
      <x v="5"/>
    </i>
    <i>
      <x v="4625"/>
      <x v="93"/>
      <x v="206"/>
      <x v="2"/>
      <x v="5"/>
    </i>
    <i>
      <x v="4626"/>
      <x v="1104"/>
      <x v="206"/>
      <x v="2"/>
      <x v="5"/>
    </i>
    <i>
      <x v="4627"/>
      <x v="1040"/>
      <x v="207"/>
      <x v="2"/>
      <x v="5"/>
    </i>
    <i>
      <x v="4628"/>
      <x v="1068"/>
      <x v="207"/>
      <x v="2"/>
      <x v="5"/>
    </i>
    <i>
      <x v="4629"/>
      <x v="1068"/>
      <x v="207"/>
      <x v="2"/>
      <x v="5"/>
    </i>
    <i>
      <x v="4630"/>
      <x v="1068"/>
      <x v="207"/>
      <x v="2"/>
      <x v="5"/>
    </i>
    <i>
      <x v="4631"/>
      <x v="1068"/>
      <x v="207"/>
      <x v="2"/>
      <x v="5"/>
    </i>
    <i>
      <x v="4632"/>
      <x v="50"/>
      <x v="207"/>
      <x v="2"/>
      <x v="5"/>
    </i>
    <i>
      <x v="4633"/>
      <x v="50"/>
      <x v="207"/>
      <x v="2"/>
      <x v="5"/>
    </i>
    <i>
      <x v="4634"/>
      <x v="42"/>
      <x v="207"/>
      <x v="2"/>
      <x v="5"/>
    </i>
    <i>
      <x v="4635"/>
      <x v="42"/>
      <x v="207"/>
      <x v="2"/>
      <x v="5"/>
    </i>
    <i>
      <x v="4636"/>
      <x v="54"/>
      <x v="207"/>
      <x v="2"/>
      <x v="5"/>
    </i>
    <i>
      <x v="4637"/>
      <x v="1000"/>
      <x v="207"/>
      <x v="2"/>
      <x v="5"/>
    </i>
    <i>
      <x v="4638"/>
      <x v="1000"/>
      <x v="207"/>
      <x v="2"/>
      <x v="5"/>
    </i>
    <i>
      <x v="4639"/>
      <x v="1104"/>
      <x v="208"/>
      <x v="2"/>
      <x v="5"/>
    </i>
    <i>
      <x v="4640"/>
      <x v="897"/>
      <x v="208"/>
      <x v="2"/>
      <x v="5"/>
    </i>
    <i>
      <x v="4641"/>
      <x v="1000"/>
      <x v="209"/>
      <x v="2"/>
      <x v="5"/>
    </i>
    <i>
      <x v="4642"/>
      <x v="1000"/>
      <x v="209"/>
      <x v="2"/>
      <x v="5"/>
    </i>
    <i>
      <x v="4643"/>
      <x v="1000"/>
      <x v="209"/>
      <x v="2"/>
      <x v="5"/>
    </i>
    <i>
      <x v="4644"/>
      <x v="449"/>
      <x v="209"/>
      <x v="2"/>
      <x v="5"/>
    </i>
    <i>
      <x v="4645"/>
      <x v="449"/>
      <x v="209"/>
      <x v="2"/>
      <x v="5"/>
    </i>
    <i>
      <x v="4646"/>
      <x v="449"/>
      <x v="209"/>
      <x v="2"/>
      <x v="5"/>
    </i>
    <i>
      <x v="4647"/>
      <x v="449"/>
      <x v="209"/>
      <x v="2"/>
      <x v="5"/>
    </i>
    <i>
      <x v="4648"/>
      <x v="449"/>
      <x v="209"/>
      <x v="2"/>
      <x v="5"/>
    </i>
    <i>
      <x v="4649"/>
      <x v="449"/>
      <x v="209"/>
      <x v="2"/>
      <x v="5"/>
    </i>
    <i>
      <x v="4650"/>
      <x v="449"/>
      <x v="209"/>
      <x v="2"/>
      <x v="5"/>
    </i>
    <i>
      <x v="4651"/>
      <x v="449"/>
      <x v="209"/>
      <x v="2"/>
      <x v="5"/>
    </i>
    <i>
      <x v="4652"/>
      <x v="449"/>
      <x v="209"/>
      <x v="2"/>
      <x v="5"/>
    </i>
    <i>
      <x v="4653"/>
      <x v="449"/>
      <x v="209"/>
      <x v="2"/>
      <x v="5"/>
    </i>
    <i>
      <x v="4654"/>
      <x v="449"/>
      <x v="209"/>
      <x v="2"/>
      <x v="5"/>
    </i>
    <i>
      <x v="4655"/>
      <x v="449"/>
      <x v="209"/>
      <x v="2"/>
      <x v="5"/>
    </i>
    <i>
      <x v="4656"/>
      <x v="945"/>
      <x v="209"/>
      <x v="2"/>
      <x v="5"/>
    </i>
    <i>
      <x v="4657"/>
      <x v="945"/>
      <x v="209"/>
      <x v="2"/>
      <x v="5"/>
    </i>
    <i>
      <x v="4658"/>
      <x v="945"/>
      <x v="209"/>
      <x v="2"/>
      <x v="5"/>
    </i>
    <i>
      <x v="4659"/>
      <x v="945"/>
      <x v="209"/>
      <x v="2"/>
      <x v="5"/>
    </i>
    <i>
      <x v="4660"/>
      <x v="945"/>
      <x v="209"/>
      <x v="2"/>
      <x v="5"/>
    </i>
    <i>
      <x v="4661"/>
      <x v="945"/>
      <x v="209"/>
      <x v="2"/>
      <x v="5"/>
    </i>
    <i>
      <x v="4662"/>
      <x v="945"/>
      <x v="209"/>
      <x v="2"/>
      <x v="5"/>
    </i>
    <i>
      <x v="4663"/>
      <x v="945"/>
      <x v="209"/>
      <x v="2"/>
      <x v="5"/>
    </i>
    <i>
      <x v="4664"/>
      <x v="945"/>
      <x v="209"/>
      <x v="2"/>
      <x v="5"/>
    </i>
    <i>
      <x v="4665"/>
      <x v="945"/>
      <x v="209"/>
      <x v="2"/>
      <x v="5"/>
    </i>
    <i>
      <x v="4666"/>
      <x v="945"/>
      <x v="209"/>
      <x v="2"/>
      <x v="5"/>
    </i>
    <i>
      <x v="4667"/>
      <x v="945"/>
      <x v="209"/>
      <x v="2"/>
      <x v="5"/>
    </i>
    <i>
      <x v="4668"/>
      <x v="945"/>
      <x v="209"/>
      <x v="2"/>
      <x v="5"/>
    </i>
    <i>
      <x v="4669"/>
      <x v="945"/>
      <x v="209"/>
      <x v="2"/>
      <x v="5"/>
    </i>
    <i>
      <x v="4670"/>
      <x v="945"/>
      <x v="209"/>
      <x v="2"/>
      <x v="5"/>
    </i>
    <i>
      <x v="4671"/>
      <x v="945"/>
      <x v="209"/>
      <x v="2"/>
      <x v="5"/>
    </i>
    <i>
      <x v="4672"/>
      <x v="945"/>
      <x v="209"/>
      <x v="2"/>
      <x v="5"/>
    </i>
    <i>
      <x v="4673"/>
      <x v="440"/>
      <x v="210"/>
      <x v="2"/>
      <x v="5"/>
    </i>
    <i>
      <x v="4674"/>
      <x v="1079"/>
      <x v="210"/>
      <x v="2"/>
      <x v="5"/>
    </i>
    <i>
      <x v="4675"/>
      <x v="447"/>
      <x v="210"/>
      <x v="2"/>
      <x v="5"/>
    </i>
    <i>
      <x v="4676"/>
      <x v="493"/>
      <x v="211"/>
      <x v="2"/>
      <x v="5"/>
    </i>
    <i>
      <x v="4677"/>
      <x v="744"/>
      <x v="211"/>
      <x v="2"/>
      <x v="5"/>
    </i>
    <i>
      <x v="4678"/>
      <x v="1100"/>
      <x v="211"/>
      <x v="2"/>
      <x v="5"/>
    </i>
    <i>
      <x v="4679"/>
      <x v="1100"/>
      <x v="211"/>
      <x v="2"/>
      <x v="5"/>
    </i>
    <i>
      <x v="4680"/>
      <x v="1100"/>
      <x v="211"/>
      <x v="2"/>
      <x v="5"/>
    </i>
    <i>
      <x v="4681"/>
      <x v="1100"/>
      <x v="211"/>
      <x v="2"/>
      <x v="5"/>
    </i>
    <i>
      <x v="4682"/>
      <x v="1100"/>
      <x v="211"/>
      <x v="2"/>
      <x v="5"/>
    </i>
    <i>
      <x v="4683"/>
      <x v="1100"/>
      <x v="211"/>
      <x v="2"/>
      <x v="5"/>
    </i>
    <i>
      <x v="4684"/>
      <x v="344"/>
      <x v="211"/>
      <x v="2"/>
      <x v="5"/>
    </i>
    <i>
      <x v="4685"/>
      <x v="1025"/>
      <x v="211"/>
      <x v="2"/>
      <x v="5"/>
    </i>
    <i>
      <x v="4686"/>
      <x v="138"/>
      <x v="212"/>
      <x v="2"/>
      <x v="5"/>
    </i>
    <i>
      <x v="4687"/>
      <x v="138"/>
      <x v="212"/>
      <x v="2"/>
      <x v="5"/>
    </i>
    <i>
      <x v="4688"/>
      <x v="138"/>
      <x v="212"/>
      <x v="2"/>
      <x v="5"/>
    </i>
    <i>
      <x v="4689"/>
      <x v="138"/>
      <x v="212"/>
      <x v="2"/>
      <x v="5"/>
    </i>
    <i>
      <x v="4690"/>
      <x v="144"/>
      <x v="212"/>
      <x v="2"/>
      <x v="5"/>
    </i>
    <i>
      <x v="4691"/>
      <x v="556"/>
      <x v="212"/>
      <x v="2"/>
      <x v="5"/>
    </i>
    <i>
      <x v="4692"/>
      <x v="549"/>
      <x v="212"/>
      <x v="2"/>
      <x v="5"/>
    </i>
    <i>
      <x v="4693"/>
      <x v="553"/>
      <x v="212"/>
      <x v="2"/>
      <x v="5"/>
    </i>
    <i>
      <x v="4694"/>
      <x v="551"/>
      <x v="212"/>
      <x v="2"/>
      <x v="5"/>
    </i>
    <i>
      <x v="4695"/>
      <x v="146"/>
      <x v="212"/>
      <x v="2"/>
      <x v="5"/>
    </i>
    <i>
      <x v="4696"/>
      <x v="146"/>
      <x v="212"/>
      <x v="2"/>
      <x v="5"/>
    </i>
    <i>
      <x v="4697"/>
      <x v="146"/>
      <x v="212"/>
      <x v="2"/>
      <x v="5"/>
    </i>
    <i>
      <x v="4698"/>
      <x v="146"/>
      <x v="212"/>
      <x v="2"/>
      <x v="5"/>
    </i>
    <i>
      <x v="4699"/>
      <x v="146"/>
      <x v="212"/>
      <x v="2"/>
      <x v="5"/>
    </i>
    <i>
      <x v="4700"/>
      <x v="146"/>
      <x v="212"/>
      <x v="2"/>
      <x v="5"/>
    </i>
    <i>
      <x v="4701"/>
      <x v="378"/>
      <x v="212"/>
      <x v="2"/>
      <x v="5"/>
    </i>
    <i>
      <x v="4702"/>
      <x v="874"/>
      <x v="212"/>
      <x v="2"/>
      <x v="5"/>
    </i>
    <i>
      <x v="4703"/>
      <x v="1114"/>
      <x v="213"/>
      <x v="2"/>
      <x v="5"/>
    </i>
    <i>
      <x v="4704"/>
      <x v="1114"/>
      <x v="213"/>
      <x v="2"/>
      <x v="5"/>
    </i>
    <i>
      <x v="4705"/>
      <x v="1114"/>
      <x v="213"/>
      <x v="2"/>
      <x v="5"/>
    </i>
    <i>
      <x v="4706"/>
      <x v="1114"/>
      <x v="213"/>
      <x v="2"/>
      <x v="5"/>
    </i>
    <i>
      <x v="4707"/>
      <x v="1114"/>
      <x v="213"/>
      <x v="2"/>
      <x v="5"/>
    </i>
    <i>
      <x v="4708"/>
      <x v="1114"/>
      <x v="213"/>
      <x v="2"/>
      <x v="5"/>
    </i>
    <i>
      <x v="4709"/>
      <x v="1114"/>
      <x v="213"/>
      <x v="2"/>
      <x v="5"/>
    </i>
    <i>
      <x v="4710"/>
      <x v="1114"/>
      <x v="213"/>
      <x v="2"/>
      <x v="5"/>
    </i>
    <i>
      <x v="4711"/>
      <x v="1114"/>
      <x v="213"/>
      <x v="2"/>
      <x v="5"/>
    </i>
    <i>
      <x v="4712"/>
      <x v="1114"/>
      <x v="213"/>
      <x v="2"/>
      <x v="5"/>
    </i>
    <i>
      <x v="4713"/>
      <x v="1114"/>
      <x v="213"/>
      <x v="2"/>
      <x v="5"/>
    </i>
    <i>
      <x v="4714"/>
      <x v="1114"/>
      <x v="213"/>
      <x v="2"/>
      <x v="5"/>
    </i>
    <i>
      <x v="4715"/>
      <x v="1114"/>
      <x v="213"/>
      <x v="2"/>
      <x v="5"/>
    </i>
    <i>
      <x v="4716"/>
      <x v="1114"/>
      <x v="213"/>
      <x v="2"/>
      <x v="5"/>
    </i>
    <i>
      <x v="4717"/>
      <x v="1114"/>
      <x v="213"/>
      <x v="2"/>
      <x v="5"/>
    </i>
    <i>
      <x v="4718"/>
      <x v="1114"/>
      <x v="213"/>
      <x v="2"/>
      <x v="5"/>
    </i>
    <i>
      <x v="4719"/>
      <x v="1114"/>
      <x v="213"/>
      <x v="2"/>
      <x v="5"/>
    </i>
    <i>
      <x v="4720"/>
      <x v="1114"/>
      <x v="213"/>
      <x v="2"/>
      <x v="5"/>
    </i>
    <i>
      <x v="4721"/>
      <x v="1114"/>
      <x v="213"/>
      <x v="2"/>
      <x v="5"/>
    </i>
    <i>
      <x v="4722"/>
      <x v="1114"/>
      <x v="213"/>
      <x v="2"/>
      <x v="5"/>
    </i>
    <i>
      <x v="4723"/>
      <x v="1114"/>
      <x v="213"/>
      <x v="2"/>
      <x v="5"/>
    </i>
    <i>
      <x v="4724"/>
      <x v="1114"/>
      <x v="213"/>
      <x v="2"/>
      <x v="5"/>
    </i>
    <i>
      <x v="4725"/>
      <x v="1114"/>
      <x v="213"/>
      <x v="2"/>
      <x v="5"/>
    </i>
    <i>
      <x v="4726"/>
      <x v="1114"/>
      <x v="213"/>
      <x v="2"/>
      <x v="5"/>
    </i>
    <i>
      <x v="4727"/>
      <x v="1114"/>
      <x v="213"/>
      <x v="2"/>
      <x v="5"/>
    </i>
    <i>
      <x v="4728"/>
      <x v="1114"/>
      <x v="213"/>
      <x v="2"/>
      <x v="5"/>
    </i>
    <i>
      <x v="4729"/>
      <x v="1114"/>
      <x v="213"/>
      <x v="2"/>
      <x v="5"/>
    </i>
    <i>
      <x v="4730"/>
      <x v="1114"/>
      <x v="213"/>
      <x v="2"/>
      <x v="5"/>
    </i>
    <i>
      <x v="4731"/>
      <x v="1114"/>
      <x v="213"/>
      <x v="2"/>
      <x v="5"/>
    </i>
    <i>
      <x v="4732"/>
      <x v="1114"/>
      <x v="213"/>
      <x v="2"/>
      <x v="5"/>
    </i>
    <i>
      <x v="4733"/>
      <x v="1114"/>
      <x v="213"/>
      <x v="2"/>
      <x v="5"/>
    </i>
    <i>
      <x v="4734"/>
      <x v="1114"/>
      <x v="213"/>
      <x v="2"/>
      <x v="5"/>
    </i>
    <i>
      <x v="4735"/>
      <x v="1114"/>
      <x v="213"/>
      <x v="2"/>
      <x v="5"/>
    </i>
    <i>
      <x v="4736"/>
      <x v="1114"/>
      <x v="213"/>
      <x v="2"/>
      <x v="5"/>
    </i>
    <i>
      <x v="4737"/>
      <x v="1114"/>
      <x v="213"/>
      <x v="2"/>
      <x v="5"/>
    </i>
    <i>
      <x v="4738"/>
      <x v="1114"/>
      <x v="213"/>
      <x v="2"/>
      <x v="5"/>
    </i>
    <i>
      <x v="4739"/>
      <x v="1114"/>
      <x v="213"/>
      <x v="2"/>
      <x v="5"/>
    </i>
    <i>
      <x v="4740"/>
      <x v="1114"/>
      <x v="213"/>
      <x v="2"/>
      <x v="5"/>
    </i>
    <i>
      <x v="4741"/>
      <x v="1114"/>
      <x v="213"/>
      <x v="2"/>
      <x v="5"/>
    </i>
    <i>
      <x v="4742"/>
      <x v="1114"/>
      <x v="213"/>
      <x v="2"/>
      <x v="5"/>
    </i>
    <i>
      <x v="4743"/>
      <x v="1114"/>
      <x v="213"/>
      <x v="2"/>
      <x v="5"/>
    </i>
    <i>
      <x v="4744"/>
      <x v="1114"/>
      <x v="213"/>
      <x v="2"/>
      <x v="5"/>
    </i>
    <i>
      <x v="4745"/>
      <x v="1114"/>
      <x v="213"/>
      <x v="2"/>
      <x v="5"/>
    </i>
    <i>
      <x v="4746"/>
      <x v="1114"/>
      <x v="213"/>
      <x v="2"/>
      <x v="5"/>
    </i>
    <i>
      <x v="4747"/>
      <x v="908"/>
      <x v="213"/>
      <x v="2"/>
      <x v="5"/>
    </i>
    <i>
      <x v="4748"/>
      <x v="1042"/>
      <x v="213"/>
      <x v="2"/>
      <x v="5"/>
    </i>
    <i>
      <x v="4749"/>
      <x v="252"/>
      <x v="214"/>
      <x v="2"/>
      <x v="5"/>
    </i>
    <i>
      <x v="4750"/>
      <x v="478"/>
      <x v="214"/>
      <x v="2"/>
      <x v="5"/>
    </i>
    <i>
      <x v="4751"/>
      <x v="431"/>
      <x v="214"/>
      <x v="2"/>
      <x v="5"/>
    </i>
    <i>
      <x v="4752"/>
      <x v="869"/>
      <x v="215"/>
      <x v="2"/>
      <x v="5"/>
    </i>
    <i>
      <x v="4753"/>
      <x v="417"/>
      <x v="215"/>
      <x v="2"/>
      <x v="5"/>
    </i>
    <i>
      <x v="4754"/>
      <x v="417"/>
      <x v="215"/>
      <x v="2"/>
      <x v="5"/>
    </i>
    <i>
      <x v="4755"/>
      <x v="417"/>
      <x v="215"/>
      <x v="2"/>
      <x v="5"/>
    </i>
    <i>
      <x v="4756"/>
      <x v="417"/>
      <x v="215"/>
      <x v="2"/>
      <x v="5"/>
    </i>
    <i>
      <x v="4757"/>
      <x v="417"/>
      <x v="215"/>
      <x v="2"/>
      <x v="5"/>
    </i>
    <i>
      <x v="4758"/>
      <x v="417"/>
      <x v="215"/>
      <x v="2"/>
      <x v="5"/>
    </i>
    <i>
      <x v="4759"/>
      <x v="417"/>
      <x v="215"/>
      <x v="2"/>
      <x v="5"/>
    </i>
    <i>
      <x v="4760"/>
      <x v="417"/>
      <x v="215"/>
      <x v="2"/>
      <x v="5"/>
    </i>
    <i>
      <x v="4761"/>
      <x v="417"/>
      <x v="215"/>
      <x v="2"/>
      <x v="5"/>
    </i>
    <i>
      <x v="4762"/>
      <x v="417"/>
      <x v="215"/>
      <x v="2"/>
      <x v="5"/>
    </i>
    <i>
      <x v="4763"/>
      <x v="417"/>
      <x v="215"/>
      <x v="2"/>
      <x v="5"/>
    </i>
    <i>
      <x v="4764"/>
      <x v="417"/>
      <x v="215"/>
      <x v="2"/>
      <x v="5"/>
    </i>
    <i>
      <x v="4765"/>
      <x v="417"/>
      <x v="215"/>
      <x v="2"/>
      <x v="5"/>
    </i>
    <i>
      <x v="4766"/>
      <x v="417"/>
      <x v="215"/>
      <x v="2"/>
      <x v="5"/>
    </i>
    <i>
      <x v="4767"/>
      <x v="417"/>
      <x v="215"/>
      <x v="2"/>
      <x v="5"/>
    </i>
    <i>
      <x v="4768"/>
      <x v="417"/>
      <x v="215"/>
      <x v="2"/>
      <x v="5"/>
    </i>
    <i>
      <x v="4769"/>
      <x v="417"/>
      <x v="215"/>
      <x v="2"/>
      <x v="5"/>
    </i>
    <i>
      <x v="4770"/>
      <x v="417"/>
      <x v="215"/>
      <x v="2"/>
      <x v="5"/>
    </i>
    <i>
      <x v="4771"/>
      <x v="417"/>
      <x v="215"/>
      <x v="2"/>
      <x v="5"/>
    </i>
    <i>
      <x v="4772"/>
      <x v="417"/>
      <x v="215"/>
      <x v="2"/>
      <x v="5"/>
    </i>
    <i>
      <x v="4773"/>
      <x v="417"/>
      <x v="215"/>
      <x v="2"/>
      <x v="5"/>
    </i>
    <i>
      <x v="4774"/>
      <x v="417"/>
      <x v="215"/>
      <x v="2"/>
      <x v="5"/>
    </i>
    <i>
      <x v="4775"/>
      <x v="417"/>
      <x v="215"/>
      <x v="2"/>
      <x v="5"/>
    </i>
    <i>
      <x v="4776"/>
      <x v="417"/>
      <x v="215"/>
      <x v="2"/>
      <x v="5"/>
    </i>
    <i>
      <x v="4777"/>
      <x v="417"/>
      <x v="215"/>
      <x v="2"/>
      <x v="5"/>
    </i>
    <i>
      <x v="4778"/>
      <x v="417"/>
      <x v="215"/>
      <x v="2"/>
      <x v="5"/>
    </i>
    <i>
      <x v="4779"/>
      <x v="417"/>
      <x v="215"/>
      <x v="2"/>
      <x v="5"/>
    </i>
    <i>
      <x v="4780"/>
      <x v="417"/>
      <x v="215"/>
      <x v="2"/>
      <x v="5"/>
    </i>
    <i>
      <x v="4781"/>
      <x v="417"/>
      <x v="215"/>
      <x v="2"/>
      <x v="5"/>
    </i>
    <i>
      <x v="4782"/>
      <x v="417"/>
      <x v="215"/>
      <x v="2"/>
      <x v="5"/>
    </i>
    <i>
      <x v="4783"/>
      <x v="417"/>
      <x v="215"/>
      <x v="2"/>
      <x v="5"/>
    </i>
    <i>
      <x v="4784"/>
      <x v="417"/>
      <x v="215"/>
      <x v="2"/>
      <x v="5"/>
    </i>
    <i>
      <x v="4785"/>
      <x v="417"/>
      <x v="215"/>
      <x v="2"/>
      <x v="5"/>
    </i>
    <i>
      <x v="4786"/>
      <x v="417"/>
      <x v="215"/>
      <x v="2"/>
      <x v="5"/>
    </i>
    <i>
      <x v="4787"/>
      <x v="417"/>
      <x v="215"/>
      <x v="2"/>
      <x v="5"/>
    </i>
    <i>
      <x v="4788"/>
      <x v="417"/>
      <x v="215"/>
      <x v="2"/>
      <x v="5"/>
    </i>
    <i>
      <x v="4789"/>
      <x v="415"/>
      <x v="215"/>
      <x v="2"/>
      <x v="5"/>
    </i>
    <i>
      <x v="4790"/>
      <x v="415"/>
      <x v="215"/>
      <x v="2"/>
      <x v="5"/>
    </i>
    <i>
      <x v="4791"/>
      <x v="415"/>
      <x v="215"/>
      <x v="2"/>
      <x v="5"/>
    </i>
    <i>
      <x v="4792"/>
      <x v="416"/>
      <x v="215"/>
      <x v="2"/>
      <x v="5"/>
    </i>
    <i>
      <x v="4793"/>
      <x v="413"/>
      <x v="215"/>
      <x v="2"/>
      <x v="5"/>
    </i>
    <i>
      <x v="4794"/>
      <x v="413"/>
      <x v="215"/>
      <x v="2"/>
      <x v="5"/>
    </i>
    <i>
      <x v="4795"/>
      <x v="413"/>
      <x v="215"/>
      <x v="2"/>
      <x v="5"/>
    </i>
    <i>
      <x v="4796"/>
      <x v="423"/>
      <x v="215"/>
      <x v="2"/>
      <x v="5"/>
    </i>
    <i>
      <x v="4797"/>
      <x v="423"/>
      <x v="215"/>
      <x v="2"/>
      <x v="5"/>
    </i>
    <i>
      <x v="4798"/>
      <x v="423"/>
      <x v="215"/>
      <x v="2"/>
      <x v="5"/>
    </i>
    <i>
      <x v="4799"/>
      <x v="423"/>
      <x v="215"/>
      <x v="2"/>
      <x v="5"/>
    </i>
    <i>
      <x v="4800"/>
      <x v="423"/>
      <x v="215"/>
      <x v="2"/>
      <x v="5"/>
    </i>
    <i>
      <x v="4801"/>
      <x v="423"/>
      <x v="215"/>
      <x v="2"/>
      <x v="5"/>
    </i>
    <i>
      <x v="4802"/>
      <x v="423"/>
      <x v="215"/>
      <x v="2"/>
      <x v="5"/>
    </i>
    <i>
      <x v="4803"/>
      <x v="423"/>
      <x v="215"/>
      <x v="2"/>
      <x v="5"/>
    </i>
    <i>
      <x v="4804"/>
      <x v="423"/>
      <x v="215"/>
      <x v="2"/>
      <x v="5"/>
    </i>
    <i>
      <x v="4805"/>
      <x v="423"/>
      <x v="215"/>
      <x v="2"/>
      <x v="5"/>
    </i>
    <i>
      <x v="4806"/>
      <x v="423"/>
      <x v="215"/>
      <x v="2"/>
      <x v="5"/>
    </i>
    <i>
      <x v="4807"/>
      <x v="423"/>
      <x v="215"/>
      <x v="2"/>
      <x v="5"/>
    </i>
    <i>
      <x v="4808"/>
      <x v="423"/>
      <x v="215"/>
      <x v="2"/>
      <x v="5"/>
    </i>
    <i>
      <x v="4809"/>
      <x v="423"/>
      <x v="215"/>
      <x v="2"/>
      <x v="5"/>
    </i>
    <i>
      <x v="4810"/>
      <x v="423"/>
      <x v="215"/>
      <x v="2"/>
      <x v="5"/>
    </i>
    <i>
      <x v="4811"/>
      <x v="423"/>
      <x v="215"/>
      <x v="2"/>
      <x v="5"/>
    </i>
    <i>
      <x v="4812"/>
      <x v="423"/>
      <x v="215"/>
      <x v="2"/>
      <x v="5"/>
    </i>
    <i>
      <x v="4813"/>
      <x v="423"/>
      <x v="215"/>
      <x v="2"/>
      <x v="5"/>
    </i>
    <i>
      <x v="4814"/>
      <x v="423"/>
      <x v="215"/>
      <x v="2"/>
      <x v="5"/>
    </i>
    <i>
      <x v="4815"/>
      <x v="423"/>
      <x v="215"/>
      <x v="2"/>
      <x v="5"/>
    </i>
    <i>
      <x v="4816"/>
      <x v="414"/>
      <x v="215"/>
      <x v="2"/>
      <x v="5"/>
    </i>
    <i>
      <x v="4817"/>
      <x v="414"/>
      <x v="215"/>
      <x v="2"/>
      <x v="5"/>
    </i>
    <i>
      <x v="4818"/>
      <x v="414"/>
      <x v="215"/>
      <x v="2"/>
      <x v="5"/>
    </i>
    <i>
      <x v="4819"/>
      <x v="412"/>
      <x v="215"/>
      <x v="2"/>
      <x v="5"/>
    </i>
    <i>
      <x v="4820"/>
      <x v="412"/>
      <x v="215"/>
      <x v="2"/>
      <x v="5"/>
    </i>
    <i>
      <x v="4821"/>
      <x v="412"/>
      <x v="215"/>
      <x v="2"/>
      <x v="5"/>
    </i>
    <i>
      <x v="4822"/>
      <x v="412"/>
      <x v="215"/>
      <x v="2"/>
      <x v="5"/>
    </i>
    <i>
      <x v="4823"/>
      <x v="412"/>
      <x v="215"/>
      <x v="2"/>
      <x v="5"/>
    </i>
    <i>
      <x v="4824"/>
      <x v="412"/>
      <x v="215"/>
      <x v="2"/>
      <x v="5"/>
    </i>
    <i>
      <x v="4825"/>
      <x v="412"/>
      <x v="215"/>
      <x v="2"/>
      <x v="5"/>
    </i>
    <i>
      <x v="4826"/>
      <x v="412"/>
      <x v="215"/>
      <x v="2"/>
      <x v="5"/>
    </i>
    <i>
      <x v="4827"/>
      <x v="412"/>
      <x v="215"/>
      <x v="2"/>
      <x v="5"/>
    </i>
    <i>
      <x v="4828"/>
      <x v="412"/>
      <x v="215"/>
      <x v="2"/>
      <x v="5"/>
    </i>
    <i>
      <x v="4829"/>
      <x v="412"/>
      <x v="215"/>
      <x v="2"/>
      <x v="5"/>
    </i>
    <i>
      <x v="4830"/>
      <x v="412"/>
      <x v="215"/>
      <x v="2"/>
      <x v="5"/>
    </i>
    <i>
      <x v="4831"/>
      <x v="422"/>
      <x v="215"/>
      <x v="2"/>
      <x v="5"/>
    </i>
    <i>
      <x v="4832"/>
      <x v="422"/>
      <x v="215"/>
      <x v="2"/>
      <x v="5"/>
    </i>
    <i>
      <x v="4833"/>
      <x v="422"/>
      <x v="215"/>
      <x v="2"/>
      <x v="5"/>
    </i>
    <i>
      <x v="4834"/>
      <x v="422"/>
      <x v="215"/>
      <x v="2"/>
      <x v="5"/>
    </i>
    <i>
      <x v="4835"/>
      <x v="422"/>
      <x v="215"/>
      <x v="2"/>
      <x v="5"/>
    </i>
    <i>
      <x v="4836"/>
      <x v="422"/>
      <x v="215"/>
      <x v="2"/>
      <x v="5"/>
    </i>
    <i>
      <x v="4837"/>
      <x v="422"/>
      <x v="215"/>
      <x v="2"/>
      <x v="5"/>
    </i>
    <i>
      <x v="4838"/>
      <x v="422"/>
      <x v="215"/>
      <x v="2"/>
      <x v="5"/>
    </i>
    <i>
      <x v="4839"/>
      <x v="422"/>
      <x v="215"/>
      <x v="2"/>
      <x v="5"/>
    </i>
    <i>
      <x v="4840"/>
      <x v="422"/>
      <x v="215"/>
      <x v="2"/>
      <x v="5"/>
    </i>
    <i>
      <x v="4841"/>
      <x v="422"/>
      <x v="215"/>
      <x v="2"/>
      <x v="5"/>
    </i>
    <i>
      <x v="4842"/>
      <x v="422"/>
      <x v="215"/>
      <x v="2"/>
      <x v="5"/>
    </i>
    <i>
      <x v="4843"/>
      <x v="422"/>
      <x v="215"/>
      <x v="2"/>
      <x v="5"/>
    </i>
    <i>
      <x v="4844"/>
      <x v="422"/>
      <x v="215"/>
      <x v="2"/>
      <x v="5"/>
    </i>
    <i>
      <x v="4845"/>
      <x v="422"/>
      <x v="215"/>
      <x v="2"/>
      <x v="5"/>
    </i>
    <i>
      <x v="4846"/>
      <x v="422"/>
      <x v="215"/>
      <x v="2"/>
      <x v="5"/>
    </i>
    <i>
      <x v="4847"/>
      <x v="422"/>
      <x v="215"/>
      <x v="2"/>
      <x v="5"/>
    </i>
    <i>
      <x v="4848"/>
      <x v="422"/>
      <x v="215"/>
      <x v="2"/>
      <x v="5"/>
    </i>
    <i>
      <x v="4849"/>
      <x v="422"/>
      <x v="215"/>
      <x v="2"/>
      <x v="5"/>
    </i>
    <i>
      <x v="4850"/>
      <x v="422"/>
      <x v="215"/>
      <x v="2"/>
      <x v="5"/>
    </i>
    <i>
      <x v="4851"/>
      <x v="422"/>
      <x v="215"/>
      <x v="2"/>
      <x v="5"/>
    </i>
    <i>
      <x v="4852"/>
      <x v="422"/>
      <x v="215"/>
      <x v="2"/>
      <x v="5"/>
    </i>
    <i>
      <x v="4853"/>
      <x v="422"/>
      <x v="215"/>
      <x v="2"/>
      <x v="5"/>
    </i>
    <i>
      <x v="4854"/>
      <x v="422"/>
      <x v="215"/>
      <x v="2"/>
      <x v="5"/>
    </i>
    <i>
      <x v="4855"/>
      <x v="422"/>
      <x v="215"/>
      <x v="2"/>
      <x v="5"/>
    </i>
    <i>
      <x v="4856"/>
      <x v="422"/>
      <x v="215"/>
      <x v="2"/>
      <x v="5"/>
    </i>
    <i>
      <x v="4857"/>
      <x v="422"/>
      <x v="215"/>
      <x v="2"/>
      <x v="5"/>
    </i>
    <i>
      <x v="4858"/>
      <x v="422"/>
      <x v="215"/>
      <x v="2"/>
      <x v="5"/>
    </i>
    <i>
      <x v="4859"/>
      <x v="422"/>
      <x v="215"/>
      <x v="2"/>
      <x v="5"/>
    </i>
    <i>
      <x v="4860"/>
      <x v="422"/>
      <x v="215"/>
      <x v="2"/>
      <x v="5"/>
    </i>
    <i>
      <x v="4861"/>
      <x v="422"/>
      <x v="215"/>
      <x v="2"/>
      <x v="5"/>
    </i>
    <i>
      <x v="4862"/>
      <x v="422"/>
      <x v="215"/>
      <x v="2"/>
      <x v="5"/>
    </i>
    <i>
      <x v="4863"/>
      <x v="422"/>
      <x v="215"/>
      <x v="2"/>
      <x v="5"/>
    </i>
    <i>
      <x v="4864"/>
      <x v="422"/>
      <x v="215"/>
      <x v="2"/>
      <x v="5"/>
    </i>
    <i>
      <x v="4865"/>
      <x v="422"/>
      <x v="215"/>
      <x v="2"/>
      <x v="5"/>
    </i>
    <i>
      <x v="4866"/>
      <x v="422"/>
      <x v="215"/>
      <x v="2"/>
      <x v="5"/>
    </i>
    <i>
      <x v="4867"/>
      <x v="422"/>
      <x v="215"/>
      <x v="2"/>
      <x v="5"/>
    </i>
    <i>
      <x v="4868"/>
      <x v="422"/>
      <x v="215"/>
      <x v="2"/>
      <x v="5"/>
    </i>
    <i>
      <x v="4869"/>
      <x v="422"/>
      <x v="215"/>
      <x v="2"/>
      <x v="5"/>
    </i>
    <i>
      <x v="4870"/>
      <x v="422"/>
      <x v="215"/>
      <x v="2"/>
      <x v="5"/>
    </i>
    <i>
      <x v="4871"/>
      <x v="422"/>
      <x v="215"/>
      <x v="2"/>
      <x v="5"/>
    </i>
    <i>
      <x v="4872"/>
      <x v="422"/>
      <x v="215"/>
      <x v="2"/>
      <x v="5"/>
    </i>
    <i>
      <x v="4873"/>
      <x v="422"/>
      <x v="215"/>
      <x v="2"/>
      <x v="5"/>
    </i>
    <i>
      <x v="4874"/>
      <x v="422"/>
      <x v="215"/>
      <x v="2"/>
      <x v="5"/>
    </i>
    <i>
      <x v="4875"/>
      <x v="409"/>
      <x v="215"/>
      <x v="2"/>
      <x v="5"/>
    </i>
    <i>
      <x v="4876"/>
      <x v="409"/>
      <x v="215"/>
      <x v="2"/>
      <x v="5"/>
    </i>
    <i>
      <x v="4877"/>
      <x v="409"/>
      <x v="215"/>
      <x v="2"/>
      <x v="5"/>
    </i>
    <i>
      <x v="4878"/>
      <x v="409"/>
      <x v="215"/>
      <x v="2"/>
      <x v="5"/>
    </i>
    <i>
      <x v="4879"/>
      <x v="409"/>
      <x v="215"/>
      <x v="2"/>
      <x v="5"/>
    </i>
    <i>
      <x v="4880"/>
      <x v="409"/>
      <x v="215"/>
      <x v="2"/>
      <x v="5"/>
    </i>
    <i>
      <x v="4881"/>
      <x v="409"/>
      <x v="215"/>
      <x v="2"/>
      <x v="5"/>
    </i>
    <i>
      <x v="4882"/>
      <x v="409"/>
      <x v="215"/>
      <x v="2"/>
      <x v="5"/>
    </i>
    <i>
      <x v="4883"/>
      <x v="409"/>
      <x v="215"/>
      <x v="2"/>
      <x v="5"/>
    </i>
    <i>
      <x v="4884"/>
      <x v="409"/>
      <x v="215"/>
      <x v="2"/>
      <x v="5"/>
    </i>
    <i>
      <x v="4885"/>
      <x v="409"/>
      <x v="215"/>
      <x v="2"/>
      <x v="5"/>
    </i>
    <i>
      <x v="4886"/>
      <x v="424"/>
      <x v="215"/>
      <x v="2"/>
      <x v="5"/>
    </i>
    <i>
      <x v="4887"/>
      <x v="424"/>
      <x v="215"/>
      <x v="2"/>
      <x v="5"/>
    </i>
    <i>
      <x v="4888"/>
      <x v="424"/>
      <x v="215"/>
      <x v="2"/>
      <x v="5"/>
    </i>
    <i>
      <x v="4889"/>
      <x v="424"/>
      <x v="215"/>
      <x v="2"/>
      <x v="5"/>
    </i>
    <i>
      <x v="4890"/>
      <x v="424"/>
      <x v="215"/>
      <x v="2"/>
      <x v="5"/>
    </i>
    <i>
      <x v="4891"/>
      <x v="424"/>
      <x v="215"/>
      <x v="2"/>
      <x v="5"/>
    </i>
    <i>
      <x v="4892"/>
      <x v="424"/>
      <x v="215"/>
      <x v="2"/>
      <x v="5"/>
    </i>
    <i>
      <x v="4893"/>
      <x v="424"/>
      <x v="215"/>
      <x v="2"/>
      <x v="5"/>
    </i>
    <i>
      <x v="4894"/>
      <x v="424"/>
      <x v="215"/>
      <x v="2"/>
      <x v="5"/>
    </i>
    <i>
      <x v="4895"/>
      <x v="424"/>
      <x v="215"/>
      <x v="2"/>
      <x v="5"/>
    </i>
    <i>
      <x v="4896"/>
      <x v="424"/>
      <x v="215"/>
      <x v="2"/>
      <x v="5"/>
    </i>
    <i>
      <x v="4897"/>
      <x v="424"/>
      <x v="215"/>
      <x v="2"/>
      <x v="5"/>
    </i>
    <i>
      <x v="4898"/>
      <x v="424"/>
      <x v="215"/>
      <x v="2"/>
      <x v="5"/>
    </i>
    <i>
      <x v="4899"/>
      <x v="424"/>
      <x v="215"/>
      <x v="2"/>
      <x v="5"/>
    </i>
    <i>
      <x v="4900"/>
      <x v="424"/>
      <x v="215"/>
      <x v="2"/>
      <x v="5"/>
    </i>
    <i>
      <x v="4901"/>
      <x v="424"/>
      <x v="215"/>
      <x v="2"/>
      <x v="5"/>
    </i>
    <i>
      <x v="4902"/>
      <x v="424"/>
      <x v="215"/>
      <x v="2"/>
      <x v="5"/>
    </i>
    <i>
      <x v="4903"/>
      <x v="424"/>
      <x v="215"/>
      <x v="2"/>
      <x v="5"/>
    </i>
    <i>
      <x v="4904"/>
      <x v="794"/>
      <x v="215"/>
      <x v="2"/>
      <x v="5"/>
    </i>
    <i>
      <x v="4905"/>
      <x v="794"/>
      <x v="215"/>
      <x v="2"/>
      <x v="5"/>
    </i>
    <i>
      <x v="4906"/>
      <x v="794"/>
      <x v="215"/>
      <x v="2"/>
      <x v="5"/>
    </i>
    <i>
      <x v="4907"/>
      <x v="794"/>
      <x v="215"/>
      <x v="2"/>
      <x v="5"/>
    </i>
    <i>
      <x v="4908"/>
      <x v="794"/>
      <x v="215"/>
      <x v="2"/>
      <x v="5"/>
    </i>
    <i>
      <x v="4909"/>
      <x v="794"/>
      <x v="215"/>
      <x v="2"/>
      <x v="5"/>
    </i>
    <i>
      <x v="4910"/>
      <x v="794"/>
      <x v="215"/>
      <x v="2"/>
      <x v="5"/>
    </i>
    <i>
      <x v="4911"/>
      <x v="794"/>
      <x v="215"/>
      <x v="2"/>
      <x v="5"/>
    </i>
    <i>
      <x v="4912"/>
      <x v="794"/>
      <x v="215"/>
      <x v="2"/>
      <x v="5"/>
    </i>
    <i>
      <x v="4913"/>
      <x v="794"/>
      <x v="215"/>
      <x v="2"/>
      <x v="5"/>
    </i>
    <i>
      <x v="4914"/>
      <x v="794"/>
      <x v="215"/>
      <x v="2"/>
      <x v="5"/>
    </i>
    <i>
      <x v="4915"/>
      <x v="794"/>
      <x v="215"/>
      <x v="2"/>
      <x v="5"/>
    </i>
    <i>
      <x v="4916"/>
      <x v="794"/>
      <x v="215"/>
      <x v="2"/>
      <x v="5"/>
    </i>
    <i>
      <x v="4917"/>
      <x v="782"/>
      <x v="215"/>
      <x v="2"/>
      <x v="5"/>
    </i>
    <i>
      <x v="4918"/>
      <x v="782"/>
      <x v="215"/>
      <x v="2"/>
      <x v="5"/>
    </i>
    <i>
      <x v="4919"/>
      <x v="782"/>
      <x v="215"/>
      <x v="2"/>
      <x v="5"/>
    </i>
    <i>
      <x v="4920"/>
      <x v="782"/>
      <x v="215"/>
      <x v="2"/>
      <x v="5"/>
    </i>
    <i>
      <x v="4921"/>
      <x v="782"/>
      <x v="215"/>
      <x v="2"/>
      <x v="5"/>
    </i>
    <i>
      <x v="4922"/>
      <x v="782"/>
      <x v="215"/>
      <x v="2"/>
      <x v="5"/>
    </i>
    <i>
      <x v="4923"/>
      <x v="782"/>
      <x v="215"/>
      <x v="2"/>
      <x v="5"/>
    </i>
    <i>
      <x v="4924"/>
      <x v="782"/>
      <x v="215"/>
      <x v="2"/>
      <x v="5"/>
    </i>
    <i>
      <x v="4925"/>
      <x v="782"/>
      <x v="215"/>
      <x v="2"/>
      <x v="5"/>
    </i>
    <i>
      <x v="4926"/>
      <x v="782"/>
      <x v="215"/>
      <x v="2"/>
      <x v="5"/>
    </i>
    <i>
      <x v="4927"/>
      <x v="782"/>
      <x v="215"/>
      <x v="2"/>
      <x v="5"/>
    </i>
    <i>
      <x v="4928"/>
      <x v="782"/>
      <x v="215"/>
      <x v="2"/>
      <x v="5"/>
    </i>
    <i>
      <x v="4929"/>
      <x v="782"/>
      <x v="215"/>
      <x v="2"/>
      <x v="5"/>
    </i>
    <i>
      <x v="4930"/>
      <x v="782"/>
      <x v="215"/>
      <x v="2"/>
      <x v="5"/>
    </i>
    <i>
      <x v="4931"/>
      <x v="783"/>
      <x v="215"/>
      <x v="2"/>
      <x v="5"/>
    </i>
    <i>
      <x v="4932"/>
      <x v="807"/>
      <x v="215"/>
      <x v="2"/>
      <x v="5"/>
    </i>
    <i>
      <x v="4933"/>
      <x v="807"/>
      <x v="215"/>
      <x v="2"/>
      <x v="5"/>
    </i>
    <i>
      <x v="4934"/>
      <x v="807"/>
      <x v="215"/>
      <x v="2"/>
      <x v="5"/>
    </i>
    <i>
      <x v="4935"/>
      <x v="807"/>
      <x v="215"/>
      <x v="2"/>
      <x v="5"/>
    </i>
    <i>
      <x v="4936"/>
      <x v="807"/>
      <x v="215"/>
      <x v="2"/>
      <x v="5"/>
    </i>
    <i>
      <x v="4937"/>
      <x v="807"/>
      <x v="215"/>
      <x v="2"/>
      <x v="5"/>
    </i>
    <i>
      <x v="4938"/>
      <x v="807"/>
      <x v="215"/>
      <x v="2"/>
      <x v="5"/>
    </i>
    <i>
      <x v="4939"/>
      <x v="807"/>
      <x v="215"/>
      <x v="2"/>
      <x v="5"/>
    </i>
    <i>
      <x v="4940"/>
      <x v="808"/>
      <x v="215"/>
      <x v="2"/>
      <x v="5"/>
    </i>
    <i>
      <x v="4941"/>
      <x v="808"/>
      <x v="215"/>
      <x v="2"/>
      <x v="5"/>
    </i>
    <i>
      <x v="4942"/>
      <x v="808"/>
      <x v="215"/>
      <x v="2"/>
      <x v="5"/>
    </i>
    <i>
      <x v="4943"/>
      <x v="808"/>
      <x v="215"/>
      <x v="2"/>
      <x v="5"/>
    </i>
    <i>
      <x v="4944"/>
      <x v="808"/>
      <x v="215"/>
      <x v="2"/>
      <x v="5"/>
    </i>
    <i>
      <x v="4945"/>
      <x v="808"/>
      <x v="215"/>
      <x v="2"/>
      <x v="5"/>
    </i>
    <i>
      <x v="4946"/>
      <x v="808"/>
      <x v="215"/>
      <x v="2"/>
      <x v="5"/>
    </i>
    <i>
      <x v="4947"/>
      <x v="808"/>
      <x v="215"/>
      <x v="2"/>
      <x v="5"/>
    </i>
    <i>
      <x v="4948"/>
      <x v="808"/>
      <x v="215"/>
      <x v="2"/>
      <x v="5"/>
    </i>
    <i>
      <x v="4949"/>
      <x v="813"/>
      <x v="215"/>
      <x v="2"/>
      <x v="5"/>
    </i>
    <i>
      <x v="4950"/>
      <x v="813"/>
      <x v="215"/>
      <x v="2"/>
      <x v="5"/>
    </i>
    <i>
      <x v="4951"/>
      <x v="813"/>
      <x v="215"/>
      <x v="2"/>
      <x v="5"/>
    </i>
    <i>
      <x v="4952"/>
      <x v="813"/>
      <x v="215"/>
      <x v="2"/>
      <x v="5"/>
    </i>
    <i>
      <x v="4953"/>
      <x v="813"/>
      <x v="215"/>
      <x v="2"/>
      <x v="5"/>
    </i>
    <i>
      <x v="4954"/>
      <x v="813"/>
      <x v="215"/>
      <x v="2"/>
      <x v="5"/>
    </i>
    <i>
      <x v="4955"/>
      <x v="813"/>
      <x v="215"/>
      <x v="2"/>
      <x v="5"/>
    </i>
    <i>
      <x v="4956"/>
      <x v="813"/>
      <x v="215"/>
      <x v="2"/>
      <x v="5"/>
    </i>
    <i>
      <x v="4957"/>
      <x v="813"/>
      <x v="215"/>
      <x v="2"/>
      <x v="5"/>
    </i>
    <i>
      <x v="4958"/>
      <x v="813"/>
      <x v="215"/>
      <x v="2"/>
      <x v="5"/>
    </i>
    <i>
      <x v="4959"/>
      <x v="813"/>
      <x v="215"/>
      <x v="2"/>
      <x v="5"/>
    </i>
    <i>
      <x v="4960"/>
      <x v="813"/>
      <x v="215"/>
      <x v="2"/>
      <x v="5"/>
    </i>
    <i>
      <x v="4961"/>
      <x v="813"/>
      <x v="215"/>
      <x v="2"/>
      <x v="5"/>
    </i>
    <i>
      <x v="4962"/>
      <x v="813"/>
      <x v="215"/>
      <x v="2"/>
      <x v="5"/>
    </i>
    <i>
      <x v="4963"/>
      <x v="812"/>
      <x v="215"/>
      <x v="2"/>
      <x v="5"/>
    </i>
    <i>
      <x v="4964"/>
      <x v="812"/>
      <x v="215"/>
      <x v="2"/>
      <x v="5"/>
    </i>
    <i>
      <x v="4965"/>
      <x v="812"/>
      <x v="215"/>
      <x v="2"/>
      <x v="5"/>
    </i>
    <i>
      <x v="4966"/>
      <x v="812"/>
      <x v="215"/>
      <x v="2"/>
      <x v="5"/>
    </i>
    <i>
      <x v="4967"/>
      <x v="812"/>
      <x v="215"/>
      <x v="2"/>
      <x v="5"/>
    </i>
    <i>
      <x v="4968"/>
      <x v="812"/>
      <x v="215"/>
      <x v="2"/>
      <x v="5"/>
    </i>
    <i>
      <x v="4969"/>
      <x v="812"/>
      <x v="215"/>
      <x v="2"/>
      <x v="5"/>
    </i>
    <i>
      <x v="4970"/>
      <x v="812"/>
      <x v="215"/>
      <x v="2"/>
      <x v="5"/>
    </i>
    <i>
      <x v="4971"/>
      <x v="812"/>
      <x v="215"/>
      <x v="2"/>
      <x v="5"/>
    </i>
    <i>
      <x v="4972"/>
      <x v="812"/>
      <x v="215"/>
      <x v="2"/>
      <x v="5"/>
    </i>
    <i>
      <x v="4973"/>
      <x v="812"/>
      <x v="215"/>
      <x v="2"/>
      <x v="5"/>
    </i>
    <i>
      <x v="4974"/>
      <x v="812"/>
      <x v="215"/>
      <x v="2"/>
      <x v="5"/>
    </i>
    <i>
      <x v="4975"/>
      <x v="812"/>
      <x v="215"/>
      <x v="2"/>
      <x v="5"/>
    </i>
    <i>
      <x v="4976"/>
      <x v="812"/>
      <x v="215"/>
      <x v="2"/>
      <x v="5"/>
    </i>
    <i>
      <x v="4977"/>
      <x v="812"/>
      <x v="215"/>
      <x v="2"/>
      <x v="5"/>
    </i>
    <i>
      <x v="4978"/>
      <x v="812"/>
      <x v="215"/>
      <x v="2"/>
      <x v="5"/>
    </i>
    <i>
      <x v="4979"/>
      <x v="812"/>
      <x v="215"/>
      <x v="2"/>
      <x v="5"/>
    </i>
    <i>
      <x v="4980"/>
      <x v="812"/>
      <x v="215"/>
      <x v="2"/>
      <x v="5"/>
    </i>
    <i>
      <x v="4981"/>
      <x v="812"/>
      <x v="215"/>
      <x v="2"/>
      <x v="5"/>
    </i>
    <i>
      <x v="4982"/>
      <x v="812"/>
      <x v="215"/>
      <x v="2"/>
      <x v="5"/>
    </i>
    <i>
      <x v="4983"/>
      <x v="812"/>
      <x v="215"/>
      <x v="2"/>
      <x v="5"/>
    </i>
    <i>
      <x v="4984"/>
      <x v="812"/>
      <x v="215"/>
      <x v="2"/>
      <x v="5"/>
    </i>
    <i>
      <x v="4985"/>
      <x v="812"/>
      <x v="215"/>
      <x v="2"/>
      <x v="5"/>
    </i>
    <i>
      <x v="4986"/>
      <x v="812"/>
      <x v="215"/>
      <x v="2"/>
      <x v="5"/>
    </i>
    <i>
      <x v="4987"/>
      <x v="812"/>
      <x v="215"/>
      <x v="2"/>
      <x v="5"/>
    </i>
    <i>
      <x v="4988"/>
      <x v="812"/>
      <x v="215"/>
      <x v="2"/>
      <x v="5"/>
    </i>
    <i>
      <x v="4989"/>
      <x v="812"/>
      <x v="215"/>
      <x v="2"/>
      <x v="5"/>
    </i>
    <i>
      <x v="4990"/>
      <x v="812"/>
      <x v="215"/>
      <x v="2"/>
      <x v="5"/>
    </i>
    <i>
      <x v="4991"/>
      <x v="812"/>
      <x v="215"/>
      <x v="2"/>
      <x v="5"/>
    </i>
    <i>
      <x v="4992"/>
      <x v="811"/>
      <x v="215"/>
      <x v="2"/>
      <x v="5"/>
    </i>
    <i>
      <x v="4993"/>
      <x v="811"/>
      <x v="215"/>
      <x v="2"/>
      <x v="5"/>
    </i>
    <i>
      <x v="4994"/>
      <x v="811"/>
      <x v="215"/>
      <x v="2"/>
      <x v="5"/>
    </i>
    <i>
      <x v="4995"/>
      <x v="811"/>
      <x v="215"/>
      <x v="2"/>
      <x v="5"/>
    </i>
    <i>
      <x v="4996"/>
      <x v="811"/>
      <x v="215"/>
      <x v="2"/>
      <x v="5"/>
    </i>
    <i>
      <x v="4997"/>
      <x v="811"/>
      <x v="215"/>
      <x v="2"/>
      <x v="5"/>
    </i>
    <i>
      <x v="4998"/>
      <x v="163"/>
      <x v="215"/>
      <x v="2"/>
      <x v="5"/>
    </i>
    <i>
      <x v="4999"/>
      <x v="163"/>
      <x v="215"/>
      <x v="2"/>
      <x v="5"/>
    </i>
    <i>
      <x v="5000"/>
      <x v="163"/>
      <x v="215"/>
      <x v="2"/>
      <x v="5"/>
    </i>
    <i>
      <x v="5001"/>
      <x v="163"/>
      <x v="215"/>
      <x v="2"/>
      <x v="5"/>
    </i>
    <i>
      <x v="5002"/>
      <x v="163"/>
      <x v="215"/>
      <x v="2"/>
      <x v="5"/>
    </i>
    <i>
      <x v="5003"/>
      <x v="163"/>
      <x v="215"/>
      <x v="2"/>
      <x v="5"/>
    </i>
    <i>
      <x v="5004"/>
      <x v="163"/>
      <x v="215"/>
      <x v="2"/>
      <x v="5"/>
    </i>
    <i>
      <x v="5005"/>
      <x v="163"/>
      <x v="215"/>
      <x v="2"/>
      <x v="5"/>
    </i>
    <i>
      <x v="5006"/>
      <x v="163"/>
      <x v="215"/>
      <x v="2"/>
      <x v="5"/>
    </i>
    <i>
      <x v="5007"/>
      <x v="163"/>
      <x v="215"/>
      <x v="2"/>
      <x v="5"/>
    </i>
    <i>
      <x v="5008"/>
      <x v="163"/>
      <x v="215"/>
      <x v="2"/>
      <x v="5"/>
    </i>
    <i>
      <x v="5009"/>
      <x v="163"/>
      <x v="215"/>
      <x v="2"/>
      <x v="5"/>
    </i>
    <i>
      <x v="5010"/>
      <x v="163"/>
      <x v="215"/>
      <x v="2"/>
      <x v="5"/>
    </i>
    <i>
      <x v="5011"/>
      <x v="163"/>
      <x v="215"/>
      <x v="2"/>
      <x v="5"/>
    </i>
    <i>
      <x v="5012"/>
      <x v="163"/>
      <x v="215"/>
      <x v="2"/>
      <x v="5"/>
    </i>
    <i>
      <x v="5013"/>
      <x v="163"/>
      <x v="215"/>
      <x v="2"/>
      <x v="5"/>
    </i>
    <i>
      <x v="5014"/>
      <x v="163"/>
      <x v="215"/>
      <x v="2"/>
      <x v="5"/>
    </i>
    <i>
      <x v="5015"/>
      <x v="163"/>
      <x v="215"/>
      <x v="2"/>
      <x v="5"/>
    </i>
    <i>
      <x v="5016"/>
      <x v="166"/>
      <x v="215"/>
      <x v="2"/>
      <x v="5"/>
    </i>
    <i>
      <x v="5017"/>
      <x v="166"/>
      <x v="215"/>
      <x v="2"/>
      <x v="5"/>
    </i>
    <i>
      <x v="5018"/>
      <x v="166"/>
      <x v="215"/>
      <x v="2"/>
      <x v="5"/>
    </i>
    <i>
      <x v="5019"/>
      <x v="166"/>
      <x v="215"/>
      <x v="2"/>
      <x v="5"/>
    </i>
    <i>
      <x v="5020"/>
      <x v="166"/>
      <x v="215"/>
      <x v="2"/>
      <x v="5"/>
    </i>
    <i>
      <x v="5021"/>
      <x v="166"/>
      <x v="215"/>
      <x v="2"/>
      <x v="5"/>
    </i>
    <i>
      <x v="5022"/>
      <x v="166"/>
      <x v="215"/>
      <x v="2"/>
      <x v="5"/>
    </i>
    <i>
      <x v="5023"/>
      <x v="166"/>
      <x v="215"/>
      <x v="2"/>
      <x v="5"/>
    </i>
    <i>
      <x v="5024"/>
      <x v="166"/>
      <x v="215"/>
      <x v="2"/>
      <x v="5"/>
    </i>
    <i>
      <x v="5025"/>
      <x v="166"/>
      <x v="215"/>
      <x v="2"/>
      <x v="5"/>
    </i>
    <i>
      <x v="5026"/>
      <x v="166"/>
      <x v="215"/>
      <x v="2"/>
      <x v="5"/>
    </i>
    <i>
      <x v="5027"/>
      <x v="166"/>
      <x v="215"/>
      <x v="2"/>
      <x v="5"/>
    </i>
    <i>
      <x v="5028"/>
      <x v="166"/>
      <x v="215"/>
      <x v="2"/>
      <x v="5"/>
    </i>
    <i>
      <x v="5029"/>
      <x v="166"/>
      <x v="215"/>
      <x v="2"/>
      <x v="5"/>
    </i>
    <i>
      <x v="5030"/>
      <x v="166"/>
      <x v="215"/>
      <x v="2"/>
      <x v="5"/>
    </i>
    <i>
      <x v="5031"/>
      <x v="166"/>
      <x v="215"/>
      <x v="2"/>
      <x v="5"/>
    </i>
    <i>
      <x v="5032"/>
      <x v="166"/>
      <x v="215"/>
      <x v="2"/>
      <x v="5"/>
    </i>
    <i>
      <x v="5033"/>
      <x v="166"/>
      <x v="215"/>
      <x v="2"/>
      <x v="5"/>
    </i>
    <i>
      <x v="5034"/>
      <x v="166"/>
      <x v="215"/>
      <x v="2"/>
      <x v="5"/>
    </i>
    <i>
      <x v="5035"/>
      <x v="166"/>
      <x v="215"/>
      <x v="2"/>
      <x v="5"/>
    </i>
    <i>
      <x v="5036"/>
      <x v="164"/>
      <x v="215"/>
      <x v="2"/>
      <x v="5"/>
    </i>
    <i>
      <x v="5037"/>
      <x v="164"/>
      <x v="215"/>
      <x v="2"/>
      <x v="5"/>
    </i>
    <i>
      <x v="5038"/>
      <x v="164"/>
      <x v="215"/>
      <x v="2"/>
      <x v="5"/>
    </i>
    <i>
      <x v="5039"/>
      <x v="164"/>
      <x v="215"/>
      <x v="2"/>
      <x v="5"/>
    </i>
    <i>
      <x v="5040"/>
      <x v="164"/>
      <x v="215"/>
      <x v="2"/>
      <x v="5"/>
    </i>
    <i>
      <x v="5041"/>
      <x v="164"/>
      <x v="215"/>
      <x v="2"/>
      <x v="5"/>
    </i>
    <i>
      <x v="5042"/>
      <x v="164"/>
      <x v="215"/>
      <x v="2"/>
      <x v="5"/>
    </i>
    <i>
      <x v="5043"/>
      <x v="164"/>
      <x v="215"/>
      <x v="2"/>
      <x v="5"/>
    </i>
    <i>
      <x v="5044"/>
      <x v="164"/>
      <x v="215"/>
      <x v="2"/>
      <x v="5"/>
    </i>
    <i>
      <x v="5045"/>
      <x v="164"/>
      <x v="215"/>
      <x v="2"/>
      <x v="5"/>
    </i>
    <i>
      <x v="5046"/>
      <x v="164"/>
      <x v="215"/>
      <x v="2"/>
      <x v="5"/>
    </i>
    <i>
      <x v="5047"/>
      <x v="164"/>
      <x v="215"/>
      <x v="2"/>
      <x v="5"/>
    </i>
    <i>
      <x v="5048"/>
      <x v="164"/>
      <x v="215"/>
      <x v="2"/>
      <x v="5"/>
    </i>
    <i>
      <x v="5049"/>
      <x v="164"/>
      <x v="215"/>
      <x v="2"/>
      <x v="5"/>
    </i>
    <i>
      <x v="5050"/>
      <x v="164"/>
      <x v="215"/>
      <x v="2"/>
      <x v="5"/>
    </i>
    <i>
      <x v="5051"/>
      <x v="164"/>
      <x v="215"/>
      <x v="2"/>
      <x v="5"/>
    </i>
    <i>
      <x v="5052"/>
      <x v="164"/>
      <x v="215"/>
      <x v="2"/>
      <x v="5"/>
    </i>
    <i>
      <x v="5053"/>
      <x v="164"/>
      <x v="215"/>
      <x v="2"/>
      <x v="5"/>
    </i>
    <i>
      <x v="5054"/>
      <x v="165"/>
      <x v="215"/>
      <x v="2"/>
      <x v="5"/>
    </i>
    <i>
      <x v="5055"/>
      <x v="165"/>
      <x v="215"/>
      <x v="2"/>
      <x v="5"/>
    </i>
    <i>
      <x v="5056"/>
      <x v="165"/>
      <x v="215"/>
      <x v="2"/>
      <x v="5"/>
    </i>
    <i>
      <x v="5057"/>
      <x v="165"/>
      <x v="215"/>
      <x v="2"/>
      <x v="5"/>
    </i>
    <i>
      <x v="5058"/>
      <x v="165"/>
      <x v="215"/>
      <x v="2"/>
      <x v="5"/>
    </i>
    <i>
      <x v="5059"/>
      <x v="165"/>
      <x v="215"/>
      <x v="2"/>
      <x v="5"/>
    </i>
    <i>
      <x v="5060"/>
      <x v="165"/>
      <x v="215"/>
      <x v="2"/>
      <x v="5"/>
    </i>
    <i>
      <x v="5061"/>
      <x v="165"/>
      <x v="215"/>
      <x v="2"/>
      <x v="5"/>
    </i>
    <i>
      <x v="5062"/>
      <x v="165"/>
      <x v="215"/>
      <x v="2"/>
      <x v="5"/>
    </i>
    <i>
      <x v="5063"/>
      <x v="165"/>
      <x v="215"/>
      <x v="2"/>
      <x v="5"/>
    </i>
    <i>
      <x v="5064"/>
      <x v="165"/>
      <x v="215"/>
      <x v="2"/>
      <x v="5"/>
    </i>
    <i>
      <x v="5065"/>
      <x v="165"/>
      <x v="215"/>
      <x v="2"/>
      <x v="5"/>
    </i>
    <i>
      <x v="5066"/>
      <x v="165"/>
      <x v="215"/>
      <x v="2"/>
      <x v="5"/>
    </i>
    <i>
      <x v="5067"/>
      <x v="165"/>
      <x v="215"/>
      <x v="2"/>
      <x v="5"/>
    </i>
    <i>
      <x v="5068"/>
      <x v="165"/>
      <x v="215"/>
      <x v="2"/>
      <x v="5"/>
    </i>
    <i>
      <x v="5069"/>
      <x v="165"/>
      <x v="215"/>
      <x v="2"/>
      <x v="5"/>
    </i>
    <i>
      <x v="5070"/>
      <x v="165"/>
      <x v="215"/>
      <x v="2"/>
      <x v="5"/>
    </i>
    <i>
      <x v="5071"/>
      <x v="165"/>
      <x v="215"/>
      <x v="2"/>
      <x v="5"/>
    </i>
    <i>
      <x v="5072"/>
      <x v="157"/>
      <x v="215"/>
      <x v="2"/>
      <x v="5"/>
    </i>
    <i>
      <x v="5073"/>
      <x v="157"/>
      <x v="215"/>
      <x v="2"/>
      <x v="5"/>
    </i>
    <i>
      <x v="5074"/>
      <x v="157"/>
      <x v="215"/>
      <x v="2"/>
      <x v="5"/>
    </i>
    <i>
      <x v="5075"/>
      <x v="157"/>
      <x v="215"/>
      <x v="2"/>
      <x v="5"/>
    </i>
    <i>
      <x v="5076"/>
      <x v="157"/>
      <x v="215"/>
      <x v="2"/>
      <x v="5"/>
    </i>
    <i>
      <x v="5077"/>
      <x v="157"/>
      <x v="215"/>
      <x v="2"/>
      <x v="5"/>
    </i>
    <i>
      <x v="5078"/>
      <x v="157"/>
      <x v="215"/>
      <x v="2"/>
      <x v="5"/>
    </i>
    <i>
      <x v="5079"/>
      <x v="157"/>
      <x v="215"/>
      <x v="2"/>
      <x v="5"/>
    </i>
    <i>
      <x v="5080"/>
      <x v="157"/>
      <x v="215"/>
      <x v="2"/>
      <x v="5"/>
    </i>
    <i>
      <x v="5081"/>
      <x v="157"/>
      <x v="215"/>
      <x v="2"/>
      <x v="5"/>
    </i>
    <i>
      <x v="5082"/>
      <x v="167"/>
      <x v="215"/>
      <x v="2"/>
      <x v="5"/>
    </i>
    <i>
      <x v="5083"/>
      <x v="158"/>
      <x v="215"/>
      <x v="2"/>
      <x v="5"/>
    </i>
    <i>
      <x v="5084"/>
      <x v="158"/>
      <x v="215"/>
      <x v="2"/>
      <x v="5"/>
    </i>
    <i>
      <x v="5085"/>
      <x v="158"/>
      <x v="215"/>
      <x v="2"/>
      <x v="5"/>
    </i>
    <i>
      <x v="5086"/>
      <x v="158"/>
      <x v="215"/>
      <x v="2"/>
      <x v="5"/>
    </i>
    <i>
      <x v="5087"/>
      <x v="158"/>
      <x v="215"/>
      <x v="2"/>
      <x v="5"/>
    </i>
    <i>
      <x v="5088"/>
      <x v="158"/>
      <x v="215"/>
      <x v="2"/>
      <x v="5"/>
    </i>
    <i>
      <x v="5089"/>
      <x v="158"/>
      <x v="215"/>
      <x v="2"/>
      <x v="5"/>
    </i>
    <i>
      <x v="5090"/>
      <x v="158"/>
      <x v="215"/>
      <x v="2"/>
      <x v="5"/>
    </i>
    <i>
      <x v="5091"/>
      <x v="158"/>
      <x v="215"/>
      <x v="2"/>
      <x v="5"/>
    </i>
    <i>
      <x v="5092"/>
      <x v="158"/>
      <x v="215"/>
      <x v="2"/>
      <x v="5"/>
    </i>
    <i>
      <x v="5093"/>
      <x v="158"/>
      <x v="215"/>
      <x v="2"/>
      <x v="5"/>
    </i>
    <i>
      <x v="5094"/>
      <x v="158"/>
      <x v="215"/>
      <x v="2"/>
      <x v="5"/>
    </i>
    <i>
      <x v="5095"/>
      <x v="159"/>
      <x v="215"/>
      <x v="2"/>
      <x v="5"/>
    </i>
    <i>
      <x v="5096"/>
      <x v="159"/>
      <x v="215"/>
      <x v="2"/>
      <x v="5"/>
    </i>
    <i>
      <x v="5097"/>
      <x v="159"/>
      <x v="215"/>
      <x v="2"/>
      <x v="5"/>
    </i>
    <i>
      <x v="5098"/>
      <x v="159"/>
      <x v="215"/>
      <x v="2"/>
      <x v="5"/>
    </i>
    <i>
      <x v="5099"/>
      <x v="159"/>
      <x v="215"/>
      <x v="2"/>
      <x v="5"/>
    </i>
    <i>
      <x v="5100"/>
      <x v="159"/>
      <x v="215"/>
      <x v="2"/>
      <x v="5"/>
    </i>
    <i>
      <x v="5101"/>
      <x v="159"/>
      <x v="215"/>
      <x v="2"/>
      <x v="5"/>
    </i>
    <i>
      <x v="5102"/>
      <x v="159"/>
      <x v="215"/>
      <x v="2"/>
      <x v="5"/>
    </i>
    <i>
      <x v="5103"/>
      <x v="159"/>
      <x v="215"/>
      <x v="2"/>
      <x v="5"/>
    </i>
    <i>
      <x v="5104"/>
      <x v="159"/>
      <x v="215"/>
      <x v="2"/>
      <x v="5"/>
    </i>
    <i>
      <x v="5105"/>
      <x v="159"/>
      <x v="215"/>
      <x v="2"/>
      <x v="5"/>
    </i>
    <i>
      <x v="5106"/>
      <x v="159"/>
      <x v="215"/>
      <x v="2"/>
      <x v="5"/>
    </i>
    <i>
      <x v="5107"/>
      <x v="162"/>
      <x v="215"/>
      <x v="2"/>
      <x v="5"/>
    </i>
    <i>
      <x v="5108"/>
      <x v="162"/>
      <x v="215"/>
      <x v="2"/>
      <x v="5"/>
    </i>
    <i>
      <x v="5109"/>
      <x v="162"/>
      <x v="215"/>
      <x v="2"/>
      <x v="5"/>
    </i>
    <i>
      <x v="5110"/>
      <x v="162"/>
      <x v="215"/>
      <x v="2"/>
      <x v="5"/>
    </i>
    <i>
      <x v="5111"/>
      <x v="162"/>
      <x v="215"/>
      <x v="2"/>
      <x v="5"/>
    </i>
    <i>
      <x v="5112"/>
      <x v="162"/>
      <x v="215"/>
      <x v="2"/>
      <x v="5"/>
    </i>
    <i>
      <x v="5113"/>
      <x v="162"/>
      <x v="215"/>
      <x v="2"/>
      <x v="5"/>
    </i>
    <i>
      <x v="5114"/>
      <x v="162"/>
      <x v="215"/>
      <x v="2"/>
      <x v="5"/>
    </i>
    <i>
      <x v="5115"/>
      <x v="122"/>
      <x v="215"/>
      <x v="2"/>
      <x v="5"/>
    </i>
    <i>
      <x v="5116"/>
      <x v="122"/>
      <x v="215"/>
      <x v="2"/>
      <x v="5"/>
    </i>
    <i>
      <x v="5117"/>
      <x v="122"/>
      <x v="215"/>
      <x v="2"/>
      <x v="5"/>
    </i>
    <i>
      <x v="5118"/>
      <x v="122"/>
      <x v="215"/>
      <x v="2"/>
      <x v="5"/>
    </i>
    <i>
      <x v="5119"/>
      <x v="123"/>
      <x v="215"/>
      <x v="2"/>
      <x v="5"/>
    </i>
    <i>
      <x v="5120"/>
      <x v="123"/>
      <x v="215"/>
      <x v="2"/>
      <x v="5"/>
    </i>
    <i>
      <x v="5121"/>
      <x v="123"/>
      <x v="215"/>
      <x v="2"/>
      <x v="5"/>
    </i>
    <i>
      <x v="5122"/>
      <x v="123"/>
      <x v="215"/>
      <x v="2"/>
      <x v="5"/>
    </i>
    <i>
      <x v="5123"/>
      <x v="121"/>
      <x v="215"/>
      <x v="2"/>
      <x v="5"/>
    </i>
    <i>
      <x v="5124"/>
      <x v="121"/>
      <x v="215"/>
      <x v="2"/>
      <x v="5"/>
    </i>
    <i>
      <x v="5125"/>
      <x v="121"/>
      <x v="215"/>
      <x v="2"/>
      <x v="5"/>
    </i>
    <i>
      <x v="5126"/>
      <x v="121"/>
      <x v="215"/>
      <x v="2"/>
      <x v="5"/>
    </i>
    <i>
      <x v="5127"/>
      <x v="120"/>
      <x v="215"/>
      <x v="2"/>
      <x v="5"/>
    </i>
    <i>
      <x v="5128"/>
      <x v="120"/>
      <x v="215"/>
      <x v="2"/>
      <x v="5"/>
    </i>
    <i>
      <x v="5129"/>
      <x v="120"/>
      <x v="215"/>
      <x v="2"/>
      <x v="5"/>
    </i>
    <i>
      <x v="5130"/>
      <x v="120"/>
      <x v="215"/>
      <x v="2"/>
      <x v="5"/>
    </i>
    <i>
      <x v="5131"/>
      <x v="120"/>
      <x v="215"/>
      <x v="2"/>
      <x v="5"/>
    </i>
    <i>
      <x v="5132"/>
      <x v="120"/>
      <x v="215"/>
      <x v="2"/>
      <x v="5"/>
    </i>
    <i>
      <x v="5133"/>
      <x v="120"/>
      <x v="215"/>
      <x v="2"/>
      <x v="5"/>
    </i>
    <i>
      <x v="5134"/>
      <x v="120"/>
      <x v="215"/>
      <x v="2"/>
      <x v="5"/>
    </i>
    <i>
      <x v="5135"/>
      <x v="120"/>
      <x v="215"/>
      <x v="2"/>
      <x v="5"/>
    </i>
    <i>
      <x v="5136"/>
      <x v="119"/>
      <x v="215"/>
      <x v="2"/>
      <x v="5"/>
    </i>
    <i>
      <x v="5137"/>
      <x v="119"/>
      <x v="215"/>
      <x v="2"/>
      <x v="5"/>
    </i>
    <i>
      <x v="5138"/>
      <x v="119"/>
      <x v="215"/>
      <x v="2"/>
      <x v="5"/>
    </i>
    <i>
      <x v="5139"/>
      <x v="119"/>
      <x v="215"/>
      <x v="2"/>
      <x v="5"/>
    </i>
    <i>
      <x v="5140"/>
      <x v="119"/>
      <x v="215"/>
      <x v="2"/>
      <x v="5"/>
    </i>
    <i>
      <x v="5141"/>
      <x v="119"/>
      <x v="215"/>
      <x v="2"/>
      <x v="5"/>
    </i>
    <i>
      <x v="5142"/>
      <x v="119"/>
      <x v="215"/>
      <x v="2"/>
      <x v="5"/>
    </i>
    <i>
      <x v="5143"/>
      <x v="119"/>
      <x v="215"/>
      <x v="2"/>
      <x v="5"/>
    </i>
    <i>
      <x v="5144"/>
      <x v="119"/>
      <x v="215"/>
      <x v="2"/>
      <x v="5"/>
    </i>
    <i>
      <x v="5145"/>
      <x v="119"/>
      <x v="215"/>
      <x v="2"/>
      <x v="5"/>
    </i>
    <i>
      <x v="5146"/>
      <x v="119"/>
      <x v="215"/>
      <x v="2"/>
      <x v="5"/>
    </i>
    <i>
      <x v="5147"/>
      <x v="119"/>
      <x v="215"/>
      <x v="2"/>
      <x v="5"/>
    </i>
    <i>
      <x v="5148"/>
      <x v="119"/>
      <x v="215"/>
      <x v="2"/>
      <x v="5"/>
    </i>
    <i>
      <x v="5149"/>
      <x v="119"/>
      <x v="215"/>
      <x v="2"/>
      <x v="5"/>
    </i>
    <i>
      <x v="5150"/>
      <x v="119"/>
      <x v="215"/>
      <x v="2"/>
      <x v="5"/>
    </i>
    <i>
      <x v="5151"/>
      <x v="567"/>
      <x v="215"/>
      <x v="2"/>
      <x v="5"/>
    </i>
    <i>
      <x v="5152"/>
      <x v="567"/>
      <x v="215"/>
      <x v="2"/>
      <x v="5"/>
    </i>
    <i>
      <x v="5153"/>
      <x v="817"/>
      <x v="215"/>
      <x v="2"/>
      <x v="5"/>
    </i>
    <i>
      <x v="5154"/>
      <x v="817"/>
      <x v="215"/>
      <x v="2"/>
      <x v="5"/>
    </i>
    <i>
      <x v="5155"/>
      <x v="191"/>
      <x v="215"/>
      <x v="2"/>
      <x v="5"/>
    </i>
    <i>
      <x v="5156"/>
      <x v="191"/>
      <x v="215"/>
      <x v="2"/>
      <x v="5"/>
    </i>
    <i>
      <x v="5157"/>
      <x v="191"/>
      <x v="215"/>
      <x v="2"/>
      <x v="5"/>
    </i>
    <i>
      <x v="5158"/>
      <x v="191"/>
      <x v="215"/>
      <x v="2"/>
      <x v="5"/>
    </i>
    <i>
      <x v="5159"/>
      <x v="191"/>
      <x v="215"/>
      <x v="2"/>
      <x v="5"/>
    </i>
    <i>
      <x v="5160"/>
      <x v="191"/>
      <x v="215"/>
      <x v="2"/>
      <x v="5"/>
    </i>
    <i>
      <x v="5161"/>
      <x v="192"/>
      <x v="215"/>
      <x v="2"/>
      <x v="5"/>
    </i>
    <i>
      <x v="5162"/>
      <x v="192"/>
      <x v="215"/>
      <x v="2"/>
      <x v="5"/>
    </i>
    <i>
      <x v="5163"/>
      <x v="192"/>
      <x v="215"/>
      <x v="2"/>
      <x v="5"/>
    </i>
    <i>
      <x v="5164"/>
      <x v="192"/>
      <x v="215"/>
      <x v="2"/>
      <x v="5"/>
    </i>
    <i>
      <x v="5165"/>
      <x v="819"/>
      <x v="215"/>
      <x v="2"/>
      <x v="5"/>
    </i>
    <i>
      <x v="5166"/>
      <x v="819"/>
      <x v="215"/>
      <x v="2"/>
      <x v="5"/>
    </i>
    <i>
      <x v="5167"/>
      <x v="819"/>
      <x v="215"/>
      <x v="2"/>
      <x v="5"/>
    </i>
    <i>
      <x v="5168"/>
      <x v="819"/>
      <x v="215"/>
      <x v="2"/>
      <x v="5"/>
    </i>
    <i>
      <x v="5169"/>
      <x v="820"/>
      <x v="215"/>
      <x v="2"/>
      <x v="5"/>
    </i>
    <i>
      <x v="5170"/>
      <x v="820"/>
      <x v="215"/>
      <x v="2"/>
      <x v="5"/>
    </i>
    <i>
      <x v="5171"/>
      <x v="820"/>
      <x v="215"/>
      <x v="2"/>
      <x v="5"/>
    </i>
    <i>
      <x v="5172"/>
      <x v="820"/>
      <x v="215"/>
      <x v="2"/>
      <x v="5"/>
    </i>
    <i>
      <x v="5173"/>
      <x v="197"/>
      <x v="215"/>
      <x v="2"/>
      <x v="5"/>
    </i>
    <i>
      <x v="5174"/>
      <x v="198"/>
      <x v="215"/>
      <x v="2"/>
      <x v="5"/>
    </i>
    <i>
      <x v="5175"/>
      <x v="803"/>
      <x v="215"/>
      <x v="2"/>
      <x v="5"/>
    </i>
    <i>
      <x v="5176"/>
      <x v="803"/>
      <x v="215"/>
      <x v="2"/>
      <x v="5"/>
    </i>
    <i>
      <x v="5177"/>
      <x v="803"/>
      <x v="215"/>
      <x v="2"/>
      <x v="5"/>
    </i>
    <i>
      <x v="5178"/>
      <x v="803"/>
      <x v="215"/>
      <x v="2"/>
      <x v="5"/>
    </i>
    <i>
      <x v="5179"/>
      <x v="803"/>
      <x v="215"/>
      <x v="2"/>
      <x v="5"/>
    </i>
    <i>
      <x v="5180"/>
      <x v="803"/>
      <x v="215"/>
      <x v="2"/>
      <x v="5"/>
    </i>
    <i>
      <x v="5181"/>
      <x v="803"/>
      <x v="215"/>
      <x v="2"/>
      <x v="5"/>
    </i>
    <i>
      <x v="5182"/>
      <x v="803"/>
      <x v="215"/>
      <x v="2"/>
      <x v="5"/>
    </i>
    <i>
      <x v="5183"/>
      <x v="803"/>
      <x v="215"/>
      <x v="2"/>
      <x v="5"/>
    </i>
    <i>
      <x v="5184"/>
      <x v="803"/>
      <x v="215"/>
      <x v="2"/>
      <x v="5"/>
    </i>
    <i>
      <x v="5185"/>
      <x v="803"/>
      <x v="215"/>
      <x v="2"/>
      <x v="5"/>
    </i>
    <i>
      <x v="5186"/>
      <x v="803"/>
      <x v="215"/>
      <x v="2"/>
      <x v="5"/>
    </i>
    <i>
      <x v="5187"/>
      <x v="803"/>
      <x v="215"/>
      <x v="2"/>
      <x v="5"/>
    </i>
    <i>
      <x v="5188"/>
      <x v="803"/>
      <x v="215"/>
      <x v="2"/>
      <x v="5"/>
    </i>
    <i>
      <x v="5189"/>
      <x v="803"/>
      <x v="215"/>
      <x v="2"/>
      <x v="5"/>
    </i>
    <i>
      <x v="5190"/>
      <x v="803"/>
      <x v="215"/>
      <x v="2"/>
      <x v="5"/>
    </i>
    <i>
      <x v="5191"/>
      <x v="803"/>
      <x v="215"/>
      <x v="2"/>
      <x v="5"/>
    </i>
    <i>
      <x v="5192"/>
      <x v="803"/>
      <x v="215"/>
      <x v="2"/>
      <x v="5"/>
    </i>
    <i>
      <x v="5193"/>
      <x v="803"/>
      <x v="215"/>
      <x v="2"/>
      <x v="5"/>
    </i>
    <i>
      <x v="5194"/>
      <x v="803"/>
      <x v="215"/>
      <x v="2"/>
      <x v="5"/>
    </i>
    <i>
      <x v="5195"/>
      <x v="803"/>
      <x v="215"/>
      <x v="2"/>
      <x v="5"/>
    </i>
    <i>
      <x v="5196"/>
      <x v="803"/>
      <x v="215"/>
      <x v="2"/>
      <x v="5"/>
    </i>
    <i>
      <x v="5197"/>
      <x v="803"/>
      <x v="215"/>
      <x v="2"/>
      <x v="5"/>
    </i>
    <i>
      <x v="5198"/>
      <x v="803"/>
      <x v="215"/>
      <x v="2"/>
      <x v="5"/>
    </i>
    <i>
      <x v="5199"/>
      <x v="822"/>
      <x v="215"/>
      <x v="2"/>
      <x v="5"/>
    </i>
    <i>
      <x v="5200"/>
      <x v="822"/>
      <x v="215"/>
      <x v="2"/>
      <x v="5"/>
    </i>
    <i>
      <x v="5201"/>
      <x v="822"/>
      <x v="215"/>
      <x v="2"/>
      <x v="5"/>
    </i>
    <i>
      <x v="5202"/>
      <x v="822"/>
      <x v="215"/>
      <x v="2"/>
      <x v="5"/>
    </i>
    <i>
      <x v="5203"/>
      <x v="822"/>
      <x v="215"/>
      <x v="2"/>
      <x v="5"/>
    </i>
    <i>
      <x v="5204"/>
      <x v="822"/>
      <x v="215"/>
      <x v="2"/>
      <x v="5"/>
    </i>
    <i>
      <x v="5205"/>
      <x v="822"/>
      <x v="215"/>
      <x v="2"/>
      <x v="5"/>
    </i>
    <i>
      <x v="5206"/>
      <x v="822"/>
      <x v="215"/>
      <x v="2"/>
      <x v="5"/>
    </i>
    <i>
      <x v="5207"/>
      <x v="822"/>
      <x v="215"/>
      <x v="2"/>
      <x v="5"/>
    </i>
    <i>
      <x v="5208"/>
      <x v="822"/>
      <x v="215"/>
      <x v="2"/>
      <x v="5"/>
    </i>
    <i>
      <x v="5209"/>
      <x v="822"/>
      <x v="215"/>
      <x v="2"/>
      <x v="5"/>
    </i>
    <i>
      <x v="5210"/>
      <x v="822"/>
      <x v="215"/>
      <x v="2"/>
      <x v="5"/>
    </i>
    <i>
      <x v="5211"/>
      <x v="822"/>
      <x v="215"/>
      <x v="2"/>
      <x v="5"/>
    </i>
    <i>
      <x v="5212"/>
      <x v="822"/>
      <x v="215"/>
      <x v="2"/>
      <x v="5"/>
    </i>
    <i>
      <x v="5213"/>
      <x v="822"/>
      <x v="215"/>
      <x v="2"/>
      <x v="5"/>
    </i>
    <i>
      <x v="5214"/>
      <x v="822"/>
      <x v="215"/>
      <x v="2"/>
      <x v="5"/>
    </i>
    <i>
      <x v="5215"/>
      <x v="822"/>
      <x v="215"/>
      <x v="2"/>
      <x v="5"/>
    </i>
    <i>
      <x v="5216"/>
      <x v="822"/>
      <x v="215"/>
      <x v="2"/>
      <x v="5"/>
    </i>
    <i>
      <x v="5217"/>
      <x v="822"/>
      <x v="215"/>
      <x v="2"/>
      <x v="5"/>
    </i>
    <i>
      <x v="5218"/>
      <x v="822"/>
      <x v="215"/>
      <x v="2"/>
      <x v="5"/>
    </i>
    <i>
      <x v="5219"/>
      <x v="822"/>
      <x v="215"/>
      <x v="2"/>
      <x v="5"/>
    </i>
    <i>
      <x v="5220"/>
      <x v="822"/>
      <x v="215"/>
      <x v="2"/>
      <x v="5"/>
    </i>
    <i>
      <x v="5221"/>
      <x v="822"/>
      <x v="215"/>
      <x v="2"/>
      <x v="5"/>
    </i>
    <i>
      <x v="5222"/>
      <x v="822"/>
      <x v="215"/>
      <x v="2"/>
      <x v="5"/>
    </i>
    <i>
      <x v="5223"/>
      <x v="804"/>
      <x v="215"/>
      <x v="2"/>
      <x v="5"/>
    </i>
    <i>
      <x v="5224"/>
      <x v="804"/>
      <x v="215"/>
      <x v="2"/>
      <x v="5"/>
    </i>
    <i>
      <x v="5225"/>
      <x v="804"/>
      <x v="215"/>
      <x v="2"/>
      <x v="5"/>
    </i>
    <i>
      <x v="5226"/>
      <x v="804"/>
      <x v="215"/>
      <x v="2"/>
      <x v="5"/>
    </i>
    <i>
      <x v="5227"/>
      <x v="804"/>
      <x v="215"/>
      <x v="2"/>
      <x v="5"/>
    </i>
    <i>
      <x v="5228"/>
      <x v="804"/>
      <x v="215"/>
      <x v="2"/>
      <x v="5"/>
    </i>
    <i>
      <x v="5229"/>
      <x v="804"/>
      <x v="215"/>
      <x v="2"/>
      <x v="5"/>
    </i>
    <i>
      <x v="5230"/>
      <x v="804"/>
      <x v="215"/>
      <x v="2"/>
      <x v="5"/>
    </i>
    <i>
      <x v="5231"/>
      <x v="804"/>
      <x v="215"/>
      <x v="2"/>
      <x v="5"/>
    </i>
    <i>
      <x v="5232"/>
      <x v="804"/>
      <x v="215"/>
      <x v="2"/>
      <x v="5"/>
    </i>
    <i>
      <x v="5233"/>
      <x v="804"/>
      <x v="215"/>
      <x v="2"/>
      <x v="5"/>
    </i>
    <i>
      <x v="5234"/>
      <x v="804"/>
      <x v="215"/>
      <x v="2"/>
      <x v="5"/>
    </i>
    <i>
      <x v="5235"/>
      <x v="804"/>
      <x v="215"/>
      <x v="2"/>
      <x v="5"/>
    </i>
    <i>
      <x v="5236"/>
      <x v="804"/>
      <x v="215"/>
      <x v="2"/>
      <x v="5"/>
    </i>
    <i>
      <x v="5237"/>
      <x v="804"/>
      <x v="215"/>
      <x v="2"/>
      <x v="5"/>
    </i>
    <i>
      <x v="5238"/>
      <x v="804"/>
      <x v="215"/>
      <x v="2"/>
      <x v="5"/>
    </i>
    <i>
      <x v="5239"/>
      <x v="804"/>
      <x v="215"/>
      <x v="2"/>
      <x v="5"/>
    </i>
    <i>
      <x v="5240"/>
      <x v="804"/>
      <x v="215"/>
      <x v="2"/>
      <x v="5"/>
    </i>
    <i>
      <x v="5241"/>
      <x v="804"/>
      <x v="215"/>
      <x v="2"/>
      <x v="5"/>
    </i>
    <i>
      <x v="5242"/>
      <x v="804"/>
      <x v="215"/>
      <x v="2"/>
      <x v="5"/>
    </i>
    <i>
      <x v="5243"/>
      <x v="804"/>
      <x v="215"/>
      <x v="2"/>
      <x v="5"/>
    </i>
    <i>
      <x v="5244"/>
      <x v="804"/>
      <x v="215"/>
      <x v="2"/>
      <x v="5"/>
    </i>
    <i>
      <x v="5245"/>
      <x v="804"/>
      <x v="215"/>
      <x v="2"/>
      <x v="5"/>
    </i>
    <i>
      <x v="5246"/>
      <x v="804"/>
      <x v="215"/>
      <x v="2"/>
      <x v="5"/>
    </i>
    <i>
      <x v="5247"/>
      <x v="804"/>
      <x v="215"/>
      <x v="2"/>
      <x v="5"/>
    </i>
    <i>
      <x v="5248"/>
      <x v="804"/>
      <x v="215"/>
      <x v="2"/>
      <x v="5"/>
    </i>
    <i>
      <x v="5249"/>
      <x v="804"/>
      <x v="215"/>
      <x v="2"/>
      <x v="5"/>
    </i>
    <i>
      <x v="5250"/>
      <x v="804"/>
      <x v="215"/>
      <x v="2"/>
      <x v="5"/>
    </i>
    <i>
      <x v="5251"/>
      <x v="804"/>
      <x v="215"/>
      <x v="2"/>
      <x v="5"/>
    </i>
    <i>
      <x v="5252"/>
      <x v="804"/>
      <x v="215"/>
      <x v="2"/>
      <x v="5"/>
    </i>
    <i>
      <x v="5253"/>
      <x v="804"/>
      <x v="215"/>
      <x v="2"/>
      <x v="5"/>
    </i>
    <i>
      <x v="5254"/>
      <x v="804"/>
      <x v="215"/>
      <x v="2"/>
      <x v="5"/>
    </i>
    <i>
      <x v="5255"/>
      <x v="804"/>
      <x v="215"/>
      <x v="2"/>
      <x v="5"/>
    </i>
    <i>
      <x v="5256"/>
      <x v="804"/>
      <x v="215"/>
      <x v="2"/>
      <x v="5"/>
    </i>
    <i>
      <x v="5257"/>
      <x v="804"/>
      <x v="215"/>
      <x v="2"/>
      <x v="5"/>
    </i>
    <i>
      <x v="5258"/>
      <x v="804"/>
      <x v="215"/>
      <x v="2"/>
      <x v="5"/>
    </i>
    <i>
      <x v="5259"/>
      <x v="804"/>
      <x v="215"/>
      <x v="2"/>
      <x v="5"/>
    </i>
    <i>
      <x v="5260"/>
      <x v="804"/>
      <x v="215"/>
      <x v="2"/>
      <x v="5"/>
    </i>
    <i>
      <x v="5261"/>
      <x v="804"/>
      <x v="215"/>
      <x v="2"/>
      <x v="5"/>
    </i>
    <i>
      <x v="5262"/>
      <x v="804"/>
      <x v="215"/>
      <x v="2"/>
      <x v="5"/>
    </i>
    <i>
      <x v="5263"/>
      <x v="823"/>
      <x v="215"/>
      <x v="2"/>
      <x v="5"/>
    </i>
    <i>
      <x v="5264"/>
      <x v="823"/>
      <x v="215"/>
      <x v="2"/>
      <x v="5"/>
    </i>
    <i>
      <x v="5265"/>
      <x v="823"/>
      <x v="215"/>
      <x v="2"/>
      <x v="5"/>
    </i>
    <i>
      <x v="5266"/>
      <x v="823"/>
      <x v="215"/>
      <x v="2"/>
      <x v="5"/>
    </i>
    <i>
      <x v="5267"/>
      <x v="823"/>
      <x v="215"/>
      <x v="2"/>
      <x v="5"/>
    </i>
    <i>
      <x v="5268"/>
      <x v="823"/>
      <x v="215"/>
      <x v="2"/>
      <x v="5"/>
    </i>
    <i>
      <x v="5269"/>
      <x v="823"/>
      <x v="215"/>
      <x v="2"/>
      <x v="5"/>
    </i>
    <i>
      <x v="5270"/>
      <x v="823"/>
      <x v="215"/>
      <x v="2"/>
      <x v="5"/>
    </i>
    <i>
      <x v="5271"/>
      <x v="823"/>
      <x v="215"/>
      <x v="2"/>
      <x v="5"/>
    </i>
    <i>
      <x v="5272"/>
      <x v="823"/>
      <x v="215"/>
      <x v="2"/>
      <x v="5"/>
    </i>
    <i>
      <x v="5273"/>
      <x v="823"/>
      <x v="215"/>
      <x v="2"/>
      <x v="5"/>
    </i>
    <i>
      <x v="5274"/>
      <x v="823"/>
      <x v="215"/>
      <x v="2"/>
      <x v="5"/>
    </i>
    <i>
      <x v="5275"/>
      <x v="823"/>
      <x v="215"/>
      <x v="2"/>
      <x v="5"/>
    </i>
    <i>
      <x v="5276"/>
      <x v="823"/>
      <x v="215"/>
      <x v="2"/>
      <x v="5"/>
    </i>
    <i>
      <x v="5277"/>
      <x v="823"/>
      <x v="215"/>
      <x v="2"/>
      <x v="5"/>
    </i>
    <i>
      <x v="5278"/>
      <x v="823"/>
      <x v="215"/>
      <x v="2"/>
      <x v="5"/>
    </i>
    <i>
      <x v="5279"/>
      <x v="823"/>
      <x v="215"/>
      <x v="2"/>
      <x v="5"/>
    </i>
    <i>
      <x v="5280"/>
      <x v="823"/>
      <x v="215"/>
      <x v="2"/>
      <x v="5"/>
    </i>
    <i>
      <x v="5281"/>
      <x v="823"/>
      <x v="215"/>
      <x v="2"/>
      <x v="5"/>
    </i>
    <i>
      <x v="5282"/>
      <x v="823"/>
      <x v="215"/>
      <x v="2"/>
      <x v="5"/>
    </i>
    <i>
      <x v="5283"/>
      <x v="805"/>
      <x v="215"/>
      <x v="2"/>
      <x v="5"/>
    </i>
    <i>
      <x v="5284"/>
      <x v="805"/>
      <x v="215"/>
      <x v="2"/>
      <x v="5"/>
    </i>
    <i>
      <x v="5285"/>
      <x v="805"/>
      <x v="215"/>
      <x v="2"/>
      <x v="5"/>
    </i>
    <i>
      <x v="5286"/>
      <x v="805"/>
      <x v="215"/>
      <x v="2"/>
      <x v="5"/>
    </i>
    <i>
      <x v="5287"/>
      <x v="805"/>
      <x v="215"/>
      <x v="2"/>
      <x v="5"/>
    </i>
    <i>
      <x v="5288"/>
      <x v="805"/>
      <x v="215"/>
      <x v="2"/>
      <x v="5"/>
    </i>
    <i>
      <x v="5289"/>
      <x v="805"/>
      <x v="215"/>
      <x v="2"/>
      <x v="5"/>
    </i>
    <i>
      <x v="5290"/>
      <x v="805"/>
      <x v="215"/>
      <x v="2"/>
      <x v="5"/>
    </i>
    <i>
      <x v="5291"/>
      <x v="806"/>
      <x v="215"/>
      <x v="2"/>
      <x v="5"/>
    </i>
    <i>
      <x v="5292"/>
      <x v="806"/>
      <x v="215"/>
      <x v="2"/>
      <x v="5"/>
    </i>
    <i>
      <x v="5293"/>
      <x v="806"/>
      <x v="215"/>
      <x v="2"/>
      <x v="5"/>
    </i>
    <i>
      <x v="5294"/>
      <x v="806"/>
      <x v="215"/>
      <x v="2"/>
      <x v="5"/>
    </i>
    <i>
      <x v="5295"/>
      <x v="806"/>
      <x v="215"/>
      <x v="2"/>
      <x v="5"/>
    </i>
    <i>
      <x v="5296"/>
      <x v="806"/>
      <x v="215"/>
      <x v="2"/>
      <x v="5"/>
    </i>
    <i>
      <x v="5297"/>
      <x v="806"/>
      <x v="215"/>
      <x v="2"/>
      <x v="5"/>
    </i>
    <i>
      <x v="5298"/>
      <x v="806"/>
      <x v="215"/>
      <x v="2"/>
      <x v="5"/>
    </i>
    <i>
      <x v="5299"/>
      <x v="785"/>
      <x v="215"/>
      <x v="2"/>
      <x v="5"/>
    </i>
    <i>
      <x v="5300"/>
      <x v="785"/>
      <x v="215"/>
      <x v="2"/>
      <x v="5"/>
    </i>
    <i>
      <x v="5301"/>
      <x v="785"/>
      <x v="215"/>
      <x v="2"/>
      <x v="5"/>
    </i>
    <i>
      <x v="5302"/>
      <x v="785"/>
      <x v="215"/>
      <x v="2"/>
      <x v="5"/>
    </i>
    <i>
      <x v="5303"/>
      <x v="785"/>
      <x v="215"/>
      <x v="2"/>
      <x v="5"/>
    </i>
    <i>
      <x v="5304"/>
      <x v="785"/>
      <x v="215"/>
      <x v="2"/>
      <x v="5"/>
    </i>
    <i>
      <x v="5305"/>
      <x v="785"/>
      <x v="215"/>
      <x v="2"/>
      <x v="5"/>
    </i>
    <i>
      <x v="5306"/>
      <x v="785"/>
      <x v="215"/>
      <x v="2"/>
      <x v="5"/>
    </i>
    <i>
      <x v="5307"/>
      <x v="785"/>
      <x v="215"/>
      <x v="2"/>
      <x v="5"/>
    </i>
    <i>
      <x v="5308"/>
      <x v="785"/>
      <x v="215"/>
      <x v="2"/>
      <x v="5"/>
    </i>
    <i>
      <x v="5309"/>
      <x v="785"/>
      <x v="215"/>
      <x v="2"/>
      <x v="5"/>
    </i>
    <i>
      <x v="5310"/>
      <x v="785"/>
      <x v="215"/>
      <x v="2"/>
      <x v="5"/>
    </i>
    <i>
      <x v="5311"/>
      <x v="785"/>
      <x v="215"/>
      <x v="2"/>
      <x v="5"/>
    </i>
    <i>
      <x v="5312"/>
      <x v="785"/>
      <x v="215"/>
      <x v="2"/>
      <x v="5"/>
    </i>
    <i>
      <x v="5313"/>
      <x v="785"/>
      <x v="215"/>
      <x v="2"/>
      <x v="5"/>
    </i>
    <i>
      <x v="5314"/>
      <x v="785"/>
      <x v="215"/>
      <x v="2"/>
      <x v="5"/>
    </i>
    <i>
      <x v="5315"/>
      <x v="785"/>
      <x v="215"/>
      <x v="2"/>
      <x v="5"/>
    </i>
    <i>
      <x v="5316"/>
      <x v="785"/>
      <x v="215"/>
      <x v="2"/>
      <x v="5"/>
    </i>
    <i>
      <x v="5317"/>
      <x v="785"/>
      <x v="215"/>
      <x v="2"/>
      <x v="5"/>
    </i>
    <i>
      <x v="5318"/>
      <x v="785"/>
      <x v="215"/>
      <x v="2"/>
      <x v="5"/>
    </i>
    <i>
      <x v="5319"/>
      <x v="785"/>
      <x v="215"/>
      <x v="2"/>
      <x v="5"/>
    </i>
    <i>
      <x v="5320"/>
      <x v="785"/>
      <x v="215"/>
      <x v="2"/>
      <x v="5"/>
    </i>
    <i>
      <x v="5321"/>
      <x v="785"/>
      <x v="215"/>
      <x v="2"/>
      <x v="5"/>
    </i>
    <i>
      <x v="5322"/>
      <x v="785"/>
      <x v="215"/>
      <x v="2"/>
      <x v="5"/>
    </i>
    <i>
      <x v="5323"/>
      <x v="785"/>
      <x v="215"/>
      <x v="2"/>
      <x v="5"/>
    </i>
    <i>
      <x v="5324"/>
      <x v="785"/>
      <x v="215"/>
      <x v="2"/>
      <x v="5"/>
    </i>
    <i>
      <x v="5325"/>
      <x v="785"/>
      <x v="215"/>
      <x v="2"/>
      <x v="5"/>
    </i>
    <i>
      <x v="5326"/>
      <x v="785"/>
      <x v="215"/>
      <x v="2"/>
      <x v="5"/>
    </i>
    <i>
      <x v="5327"/>
      <x v="785"/>
      <x v="215"/>
      <x v="2"/>
      <x v="5"/>
    </i>
    <i>
      <x v="5328"/>
      <x v="785"/>
      <x v="215"/>
      <x v="2"/>
      <x v="5"/>
    </i>
    <i>
      <x v="5329"/>
      <x v="810"/>
      <x v="215"/>
      <x v="2"/>
      <x v="5"/>
    </i>
    <i>
      <x v="5330"/>
      <x v="810"/>
      <x v="215"/>
      <x v="2"/>
      <x v="5"/>
    </i>
    <i>
      <x v="5331"/>
      <x v="810"/>
      <x v="215"/>
      <x v="2"/>
      <x v="5"/>
    </i>
    <i>
      <x v="5332"/>
      <x v="810"/>
      <x v="215"/>
      <x v="2"/>
      <x v="5"/>
    </i>
    <i>
      <x v="5333"/>
      <x v="810"/>
      <x v="215"/>
      <x v="2"/>
      <x v="5"/>
    </i>
    <i>
      <x v="5334"/>
      <x v="810"/>
      <x v="215"/>
      <x v="2"/>
      <x v="5"/>
    </i>
    <i>
      <x v="5335"/>
      <x v="810"/>
      <x v="215"/>
      <x v="2"/>
      <x v="5"/>
    </i>
    <i>
      <x v="5336"/>
      <x v="810"/>
      <x v="215"/>
      <x v="2"/>
      <x v="5"/>
    </i>
    <i>
      <x v="5337"/>
      <x v="810"/>
      <x v="215"/>
      <x v="2"/>
      <x v="5"/>
    </i>
    <i>
      <x v="5338"/>
      <x v="810"/>
      <x v="215"/>
      <x v="2"/>
      <x v="5"/>
    </i>
    <i>
      <x v="5339"/>
      <x v="810"/>
      <x v="215"/>
      <x v="2"/>
      <x v="5"/>
    </i>
    <i>
      <x v="5340"/>
      <x v="810"/>
      <x v="215"/>
      <x v="2"/>
      <x v="5"/>
    </i>
    <i>
      <x v="5341"/>
      <x v="810"/>
      <x v="215"/>
      <x v="2"/>
      <x v="5"/>
    </i>
    <i>
      <x v="5342"/>
      <x v="810"/>
      <x v="215"/>
      <x v="2"/>
      <x v="5"/>
    </i>
    <i>
      <x v="5343"/>
      <x v="810"/>
      <x v="215"/>
      <x v="2"/>
      <x v="5"/>
    </i>
    <i>
      <x v="5344"/>
      <x v="810"/>
      <x v="215"/>
      <x v="2"/>
      <x v="5"/>
    </i>
    <i>
      <x v="5345"/>
      <x v="809"/>
      <x v="215"/>
      <x v="2"/>
      <x v="5"/>
    </i>
    <i>
      <x v="5346"/>
      <x v="809"/>
      <x v="215"/>
      <x v="2"/>
      <x v="5"/>
    </i>
    <i>
      <x v="5347"/>
      <x v="809"/>
      <x v="215"/>
      <x v="2"/>
      <x v="5"/>
    </i>
    <i>
      <x v="5348"/>
      <x v="809"/>
      <x v="215"/>
      <x v="2"/>
      <x v="5"/>
    </i>
    <i>
      <x v="5349"/>
      <x v="809"/>
      <x v="215"/>
      <x v="2"/>
      <x v="5"/>
    </i>
    <i>
      <x v="5350"/>
      <x v="809"/>
      <x v="215"/>
      <x v="2"/>
      <x v="5"/>
    </i>
    <i>
      <x v="5351"/>
      <x v="809"/>
      <x v="215"/>
      <x v="2"/>
      <x v="5"/>
    </i>
    <i>
      <x v="5352"/>
      <x v="809"/>
      <x v="215"/>
      <x v="2"/>
      <x v="5"/>
    </i>
    <i>
      <x v="5353"/>
      <x v="809"/>
      <x v="215"/>
      <x v="2"/>
      <x v="5"/>
    </i>
    <i>
      <x v="5354"/>
      <x v="809"/>
      <x v="215"/>
      <x v="2"/>
      <x v="5"/>
    </i>
    <i>
      <x v="5355"/>
      <x v="809"/>
      <x v="215"/>
      <x v="2"/>
      <x v="5"/>
    </i>
    <i>
      <x v="5356"/>
      <x v="809"/>
      <x v="215"/>
      <x v="2"/>
      <x v="5"/>
    </i>
    <i>
      <x v="5357"/>
      <x v="809"/>
      <x v="215"/>
      <x v="2"/>
      <x v="5"/>
    </i>
    <i>
      <x v="5358"/>
      <x v="809"/>
      <x v="215"/>
      <x v="2"/>
      <x v="5"/>
    </i>
    <i>
      <x v="5359"/>
      <x v="809"/>
      <x v="215"/>
      <x v="2"/>
      <x v="5"/>
    </i>
    <i>
      <x v="5360"/>
      <x v="809"/>
      <x v="215"/>
      <x v="2"/>
      <x v="5"/>
    </i>
    <i>
      <x v="5361"/>
      <x v="818"/>
      <x v="215"/>
      <x v="2"/>
      <x v="5"/>
    </i>
    <i>
      <x v="5362"/>
      <x v="818"/>
      <x v="215"/>
      <x v="2"/>
      <x v="5"/>
    </i>
    <i>
      <x v="5363"/>
      <x v="818"/>
      <x v="215"/>
      <x v="2"/>
      <x v="5"/>
    </i>
    <i>
      <x v="5364"/>
      <x v="818"/>
      <x v="215"/>
      <x v="2"/>
      <x v="5"/>
    </i>
    <i>
      <x v="5365"/>
      <x v="818"/>
      <x v="215"/>
      <x v="2"/>
      <x v="5"/>
    </i>
    <i>
      <x v="5366"/>
      <x v="818"/>
      <x v="215"/>
      <x v="2"/>
      <x v="5"/>
    </i>
    <i>
      <x v="5367"/>
      <x v="784"/>
      <x v="215"/>
      <x v="2"/>
      <x v="5"/>
    </i>
    <i>
      <x v="5368"/>
      <x v="784"/>
      <x v="215"/>
      <x v="2"/>
      <x v="5"/>
    </i>
    <i>
      <x v="5369"/>
      <x v="784"/>
      <x v="215"/>
      <x v="2"/>
      <x v="5"/>
    </i>
    <i>
      <x v="5370"/>
      <x v="784"/>
      <x v="215"/>
      <x v="2"/>
      <x v="5"/>
    </i>
    <i>
      <x v="5371"/>
      <x v="814"/>
      <x v="215"/>
      <x v="2"/>
      <x v="5"/>
    </i>
    <i>
      <x v="5372"/>
      <x v="814"/>
      <x v="215"/>
      <x v="2"/>
      <x v="5"/>
    </i>
    <i>
      <x v="5373"/>
      <x v="814"/>
      <x v="215"/>
      <x v="2"/>
      <x v="5"/>
    </i>
    <i>
      <x v="5374"/>
      <x v="814"/>
      <x v="215"/>
      <x v="2"/>
      <x v="5"/>
    </i>
    <i>
      <x v="5375"/>
      <x v="814"/>
      <x v="215"/>
      <x v="2"/>
      <x v="5"/>
    </i>
    <i>
      <x v="5376"/>
      <x v="814"/>
      <x v="215"/>
      <x v="2"/>
      <x v="5"/>
    </i>
    <i>
      <x v="5377"/>
      <x v="815"/>
      <x v="215"/>
      <x v="2"/>
      <x v="5"/>
    </i>
    <i>
      <x v="5378"/>
      <x v="815"/>
      <x v="215"/>
      <x v="2"/>
      <x v="5"/>
    </i>
    <i>
      <x v="5379"/>
      <x v="815"/>
      <x v="215"/>
      <x v="2"/>
      <x v="5"/>
    </i>
    <i>
      <x v="5380"/>
      <x v="815"/>
      <x v="215"/>
      <x v="2"/>
      <x v="5"/>
    </i>
    <i>
      <x v="5381"/>
      <x v="816"/>
      <x v="215"/>
      <x v="2"/>
      <x v="5"/>
    </i>
    <i>
      <x v="5382"/>
      <x v="816"/>
      <x v="215"/>
      <x v="2"/>
      <x v="5"/>
    </i>
    <i>
      <x v="5383"/>
      <x v="816"/>
      <x v="215"/>
      <x v="2"/>
      <x v="5"/>
    </i>
    <i>
      <x v="5384"/>
      <x v="816"/>
      <x v="215"/>
      <x v="2"/>
      <x v="5"/>
    </i>
    <i>
      <x v="5385"/>
      <x v="816"/>
      <x v="215"/>
      <x v="2"/>
      <x v="5"/>
    </i>
    <i>
      <x v="5386"/>
      <x v="816"/>
      <x v="215"/>
      <x v="2"/>
      <x v="5"/>
    </i>
    <i>
      <x v="5387"/>
      <x v="816"/>
      <x v="215"/>
      <x v="2"/>
      <x v="5"/>
    </i>
    <i>
      <x v="5388"/>
      <x v="322"/>
      <x v="215"/>
      <x v="2"/>
      <x v="5"/>
    </i>
    <i>
      <x v="5389"/>
      <x v="541"/>
      <x v="215"/>
      <x v="2"/>
      <x v="5"/>
    </i>
    <i>
      <x v="5390"/>
      <x v="174"/>
      <x v="215"/>
      <x v="2"/>
      <x v="5"/>
    </i>
    <i>
      <x v="5391"/>
      <x v="174"/>
      <x v="215"/>
      <x v="2"/>
      <x v="5"/>
    </i>
    <i>
      <x v="5392"/>
      <x v="174"/>
      <x v="215"/>
      <x v="2"/>
      <x v="5"/>
    </i>
    <i>
      <x v="5393"/>
      <x v="174"/>
      <x v="215"/>
      <x v="2"/>
      <x v="5"/>
    </i>
    <i>
      <x v="5394"/>
      <x v="202"/>
      <x v="215"/>
      <x v="2"/>
      <x v="5"/>
    </i>
    <i>
      <x v="5395"/>
      <x v="207"/>
      <x v="215"/>
      <x v="2"/>
      <x v="5"/>
    </i>
    <i>
      <x v="5396"/>
      <x v="207"/>
      <x v="215"/>
      <x v="2"/>
      <x v="5"/>
    </i>
    <i>
      <x v="5397"/>
      <x v="538"/>
      <x v="215"/>
      <x v="2"/>
      <x v="5"/>
    </i>
    <i>
      <x v="5398"/>
      <x v="538"/>
      <x v="215"/>
      <x v="2"/>
      <x v="5"/>
    </i>
    <i>
      <x v="5399"/>
      <x v="538"/>
      <x v="215"/>
      <x v="2"/>
      <x v="5"/>
    </i>
    <i>
      <x v="5400"/>
      <x v="539"/>
      <x v="215"/>
      <x v="2"/>
      <x v="5"/>
    </i>
    <i>
      <x v="5401"/>
      <x v="160"/>
      <x v="215"/>
      <x v="2"/>
      <x v="5"/>
    </i>
    <i>
      <x v="5402"/>
      <x v="160"/>
      <x v="215"/>
      <x v="2"/>
      <x v="5"/>
    </i>
    <i>
      <x v="5403"/>
      <x v="160"/>
      <x v="215"/>
      <x v="2"/>
      <x v="5"/>
    </i>
    <i>
      <x v="5404"/>
      <x v="160"/>
      <x v="215"/>
      <x v="2"/>
      <x v="5"/>
    </i>
    <i>
      <x v="5405"/>
      <x v="160"/>
      <x v="215"/>
      <x v="2"/>
      <x v="5"/>
    </i>
    <i>
      <x v="5406"/>
      <x v="160"/>
      <x v="215"/>
      <x v="2"/>
      <x v="5"/>
    </i>
    <i>
      <x v="5407"/>
      <x v="160"/>
      <x v="215"/>
      <x v="2"/>
      <x v="5"/>
    </i>
    <i>
      <x v="5408"/>
      <x v="160"/>
      <x v="215"/>
      <x v="2"/>
      <x v="5"/>
    </i>
    <i>
      <x v="5409"/>
      <x v="160"/>
      <x v="215"/>
      <x v="2"/>
      <x v="5"/>
    </i>
    <i>
      <x v="5410"/>
      <x v="160"/>
      <x v="215"/>
      <x v="2"/>
      <x v="5"/>
    </i>
    <i>
      <x v="5411"/>
      <x v="108"/>
      <x v="217"/>
      <x v="2"/>
      <x v="5"/>
    </i>
    <i>
      <x v="5412"/>
      <x v="108"/>
      <x v="217"/>
      <x v="2"/>
      <x v="5"/>
    </i>
    <i>
      <x v="5413"/>
      <x v="108"/>
      <x v="217"/>
      <x v="2"/>
      <x v="5"/>
    </i>
    <i>
      <x v="5414"/>
      <x v="113"/>
      <x v="217"/>
      <x v="2"/>
      <x v="5"/>
    </i>
    <i>
      <x v="5415"/>
      <x v="113"/>
      <x v="217"/>
      <x v="2"/>
      <x v="5"/>
    </i>
    <i>
      <x v="5416"/>
      <x v="113"/>
      <x v="217"/>
      <x v="2"/>
      <x v="5"/>
    </i>
    <i>
      <x v="5417"/>
      <x v="110"/>
      <x v="217"/>
      <x v="2"/>
      <x v="5"/>
    </i>
    <i>
      <x v="5418"/>
      <x v="110"/>
      <x v="217"/>
      <x v="2"/>
      <x v="5"/>
    </i>
    <i>
      <x v="5419"/>
      <x v="108"/>
      <x v="217"/>
      <x v="2"/>
      <x v="5"/>
    </i>
    <i>
      <x v="5420"/>
      <x v="108"/>
      <x v="217"/>
      <x v="2"/>
      <x v="5"/>
    </i>
    <i>
      <x v="5421"/>
      <x v="113"/>
      <x v="217"/>
      <x v="2"/>
      <x v="5"/>
    </i>
    <i>
      <x v="5422"/>
      <x v="110"/>
      <x v="217"/>
      <x v="2"/>
      <x v="5"/>
    </i>
    <i>
      <x v="5423"/>
      <x v="110"/>
      <x v="217"/>
      <x v="2"/>
      <x v="5"/>
    </i>
    <i>
      <x v="5424"/>
      <x v="113"/>
      <x v="217"/>
      <x v="2"/>
      <x v="5"/>
    </i>
    <i>
      <x v="5425"/>
      <x v="109"/>
      <x v="217"/>
      <x v="2"/>
      <x v="5"/>
    </i>
    <i>
      <x v="5426"/>
      <x v="109"/>
      <x v="217"/>
      <x v="2"/>
      <x v="5"/>
    </i>
    <i>
      <x v="5427"/>
      <x v="109"/>
      <x v="217"/>
      <x v="2"/>
      <x v="5"/>
    </i>
    <i>
      <x v="5428"/>
      <x v="109"/>
      <x v="217"/>
      <x v="2"/>
      <x v="5"/>
    </i>
    <i>
      <x v="5429"/>
      <x v="108"/>
      <x v="217"/>
      <x v="2"/>
      <x v="5"/>
    </i>
    <i>
      <x v="5430"/>
      <x v="108"/>
      <x v="217"/>
      <x v="2"/>
      <x v="5"/>
    </i>
    <i>
      <x v="5431"/>
      <x v="108"/>
      <x v="217"/>
      <x v="2"/>
      <x v="5"/>
    </i>
    <i>
      <x v="5432"/>
      <x v="108"/>
      <x v="217"/>
      <x v="2"/>
      <x v="5"/>
    </i>
    <i>
      <x v="5433"/>
      <x v="113"/>
      <x v="217"/>
      <x v="2"/>
      <x v="5"/>
    </i>
    <i>
      <x v="5434"/>
      <x v="113"/>
      <x v="217"/>
      <x v="2"/>
      <x v="5"/>
    </i>
    <i>
      <x v="5435"/>
      <x v="113"/>
      <x v="217"/>
      <x v="2"/>
      <x v="5"/>
    </i>
    <i>
      <x v="5436"/>
      <x v="110"/>
      <x v="217"/>
      <x v="2"/>
      <x v="5"/>
    </i>
    <i>
      <x v="5437"/>
      <x v="110"/>
      <x v="217"/>
      <x v="2"/>
      <x v="5"/>
    </i>
    <i>
      <x v="5438"/>
      <x v="110"/>
      <x v="217"/>
      <x v="2"/>
      <x v="5"/>
    </i>
    <i>
      <x v="5439"/>
      <x v="108"/>
      <x v="218"/>
      <x v="2"/>
      <x v="5"/>
    </i>
    <i>
      <x v="5440"/>
      <x v="108"/>
      <x v="218"/>
      <x v="2"/>
      <x v="5"/>
    </i>
    <i>
      <x v="5441"/>
      <x v="108"/>
      <x v="218"/>
      <x v="2"/>
      <x v="5"/>
    </i>
    <i>
      <x v="5442"/>
      <x v="108"/>
      <x v="218"/>
      <x v="2"/>
      <x v="5"/>
    </i>
    <i>
      <x v="5443"/>
      <x v="108"/>
      <x v="218"/>
      <x v="2"/>
      <x v="5"/>
    </i>
    <i>
      <x v="5444"/>
      <x v="113"/>
      <x v="218"/>
      <x v="2"/>
      <x v="5"/>
    </i>
    <i>
      <x v="5445"/>
      <x v="113"/>
      <x v="218"/>
      <x v="2"/>
      <x v="5"/>
    </i>
    <i>
      <x v="5446"/>
      <x v="110"/>
      <x v="218"/>
      <x v="2"/>
      <x v="5"/>
    </i>
    <i>
      <x v="5447"/>
      <x v="110"/>
      <x v="218"/>
      <x v="2"/>
      <x v="5"/>
    </i>
    <i>
      <x v="5448"/>
      <x v="383"/>
      <x v="218"/>
      <x v="2"/>
      <x v="5"/>
    </i>
    <i>
      <x v="5449"/>
      <x v="938"/>
      <x v="219"/>
      <x v="2"/>
      <x v="5"/>
    </i>
    <i>
      <x v="5450"/>
      <x v="938"/>
      <x v="219"/>
      <x v="2"/>
      <x v="5"/>
    </i>
    <i>
      <x v="5451"/>
      <x v="1045"/>
      <x v="215"/>
      <x v="2"/>
      <x v="5"/>
    </i>
    <i>
      <x v="5452"/>
      <x v="1045"/>
      <x v="215"/>
      <x v="2"/>
      <x v="5"/>
    </i>
    <i>
      <x v="5453"/>
      <x v="1045"/>
      <x v="215"/>
      <x v="2"/>
      <x v="5"/>
    </i>
    <i>
      <x v="5454"/>
      <x v="1045"/>
      <x v="215"/>
      <x v="2"/>
      <x v="5"/>
    </i>
    <i>
      <x v="5455"/>
      <x v="1045"/>
      <x v="215"/>
      <x v="2"/>
      <x v="5"/>
    </i>
    <i>
      <x v="5456"/>
      <x v="168"/>
      <x v="215"/>
      <x v="2"/>
      <x v="5"/>
    </i>
    <i>
      <x v="5457"/>
      <x v="168"/>
      <x v="215"/>
      <x v="2"/>
      <x v="5"/>
    </i>
    <i>
      <x v="5458"/>
      <x v="507"/>
      <x v="220"/>
      <x v="2"/>
      <x v="5"/>
    </i>
    <i>
      <x v="5459"/>
      <x v="507"/>
      <x v="220"/>
      <x v="2"/>
      <x v="5"/>
    </i>
    <i>
      <x v="5460"/>
      <x v="904"/>
      <x v="220"/>
      <x v="2"/>
      <x v="5"/>
    </i>
    <i>
      <x v="5461"/>
      <x v="1081"/>
      <x v="220"/>
      <x v="2"/>
      <x v="5"/>
    </i>
    <i>
      <x v="5462"/>
      <x v="1080"/>
      <x v="220"/>
      <x v="2"/>
      <x v="5"/>
    </i>
    <i>
      <x v="5463"/>
      <x v="440"/>
      <x v="220"/>
      <x v="2"/>
      <x v="5"/>
    </i>
    <i>
      <x v="5464"/>
      <x v="855"/>
      <x v="221"/>
      <x v="2"/>
      <x v="5"/>
    </i>
    <i>
      <x v="5465"/>
      <x v="535"/>
      <x v="222"/>
      <x v="2"/>
      <x v="5"/>
    </i>
    <i>
      <x v="5466"/>
      <x v="535"/>
      <x v="222"/>
      <x v="2"/>
      <x v="5"/>
    </i>
    <i>
      <x v="5467"/>
      <x v="535"/>
      <x v="222"/>
      <x v="2"/>
      <x v="5"/>
    </i>
    <i>
      <x v="5468"/>
      <x v="872"/>
      <x v="223"/>
      <x v="2"/>
      <x v="5"/>
    </i>
    <i>
      <x v="5469"/>
      <x v="135"/>
      <x v="215"/>
      <x v="2"/>
      <x v="5"/>
    </i>
    <i>
      <x v="5470"/>
      <x v="135"/>
      <x v="215"/>
      <x v="2"/>
      <x v="5"/>
    </i>
    <i>
      <x v="5471"/>
      <x v="104"/>
      <x v="223"/>
      <x v="2"/>
      <x v="5"/>
    </i>
    <i>
      <x v="5472"/>
      <x v="920"/>
      <x v="223"/>
      <x v="2"/>
      <x v="5"/>
    </i>
    <i>
      <x v="5473"/>
      <x v="920"/>
      <x v="223"/>
      <x v="2"/>
      <x v="5"/>
    </i>
    <i>
      <x v="5474"/>
      <x v="920"/>
      <x v="223"/>
      <x v="2"/>
      <x v="5"/>
    </i>
    <i>
      <x v="5475"/>
      <x v="920"/>
      <x v="223"/>
      <x v="2"/>
      <x v="5"/>
    </i>
    <i>
      <x v="5476"/>
      <x v="920"/>
      <x v="223"/>
      <x v="2"/>
      <x v="5"/>
    </i>
    <i>
      <x v="5477"/>
      <x v="920"/>
      <x v="223"/>
      <x v="2"/>
      <x v="5"/>
    </i>
    <i>
      <x v="5478"/>
      <x v="920"/>
      <x v="223"/>
      <x v="2"/>
      <x v="5"/>
    </i>
    <i>
      <x v="5479"/>
      <x v="920"/>
      <x v="223"/>
      <x v="2"/>
      <x v="5"/>
    </i>
    <i>
      <x v="5480"/>
      <x v="920"/>
      <x v="223"/>
      <x v="2"/>
      <x v="5"/>
    </i>
    <i>
      <x v="5481"/>
      <x v="919"/>
      <x v="223"/>
      <x v="2"/>
      <x v="5"/>
    </i>
    <i>
      <x v="5482"/>
      <x v="1053"/>
      <x v="223"/>
      <x v="2"/>
      <x v="5"/>
    </i>
    <i>
      <x v="5483"/>
      <x v="1054"/>
      <x v="223"/>
      <x v="2"/>
      <x v="5"/>
    </i>
    <i>
      <x v="5484"/>
      <x v="297"/>
      <x v="223"/>
      <x v="2"/>
      <x v="5"/>
    </i>
    <i>
      <x v="5485"/>
      <x v="302"/>
      <x v="223"/>
      <x v="2"/>
      <x v="5"/>
    </i>
    <i>
      <x v="5486"/>
      <x v="302"/>
      <x v="223"/>
      <x v="2"/>
      <x v="5"/>
    </i>
    <i>
      <x v="5487"/>
      <x v="298"/>
      <x v="223"/>
      <x v="2"/>
      <x v="5"/>
    </i>
    <i>
      <x v="5488"/>
      <x v="298"/>
      <x v="223"/>
      <x v="2"/>
      <x v="5"/>
    </i>
    <i>
      <x v="5489"/>
      <x v="299"/>
      <x v="223"/>
      <x v="2"/>
      <x v="5"/>
    </i>
    <i>
      <x v="5490"/>
      <x v="631"/>
      <x v="223"/>
      <x v="2"/>
      <x v="5"/>
    </i>
    <i>
      <x v="5491"/>
      <x v="374"/>
      <x v="224"/>
      <x v="2"/>
      <x v="5"/>
    </i>
    <i>
      <x v="5492"/>
      <x v="1086"/>
      <x v="224"/>
      <x v="2"/>
      <x v="5"/>
    </i>
    <i>
      <x v="5493"/>
      <x v="1086"/>
      <x v="224"/>
      <x v="2"/>
      <x v="5"/>
    </i>
    <i>
      <x v="5494"/>
      <x v="1086"/>
      <x v="224"/>
      <x v="2"/>
      <x v="5"/>
    </i>
    <i>
      <x v="5495"/>
      <x v="699"/>
      <x v="224"/>
      <x v="2"/>
      <x v="5"/>
    </i>
    <i>
      <x v="5496"/>
      <x v="79"/>
      <x v="224"/>
      <x v="2"/>
      <x v="5"/>
    </i>
    <i>
      <x v="5497"/>
      <x v="79"/>
      <x v="224"/>
      <x v="2"/>
      <x v="5"/>
    </i>
    <i>
      <x v="5498"/>
      <x v="79"/>
      <x v="224"/>
      <x v="2"/>
      <x v="5"/>
    </i>
    <i>
      <x v="5499"/>
      <x v="79"/>
      <x v="224"/>
      <x v="2"/>
      <x v="5"/>
    </i>
    <i>
      <x v="5500"/>
      <x v="79"/>
      <x v="224"/>
      <x v="2"/>
      <x v="5"/>
    </i>
    <i>
      <x v="5501"/>
      <x v="729"/>
      <x v="224"/>
      <x v="2"/>
      <x v="5"/>
    </i>
    <i>
      <x v="5502"/>
      <x v="729"/>
      <x v="224"/>
      <x v="2"/>
      <x v="5"/>
    </i>
    <i>
      <x v="5503"/>
      <x v="729"/>
      <x v="224"/>
      <x v="2"/>
      <x v="5"/>
    </i>
    <i>
      <x v="5504"/>
      <x v="729"/>
      <x v="224"/>
      <x v="2"/>
      <x v="5"/>
    </i>
    <i>
      <x v="5505"/>
      <x v="729"/>
      <x v="224"/>
      <x v="2"/>
      <x v="5"/>
    </i>
    <i>
      <x v="5506"/>
      <x v="729"/>
      <x v="224"/>
      <x v="2"/>
      <x v="5"/>
    </i>
    <i>
      <x v="5507"/>
      <x v="729"/>
      <x v="224"/>
      <x v="2"/>
      <x v="5"/>
    </i>
    <i>
      <x v="5508"/>
      <x v="729"/>
      <x v="224"/>
      <x v="2"/>
      <x v="5"/>
    </i>
    <i>
      <x v="5509"/>
      <x v="729"/>
      <x v="224"/>
      <x v="2"/>
      <x v="5"/>
    </i>
    <i>
      <x v="5510"/>
      <x v="729"/>
      <x v="224"/>
      <x v="2"/>
      <x v="5"/>
    </i>
    <i>
      <x v="5511"/>
      <x v="729"/>
      <x v="224"/>
      <x v="2"/>
      <x v="5"/>
    </i>
    <i>
      <x v="5512"/>
      <x v="729"/>
      <x v="224"/>
      <x v="2"/>
      <x v="5"/>
    </i>
    <i>
      <x v="5513"/>
      <x v="729"/>
      <x v="224"/>
      <x v="2"/>
      <x v="5"/>
    </i>
    <i>
      <x v="5514"/>
      <x v="729"/>
      <x v="224"/>
      <x v="2"/>
      <x v="5"/>
    </i>
    <i>
      <x v="5515"/>
      <x v="729"/>
      <x v="224"/>
      <x v="2"/>
      <x v="5"/>
    </i>
    <i>
      <x v="5516"/>
      <x v="729"/>
      <x v="224"/>
      <x v="2"/>
      <x v="5"/>
    </i>
    <i>
      <x v="5517"/>
      <x v="729"/>
      <x v="224"/>
      <x v="2"/>
      <x v="5"/>
    </i>
    <i>
      <x v="5518"/>
      <x v="729"/>
      <x v="224"/>
      <x v="2"/>
      <x v="5"/>
    </i>
    <i>
      <x v="5519"/>
      <x v="729"/>
      <x v="224"/>
      <x v="2"/>
      <x v="5"/>
    </i>
    <i>
      <x v="5520"/>
      <x v="728"/>
      <x v="224"/>
      <x v="2"/>
      <x v="5"/>
    </i>
    <i>
      <x v="5521"/>
      <x v="728"/>
      <x v="224"/>
      <x v="2"/>
      <x v="5"/>
    </i>
    <i>
      <x v="5522"/>
      <x v="728"/>
      <x v="224"/>
      <x v="2"/>
      <x v="5"/>
    </i>
    <i>
      <x v="5523"/>
      <x v="728"/>
      <x v="224"/>
      <x v="2"/>
      <x v="5"/>
    </i>
    <i>
      <x v="5524"/>
      <x v="728"/>
      <x v="224"/>
      <x v="2"/>
      <x v="5"/>
    </i>
    <i>
      <x v="5525"/>
      <x v="728"/>
      <x v="224"/>
      <x v="2"/>
      <x v="5"/>
    </i>
    <i>
      <x v="5526"/>
      <x v="728"/>
      <x v="224"/>
      <x v="2"/>
      <x v="5"/>
    </i>
    <i>
      <x v="5527"/>
      <x v="728"/>
      <x v="224"/>
      <x v="2"/>
      <x v="5"/>
    </i>
    <i>
      <x v="5528"/>
      <x v="728"/>
      <x v="224"/>
      <x v="2"/>
      <x v="5"/>
    </i>
    <i>
      <x v="5529"/>
      <x v="728"/>
      <x v="224"/>
      <x v="2"/>
      <x v="5"/>
    </i>
    <i>
      <x v="5530"/>
      <x v="728"/>
      <x v="224"/>
      <x v="2"/>
      <x v="5"/>
    </i>
    <i>
      <x v="5531"/>
      <x v="728"/>
      <x v="224"/>
      <x v="2"/>
      <x v="5"/>
    </i>
    <i>
      <x v="5532"/>
      <x v="728"/>
      <x v="224"/>
      <x v="2"/>
      <x v="5"/>
    </i>
    <i>
      <x v="5533"/>
      <x v="728"/>
      <x v="224"/>
      <x v="2"/>
      <x v="5"/>
    </i>
    <i>
      <x v="5534"/>
      <x v="728"/>
      <x v="224"/>
      <x v="2"/>
      <x v="5"/>
    </i>
    <i>
      <x v="5535"/>
      <x v="728"/>
      <x v="224"/>
      <x v="2"/>
      <x v="5"/>
    </i>
    <i>
      <x v="5536"/>
      <x v="728"/>
      <x v="224"/>
      <x v="2"/>
      <x v="5"/>
    </i>
    <i>
      <x v="5537"/>
      <x v="728"/>
      <x v="224"/>
      <x v="2"/>
      <x v="5"/>
    </i>
    <i>
      <x v="5538"/>
      <x v="728"/>
      <x v="224"/>
      <x v="2"/>
      <x v="5"/>
    </i>
    <i>
      <x v="5539"/>
      <x v="728"/>
      <x v="224"/>
      <x v="2"/>
      <x v="5"/>
    </i>
    <i>
      <x v="5540"/>
      <x v="728"/>
      <x v="224"/>
      <x v="2"/>
      <x v="5"/>
    </i>
    <i>
      <x v="5541"/>
      <x v="728"/>
      <x v="224"/>
      <x v="2"/>
      <x v="5"/>
    </i>
    <i>
      <x v="5542"/>
      <x v="728"/>
      <x v="224"/>
      <x v="2"/>
      <x v="5"/>
    </i>
    <i>
      <x v="5543"/>
      <x v="728"/>
      <x v="224"/>
      <x v="2"/>
      <x v="5"/>
    </i>
    <i>
      <x v="5544"/>
      <x v="728"/>
      <x v="224"/>
      <x v="2"/>
      <x v="5"/>
    </i>
    <i>
      <x v="5545"/>
      <x v="728"/>
      <x v="224"/>
      <x v="2"/>
      <x v="5"/>
    </i>
    <i>
      <x v="5546"/>
      <x v="728"/>
      <x v="224"/>
      <x v="2"/>
      <x v="5"/>
    </i>
    <i>
      <x v="5547"/>
      <x v="728"/>
      <x v="224"/>
      <x v="2"/>
      <x v="5"/>
    </i>
    <i>
      <x v="5548"/>
      <x v="728"/>
      <x v="224"/>
      <x v="2"/>
      <x v="5"/>
    </i>
    <i>
      <x v="5549"/>
      <x v="42"/>
      <x v="225"/>
      <x v="2"/>
      <x v="5"/>
    </i>
    <i>
      <x v="5550"/>
      <x v="42"/>
      <x v="225"/>
      <x v="2"/>
      <x v="5"/>
    </i>
    <i>
      <x v="5551"/>
      <x v="738"/>
      <x v="226"/>
      <x v="2"/>
      <x v="5"/>
    </i>
    <i>
      <x v="5552"/>
      <x v="738"/>
      <x v="226"/>
      <x v="2"/>
      <x v="5"/>
    </i>
    <i>
      <x v="5553"/>
      <x v="738"/>
      <x v="226"/>
      <x v="2"/>
      <x v="5"/>
    </i>
    <i>
      <x v="5554"/>
      <x v="738"/>
      <x v="226"/>
      <x v="2"/>
      <x v="5"/>
    </i>
    <i>
      <x v="5555"/>
      <x v="54"/>
      <x v="226"/>
      <x v="2"/>
      <x v="5"/>
    </i>
    <i>
      <x v="5556"/>
      <x v="914"/>
      <x v="227"/>
      <x v="2"/>
      <x v="5"/>
    </i>
    <i>
      <x v="5557"/>
      <x v="369"/>
      <x v="228"/>
      <x v="2"/>
      <x v="5"/>
    </i>
    <i>
      <x v="5558"/>
      <x v="463"/>
      <x v="228"/>
      <x v="2"/>
      <x v="5"/>
    </i>
    <i>
      <x v="5559"/>
      <x v="462"/>
      <x v="228"/>
      <x v="2"/>
      <x v="5"/>
    </i>
    <i>
      <x v="5560"/>
      <x v="462"/>
      <x v="228"/>
      <x v="2"/>
      <x v="5"/>
    </i>
    <i>
      <x v="5561"/>
      <x v="462"/>
      <x v="228"/>
      <x v="2"/>
      <x v="5"/>
    </i>
    <i>
      <x v="5562"/>
      <x v="462"/>
      <x v="228"/>
      <x v="2"/>
      <x v="5"/>
    </i>
    <i>
      <x v="5563"/>
      <x v="449"/>
      <x v="228"/>
      <x v="2"/>
      <x v="5"/>
    </i>
    <i>
      <x v="5564"/>
      <x v="449"/>
      <x v="228"/>
      <x v="2"/>
      <x v="5"/>
    </i>
    <i>
      <x v="5565"/>
      <x v="449"/>
      <x v="228"/>
      <x v="2"/>
      <x v="5"/>
    </i>
    <i>
      <x v="5566"/>
      <x v="449"/>
      <x v="228"/>
      <x v="2"/>
      <x v="5"/>
    </i>
    <i>
      <x v="5567"/>
      <x v="449"/>
      <x v="228"/>
      <x v="2"/>
      <x v="5"/>
    </i>
    <i>
      <x v="5568"/>
      <x v="449"/>
      <x v="228"/>
      <x v="2"/>
      <x v="5"/>
    </i>
    <i>
      <x v="5569"/>
      <x v="449"/>
      <x v="228"/>
      <x v="2"/>
      <x v="5"/>
    </i>
    <i>
      <x v="5570"/>
      <x v="449"/>
      <x v="228"/>
      <x v="2"/>
      <x v="5"/>
    </i>
    <i>
      <x v="5571"/>
      <x v="449"/>
      <x v="228"/>
      <x v="2"/>
      <x v="5"/>
    </i>
    <i>
      <x v="5572"/>
      <x v="449"/>
      <x v="228"/>
      <x v="2"/>
      <x v="5"/>
    </i>
    <i>
      <x v="5573"/>
      <x v="449"/>
      <x v="228"/>
      <x v="2"/>
      <x v="5"/>
    </i>
    <i>
      <x v="5574"/>
      <x v="449"/>
      <x v="228"/>
      <x v="2"/>
      <x v="5"/>
    </i>
    <i>
      <x v="5575"/>
      <x v="449"/>
      <x v="228"/>
      <x v="2"/>
      <x v="5"/>
    </i>
    <i>
      <x v="5576"/>
      <x v="449"/>
      <x v="228"/>
      <x v="2"/>
      <x v="5"/>
    </i>
    <i>
      <x v="5577"/>
      <x v="449"/>
      <x v="228"/>
      <x v="2"/>
      <x v="5"/>
    </i>
    <i>
      <x v="5578"/>
      <x v="449"/>
      <x v="228"/>
      <x v="2"/>
      <x v="5"/>
    </i>
    <i>
      <x v="5579"/>
      <x v="449"/>
      <x v="228"/>
      <x v="2"/>
      <x v="5"/>
    </i>
    <i>
      <x v="5580"/>
      <x v="449"/>
      <x v="228"/>
      <x v="2"/>
      <x v="5"/>
    </i>
    <i>
      <x v="5581"/>
      <x v="449"/>
      <x v="228"/>
      <x v="2"/>
      <x v="5"/>
    </i>
    <i>
      <x v="5582"/>
      <x v="449"/>
      <x v="228"/>
      <x v="2"/>
      <x v="5"/>
    </i>
    <i>
      <x v="5583"/>
      <x v="449"/>
      <x v="228"/>
      <x v="2"/>
      <x v="5"/>
    </i>
    <i>
      <x v="5584"/>
      <x v="449"/>
      <x v="228"/>
      <x v="2"/>
      <x v="5"/>
    </i>
    <i>
      <x v="5585"/>
      <x v="449"/>
      <x v="228"/>
      <x v="2"/>
      <x v="5"/>
    </i>
    <i>
      <x v="5586"/>
      <x v="449"/>
      <x v="228"/>
      <x v="2"/>
      <x v="5"/>
    </i>
    <i>
      <x v="5587"/>
      <x v="449"/>
      <x v="228"/>
      <x v="2"/>
      <x v="5"/>
    </i>
    <i>
      <x v="5588"/>
      <x v="449"/>
      <x v="228"/>
      <x v="2"/>
      <x v="5"/>
    </i>
    <i>
      <x v="5589"/>
      <x v="449"/>
      <x v="228"/>
      <x v="2"/>
      <x v="5"/>
    </i>
    <i>
      <x v="5590"/>
      <x v="449"/>
      <x v="228"/>
      <x v="2"/>
      <x v="5"/>
    </i>
    <i>
      <x v="5591"/>
      <x v="449"/>
      <x v="228"/>
      <x v="2"/>
      <x v="5"/>
    </i>
    <i>
      <x v="5592"/>
      <x v="449"/>
      <x v="228"/>
      <x v="2"/>
      <x v="5"/>
    </i>
    <i>
      <x v="5593"/>
      <x v="449"/>
      <x v="228"/>
      <x v="2"/>
      <x v="5"/>
    </i>
    <i>
      <x v="5594"/>
      <x v="449"/>
      <x v="228"/>
      <x v="2"/>
      <x v="5"/>
    </i>
    <i>
      <x v="5595"/>
      <x v="449"/>
      <x v="228"/>
      <x v="2"/>
      <x v="5"/>
    </i>
    <i>
      <x v="5596"/>
      <x v="449"/>
      <x v="228"/>
      <x v="2"/>
      <x v="5"/>
    </i>
    <i>
      <x v="5597"/>
      <x v="449"/>
      <x v="228"/>
      <x v="2"/>
      <x v="5"/>
    </i>
    <i>
      <x v="5598"/>
      <x v="449"/>
      <x v="228"/>
      <x v="2"/>
      <x v="5"/>
    </i>
    <i>
      <x v="5599"/>
      <x v="449"/>
      <x v="228"/>
      <x v="2"/>
      <x v="5"/>
    </i>
    <i>
      <x v="5600"/>
      <x v="449"/>
      <x v="228"/>
      <x v="2"/>
      <x v="5"/>
    </i>
    <i>
      <x v="5601"/>
      <x v="449"/>
      <x v="228"/>
      <x v="2"/>
      <x v="5"/>
    </i>
    <i>
      <x v="5602"/>
      <x v="449"/>
      <x v="228"/>
      <x v="2"/>
      <x v="5"/>
    </i>
    <i>
      <x v="5603"/>
      <x v="449"/>
      <x v="228"/>
      <x v="2"/>
      <x v="5"/>
    </i>
    <i>
      <x v="5604"/>
      <x v="449"/>
      <x v="228"/>
      <x v="2"/>
      <x v="5"/>
    </i>
    <i>
      <x v="5605"/>
      <x v="449"/>
      <x v="228"/>
      <x v="2"/>
      <x v="5"/>
    </i>
    <i>
      <x v="5606"/>
      <x v="449"/>
      <x v="228"/>
      <x v="2"/>
      <x v="5"/>
    </i>
    <i>
      <x v="5607"/>
      <x v="449"/>
      <x v="228"/>
      <x v="2"/>
      <x v="5"/>
    </i>
    <i>
      <x v="5608"/>
      <x v="449"/>
      <x v="228"/>
      <x v="2"/>
      <x v="5"/>
    </i>
    <i>
      <x v="5609"/>
      <x v="449"/>
      <x v="228"/>
      <x v="2"/>
      <x v="5"/>
    </i>
    <i>
      <x v="5610"/>
      <x v="449"/>
      <x v="228"/>
      <x v="2"/>
      <x v="5"/>
    </i>
    <i>
      <x v="5611"/>
      <x v="449"/>
      <x v="228"/>
      <x v="2"/>
      <x v="5"/>
    </i>
    <i>
      <x v="5612"/>
      <x v="449"/>
      <x v="228"/>
      <x v="2"/>
      <x v="5"/>
    </i>
    <i>
      <x v="5613"/>
      <x v="449"/>
      <x v="228"/>
      <x v="2"/>
      <x v="5"/>
    </i>
    <i>
      <x v="5614"/>
      <x v="449"/>
      <x v="228"/>
      <x v="2"/>
      <x v="5"/>
    </i>
    <i>
      <x v="5615"/>
      <x v="449"/>
      <x v="228"/>
      <x v="2"/>
      <x v="5"/>
    </i>
    <i>
      <x v="5616"/>
      <x v="449"/>
      <x v="228"/>
      <x v="2"/>
      <x v="5"/>
    </i>
    <i>
      <x v="5617"/>
      <x v="449"/>
      <x v="228"/>
      <x v="2"/>
      <x v="5"/>
    </i>
    <i>
      <x v="5618"/>
      <x v="449"/>
      <x v="228"/>
      <x v="2"/>
      <x v="5"/>
    </i>
    <i>
      <x v="5619"/>
      <x v="449"/>
      <x v="228"/>
      <x v="2"/>
      <x v="5"/>
    </i>
    <i>
      <x v="5620"/>
      <x v="449"/>
      <x v="228"/>
      <x v="2"/>
      <x v="5"/>
    </i>
    <i>
      <x v="5621"/>
      <x v="449"/>
      <x v="228"/>
      <x v="2"/>
      <x v="5"/>
    </i>
    <i>
      <x v="5622"/>
      <x v="449"/>
      <x v="228"/>
      <x v="2"/>
      <x v="5"/>
    </i>
    <i>
      <x v="5623"/>
      <x v="449"/>
      <x v="228"/>
      <x v="2"/>
      <x v="5"/>
    </i>
    <i>
      <x v="5624"/>
      <x v="449"/>
      <x v="228"/>
      <x v="2"/>
      <x v="5"/>
    </i>
    <i>
      <x v="5625"/>
      <x v="449"/>
      <x v="228"/>
      <x v="2"/>
      <x v="5"/>
    </i>
    <i>
      <x v="5626"/>
      <x v="449"/>
      <x v="228"/>
      <x v="2"/>
      <x v="5"/>
    </i>
    <i>
      <x v="5627"/>
      <x v="449"/>
      <x v="228"/>
      <x v="2"/>
      <x v="5"/>
    </i>
    <i>
      <x v="5628"/>
      <x v="449"/>
      <x v="228"/>
      <x v="2"/>
      <x v="5"/>
    </i>
    <i>
      <x v="5629"/>
      <x v="449"/>
      <x v="228"/>
      <x v="2"/>
      <x v="5"/>
    </i>
    <i>
      <x v="5630"/>
      <x v="449"/>
      <x v="228"/>
      <x v="2"/>
      <x v="5"/>
    </i>
    <i>
      <x v="5631"/>
      <x v="449"/>
      <x v="228"/>
      <x v="2"/>
      <x v="5"/>
    </i>
    <i>
      <x v="5632"/>
      <x v="449"/>
      <x v="228"/>
      <x v="2"/>
      <x v="5"/>
    </i>
    <i>
      <x v="5633"/>
      <x v="449"/>
      <x v="228"/>
      <x v="2"/>
      <x v="5"/>
    </i>
    <i>
      <x v="5634"/>
      <x v="449"/>
      <x v="228"/>
      <x v="2"/>
      <x v="5"/>
    </i>
    <i>
      <x v="5635"/>
      <x v="449"/>
      <x v="228"/>
      <x v="2"/>
      <x v="5"/>
    </i>
    <i>
      <x v="5636"/>
      <x v="449"/>
      <x v="228"/>
      <x v="2"/>
      <x v="5"/>
    </i>
    <i>
      <x v="5637"/>
      <x v="449"/>
      <x v="228"/>
      <x v="2"/>
      <x v="5"/>
    </i>
    <i>
      <x v="5638"/>
      <x v="449"/>
      <x v="228"/>
      <x v="2"/>
      <x v="5"/>
    </i>
    <i>
      <x v="5639"/>
      <x v="449"/>
      <x v="228"/>
      <x v="2"/>
      <x v="5"/>
    </i>
    <i>
      <x v="5640"/>
      <x v="449"/>
      <x v="228"/>
      <x v="2"/>
      <x v="5"/>
    </i>
    <i>
      <x v="5641"/>
      <x v="449"/>
      <x v="228"/>
      <x v="2"/>
      <x v="5"/>
    </i>
    <i>
      <x v="5642"/>
      <x v="449"/>
      <x v="228"/>
      <x v="2"/>
      <x v="5"/>
    </i>
    <i>
      <x v="5643"/>
      <x v="449"/>
      <x v="228"/>
      <x v="2"/>
      <x v="5"/>
    </i>
    <i>
      <x v="5644"/>
      <x v="449"/>
      <x v="228"/>
      <x v="2"/>
      <x v="5"/>
    </i>
    <i>
      <x v="5645"/>
      <x v="449"/>
      <x v="228"/>
      <x v="2"/>
      <x v="5"/>
    </i>
    <i>
      <x v="5646"/>
      <x v="449"/>
      <x v="228"/>
      <x v="2"/>
      <x v="5"/>
    </i>
    <i>
      <x v="5647"/>
      <x v="449"/>
      <x v="228"/>
      <x v="2"/>
      <x v="5"/>
    </i>
    <i>
      <x v="5648"/>
      <x v="449"/>
      <x v="228"/>
      <x v="2"/>
      <x v="5"/>
    </i>
    <i>
      <x v="5649"/>
      <x v="449"/>
      <x v="228"/>
      <x v="2"/>
      <x v="5"/>
    </i>
    <i>
      <x v="5650"/>
      <x v="449"/>
      <x v="228"/>
      <x v="2"/>
      <x v="5"/>
    </i>
    <i>
      <x v="5651"/>
      <x v="449"/>
      <x v="228"/>
      <x v="2"/>
      <x v="5"/>
    </i>
    <i>
      <x v="5652"/>
      <x v="449"/>
      <x v="228"/>
      <x v="2"/>
      <x v="5"/>
    </i>
    <i>
      <x v="5653"/>
      <x v="449"/>
      <x v="228"/>
      <x v="2"/>
      <x v="5"/>
    </i>
    <i>
      <x v="5654"/>
      <x v="449"/>
      <x v="228"/>
      <x v="2"/>
      <x v="5"/>
    </i>
    <i>
      <x v="5655"/>
      <x v="449"/>
      <x v="228"/>
      <x v="2"/>
      <x v="5"/>
    </i>
    <i>
      <x v="5656"/>
      <x v="449"/>
      <x v="228"/>
      <x v="2"/>
      <x v="5"/>
    </i>
    <i>
      <x v="5657"/>
      <x v="449"/>
      <x v="228"/>
      <x v="2"/>
      <x v="5"/>
    </i>
    <i>
      <x v="5658"/>
      <x v="449"/>
      <x v="228"/>
      <x v="2"/>
      <x v="5"/>
    </i>
    <i>
      <x v="5659"/>
      <x v="449"/>
      <x v="228"/>
      <x v="2"/>
      <x v="5"/>
    </i>
    <i>
      <x v="5660"/>
      <x v="449"/>
      <x v="228"/>
      <x v="2"/>
      <x v="5"/>
    </i>
    <i>
      <x v="5661"/>
      <x v="449"/>
      <x v="228"/>
      <x v="2"/>
      <x v="5"/>
    </i>
    <i>
      <x v="5662"/>
      <x v="449"/>
      <x v="228"/>
      <x v="2"/>
      <x v="5"/>
    </i>
    <i>
      <x v="5663"/>
      <x v="449"/>
      <x v="228"/>
      <x v="2"/>
      <x v="5"/>
    </i>
    <i>
      <x v="5664"/>
      <x v="449"/>
      <x v="228"/>
      <x v="2"/>
      <x v="5"/>
    </i>
    <i>
      <x v="5665"/>
      <x v="449"/>
      <x v="228"/>
      <x v="2"/>
      <x v="5"/>
    </i>
    <i>
      <x v="5666"/>
      <x v="449"/>
      <x v="228"/>
      <x v="2"/>
      <x v="5"/>
    </i>
    <i>
      <x v="5667"/>
      <x v="449"/>
      <x v="228"/>
      <x v="2"/>
      <x v="5"/>
    </i>
    <i>
      <x v="5668"/>
      <x v="449"/>
      <x v="228"/>
      <x v="2"/>
      <x v="5"/>
    </i>
    <i>
      <x v="5669"/>
      <x v="449"/>
      <x v="228"/>
      <x v="2"/>
      <x v="5"/>
    </i>
    <i>
      <x v="5670"/>
      <x v="449"/>
      <x v="228"/>
      <x v="2"/>
      <x v="5"/>
    </i>
    <i>
      <x v="5671"/>
      <x v="449"/>
      <x v="228"/>
      <x v="2"/>
      <x v="5"/>
    </i>
    <i>
      <x v="5672"/>
      <x v="449"/>
      <x v="228"/>
      <x v="2"/>
      <x v="5"/>
    </i>
    <i>
      <x v="5673"/>
      <x v="367"/>
      <x v="228"/>
      <x v="2"/>
      <x v="5"/>
    </i>
    <i>
      <x v="5674"/>
      <x v="367"/>
      <x v="228"/>
      <x v="2"/>
      <x v="5"/>
    </i>
    <i>
      <x v="5675"/>
      <x v="367"/>
      <x v="228"/>
      <x v="2"/>
      <x v="5"/>
    </i>
    <i>
      <x v="5676"/>
      <x v="367"/>
      <x v="228"/>
      <x v="2"/>
      <x v="5"/>
    </i>
    <i>
      <x v="5677"/>
      <x v="367"/>
      <x v="228"/>
      <x v="2"/>
      <x v="5"/>
    </i>
    <i>
      <x v="5678"/>
      <x v="367"/>
      <x v="228"/>
      <x v="2"/>
      <x v="5"/>
    </i>
    <i>
      <x v="5679"/>
      <x v="367"/>
      <x v="228"/>
      <x v="2"/>
      <x v="5"/>
    </i>
    <i>
      <x v="5680"/>
      <x v="367"/>
      <x v="228"/>
      <x v="2"/>
      <x v="5"/>
    </i>
    <i>
      <x v="5681"/>
      <x v="367"/>
      <x v="228"/>
      <x v="2"/>
      <x v="5"/>
    </i>
    <i>
      <x v="5682"/>
      <x v="367"/>
      <x v="228"/>
      <x v="2"/>
      <x v="5"/>
    </i>
    <i>
      <x v="5683"/>
      <x v="367"/>
      <x v="228"/>
      <x v="2"/>
      <x v="5"/>
    </i>
    <i>
      <x v="5684"/>
      <x v="367"/>
      <x v="228"/>
      <x v="2"/>
      <x v="5"/>
    </i>
    <i>
      <x v="5685"/>
      <x v="367"/>
      <x v="228"/>
      <x v="2"/>
      <x v="5"/>
    </i>
    <i>
      <x v="5686"/>
      <x v="367"/>
      <x v="228"/>
      <x v="2"/>
      <x v="5"/>
    </i>
    <i>
      <x v="5687"/>
      <x v="367"/>
      <x v="228"/>
      <x v="2"/>
      <x v="5"/>
    </i>
    <i>
      <x v="5688"/>
      <x v="367"/>
      <x v="228"/>
      <x v="2"/>
      <x v="5"/>
    </i>
    <i>
      <x v="5689"/>
      <x v="367"/>
      <x v="228"/>
      <x v="2"/>
      <x v="5"/>
    </i>
    <i>
      <x v="5690"/>
      <x v="367"/>
      <x v="228"/>
      <x v="2"/>
      <x v="5"/>
    </i>
    <i>
      <x v="5691"/>
      <x v="367"/>
      <x v="228"/>
      <x v="2"/>
      <x v="5"/>
    </i>
    <i>
      <x v="5692"/>
      <x v="367"/>
      <x v="228"/>
      <x v="2"/>
      <x v="5"/>
    </i>
    <i>
      <x v="5693"/>
      <x v="367"/>
      <x v="228"/>
      <x v="2"/>
      <x v="5"/>
    </i>
    <i>
      <x v="5694"/>
      <x v="367"/>
      <x v="228"/>
      <x v="2"/>
      <x v="5"/>
    </i>
    <i>
      <x v="5695"/>
      <x v="367"/>
      <x v="228"/>
      <x v="2"/>
      <x v="5"/>
    </i>
    <i>
      <x v="5696"/>
      <x v="367"/>
      <x v="228"/>
      <x v="2"/>
      <x v="5"/>
    </i>
    <i>
      <x v="5697"/>
      <x v="367"/>
      <x v="228"/>
      <x v="2"/>
      <x v="5"/>
    </i>
    <i>
      <x v="5698"/>
      <x v="367"/>
      <x v="228"/>
      <x v="2"/>
      <x v="5"/>
    </i>
    <i>
      <x v="5699"/>
      <x v="367"/>
      <x v="228"/>
      <x v="2"/>
      <x v="5"/>
    </i>
    <i>
      <x v="5700"/>
      <x v="367"/>
      <x v="228"/>
      <x v="2"/>
      <x v="5"/>
    </i>
    <i>
      <x v="5701"/>
      <x v="367"/>
      <x v="228"/>
      <x v="2"/>
      <x v="5"/>
    </i>
    <i>
      <x v="5702"/>
      <x v="367"/>
      <x v="228"/>
      <x v="2"/>
      <x v="5"/>
    </i>
    <i>
      <x v="5703"/>
      <x v="367"/>
      <x v="228"/>
      <x v="2"/>
      <x v="5"/>
    </i>
    <i>
      <x v="5704"/>
      <x v="367"/>
      <x v="228"/>
      <x v="2"/>
      <x v="5"/>
    </i>
    <i>
      <x v="5705"/>
      <x v="367"/>
      <x v="228"/>
      <x v="2"/>
      <x v="5"/>
    </i>
    <i>
      <x v="5706"/>
      <x v="367"/>
      <x v="228"/>
      <x v="2"/>
      <x v="5"/>
    </i>
    <i>
      <x v="5707"/>
      <x v="367"/>
      <x v="228"/>
      <x v="2"/>
      <x v="5"/>
    </i>
    <i>
      <x v="5708"/>
      <x v="367"/>
      <x v="228"/>
      <x v="2"/>
      <x v="5"/>
    </i>
    <i>
      <x v="5709"/>
      <x v="367"/>
      <x v="228"/>
      <x v="2"/>
      <x v="5"/>
    </i>
    <i>
      <x v="5710"/>
      <x v="367"/>
      <x v="228"/>
      <x v="2"/>
      <x v="5"/>
    </i>
    <i>
      <x v="5711"/>
      <x v="367"/>
      <x v="228"/>
      <x v="2"/>
      <x v="5"/>
    </i>
    <i>
      <x v="5712"/>
      <x v="367"/>
      <x v="228"/>
      <x v="2"/>
      <x v="5"/>
    </i>
    <i>
      <x v="5713"/>
      <x v="367"/>
      <x v="228"/>
      <x v="2"/>
      <x v="5"/>
    </i>
    <i>
      <x v="5714"/>
      <x v="367"/>
      <x v="228"/>
      <x v="2"/>
      <x v="5"/>
    </i>
    <i>
      <x v="5715"/>
      <x v="367"/>
      <x v="228"/>
      <x v="2"/>
      <x v="5"/>
    </i>
    <i>
      <x v="5716"/>
      <x v="367"/>
      <x v="228"/>
      <x v="2"/>
      <x v="5"/>
    </i>
    <i>
      <x v="5717"/>
      <x v="367"/>
      <x v="228"/>
      <x v="2"/>
      <x v="5"/>
    </i>
    <i>
      <x v="5718"/>
      <x v="367"/>
      <x v="228"/>
      <x v="2"/>
      <x v="5"/>
    </i>
    <i>
      <x v="5719"/>
      <x v="367"/>
      <x v="228"/>
      <x v="2"/>
      <x v="5"/>
    </i>
    <i>
      <x v="5720"/>
      <x v="367"/>
      <x v="228"/>
      <x v="2"/>
      <x v="5"/>
    </i>
    <i>
      <x v="5721"/>
      <x v="367"/>
      <x v="228"/>
      <x v="2"/>
      <x v="5"/>
    </i>
    <i>
      <x v="5722"/>
      <x v="367"/>
      <x v="228"/>
      <x v="2"/>
      <x v="5"/>
    </i>
    <i>
      <x v="5723"/>
      <x v="367"/>
      <x v="228"/>
      <x v="2"/>
      <x v="5"/>
    </i>
    <i>
      <x v="5724"/>
      <x v="367"/>
      <x v="228"/>
      <x v="2"/>
      <x v="5"/>
    </i>
    <i>
      <x v="5725"/>
      <x v="367"/>
      <x v="228"/>
      <x v="2"/>
      <x v="5"/>
    </i>
    <i>
      <x v="5726"/>
      <x v="367"/>
      <x v="228"/>
      <x v="2"/>
      <x v="5"/>
    </i>
    <i>
      <x v="5727"/>
      <x v="367"/>
      <x v="228"/>
      <x v="2"/>
      <x v="5"/>
    </i>
    <i>
      <x v="5728"/>
      <x v="367"/>
      <x v="228"/>
      <x v="2"/>
      <x v="5"/>
    </i>
    <i>
      <x v="5729"/>
      <x v="367"/>
      <x v="228"/>
      <x v="2"/>
      <x v="5"/>
    </i>
    <i>
      <x v="5730"/>
      <x v="945"/>
      <x v="228"/>
      <x v="2"/>
      <x v="5"/>
    </i>
    <i>
      <x v="5731"/>
      <x v="945"/>
      <x v="228"/>
      <x v="2"/>
      <x v="5"/>
    </i>
    <i>
      <x v="5732"/>
      <x v="945"/>
      <x v="228"/>
      <x v="2"/>
      <x v="5"/>
    </i>
    <i>
      <x v="5733"/>
      <x v="945"/>
      <x v="228"/>
      <x v="2"/>
      <x v="5"/>
    </i>
    <i>
      <x v="5734"/>
      <x v="945"/>
      <x v="228"/>
      <x v="2"/>
      <x v="5"/>
    </i>
    <i>
      <x v="5735"/>
      <x v="945"/>
      <x v="228"/>
      <x v="2"/>
      <x v="5"/>
    </i>
    <i>
      <x v="5736"/>
      <x v="945"/>
      <x v="228"/>
      <x v="2"/>
      <x v="5"/>
    </i>
    <i>
      <x v="5737"/>
      <x v="945"/>
      <x v="228"/>
      <x v="2"/>
      <x v="5"/>
    </i>
    <i>
      <x v="5738"/>
      <x v="945"/>
      <x v="228"/>
      <x v="2"/>
      <x v="5"/>
    </i>
    <i>
      <x v="5739"/>
      <x v="945"/>
      <x v="228"/>
      <x v="2"/>
      <x v="5"/>
    </i>
    <i>
      <x v="5740"/>
      <x v="945"/>
      <x v="228"/>
      <x v="2"/>
      <x v="5"/>
    </i>
    <i>
      <x v="5741"/>
      <x v="945"/>
      <x v="228"/>
      <x v="2"/>
      <x v="5"/>
    </i>
    <i>
      <x v="5742"/>
      <x v="945"/>
      <x v="228"/>
      <x v="2"/>
      <x v="5"/>
    </i>
    <i>
      <x v="5743"/>
      <x v="945"/>
      <x v="228"/>
      <x v="2"/>
      <x v="5"/>
    </i>
    <i>
      <x v="5744"/>
      <x v="945"/>
      <x v="228"/>
      <x v="2"/>
      <x v="5"/>
    </i>
    <i>
      <x v="5745"/>
      <x v="945"/>
      <x v="228"/>
      <x v="2"/>
      <x v="5"/>
    </i>
    <i>
      <x v="5746"/>
      <x v="945"/>
      <x v="228"/>
      <x v="2"/>
      <x v="5"/>
    </i>
    <i>
      <x v="5747"/>
      <x v="945"/>
      <x v="228"/>
      <x v="2"/>
      <x v="5"/>
    </i>
    <i>
      <x v="5748"/>
      <x v="945"/>
      <x v="228"/>
      <x v="2"/>
      <x v="5"/>
    </i>
    <i>
      <x v="5749"/>
      <x v="945"/>
      <x v="228"/>
      <x v="2"/>
      <x v="5"/>
    </i>
    <i>
      <x v="5750"/>
      <x v="946"/>
      <x v="229"/>
      <x v="2"/>
      <x v="5"/>
    </i>
    <i>
      <x v="5751"/>
      <x v="331"/>
      <x v="230"/>
      <x v="2"/>
      <x v="5"/>
    </i>
    <i>
      <x v="5752"/>
      <x v="1108"/>
      <x v="230"/>
      <x v="2"/>
      <x v="5"/>
    </i>
    <i>
      <x v="5753"/>
      <x v="1108"/>
      <x v="230"/>
      <x v="2"/>
      <x v="5"/>
    </i>
    <i>
      <x v="5754"/>
      <x v="1108"/>
      <x v="230"/>
      <x v="2"/>
      <x v="5"/>
    </i>
    <i>
      <x v="5755"/>
      <x v="1108"/>
      <x v="230"/>
      <x v="2"/>
      <x v="5"/>
    </i>
    <i>
      <x v="5756"/>
      <x v="1108"/>
      <x v="230"/>
      <x v="2"/>
      <x v="5"/>
    </i>
    <i>
      <x v="5757"/>
      <x v="1108"/>
      <x v="230"/>
      <x v="2"/>
      <x v="5"/>
    </i>
    <i>
      <x v="5758"/>
      <x v="1109"/>
      <x v="230"/>
      <x v="2"/>
      <x v="5"/>
    </i>
    <i>
      <x v="5759"/>
      <x v="449"/>
      <x v="230"/>
      <x v="2"/>
      <x v="5"/>
    </i>
    <i>
      <x v="5760"/>
      <x v="449"/>
      <x v="230"/>
      <x v="2"/>
      <x v="5"/>
    </i>
    <i>
      <x v="5761"/>
      <x v="449"/>
      <x v="230"/>
      <x v="2"/>
      <x v="5"/>
    </i>
    <i>
      <x v="5762"/>
      <x v="449"/>
      <x v="230"/>
      <x v="2"/>
      <x v="5"/>
    </i>
    <i>
      <x v="5763"/>
      <x v="449"/>
      <x v="230"/>
      <x v="2"/>
      <x v="5"/>
    </i>
    <i>
      <x v="5764"/>
      <x v="449"/>
      <x v="230"/>
      <x v="2"/>
      <x v="5"/>
    </i>
    <i>
      <x v="5765"/>
      <x v="449"/>
      <x v="230"/>
      <x v="2"/>
      <x v="5"/>
    </i>
    <i>
      <x v="5766"/>
      <x v="449"/>
      <x v="230"/>
      <x v="2"/>
      <x v="5"/>
    </i>
    <i>
      <x v="5767"/>
      <x v="449"/>
      <x v="230"/>
      <x v="2"/>
      <x v="5"/>
    </i>
    <i>
      <x v="5768"/>
      <x v="449"/>
      <x v="230"/>
      <x v="2"/>
      <x v="5"/>
    </i>
    <i>
      <x v="5769"/>
      <x v="449"/>
      <x v="230"/>
      <x v="2"/>
      <x v="5"/>
    </i>
    <i>
      <x v="5770"/>
      <x v="449"/>
      <x v="230"/>
      <x v="2"/>
      <x v="5"/>
    </i>
    <i>
      <x v="5771"/>
      <x v="449"/>
      <x v="230"/>
      <x v="2"/>
      <x v="5"/>
    </i>
    <i>
      <x v="5772"/>
      <x v="449"/>
      <x v="230"/>
      <x v="2"/>
      <x v="5"/>
    </i>
    <i>
      <x v="5773"/>
      <x v="449"/>
      <x v="230"/>
      <x v="2"/>
      <x v="5"/>
    </i>
    <i>
      <x v="5774"/>
      <x v="449"/>
      <x v="230"/>
      <x v="2"/>
      <x v="5"/>
    </i>
    <i>
      <x v="5775"/>
      <x v="449"/>
      <x v="230"/>
      <x v="2"/>
      <x v="5"/>
    </i>
    <i>
      <x v="5776"/>
      <x v="449"/>
      <x v="230"/>
      <x v="2"/>
      <x v="5"/>
    </i>
    <i>
      <x v="5777"/>
      <x v="449"/>
      <x v="230"/>
      <x v="2"/>
      <x v="5"/>
    </i>
    <i>
      <x v="5778"/>
      <x v="449"/>
      <x v="230"/>
      <x v="2"/>
      <x v="5"/>
    </i>
    <i>
      <x v="5779"/>
      <x v="449"/>
      <x v="230"/>
      <x v="2"/>
      <x v="5"/>
    </i>
    <i>
      <x v="5780"/>
      <x v="449"/>
      <x v="230"/>
      <x v="2"/>
      <x v="5"/>
    </i>
    <i>
      <x v="5781"/>
      <x v="449"/>
      <x v="230"/>
      <x v="2"/>
      <x v="5"/>
    </i>
    <i>
      <x v="5782"/>
      <x v="449"/>
      <x v="230"/>
      <x v="2"/>
      <x v="5"/>
    </i>
    <i>
      <x v="5783"/>
      <x v="449"/>
      <x v="230"/>
      <x v="2"/>
      <x v="5"/>
    </i>
    <i>
      <x v="5784"/>
      <x v="449"/>
      <x v="230"/>
      <x v="2"/>
      <x v="5"/>
    </i>
    <i>
      <x v="5785"/>
      <x v="449"/>
      <x v="230"/>
      <x v="2"/>
      <x v="5"/>
    </i>
    <i>
      <x v="5786"/>
      <x v="449"/>
      <x v="230"/>
      <x v="2"/>
      <x v="5"/>
    </i>
    <i>
      <x v="5787"/>
      <x v="449"/>
      <x v="230"/>
      <x v="2"/>
      <x v="5"/>
    </i>
    <i>
      <x v="5788"/>
      <x v="449"/>
      <x v="230"/>
      <x v="2"/>
      <x v="5"/>
    </i>
    <i>
      <x v="5789"/>
      <x v="449"/>
      <x v="230"/>
      <x v="2"/>
      <x v="5"/>
    </i>
    <i>
      <x v="5790"/>
      <x v="449"/>
      <x v="230"/>
      <x v="2"/>
      <x v="5"/>
    </i>
    <i>
      <x v="5791"/>
      <x v="449"/>
      <x v="230"/>
      <x v="2"/>
      <x v="5"/>
    </i>
    <i>
      <x v="5792"/>
      <x v="449"/>
      <x v="230"/>
      <x v="2"/>
      <x v="5"/>
    </i>
    <i>
      <x v="5793"/>
      <x v="449"/>
      <x v="230"/>
      <x v="2"/>
      <x v="5"/>
    </i>
    <i>
      <x v="5794"/>
      <x v="449"/>
      <x v="230"/>
      <x v="2"/>
      <x v="5"/>
    </i>
    <i>
      <x v="5795"/>
      <x v="449"/>
      <x v="230"/>
      <x v="2"/>
      <x v="5"/>
    </i>
    <i>
      <x v="5796"/>
      <x v="449"/>
      <x v="230"/>
      <x v="2"/>
      <x v="5"/>
    </i>
    <i>
      <x v="5797"/>
      <x v="449"/>
      <x v="230"/>
      <x v="2"/>
      <x v="5"/>
    </i>
    <i>
      <x v="5798"/>
      <x v="449"/>
      <x v="230"/>
      <x v="2"/>
      <x v="5"/>
    </i>
    <i>
      <x v="5799"/>
      <x v="449"/>
      <x v="230"/>
      <x v="2"/>
      <x v="5"/>
    </i>
    <i>
      <x v="5800"/>
      <x v="449"/>
      <x v="230"/>
      <x v="2"/>
      <x v="5"/>
    </i>
    <i>
      <x v="5801"/>
      <x v="449"/>
      <x v="230"/>
      <x v="2"/>
      <x v="5"/>
    </i>
    <i>
      <x v="5802"/>
      <x v="449"/>
      <x v="230"/>
      <x v="2"/>
      <x v="5"/>
    </i>
    <i>
      <x v="5803"/>
      <x v="449"/>
      <x v="230"/>
      <x v="2"/>
      <x v="5"/>
    </i>
    <i>
      <x v="5804"/>
      <x v="449"/>
      <x v="230"/>
      <x v="2"/>
      <x v="5"/>
    </i>
    <i>
      <x v="5805"/>
      <x v="449"/>
      <x v="230"/>
      <x v="2"/>
      <x v="5"/>
    </i>
    <i>
      <x v="5806"/>
      <x v="449"/>
      <x v="230"/>
      <x v="2"/>
      <x v="5"/>
    </i>
    <i>
      <x v="5807"/>
      <x v="449"/>
      <x v="230"/>
      <x v="2"/>
      <x v="5"/>
    </i>
    <i>
      <x v="5808"/>
      <x v="449"/>
      <x v="230"/>
      <x v="2"/>
      <x v="5"/>
    </i>
    <i>
      <x v="5809"/>
      <x v="449"/>
      <x v="230"/>
      <x v="2"/>
      <x v="5"/>
    </i>
    <i>
      <x v="5810"/>
      <x v="449"/>
      <x v="230"/>
      <x v="2"/>
      <x v="5"/>
    </i>
    <i>
      <x v="5811"/>
      <x v="449"/>
      <x v="230"/>
      <x v="2"/>
      <x v="5"/>
    </i>
    <i>
      <x v="5812"/>
      <x v="449"/>
      <x v="230"/>
      <x v="2"/>
      <x v="5"/>
    </i>
    <i>
      <x v="5813"/>
      <x v="449"/>
      <x v="230"/>
      <x v="2"/>
      <x v="5"/>
    </i>
    <i>
      <x v="5814"/>
      <x v="449"/>
      <x v="230"/>
      <x v="2"/>
      <x v="5"/>
    </i>
    <i>
      <x v="5815"/>
      <x v="449"/>
      <x v="230"/>
      <x v="2"/>
      <x v="5"/>
    </i>
    <i>
      <x v="5816"/>
      <x v="449"/>
      <x v="230"/>
      <x v="2"/>
      <x v="5"/>
    </i>
    <i>
      <x v="5817"/>
      <x v="449"/>
      <x v="230"/>
      <x v="2"/>
      <x v="5"/>
    </i>
    <i>
      <x v="5818"/>
      <x v="449"/>
      <x v="230"/>
      <x v="2"/>
      <x v="5"/>
    </i>
    <i>
      <x v="5819"/>
      <x v="449"/>
      <x v="230"/>
      <x v="2"/>
      <x v="5"/>
    </i>
    <i>
      <x v="5820"/>
      <x v="449"/>
      <x v="230"/>
      <x v="2"/>
      <x v="5"/>
    </i>
    <i>
      <x v="5821"/>
      <x v="449"/>
      <x v="230"/>
      <x v="2"/>
      <x v="5"/>
    </i>
    <i>
      <x v="5822"/>
      <x v="449"/>
      <x v="230"/>
      <x v="2"/>
      <x v="5"/>
    </i>
    <i>
      <x v="5823"/>
      <x v="449"/>
      <x v="230"/>
      <x v="2"/>
      <x v="5"/>
    </i>
    <i>
      <x v="5824"/>
      <x v="449"/>
      <x v="230"/>
      <x v="2"/>
      <x v="5"/>
    </i>
    <i>
      <x v="5825"/>
      <x v="449"/>
      <x v="230"/>
      <x v="2"/>
      <x v="5"/>
    </i>
    <i>
      <x v="5826"/>
      <x v="449"/>
      <x v="230"/>
      <x v="2"/>
      <x v="5"/>
    </i>
    <i>
      <x v="5827"/>
      <x v="449"/>
      <x v="230"/>
      <x v="2"/>
      <x v="5"/>
    </i>
    <i>
      <x v="5828"/>
      <x v="449"/>
      <x v="230"/>
      <x v="2"/>
      <x v="5"/>
    </i>
    <i>
      <x v="5829"/>
      <x v="449"/>
      <x v="230"/>
      <x v="2"/>
      <x v="5"/>
    </i>
    <i>
      <x v="5830"/>
      <x v="449"/>
      <x v="230"/>
      <x v="2"/>
      <x v="5"/>
    </i>
    <i>
      <x v="5831"/>
      <x v="449"/>
      <x v="230"/>
      <x v="2"/>
      <x v="5"/>
    </i>
    <i>
      <x v="5832"/>
      <x v="449"/>
      <x v="230"/>
      <x v="2"/>
      <x v="5"/>
    </i>
    <i>
      <x v="5833"/>
      <x v="449"/>
      <x v="230"/>
      <x v="2"/>
      <x v="5"/>
    </i>
    <i>
      <x v="5834"/>
      <x v="449"/>
      <x v="230"/>
      <x v="2"/>
      <x v="5"/>
    </i>
    <i>
      <x v="5835"/>
      <x v="449"/>
      <x v="230"/>
      <x v="2"/>
      <x v="5"/>
    </i>
    <i>
      <x v="5836"/>
      <x v="449"/>
      <x v="230"/>
      <x v="2"/>
      <x v="5"/>
    </i>
    <i>
      <x v="5837"/>
      <x v="449"/>
      <x v="230"/>
      <x v="2"/>
      <x v="5"/>
    </i>
    <i>
      <x v="5838"/>
      <x v="449"/>
      <x v="230"/>
      <x v="2"/>
      <x v="5"/>
    </i>
    <i>
      <x v="5839"/>
      <x v="449"/>
      <x v="230"/>
      <x v="2"/>
      <x v="5"/>
    </i>
    <i>
      <x v="5840"/>
      <x v="449"/>
      <x v="230"/>
      <x v="2"/>
      <x v="5"/>
    </i>
    <i>
      <x v="5841"/>
      <x v="449"/>
      <x v="230"/>
      <x v="2"/>
      <x v="5"/>
    </i>
    <i>
      <x v="5842"/>
      <x v="449"/>
      <x v="230"/>
      <x v="2"/>
      <x v="5"/>
    </i>
    <i>
      <x v="5843"/>
      <x v="449"/>
      <x v="230"/>
      <x v="2"/>
      <x v="5"/>
    </i>
    <i>
      <x v="5844"/>
      <x v="449"/>
      <x v="230"/>
      <x v="2"/>
      <x v="5"/>
    </i>
    <i>
      <x v="5845"/>
      <x v="449"/>
      <x v="230"/>
      <x v="2"/>
      <x v="5"/>
    </i>
    <i>
      <x v="5846"/>
      <x v="449"/>
      <x v="230"/>
      <x v="2"/>
      <x v="5"/>
    </i>
    <i>
      <x v="5847"/>
      <x v="449"/>
      <x v="230"/>
      <x v="2"/>
      <x v="5"/>
    </i>
    <i>
      <x v="5848"/>
      <x v="449"/>
      <x v="230"/>
      <x v="2"/>
      <x v="5"/>
    </i>
    <i>
      <x v="5849"/>
      <x v="449"/>
      <x v="230"/>
      <x v="2"/>
      <x v="5"/>
    </i>
    <i>
      <x v="5850"/>
      <x v="449"/>
      <x v="230"/>
      <x v="2"/>
      <x v="5"/>
    </i>
    <i>
      <x v="5851"/>
      <x v="449"/>
      <x v="230"/>
      <x v="2"/>
      <x v="5"/>
    </i>
    <i>
      <x v="5852"/>
      <x v="449"/>
      <x v="230"/>
      <x v="2"/>
      <x v="5"/>
    </i>
    <i>
      <x v="5853"/>
      <x v="449"/>
      <x v="230"/>
      <x v="2"/>
      <x v="5"/>
    </i>
    <i>
      <x v="5854"/>
      <x v="449"/>
      <x v="230"/>
      <x v="2"/>
      <x v="5"/>
    </i>
    <i>
      <x v="5855"/>
      <x v="449"/>
      <x v="230"/>
      <x v="2"/>
      <x v="5"/>
    </i>
    <i>
      <x v="5856"/>
      <x v="449"/>
      <x v="230"/>
      <x v="2"/>
      <x v="5"/>
    </i>
    <i>
      <x v="5857"/>
      <x v="449"/>
      <x v="230"/>
      <x v="2"/>
      <x v="5"/>
    </i>
    <i>
      <x v="5858"/>
      <x v="449"/>
      <x v="230"/>
      <x v="2"/>
      <x v="5"/>
    </i>
    <i>
      <x v="5859"/>
      <x v="449"/>
      <x v="230"/>
      <x v="2"/>
      <x v="5"/>
    </i>
    <i>
      <x v="5860"/>
      <x v="449"/>
      <x v="230"/>
      <x v="2"/>
      <x v="5"/>
    </i>
    <i>
      <x v="5861"/>
      <x v="449"/>
      <x v="230"/>
      <x v="2"/>
      <x v="5"/>
    </i>
    <i>
      <x v="5862"/>
      <x v="449"/>
      <x v="230"/>
      <x v="2"/>
      <x v="5"/>
    </i>
    <i>
      <x v="5863"/>
      <x v="449"/>
      <x v="230"/>
      <x v="2"/>
      <x v="5"/>
    </i>
    <i>
      <x v="5864"/>
      <x v="449"/>
      <x v="230"/>
      <x v="2"/>
      <x v="5"/>
    </i>
    <i>
      <x v="5865"/>
      <x v="449"/>
      <x v="230"/>
      <x v="2"/>
      <x v="5"/>
    </i>
    <i>
      <x v="5866"/>
      <x v="449"/>
      <x v="230"/>
      <x v="2"/>
      <x v="5"/>
    </i>
    <i>
      <x v="5867"/>
      <x v="449"/>
      <x v="230"/>
      <x v="2"/>
      <x v="5"/>
    </i>
    <i>
      <x v="5868"/>
      <x v="449"/>
      <x v="230"/>
      <x v="2"/>
      <x v="5"/>
    </i>
    <i>
      <x v="5869"/>
      <x v="449"/>
      <x v="230"/>
      <x v="2"/>
      <x v="5"/>
    </i>
    <i>
      <x v="5870"/>
      <x v="449"/>
      <x v="230"/>
      <x v="2"/>
      <x v="5"/>
    </i>
    <i>
      <x v="5871"/>
      <x v="449"/>
      <x v="230"/>
      <x v="2"/>
      <x v="5"/>
    </i>
    <i>
      <x v="5872"/>
      <x v="449"/>
      <x v="230"/>
      <x v="2"/>
      <x v="5"/>
    </i>
    <i>
      <x v="5873"/>
      <x v="449"/>
      <x v="230"/>
      <x v="2"/>
      <x v="5"/>
    </i>
    <i>
      <x v="5874"/>
      <x v="449"/>
      <x v="230"/>
      <x v="2"/>
      <x v="5"/>
    </i>
    <i>
      <x v="5875"/>
      <x v="449"/>
      <x v="230"/>
      <x v="2"/>
      <x v="5"/>
    </i>
    <i>
      <x v="5876"/>
      <x v="449"/>
      <x v="230"/>
      <x v="2"/>
      <x v="5"/>
    </i>
    <i>
      <x v="5877"/>
      <x v="449"/>
      <x v="230"/>
      <x v="2"/>
      <x v="5"/>
    </i>
    <i>
      <x v="5878"/>
      <x v="449"/>
      <x v="230"/>
      <x v="2"/>
      <x v="5"/>
    </i>
    <i>
      <x v="5879"/>
      <x v="449"/>
      <x v="230"/>
      <x v="2"/>
      <x v="5"/>
    </i>
    <i>
      <x v="5880"/>
      <x v="449"/>
      <x v="230"/>
      <x v="2"/>
      <x v="5"/>
    </i>
    <i>
      <x v="5881"/>
      <x v="449"/>
      <x v="230"/>
      <x v="2"/>
      <x v="5"/>
    </i>
    <i>
      <x v="5882"/>
      <x v="449"/>
      <x v="230"/>
      <x v="2"/>
      <x v="5"/>
    </i>
    <i>
      <x v="5883"/>
      <x v="449"/>
      <x v="230"/>
      <x v="2"/>
      <x v="5"/>
    </i>
    <i>
      <x v="5884"/>
      <x v="449"/>
      <x v="230"/>
      <x v="2"/>
      <x v="5"/>
    </i>
    <i>
      <x v="5885"/>
      <x v="449"/>
      <x v="230"/>
      <x v="2"/>
      <x v="5"/>
    </i>
    <i>
      <x v="5886"/>
      <x v="449"/>
      <x v="230"/>
      <x v="2"/>
      <x v="5"/>
    </i>
    <i>
      <x v="5887"/>
      <x v="449"/>
      <x v="230"/>
      <x v="2"/>
      <x v="5"/>
    </i>
    <i>
      <x v="5888"/>
      <x v="449"/>
      <x v="230"/>
      <x v="2"/>
      <x v="5"/>
    </i>
    <i>
      <x v="5889"/>
      <x v="449"/>
      <x v="230"/>
      <x v="2"/>
      <x v="5"/>
    </i>
    <i>
      <x v="5890"/>
      <x v="449"/>
      <x v="230"/>
      <x v="2"/>
      <x v="5"/>
    </i>
    <i>
      <x v="5891"/>
      <x v="449"/>
      <x v="230"/>
      <x v="2"/>
      <x v="5"/>
    </i>
    <i>
      <x v="5892"/>
      <x v="449"/>
      <x v="230"/>
      <x v="2"/>
      <x v="5"/>
    </i>
    <i>
      <x v="5893"/>
      <x v="449"/>
      <x v="230"/>
      <x v="2"/>
      <x v="5"/>
    </i>
    <i>
      <x v="5894"/>
      <x v="449"/>
      <x v="230"/>
      <x v="2"/>
      <x v="5"/>
    </i>
    <i>
      <x v="5895"/>
      <x v="449"/>
      <x v="230"/>
      <x v="2"/>
      <x v="5"/>
    </i>
    <i>
      <x v="5896"/>
      <x v="449"/>
      <x v="230"/>
      <x v="2"/>
      <x v="5"/>
    </i>
    <i>
      <x v="5897"/>
      <x v="449"/>
      <x v="230"/>
      <x v="2"/>
      <x v="5"/>
    </i>
    <i>
      <x v="5898"/>
      <x v="449"/>
      <x v="230"/>
      <x v="2"/>
      <x v="5"/>
    </i>
    <i>
      <x v="5899"/>
      <x v="449"/>
      <x v="230"/>
      <x v="2"/>
      <x v="5"/>
    </i>
    <i>
      <x v="5900"/>
      <x v="449"/>
      <x v="230"/>
      <x v="2"/>
      <x v="5"/>
    </i>
    <i>
      <x v="5901"/>
      <x v="449"/>
      <x v="230"/>
      <x v="2"/>
      <x v="5"/>
    </i>
    <i>
      <x v="5902"/>
      <x v="449"/>
      <x v="230"/>
      <x v="2"/>
      <x v="5"/>
    </i>
    <i>
      <x v="5903"/>
      <x v="449"/>
      <x v="230"/>
      <x v="2"/>
      <x v="5"/>
    </i>
    <i>
      <x v="5904"/>
      <x v="449"/>
      <x v="230"/>
      <x v="2"/>
      <x v="5"/>
    </i>
    <i>
      <x v="5905"/>
      <x v="449"/>
      <x v="230"/>
      <x v="2"/>
      <x v="5"/>
    </i>
    <i>
      <x v="5906"/>
      <x v="449"/>
      <x v="230"/>
      <x v="2"/>
      <x v="5"/>
    </i>
    <i>
      <x v="5907"/>
      <x v="449"/>
      <x v="230"/>
      <x v="2"/>
      <x v="5"/>
    </i>
    <i>
      <x v="5908"/>
      <x v="449"/>
      <x v="230"/>
      <x v="2"/>
      <x v="5"/>
    </i>
    <i>
      <x v="5909"/>
      <x v="276"/>
      <x v="230"/>
      <x v="2"/>
      <x v="5"/>
    </i>
    <i>
      <x v="5910"/>
      <x v="276"/>
      <x v="230"/>
      <x v="2"/>
      <x v="5"/>
    </i>
    <i>
      <x v="5911"/>
      <x v="554"/>
      <x v="230"/>
      <x v="2"/>
      <x v="5"/>
    </i>
    <i>
      <x v="5912"/>
      <x v="554"/>
      <x v="230"/>
      <x v="2"/>
      <x v="5"/>
    </i>
    <i>
      <x v="5913"/>
      <x v="209"/>
      <x v="230"/>
      <x v="2"/>
      <x v="5"/>
    </i>
    <i>
      <x v="5914"/>
      <x v="170"/>
      <x v="230"/>
      <x v="2"/>
      <x v="5"/>
    </i>
    <i>
      <x v="5915"/>
      <x v="170"/>
      <x v="230"/>
      <x v="2"/>
      <x v="5"/>
    </i>
    <i>
      <x v="5916"/>
      <x v="170"/>
      <x v="230"/>
      <x v="2"/>
      <x v="5"/>
    </i>
    <i>
      <x v="5917"/>
      <x v="1000"/>
      <x v="231"/>
      <x v="2"/>
      <x v="5"/>
    </i>
    <i>
      <x v="5918"/>
      <x v="1000"/>
      <x v="231"/>
      <x v="2"/>
      <x v="5"/>
    </i>
    <i>
      <x v="5919"/>
      <x v="1000"/>
      <x v="231"/>
      <x v="2"/>
      <x v="5"/>
    </i>
    <i>
      <x v="5920"/>
      <x v="1000"/>
      <x v="231"/>
      <x v="2"/>
      <x v="5"/>
    </i>
    <i>
      <x v="5921"/>
      <x v="1000"/>
      <x v="231"/>
      <x v="2"/>
      <x v="5"/>
    </i>
    <i>
      <x v="5922"/>
      <x v="1000"/>
      <x v="231"/>
      <x v="2"/>
      <x v="5"/>
    </i>
    <i>
      <x v="5923"/>
      <x v="1000"/>
      <x v="231"/>
      <x v="2"/>
      <x v="5"/>
    </i>
    <i>
      <x v="5924"/>
      <x v="724"/>
      <x v="231"/>
      <x v="2"/>
      <x v="5"/>
    </i>
    <i>
      <x v="5925"/>
      <x v="251"/>
      <x v="232"/>
      <x v="2"/>
      <x v="5"/>
    </i>
    <i>
      <x v="5926"/>
      <x v="251"/>
      <x v="232"/>
      <x v="2"/>
      <x v="5"/>
    </i>
    <i>
      <x v="5927"/>
      <x v="945"/>
      <x v="233"/>
      <x v="2"/>
      <x v="5"/>
    </i>
    <i>
      <x v="5928"/>
      <x v="1104"/>
      <x v="234"/>
      <x v="2"/>
      <x v="5"/>
    </i>
    <i>
      <x v="5929"/>
      <x v="1104"/>
      <x v="234"/>
      <x v="2"/>
      <x v="5"/>
    </i>
    <i>
      <x v="5930"/>
      <x v="1104"/>
      <x v="234"/>
      <x v="2"/>
      <x v="5"/>
    </i>
    <i>
      <x v="5931"/>
      <x v="1104"/>
      <x v="234"/>
      <x v="2"/>
      <x v="5"/>
    </i>
    <i>
      <x v="5932"/>
      <x v="1104"/>
      <x v="234"/>
      <x v="2"/>
      <x v="5"/>
    </i>
    <i>
      <x v="5933"/>
      <x v="1104"/>
      <x v="234"/>
      <x v="2"/>
      <x v="5"/>
    </i>
    <i>
      <x v="5934"/>
      <x v="1104"/>
      <x v="234"/>
      <x v="2"/>
      <x v="5"/>
    </i>
    <i>
      <x v="5935"/>
      <x v="1104"/>
      <x v="234"/>
      <x v="2"/>
      <x v="5"/>
    </i>
    <i>
      <x v="5936"/>
      <x v="1104"/>
      <x v="234"/>
      <x v="2"/>
      <x v="5"/>
    </i>
    <i>
      <x v="5937"/>
      <x v="1104"/>
      <x v="234"/>
      <x v="2"/>
      <x v="5"/>
    </i>
    <i>
      <x v="5938"/>
      <x v="1104"/>
      <x v="234"/>
      <x v="2"/>
      <x v="5"/>
    </i>
    <i>
      <x v="5939"/>
      <x v="1105"/>
      <x v="234"/>
      <x v="2"/>
      <x v="5"/>
    </i>
    <i>
      <x v="5940"/>
      <x v="1105"/>
      <x v="234"/>
      <x v="2"/>
      <x v="5"/>
    </i>
    <i>
      <x v="5941"/>
      <x v="1105"/>
      <x v="234"/>
      <x v="2"/>
      <x v="5"/>
    </i>
    <i>
      <x v="5942"/>
      <x v="1105"/>
      <x v="234"/>
      <x v="2"/>
      <x v="5"/>
    </i>
    <i>
      <x v="5943"/>
      <x v="46"/>
      <x v="234"/>
      <x v="2"/>
      <x v="5"/>
    </i>
    <i>
      <x v="5944"/>
      <x v="919"/>
      <x v="234"/>
      <x v="2"/>
      <x v="5"/>
    </i>
    <i>
      <x v="5945"/>
      <x v="919"/>
      <x v="234"/>
      <x v="2"/>
      <x v="5"/>
    </i>
    <i>
      <x v="5946"/>
      <x v="919"/>
      <x v="234"/>
      <x v="2"/>
      <x v="5"/>
    </i>
    <i>
      <x v="5947"/>
      <x v="1049"/>
      <x v="234"/>
      <x v="2"/>
      <x v="5"/>
    </i>
    <i>
      <x v="5948"/>
      <x v="1050"/>
      <x v="234"/>
      <x v="2"/>
      <x v="5"/>
    </i>
    <i>
      <x v="5949"/>
      <x v="1052"/>
      <x v="234"/>
      <x v="2"/>
      <x v="5"/>
    </i>
    <i>
      <x v="5950"/>
      <x v="1050"/>
      <x v="234"/>
      <x v="2"/>
      <x v="5"/>
    </i>
    <i>
      <x v="5951"/>
      <x v="504"/>
      <x v="234"/>
      <x v="2"/>
      <x v="5"/>
    </i>
    <i>
      <x v="5952"/>
      <x v="504"/>
      <x v="234"/>
      <x v="2"/>
      <x v="5"/>
    </i>
    <i>
      <x v="5953"/>
      <x v="504"/>
      <x v="234"/>
      <x v="2"/>
      <x v="5"/>
    </i>
    <i>
      <x v="5954"/>
      <x v="504"/>
      <x v="234"/>
      <x v="2"/>
      <x v="5"/>
    </i>
    <i>
      <x v="5955"/>
      <x v="504"/>
      <x v="234"/>
      <x v="2"/>
      <x v="5"/>
    </i>
    <i>
      <x v="5956"/>
      <x v="1000"/>
      <x v="235"/>
      <x v="2"/>
      <x v="5"/>
    </i>
    <i>
      <x v="5957"/>
      <x v="760"/>
      <x v="235"/>
      <x v="2"/>
      <x v="5"/>
    </i>
    <i>
      <x v="5958"/>
      <x v="624"/>
      <x v="235"/>
      <x v="2"/>
      <x v="5"/>
    </i>
    <i>
      <x v="5959"/>
      <x v="624"/>
      <x v="235"/>
      <x v="2"/>
      <x v="5"/>
    </i>
    <i>
      <x v="5960"/>
      <x v="624"/>
      <x v="235"/>
      <x v="2"/>
      <x v="5"/>
    </i>
    <i>
      <x v="5961"/>
      <x v="624"/>
      <x v="235"/>
      <x v="2"/>
      <x v="5"/>
    </i>
    <i>
      <x v="5962"/>
      <x v="476"/>
      <x v="235"/>
      <x v="2"/>
      <x v="5"/>
    </i>
    <i>
      <x v="5963"/>
      <x v="476"/>
      <x v="235"/>
      <x v="2"/>
      <x v="5"/>
    </i>
    <i>
      <x v="5964"/>
      <x v="846"/>
      <x v="235"/>
      <x v="2"/>
      <x v="5"/>
    </i>
    <i>
      <x v="5965"/>
      <x v="846"/>
      <x v="235"/>
      <x v="2"/>
      <x v="5"/>
    </i>
    <i>
      <x v="5966"/>
      <x v="272"/>
      <x v="235"/>
      <x v="2"/>
      <x v="5"/>
    </i>
    <i>
      <x v="5967"/>
      <x v="272"/>
      <x v="235"/>
      <x v="2"/>
      <x v="5"/>
    </i>
    <i>
      <x v="5968"/>
      <x v="655"/>
      <x v="235"/>
      <x v="2"/>
      <x v="5"/>
    </i>
    <i>
      <x v="5969"/>
      <x v="655"/>
      <x v="235"/>
      <x v="2"/>
      <x v="5"/>
    </i>
    <i>
      <x v="5970"/>
      <x v="655"/>
      <x v="235"/>
      <x v="2"/>
      <x v="5"/>
    </i>
    <i>
      <x v="5971"/>
      <x v="655"/>
      <x v="235"/>
      <x v="2"/>
      <x v="5"/>
    </i>
    <i>
      <x v="5972"/>
      <x v="655"/>
      <x v="235"/>
      <x v="2"/>
      <x v="5"/>
    </i>
    <i>
      <x v="5973"/>
      <x v="177"/>
      <x v="235"/>
      <x v="2"/>
      <x v="5"/>
    </i>
    <i>
      <x v="5974"/>
      <x v="177"/>
      <x v="235"/>
      <x v="2"/>
      <x v="5"/>
    </i>
    <i>
      <x v="5975"/>
      <x v="177"/>
      <x v="235"/>
      <x v="2"/>
      <x v="5"/>
    </i>
    <i>
      <x v="5976"/>
      <x v="177"/>
      <x v="235"/>
      <x v="2"/>
      <x v="5"/>
    </i>
    <i>
      <x v="5977"/>
      <x v="177"/>
      <x v="235"/>
      <x v="2"/>
      <x v="5"/>
    </i>
    <i>
      <x v="5978"/>
      <x v="177"/>
      <x v="235"/>
      <x v="2"/>
      <x v="5"/>
    </i>
    <i>
      <x v="5979"/>
      <x v="177"/>
      <x v="235"/>
      <x v="2"/>
      <x v="5"/>
    </i>
    <i>
      <x v="5980"/>
      <x v="177"/>
      <x v="235"/>
      <x v="2"/>
      <x v="5"/>
    </i>
    <i>
      <x v="5981"/>
      <x v="177"/>
      <x v="235"/>
      <x v="2"/>
      <x v="5"/>
    </i>
    <i>
      <x v="5982"/>
      <x v="177"/>
      <x v="235"/>
      <x v="2"/>
      <x v="5"/>
    </i>
    <i>
      <x v="5983"/>
      <x v="177"/>
      <x v="235"/>
      <x v="2"/>
      <x v="5"/>
    </i>
    <i>
      <x v="5984"/>
      <x v="177"/>
      <x v="235"/>
      <x v="2"/>
      <x v="5"/>
    </i>
    <i>
      <x v="5985"/>
      <x v="177"/>
      <x v="235"/>
      <x v="2"/>
      <x v="5"/>
    </i>
    <i>
      <x v="5986"/>
      <x v="500"/>
      <x v="235"/>
      <x v="2"/>
      <x v="5"/>
    </i>
    <i>
      <x v="5987"/>
      <x v="504"/>
      <x v="235"/>
      <x v="2"/>
      <x v="5"/>
    </i>
    <i>
      <x v="5988"/>
      <x v="932"/>
      <x v="235"/>
      <x v="2"/>
      <x v="5"/>
    </i>
    <i>
      <x v="5989"/>
      <x v="592"/>
      <x v="224"/>
      <x v="2"/>
      <x v="5"/>
    </i>
    <i>
      <x v="5990"/>
      <x v="105"/>
      <x v="235"/>
      <x v="2"/>
      <x v="5"/>
    </i>
    <i>
      <x v="5991"/>
      <x v="105"/>
      <x v="235"/>
      <x v="2"/>
      <x v="5"/>
    </i>
    <i>
      <x v="5992"/>
      <x v="105"/>
      <x v="235"/>
      <x v="2"/>
      <x v="5"/>
    </i>
    <i>
      <x v="5993"/>
      <x v="642"/>
      <x v="235"/>
      <x v="2"/>
      <x v="5"/>
    </i>
    <i>
      <x v="5994"/>
      <x v="642"/>
      <x v="235"/>
      <x v="2"/>
      <x v="5"/>
    </i>
    <i>
      <x v="5995"/>
      <x v="509"/>
      <x v="235"/>
      <x v="2"/>
      <x v="5"/>
    </i>
    <i>
      <x v="5996"/>
      <x v="509"/>
      <x v="235"/>
      <x v="2"/>
      <x v="5"/>
    </i>
    <i>
      <x v="5997"/>
      <x v="462"/>
      <x v="235"/>
      <x v="2"/>
      <x v="5"/>
    </i>
    <i>
      <x v="5998"/>
      <x v="462"/>
      <x v="235"/>
      <x v="2"/>
      <x v="5"/>
    </i>
    <i>
      <x v="5999"/>
      <x v="462"/>
      <x v="235"/>
      <x v="2"/>
      <x v="5"/>
    </i>
    <i>
      <x v="6000"/>
      <x v="462"/>
      <x v="235"/>
      <x v="2"/>
      <x v="5"/>
    </i>
    <i>
      <x v="6001"/>
      <x v="462"/>
      <x v="235"/>
      <x v="2"/>
      <x v="5"/>
    </i>
    <i>
      <x v="6002"/>
      <x v="462"/>
      <x v="235"/>
      <x v="2"/>
      <x v="5"/>
    </i>
    <i>
      <x v="6003"/>
      <x v="462"/>
      <x v="235"/>
      <x v="2"/>
      <x v="5"/>
    </i>
    <i>
      <x v="6004"/>
      <x v="462"/>
      <x v="235"/>
      <x v="2"/>
      <x v="5"/>
    </i>
    <i>
      <x v="6005"/>
      <x v="462"/>
      <x v="235"/>
      <x v="2"/>
      <x v="5"/>
    </i>
    <i>
      <x v="6006"/>
      <x v="462"/>
      <x v="235"/>
      <x v="2"/>
      <x v="5"/>
    </i>
    <i>
      <x v="6007"/>
      <x v="462"/>
      <x v="235"/>
      <x v="2"/>
      <x v="5"/>
    </i>
    <i>
      <x v="6008"/>
      <x v="462"/>
      <x v="235"/>
      <x v="2"/>
      <x v="5"/>
    </i>
    <i>
      <x v="6009"/>
      <x v="462"/>
      <x v="235"/>
      <x v="2"/>
      <x v="5"/>
    </i>
    <i>
      <x v="6010"/>
      <x v="462"/>
      <x v="235"/>
      <x v="2"/>
      <x v="5"/>
    </i>
    <i>
      <x v="6011"/>
      <x v="462"/>
      <x v="235"/>
      <x v="2"/>
      <x v="5"/>
    </i>
    <i>
      <x v="6012"/>
      <x v="462"/>
      <x v="235"/>
      <x v="2"/>
      <x v="5"/>
    </i>
    <i>
      <x v="6013"/>
      <x v="462"/>
      <x v="235"/>
      <x v="2"/>
      <x v="5"/>
    </i>
    <i>
      <x v="6014"/>
      <x v="462"/>
      <x v="235"/>
      <x v="2"/>
      <x v="5"/>
    </i>
    <i>
      <x v="6015"/>
      <x v="462"/>
      <x v="235"/>
      <x v="2"/>
      <x v="5"/>
    </i>
    <i>
      <x v="6016"/>
      <x v="462"/>
      <x v="235"/>
      <x v="2"/>
      <x v="5"/>
    </i>
    <i>
      <x v="6017"/>
      <x v="462"/>
      <x v="235"/>
      <x v="2"/>
      <x v="5"/>
    </i>
    <i>
      <x v="6018"/>
      <x v="462"/>
      <x v="235"/>
      <x v="2"/>
      <x v="5"/>
    </i>
    <i>
      <x v="6019"/>
      <x v="464"/>
      <x v="235"/>
      <x v="2"/>
      <x v="5"/>
    </i>
    <i>
      <x v="6020"/>
      <x v="463"/>
      <x v="235"/>
      <x v="2"/>
      <x v="5"/>
    </i>
    <i>
      <x v="6021"/>
      <x v="463"/>
      <x v="235"/>
      <x v="2"/>
      <x v="5"/>
    </i>
    <i>
      <x v="6022"/>
      <x v="463"/>
      <x v="235"/>
      <x v="2"/>
      <x v="5"/>
    </i>
    <i>
      <x v="6023"/>
      <x v="462"/>
      <x v="235"/>
      <x v="2"/>
      <x v="5"/>
    </i>
    <i>
      <x v="6024"/>
      <x v="462"/>
      <x v="235"/>
      <x v="2"/>
      <x v="5"/>
    </i>
    <i>
      <x v="6025"/>
      <x v="462"/>
      <x v="235"/>
      <x v="2"/>
      <x v="5"/>
    </i>
    <i>
      <x v="6026"/>
      <x v="464"/>
      <x v="235"/>
      <x v="2"/>
      <x v="5"/>
    </i>
    <i>
      <x v="6027"/>
      <x v="464"/>
      <x v="235"/>
      <x v="2"/>
      <x v="5"/>
    </i>
    <i>
      <x v="6028"/>
      <x v="462"/>
      <x v="235"/>
      <x v="2"/>
      <x v="5"/>
    </i>
    <i>
      <x v="6029"/>
      <x v="464"/>
      <x v="235"/>
      <x v="2"/>
      <x v="5"/>
    </i>
    <i>
      <x v="6030"/>
      <x v="462"/>
      <x v="235"/>
      <x v="2"/>
      <x v="5"/>
    </i>
    <i>
      <x v="6031"/>
      <x v="462"/>
      <x v="235"/>
      <x v="2"/>
      <x v="5"/>
    </i>
    <i>
      <x v="6032"/>
      <x v="462"/>
      <x v="235"/>
      <x v="2"/>
      <x v="5"/>
    </i>
    <i>
      <x v="6033"/>
      <x v="462"/>
      <x v="235"/>
      <x v="2"/>
      <x v="5"/>
    </i>
    <i>
      <x v="6034"/>
      <x v="462"/>
      <x v="235"/>
      <x v="2"/>
      <x v="5"/>
    </i>
    <i>
      <x v="6035"/>
      <x v="255"/>
      <x v="235"/>
      <x v="2"/>
      <x v="5"/>
    </i>
    <i>
      <x v="6036"/>
      <x v="255"/>
      <x v="235"/>
      <x v="2"/>
      <x v="5"/>
    </i>
    <i>
      <x v="6037"/>
      <x v="264"/>
      <x v="235"/>
      <x v="2"/>
      <x v="5"/>
    </i>
    <i>
      <x v="6038"/>
      <x v="219"/>
      <x v="229"/>
      <x v="2"/>
      <x v="5"/>
    </i>
    <i>
      <x v="6039"/>
      <x v="592"/>
      <x v="228"/>
      <x v="2"/>
      <x v="5"/>
    </i>
    <i>
      <x v="6040"/>
      <x v="659"/>
      <x v="228"/>
      <x v="2"/>
      <x v="5"/>
    </i>
    <i>
      <x v="6041"/>
      <x v="683"/>
      <x v="228"/>
      <x v="2"/>
      <x v="5"/>
    </i>
    <i>
      <x v="6042"/>
      <x v="689"/>
      <x v="228"/>
      <x v="2"/>
      <x v="5"/>
    </i>
    <i>
      <x v="6043"/>
      <x v="689"/>
      <x v="228"/>
      <x v="2"/>
      <x v="5"/>
    </i>
    <i>
      <x v="6044"/>
      <x v="348"/>
      <x v="235"/>
      <x v="2"/>
      <x v="5"/>
    </i>
    <i>
      <x v="6045"/>
      <x v="348"/>
      <x v="235"/>
      <x v="2"/>
      <x v="5"/>
    </i>
    <i>
      <x v="6046"/>
      <x v="744"/>
      <x v="229"/>
      <x v="2"/>
      <x v="5"/>
    </i>
    <i>
      <x v="6047"/>
      <x v="744"/>
      <x v="229"/>
      <x v="2"/>
      <x v="5"/>
    </i>
    <i>
      <x v="6048"/>
      <x v="744"/>
      <x v="229"/>
      <x v="2"/>
      <x v="5"/>
    </i>
    <i>
      <x v="6049"/>
      <x v="744"/>
      <x v="229"/>
      <x v="2"/>
      <x v="5"/>
    </i>
    <i>
      <x v="6050"/>
      <x v="744"/>
      <x v="229"/>
      <x v="2"/>
      <x v="5"/>
    </i>
    <i>
      <x v="6051"/>
      <x v="744"/>
      <x v="229"/>
      <x v="2"/>
      <x v="5"/>
    </i>
    <i>
      <x v="6052"/>
      <x v="744"/>
      <x v="229"/>
      <x v="2"/>
      <x v="5"/>
    </i>
    <i>
      <x v="6053"/>
      <x v="744"/>
      <x v="229"/>
      <x v="2"/>
      <x v="5"/>
    </i>
    <i>
      <x v="6054"/>
      <x v="744"/>
      <x v="229"/>
      <x v="2"/>
      <x v="5"/>
    </i>
    <i>
      <x v="6055"/>
      <x v="744"/>
      <x v="229"/>
      <x v="2"/>
      <x v="5"/>
    </i>
    <i>
      <x v="6056"/>
      <x v="933"/>
      <x v="235"/>
      <x v="2"/>
      <x v="5"/>
    </i>
    <i>
      <x v="6057"/>
      <x v="971"/>
      <x v="175"/>
      <x/>
      <x v="5"/>
    </i>
    <i>
      <x v="6058"/>
      <x v="970"/>
      <x v="38"/>
      <x/>
      <x v="5"/>
    </i>
    <i r="2">
      <x v="175"/>
      <x/>
      <x v="5"/>
    </i>
    <i>
      <x v="6059"/>
      <x v="972"/>
      <x v="235"/>
      <x/>
      <x v="5"/>
    </i>
    <i>
      <x v="6060"/>
      <x v="972"/>
      <x v="137"/>
      <x/>
      <x v="5"/>
    </i>
    <i r="2">
      <x v="195"/>
      <x/>
      <x v="5"/>
    </i>
    <i>
      <x v="6061"/>
      <x v="974"/>
      <x v="175"/>
      <x/>
      <x v="5"/>
    </i>
    <i>
      <x v="6062"/>
      <x v="968"/>
      <x v="175"/>
      <x/>
      <x v="5"/>
    </i>
    <i>
      <x v="6063"/>
      <x v="969"/>
      <x v="117"/>
      <x/>
      <x v="5"/>
    </i>
    <i>
      <x v="6064"/>
      <x v="975"/>
      <x v="137"/>
      <x/>
      <x v="5"/>
    </i>
    <i r="2">
      <x v="195"/>
      <x/>
      <x v="5"/>
    </i>
    <i r="2">
      <x v="216"/>
      <x/>
      <x v="5"/>
    </i>
    <i>
      <x v="6065"/>
      <x v="964"/>
      <x v="175"/>
      <x/>
      <x v="5"/>
    </i>
    <i r="2">
      <x v="195"/>
      <x/>
      <x v="5"/>
    </i>
    <i r="2">
      <x v="235"/>
      <x/>
      <x v="5"/>
    </i>
    <i>
      <x v="6066"/>
      <x v="967"/>
      <x v="195"/>
      <x/>
      <x v="5"/>
    </i>
    <i>
      <x v="6067"/>
      <x v="966"/>
      <x v="19"/>
      <x/>
      <x v="5"/>
    </i>
    <i>
      <x v="6068"/>
      <x v="983"/>
      <x v="235"/>
      <x/>
      <x v="5"/>
    </i>
    <i>
      <x v="6069"/>
      <x v="980"/>
      <x v="235"/>
      <x/>
      <x v="5"/>
    </i>
    <i>
      <x v="6070"/>
      <x v="988"/>
      <x v="235"/>
      <x/>
      <x v="5"/>
    </i>
    <i>
      <x v="6071"/>
      <x v="987"/>
      <x v="96"/>
      <x/>
      <x v="5"/>
    </i>
    <i r="2">
      <x v="216"/>
      <x/>
      <x v="5"/>
    </i>
    <i>
      <x v="6072"/>
      <x v="982"/>
      <x v="235"/>
      <x/>
      <x v="5"/>
    </i>
    <i>
      <x v="6073"/>
      <x v="982"/>
      <x v="235"/>
      <x/>
      <x v="5"/>
    </i>
    <i>
      <x v="6074"/>
      <x v="986"/>
      <x v="19"/>
      <x/>
      <x v="5"/>
    </i>
    <i>
      <x v="6075"/>
      <x v="962"/>
      <x v="175"/>
      <x/>
      <x v="5"/>
    </i>
    <i>
      <x v="6076"/>
      <x v="962"/>
      <x v="175"/>
      <x/>
      <x v="5"/>
    </i>
    <i>
      <x v="6077"/>
      <x v="6"/>
      <x v="19"/>
      <x v="2"/>
      <x v="5"/>
    </i>
    <i>
      <x v="6078"/>
      <x v="6"/>
      <x v="19"/>
      <x v="2"/>
      <x v="5"/>
    </i>
    <i>
      <x v="6079"/>
      <x v="8"/>
      <x v="19"/>
      <x v="2"/>
      <x v="5"/>
    </i>
    <i>
      <x v="6080"/>
      <x v="8"/>
      <x v="19"/>
      <x v="2"/>
      <x v="5"/>
    </i>
    <i>
      <x v="6081"/>
      <x v="8"/>
      <x v="19"/>
      <x v="2"/>
      <x v="5"/>
    </i>
    <i>
      <x v="6082"/>
      <x v="8"/>
      <x v="19"/>
      <x v="2"/>
      <x v="5"/>
    </i>
    <i>
      <x v="6083"/>
      <x v="8"/>
      <x v="19"/>
      <x v="2"/>
      <x v="5"/>
    </i>
    <i>
      <x v="6084"/>
      <x v="8"/>
      <x v="19"/>
      <x v="2"/>
      <x v="5"/>
    </i>
    <i>
      <x v="6085"/>
      <x v="995"/>
      <x v="19"/>
      <x v="2"/>
      <x v="5"/>
    </i>
    <i>
      <x v="6086"/>
      <x v="668"/>
      <x v="19"/>
      <x v="2"/>
      <x v="5"/>
    </i>
    <i>
      <x v="6087"/>
      <x v="216"/>
      <x v="19"/>
      <x v="2"/>
      <x v="1"/>
    </i>
    <i>
      <x v="6088"/>
      <x v="560"/>
      <x v="19"/>
      <x v="2"/>
      <x v="5"/>
    </i>
    <i>
      <x v="6089"/>
      <x v="647"/>
      <x v="19"/>
      <x v="2"/>
      <x v="5"/>
    </i>
    <i>
      <x v="6090"/>
      <x v="647"/>
      <x v="19"/>
      <x v="2"/>
      <x v="5"/>
    </i>
    <i>
      <x v="6091"/>
      <x v="285"/>
      <x v="38"/>
      <x v="2"/>
      <x v="5"/>
    </i>
    <i>
      <x v="6092"/>
      <x v="311"/>
      <x v="38"/>
      <x v="2"/>
      <x v="5"/>
    </i>
    <i>
      <x v="6093"/>
      <x v="311"/>
      <x v="38"/>
      <x v="2"/>
      <x v="5"/>
    </i>
    <i>
      <x v="6094"/>
      <x v="514"/>
      <x v="38"/>
      <x v="2"/>
      <x v="5"/>
    </i>
    <i>
      <x v="6095"/>
      <x v="710"/>
      <x v="38"/>
      <x v="2"/>
      <x v="5"/>
    </i>
    <i>
      <x v="6096"/>
      <x v="710"/>
      <x v="38"/>
      <x v="2"/>
      <x v="5"/>
    </i>
    <i>
      <x v="6097"/>
      <x v="991"/>
      <x v="38"/>
      <x v="2"/>
      <x v="5"/>
    </i>
    <i>
      <x v="6098"/>
      <x v="762"/>
      <x v="38"/>
      <x v="2"/>
      <x v="5"/>
    </i>
    <i>
      <x v="6099"/>
      <x v="762"/>
      <x v="38"/>
      <x v="2"/>
      <x v="5"/>
    </i>
    <i>
      <x v="6100"/>
      <x v="341"/>
      <x v="38"/>
      <x v="2"/>
      <x v="5"/>
    </i>
    <i>
      <x v="6101"/>
      <x v="235"/>
      <x v="38"/>
      <x v="2"/>
      <x v="5"/>
    </i>
    <i>
      <x v="6102"/>
      <x v="425"/>
      <x v="38"/>
      <x v="2"/>
      <x v="5"/>
    </i>
    <i>
      <x v="6103"/>
      <x v="32"/>
      <x v="38"/>
      <x v="2"/>
      <x v="5"/>
    </i>
    <i>
      <x v="6104"/>
      <x v="519"/>
      <x v="38"/>
      <x v="2"/>
      <x v="1"/>
    </i>
    <i>
      <x v="6105"/>
      <x v="268"/>
      <x v="38"/>
      <x v="2"/>
      <x v="5"/>
    </i>
    <i>
      <x v="6106"/>
      <x v="420"/>
      <x v="38"/>
      <x v="2"/>
      <x v="5"/>
    </i>
    <i>
      <x v="6107"/>
      <x v="580"/>
      <x v="38"/>
      <x v="2"/>
      <x v="5"/>
    </i>
    <i>
      <x v="6108"/>
      <x v="277"/>
      <x v="38"/>
      <x v="2"/>
      <x v="5"/>
    </i>
    <i>
      <x v="6109"/>
      <x v="128"/>
      <x v="57"/>
      <x v="2"/>
      <x v="5"/>
    </i>
    <i>
      <x v="6110"/>
      <x v="569"/>
      <x v="57"/>
      <x v="2"/>
      <x v="5"/>
    </i>
    <i>
      <x v="6111"/>
      <x v="569"/>
      <x v="57"/>
      <x v="2"/>
      <x v="5"/>
    </i>
    <i>
      <x v="6112"/>
      <x v="569"/>
      <x v="57"/>
      <x v="2"/>
      <x v="5"/>
    </i>
    <i>
      <x v="6113"/>
      <x v="81"/>
      <x v="57"/>
      <x v="2"/>
      <x v="2"/>
    </i>
    <i>
      <x v="6114"/>
      <x v="81"/>
      <x v="57"/>
      <x v="2"/>
      <x v="2"/>
    </i>
    <i>
      <x v="6115"/>
      <x v="81"/>
      <x v="57"/>
      <x v="2"/>
      <x v="4"/>
    </i>
    <i>
      <x v="6116"/>
      <x v="525"/>
      <x v="57"/>
      <x v="2"/>
      <x v="5"/>
    </i>
    <i>
      <x v="6117"/>
      <x v="1071"/>
      <x v="57"/>
      <x v="2"/>
      <x v="5"/>
    </i>
    <i>
      <x v="6118"/>
      <x v="451"/>
      <x v="57"/>
      <x v="2"/>
      <x v="5"/>
    </i>
    <i>
      <x v="6119"/>
      <x v="451"/>
      <x v="57"/>
      <x v="2"/>
      <x v="5"/>
    </i>
    <i>
      <x v="6120"/>
      <x v="451"/>
      <x v="57"/>
      <x v="2"/>
      <x v="5"/>
    </i>
    <i>
      <x v="6121"/>
      <x v="451"/>
      <x v="57"/>
      <x v="2"/>
      <x v="5"/>
    </i>
    <i>
      <x v="6122"/>
      <x v="451"/>
      <x v="57"/>
      <x v="2"/>
      <x v="5"/>
    </i>
    <i>
      <x v="6123"/>
      <x v="451"/>
      <x v="57"/>
      <x v="2"/>
      <x v="5"/>
    </i>
    <i>
      <x v="6124"/>
      <x v="451"/>
      <x v="57"/>
      <x v="2"/>
      <x v="5"/>
    </i>
    <i>
      <x v="6125"/>
      <x v="451"/>
      <x v="57"/>
      <x v="2"/>
      <x v="5"/>
    </i>
    <i>
      <x v="6126"/>
      <x v="451"/>
      <x v="57"/>
      <x v="2"/>
      <x v="5"/>
    </i>
    <i>
      <x v="6127"/>
      <x v="451"/>
      <x v="57"/>
      <x v="2"/>
      <x v="5"/>
    </i>
    <i>
      <x v="6128"/>
      <x v="451"/>
      <x v="57"/>
      <x v="2"/>
      <x v="5"/>
    </i>
    <i>
      <x v="6129"/>
      <x v="451"/>
      <x v="57"/>
      <x v="2"/>
      <x v="5"/>
    </i>
    <i>
      <x v="6130"/>
      <x v="451"/>
      <x v="57"/>
      <x v="2"/>
      <x v="5"/>
    </i>
    <i>
      <x v="6131"/>
      <x v="451"/>
      <x v="57"/>
      <x v="2"/>
      <x v="5"/>
    </i>
    <i>
      <x v="6132"/>
      <x v="451"/>
      <x v="57"/>
      <x v="2"/>
      <x v="5"/>
    </i>
    <i>
      <x v="6133"/>
      <x v="578"/>
      <x v="57"/>
      <x v="2"/>
      <x v="5"/>
    </i>
    <i>
      <x v="6134"/>
      <x v="581"/>
      <x v="57"/>
      <x v="2"/>
      <x v="5"/>
    </i>
    <i>
      <x v="6135"/>
      <x v="356"/>
      <x v="57"/>
      <x v="2"/>
      <x v="5"/>
    </i>
    <i>
      <x v="6136"/>
      <x v="356"/>
      <x v="57"/>
      <x v="2"/>
      <x v="5"/>
    </i>
    <i>
      <x v="6137"/>
      <x v="350"/>
      <x v="57"/>
      <x v="2"/>
      <x v="5"/>
    </i>
    <i>
      <x v="6138"/>
      <x v="350"/>
      <x v="57"/>
      <x v="2"/>
      <x v="5"/>
    </i>
    <i>
      <x v="6139"/>
      <x v="350"/>
      <x v="57"/>
      <x v="2"/>
      <x v="5"/>
    </i>
    <i>
      <x v="6140"/>
      <x v="350"/>
      <x v="57"/>
      <x v="2"/>
      <x v="5"/>
    </i>
    <i>
      <x v="6141"/>
      <x v="350"/>
      <x v="57"/>
      <x v="2"/>
      <x v="5"/>
    </i>
    <i>
      <x v="6142"/>
      <x v="350"/>
      <x v="57"/>
      <x v="2"/>
      <x v="5"/>
    </i>
    <i>
      <x v="6143"/>
      <x v="350"/>
      <x v="57"/>
      <x v="2"/>
      <x v="5"/>
    </i>
    <i>
      <x v="6144"/>
      <x v="350"/>
      <x v="57"/>
      <x v="2"/>
      <x v="5"/>
    </i>
    <i>
      <x v="6145"/>
      <x v="350"/>
      <x v="57"/>
      <x v="2"/>
      <x v="5"/>
    </i>
    <i>
      <x v="6146"/>
      <x v="350"/>
      <x v="57"/>
      <x v="2"/>
      <x v="5"/>
    </i>
    <i>
      <x v="6147"/>
      <x v="350"/>
      <x v="57"/>
      <x v="2"/>
      <x v="5"/>
    </i>
    <i>
      <x v="6148"/>
      <x v="350"/>
      <x v="57"/>
      <x v="2"/>
      <x v="5"/>
    </i>
    <i>
      <x v="6149"/>
      <x v="350"/>
      <x v="57"/>
      <x v="2"/>
      <x v="5"/>
    </i>
    <i>
      <x v="6150"/>
      <x v="350"/>
      <x v="57"/>
      <x v="2"/>
      <x v="5"/>
    </i>
    <i>
      <x v="6151"/>
      <x v="350"/>
      <x v="57"/>
      <x v="2"/>
      <x v="5"/>
    </i>
    <i>
      <x v="6152"/>
      <x v="350"/>
      <x v="57"/>
      <x v="2"/>
      <x v="5"/>
    </i>
    <i>
      <x v="6153"/>
      <x v="350"/>
      <x v="57"/>
      <x v="2"/>
      <x v="5"/>
    </i>
    <i>
      <x v="6154"/>
      <x v="350"/>
      <x v="57"/>
      <x v="2"/>
      <x v="5"/>
    </i>
    <i>
      <x v="6155"/>
      <x v="350"/>
      <x v="57"/>
      <x v="2"/>
      <x v="5"/>
    </i>
    <i>
      <x v="6156"/>
      <x v="350"/>
      <x v="57"/>
      <x v="2"/>
      <x v="5"/>
    </i>
    <i>
      <x v="6157"/>
      <x v="350"/>
      <x v="57"/>
      <x v="2"/>
      <x v="5"/>
    </i>
    <i>
      <x v="6158"/>
      <x v="350"/>
      <x v="57"/>
      <x v="2"/>
      <x v="5"/>
    </i>
    <i>
      <x v="6159"/>
      <x v="350"/>
      <x v="57"/>
      <x v="2"/>
      <x v="5"/>
    </i>
    <i>
      <x v="6160"/>
      <x v="350"/>
      <x v="57"/>
      <x v="2"/>
      <x v="5"/>
    </i>
    <i>
      <x v="6161"/>
      <x v="350"/>
      <x v="57"/>
      <x v="2"/>
      <x v="5"/>
    </i>
    <i>
      <x v="6162"/>
      <x v="350"/>
      <x v="57"/>
      <x v="2"/>
      <x v="5"/>
    </i>
    <i>
      <x v="6163"/>
      <x v="350"/>
      <x v="57"/>
      <x v="2"/>
      <x v="5"/>
    </i>
    <i>
      <x v="6164"/>
      <x v="350"/>
      <x v="57"/>
      <x v="2"/>
      <x v="5"/>
    </i>
    <i>
      <x v="6165"/>
      <x v="350"/>
      <x v="57"/>
      <x v="2"/>
      <x v="5"/>
    </i>
    <i>
      <x v="6166"/>
      <x v="350"/>
      <x v="57"/>
      <x v="2"/>
      <x v="5"/>
    </i>
    <i>
      <x v="6167"/>
      <x v="350"/>
      <x v="57"/>
      <x v="2"/>
      <x v="5"/>
    </i>
    <i>
      <x v="6168"/>
      <x v="350"/>
      <x v="57"/>
      <x v="2"/>
      <x v="5"/>
    </i>
    <i>
      <x v="6169"/>
      <x v="354"/>
      <x v="57"/>
      <x v="2"/>
      <x v="5"/>
    </i>
    <i>
      <x v="6170"/>
      <x v="355"/>
      <x v="57"/>
      <x v="2"/>
      <x v="5"/>
    </i>
    <i>
      <x v="6171"/>
      <x v="355"/>
      <x v="57"/>
      <x v="2"/>
      <x v="5"/>
    </i>
    <i>
      <x v="6172"/>
      <x v="355"/>
      <x v="57"/>
      <x v="2"/>
      <x v="5"/>
    </i>
    <i>
      <x v="6173"/>
      <x v="355"/>
      <x v="57"/>
      <x v="2"/>
      <x v="5"/>
    </i>
    <i>
      <x v="6174"/>
      <x v="355"/>
      <x v="57"/>
      <x v="2"/>
      <x v="5"/>
    </i>
    <i>
      <x v="6175"/>
      <x v="355"/>
      <x v="57"/>
      <x v="2"/>
      <x v="5"/>
    </i>
    <i>
      <x v="6176"/>
      <x v="328"/>
      <x v="57"/>
      <x v="2"/>
      <x v="5"/>
    </i>
    <i>
      <x v="6177"/>
      <x v="328"/>
      <x v="57"/>
      <x v="2"/>
      <x v="5"/>
    </i>
    <i>
      <x v="6178"/>
      <x v="960"/>
      <x v="57"/>
      <x v="2"/>
      <x v="5"/>
    </i>
    <i>
      <x v="6179"/>
      <x v="511"/>
      <x v="76"/>
      <x v="2"/>
      <x v="5"/>
    </i>
    <i>
      <x v="6180"/>
      <x v="1017"/>
      <x v="57"/>
      <x v="2"/>
      <x v="1"/>
    </i>
    <i>
      <x v="6181"/>
      <x v="285"/>
      <x v="76"/>
      <x v="2"/>
      <x v="5"/>
    </i>
    <i>
      <x v="6182"/>
      <x v="98"/>
      <x v="76"/>
      <x v="2"/>
      <x v="5"/>
    </i>
    <i>
      <x v="6183"/>
      <x v="98"/>
      <x v="76"/>
      <x v="2"/>
      <x v="5"/>
    </i>
    <i>
      <x v="6184"/>
      <x v="98"/>
      <x v="76"/>
      <x v="2"/>
      <x v="5"/>
    </i>
    <i>
      <x v="6185"/>
      <x v="98"/>
      <x v="76"/>
      <x v="2"/>
      <x v="5"/>
    </i>
    <i>
      <x v="6186"/>
      <x v="456"/>
      <x v="76"/>
      <x v="2"/>
      <x v="5"/>
    </i>
    <i>
      <x v="6187"/>
      <x v="456"/>
      <x v="76"/>
      <x v="2"/>
      <x v="5"/>
    </i>
    <i>
      <x v="6188"/>
      <x v="727"/>
      <x v="76"/>
      <x v="2"/>
      <x v="5"/>
    </i>
    <i>
      <x v="6189"/>
      <x v="32"/>
      <x v="76"/>
      <x v="2"/>
      <x v="5"/>
    </i>
    <i>
      <x v="6190"/>
      <x v="565"/>
      <x v="96"/>
      <x v="2"/>
      <x v="5"/>
    </i>
    <i>
      <x v="6191"/>
      <x v="308"/>
      <x v="76"/>
      <x v="2"/>
      <x v="5"/>
    </i>
    <i>
      <x v="6192"/>
      <x v="288"/>
      <x v="76"/>
      <x v="2"/>
      <x v="5"/>
    </i>
    <i>
      <x v="6193"/>
      <x v="510"/>
      <x v="76"/>
      <x v="2"/>
      <x v="5"/>
    </i>
    <i>
      <x v="6194"/>
      <x v="832"/>
      <x v="76"/>
      <x v="2"/>
      <x v="5"/>
    </i>
    <i>
      <x v="6195"/>
      <x v="16"/>
      <x v="76"/>
      <x v="2"/>
      <x v="5"/>
    </i>
    <i>
      <x v="6196"/>
      <x v="17"/>
      <x v="76"/>
      <x v="2"/>
      <x v="5"/>
    </i>
    <i>
      <x v="6197"/>
      <x v="313"/>
      <x v="96"/>
      <x v="2"/>
      <x v="5"/>
    </i>
    <i>
      <x v="6198"/>
      <x v="313"/>
      <x v="96"/>
      <x v="2"/>
      <x v="5"/>
    </i>
    <i>
      <x v="6199"/>
      <x v="313"/>
      <x v="96"/>
      <x v="2"/>
      <x v="5"/>
    </i>
    <i>
      <x v="6200"/>
      <x v="313"/>
      <x v="96"/>
      <x v="2"/>
      <x v="5"/>
    </i>
    <i>
      <x v="6201"/>
      <x v="313"/>
      <x v="96"/>
      <x v="2"/>
      <x v="5"/>
    </i>
    <i>
      <x v="6202"/>
      <x v="313"/>
      <x v="96"/>
      <x v="2"/>
      <x v="5"/>
    </i>
    <i>
      <x v="6203"/>
      <x v="313"/>
      <x v="96"/>
      <x v="2"/>
      <x v="5"/>
    </i>
    <i>
      <x v="6204"/>
      <x v="315"/>
      <x v="96"/>
      <x v="2"/>
      <x v="5"/>
    </i>
    <i>
      <x v="6205"/>
      <x v="315"/>
      <x v="96"/>
      <x v="2"/>
      <x v="5"/>
    </i>
    <i>
      <x v="6206"/>
      <x v="1017"/>
      <x v="96"/>
      <x v="2"/>
      <x v="5"/>
    </i>
    <i>
      <x v="6207"/>
      <x v="1017"/>
      <x v="96"/>
      <x v="2"/>
      <x v="5"/>
    </i>
    <i>
      <x v="6208"/>
      <x v="565"/>
      <x v="96"/>
      <x v="2"/>
      <x v="5"/>
    </i>
    <i>
      <x v="6209"/>
      <x v="137"/>
      <x v="96"/>
      <x v="2"/>
      <x v="5"/>
    </i>
    <i>
      <x v="6210"/>
      <x v="523"/>
      <x v="96"/>
      <x v="2"/>
      <x v="5"/>
    </i>
    <i>
      <x v="6211"/>
      <x v="991"/>
      <x v="96"/>
      <x v="2"/>
      <x v="5"/>
    </i>
    <i>
      <x v="6212"/>
      <x v="5"/>
      <x v="117"/>
      <x v="2"/>
      <x v="5"/>
    </i>
    <i>
      <x v="6213"/>
      <x v="570"/>
      <x v="96"/>
      <x v="2"/>
      <x v="5"/>
    </i>
    <i>
      <x v="6214"/>
      <x v="233"/>
      <x v="96"/>
      <x v="2"/>
      <x v="5"/>
    </i>
    <i>
      <x v="6215"/>
      <x v="944"/>
      <x v="96"/>
      <x v="2"/>
      <x v="5"/>
    </i>
    <i>
      <x v="6216"/>
      <x v="944"/>
      <x v="96"/>
      <x v="2"/>
      <x v="5"/>
    </i>
    <i>
      <x v="6217"/>
      <x v="434"/>
      <x v="96"/>
      <x v="2"/>
      <x v="5"/>
    </i>
    <i>
      <x v="6218"/>
      <x v="287"/>
      <x v="117"/>
      <x v="2"/>
      <x v="5"/>
    </i>
    <i>
      <x v="6219"/>
      <x v="1056"/>
      <x v="117"/>
      <x v="2"/>
      <x v="1"/>
    </i>
    <i>
      <x v="6220"/>
      <x v="103"/>
      <x v="117"/>
      <x v="2"/>
      <x v="1"/>
    </i>
    <i>
      <x v="6221"/>
      <x v="1043"/>
      <x v="117"/>
      <x v="2"/>
      <x v="5"/>
    </i>
    <i>
      <x v="6222"/>
      <x v="353"/>
      <x v="117"/>
      <x v="2"/>
      <x v="5"/>
    </i>
    <i>
      <x v="6223"/>
      <x v="1021"/>
      <x v="117"/>
      <x v="2"/>
      <x v="5"/>
    </i>
    <i>
      <x v="6224"/>
      <x v="149"/>
      <x v="117"/>
      <x v="2"/>
      <x v="5"/>
    </i>
    <i>
      <x v="6225"/>
      <x v="100"/>
      <x v="117"/>
      <x v="2"/>
      <x v="5"/>
    </i>
    <i>
      <x v="6226"/>
      <x v="531"/>
      <x v="117"/>
      <x v="2"/>
      <x v="5"/>
    </i>
    <i>
      <x v="6227"/>
      <x v="1074"/>
      <x v="117"/>
      <x v="2"/>
      <x v="5"/>
    </i>
    <i>
      <x v="6228"/>
      <x v="836"/>
      <x v="117"/>
      <x v="2"/>
      <x v="5"/>
    </i>
    <i>
      <x v="6229"/>
      <x v="826"/>
      <x v="117"/>
      <x v="2"/>
      <x v="5"/>
    </i>
    <i>
      <x v="6230"/>
      <x v="21"/>
      <x v="117"/>
      <x v="2"/>
      <x v="5"/>
    </i>
    <i>
      <x v="6231"/>
      <x v="49"/>
      <x v="117"/>
      <x v="2"/>
      <x v="5"/>
    </i>
    <i>
      <x v="6232"/>
      <x v="694"/>
      <x v="117"/>
      <x v="2"/>
      <x v="5"/>
    </i>
    <i>
      <x v="6233"/>
      <x v="284"/>
      <x v="117"/>
      <x v="2"/>
      <x v="5"/>
    </i>
    <i>
      <x v="6234"/>
      <x v="352"/>
      <x v="117"/>
      <x v="2"/>
      <x v="5"/>
    </i>
    <i>
      <x v="6235"/>
      <x v="352"/>
      <x v="117"/>
      <x v="2"/>
      <x v="5"/>
    </i>
    <i>
      <x v="6236"/>
      <x v="352"/>
      <x v="117"/>
      <x v="2"/>
      <x v="5"/>
    </i>
    <i>
      <x v="6237"/>
      <x v="352"/>
      <x v="117"/>
      <x v="2"/>
      <x v="5"/>
    </i>
    <i>
      <x v="6238"/>
      <x v="1018"/>
      <x v="117"/>
      <x v="2"/>
      <x v="5"/>
    </i>
    <i>
      <x v="6239"/>
      <x v="343"/>
      <x v="137"/>
      <x v="2"/>
      <x v="5"/>
    </i>
    <i>
      <x v="6240"/>
      <x v="371"/>
      <x v="117"/>
      <x v="2"/>
      <x v="5"/>
    </i>
    <i>
      <x v="6241"/>
      <x v="371"/>
      <x v="117"/>
      <x v="2"/>
      <x v="5"/>
    </i>
    <i>
      <x v="6242"/>
      <x v="313"/>
      <x v="117"/>
      <x v="2"/>
      <x v="1"/>
    </i>
    <i>
      <x v="6243"/>
      <x v="362"/>
      <x v="117"/>
      <x v="2"/>
      <x v="5"/>
    </i>
    <i>
      <x v="6244"/>
      <x v="362"/>
      <x v="117"/>
      <x v="2"/>
      <x v="5"/>
    </i>
    <i>
      <x v="6245"/>
      <x v="152"/>
      <x v="117"/>
      <x v="2"/>
      <x v="5"/>
    </i>
    <i>
      <x v="6246"/>
      <x v="126"/>
      <x v="117"/>
      <x v="2"/>
      <x v="5"/>
    </i>
    <i>
      <x v="6247"/>
      <x v="1083"/>
      <x v="117"/>
      <x v="2"/>
      <x v="5"/>
    </i>
    <i>
      <x v="6248"/>
      <x v="1074"/>
      <x v="117"/>
      <x v="2"/>
      <x v="5"/>
    </i>
    <i>
      <x v="6249"/>
      <x v="1019"/>
      <x v="117"/>
      <x v="2"/>
      <x v="5"/>
    </i>
    <i>
      <x v="6250"/>
      <x v="22"/>
      <x v="117"/>
      <x v="2"/>
      <x v="5"/>
    </i>
    <i>
      <x v="6251"/>
      <x v="327"/>
      <x v="117"/>
      <x v="2"/>
      <x v="5"/>
    </i>
    <i>
      <x v="6252"/>
      <x v="327"/>
      <x v="117"/>
      <x v="2"/>
      <x v="5"/>
    </i>
    <i>
      <x v="6253"/>
      <x v="327"/>
      <x v="117"/>
      <x v="2"/>
      <x v="5"/>
    </i>
    <i>
      <x v="6254"/>
      <x v="327"/>
      <x v="117"/>
      <x v="2"/>
      <x v="5"/>
    </i>
    <i>
      <x v="6255"/>
      <x v="327"/>
      <x v="117"/>
      <x v="2"/>
      <x v="5"/>
    </i>
    <i>
      <x v="6256"/>
      <x v="327"/>
      <x v="117"/>
      <x v="2"/>
      <x v="5"/>
    </i>
    <i>
      <x v="6257"/>
      <x v="327"/>
      <x v="117"/>
      <x v="2"/>
      <x v="5"/>
    </i>
    <i>
      <x v="6258"/>
      <x v="327"/>
      <x v="117"/>
      <x v="2"/>
      <x v="5"/>
    </i>
    <i>
      <x v="6259"/>
      <x v="327"/>
      <x v="117"/>
      <x v="2"/>
      <x v="5"/>
    </i>
    <i>
      <x v="6260"/>
      <x v="327"/>
      <x v="117"/>
      <x v="2"/>
      <x v="5"/>
    </i>
    <i>
      <x v="6261"/>
      <x v="327"/>
      <x v="117"/>
      <x v="2"/>
      <x v="5"/>
    </i>
    <i>
      <x v="6262"/>
      <x v="327"/>
      <x v="117"/>
      <x v="2"/>
      <x v="5"/>
    </i>
    <i>
      <x v="6263"/>
      <x v="327"/>
      <x v="117"/>
      <x v="2"/>
      <x v="5"/>
    </i>
    <i>
      <x v="6264"/>
      <x v="327"/>
      <x v="117"/>
      <x v="2"/>
      <x v="5"/>
    </i>
    <i>
      <x v="6265"/>
      <x v="327"/>
      <x v="117"/>
      <x v="2"/>
      <x v="5"/>
    </i>
    <i>
      <x v="6266"/>
      <x v="327"/>
      <x v="117"/>
      <x v="2"/>
      <x v="5"/>
    </i>
    <i>
      <x v="6267"/>
      <x v="327"/>
      <x v="117"/>
      <x v="2"/>
      <x v="5"/>
    </i>
    <i>
      <x v="6268"/>
      <x v="327"/>
      <x v="117"/>
      <x v="2"/>
      <x v="5"/>
    </i>
    <i>
      <x v="6269"/>
      <x v="60"/>
      <x v="117"/>
      <x v="2"/>
      <x v="5"/>
    </i>
    <i>
      <x v="6270"/>
      <x v="60"/>
      <x v="117"/>
      <x v="2"/>
      <x v="5"/>
    </i>
    <i>
      <x v="6271"/>
      <x v="60"/>
      <x v="117"/>
      <x v="2"/>
      <x v="5"/>
    </i>
    <i>
      <x v="6272"/>
      <x v="60"/>
      <x v="117"/>
      <x v="2"/>
      <x v="5"/>
    </i>
    <i>
      <x v="6273"/>
      <x v="60"/>
      <x v="117"/>
      <x v="2"/>
      <x v="5"/>
    </i>
    <i>
      <x v="6274"/>
      <x v="60"/>
      <x v="117"/>
      <x v="2"/>
      <x v="5"/>
    </i>
    <i>
      <x v="6275"/>
      <x v="60"/>
      <x v="117"/>
      <x v="2"/>
      <x v="5"/>
    </i>
    <i>
      <x v="6276"/>
      <x v="60"/>
      <x v="117"/>
      <x v="2"/>
      <x v="5"/>
    </i>
    <i>
      <x v="6277"/>
      <x v="60"/>
      <x v="117"/>
      <x v="2"/>
      <x v="5"/>
    </i>
    <i>
      <x v="6278"/>
      <x v="60"/>
      <x v="117"/>
      <x v="2"/>
      <x v="5"/>
    </i>
    <i>
      <x v="6279"/>
      <x v="60"/>
      <x v="117"/>
      <x v="2"/>
      <x v="5"/>
    </i>
    <i>
      <x v="6280"/>
      <x v="60"/>
      <x v="117"/>
      <x v="2"/>
      <x v="5"/>
    </i>
    <i>
      <x v="6281"/>
      <x v="60"/>
      <x v="117"/>
      <x v="2"/>
      <x v="5"/>
    </i>
    <i>
      <x v="6282"/>
      <x v="60"/>
      <x v="117"/>
      <x v="2"/>
      <x v="5"/>
    </i>
    <i>
      <x v="6283"/>
      <x v="60"/>
      <x v="117"/>
      <x v="2"/>
      <x v="5"/>
    </i>
    <i>
      <x v="6284"/>
      <x v="60"/>
      <x v="117"/>
      <x v="2"/>
      <x v="5"/>
    </i>
    <i>
      <x v="6285"/>
      <x v="60"/>
      <x v="117"/>
      <x v="2"/>
      <x v="5"/>
    </i>
    <i>
      <x v="6286"/>
      <x v="60"/>
      <x v="117"/>
      <x v="2"/>
      <x v="5"/>
    </i>
    <i>
      <x v="6287"/>
      <x v="60"/>
      <x v="117"/>
      <x v="2"/>
      <x v="5"/>
    </i>
    <i>
      <x v="6288"/>
      <x v="60"/>
      <x v="117"/>
      <x v="2"/>
      <x v="5"/>
    </i>
    <i>
      <x v="6289"/>
      <x v="60"/>
      <x v="117"/>
      <x v="2"/>
      <x v="5"/>
    </i>
    <i>
      <x v="6290"/>
      <x v="60"/>
      <x v="117"/>
      <x v="2"/>
      <x v="5"/>
    </i>
    <i>
      <x v="6291"/>
      <x v="60"/>
      <x v="117"/>
      <x v="2"/>
      <x v="5"/>
    </i>
    <i>
      <x v="6292"/>
      <x v="60"/>
      <x v="117"/>
      <x v="2"/>
      <x v="5"/>
    </i>
    <i>
      <x v="6293"/>
      <x v="60"/>
      <x v="117"/>
      <x v="2"/>
      <x v="5"/>
    </i>
    <i>
      <x v="6294"/>
      <x v="60"/>
      <x v="117"/>
      <x v="2"/>
      <x v="5"/>
    </i>
    <i>
      <x v="6295"/>
      <x v="60"/>
      <x v="117"/>
      <x v="2"/>
      <x v="5"/>
    </i>
    <i>
      <x v="6296"/>
      <x v="60"/>
      <x v="117"/>
      <x v="2"/>
      <x v="5"/>
    </i>
    <i>
      <x v="6297"/>
      <x v="60"/>
      <x v="117"/>
      <x v="2"/>
      <x v="5"/>
    </i>
    <i>
      <x v="6298"/>
      <x v="60"/>
      <x v="117"/>
      <x v="2"/>
      <x v="5"/>
    </i>
    <i>
      <x v="6299"/>
      <x v="60"/>
      <x v="117"/>
      <x v="2"/>
      <x v="5"/>
    </i>
    <i>
      <x v="6300"/>
      <x v="60"/>
      <x v="117"/>
      <x v="2"/>
      <x v="5"/>
    </i>
    <i>
      <x v="6301"/>
      <x v="60"/>
      <x v="117"/>
      <x v="2"/>
      <x v="5"/>
    </i>
    <i>
      <x v="6302"/>
      <x v="60"/>
      <x v="117"/>
      <x v="2"/>
      <x v="5"/>
    </i>
    <i>
      <x v="6303"/>
      <x v="60"/>
      <x v="117"/>
      <x v="2"/>
      <x v="5"/>
    </i>
    <i>
      <x v="6304"/>
      <x v="60"/>
      <x v="117"/>
      <x v="2"/>
      <x v="5"/>
    </i>
    <i>
      <x v="6305"/>
      <x v="60"/>
      <x v="117"/>
      <x v="2"/>
      <x v="5"/>
    </i>
    <i>
      <x v="6306"/>
      <x v="60"/>
      <x v="117"/>
      <x v="2"/>
      <x v="5"/>
    </i>
    <i>
      <x v="6307"/>
      <x v="60"/>
      <x v="117"/>
      <x v="2"/>
      <x v="5"/>
    </i>
    <i>
      <x v="6308"/>
      <x v="60"/>
      <x v="117"/>
      <x v="2"/>
      <x v="5"/>
    </i>
    <i>
      <x v="6309"/>
      <x v="60"/>
      <x v="117"/>
      <x v="2"/>
      <x v="5"/>
    </i>
    <i>
      <x v="6310"/>
      <x v="60"/>
      <x v="117"/>
      <x v="2"/>
      <x v="5"/>
    </i>
    <i>
      <x v="6311"/>
      <x v="60"/>
      <x v="117"/>
      <x v="2"/>
      <x v="5"/>
    </i>
    <i>
      <x v="6312"/>
      <x v="1019"/>
      <x v="117"/>
      <x v="2"/>
      <x v="5"/>
    </i>
    <i>
      <x v="6313"/>
      <x v="1084"/>
      <x v="117"/>
      <x v="2"/>
      <x v="5"/>
    </i>
    <i>
      <x v="6314"/>
      <x v="1014"/>
      <x v="117"/>
      <x v="2"/>
      <x v="5"/>
    </i>
    <i>
      <x v="6315"/>
      <x v="153"/>
      <x v="117"/>
      <x v="2"/>
      <x v="5"/>
    </i>
    <i>
      <x v="6316"/>
      <x v="149"/>
      <x v="117"/>
      <x v="2"/>
      <x v="5"/>
    </i>
    <i>
      <x v="6317"/>
      <x v="530"/>
      <x v="117"/>
      <x v="2"/>
      <x v="5"/>
    </i>
    <i>
      <x v="6318"/>
      <x v="428"/>
      <x v="117"/>
      <x v="2"/>
      <x v="5"/>
    </i>
    <i>
      <x v="6319"/>
      <x v="1031"/>
      <x v="117"/>
      <x v="2"/>
      <x v="5"/>
    </i>
    <i>
      <x v="6320"/>
      <x v="362"/>
      <x v="117"/>
      <x v="2"/>
      <x v="5"/>
    </i>
    <i>
      <x v="6321"/>
      <x v="451"/>
      <x v="137"/>
      <x v="2"/>
      <x v="5"/>
    </i>
    <i>
      <x v="6322"/>
      <x v="451"/>
      <x v="137"/>
      <x v="2"/>
      <x v="5"/>
    </i>
    <i>
      <x v="6323"/>
      <x v="451"/>
      <x v="137"/>
      <x v="2"/>
      <x v="5"/>
    </i>
    <i>
      <x v="6324"/>
      <x v="451"/>
      <x v="137"/>
      <x v="2"/>
      <x v="5"/>
    </i>
    <i>
      <x v="6325"/>
      <x v="451"/>
      <x v="137"/>
      <x v="2"/>
      <x v="5"/>
    </i>
    <i>
      <x v="6326"/>
      <x v="451"/>
      <x v="137"/>
      <x v="2"/>
      <x v="5"/>
    </i>
    <i>
      <x v="6327"/>
      <x v="451"/>
      <x v="137"/>
      <x v="2"/>
      <x v="5"/>
    </i>
    <i>
      <x v="6328"/>
      <x v="451"/>
      <x v="137"/>
      <x v="2"/>
      <x v="5"/>
    </i>
    <i>
      <x v="6329"/>
      <x v="451"/>
      <x v="137"/>
      <x v="2"/>
      <x v="5"/>
    </i>
    <i>
      <x v="6330"/>
      <x v="451"/>
      <x v="137"/>
      <x v="2"/>
      <x v="5"/>
    </i>
    <i>
      <x v="6331"/>
      <x v="451"/>
      <x v="137"/>
      <x v="2"/>
      <x v="5"/>
    </i>
    <i>
      <x v="6332"/>
      <x v="451"/>
      <x v="137"/>
      <x v="2"/>
      <x v="5"/>
    </i>
    <i>
      <x v="6333"/>
      <x v="451"/>
      <x v="137"/>
      <x v="2"/>
      <x v="5"/>
    </i>
    <i>
      <x v="6334"/>
      <x v="451"/>
      <x v="137"/>
      <x v="2"/>
      <x v="5"/>
    </i>
    <i>
      <x v="6335"/>
      <x v="451"/>
      <x v="137"/>
      <x v="2"/>
      <x v="5"/>
    </i>
    <i>
      <x v="6336"/>
      <x v="451"/>
      <x v="137"/>
      <x v="2"/>
      <x v="5"/>
    </i>
    <i>
      <x v="6337"/>
      <x v="451"/>
      <x v="137"/>
      <x v="2"/>
      <x v="5"/>
    </i>
    <i>
      <x v="6338"/>
      <x v="451"/>
      <x v="137"/>
      <x v="2"/>
      <x v="5"/>
    </i>
    <i>
      <x v="6339"/>
      <x v="451"/>
      <x v="137"/>
      <x v="2"/>
      <x v="5"/>
    </i>
    <i>
      <x v="6340"/>
      <x v="451"/>
      <x v="137"/>
      <x v="2"/>
      <x v="5"/>
    </i>
    <i>
      <x v="6341"/>
      <x v="451"/>
      <x v="137"/>
      <x v="2"/>
      <x v="5"/>
    </i>
    <i>
      <x v="6342"/>
      <x v="451"/>
      <x v="137"/>
      <x v="2"/>
      <x v="5"/>
    </i>
    <i>
      <x v="6343"/>
      <x v="451"/>
      <x v="137"/>
      <x v="2"/>
      <x v="5"/>
    </i>
    <i>
      <x v="6344"/>
      <x v="451"/>
      <x v="137"/>
      <x v="2"/>
      <x v="5"/>
    </i>
    <i>
      <x v="6345"/>
      <x v="451"/>
      <x v="137"/>
      <x v="2"/>
      <x v="5"/>
    </i>
    <i>
      <x v="6346"/>
      <x v="940"/>
      <x v="137"/>
      <x v="2"/>
      <x v="5"/>
    </i>
    <i>
      <x v="6347"/>
      <x v="940"/>
      <x v="137"/>
      <x v="2"/>
      <x v="5"/>
    </i>
    <i>
      <x v="6348"/>
      <x v="307"/>
      <x v="137"/>
      <x v="2"/>
      <x v="5"/>
    </i>
    <i>
      <x v="6349"/>
      <x v="393"/>
      <x v="137"/>
      <x v="2"/>
      <x v="5"/>
    </i>
    <i>
      <x v="6350"/>
      <x v="393"/>
      <x v="137"/>
      <x v="2"/>
      <x v="5"/>
    </i>
    <i>
      <x v="6351"/>
      <x v="996"/>
      <x v="137"/>
      <x v="2"/>
      <x v="5"/>
    </i>
    <i>
      <x v="6352"/>
      <x v="90"/>
      <x v="137"/>
      <x v="2"/>
      <x v="5"/>
    </i>
    <i>
      <x v="6353"/>
      <x v="90"/>
      <x v="137"/>
      <x v="2"/>
      <x v="5"/>
    </i>
    <i>
      <x v="6354"/>
      <x v="90"/>
      <x v="137"/>
      <x v="2"/>
      <x v="5"/>
    </i>
    <i>
      <x v="6355"/>
      <x v="90"/>
      <x v="137"/>
      <x v="2"/>
      <x v="5"/>
    </i>
    <i>
      <x v="6356"/>
      <x v="341"/>
      <x v="137"/>
      <x v="2"/>
      <x v="5"/>
    </i>
    <i>
      <x v="6357"/>
      <x v="89"/>
      <x v="137"/>
      <x v="2"/>
      <x v="5"/>
    </i>
    <i>
      <x v="6358"/>
      <x v="117"/>
      <x v="137"/>
      <x v="2"/>
      <x v="5"/>
    </i>
    <i>
      <x v="6359"/>
      <x v="340"/>
      <x v="137"/>
      <x v="2"/>
      <x v="5"/>
    </i>
    <i>
      <x v="6360"/>
      <x v="698"/>
      <x v="137"/>
      <x v="2"/>
      <x v="5"/>
    </i>
    <i>
      <x v="6361"/>
      <x v="234"/>
      <x v="137"/>
      <x v="2"/>
      <x v="5"/>
    </i>
    <i>
      <x v="6362"/>
      <x v="523"/>
      <x v="137"/>
      <x v="2"/>
      <x v="5"/>
    </i>
    <i>
      <x v="6363"/>
      <x v="523"/>
      <x v="137"/>
      <x v="2"/>
      <x v="5"/>
    </i>
    <i>
      <x v="6364"/>
      <x v="524"/>
      <x v="137"/>
      <x v="2"/>
      <x v="5"/>
    </i>
    <i>
      <x v="6365"/>
      <x v="524"/>
      <x v="137"/>
      <x v="2"/>
      <x v="5"/>
    </i>
    <i>
      <x v="6366"/>
      <x v="1016"/>
      <x v="137"/>
      <x v="2"/>
      <x v="5"/>
    </i>
    <i>
      <x v="6367"/>
      <x v="1015"/>
      <x v="137"/>
      <x v="2"/>
      <x v="5"/>
    </i>
    <i>
      <x v="6368"/>
      <x v="90"/>
      <x v="137"/>
      <x v="2"/>
      <x v="5"/>
    </i>
    <i>
      <x v="6369"/>
      <x v="957"/>
      <x v="137"/>
      <x v="2"/>
      <x v="5"/>
    </i>
    <i>
      <x v="6370"/>
      <x v="1074"/>
      <x v="137"/>
      <x v="2"/>
      <x v="5"/>
    </i>
    <i>
      <x v="6371"/>
      <x v="516"/>
      <x v="137"/>
      <x v="2"/>
      <x v="5"/>
    </i>
    <i>
      <x v="6372"/>
      <x v="100"/>
      <x v="137"/>
      <x v="2"/>
      <x v="5"/>
    </i>
    <i>
      <x v="6373"/>
      <x v="100"/>
      <x v="137"/>
      <x v="2"/>
      <x v="5"/>
    </i>
    <i>
      <x v="6374"/>
      <x v="1070"/>
      <x v="137"/>
      <x v="2"/>
      <x v="5"/>
    </i>
    <i>
      <x v="6375"/>
      <x v="388"/>
      <x v="155"/>
      <x v="2"/>
      <x v="5"/>
    </i>
    <i>
      <x v="6376"/>
      <x v="942"/>
      <x v="155"/>
      <x v="2"/>
      <x v="5"/>
    </i>
    <i>
      <x v="6377"/>
      <x v="1060"/>
      <x v="175"/>
      <x v="2"/>
      <x v="5"/>
    </i>
    <i>
      <x v="6378"/>
      <x v="1074"/>
      <x v="175"/>
      <x v="2"/>
      <x v="5"/>
    </i>
    <i>
      <x v="6379"/>
      <x v="313"/>
      <x v="175"/>
      <x v="2"/>
      <x v="5"/>
    </i>
    <i>
      <x v="6380"/>
      <x v="313"/>
      <x v="175"/>
      <x v="2"/>
      <x v="5"/>
    </i>
    <i>
      <x v="6381"/>
      <x v="1060"/>
      <x v="175"/>
      <x v="2"/>
      <x v="5"/>
    </i>
    <i>
      <x v="6382"/>
      <x v="1060"/>
      <x v="175"/>
      <x v="2"/>
      <x v="5"/>
    </i>
    <i>
      <x v="6383"/>
      <x v="1060"/>
      <x v="175"/>
      <x v="2"/>
      <x v="5"/>
    </i>
    <i>
      <x v="6384"/>
      <x v="385"/>
      <x v="175"/>
      <x v="2"/>
      <x v="5"/>
    </i>
    <i>
      <x v="6385"/>
      <x v="385"/>
      <x v="175"/>
      <x v="2"/>
      <x v="5"/>
    </i>
    <i>
      <x v="6386"/>
      <x v="84"/>
      <x v="175"/>
      <x v="2"/>
      <x v="5"/>
    </i>
    <i>
      <x v="6387"/>
      <x v="211"/>
      <x v="175"/>
      <x v="2"/>
      <x v="5"/>
    </i>
    <i>
      <x v="6388"/>
      <x v="211"/>
      <x v="175"/>
      <x v="2"/>
      <x v="5"/>
    </i>
    <i>
      <x v="6389"/>
      <x v="211"/>
      <x v="175"/>
      <x v="2"/>
      <x v="5"/>
    </i>
    <i>
      <x v="6390"/>
      <x v="825"/>
      <x v="175"/>
      <x v="2"/>
      <x v="1"/>
    </i>
    <i>
      <x v="6391"/>
      <x v="829"/>
      <x v="175"/>
      <x v="2"/>
      <x v="1"/>
    </i>
    <i>
      <x v="6392"/>
      <x v="211"/>
      <x v="175"/>
      <x v="2"/>
      <x v="5"/>
    </i>
    <i>
      <x v="6393"/>
      <x v="211"/>
      <x v="175"/>
      <x v="2"/>
      <x v="5"/>
    </i>
    <i>
      <x v="6394"/>
      <x v="358"/>
      <x v="175"/>
      <x v="2"/>
      <x v="5"/>
    </i>
    <i>
      <x v="6395"/>
      <x v="211"/>
      <x v="175"/>
      <x v="2"/>
      <x v="5"/>
    </i>
    <i>
      <x v="6396"/>
      <x v="211"/>
      <x v="175"/>
      <x v="2"/>
      <x v="5"/>
    </i>
    <i>
      <x v="6397"/>
      <x v="211"/>
      <x v="175"/>
      <x v="2"/>
      <x v="5"/>
    </i>
    <i>
      <x v="6398"/>
      <x v="211"/>
      <x v="175"/>
      <x v="2"/>
      <x v="5"/>
    </i>
    <i>
      <x v="6399"/>
      <x v="211"/>
      <x v="175"/>
      <x v="2"/>
      <x v="5"/>
    </i>
    <i>
      <x v="6400"/>
      <x v="210"/>
      <x v="175"/>
      <x v="2"/>
      <x v="5"/>
    </i>
    <i>
      <x v="6401"/>
      <x v="392"/>
      <x v="175"/>
      <x v="2"/>
      <x v="5"/>
    </i>
    <i>
      <x v="6402"/>
      <x v="572"/>
      <x v="175"/>
      <x v="2"/>
      <x v="5"/>
    </i>
    <i>
      <x v="6403"/>
      <x v="323"/>
      <x v="175"/>
      <x v="2"/>
      <x v="5"/>
    </i>
    <i>
      <x v="6404"/>
      <x v="358"/>
      <x v="175"/>
      <x v="2"/>
      <x v="5"/>
    </i>
    <i>
      <x v="6405"/>
      <x v="358"/>
      <x v="175"/>
      <x v="2"/>
      <x v="5"/>
    </i>
    <i>
      <x v="6406"/>
      <x v="358"/>
      <x v="175"/>
      <x v="2"/>
      <x v="5"/>
    </i>
    <i>
      <x v="6407"/>
      <x v="358"/>
      <x v="175"/>
      <x v="2"/>
      <x v="5"/>
    </i>
    <i>
      <x v="6408"/>
      <x v="358"/>
      <x v="175"/>
      <x v="2"/>
      <x v="5"/>
    </i>
    <i>
      <x v="6409"/>
      <x v="358"/>
      <x v="175"/>
      <x v="2"/>
      <x v="5"/>
    </i>
    <i>
      <x v="6410"/>
      <x v="358"/>
      <x v="175"/>
      <x v="2"/>
      <x v="5"/>
    </i>
    <i>
      <x v="6411"/>
      <x v="358"/>
      <x v="175"/>
      <x v="2"/>
      <x v="5"/>
    </i>
    <i>
      <x v="6412"/>
      <x v="358"/>
      <x v="175"/>
      <x v="2"/>
      <x v="5"/>
    </i>
    <i>
      <x v="6413"/>
      <x v="824"/>
      <x v="175"/>
      <x v="2"/>
      <x v="5"/>
    </i>
    <i>
      <x v="6414"/>
      <x v="114"/>
      <x v="175"/>
      <x v="2"/>
      <x v="5"/>
    </i>
    <i>
      <x v="6415"/>
      <x v="762"/>
      <x v="175"/>
      <x v="2"/>
      <x v="5"/>
    </i>
    <i>
      <x v="6416"/>
      <x v="1020"/>
      <x v="175"/>
      <x v="2"/>
      <x v="5"/>
    </i>
    <i>
      <x v="6417"/>
      <x v="14"/>
      <x v="175"/>
      <x v="2"/>
      <x/>
    </i>
    <i>
      <x v="6418"/>
      <x v="15"/>
      <x v="175"/>
      <x v="2"/>
      <x/>
    </i>
    <i>
      <x v="6419"/>
      <x v="399"/>
      <x v="175"/>
      <x v="2"/>
      <x/>
    </i>
    <i>
      <x v="6420"/>
      <x v="399"/>
      <x v="175"/>
      <x v="2"/>
      <x/>
    </i>
    <i>
      <x v="6421"/>
      <x v="7"/>
      <x v="175"/>
      <x v="2"/>
      <x v="5"/>
    </i>
    <i>
      <x v="6422"/>
      <x v="7"/>
      <x v="175"/>
      <x v="2"/>
      <x v="5"/>
    </i>
    <i>
      <x v="6423"/>
      <x v="7"/>
      <x v="175"/>
      <x v="2"/>
      <x v="5"/>
    </i>
    <i>
      <x v="6424"/>
      <x v="7"/>
      <x v="175"/>
      <x v="2"/>
      <x v="5"/>
    </i>
    <i>
      <x v="6425"/>
      <x v="7"/>
      <x v="175"/>
      <x v="2"/>
      <x v="5"/>
    </i>
    <i>
      <x v="6426"/>
      <x v="7"/>
      <x v="175"/>
      <x v="2"/>
      <x v="5"/>
    </i>
    <i>
      <x v="6427"/>
      <x v="9"/>
      <x v="175"/>
      <x v="2"/>
      <x v="5"/>
    </i>
    <i>
      <x v="6428"/>
      <x v="9"/>
      <x v="175"/>
      <x v="2"/>
      <x v="5"/>
    </i>
    <i>
      <x v="6429"/>
      <x v="9"/>
      <x v="175"/>
      <x v="2"/>
      <x v="5"/>
    </i>
    <i>
      <x v="6430"/>
      <x v="9"/>
      <x v="175"/>
      <x v="2"/>
      <x v="5"/>
    </i>
    <i>
      <x v="6431"/>
      <x v="9"/>
      <x v="175"/>
      <x v="2"/>
      <x v="5"/>
    </i>
    <i>
      <x v="6432"/>
      <x v="9"/>
      <x v="175"/>
      <x v="2"/>
      <x v="5"/>
    </i>
    <i>
      <x v="6433"/>
      <x v="10"/>
      <x v="175"/>
      <x v="2"/>
      <x v="5"/>
    </i>
    <i>
      <x v="6434"/>
      <x v="10"/>
      <x v="175"/>
      <x v="2"/>
      <x v="5"/>
    </i>
    <i>
      <x v="6435"/>
      <x v="10"/>
      <x v="175"/>
      <x v="2"/>
      <x v="5"/>
    </i>
    <i>
      <x v="6436"/>
      <x v="10"/>
      <x v="175"/>
      <x v="2"/>
      <x v="5"/>
    </i>
    <i>
      <x v="6437"/>
      <x v="10"/>
      <x v="175"/>
      <x v="2"/>
      <x v="5"/>
    </i>
    <i>
      <x v="6438"/>
      <x v="10"/>
      <x v="175"/>
      <x v="2"/>
      <x v="5"/>
    </i>
    <i>
      <x v="6439"/>
      <x v="10"/>
      <x v="175"/>
      <x v="2"/>
      <x v="5"/>
    </i>
    <i>
      <x v="6440"/>
      <x v="10"/>
      <x v="175"/>
      <x v="2"/>
      <x v="5"/>
    </i>
    <i>
      <x v="6441"/>
      <x v="10"/>
      <x v="175"/>
      <x v="2"/>
      <x v="5"/>
    </i>
    <i>
      <x v="6442"/>
      <x v="10"/>
      <x v="175"/>
      <x v="2"/>
      <x v="5"/>
    </i>
    <i>
      <x v="6443"/>
      <x v="11"/>
      <x v="175"/>
      <x v="2"/>
      <x v="5"/>
    </i>
    <i>
      <x v="6444"/>
      <x v="11"/>
      <x v="175"/>
      <x v="2"/>
      <x v="5"/>
    </i>
    <i>
      <x v="6445"/>
      <x v="11"/>
      <x v="175"/>
      <x v="2"/>
      <x v="5"/>
    </i>
    <i>
      <x v="6446"/>
      <x v="11"/>
      <x v="175"/>
      <x v="2"/>
      <x v="5"/>
    </i>
    <i>
      <x v="6447"/>
      <x v="12"/>
      <x v="175"/>
      <x v="2"/>
      <x v="5"/>
    </i>
    <i>
      <x v="6448"/>
      <x v="12"/>
      <x v="175"/>
      <x v="2"/>
      <x v="5"/>
    </i>
    <i>
      <x v="6449"/>
      <x v="107"/>
      <x v="175"/>
      <x v="2"/>
      <x v="5"/>
    </i>
    <i>
      <x v="6450"/>
      <x v="107"/>
      <x v="175"/>
      <x v="2"/>
      <x v="5"/>
    </i>
    <i>
      <x v="6451"/>
      <x v="106"/>
      <x v="175"/>
      <x v="2"/>
      <x v="5"/>
    </i>
    <i>
      <x v="6452"/>
      <x v="978"/>
      <x v="175"/>
      <x v="2"/>
      <x v="5"/>
    </i>
    <i>
      <x v="6453"/>
      <x v="979"/>
      <x v="175"/>
      <x v="2"/>
      <x v="5"/>
    </i>
    <i>
      <x v="6454"/>
      <x v="833"/>
      <x v="195"/>
      <x v="2"/>
      <x v="5"/>
    </i>
    <i>
      <x v="6455"/>
      <x v="831"/>
      <x v="195"/>
      <x v="2"/>
      <x v="5"/>
    </i>
    <i>
      <x v="6456"/>
      <x v="213"/>
      <x v="195"/>
      <x v="2"/>
      <x v="5"/>
    </i>
    <i>
      <x v="6457"/>
      <x v="99"/>
      <x v="195"/>
      <x v="2"/>
      <x v="5"/>
    </i>
    <i>
      <x v="6458"/>
      <x v="309"/>
      <x v="195"/>
      <x v="2"/>
      <x v="5"/>
    </i>
    <i>
      <x v="6459"/>
      <x v="309"/>
      <x v="195"/>
      <x v="2"/>
      <x v="5"/>
    </i>
    <i>
      <x v="6460"/>
      <x v="1046"/>
      <x v="195"/>
      <x v="2"/>
      <x v="5"/>
    </i>
    <i>
      <x v="6461"/>
      <x v="1046"/>
      <x v="195"/>
      <x v="2"/>
      <x v="5"/>
    </i>
    <i>
      <x v="6462"/>
      <x v="735"/>
      <x v="195"/>
      <x v="2"/>
      <x v="5"/>
    </i>
    <i>
      <x v="6463"/>
      <x v="838"/>
      <x v="195"/>
      <x v="2"/>
      <x v="5"/>
    </i>
    <i>
      <x v="6464"/>
      <x v="102"/>
      <x v="216"/>
      <x v="2"/>
      <x v="5"/>
    </i>
    <i>
      <x v="6465"/>
      <x v="592"/>
      <x v="195"/>
      <x v="2"/>
      <x v="5"/>
    </i>
    <i>
      <x v="6466"/>
      <x v="592"/>
      <x v="195"/>
      <x v="2"/>
      <x v="5"/>
    </i>
    <i>
      <x v="6467"/>
      <x v="745"/>
      <x v="195"/>
      <x v="2"/>
      <x v="5"/>
    </i>
    <i>
      <x v="6468"/>
      <x v="632"/>
      <x v="195"/>
      <x v="2"/>
      <x v="5"/>
    </i>
    <i>
      <x v="6469"/>
      <x v="593"/>
      <x v="195"/>
      <x v="2"/>
      <x v="5"/>
    </i>
    <i>
      <x v="6470"/>
      <x v="644"/>
      <x v="195"/>
      <x v="2"/>
      <x v="5"/>
    </i>
    <i>
      <x v="6471"/>
      <x v="587"/>
      <x v="195"/>
      <x v="2"/>
      <x v="5"/>
    </i>
    <i>
      <x v="6472"/>
      <x v="652"/>
      <x v="195"/>
      <x v="2"/>
      <x v="5"/>
    </i>
    <i>
      <x v="6473"/>
      <x v="116"/>
      <x v="216"/>
      <x v="2"/>
      <x v="5"/>
    </i>
    <i>
      <x v="6474"/>
      <x v="286"/>
      <x v="216"/>
      <x v="2"/>
      <x v="1"/>
    </i>
    <i>
      <x v="6475"/>
      <x v="592"/>
      <x v="195"/>
      <x v="2"/>
      <x v="5"/>
    </i>
    <i>
      <x v="6476"/>
      <x v="524"/>
      <x v="216"/>
      <x v="2"/>
      <x v="5"/>
    </i>
    <i>
      <x v="6477"/>
      <x v="524"/>
      <x v="216"/>
      <x v="2"/>
      <x v="5"/>
    </i>
    <i>
      <x v="6478"/>
      <x v="943"/>
      <x v="216"/>
      <x v="2"/>
      <x v="5"/>
    </i>
    <i>
      <x v="6479"/>
      <x v="943"/>
      <x v="216"/>
      <x v="2"/>
      <x v="5"/>
    </i>
    <i>
      <x v="6480"/>
      <x v="943"/>
      <x v="216"/>
      <x v="2"/>
      <x v="5"/>
    </i>
    <i>
      <x v="6481"/>
      <x v="943"/>
      <x v="216"/>
      <x v="2"/>
      <x v="5"/>
    </i>
    <i>
      <x v="6482"/>
      <x v="36"/>
      <x v="216"/>
      <x v="2"/>
      <x v="5"/>
    </i>
    <i>
      <x v="6483"/>
      <x v="827"/>
      <x v="216"/>
      <x v="2"/>
      <x v="5"/>
    </i>
    <i>
      <x v="6484"/>
      <x v="528"/>
      <x v="216"/>
      <x v="2"/>
      <x v="5"/>
    </i>
    <i>
      <x v="6485"/>
      <x v="528"/>
      <x v="216"/>
      <x v="2"/>
      <x v="5"/>
    </i>
    <i>
      <x v="6486"/>
      <x v="528"/>
      <x v="216"/>
      <x v="2"/>
      <x v="5"/>
    </i>
    <i>
      <x v="6487"/>
      <x v="615"/>
      <x v="235"/>
      <x v="2"/>
      <x v="5"/>
    </i>
    <i>
      <x v="6488"/>
      <x v="615"/>
      <x v="235"/>
      <x v="2"/>
      <x v="5"/>
    </i>
    <i>
      <x v="6489"/>
      <x v="650"/>
      <x v="235"/>
      <x v="2"/>
      <x v="5"/>
    </i>
    <i>
      <x v="6490"/>
      <x v="307"/>
      <x v="235"/>
      <x v="2"/>
      <x v="5"/>
    </i>
    <i>
      <x v="6491"/>
      <x v="307"/>
      <x v="235"/>
      <x v="2"/>
      <x v="5"/>
    </i>
    <i>
      <x v="6492"/>
      <x v="777"/>
      <x v="235"/>
      <x v="2"/>
      <x v="5"/>
    </i>
    <i>
      <x v="6493"/>
      <x v="128"/>
      <x v="216"/>
      <x v="2"/>
      <x v="5"/>
    </i>
    <i>
      <x v="6494"/>
      <x v="128"/>
      <x v="216"/>
      <x v="2"/>
      <x v="5"/>
    </i>
    <i>
      <x v="6495"/>
      <x v="128"/>
      <x v="216"/>
      <x v="2"/>
      <x v="5"/>
    </i>
    <i>
      <x v="6496"/>
      <x v="128"/>
      <x v="216"/>
      <x v="2"/>
      <x v="5"/>
    </i>
    <i>
      <x v="6497"/>
      <x v="128"/>
      <x v="216"/>
      <x v="2"/>
      <x v="5"/>
    </i>
    <i>
      <x v="6498"/>
      <x v="128"/>
      <x v="216"/>
      <x v="2"/>
      <x v="5"/>
    </i>
    <i>
      <x v="6499"/>
      <x v="941"/>
      <x v="216"/>
      <x v="2"/>
      <x v="5"/>
    </i>
    <i>
      <x v="6500"/>
      <x v="1073"/>
      <x v="235"/>
      <x v="2"/>
      <x v="5"/>
    </i>
    <i>
      <x v="6501"/>
      <x v="834"/>
      <x v="235"/>
      <x v="2"/>
      <x v="5"/>
    </i>
    <i>
      <x v="6502"/>
      <x v="621"/>
      <x v="235"/>
      <x v="2"/>
      <x v="5"/>
    </i>
    <i>
      <x v="6503"/>
      <x v="374"/>
      <x v="235"/>
      <x v="2"/>
      <x v="5"/>
    </i>
    <i>
      <x v="6504"/>
      <x v="307"/>
      <x v="235"/>
      <x v="2"/>
      <x v="5"/>
    </i>
    <i>
      <x v="6505"/>
      <x v="568"/>
      <x v="235"/>
      <x v="2"/>
      <x v="5"/>
    </i>
    <i>
      <x v="6506"/>
      <x v="523"/>
      <x v="235"/>
      <x v="2"/>
      <x v="5"/>
    </i>
    <i>
      <x v="6507"/>
      <x v="523"/>
      <x v="235"/>
      <x v="2"/>
      <x v="5"/>
    </i>
    <i>
      <x v="6508"/>
      <x v="391"/>
      <x v="235"/>
      <x v="2"/>
      <x v="5"/>
    </i>
    <i>
      <x v="6509"/>
      <x v="390"/>
      <x v="235"/>
      <x v="2"/>
      <x v="5"/>
    </i>
    <i>
      <x v="6510"/>
      <x v="524"/>
      <x v="235"/>
      <x v="2"/>
      <x v="5"/>
    </i>
    <i>
      <x v="6511"/>
      <x v="524"/>
      <x v="235"/>
      <x v="2"/>
      <x v="5"/>
    </i>
    <i>
      <x v="6512"/>
      <x v="524"/>
      <x v="235"/>
      <x v="2"/>
      <x v="5"/>
    </i>
    <i>
      <x v="6513"/>
      <x v="1074"/>
      <x v="235"/>
      <x v="2"/>
      <x v="5"/>
    </i>
    <i>
      <x v="6514"/>
      <x v="1074"/>
      <x v="235"/>
      <x v="2"/>
      <x v="5"/>
    </i>
    <i>
      <x v="6515"/>
      <x v="1074"/>
      <x v="235"/>
      <x v="2"/>
      <x v="5"/>
    </i>
    <i>
      <x v="6516"/>
      <x v="1074"/>
      <x v="235"/>
      <x v="2"/>
      <x v="5"/>
    </i>
    <i>
      <x v="6517"/>
      <x v="1074"/>
      <x v="235"/>
      <x v="2"/>
      <x v="5"/>
    </i>
    <i>
      <x v="6518"/>
      <x v="311"/>
      <x v="235"/>
      <x v="2"/>
      <x v="5"/>
    </i>
    <i>
      <x v="6519"/>
      <x v="311"/>
      <x v="235"/>
      <x v="2"/>
      <x v="5"/>
    </i>
    <i>
      <x v="6520"/>
      <x v="311"/>
      <x v="235"/>
      <x v="2"/>
      <x v="5"/>
    </i>
    <i>
      <x v="6521"/>
      <x v="311"/>
      <x v="235"/>
      <x v="2"/>
      <x v="5"/>
    </i>
    <i>
      <x v="6522"/>
      <x v="311"/>
      <x v="235"/>
      <x v="2"/>
      <x v="5"/>
    </i>
    <i>
      <x v="6523"/>
      <x v="311"/>
      <x v="235"/>
      <x v="2"/>
      <x v="5"/>
    </i>
    <i>
      <x v="6524"/>
      <x v="311"/>
      <x v="235"/>
      <x v="2"/>
      <x v="5"/>
    </i>
    <i>
      <x v="6525"/>
      <x v="311"/>
      <x v="235"/>
      <x v="2"/>
      <x v="5"/>
    </i>
    <i>
      <x v="6526"/>
      <x v="311"/>
      <x v="235"/>
      <x v="2"/>
      <x v="5"/>
    </i>
    <i>
      <x v="6527"/>
      <x v="311"/>
      <x v="235"/>
      <x v="2"/>
      <x v="5"/>
    </i>
    <i>
      <x v="6528"/>
      <x v="1027"/>
      <x v="235"/>
      <x v="2"/>
      <x v="5"/>
    </i>
    <i>
      <x v="6529"/>
      <x v="101"/>
      <x v="235"/>
      <x v="2"/>
      <x v="5"/>
    </i>
    <i>
      <x v="6530"/>
      <x v="762"/>
      <x v="235"/>
      <x v="2"/>
      <x v="5"/>
    </i>
    <i>
      <x v="6531"/>
      <x v="513"/>
      <x v="235"/>
      <x v="2"/>
      <x v="5"/>
    </i>
    <i>
      <x v="6532"/>
      <x v="32"/>
      <x v="235"/>
      <x v="2"/>
      <x v="5"/>
    </i>
    <i>
      <x v="6533"/>
      <x v="32"/>
      <x v="235"/>
      <x v="2"/>
      <x v="5"/>
    </i>
    <i>
      <x v="6534"/>
      <x v="569"/>
      <x v="235"/>
      <x v="2"/>
      <x v="5"/>
    </i>
    <i>
      <x v="6535"/>
      <x v="34"/>
      <x v="235"/>
      <x v="2"/>
      <x v="5"/>
    </i>
    <i>
      <x v="6536"/>
      <x v="115"/>
      <x v="235"/>
      <x v="2"/>
      <x v="5"/>
    </i>
    <i>
      <x v="6537"/>
      <x v="289"/>
      <x v="235"/>
      <x v="2"/>
      <x v="5"/>
    </i>
    <i>
      <x v="6538"/>
      <x v="837"/>
      <x v="235"/>
      <x v="2"/>
      <x v="5"/>
    </i>
    <i>
      <x v="6539"/>
      <x v="261"/>
      <x v="235"/>
      <x v="2"/>
      <x v="5"/>
    </i>
    <i>
      <x v="6540"/>
      <x v="521"/>
      <x v="235"/>
      <x v="2"/>
      <x v="5"/>
    </i>
    <i>
      <x v="6541"/>
      <x v="356"/>
      <x v="235"/>
      <x v="2"/>
      <x v="3"/>
    </i>
    <i>
      <x v="6542"/>
      <x v="372"/>
      <x v="235"/>
      <x v="2"/>
      <x v="3"/>
    </i>
    <i>
      <x v="6543"/>
      <x v="372"/>
      <x v="235"/>
      <x v="2"/>
      <x v="3"/>
    </i>
    <i>
      <x v="6544"/>
      <x v="372"/>
      <x v="235"/>
      <x v="2"/>
      <x v="3"/>
    </i>
    <i>
      <x v="6545"/>
      <x v="372"/>
      <x v="235"/>
      <x v="2"/>
      <x v="3"/>
    </i>
    <i>
      <x v="6546"/>
      <x v="372"/>
      <x v="235"/>
      <x v="2"/>
      <x v="3"/>
    </i>
    <i>
      <x v="6547"/>
      <x v="372"/>
      <x v="235"/>
      <x v="2"/>
      <x v="3"/>
    </i>
    <i>
      <x v="6548"/>
      <x v="372"/>
      <x v="235"/>
      <x v="2"/>
      <x v="3"/>
    </i>
    <i>
      <x v="6549"/>
      <x v="372"/>
      <x v="235"/>
      <x v="2"/>
      <x v="3"/>
    </i>
    <i>
      <x v="6550"/>
      <x v="372"/>
      <x v="235"/>
      <x v="2"/>
      <x v="3"/>
    </i>
    <i>
      <x v="6551"/>
      <x v="372"/>
      <x v="235"/>
      <x v="2"/>
      <x v="3"/>
    </i>
    <i>
      <x v="6552"/>
      <x v="372"/>
      <x v="235"/>
      <x v="2"/>
      <x v="3"/>
    </i>
    <i>
      <x v="6553"/>
      <x v="372"/>
      <x v="235"/>
      <x v="2"/>
      <x v="3"/>
    </i>
    <i>
      <x v="6554"/>
      <x v="372"/>
      <x v="235"/>
      <x v="2"/>
      <x v="3"/>
    </i>
    <i>
      <x v="6555"/>
      <x v="372"/>
      <x v="235"/>
      <x v="2"/>
      <x v="3"/>
    </i>
    <i>
      <x v="6556"/>
      <x v="976"/>
      <x v="235"/>
      <x v="2"/>
      <x v="5"/>
    </i>
    <i>
      <x v="6557"/>
      <x v="977"/>
      <x v="235"/>
      <x v="2"/>
      <x v="5"/>
    </i>
    <i>
      <x v="6558"/>
      <x v="520"/>
      <x v="235"/>
      <x v="2"/>
      <x v="5"/>
    </i>
    <i>
      <x v="6559"/>
      <x v="445"/>
      <x v="235"/>
      <x v="2"/>
      <x v="5"/>
    </i>
    <i>
      <x v="6560"/>
      <x v="445"/>
      <x v="235"/>
      <x v="2"/>
      <x v="5"/>
    </i>
    <i>
      <x v="6561"/>
      <x v="630"/>
      <x v="235"/>
      <x v="2"/>
      <x v="5"/>
    </i>
    <i>
      <x v="6562"/>
      <x v="630"/>
      <x v="235"/>
      <x v="2"/>
      <x v="5"/>
    </i>
    <i>
      <x v="6563"/>
      <x v="88"/>
      <x v="235"/>
      <x v="2"/>
      <x v="5"/>
    </i>
    <i>
      <x v="6564"/>
      <x v="88"/>
      <x v="235"/>
      <x v="2"/>
      <x v="5"/>
    </i>
    <i>
      <x v="6565"/>
      <x v="88"/>
      <x v="235"/>
      <x v="2"/>
      <x v="5"/>
    </i>
    <i>
      <x v="6566"/>
      <x v="364"/>
      <x v="235"/>
      <x v="2"/>
      <x v="5"/>
    </i>
    <i>
      <x v="6567"/>
      <x v="364"/>
      <x v="235"/>
      <x v="2"/>
      <x v="5"/>
    </i>
    <i>
      <x v="6568"/>
      <x v="364"/>
      <x v="235"/>
      <x v="2"/>
      <x v="5"/>
    </i>
    <i>
      <x v="6569"/>
      <x v="364"/>
      <x v="235"/>
      <x v="2"/>
      <x v="5"/>
    </i>
    <i>
      <x v="6570"/>
      <x v="364"/>
      <x v="235"/>
      <x v="2"/>
      <x v="5"/>
    </i>
    <i>
      <x v="6571"/>
      <x v="364"/>
      <x v="235"/>
      <x v="2"/>
      <x v="5"/>
    </i>
    <i>
      <x v="6572"/>
      <x v="364"/>
      <x v="235"/>
      <x v="2"/>
      <x v="5"/>
    </i>
    <i>
      <x v="6573"/>
      <x v="364"/>
      <x v="235"/>
      <x v="2"/>
      <x v="5"/>
    </i>
    <i>
      <x v="6574"/>
      <x v="364"/>
      <x v="235"/>
      <x v="2"/>
      <x v="5"/>
    </i>
    <i>
      <x v="6575"/>
      <x v="364"/>
      <x v="235"/>
      <x v="2"/>
      <x v="5"/>
    </i>
    <i>
      <x v="6576"/>
      <x v="364"/>
      <x v="235"/>
      <x v="2"/>
      <x v="5"/>
    </i>
    <i>
      <x v="6577"/>
      <x v="364"/>
      <x v="235"/>
      <x v="2"/>
      <x v="5"/>
    </i>
    <i>
      <x v="6578"/>
      <x v="364"/>
      <x v="235"/>
      <x v="2"/>
      <x v="5"/>
    </i>
    <i>
      <x v="6579"/>
      <x v="364"/>
      <x v="235"/>
      <x v="2"/>
      <x v="5"/>
    </i>
    <i>
      <x v="6580"/>
      <x v="364"/>
      <x v="235"/>
      <x v="2"/>
      <x v="5"/>
    </i>
    <i>
      <x v="6581"/>
      <x v="364"/>
      <x v="235"/>
      <x v="2"/>
      <x v="5"/>
    </i>
    <i>
      <x v="6582"/>
      <x v="364"/>
      <x v="235"/>
      <x v="2"/>
      <x v="5"/>
    </i>
    <i>
      <x v="6583"/>
      <x v="364"/>
      <x v="235"/>
      <x v="2"/>
      <x v="5"/>
    </i>
    <i>
      <x v="6584"/>
      <x v="364"/>
      <x v="235"/>
      <x v="2"/>
      <x v="5"/>
    </i>
    <i>
      <x v="6585"/>
      <x v="364"/>
      <x v="235"/>
      <x v="2"/>
      <x v="5"/>
    </i>
    <i>
      <x v="6586"/>
      <x v="364"/>
      <x v="235"/>
      <x v="2"/>
      <x v="5"/>
    </i>
    <i>
      <x v="6587"/>
      <x v="364"/>
      <x v="235"/>
      <x v="2"/>
      <x v="5"/>
    </i>
    <i>
      <x v="6588"/>
      <x v="364"/>
      <x v="235"/>
      <x v="2"/>
      <x v="5"/>
    </i>
    <i>
      <x v="6589"/>
      <x v="364"/>
      <x v="235"/>
      <x v="2"/>
      <x v="5"/>
    </i>
    <i>
      <x v="6590"/>
      <x v="364"/>
      <x v="235"/>
      <x v="2"/>
      <x v="5"/>
    </i>
    <i>
      <x v="6591"/>
      <x v="363"/>
      <x v="235"/>
      <x v="2"/>
      <x v="5"/>
    </i>
    <i>
      <x v="6592"/>
      <x v="363"/>
      <x v="235"/>
      <x v="2"/>
      <x v="5"/>
    </i>
    <i>
      <x v="6593"/>
      <x v="363"/>
      <x v="235"/>
      <x v="2"/>
      <x v="5"/>
    </i>
    <i>
      <x v="6594"/>
      <x v="363"/>
      <x v="235"/>
      <x v="2"/>
      <x v="5"/>
    </i>
    <i>
      <x v="6595"/>
      <x v="363"/>
      <x v="235"/>
      <x v="2"/>
      <x v="5"/>
    </i>
    <i>
      <x v="6596"/>
      <x v="363"/>
      <x v="235"/>
      <x v="2"/>
      <x v="5"/>
    </i>
    <i>
      <x v="6597"/>
      <x v="363"/>
      <x v="235"/>
      <x v="2"/>
      <x v="5"/>
    </i>
    <i>
      <x v="6598"/>
      <x v="363"/>
      <x v="235"/>
      <x v="2"/>
      <x v="5"/>
    </i>
    <i>
      <x v="6599"/>
      <x v="583"/>
      <x v="235"/>
      <x v="2"/>
      <x v="5"/>
    </i>
    <i>
      <x v="6600"/>
      <x v="965"/>
      <x v="76"/>
      <x/>
      <x v="5"/>
    </i>
    <i r="2">
      <x v="175"/>
      <x/>
      <x v="5"/>
    </i>
    <i r="2">
      <x v="195"/>
      <x/>
      <x v="5"/>
    </i>
    <i>
      <x v="6601"/>
      <x v="973"/>
      <x v="195"/>
      <x/>
      <x v="5"/>
    </i>
    <i>
      <x v="6602"/>
      <x v="963"/>
      <x v="175"/>
      <x/>
      <x v="5"/>
    </i>
    <i r="2">
      <x v="195"/>
      <x/>
      <x v="5"/>
    </i>
    <i r="2">
      <x v="235"/>
      <x/>
      <x v="5"/>
    </i>
    <i>
      <x v="6603"/>
      <x v="981"/>
      <x v="155"/>
      <x/>
      <x v="5"/>
    </i>
    <i>
      <x v="6604"/>
      <x v="984"/>
      <x v="235"/>
      <x/>
      <x v="5"/>
    </i>
    <i>
      <x v="6605"/>
      <x v="989"/>
      <x v="19"/>
      <x/>
      <x v="5"/>
    </i>
    <i>
      <x v="6606"/>
      <x v="985"/>
      <x v="155"/>
      <x/>
      <x v="5"/>
    </i>
    <i t="grand">
      <x/>
    </i>
  </rowItems>
  <colItems count="1">
    <i/>
  </colItems>
  <pageFields count="1">
    <pageField fld="0" hier="-1"/>
  </pageFields>
  <dataFields count="1">
    <dataField name="Součet z Cena účetní celková" fld="10" baseField="0" baseItem="0" numFmtId="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959891-C602-4BB9-962A-9F36900E5CD2}" name="Kontingenční tabulka8" cacheId="2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41:E49" firstHeaderRow="1" firstDataRow="2" firstDataCol="1"/>
  <pivotFields count="13">
    <pivotField axis="axisRow" showAll="0">
      <items count="7">
        <item x="0"/>
        <item x="5"/>
        <item x="1"/>
        <item x="2"/>
        <item x="3"/>
        <item x="4"/>
        <item t="default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dataField="1" showAll="0"/>
    <pivotField numFmtId="14" showAll="0"/>
    <pivotField axis="axisCol" showAll="0">
      <items count="4">
        <item x="2"/>
        <item x="1"/>
        <item x="0"/>
        <item t="default"/>
      </items>
    </pivotField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2"/>
  </colFields>
  <colItems count="4">
    <i>
      <x/>
    </i>
    <i>
      <x v="1"/>
    </i>
    <i>
      <x v="2"/>
    </i>
    <i t="grand">
      <x/>
    </i>
  </colItems>
  <dataFields count="1">
    <dataField name="Součet z Cena celková" fld="10" baseField="0" baseItem="0" numFmtId="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129FD2-DD03-4AD0-BD5B-B37A5473D249}" name="Kontingenční tabulka7" cacheId="1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compact="0" compactData="0" gridDropZones="1" multipleFieldFilters="0">
  <location ref="A34:G62" firstHeaderRow="1" firstDataRow="2" firstDataCol="4"/>
  <pivotFields count="14"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26">
        <item x="24"/>
        <item x="0"/>
        <item x="1"/>
        <item x="2"/>
        <item x="3"/>
        <item x="4"/>
        <item x="25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howAll="0">
      <items count="13">
        <item x="2"/>
        <item x="11"/>
        <item x="6"/>
        <item x="4"/>
        <item x="7"/>
        <item x="8"/>
        <item x="9"/>
        <item x="1"/>
        <item x="0"/>
        <item x="10"/>
        <item x="3"/>
        <item x="5"/>
        <item t="default"/>
      </items>
    </pivotField>
    <pivotField compact="0" outline="0" showAll="0"/>
    <pivotField axis="axisRow" compact="0" numFmtId="14" outline="0" showAll="0" defaultSubtotal="0">
      <items count="4">
        <item x="3"/>
        <item x="0"/>
        <item x="1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dataField="1"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</pivotFields>
  <rowFields count="4">
    <field x="0"/>
    <field x="4"/>
    <field x="1"/>
    <field x="2"/>
  </rowFields>
  <rowItems count="27">
    <i>
      <x/>
      <x v="1"/>
      <x v="1"/>
      <x v="8"/>
    </i>
    <i>
      <x v="1"/>
      <x v="2"/>
      <x v="2"/>
      <x v="7"/>
    </i>
    <i r="2">
      <x v="3"/>
      <x v="7"/>
    </i>
    <i r="2">
      <x v="4"/>
      <x/>
    </i>
    <i r="1">
      <x v="3"/>
      <x v="5"/>
      <x v="10"/>
    </i>
    <i r="2">
      <x v="7"/>
      <x v="3"/>
    </i>
    <i r="2">
      <x v="8"/>
      <x v="11"/>
    </i>
    <i r="2">
      <x v="9"/>
      <x v="2"/>
    </i>
    <i r="2">
      <x v="10"/>
      <x v="4"/>
    </i>
    <i r="2">
      <x v="11"/>
      <x v="5"/>
    </i>
    <i r="2">
      <x v="12"/>
      <x v="5"/>
    </i>
    <i r="2">
      <x v="13"/>
      <x v="5"/>
    </i>
    <i r="2">
      <x v="14"/>
      <x v="5"/>
    </i>
    <i r="2">
      <x v="15"/>
      <x v="5"/>
    </i>
    <i r="2">
      <x v="16"/>
      <x v="5"/>
    </i>
    <i r="2">
      <x v="17"/>
      <x v="5"/>
    </i>
    <i r="2">
      <x v="18"/>
      <x v="5"/>
    </i>
    <i r="2">
      <x v="19"/>
      <x v="5"/>
    </i>
    <i r="2">
      <x v="20"/>
      <x v="5"/>
    </i>
    <i r="2">
      <x v="21"/>
      <x v="5"/>
    </i>
    <i r="2">
      <x v="22"/>
      <x v="5"/>
    </i>
    <i r="2">
      <x v="23"/>
      <x v="5"/>
    </i>
    <i r="2">
      <x v="24"/>
      <x v="5"/>
    </i>
    <i r="2">
      <x v="25"/>
      <x v="6"/>
    </i>
    <i>
      <x v="2"/>
      <x/>
      <x/>
      <x v="9"/>
    </i>
    <i>
      <x v="3"/>
      <x v="3"/>
      <x v="6"/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učet z Cena účetní celková" fld="10" baseField="0" baseItem="0"/>
    <dataField name="Součet z Cena daňová celková" fld="11" baseField="0" baseItem="0"/>
    <dataField name="Součet z Z dotace" fld="13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6EDC0-15EB-4A0D-B12E-5778937C91FC}">
  <dimension ref="A1:L40"/>
  <sheetViews>
    <sheetView tabSelected="1" workbookViewId="0">
      <selection activeCell="P14" sqref="P14"/>
    </sheetView>
  </sheetViews>
  <sheetFormatPr defaultRowHeight="15" x14ac:dyDescent="0.25"/>
  <cols>
    <col min="3" max="3" width="12.42578125" bestFit="1" customWidth="1"/>
    <col min="4" max="4" width="10.85546875" bestFit="1" customWidth="1"/>
    <col min="5" max="5" width="12.7109375" bestFit="1" customWidth="1"/>
    <col min="7" max="7" width="12.28515625" bestFit="1" customWidth="1"/>
    <col min="8" max="8" width="10.85546875" bestFit="1" customWidth="1"/>
    <col min="10" max="10" width="10" bestFit="1" customWidth="1"/>
    <col min="11" max="11" width="52.5703125" bestFit="1" customWidth="1"/>
    <col min="12" max="12" width="13.5703125" bestFit="1" customWidth="1"/>
  </cols>
  <sheetData>
    <row r="1" spans="1:11" x14ac:dyDescent="0.25">
      <c r="A1" s="1" t="s">
        <v>9846</v>
      </c>
      <c r="B1" s="2"/>
      <c r="C1" s="3"/>
      <c r="D1" s="3"/>
      <c r="E1" s="3"/>
      <c r="F1" s="3"/>
      <c r="G1" s="3"/>
    </row>
    <row r="2" spans="1:11" ht="15.75" thickBot="1" x14ac:dyDescent="0.3">
      <c r="A2" s="2" t="s">
        <v>0</v>
      </c>
      <c r="B2" s="2"/>
      <c r="C2" s="3"/>
      <c r="D2" s="3"/>
      <c r="E2" s="3"/>
      <c r="F2" s="3"/>
      <c r="G2" s="3"/>
    </row>
    <row r="3" spans="1:11" ht="45.75" thickBot="1" x14ac:dyDescent="0.3">
      <c r="A3" s="4" t="s">
        <v>1</v>
      </c>
      <c r="B3" s="5"/>
      <c r="C3" s="6" t="s">
        <v>2</v>
      </c>
      <c r="D3" s="7" t="s">
        <v>3</v>
      </c>
      <c r="E3" s="7" t="s">
        <v>4</v>
      </c>
      <c r="F3" s="8" t="s">
        <v>5</v>
      </c>
      <c r="G3" s="9" t="s">
        <v>6</v>
      </c>
      <c r="H3" s="10" t="s">
        <v>7</v>
      </c>
      <c r="J3" s="100" t="s">
        <v>9852</v>
      </c>
      <c r="K3" s="101"/>
    </row>
    <row r="4" spans="1:11" x14ac:dyDescent="0.25">
      <c r="A4" s="11" t="s">
        <v>8</v>
      </c>
      <c r="B4" s="12" t="s">
        <v>9</v>
      </c>
      <c r="C4" s="109">
        <v>2745038.0599999996</v>
      </c>
      <c r="D4" s="110"/>
      <c r="E4" s="110"/>
      <c r="F4" s="111">
        <v>1047964.48</v>
      </c>
      <c r="G4" s="112">
        <f t="shared" ref="G4:G12" si="0">SUM(C4:F4)</f>
        <v>3793002.5399999996</v>
      </c>
      <c r="H4" s="113">
        <v>992200</v>
      </c>
      <c r="J4" s="102"/>
      <c r="K4" s="103"/>
    </row>
    <row r="5" spans="1:11" x14ac:dyDescent="0.25">
      <c r="A5" s="13" t="s">
        <v>10</v>
      </c>
      <c r="B5" s="14" t="s">
        <v>11</v>
      </c>
      <c r="C5" s="114">
        <v>0</v>
      </c>
      <c r="D5" s="115">
        <f>332760510.03+239156.7</f>
        <v>332999666.72999996</v>
      </c>
      <c r="E5" s="116"/>
      <c r="F5" s="117"/>
      <c r="G5" s="118">
        <f t="shared" si="0"/>
        <v>332999666.72999996</v>
      </c>
      <c r="H5" s="119"/>
      <c r="J5" s="104"/>
      <c r="K5" s="105"/>
    </row>
    <row r="6" spans="1:11" x14ac:dyDescent="0.25">
      <c r="A6" s="13" t="s">
        <v>12</v>
      </c>
      <c r="B6" s="14" t="s">
        <v>13</v>
      </c>
      <c r="C6" s="114">
        <v>0</v>
      </c>
      <c r="D6" s="116">
        <v>70518.42</v>
      </c>
      <c r="E6" s="116"/>
      <c r="F6" s="117"/>
      <c r="G6" s="118">
        <f t="shared" si="0"/>
        <v>70518.42</v>
      </c>
      <c r="H6" s="119"/>
      <c r="J6" s="104"/>
      <c r="K6" s="105"/>
    </row>
    <row r="7" spans="1:11" x14ac:dyDescent="0.25">
      <c r="A7" s="13" t="s">
        <v>14</v>
      </c>
      <c r="B7" s="14" t="s">
        <v>15</v>
      </c>
      <c r="C7" s="17">
        <v>0</v>
      </c>
      <c r="D7" s="116">
        <v>4207891.68</v>
      </c>
      <c r="E7" s="116"/>
      <c r="F7" s="117"/>
      <c r="G7" s="118">
        <f t="shared" si="0"/>
        <v>4207891.68</v>
      </c>
      <c r="H7" s="119"/>
      <c r="J7" s="104"/>
      <c r="K7" s="105"/>
    </row>
    <row r="8" spans="1:11" x14ac:dyDescent="0.25">
      <c r="A8" s="13" t="s">
        <v>16</v>
      </c>
      <c r="B8" s="14" t="s">
        <v>17</v>
      </c>
      <c r="C8" s="114">
        <v>0</v>
      </c>
      <c r="D8" s="116"/>
      <c r="E8" s="116"/>
      <c r="F8" s="117"/>
      <c r="G8" s="118">
        <f t="shared" si="0"/>
        <v>0</v>
      </c>
      <c r="H8" s="119"/>
      <c r="J8" s="104"/>
      <c r="K8" s="105"/>
    </row>
    <row r="9" spans="1:11" x14ac:dyDescent="0.25">
      <c r="A9" s="13" t="s">
        <v>18</v>
      </c>
      <c r="B9" s="14" t="s">
        <v>19</v>
      </c>
      <c r="C9" s="114">
        <v>0</v>
      </c>
      <c r="D9" s="116"/>
      <c r="E9" s="116"/>
      <c r="F9" s="117"/>
      <c r="G9" s="118">
        <f t="shared" si="0"/>
        <v>0</v>
      </c>
      <c r="H9" s="119"/>
      <c r="J9" s="104"/>
      <c r="K9" s="105"/>
    </row>
    <row r="10" spans="1:11" x14ac:dyDescent="0.25">
      <c r="A10" s="13" t="s">
        <v>20</v>
      </c>
      <c r="B10" s="14" t="s">
        <v>21</v>
      </c>
      <c r="C10" s="17">
        <v>0</v>
      </c>
      <c r="D10" s="116"/>
      <c r="E10" s="116"/>
      <c r="F10" s="117"/>
      <c r="G10" s="118">
        <f t="shared" si="0"/>
        <v>0</v>
      </c>
      <c r="H10" s="119"/>
      <c r="J10" s="104"/>
      <c r="K10" s="105"/>
    </row>
    <row r="11" spans="1:11" x14ac:dyDescent="0.25">
      <c r="A11" s="13" t="s">
        <v>22</v>
      </c>
      <c r="B11" s="14" t="s">
        <v>23</v>
      </c>
      <c r="C11" s="114">
        <f>151196487.14+37842736.03</f>
        <v>189039223.16999999</v>
      </c>
      <c r="D11" s="116"/>
      <c r="E11" s="120">
        <f>190719.48+5946288.38</f>
        <v>6137007.8600000003</v>
      </c>
      <c r="F11" s="117"/>
      <c r="G11" s="118">
        <f t="shared" si="0"/>
        <v>195176231.03</v>
      </c>
      <c r="H11" s="119">
        <f>5141306+5908290</f>
        <v>11049596</v>
      </c>
      <c r="J11" s="104"/>
      <c r="K11" s="105"/>
    </row>
    <row r="12" spans="1:11" x14ac:dyDescent="0.25">
      <c r="A12" s="13" t="s">
        <v>24</v>
      </c>
      <c r="B12" s="14" t="s">
        <v>25</v>
      </c>
      <c r="C12" s="114">
        <f>3015965.24+322272.21</f>
        <v>3338237.45</v>
      </c>
      <c r="D12" s="116"/>
      <c r="E12" s="116">
        <f>361016.1+1760973.04</f>
        <v>2121989.14</v>
      </c>
      <c r="F12" s="117"/>
      <c r="G12" s="118">
        <f t="shared" si="0"/>
        <v>5460226.5899999999</v>
      </c>
      <c r="H12" s="119">
        <v>476264.15</v>
      </c>
      <c r="J12" s="104"/>
      <c r="K12" s="105"/>
    </row>
    <row r="13" spans="1:11" x14ac:dyDescent="0.25">
      <c r="A13" s="13" t="s">
        <v>26</v>
      </c>
      <c r="B13" s="14" t="s">
        <v>27</v>
      </c>
      <c r="C13" s="114">
        <f>10919611.04+574392.78</f>
        <v>11494003.819999998</v>
      </c>
      <c r="D13" s="116"/>
      <c r="E13" s="116"/>
      <c r="F13" s="117"/>
      <c r="G13" s="118">
        <f t="shared" ref="G13:G16" si="1">SUM(C13:F13)</f>
        <v>11494003.819999998</v>
      </c>
      <c r="H13" s="119">
        <v>200000</v>
      </c>
      <c r="J13" s="104"/>
      <c r="K13" s="105"/>
    </row>
    <row r="14" spans="1:11" x14ac:dyDescent="0.25">
      <c r="A14" s="13" t="s">
        <v>28</v>
      </c>
      <c r="B14" s="14" t="s">
        <v>29</v>
      </c>
      <c r="C14" s="114">
        <f>54788855.62</f>
        <v>54788855.619999997</v>
      </c>
      <c r="D14" s="116"/>
      <c r="E14" s="116">
        <v>11442795</v>
      </c>
      <c r="F14" s="117"/>
      <c r="G14" s="118">
        <f t="shared" si="1"/>
        <v>66231650.619999997</v>
      </c>
      <c r="H14" s="119"/>
      <c r="J14" s="104"/>
      <c r="K14" s="105"/>
    </row>
    <row r="15" spans="1:11" x14ac:dyDescent="0.25">
      <c r="A15" s="13" t="s">
        <v>30</v>
      </c>
      <c r="B15" s="14" t="s">
        <v>31</v>
      </c>
      <c r="C15" s="114">
        <f>541225.7+203888.96</f>
        <v>745114.65999999992</v>
      </c>
      <c r="D15" s="116"/>
      <c r="E15" s="116"/>
      <c r="F15" s="117"/>
      <c r="G15" s="118">
        <f t="shared" si="1"/>
        <v>745114.65999999992</v>
      </c>
      <c r="H15" s="119"/>
      <c r="J15" s="104"/>
      <c r="K15" s="105"/>
    </row>
    <row r="16" spans="1:11" x14ac:dyDescent="0.25">
      <c r="A16" s="13" t="s">
        <v>32</v>
      </c>
      <c r="B16" s="14" t="s">
        <v>33</v>
      </c>
      <c r="C16" s="114">
        <v>0</v>
      </c>
      <c r="D16" s="116"/>
      <c r="E16" s="116"/>
      <c r="F16" s="117"/>
      <c r="G16" s="118">
        <f t="shared" si="1"/>
        <v>0</v>
      </c>
      <c r="H16" s="119"/>
      <c r="J16" s="104"/>
      <c r="K16" s="105"/>
    </row>
    <row r="17" spans="1:12" ht="15.75" thickBot="1" x14ac:dyDescent="0.3">
      <c r="A17" s="18" t="s">
        <v>34</v>
      </c>
      <c r="B17" s="19" t="s">
        <v>35</v>
      </c>
      <c r="C17" s="121"/>
      <c r="D17" s="122"/>
      <c r="E17" s="122"/>
      <c r="F17" s="123"/>
      <c r="G17" s="118">
        <f>SUM(C17:F17)</f>
        <v>0</v>
      </c>
      <c r="H17" s="124"/>
      <c r="J17" s="106">
        <v>644425</v>
      </c>
      <c r="K17" s="107" t="s">
        <v>9853</v>
      </c>
    </row>
    <row r="18" spans="1:12" ht="15.75" thickBot="1" x14ac:dyDescent="0.3">
      <c r="A18" s="4" t="s">
        <v>6</v>
      </c>
      <c r="B18" s="5"/>
      <c r="C18" s="125">
        <f>SUM(C4:C17)</f>
        <v>262150472.77999997</v>
      </c>
      <c r="D18" s="20">
        <f t="shared" ref="D18:H18" si="2">SUM(D4:D17)</f>
        <v>337278076.82999998</v>
      </c>
      <c r="E18" s="20">
        <f t="shared" si="2"/>
        <v>19701792</v>
      </c>
      <c r="F18" s="21">
        <f t="shared" si="2"/>
        <v>1047964.48</v>
      </c>
      <c r="G18" s="22">
        <f t="shared" si="2"/>
        <v>620178306.09000003</v>
      </c>
      <c r="H18" s="23">
        <f t="shared" si="2"/>
        <v>12718060.15</v>
      </c>
      <c r="J18" s="108">
        <f>SUM(J2:J17)</f>
        <v>644425</v>
      </c>
      <c r="K18" s="101"/>
      <c r="L18" s="126">
        <f>C18+J18</f>
        <v>262794897.77999997</v>
      </c>
    </row>
    <row r="19" spans="1:12" x14ac:dyDescent="0.25">
      <c r="A19" s="2"/>
      <c r="B19" s="2"/>
      <c r="C19" s="3"/>
      <c r="D19" s="3"/>
      <c r="E19" s="3"/>
      <c r="F19" s="3"/>
      <c r="G19" s="3"/>
    </row>
    <row r="20" spans="1:12" x14ac:dyDescent="0.25">
      <c r="A20" s="24" t="s">
        <v>36</v>
      </c>
      <c r="B20" s="25"/>
      <c r="C20" s="26"/>
      <c r="D20" s="26"/>
      <c r="E20" s="26"/>
      <c r="F20" s="26"/>
      <c r="G20" s="15"/>
    </row>
    <row r="21" spans="1:12" x14ac:dyDescent="0.25">
      <c r="A21" s="27" t="s">
        <v>10</v>
      </c>
      <c r="B21" s="28" t="s">
        <v>11</v>
      </c>
      <c r="C21" s="26"/>
      <c r="D21" s="15"/>
      <c r="E21" s="15"/>
      <c r="F21" s="15"/>
      <c r="G21" s="30">
        <f>SUM(C21:F21)</f>
        <v>0</v>
      </c>
    </row>
    <row r="22" spans="1:12" x14ac:dyDescent="0.25">
      <c r="A22" s="27" t="s">
        <v>22</v>
      </c>
      <c r="B22" s="28" t="s">
        <v>23</v>
      </c>
      <c r="C22" s="29">
        <v>1377343</v>
      </c>
      <c r="D22" s="15"/>
      <c r="E22" s="15"/>
      <c r="F22" s="15"/>
      <c r="G22" s="30">
        <f>SUM(C22:F22)</f>
        <v>1377343</v>
      </c>
    </row>
    <row r="23" spans="1:12" x14ac:dyDescent="0.25">
      <c r="A23" s="28" t="s">
        <v>26</v>
      </c>
      <c r="B23" s="28" t="s">
        <v>27</v>
      </c>
      <c r="C23" s="15">
        <f>1057761.82+173906.64</f>
        <v>1231668.46</v>
      </c>
      <c r="D23" s="15"/>
      <c r="E23" s="15"/>
      <c r="F23" s="15"/>
      <c r="G23" s="30">
        <f t="shared" ref="G23:G24" si="3">SUM(C23:F23)</f>
        <v>1231668.46</v>
      </c>
    </row>
    <row r="24" spans="1:12" x14ac:dyDescent="0.25">
      <c r="A24" s="31" t="s">
        <v>28</v>
      </c>
      <c r="B24" s="28" t="s">
        <v>29</v>
      </c>
      <c r="C24" s="15">
        <v>4881804</v>
      </c>
      <c r="D24" s="15"/>
      <c r="E24" s="15"/>
      <c r="F24" s="15"/>
      <c r="G24" s="30">
        <f t="shared" si="3"/>
        <v>4881804</v>
      </c>
    </row>
    <row r="25" spans="1:12" x14ac:dyDescent="0.25">
      <c r="A25" s="24" t="s">
        <v>6</v>
      </c>
      <c r="B25" s="28"/>
      <c r="C25" s="15"/>
      <c r="D25" s="15"/>
      <c r="E25" s="15"/>
      <c r="F25" s="15"/>
      <c r="G25" s="15">
        <f>SUM(G21:G24)</f>
        <v>7490815.46</v>
      </c>
    </row>
    <row r="26" spans="1:12" x14ac:dyDescent="0.25">
      <c r="A26" s="32"/>
      <c r="B26" s="32"/>
      <c r="C26" s="32"/>
      <c r="D26" s="32"/>
      <c r="E26" s="32"/>
      <c r="F26" s="32"/>
      <c r="G26" s="33"/>
    </row>
    <row r="27" spans="1:12" x14ac:dyDescent="0.25">
      <c r="A27" s="1" t="s">
        <v>9849</v>
      </c>
      <c r="B27" s="32"/>
      <c r="C27" s="32"/>
      <c r="D27" s="32"/>
      <c r="E27" s="32"/>
      <c r="F27" s="32"/>
      <c r="G27" s="33"/>
    </row>
    <row r="28" spans="1:12" ht="15.75" thickBot="1" x14ac:dyDescent="0.3">
      <c r="A28" s="2"/>
      <c r="B28" s="32"/>
      <c r="C28" s="32"/>
      <c r="D28" s="32"/>
      <c r="E28" s="32"/>
      <c r="F28" s="32"/>
      <c r="G28" s="32"/>
    </row>
    <row r="29" spans="1:12" ht="33.75" customHeight="1" thickBot="1" x14ac:dyDescent="0.3">
      <c r="A29" s="4"/>
      <c r="B29" s="34"/>
      <c r="C29" s="35" t="s">
        <v>37</v>
      </c>
      <c r="D29" s="36" t="s">
        <v>9851</v>
      </c>
      <c r="E29" s="9" t="s">
        <v>38</v>
      </c>
      <c r="F29" s="32"/>
      <c r="G29" s="32"/>
    </row>
    <row r="30" spans="1:12" x14ac:dyDescent="0.25">
      <c r="A30" s="37" t="s">
        <v>39</v>
      </c>
      <c r="B30" s="38" t="s">
        <v>40</v>
      </c>
      <c r="C30" s="97">
        <v>30076.43</v>
      </c>
      <c r="D30" s="98"/>
      <c r="E30" s="39">
        <f>SUM(C30-D30)</f>
        <v>30076.43</v>
      </c>
      <c r="F30" s="32"/>
      <c r="G30" s="32"/>
    </row>
    <row r="31" spans="1:12" x14ac:dyDescent="0.25">
      <c r="A31" s="13" t="s">
        <v>41</v>
      </c>
      <c r="B31" s="40" t="s">
        <v>42</v>
      </c>
      <c r="C31" s="15">
        <f>15925935.18+1602429.06</f>
        <v>17528364.239999998</v>
      </c>
      <c r="D31" s="16">
        <v>24060</v>
      </c>
      <c r="E31" s="39">
        <f t="shared" ref="E31:E35" si="4">SUM(C31-D31)</f>
        <v>17504304.239999998</v>
      </c>
      <c r="F31" s="32"/>
      <c r="G31" s="32"/>
    </row>
    <row r="32" spans="1:12" x14ac:dyDescent="0.25">
      <c r="A32" s="13" t="s">
        <v>43</v>
      </c>
      <c r="B32" s="40" t="s">
        <v>44</v>
      </c>
      <c r="C32" s="15">
        <f>4621088.94+335743.85</f>
        <v>4956832.79</v>
      </c>
      <c r="D32" s="16">
        <v>5937.52</v>
      </c>
      <c r="E32" s="39">
        <f t="shared" si="4"/>
        <v>4950895.2700000005</v>
      </c>
      <c r="F32" s="32"/>
      <c r="G32" s="32"/>
    </row>
    <row r="33" spans="1:8" x14ac:dyDescent="0.25">
      <c r="A33" s="13" t="s">
        <v>45</v>
      </c>
      <c r="B33" s="40" t="s">
        <v>46</v>
      </c>
      <c r="C33" s="15">
        <f>9186429.52+4065426.2</f>
        <v>13251855.719999999</v>
      </c>
      <c r="D33" s="16">
        <f>49291.9+2731.27</f>
        <v>52023.17</v>
      </c>
      <c r="E33" s="39">
        <f t="shared" si="4"/>
        <v>13199832.549999999</v>
      </c>
      <c r="F33" s="32"/>
      <c r="G33" s="32"/>
    </row>
    <row r="34" spans="1:8" x14ac:dyDescent="0.25">
      <c r="A34" s="13" t="s">
        <v>47</v>
      </c>
      <c r="B34" s="40" t="s">
        <v>48</v>
      </c>
      <c r="C34" s="15">
        <f>13386993.7+727432.71</f>
        <v>14114426.41</v>
      </c>
      <c r="D34" s="16">
        <f>89234.64+8958.94</f>
        <v>98193.58</v>
      </c>
      <c r="E34" s="39">
        <f t="shared" si="4"/>
        <v>14016232.83</v>
      </c>
      <c r="F34" s="32"/>
      <c r="G34" s="32"/>
    </row>
    <row r="35" spans="1:8" ht="15.75" thickBot="1" x14ac:dyDescent="0.3">
      <c r="A35" s="42" t="s">
        <v>49</v>
      </c>
      <c r="B35" s="43" t="s">
        <v>50</v>
      </c>
      <c r="C35" s="30">
        <f>1370693.5+105475.37</f>
        <v>1476168.87</v>
      </c>
      <c r="D35" s="99">
        <v>23505.759999999998</v>
      </c>
      <c r="E35" s="39">
        <f t="shared" si="4"/>
        <v>1452663.11</v>
      </c>
      <c r="F35" s="32"/>
      <c r="G35" s="32"/>
    </row>
    <row r="36" spans="1:8" ht="15.75" thickBot="1" x14ac:dyDescent="0.3">
      <c r="A36" s="4" t="s">
        <v>6</v>
      </c>
      <c r="B36" s="34"/>
      <c r="C36" s="44">
        <f>SUM(C30:C35)</f>
        <v>51357724.459999986</v>
      </c>
      <c r="D36" s="45">
        <f>SUM(D30:D35)</f>
        <v>203720.03000000003</v>
      </c>
      <c r="E36" s="46">
        <f>SUM(E30:E35)</f>
        <v>51154004.429999992</v>
      </c>
      <c r="F36" s="32"/>
      <c r="G36" s="32"/>
      <c r="H36" s="47"/>
    </row>
    <row r="37" spans="1:8" x14ac:dyDescent="0.25">
      <c r="A37" s="2" t="s">
        <v>51</v>
      </c>
      <c r="B37" s="32"/>
      <c r="C37" s="32"/>
      <c r="D37" s="32"/>
      <c r="E37" s="32"/>
      <c r="F37" s="32"/>
      <c r="G37" s="32"/>
    </row>
    <row r="38" spans="1:8" x14ac:dyDescent="0.25">
      <c r="A38" s="28" t="s">
        <v>52</v>
      </c>
      <c r="B38" s="48" t="s">
        <v>53</v>
      </c>
      <c r="C38" s="15">
        <v>8475.81</v>
      </c>
      <c r="D38" s="15"/>
      <c r="E38" s="41">
        <f>C38-D38</f>
        <v>8475.81</v>
      </c>
      <c r="F38" s="32"/>
      <c r="G38" s="32"/>
    </row>
    <row r="39" spans="1:8" x14ac:dyDescent="0.25">
      <c r="A39" s="28" t="s">
        <v>54</v>
      </c>
      <c r="B39" s="48" t="s">
        <v>55</v>
      </c>
      <c r="C39" s="15">
        <f>1315119.76+132899.73</f>
        <v>1448019.49</v>
      </c>
      <c r="D39" s="15">
        <v>296.87</v>
      </c>
      <c r="E39" s="41">
        <f>C39-D39</f>
        <v>1447722.6199999999</v>
      </c>
      <c r="F39" s="32"/>
      <c r="G39" s="32"/>
    </row>
    <row r="40" spans="1:8" x14ac:dyDescent="0.25">
      <c r="A40" s="28" t="s">
        <v>6</v>
      </c>
      <c r="B40" s="49"/>
      <c r="C40" s="41">
        <f>SUM(C38:C39)</f>
        <v>1456495.3</v>
      </c>
      <c r="D40" s="41">
        <f>SUM(D38:D39)</f>
        <v>296.87</v>
      </c>
      <c r="E40" s="41">
        <f>SUM(E38:E39)</f>
        <v>1456198.43</v>
      </c>
      <c r="F40" s="32"/>
      <c r="G40" s="32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27880-1D4E-4279-9A5F-06629B7E1648}">
  <dimension ref="A1:F6623"/>
  <sheetViews>
    <sheetView workbookViewId="0">
      <selection activeCell="D8" sqref="D8"/>
    </sheetView>
  </sheetViews>
  <sheetFormatPr defaultRowHeight="15" x14ac:dyDescent="0.25"/>
  <cols>
    <col min="1" max="1" width="19.42578125" customWidth="1"/>
    <col min="2" max="2" width="23.5703125" customWidth="1"/>
    <col min="3" max="3" width="17" bestFit="1" customWidth="1"/>
    <col min="4" max="4" width="14.7109375" bestFit="1" customWidth="1"/>
    <col min="5" max="5" width="22.28515625" bestFit="1" customWidth="1"/>
    <col min="6" max="6" width="13.5703125" bestFit="1" customWidth="1"/>
  </cols>
  <sheetData>
    <row r="1" spans="1:6" x14ac:dyDescent="0.25">
      <c r="A1" s="93" t="s">
        <v>56</v>
      </c>
      <c r="B1" t="s">
        <v>9850</v>
      </c>
    </row>
    <row r="3" spans="1:6" x14ac:dyDescent="0.25">
      <c r="A3" s="93" t="s">
        <v>9842</v>
      </c>
    </row>
    <row r="4" spans="1:6" x14ac:dyDescent="0.25">
      <c r="A4" s="93" t="s">
        <v>57</v>
      </c>
      <c r="B4" s="93" t="s">
        <v>58</v>
      </c>
      <c r="C4" s="93" t="s">
        <v>60</v>
      </c>
      <c r="D4" s="93" t="s">
        <v>59</v>
      </c>
      <c r="E4" s="93" t="s">
        <v>61</v>
      </c>
      <c r="F4" t="s">
        <v>6</v>
      </c>
    </row>
    <row r="5" spans="1:6" x14ac:dyDescent="0.25">
      <c r="A5" t="s">
        <v>1111</v>
      </c>
      <c r="B5" t="s">
        <v>1112</v>
      </c>
      <c r="C5" s="57">
        <v>45322</v>
      </c>
      <c r="D5" t="s">
        <v>37</v>
      </c>
      <c r="E5" t="s">
        <v>1113</v>
      </c>
      <c r="F5" s="47">
        <v>20000</v>
      </c>
    </row>
    <row r="6" spans="1:6" x14ac:dyDescent="0.25">
      <c r="A6" t="s">
        <v>4217</v>
      </c>
      <c r="B6" t="s">
        <v>4218</v>
      </c>
      <c r="C6" s="57">
        <v>45351</v>
      </c>
      <c r="D6" t="s">
        <v>37</v>
      </c>
      <c r="E6" t="s">
        <v>1113</v>
      </c>
      <c r="F6" s="47">
        <v>500</v>
      </c>
    </row>
    <row r="7" spans="1:6" x14ac:dyDescent="0.25">
      <c r="A7" t="s">
        <v>1115</v>
      </c>
      <c r="B7" t="s">
        <v>1116</v>
      </c>
      <c r="C7" s="57">
        <v>45351</v>
      </c>
      <c r="D7" t="s">
        <v>37</v>
      </c>
      <c r="E7" t="s">
        <v>78</v>
      </c>
      <c r="F7" s="47">
        <v>3309</v>
      </c>
    </row>
    <row r="8" spans="1:6" x14ac:dyDescent="0.25">
      <c r="A8" t="s">
        <v>1118</v>
      </c>
      <c r="B8" t="s">
        <v>1116</v>
      </c>
      <c r="C8" s="57">
        <v>45351</v>
      </c>
      <c r="D8" t="s">
        <v>37</v>
      </c>
      <c r="E8" t="s">
        <v>78</v>
      </c>
      <c r="F8" s="47">
        <v>3309</v>
      </c>
    </row>
    <row r="9" spans="1:6" x14ac:dyDescent="0.25">
      <c r="A9" t="s">
        <v>1119</v>
      </c>
      <c r="B9" t="s">
        <v>1116</v>
      </c>
      <c r="C9" s="57">
        <v>45351</v>
      </c>
      <c r="D9" t="s">
        <v>37</v>
      </c>
      <c r="E9" t="s">
        <v>78</v>
      </c>
      <c r="F9" s="47">
        <v>3309</v>
      </c>
    </row>
    <row r="10" spans="1:6" x14ac:dyDescent="0.25">
      <c r="A10" t="s">
        <v>1120</v>
      </c>
      <c r="B10" t="s">
        <v>1116</v>
      </c>
      <c r="C10" s="57">
        <v>45351</v>
      </c>
      <c r="D10" t="s">
        <v>37</v>
      </c>
      <c r="E10" t="s">
        <v>78</v>
      </c>
      <c r="F10" s="47">
        <v>3309</v>
      </c>
    </row>
    <row r="11" spans="1:6" x14ac:dyDescent="0.25">
      <c r="A11" t="s">
        <v>1121</v>
      </c>
      <c r="B11" t="s">
        <v>1116</v>
      </c>
      <c r="C11" s="57">
        <v>45351</v>
      </c>
      <c r="D11" t="s">
        <v>37</v>
      </c>
      <c r="E11" t="s">
        <v>78</v>
      </c>
      <c r="F11" s="47">
        <v>3309</v>
      </c>
    </row>
    <row r="12" spans="1:6" x14ac:dyDescent="0.25">
      <c r="A12" t="s">
        <v>1122</v>
      </c>
      <c r="B12" t="s">
        <v>1116</v>
      </c>
      <c r="C12" s="57">
        <v>45351</v>
      </c>
      <c r="D12" t="s">
        <v>37</v>
      </c>
      <c r="E12" t="s">
        <v>78</v>
      </c>
      <c r="F12" s="47">
        <v>3309</v>
      </c>
    </row>
    <row r="13" spans="1:6" x14ac:dyDescent="0.25">
      <c r="A13" t="s">
        <v>1123</v>
      </c>
      <c r="B13" t="s">
        <v>1116</v>
      </c>
      <c r="C13" s="57">
        <v>45351</v>
      </c>
      <c r="D13" t="s">
        <v>37</v>
      </c>
      <c r="E13" t="s">
        <v>78</v>
      </c>
      <c r="F13" s="47">
        <v>3309</v>
      </c>
    </row>
    <row r="14" spans="1:6" x14ac:dyDescent="0.25">
      <c r="A14" t="s">
        <v>1124</v>
      </c>
      <c r="B14" t="s">
        <v>1116</v>
      </c>
      <c r="C14" s="57">
        <v>45351</v>
      </c>
      <c r="D14" t="s">
        <v>37</v>
      </c>
      <c r="E14" t="s">
        <v>78</v>
      </c>
      <c r="F14" s="47">
        <v>3309</v>
      </c>
    </row>
    <row r="15" spans="1:6" x14ac:dyDescent="0.25">
      <c r="A15" t="s">
        <v>1125</v>
      </c>
      <c r="B15" t="s">
        <v>1116</v>
      </c>
      <c r="C15" s="57">
        <v>45351</v>
      </c>
      <c r="D15" t="s">
        <v>37</v>
      </c>
      <c r="E15" t="s">
        <v>78</v>
      </c>
      <c r="F15" s="47">
        <v>3309</v>
      </c>
    </row>
    <row r="16" spans="1:6" x14ac:dyDescent="0.25">
      <c r="A16" t="s">
        <v>1126</v>
      </c>
      <c r="B16" t="s">
        <v>1116</v>
      </c>
      <c r="C16" s="57">
        <v>45351</v>
      </c>
      <c r="D16" t="s">
        <v>37</v>
      </c>
      <c r="E16" t="s">
        <v>78</v>
      </c>
      <c r="F16" s="47">
        <v>3309</v>
      </c>
    </row>
    <row r="17" spans="1:6" x14ac:dyDescent="0.25">
      <c r="A17" t="s">
        <v>1127</v>
      </c>
      <c r="B17" t="s">
        <v>1116</v>
      </c>
      <c r="C17" s="57">
        <v>45351</v>
      </c>
      <c r="D17" t="s">
        <v>37</v>
      </c>
      <c r="E17" t="s">
        <v>78</v>
      </c>
      <c r="F17" s="47">
        <v>3309</v>
      </c>
    </row>
    <row r="18" spans="1:6" x14ac:dyDescent="0.25">
      <c r="A18" t="s">
        <v>1128</v>
      </c>
      <c r="B18" t="s">
        <v>1116</v>
      </c>
      <c r="C18" s="57">
        <v>45351</v>
      </c>
      <c r="D18" t="s">
        <v>37</v>
      </c>
      <c r="E18" t="s">
        <v>78</v>
      </c>
      <c r="F18" s="47">
        <v>3309</v>
      </c>
    </row>
    <row r="19" spans="1:6" x14ac:dyDescent="0.25">
      <c r="A19" t="s">
        <v>1129</v>
      </c>
      <c r="B19" t="s">
        <v>1130</v>
      </c>
      <c r="C19" s="57">
        <v>45351</v>
      </c>
      <c r="D19" t="s">
        <v>37</v>
      </c>
      <c r="E19" t="s">
        <v>78</v>
      </c>
      <c r="F19" s="47">
        <v>12890</v>
      </c>
    </row>
    <row r="20" spans="1:6" x14ac:dyDescent="0.25">
      <c r="A20" t="s">
        <v>1131</v>
      </c>
      <c r="B20" t="s">
        <v>1132</v>
      </c>
      <c r="C20" s="57">
        <v>45351</v>
      </c>
      <c r="D20" t="s">
        <v>37</v>
      </c>
      <c r="E20" t="s">
        <v>78</v>
      </c>
      <c r="F20" s="47">
        <v>39990</v>
      </c>
    </row>
    <row r="21" spans="1:6" x14ac:dyDescent="0.25">
      <c r="A21" t="s">
        <v>1133</v>
      </c>
      <c r="B21" t="s">
        <v>1134</v>
      </c>
      <c r="C21" s="57">
        <v>45382</v>
      </c>
      <c r="D21" t="s">
        <v>37</v>
      </c>
      <c r="E21" t="s">
        <v>1113</v>
      </c>
      <c r="F21" s="47">
        <v>5000</v>
      </c>
    </row>
    <row r="22" spans="1:6" x14ac:dyDescent="0.25">
      <c r="A22" t="s">
        <v>5559</v>
      </c>
      <c r="B22" t="s">
        <v>5560</v>
      </c>
      <c r="C22" s="57">
        <v>45382</v>
      </c>
      <c r="D22" t="s">
        <v>37</v>
      </c>
      <c r="E22" t="s">
        <v>78</v>
      </c>
      <c r="F22" s="47">
        <v>1964</v>
      </c>
    </row>
    <row r="23" spans="1:6" x14ac:dyDescent="0.25">
      <c r="A23" t="s">
        <v>5562</v>
      </c>
      <c r="B23" t="s">
        <v>5563</v>
      </c>
      <c r="C23" s="57">
        <v>45382</v>
      </c>
      <c r="D23" t="s">
        <v>37</v>
      </c>
      <c r="E23" t="s">
        <v>78</v>
      </c>
      <c r="F23" s="47">
        <v>1915</v>
      </c>
    </row>
    <row r="24" spans="1:6" x14ac:dyDescent="0.25">
      <c r="A24" t="s">
        <v>5564</v>
      </c>
      <c r="B24" t="s">
        <v>5565</v>
      </c>
      <c r="C24" s="57">
        <v>45382</v>
      </c>
      <c r="D24" t="s">
        <v>37</v>
      </c>
      <c r="E24" t="s">
        <v>78</v>
      </c>
      <c r="F24" s="47">
        <v>1915</v>
      </c>
    </row>
    <row r="25" spans="1:6" x14ac:dyDescent="0.25">
      <c r="A25" t="s">
        <v>5566</v>
      </c>
      <c r="B25" t="s">
        <v>5567</v>
      </c>
      <c r="C25" s="57">
        <v>45382</v>
      </c>
      <c r="D25" t="s">
        <v>37</v>
      </c>
      <c r="E25" t="s">
        <v>78</v>
      </c>
      <c r="F25" s="47">
        <v>1342</v>
      </c>
    </row>
    <row r="26" spans="1:6" x14ac:dyDescent="0.25">
      <c r="A26" t="s">
        <v>5568</v>
      </c>
      <c r="B26" t="s">
        <v>5569</v>
      </c>
      <c r="C26" s="57">
        <v>45382</v>
      </c>
      <c r="D26" t="s">
        <v>37</v>
      </c>
      <c r="E26" t="s">
        <v>78</v>
      </c>
      <c r="F26" s="47">
        <v>1776</v>
      </c>
    </row>
    <row r="27" spans="1:6" x14ac:dyDescent="0.25">
      <c r="A27" t="s">
        <v>4220</v>
      </c>
      <c r="B27" t="s">
        <v>4221</v>
      </c>
      <c r="C27" s="57">
        <v>45382</v>
      </c>
      <c r="D27" t="s">
        <v>37</v>
      </c>
      <c r="E27" t="s">
        <v>78</v>
      </c>
      <c r="F27" s="47">
        <v>4829</v>
      </c>
    </row>
    <row r="28" spans="1:6" x14ac:dyDescent="0.25">
      <c r="A28" t="s">
        <v>1137</v>
      </c>
      <c r="B28" t="s">
        <v>1138</v>
      </c>
      <c r="C28" s="57">
        <v>45382</v>
      </c>
      <c r="D28" t="s">
        <v>37</v>
      </c>
      <c r="E28" t="s">
        <v>590</v>
      </c>
      <c r="F28" s="47">
        <v>5360</v>
      </c>
    </row>
    <row r="29" spans="1:6" x14ac:dyDescent="0.25">
      <c r="A29" t="s">
        <v>1139</v>
      </c>
      <c r="B29" t="s">
        <v>1138</v>
      </c>
      <c r="C29" s="57">
        <v>45382</v>
      </c>
      <c r="D29" t="s">
        <v>37</v>
      </c>
      <c r="E29" t="s">
        <v>590</v>
      </c>
      <c r="F29" s="47">
        <v>5360</v>
      </c>
    </row>
    <row r="30" spans="1:6" x14ac:dyDescent="0.25">
      <c r="A30" t="s">
        <v>1140</v>
      </c>
      <c r="B30" t="s">
        <v>1138</v>
      </c>
      <c r="C30" s="57">
        <v>45382</v>
      </c>
      <c r="D30" t="s">
        <v>37</v>
      </c>
      <c r="E30" t="s">
        <v>590</v>
      </c>
      <c r="F30" s="47">
        <v>5360</v>
      </c>
    </row>
    <row r="31" spans="1:6" x14ac:dyDescent="0.25">
      <c r="A31" t="s">
        <v>1141</v>
      </c>
      <c r="B31" t="s">
        <v>1138</v>
      </c>
      <c r="C31" s="57">
        <v>45382</v>
      </c>
      <c r="D31" t="s">
        <v>37</v>
      </c>
      <c r="E31" t="s">
        <v>590</v>
      </c>
      <c r="F31" s="47">
        <v>5360</v>
      </c>
    </row>
    <row r="32" spans="1:6" x14ac:dyDescent="0.25">
      <c r="A32" t="s">
        <v>1142</v>
      </c>
      <c r="B32" t="s">
        <v>1138</v>
      </c>
      <c r="C32" s="57">
        <v>45382</v>
      </c>
      <c r="D32" t="s">
        <v>37</v>
      </c>
      <c r="E32" t="s">
        <v>590</v>
      </c>
      <c r="F32" s="47">
        <v>5360</v>
      </c>
    </row>
    <row r="33" spans="1:6" x14ac:dyDescent="0.25">
      <c r="A33" t="s">
        <v>1143</v>
      </c>
      <c r="B33" t="s">
        <v>1138</v>
      </c>
      <c r="C33" s="57">
        <v>45382</v>
      </c>
      <c r="D33" t="s">
        <v>37</v>
      </c>
      <c r="E33" t="s">
        <v>590</v>
      </c>
      <c r="F33" s="47">
        <v>5360</v>
      </c>
    </row>
    <row r="34" spans="1:6" x14ac:dyDescent="0.25">
      <c r="A34" t="s">
        <v>1144</v>
      </c>
      <c r="B34" t="s">
        <v>1138</v>
      </c>
      <c r="C34" s="57">
        <v>45382</v>
      </c>
      <c r="D34" t="s">
        <v>37</v>
      </c>
      <c r="E34" t="s">
        <v>590</v>
      </c>
      <c r="F34" s="47">
        <v>5360</v>
      </c>
    </row>
    <row r="35" spans="1:6" x14ac:dyDescent="0.25">
      <c r="A35" t="s">
        <v>1145</v>
      </c>
      <c r="B35" t="s">
        <v>1138</v>
      </c>
      <c r="C35" s="57">
        <v>45382</v>
      </c>
      <c r="D35" t="s">
        <v>37</v>
      </c>
      <c r="E35" t="s">
        <v>590</v>
      </c>
      <c r="F35" s="47">
        <v>5360</v>
      </c>
    </row>
    <row r="36" spans="1:6" x14ac:dyDescent="0.25">
      <c r="A36" t="s">
        <v>1146</v>
      </c>
      <c r="B36" t="s">
        <v>1138</v>
      </c>
      <c r="C36" s="57">
        <v>45382</v>
      </c>
      <c r="D36" t="s">
        <v>37</v>
      </c>
      <c r="E36" t="s">
        <v>590</v>
      </c>
      <c r="F36" s="47">
        <v>5360</v>
      </c>
    </row>
    <row r="37" spans="1:6" x14ac:dyDescent="0.25">
      <c r="A37" t="s">
        <v>1147</v>
      </c>
      <c r="B37" t="s">
        <v>1138</v>
      </c>
      <c r="C37" s="57">
        <v>45382</v>
      </c>
      <c r="D37" t="s">
        <v>37</v>
      </c>
      <c r="E37" t="s">
        <v>590</v>
      </c>
      <c r="F37" s="47">
        <v>5360</v>
      </c>
    </row>
    <row r="38" spans="1:6" x14ac:dyDescent="0.25">
      <c r="A38" t="s">
        <v>1148</v>
      </c>
      <c r="B38" t="s">
        <v>1138</v>
      </c>
      <c r="C38" s="57">
        <v>45382</v>
      </c>
      <c r="D38" t="s">
        <v>37</v>
      </c>
      <c r="E38" t="s">
        <v>590</v>
      </c>
      <c r="F38" s="47">
        <v>5360</v>
      </c>
    </row>
    <row r="39" spans="1:6" x14ac:dyDescent="0.25">
      <c r="A39" t="s">
        <v>1149</v>
      </c>
      <c r="B39" t="s">
        <v>1138</v>
      </c>
      <c r="C39" s="57">
        <v>45382</v>
      </c>
      <c r="D39" t="s">
        <v>37</v>
      </c>
      <c r="E39" t="s">
        <v>590</v>
      </c>
      <c r="F39" s="47">
        <v>5360</v>
      </c>
    </row>
    <row r="40" spans="1:6" x14ac:dyDescent="0.25">
      <c r="A40" t="s">
        <v>1150</v>
      </c>
      <c r="B40" t="s">
        <v>1151</v>
      </c>
      <c r="C40" s="57">
        <v>45382</v>
      </c>
      <c r="D40" t="s">
        <v>1152</v>
      </c>
      <c r="E40" t="s">
        <v>78</v>
      </c>
      <c r="F40" s="47">
        <v>24060</v>
      </c>
    </row>
    <row r="41" spans="1:6" x14ac:dyDescent="0.25">
      <c r="A41" t="s">
        <v>1155</v>
      </c>
      <c r="B41" t="s">
        <v>1156</v>
      </c>
      <c r="C41" s="57">
        <v>45412</v>
      </c>
      <c r="D41" t="s">
        <v>37</v>
      </c>
      <c r="E41" t="s">
        <v>1113</v>
      </c>
      <c r="F41" s="47">
        <v>20000</v>
      </c>
    </row>
    <row r="42" spans="1:6" x14ac:dyDescent="0.25">
      <c r="A42" t="s">
        <v>1157</v>
      </c>
      <c r="B42" t="s">
        <v>1158</v>
      </c>
      <c r="C42" s="57">
        <v>45412</v>
      </c>
      <c r="D42" t="s">
        <v>37</v>
      </c>
      <c r="E42" t="s">
        <v>1113</v>
      </c>
      <c r="F42" s="47">
        <v>20000</v>
      </c>
    </row>
    <row r="43" spans="1:6" x14ac:dyDescent="0.25">
      <c r="A43" t="s">
        <v>4222</v>
      </c>
      <c r="B43" t="s">
        <v>4223</v>
      </c>
      <c r="C43" s="57">
        <v>45412</v>
      </c>
      <c r="D43" t="s">
        <v>37</v>
      </c>
      <c r="E43" t="s">
        <v>1113</v>
      </c>
      <c r="F43" s="47">
        <v>500</v>
      </c>
    </row>
    <row r="44" spans="1:6" x14ac:dyDescent="0.25">
      <c r="A44" t="s">
        <v>1159</v>
      </c>
      <c r="B44" t="s">
        <v>1160</v>
      </c>
      <c r="C44" s="57">
        <v>45443</v>
      </c>
      <c r="D44" t="s">
        <v>37</v>
      </c>
      <c r="E44" t="s">
        <v>1113</v>
      </c>
      <c r="F44" s="47">
        <v>24000</v>
      </c>
    </row>
    <row r="45" spans="1:6" x14ac:dyDescent="0.25">
      <c r="A45" t="s">
        <v>1161</v>
      </c>
      <c r="B45" t="s">
        <v>1160</v>
      </c>
      <c r="C45" s="57">
        <v>45443</v>
      </c>
      <c r="D45" t="s">
        <v>37</v>
      </c>
      <c r="E45" t="s">
        <v>1113</v>
      </c>
      <c r="F45" s="47">
        <v>24000</v>
      </c>
    </row>
    <row r="46" spans="1:6" x14ac:dyDescent="0.25">
      <c r="A46" t="s">
        <v>1162</v>
      </c>
      <c r="B46" t="s">
        <v>1160</v>
      </c>
      <c r="C46" s="57">
        <v>45443</v>
      </c>
      <c r="D46" t="s">
        <v>37</v>
      </c>
      <c r="E46" t="s">
        <v>1113</v>
      </c>
      <c r="F46" s="47">
        <v>24000</v>
      </c>
    </row>
    <row r="47" spans="1:6" x14ac:dyDescent="0.25">
      <c r="A47" t="s">
        <v>1163</v>
      </c>
      <c r="B47" t="s">
        <v>1164</v>
      </c>
      <c r="C47" s="57">
        <v>45443</v>
      </c>
      <c r="D47" t="s">
        <v>37</v>
      </c>
      <c r="E47" t="s">
        <v>1113</v>
      </c>
      <c r="F47" s="47">
        <v>36000</v>
      </c>
    </row>
    <row r="48" spans="1:6" x14ac:dyDescent="0.25">
      <c r="A48" t="s">
        <v>1165</v>
      </c>
      <c r="B48" t="s">
        <v>1164</v>
      </c>
      <c r="C48" s="57">
        <v>45443</v>
      </c>
      <c r="D48" t="s">
        <v>37</v>
      </c>
      <c r="E48" t="s">
        <v>1113</v>
      </c>
      <c r="F48" s="47">
        <v>36000</v>
      </c>
    </row>
    <row r="49" spans="1:6" x14ac:dyDescent="0.25">
      <c r="A49" t="s">
        <v>1166</v>
      </c>
      <c r="B49" t="s">
        <v>1167</v>
      </c>
      <c r="C49" s="57">
        <v>45443</v>
      </c>
      <c r="D49" t="s">
        <v>37</v>
      </c>
      <c r="E49" t="s">
        <v>1113</v>
      </c>
      <c r="F49" s="47">
        <v>15000</v>
      </c>
    </row>
    <row r="50" spans="1:6" x14ac:dyDescent="0.25">
      <c r="A50" t="s">
        <v>1168</v>
      </c>
      <c r="B50" t="s">
        <v>1169</v>
      </c>
      <c r="C50" s="57">
        <v>45443</v>
      </c>
      <c r="D50" t="s">
        <v>37</v>
      </c>
      <c r="E50" t="s">
        <v>78</v>
      </c>
      <c r="F50" s="47">
        <v>39990</v>
      </c>
    </row>
    <row r="51" spans="1:6" x14ac:dyDescent="0.25">
      <c r="A51" t="s">
        <v>5570</v>
      </c>
      <c r="B51" t="s">
        <v>5571</v>
      </c>
      <c r="C51" s="57">
        <v>45443</v>
      </c>
      <c r="D51" t="s">
        <v>37</v>
      </c>
      <c r="E51" t="s">
        <v>78</v>
      </c>
      <c r="F51" s="47">
        <v>10397.780000000001</v>
      </c>
    </row>
    <row r="52" spans="1:6" x14ac:dyDescent="0.25">
      <c r="A52" t="s">
        <v>8030</v>
      </c>
      <c r="B52" t="s">
        <v>8031</v>
      </c>
      <c r="C52" s="57">
        <v>45443</v>
      </c>
      <c r="D52" t="s">
        <v>37</v>
      </c>
      <c r="E52" t="s">
        <v>78</v>
      </c>
      <c r="F52" s="47">
        <v>4938</v>
      </c>
    </row>
    <row r="53" spans="1:6" x14ac:dyDescent="0.25">
      <c r="A53" t="s">
        <v>1170</v>
      </c>
      <c r="B53" t="s">
        <v>1171</v>
      </c>
      <c r="C53" s="57">
        <v>45443</v>
      </c>
      <c r="D53" t="s">
        <v>37</v>
      </c>
      <c r="E53" t="s">
        <v>78</v>
      </c>
      <c r="F53" s="47">
        <v>18148.79</v>
      </c>
    </row>
    <row r="54" spans="1:6" x14ac:dyDescent="0.25">
      <c r="A54" t="s">
        <v>1172</v>
      </c>
      <c r="B54" t="s">
        <v>1173</v>
      </c>
      <c r="C54" s="57">
        <v>45443</v>
      </c>
      <c r="D54" t="s">
        <v>37</v>
      </c>
      <c r="E54" t="s">
        <v>78</v>
      </c>
      <c r="F54" s="47">
        <v>31140</v>
      </c>
    </row>
    <row r="55" spans="1:6" x14ac:dyDescent="0.25">
      <c r="A55" t="s">
        <v>1174</v>
      </c>
      <c r="B55" t="s">
        <v>1175</v>
      </c>
      <c r="C55" s="57">
        <v>45443</v>
      </c>
      <c r="D55" t="s">
        <v>37</v>
      </c>
      <c r="E55" t="s">
        <v>1113</v>
      </c>
      <c r="F55" s="47">
        <v>5000</v>
      </c>
    </row>
    <row r="56" spans="1:6" x14ac:dyDescent="0.25">
      <c r="A56" t="s">
        <v>4224</v>
      </c>
      <c r="B56" t="s">
        <v>4225</v>
      </c>
      <c r="C56" s="57">
        <v>45473</v>
      </c>
      <c r="D56" t="s">
        <v>37</v>
      </c>
      <c r="E56" t="s">
        <v>1113</v>
      </c>
      <c r="F56" s="47">
        <v>500</v>
      </c>
    </row>
    <row r="57" spans="1:6" x14ac:dyDescent="0.25">
      <c r="A57" t="s">
        <v>4226</v>
      </c>
      <c r="B57" t="s">
        <v>4227</v>
      </c>
      <c r="C57" s="57">
        <v>45473</v>
      </c>
      <c r="D57" t="s">
        <v>37</v>
      </c>
      <c r="E57" t="s">
        <v>1113</v>
      </c>
      <c r="F57" s="47">
        <v>500</v>
      </c>
    </row>
    <row r="58" spans="1:6" x14ac:dyDescent="0.25">
      <c r="A58" t="s">
        <v>1176</v>
      </c>
      <c r="B58" t="s">
        <v>1177</v>
      </c>
      <c r="C58" s="57">
        <v>45473</v>
      </c>
      <c r="D58" t="s">
        <v>37</v>
      </c>
      <c r="E58" t="s">
        <v>1113</v>
      </c>
      <c r="F58" s="47">
        <v>5000</v>
      </c>
    </row>
    <row r="59" spans="1:6" x14ac:dyDescent="0.25">
      <c r="A59" t="s">
        <v>1178</v>
      </c>
      <c r="B59" t="s">
        <v>1179</v>
      </c>
      <c r="C59" s="57">
        <v>45473</v>
      </c>
      <c r="D59" t="s">
        <v>37</v>
      </c>
      <c r="E59" t="s">
        <v>1113</v>
      </c>
      <c r="F59" s="47">
        <v>25000</v>
      </c>
    </row>
    <row r="60" spans="1:6" x14ac:dyDescent="0.25">
      <c r="A60" t="s">
        <v>4228</v>
      </c>
      <c r="B60" t="s">
        <v>4229</v>
      </c>
      <c r="C60" s="57">
        <v>45473</v>
      </c>
      <c r="D60" t="s">
        <v>37</v>
      </c>
      <c r="E60" t="s">
        <v>1113</v>
      </c>
      <c r="F60" s="47">
        <v>39000</v>
      </c>
    </row>
    <row r="61" spans="1:6" x14ac:dyDescent="0.25">
      <c r="A61" t="s">
        <v>5573</v>
      </c>
      <c r="B61" t="s">
        <v>5574</v>
      </c>
      <c r="C61" s="57">
        <v>45473</v>
      </c>
      <c r="D61" t="s">
        <v>37</v>
      </c>
      <c r="E61" t="s">
        <v>78</v>
      </c>
      <c r="F61" s="47">
        <v>6458</v>
      </c>
    </row>
    <row r="62" spans="1:6" x14ac:dyDescent="0.25">
      <c r="A62" t="s">
        <v>5575</v>
      </c>
      <c r="B62" t="s">
        <v>5574</v>
      </c>
      <c r="C62" s="57">
        <v>45473</v>
      </c>
      <c r="D62" t="s">
        <v>37</v>
      </c>
      <c r="E62" t="s">
        <v>78</v>
      </c>
      <c r="F62" s="47">
        <v>6458</v>
      </c>
    </row>
    <row r="63" spans="1:6" x14ac:dyDescent="0.25">
      <c r="A63" t="s">
        <v>3197</v>
      </c>
      <c r="B63" t="s">
        <v>3198</v>
      </c>
      <c r="C63" s="57">
        <v>45473</v>
      </c>
      <c r="D63" t="s">
        <v>37</v>
      </c>
      <c r="E63" t="s">
        <v>78</v>
      </c>
      <c r="F63" s="47">
        <v>27990</v>
      </c>
    </row>
    <row r="64" spans="1:6" x14ac:dyDescent="0.25">
      <c r="A64" t="s">
        <v>3200</v>
      </c>
      <c r="B64" t="s">
        <v>3201</v>
      </c>
      <c r="C64" s="57">
        <v>45473</v>
      </c>
      <c r="D64" t="s">
        <v>37</v>
      </c>
      <c r="E64" t="s">
        <v>78</v>
      </c>
      <c r="F64" s="47">
        <v>17999</v>
      </c>
    </row>
    <row r="65" spans="1:6" x14ac:dyDescent="0.25">
      <c r="A65" t="s">
        <v>4231</v>
      </c>
      <c r="B65" t="s">
        <v>4232</v>
      </c>
      <c r="C65" s="57">
        <v>45473</v>
      </c>
      <c r="D65" t="s">
        <v>37</v>
      </c>
      <c r="E65" t="s">
        <v>78</v>
      </c>
      <c r="F65" s="47">
        <v>14520</v>
      </c>
    </row>
    <row r="66" spans="1:6" x14ac:dyDescent="0.25">
      <c r="A66" t="s">
        <v>3203</v>
      </c>
      <c r="B66" t="s">
        <v>3201</v>
      </c>
      <c r="C66" s="57">
        <v>45504</v>
      </c>
      <c r="D66" t="s">
        <v>37</v>
      </c>
      <c r="E66" t="s">
        <v>78</v>
      </c>
      <c r="F66" s="47">
        <v>16200.1</v>
      </c>
    </row>
    <row r="67" spans="1:6" x14ac:dyDescent="0.25">
      <c r="A67" t="s">
        <v>3205</v>
      </c>
      <c r="B67" t="s">
        <v>3206</v>
      </c>
      <c r="C67" s="57">
        <v>45504</v>
      </c>
      <c r="D67" t="s">
        <v>37</v>
      </c>
      <c r="E67" t="s">
        <v>78</v>
      </c>
      <c r="F67" s="47">
        <v>12999</v>
      </c>
    </row>
    <row r="68" spans="1:6" x14ac:dyDescent="0.25">
      <c r="A68" t="s">
        <v>1180</v>
      </c>
      <c r="B68" t="s">
        <v>1181</v>
      </c>
      <c r="C68" s="57">
        <v>45535</v>
      </c>
      <c r="D68" t="s">
        <v>37</v>
      </c>
      <c r="E68" t="s">
        <v>1113</v>
      </c>
      <c r="F68" s="47">
        <v>39000</v>
      </c>
    </row>
    <row r="69" spans="1:6" x14ac:dyDescent="0.25">
      <c r="A69" t="s">
        <v>1182</v>
      </c>
      <c r="B69" t="s">
        <v>1183</v>
      </c>
      <c r="C69" s="57">
        <v>45535</v>
      </c>
      <c r="D69" t="s">
        <v>37</v>
      </c>
      <c r="E69" t="s">
        <v>1113</v>
      </c>
      <c r="F69" s="47">
        <v>38000</v>
      </c>
    </row>
    <row r="70" spans="1:6" x14ac:dyDescent="0.25">
      <c r="A70" t="s">
        <v>1184</v>
      </c>
      <c r="B70" t="s">
        <v>1185</v>
      </c>
      <c r="C70" s="57">
        <v>45535</v>
      </c>
      <c r="D70" t="s">
        <v>37</v>
      </c>
      <c r="E70" t="s">
        <v>1113</v>
      </c>
      <c r="F70" s="47">
        <v>29000</v>
      </c>
    </row>
    <row r="71" spans="1:6" x14ac:dyDescent="0.25">
      <c r="A71" t="s">
        <v>1186</v>
      </c>
      <c r="B71" t="s">
        <v>1187</v>
      </c>
      <c r="C71" s="57">
        <v>45565</v>
      </c>
      <c r="D71" t="s">
        <v>37</v>
      </c>
      <c r="E71" t="s">
        <v>1113</v>
      </c>
      <c r="F71" s="47">
        <v>18000</v>
      </c>
    </row>
    <row r="72" spans="1:6" x14ac:dyDescent="0.25">
      <c r="A72" t="s">
        <v>1188</v>
      </c>
      <c r="B72" t="s">
        <v>1189</v>
      </c>
      <c r="C72" s="57">
        <v>45565</v>
      </c>
      <c r="D72" t="s">
        <v>37</v>
      </c>
      <c r="E72" t="s">
        <v>1113</v>
      </c>
      <c r="F72" s="47">
        <v>20000</v>
      </c>
    </row>
    <row r="73" spans="1:6" x14ac:dyDescent="0.25">
      <c r="A73" t="s">
        <v>1190</v>
      </c>
      <c r="B73" t="s">
        <v>1191</v>
      </c>
      <c r="C73" s="57">
        <v>45565</v>
      </c>
      <c r="D73" t="s">
        <v>37</v>
      </c>
      <c r="E73" t="s">
        <v>1113</v>
      </c>
      <c r="F73" s="47">
        <v>10000</v>
      </c>
    </row>
    <row r="74" spans="1:6" x14ac:dyDescent="0.25">
      <c r="A74" t="s">
        <v>1192</v>
      </c>
      <c r="B74" t="s">
        <v>1193</v>
      </c>
      <c r="C74" s="57">
        <v>45565</v>
      </c>
      <c r="D74" t="s">
        <v>37</v>
      </c>
      <c r="E74" t="s">
        <v>78</v>
      </c>
      <c r="F74" s="47">
        <v>4765.37</v>
      </c>
    </row>
    <row r="75" spans="1:6" x14ac:dyDescent="0.25">
      <c r="A75" t="s">
        <v>4235</v>
      </c>
      <c r="B75" t="s">
        <v>4236</v>
      </c>
      <c r="C75" s="57">
        <v>45565</v>
      </c>
      <c r="D75" t="s">
        <v>37</v>
      </c>
      <c r="E75" t="s">
        <v>78</v>
      </c>
      <c r="F75" s="47">
        <v>2190</v>
      </c>
    </row>
    <row r="76" spans="1:6" x14ac:dyDescent="0.25">
      <c r="A76" t="s">
        <v>5576</v>
      </c>
      <c r="B76" t="s">
        <v>5577</v>
      </c>
      <c r="C76" s="57">
        <v>45293</v>
      </c>
      <c r="D76" t="s">
        <v>37</v>
      </c>
      <c r="E76" t="s">
        <v>5578</v>
      </c>
      <c r="F76" s="47">
        <v>9310</v>
      </c>
    </row>
    <row r="77" spans="1:6" x14ac:dyDescent="0.25">
      <c r="A77" t="s">
        <v>5580</v>
      </c>
      <c r="B77" t="s">
        <v>5581</v>
      </c>
      <c r="C77" s="57">
        <v>45294</v>
      </c>
      <c r="D77" t="s">
        <v>37</v>
      </c>
      <c r="E77" t="s">
        <v>5578</v>
      </c>
      <c r="F77" s="47">
        <v>22840</v>
      </c>
    </row>
    <row r="78" spans="1:6" x14ac:dyDescent="0.25">
      <c r="A78" t="s">
        <v>5582</v>
      </c>
      <c r="B78" t="s">
        <v>5583</v>
      </c>
      <c r="C78" s="57">
        <v>45296</v>
      </c>
      <c r="D78" t="s">
        <v>37</v>
      </c>
      <c r="E78" t="s">
        <v>72</v>
      </c>
      <c r="F78" s="47">
        <v>5987</v>
      </c>
    </row>
    <row r="79" spans="1:6" x14ac:dyDescent="0.25">
      <c r="A79" t="s">
        <v>4237</v>
      </c>
      <c r="B79" t="s">
        <v>4238</v>
      </c>
      <c r="C79" s="57">
        <v>45299</v>
      </c>
      <c r="D79" t="s">
        <v>37</v>
      </c>
      <c r="E79" t="s">
        <v>72</v>
      </c>
      <c r="F79" s="47">
        <v>3065.35</v>
      </c>
    </row>
    <row r="80" spans="1:6" x14ac:dyDescent="0.25">
      <c r="A80" t="s">
        <v>3207</v>
      </c>
      <c r="B80" t="s">
        <v>3208</v>
      </c>
      <c r="C80" s="57">
        <v>45299</v>
      </c>
      <c r="D80" t="s">
        <v>37</v>
      </c>
      <c r="E80" t="s">
        <v>72</v>
      </c>
      <c r="F80" s="47">
        <v>14469.18</v>
      </c>
    </row>
    <row r="81" spans="1:6" x14ac:dyDescent="0.25">
      <c r="A81" t="s">
        <v>3210</v>
      </c>
      <c r="B81" t="s">
        <v>3208</v>
      </c>
      <c r="C81" s="57">
        <v>45299</v>
      </c>
      <c r="D81" t="s">
        <v>37</v>
      </c>
      <c r="E81" t="s">
        <v>72</v>
      </c>
      <c r="F81" s="47">
        <v>14469.18</v>
      </c>
    </row>
    <row r="82" spans="1:6" x14ac:dyDescent="0.25">
      <c r="A82" t="s">
        <v>4239</v>
      </c>
      <c r="B82" t="s">
        <v>4240</v>
      </c>
      <c r="C82" s="57">
        <v>45300</v>
      </c>
      <c r="D82" t="s">
        <v>37</v>
      </c>
      <c r="E82" t="s">
        <v>72</v>
      </c>
      <c r="F82" s="47">
        <v>11000.51</v>
      </c>
    </row>
    <row r="83" spans="1:6" x14ac:dyDescent="0.25">
      <c r="A83" t="s">
        <v>4241</v>
      </c>
      <c r="B83" t="s">
        <v>4240</v>
      </c>
      <c r="C83" s="57">
        <v>45300</v>
      </c>
      <c r="D83" t="s">
        <v>37</v>
      </c>
      <c r="E83" t="s">
        <v>72</v>
      </c>
      <c r="F83" s="47">
        <v>11000.51</v>
      </c>
    </row>
    <row r="84" spans="1:6" x14ac:dyDescent="0.25">
      <c r="A84" t="s">
        <v>4242</v>
      </c>
      <c r="B84" t="s">
        <v>4240</v>
      </c>
      <c r="C84" s="57">
        <v>45300</v>
      </c>
      <c r="D84" t="s">
        <v>37</v>
      </c>
      <c r="E84" t="s">
        <v>72</v>
      </c>
      <c r="F84" s="47">
        <v>11000.51</v>
      </c>
    </row>
    <row r="85" spans="1:6" x14ac:dyDescent="0.25">
      <c r="A85" t="s">
        <v>4243</v>
      </c>
      <c r="B85" t="s">
        <v>4244</v>
      </c>
      <c r="C85" s="57">
        <v>45300</v>
      </c>
      <c r="D85" t="s">
        <v>37</v>
      </c>
      <c r="E85" t="s">
        <v>72</v>
      </c>
      <c r="F85" s="47">
        <v>6817.95</v>
      </c>
    </row>
    <row r="86" spans="1:6" x14ac:dyDescent="0.25">
      <c r="A86" t="s">
        <v>4245</v>
      </c>
      <c r="B86" t="s">
        <v>4244</v>
      </c>
      <c r="C86" s="57">
        <v>45300</v>
      </c>
      <c r="D86" t="s">
        <v>37</v>
      </c>
      <c r="E86" t="s">
        <v>72</v>
      </c>
      <c r="F86" s="47">
        <v>6817.95</v>
      </c>
    </row>
    <row r="87" spans="1:6" x14ac:dyDescent="0.25">
      <c r="A87" t="s">
        <v>4246</v>
      </c>
      <c r="B87" t="s">
        <v>4244</v>
      </c>
      <c r="C87" s="57">
        <v>45300</v>
      </c>
      <c r="D87" t="s">
        <v>37</v>
      </c>
      <c r="E87" t="s">
        <v>72</v>
      </c>
      <c r="F87" s="47">
        <v>6817.96</v>
      </c>
    </row>
    <row r="88" spans="1:6" x14ac:dyDescent="0.25">
      <c r="A88" t="s">
        <v>4247</v>
      </c>
      <c r="B88" t="s">
        <v>4248</v>
      </c>
      <c r="C88" s="57">
        <v>45301</v>
      </c>
      <c r="D88" t="s">
        <v>37</v>
      </c>
      <c r="E88" t="s">
        <v>72</v>
      </c>
      <c r="F88" s="47">
        <v>5316.46</v>
      </c>
    </row>
    <row r="89" spans="1:6" x14ac:dyDescent="0.25">
      <c r="A89" t="s">
        <v>3211</v>
      </c>
      <c r="B89" t="s">
        <v>3212</v>
      </c>
      <c r="C89" s="57">
        <v>45301</v>
      </c>
      <c r="D89" t="s">
        <v>37</v>
      </c>
      <c r="E89" t="s">
        <v>72</v>
      </c>
      <c r="F89" s="47">
        <v>4443.24</v>
      </c>
    </row>
    <row r="90" spans="1:6" x14ac:dyDescent="0.25">
      <c r="A90" t="s">
        <v>3213</v>
      </c>
      <c r="B90" t="s">
        <v>3214</v>
      </c>
      <c r="C90" s="57">
        <v>45302</v>
      </c>
      <c r="D90" t="s">
        <v>37</v>
      </c>
      <c r="E90" t="s">
        <v>72</v>
      </c>
      <c r="F90" s="47">
        <v>4250.7700000000004</v>
      </c>
    </row>
    <row r="91" spans="1:6" x14ac:dyDescent="0.25">
      <c r="A91" t="s">
        <v>4249</v>
      </c>
      <c r="B91" t="s">
        <v>4250</v>
      </c>
      <c r="C91" s="57">
        <v>45302</v>
      </c>
      <c r="D91" t="s">
        <v>37</v>
      </c>
      <c r="E91" t="s">
        <v>72</v>
      </c>
      <c r="F91" s="47">
        <v>4310.6400000000003</v>
      </c>
    </row>
    <row r="92" spans="1:6" x14ac:dyDescent="0.25">
      <c r="A92" t="s">
        <v>4251</v>
      </c>
      <c r="B92" t="s">
        <v>4252</v>
      </c>
      <c r="C92" s="57">
        <v>45303</v>
      </c>
      <c r="D92" t="s">
        <v>37</v>
      </c>
      <c r="E92" t="s">
        <v>72</v>
      </c>
      <c r="F92" s="47">
        <v>32689.02</v>
      </c>
    </row>
    <row r="93" spans="1:6" x14ac:dyDescent="0.25">
      <c r="A93" t="s">
        <v>3217</v>
      </c>
      <c r="B93" t="s">
        <v>3214</v>
      </c>
      <c r="C93" s="57">
        <v>45303</v>
      </c>
      <c r="D93" t="s">
        <v>37</v>
      </c>
      <c r="E93" t="s">
        <v>72</v>
      </c>
      <c r="F93" s="47">
        <v>4250.7700000000004</v>
      </c>
    </row>
    <row r="94" spans="1:6" x14ac:dyDescent="0.25">
      <c r="A94" t="s">
        <v>4253</v>
      </c>
      <c r="B94" t="s">
        <v>4254</v>
      </c>
      <c r="C94" s="57">
        <v>45307</v>
      </c>
      <c r="D94" t="s">
        <v>37</v>
      </c>
      <c r="E94" t="s">
        <v>72</v>
      </c>
      <c r="F94" s="47">
        <v>9922</v>
      </c>
    </row>
    <row r="95" spans="1:6" x14ac:dyDescent="0.25">
      <c r="A95" t="s">
        <v>1194</v>
      </c>
      <c r="B95" t="s">
        <v>1195</v>
      </c>
      <c r="C95" s="57">
        <v>45308</v>
      </c>
      <c r="D95" t="s">
        <v>37</v>
      </c>
      <c r="E95" t="s">
        <v>72</v>
      </c>
      <c r="F95" s="47">
        <v>25764.87</v>
      </c>
    </row>
    <row r="96" spans="1:6" x14ac:dyDescent="0.25">
      <c r="A96" t="s">
        <v>1197</v>
      </c>
      <c r="B96" t="s">
        <v>1195</v>
      </c>
      <c r="C96" s="57">
        <v>45308</v>
      </c>
      <c r="D96" t="s">
        <v>37</v>
      </c>
      <c r="E96" t="s">
        <v>72</v>
      </c>
      <c r="F96" s="47">
        <v>25764.87</v>
      </c>
    </row>
    <row r="97" spans="1:6" x14ac:dyDescent="0.25">
      <c r="A97" t="s">
        <v>5584</v>
      </c>
      <c r="B97" t="s">
        <v>5585</v>
      </c>
      <c r="C97" s="57">
        <v>45309</v>
      </c>
      <c r="D97" t="s">
        <v>37</v>
      </c>
      <c r="E97" t="s">
        <v>72</v>
      </c>
      <c r="F97" s="47">
        <v>6917.21</v>
      </c>
    </row>
    <row r="98" spans="1:6" x14ac:dyDescent="0.25">
      <c r="A98" t="s">
        <v>5588</v>
      </c>
      <c r="B98" t="s">
        <v>5589</v>
      </c>
      <c r="C98" s="57">
        <v>45309</v>
      </c>
      <c r="D98" t="s">
        <v>37</v>
      </c>
      <c r="E98" t="s">
        <v>72</v>
      </c>
      <c r="F98" s="47">
        <v>14490</v>
      </c>
    </row>
    <row r="99" spans="1:6" x14ac:dyDescent="0.25">
      <c r="A99" t="s">
        <v>4255</v>
      </c>
      <c r="B99" t="s">
        <v>4256</v>
      </c>
      <c r="C99" s="57">
        <v>45309</v>
      </c>
      <c r="D99" t="s">
        <v>37</v>
      </c>
      <c r="E99" t="s">
        <v>72</v>
      </c>
      <c r="F99" s="47">
        <v>15814.06</v>
      </c>
    </row>
    <row r="100" spans="1:6" x14ac:dyDescent="0.25">
      <c r="A100" t="s">
        <v>3218</v>
      </c>
      <c r="B100" t="s">
        <v>3219</v>
      </c>
      <c r="C100" s="57">
        <v>45310</v>
      </c>
      <c r="D100" t="s">
        <v>37</v>
      </c>
      <c r="E100" t="s">
        <v>72</v>
      </c>
      <c r="F100" s="47">
        <v>5520.02</v>
      </c>
    </row>
    <row r="101" spans="1:6" x14ac:dyDescent="0.25">
      <c r="A101" t="s">
        <v>3220</v>
      </c>
      <c r="B101" t="s">
        <v>3221</v>
      </c>
      <c r="C101" s="57">
        <v>45310</v>
      </c>
      <c r="D101" t="s">
        <v>37</v>
      </c>
      <c r="E101" t="s">
        <v>72</v>
      </c>
      <c r="F101" s="47">
        <v>6407.03</v>
      </c>
    </row>
    <row r="102" spans="1:6" x14ac:dyDescent="0.25">
      <c r="A102" t="s">
        <v>3224</v>
      </c>
      <c r="B102" t="s">
        <v>3221</v>
      </c>
      <c r="C102" s="57">
        <v>45310</v>
      </c>
      <c r="D102" t="s">
        <v>37</v>
      </c>
      <c r="E102" t="s">
        <v>72</v>
      </c>
      <c r="F102" s="47">
        <v>6406.95</v>
      </c>
    </row>
    <row r="103" spans="1:6" x14ac:dyDescent="0.25">
      <c r="A103" t="s">
        <v>5590</v>
      </c>
      <c r="B103" t="s">
        <v>5591</v>
      </c>
      <c r="C103" s="57">
        <v>45313</v>
      </c>
      <c r="D103" t="s">
        <v>37</v>
      </c>
      <c r="E103" t="s">
        <v>72</v>
      </c>
      <c r="F103" s="47">
        <v>21367.59</v>
      </c>
    </row>
    <row r="104" spans="1:6" x14ac:dyDescent="0.25">
      <c r="A104" t="s">
        <v>5593</v>
      </c>
      <c r="B104" t="s">
        <v>5594</v>
      </c>
      <c r="C104" s="57">
        <v>45313</v>
      </c>
      <c r="D104" t="s">
        <v>37</v>
      </c>
      <c r="E104" t="s">
        <v>72</v>
      </c>
      <c r="F104" s="47">
        <v>13788.06</v>
      </c>
    </row>
    <row r="105" spans="1:6" x14ac:dyDescent="0.25">
      <c r="A105" t="s">
        <v>5595</v>
      </c>
      <c r="B105" t="s">
        <v>5596</v>
      </c>
      <c r="C105" s="57">
        <v>45313</v>
      </c>
      <c r="D105" t="s">
        <v>37</v>
      </c>
      <c r="E105" t="s">
        <v>72</v>
      </c>
      <c r="F105" s="47">
        <v>7866.92</v>
      </c>
    </row>
    <row r="106" spans="1:6" x14ac:dyDescent="0.25">
      <c r="A106" t="s">
        <v>5597</v>
      </c>
      <c r="B106" t="s">
        <v>5598</v>
      </c>
      <c r="C106" s="57">
        <v>45313</v>
      </c>
      <c r="D106" t="s">
        <v>37</v>
      </c>
      <c r="E106" t="s">
        <v>72</v>
      </c>
      <c r="F106" s="47">
        <v>16380.44</v>
      </c>
    </row>
    <row r="107" spans="1:6" x14ac:dyDescent="0.25">
      <c r="A107" t="s">
        <v>5599</v>
      </c>
      <c r="B107" t="s">
        <v>5600</v>
      </c>
      <c r="C107" s="57">
        <v>45313</v>
      </c>
      <c r="D107" t="s">
        <v>37</v>
      </c>
      <c r="E107" t="s">
        <v>72</v>
      </c>
      <c r="F107" s="47">
        <v>1365.04</v>
      </c>
    </row>
    <row r="108" spans="1:6" x14ac:dyDescent="0.25">
      <c r="A108" t="s">
        <v>5601</v>
      </c>
      <c r="B108" t="s">
        <v>5600</v>
      </c>
      <c r="C108" s="57">
        <v>45313</v>
      </c>
      <c r="D108" t="s">
        <v>37</v>
      </c>
      <c r="E108" t="s">
        <v>72</v>
      </c>
      <c r="F108" s="47">
        <v>1365.04</v>
      </c>
    </row>
    <row r="109" spans="1:6" x14ac:dyDescent="0.25">
      <c r="A109" t="s">
        <v>5602</v>
      </c>
      <c r="B109" t="s">
        <v>5600</v>
      </c>
      <c r="C109" s="57">
        <v>45313</v>
      </c>
      <c r="D109" t="s">
        <v>37</v>
      </c>
      <c r="E109" t="s">
        <v>72</v>
      </c>
      <c r="F109" s="47">
        <v>1365.03</v>
      </c>
    </row>
    <row r="110" spans="1:6" x14ac:dyDescent="0.25">
      <c r="A110" t="s">
        <v>5603</v>
      </c>
      <c r="B110" t="s">
        <v>5604</v>
      </c>
      <c r="C110" s="57">
        <v>45313</v>
      </c>
      <c r="D110" t="s">
        <v>37</v>
      </c>
      <c r="E110" t="s">
        <v>72</v>
      </c>
      <c r="F110" s="47">
        <v>9680</v>
      </c>
    </row>
    <row r="111" spans="1:6" x14ac:dyDescent="0.25">
      <c r="A111" t="s">
        <v>4257</v>
      </c>
      <c r="B111" t="s">
        <v>4258</v>
      </c>
      <c r="C111" s="57">
        <v>45314</v>
      </c>
      <c r="D111" t="s">
        <v>37</v>
      </c>
      <c r="E111" t="s">
        <v>72</v>
      </c>
      <c r="F111" s="47">
        <v>4651.8999999999996</v>
      </c>
    </row>
    <row r="112" spans="1:6" x14ac:dyDescent="0.25">
      <c r="A112" t="s">
        <v>4259</v>
      </c>
      <c r="B112" t="s">
        <v>4258</v>
      </c>
      <c r="C112" s="57">
        <v>45314</v>
      </c>
      <c r="D112" t="s">
        <v>37</v>
      </c>
      <c r="E112" t="s">
        <v>72</v>
      </c>
      <c r="F112" s="47">
        <v>4651.8999999999996</v>
      </c>
    </row>
    <row r="113" spans="1:6" x14ac:dyDescent="0.25">
      <c r="A113" t="s">
        <v>4260</v>
      </c>
      <c r="B113" t="s">
        <v>4258</v>
      </c>
      <c r="C113" s="57">
        <v>45314</v>
      </c>
      <c r="D113" t="s">
        <v>37</v>
      </c>
      <c r="E113" t="s">
        <v>72</v>
      </c>
      <c r="F113" s="47">
        <v>4651.8999999999996</v>
      </c>
    </row>
    <row r="114" spans="1:6" x14ac:dyDescent="0.25">
      <c r="A114" t="s">
        <v>5605</v>
      </c>
      <c r="B114" t="s">
        <v>5606</v>
      </c>
      <c r="C114" s="57">
        <v>45314</v>
      </c>
      <c r="D114" t="s">
        <v>37</v>
      </c>
      <c r="E114" t="s">
        <v>72</v>
      </c>
      <c r="F114" s="47">
        <v>9267.8799999999992</v>
      </c>
    </row>
    <row r="115" spans="1:6" x14ac:dyDescent="0.25">
      <c r="A115" t="s">
        <v>5607</v>
      </c>
      <c r="B115" t="s">
        <v>5608</v>
      </c>
      <c r="C115" s="57">
        <v>45314</v>
      </c>
      <c r="D115" t="s">
        <v>37</v>
      </c>
      <c r="E115" t="s">
        <v>72</v>
      </c>
      <c r="F115" s="47">
        <v>14799.87</v>
      </c>
    </row>
    <row r="116" spans="1:6" x14ac:dyDescent="0.25">
      <c r="A116" t="s">
        <v>5609</v>
      </c>
      <c r="B116" t="s">
        <v>5610</v>
      </c>
      <c r="C116" s="57">
        <v>45314</v>
      </c>
      <c r="D116" t="s">
        <v>37</v>
      </c>
      <c r="E116" t="s">
        <v>72</v>
      </c>
      <c r="F116" s="47">
        <v>5220.67</v>
      </c>
    </row>
    <row r="117" spans="1:6" x14ac:dyDescent="0.25">
      <c r="A117" t="s">
        <v>5611</v>
      </c>
      <c r="B117" t="s">
        <v>5610</v>
      </c>
      <c r="C117" s="57">
        <v>45314</v>
      </c>
      <c r="D117" t="s">
        <v>37</v>
      </c>
      <c r="E117" t="s">
        <v>72</v>
      </c>
      <c r="F117" s="47">
        <v>5220.66</v>
      </c>
    </row>
    <row r="118" spans="1:6" x14ac:dyDescent="0.25">
      <c r="A118" t="s">
        <v>5612</v>
      </c>
      <c r="B118" t="s">
        <v>5613</v>
      </c>
      <c r="C118" s="57">
        <v>45314</v>
      </c>
      <c r="D118" t="s">
        <v>37</v>
      </c>
      <c r="E118" t="s">
        <v>72</v>
      </c>
      <c r="F118" s="47">
        <v>4095.11</v>
      </c>
    </row>
    <row r="119" spans="1:6" x14ac:dyDescent="0.25">
      <c r="A119" t="s">
        <v>5614</v>
      </c>
      <c r="B119" t="s">
        <v>5615</v>
      </c>
      <c r="C119" s="57">
        <v>45314</v>
      </c>
      <c r="D119" t="s">
        <v>37</v>
      </c>
      <c r="E119" t="s">
        <v>72</v>
      </c>
      <c r="F119" s="47">
        <v>2730.07</v>
      </c>
    </row>
    <row r="120" spans="1:6" x14ac:dyDescent="0.25">
      <c r="A120" t="s">
        <v>5616</v>
      </c>
      <c r="B120" t="s">
        <v>5615</v>
      </c>
      <c r="C120" s="57">
        <v>45314</v>
      </c>
      <c r="D120" t="s">
        <v>37</v>
      </c>
      <c r="E120" t="s">
        <v>72</v>
      </c>
      <c r="F120" s="47">
        <v>2730.07</v>
      </c>
    </row>
    <row r="121" spans="1:6" x14ac:dyDescent="0.25">
      <c r="A121" t="s">
        <v>5617</v>
      </c>
      <c r="B121" t="s">
        <v>5615</v>
      </c>
      <c r="C121" s="57">
        <v>45314</v>
      </c>
      <c r="D121" t="s">
        <v>37</v>
      </c>
      <c r="E121" t="s">
        <v>72</v>
      </c>
      <c r="F121" s="47">
        <v>2730.08</v>
      </c>
    </row>
    <row r="122" spans="1:6" x14ac:dyDescent="0.25">
      <c r="A122" t="s">
        <v>5618</v>
      </c>
      <c r="B122" t="s">
        <v>5619</v>
      </c>
      <c r="C122" s="57">
        <v>45314</v>
      </c>
      <c r="D122" t="s">
        <v>37</v>
      </c>
      <c r="E122" t="s">
        <v>72</v>
      </c>
      <c r="F122" s="47">
        <v>8357.86</v>
      </c>
    </row>
    <row r="123" spans="1:6" x14ac:dyDescent="0.25">
      <c r="A123" t="s">
        <v>5620</v>
      </c>
      <c r="B123" t="s">
        <v>5619</v>
      </c>
      <c r="C123" s="57">
        <v>45314</v>
      </c>
      <c r="D123" t="s">
        <v>37</v>
      </c>
      <c r="E123" t="s">
        <v>72</v>
      </c>
      <c r="F123" s="47">
        <v>8357.85</v>
      </c>
    </row>
    <row r="124" spans="1:6" x14ac:dyDescent="0.25">
      <c r="A124" t="s">
        <v>5621</v>
      </c>
      <c r="B124" t="s">
        <v>5610</v>
      </c>
      <c r="C124" s="57">
        <v>45314</v>
      </c>
      <c r="D124" t="s">
        <v>37</v>
      </c>
      <c r="E124" t="s">
        <v>72</v>
      </c>
      <c r="F124" s="47">
        <v>5220.67</v>
      </c>
    </row>
    <row r="125" spans="1:6" x14ac:dyDescent="0.25">
      <c r="A125" t="s">
        <v>5622</v>
      </c>
      <c r="B125" t="s">
        <v>5610</v>
      </c>
      <c r="C125" s="57">
        <v>45314</v>
      </c>
      <c r="D125" t="s">
        <v>37</v>
      </c>
      <c r="E125" t="s">
        <v>72</v>
      </c>
      <c r="F125" s="47">
        <v>5220.67</v>
      </c>
    </row>
    <row r="126" spans="1:6" x14ac:dyDescent="0.25">
      <c r="A126" t="s">
        <v>5623</v>
      </c>
      <c r="B126" t="s">
        <v>5610</v>
      </c>
      <c r="C126" s="57">
        <v>45314</v>
      </c>
      <c r="D126" t="s">
        <v>37</v>
      </c>
      <c r="E126" t="s">
        <v>72</v>
      </c>
      <c r="F126" s="47">
        <v>5220.67</v>
      </c>
    </row>
    <row r="127" spans="1:6" x14ac:dyDescent="0.25">
      <c r="A127" t="s">
        <v>5624</v>
      </c>
      <c r="B127" t="s">
        <v>5610</v>
      </c>
      <c r="C127" s="57">
        <v>45314</v>
      </c>
      <c r="D127" t="s">
        <v>37</v>
      </c>
      <c r="E127" t="s">
        <v>72</v>
      </c>
      <c r="F127" s="47">
        <v>5220.6499999999996</v>
      </c>
    </row>
    <row r="128" spans="1:6" x14ac:dyDescent="0.25">
      <c r="A128" t="s">
        <v>5625</v>
      </c>
      <c r="B128" t="s">
        <v>5613</v>
      </c>
      <c r="C128" s="57">
        <v>45314</v>
      </c>
      <c r="D128" t="s">
        <v>37</v>
      </c>
      <c r="E128" t="s">
        <v>72</v>
      </c>
      <c r="F128" s="47">
        <v>4095.11</v>
      </c>
    </row>
    <row r="129" spans="1:6" x14ac:dyDescent="0.25">
      <c r="A129" t="s">
        <v>5626</v>
      </c>
      <c r="B129" t="s">
        <v>5615</v>
      </c>
      <c r="C129" s="57">
        <v>45314</v>
      </c>
      <c r="D129" t="s">
        <v>37</v>
      </c>
      <c r="E129" t="s">
        <v>72</v>
      </c>
      <c r="F129" s="47">
        <v>2730.07</v>
      </c>
    </row>
    <row r="130" spans="1:6" x14ac:dyDescent="0.25">
      <c r="A130" t="s">
        <v>5627</v>
      </c>
      <c r="B130" t="s">
        <v>5615</v>
      </c>
      <c r="C130" s="57">
        <v>45314</v>
      </c>
      <c r="D130" t="s">
        <v>37</v>
      </c>
      <c r="E130" t="s">
        <v>72</v>
      </c>
      <c r="F130" s="47">
        <v>2730.07</v>
      </c>
    </row>
    <row r="131" spans="1:6" x14ac:dyDescent="0.25">
      <c r="A131" t="s">
        <v>5628</v>
      </c>
      <c r="B131" t="s">
        <v>5615</v>
      </c>
      <c r="C131" s="57">
        <v>45314</v>
      </c>
      <c r="D131" t="s">
        <v>37</v>
      </c>
      <c r="E131" t="s">
        <v>72</v>
      </c>
      <c r="F131" s="47">
        <v>2730.07</v>
      </c>
    </row>
    <row r="132" spans="1:6" x14ac:dyDescent="0.25">
      <c r="A132" t="s">
        <v>5629</v>
      </c>
      <c r="B132" t="s">
        <v>5615</v>
      </c>
      <c r="C132" s="57">
        <v>45314</v>
      </c>
      <c r="D132" t="s">
        <v>37</v>
      </c>
      <c r="E132" t="s">
        <v>72</v>
      </c>
      <c r="F132" s="47">
        <v>2730.07</v>
      </c>
    </row>
    <row r="133" spans="1:6" x14ac:dyDescent="0.25">
      <c r="A133" t="s">
        <v>5630</v>
      </c>
      <c r="B133" t="s">
        <v>5615</v>
      </c>
      <c r="C133" s="57">
        <v>45314</v>
      </c>
      <c r="D133" t="s">
        <v>37</v>
      </c>
      <c r="E133" t="s">
        <v>72</v>
      </c>
      <c r="F133" s="47">
        <v>2730.07</v>
      </c>
    </row>
    <row r="134" spans="1:6" x14ac:dyDescent="0.25">
      <c r="A134" t="s">
        <v>5631</v>
      </c>
      <c r="B134" t="s">
        <v>5615</v>
      </c>
      <c r="C134" s="57">
        <v>45314</v>
      </c>
      <c r="D134" t="s">
        <v>37</v>
      </c>
      <c r="E134" t="s">
        <v>72</v>
      </c>
      <c r="F134" s="47">
        <v>2730.07</v>
      </c>
    </row>
    <row r="135" spans="1:6" x14ac:dyDescent="0.25">
      <c r="A135" t="s">
        <v>5632</v>
      </c>
      <c r="B135" t="s">
        <v>5615</v>
      </c>
      <c r="C135" s="57">
        <v>45314</v>
      </c>
      <c r="D135" t="s">
        <v>37</v>
      </c>
      <c r="E135" t="s">
        <v>72</v>
      </c>
      <c r="F135" s="47">
        <v>2730.07</v>
      </c>
    </row>
    <row r="136" spans="1:6" x14ac:dyDescent="0.25">
      <c r="A136" t="s">
        <v>5633</v>
      </c>
      <c r="B136" t="s">
        <v>5615</v>
      </c>
      <c r="C136" s="57">
        <v>45314</v>
      </c>
      <c r="D136" t="s">
        <v>37</v>
      </c>
      <c r="E136" t="s">
        <v>72</v>
      </c>
      <c r="F136" s="47">
        <v>2730.07</v>
      </c>
    </row>
    <row r="137" spans="1:6" x14ac:dyDescent="0.25">
      <c r="A137" t="s">
        <v>5634</v>
      </c>
      <c r="B137" t="s">
        <v>5615</v>
      </c>
      <c r="C137" s="57">
        <v>45314</v>
      </c>
      <c r="D137" t="s">
        <v>37</v>
      </c>
      <c r="E137" t="s">
        <v>72</v>
      </c>
      <c r="F137" s="47">
        <v>2730.07</v>
      </c>
    </row>
    <row r="138" spans="1:6" x14ac:dyDescent="0.25">
      <c r="A138" t="s">
        <v>5635</v>
      </c>
      <c r="B138" t="s">
        <v>5615</v>
      </c>
      <c r="C138" s="57">
        <v>45314</v>
      </c>
      <c r="D138" t="s">
        <v>37</v>
      </c>
      <c r="E138" t="s">
        <v>72</v>
      </c>
      <c r="F138" s="47">
        <v>2730.09</v>
      </c>
    </row>
    <row r="139" spans="1:6" x14ac:dyDescent="0.25">
      <c r="A139" t="s">
        <v>5636</v>
      </c>
      <c r="B139" t="s">
        <v>5637</v>
      </c>
      <c r="C139" s="57">
        <v>45314</v>
      </c>
      <c r="D139" t="s">
        <v>37</v>
      </c>
      <c r="E139" t="s">
        <v>72</v>
      </c>
      <c r="F139" s="47">
        <v>10608.97</v>
      </c>
    </row>
    <row r="140" spans="1:6" x14ac:dyDescent="0.25">
      <c r="A140" t="s">
        <v>5638</v>
      </c>
      <c r="B140" t="s">
        <v>5594</v>
      </c>
      <c r="C140" s="57">
        <v>45314</v>
      </c>
      <c r="D140" t="s">
        <v>37</v>
      </c>
      <c r="E140" t="s">
        <v>72</v>
      </c>
      <c r="F140" s="47">
        <v>10171.92</v>
      </c>
    </row>
    <row r="141" spans="1:6" x14ac:dyDescent="0.25">
      <c r="A141" t="s">
        <v>5639</v>
      </c>
      <c r="B141" t="s">
        <v>5594</v>
      </c>
      <c r="C141" s="57">
        <v>45314</v>
      </c>
      <c r="D141" t="s">
        <v>37</v>
      </c>
      <c r="E141" t="s">
        <v>72</v>
      </c>
      <c r="F141" s="47">
        <v>10171.92</v>
      </c>
    </row>
    <row r="142" spans="1:6" x14ac:dyDescent="0.25">
      <c r="A142" t="s">
        <v>5640</v>
      </c>
      <c r="B142" t="s">
        <v>5594</v>
      </c>
      <c r="C142" s="57">
        <v>45314</v>
      </c>
      <c r="D142" t="s">
        <v>37</v>
      </c>
      <c r="E142" t="s">
        <v>72</v>
      </c>
      <c r="F142" s="47">
        <v>10171.92</v>
      </c>
    </row>
    <row r="143" spans="1:6" x14ac:dyDescent="0.25">
      <c r="A143" t="s">
        <v>5641</v>
      </c>
      <c r="B143" t="s">
        <v>5594</v>
      </c>
      <c r="C143" s="57">
        <v>45314</v>
      </c>
      <c r="D143" t="s">
        <v>37</v>
      </c>
      <c r="E143" t="s">
        <v>72</v>
      </c>
      <c r="F143" s="47">
        <v>10171.9</v>
      </c>
    </row>
    <row r="144" spans="1:6" x14ac:dyDescent="0.25">
      <c r="A144" t="s">
        <v>5642</v>
      </c>
      <c r="B144" t="s">
        <v>5606</v>
      </c>
      <c r="C144" s="57">
        <v>45314</v>
      </c>
      <c r="D144" t="s">
        <v>37</v>
      </c>
      <c r="E144" t="s">
        <v>72</v>
      </c>
      <c r="F144" s="47">
        <v>9267.8799999999992</v>
      </c>
    </row>
    <row r="145" spans="1:6" x14ac:dyDescent="0.25">
      <c r="A145" t="s">
        <v>5643</v>
      </c>
      <c r="B145" t="s">
        <v>5606</v>
      </c>
      <c r="C145" s="57">
        <v>45314</v>
      </c>
      <c r="D145" t="s">
        <v>37</v>
      </c>
      <c r="E145" t="s">
        <v>72</v>
      </c>
      <c r="F145" s="47">
        <v>9267.8799999999992</v>
      </c>
    </row>
    <row r="146" spans="1:6" x14ac:dyDescent="0.25">
      <c r="A146" t="s">
        <v>5644</v>
      </c>
      <c r="B146" t="s">
        <v>5606</v>
      </c>
      <c r="C146" s="57">
        <v>45314</v>
      </c>
      <c r="D146" t="s">
        <v>37</v>
      </c>
      <c r="E146" t="s">
        <v>72</v>
      </c>
      <c r="F146" s="47">
        <v>9267.8700000000008</v>
      </c>
    </row>
    <row r="147" spans="1:6" x14ac:dyDescent="0.25">
      <c r="A147" t="s">
        <v>5645</v>
      </c>
      <c r="B147" t="s">
        <v>5646</v>
      </c>
      <c r="C147" s="57">
        <v>45314</v>
      </c>
      <c r="D147" t="s">
        <v>37</v>
      </c>
      <c r="E147" t="s">
        <v>72</v>
      </c>
      <c r="F147" s="47">
        <v>10716.73</v>
      </c>
    </row>
    <row r="148" spans="1:6" x14ac:dyDescent="0.25">
      <c r="A148" t="s">
        <v>5647</v>
      </c>
      <c r="B148" t="s">
        <v>5646</v>
      </c>
      <c r="C148" s="57">
        <v>45314</v>
      </c>
      <c r="D148" t="s">
        <v>37</v>
      </c>
      <c r="E148" t="s">
        <v>72</v>
      </c>
      <c r="F148" s="47">
        <v>10716.73</v>
      </c>
    </row>
    <row r="149" spans="1:6" x14ac:dyDescent="0.25">
      <c r="A149" t="s">
        <v>5648</v>
      </c>
      <c r="B149" t="s">
        <v>5610</v>
      </c>
      <c r="C149" s="57">
        <v>45314</v>
      </c>
      <c r="D149" t="s">
        <v>37</v>
      </c>
      <c r="E149" t="s">
        <v>72</v>
      </c>
      <c r="F149" s="47">
        <v>5220.67</v>
      </c>
    </row>
    <row r="150" spans="1:6" x14ac:dyDescent="0.25">
      <c r="A150" t="s">
        <v>5649</v>
      </c>
      <c r="B150" t="s">
        <v>5610</v>
      </c>
      <c r="C150" s="57">
        <v>45314</v>
      </c>
      <c r="D150" t="s">
        <v>37</v>
      </c>
      <c r="E150" t="s">
        <v>72</v>
      </c>
      <c r="F150" s="47">
        <v>5220.67</v>
      </c>
    </row>
    <row r="151" spans="1:6" x14ac:dyDescent="0.25">
      <c r="A151" t="s">
        <v>5650</v>
      </c>
      <c r="B151" t="s">
        <v>5610</v>
      </c>
      <c r="C151" s="57">
        <v>45314</v>
      </c>
      <c r="D151" t="s">
        <v>37</v>
      </c>
      <c r="E151" t="s">
        <v>72</v>
      </c>
      <c r="F151" s="47">
        <v>5220.67</v>
      </c>
    </row>
    <row r="152" spans="1:6" x14ac:dyDescent="0.25">
      <c r="A152" t="s">
        <v>5651</v>
      </c>
      <c r="B152" t="s">
        <v>5610</v>
      </c>
      <c r="C152" s="57">
        <v>45314</v>
      </c>
      <c r="D152" t="s">
        <v>37</v>
      </c>
      <c r="E152" t="s">
        <v>72</v>
      </c>
      <c r="F152" s="47">
        <v>5220.6499999999996</v>
      </c>
    </row>
    <row r="153" spans="1:6" x14ac:dyDescent="0.25">
      <c r="A153" t="s">
        <v>5652</v>
      </c>
      <c r="B153" t="s">
        <v>5608</v>
      </c>
      <c r="C153" s="57">
        <v>45314</v>
      </c>
      <c r="D153" t="s">
        <v>37</v>
      </c>
      <c r="E153" t="s">
        <v>72</v>
      </c>
      <c r="F153" s="47">
        <v>14799.87</v>
      </c>
    </row>
    <row r="154" spans="1:6" x14ac:dyDescent="0.25">
      <c r="A154" t="s">
        <v>5653</v>
      </c>
      <c r="B154" t="s">
        <v>5608</v>
      </c>
      <c r="C154" s="57">
        <v>45314</v>
      </c>
      <c r="D154" t="s">
        <v>37</v>
      </c>
      <c r="E154" t="s">
        <v>72</v>
      </c>
      <c r="F154" s="47">
        <v>14799.86</v>
      </c>
    </row>
    <row r="155" spans="1:6" x14ac:dyDescent="0.25">
      <c r="A155" t="s">
        <v>5654</v>
      </c>
      <c r="B155" t="s">
        <v>5608</v>
      </c>
      <c r="C155" s="57">
        <v>45314</v>
      </c>
      <c r="D155" t="s">
        <v>37</v>
      </c>
      <c r="E155" t="s">
        <v>72</v>
      </c>
      <c r="F155" s="47">
        <v>17757.419999999998</v>
      </c>
    </row>
    <row r="156" spans="1:6" x14ac:dyDescent="0.25">
      <c r="A156" t="s">
        <v>5655</v>
      </c>
      <c r="B156" t="s">
        <v>5608</v>
      </c>
      <c r="C156" s="57">
        <v>45314</v>
      </c>
      <c r="D156" t="s">
        <v>37</v>
      </c>
      <c r="E156" t="s">
        <v>72</v>
      </c>
      <c r="F156" s="47">
        <v>17757.419999999998</v>
      </c>
    </row>
    <row r="157" spans="1:6" x14ac:dyDescent="0.25">
      <c r="A157" t="s">
        <v>5656</v>
      </c>
      <c r="B157" t="s">
        <v>5608</v>
      </c>
      <c r="C157" s="57">
        <v>45314</v>
      </c>
      <c r="D157" t="s">
        <v>37</v>
      </c>
      <c r="E157" t="s">
        <v>72</v>
      </c>
      <c r="F157" s="47">
        <v>17757.419999999998</v>
      </c>
    </row>
    <row r="158" spans="1:6" x14ac:dyDescent="0.25">
      <c r="A158" t="s">
        <v>5657</v>
      </c>
      <c r="B158" t="s">
        <v>5608</v>
      </c>
      <c r="C158" s="57">
        <v>45314</v>
      </c>
      <c r="D158" t="s">
        <v>37</v>
      </c>
      <c r="E158" t="s">
        <v>72</v>
      </c>
      <c r="F158" s="47">
        <v>17757.43</v>
      </c>
    </row>
    <row r="159" spans="1:6" x14ac:dyDescent="0.25">
      <c r="A159" t="s">
        <v>5658</v>
      </c>
      <c r="B159" t="s">
        <v>5659</v>
      </c>
      <c r="C159" s="57">
        <v>45314</v>
      </c>
      <c r="D159" t="s">
        <v>37</v>
      </c>
      <c r="E159" t="s">
        <v>72</v>
      </c>
      <c r="F159" s="47">
        <v>30222.39</v>
      </c>
    </row>
    <row r="160" spans="1:6" x14ac:dyDescent="0.25">
      <c r="A160" t="s">
        <v>5660</v>
      </c>
      <c r="B160" t="s">
        <v>5659</v>
      </c>
      <c r="C160" s="57">
        <v>45314</v>
      </c>
      <c r="D160" t="s">
        <v>37</v>
      </c>
      <c r="E160" t="s">
        <v>72</v>
      </c>
      <c r="F160" s="47">
        <v>30222.38</v>
      </c>
    </row>
    <row r="161" spans="1:6" x14ac:dyDescent="0.25">
      <c r="A161" t="s">
        <v>5661</v>
      </c>
      <c r="B161" t="s">
        <v>5596</v>
      </c>
      <c r="C161" s="57">
        <v>45314</v>
      </c>
      <c r="D161" t="s">
        <v>37</v>
      </c>
      <c r="E161" t="s">
        <v>72</v>
      </c>
      <c r="F161" s="47">
        <v>9028.4</v>
      </c>
    </row>
    <row r="162" spans="1:6" x14ac:dyDescent="0.25">
      <c r="A162" t="s">
        <v>5662</v>
      </c>
      <c r="B162" t="s">
        <v>5663</v>
      </c>
      <c r="C162" s="57">
        <v>45314</v>
      </c>
      <c r="D162" t="s">
        <v>37</v>
      </c>
      <c r="E162" t="s">
        <v>72</v>
      </c>
      <c r="F162" s="47">
        <v>3017.45</v>
      </c>
    </row>
    <row r="163" spans="1:6" x14ac:dyDescent="0.25">
      <c r="A163" t="s">
        <v>5664</v>
      </c>
      <c r="B163" t="s">
        <v>5663</v>
      </c>
      <c r="C163" s="57">
        <v>45314</v>
      </c>
      <c r="D163" t="s">
        <v>37</v>
      </c>
      <c r="E163" t="s">
        <v>72</v>
      </c>
      <c r="F163" s="47">
        <v>3017.45</v>
      </c>
    </row>
    <row r="164" spans="1:6" x14ac:dyDescent="0.25">
      <c r="A164" t="s">
        <v>5665</v>
      </c>
      <c r="B164" t="s">
        <v>5666</v>
      </c>
      <c r="C164" s="57">
        <v>45314</v>
      </c>
      <c r="D164" t="s">
        <v>1152</v>
      </c>
      <c r="E164" t="s">
        <v>72</v>
      </c>
      <c r="F164" s="47">
        <v>1005.82</v>
      </c>
    </row>
    <row r="165" spans="1:6" x14ac:dyDescent="0.25">
      <c r="A165" t="s">
        <v>5667</v>
      </c>
      <c r="B165" t="s">
        <v>5666</v>
      </c>
      <c r="C165" s="57">
        <v>45314</v>
      </c>
      <c r="D165" t="s">
        <v>1152</v>
      </c>
      <c r="E165" t="s">
        <v>72</v>
      </c>
      <c r="F165" s="47">
        <v>1005.82</v>
      </c>
    </row>
    <row r="166" spans="1:6" x14ac:dyDescent="0.25">
      <c r="A166" t="s">
        <v>5668</v>
      </c>
      <c r="B166" t="s">
        <v>5666</v>
      </c>
      <c r="C166" s="57">
        <v>45314</v>
      </c>
      <c r="D166" t="s">
        <v>1152</v>
      </c>
      <c r="E166" t="s">
        <v>72</v>
      </c>
      <c r="F166" s="47">
        <v>1005.82</v>
      </c>
    </row>
    <row r="167" spans="1:6" x14ac:dyDescent="0.25">
      <c r="A167" t="s">
        <v>5669</v>
      </c>
      <c r="B167" t="s">
        <v>5666</v>
      </c>
      <c r="C167" s="57">
        <v>45314</v>
      </c>
      <c r="D167" t="s">
        <v>37</v>
      </c>
      <c r="E167" t="s">
        <v>72</v>
      </c>
      <c r="F167" s="47">
        <v>1005.82</v>
      </c>
    </row>
    <row r="168" spans="1:6" x14ac:dyDescent="0.25">
      <c r="A168" t="s">
        <v>5670</v>
      </c>
      <c r="B168" t="s">
        <v>5666</v>
      </c>
      <c r="C168" s="57">
        <v>45314</v>
      </c>
      <c r="D168" t="s">
        <v>37</v>
      </c>
      <c r="E168" t="s">
        <v>72</v>
      </c>
      <c r="F168" s="47">
        <v>1005.82</v>
      </c>
    </row>
    <row r="169" spans="1:6" x14ac:dyDescent="0.25">
      <c r="A169" t="s">
        <v>5671</v>
      </c>
      <c r="B169" t="s">
        <v>5666</v>
      </c>
      <c r="C169" s="57">
        <v>45314</v>
      </c>
      <c r="D169" t="s">
        <v>37</v>
      </c>
      <c r="E169" t="s">
        <v>72</v>
      </c>
      <c r="F169" s="47">
        <v>1005.8</v>
      </c>
    </row>
    <row r="170" spans="1:6" x14ac:dyDescent="0.25">
      <c r="A170" t="s">
        <v>3227</v>
      </c>
      <c r="B170" t="s">
        <v>3228</v>
      </c>
      <c r="C170" s="57">
        <v>45315</v>
      </c>
      <c r="D170" t="s">
        <v>37</v>
      </c>
      <c r="E170" t="s">
        <v>72</v>
      </c>
      <c r="F170" s="47">
        <v>5480.33</v>
      </c>
    </row>
    <row r="171" spans="1:6" x14ac:dyDescent="0.25">
      <c r="A171" t="s">
        <v>3232</v>
      </c>
      <c r="B171" t="s">
        <v>3228</v>
      </c>
      <c r="C171" s="57">
        <v>45315</v>
      </c>
      <c r="D171" t="s">
        <v>37</v>
      </c>
      <c r="E171" t="s">
        <v>72</v>
      </c>
      <c r="F171" s="47">
        <v>5480.33</v>
      </c>
    </row>
    <row r="172" spans="1:6" x14ac:dyDescent="0.25">
      <c r="A172" t="s">
        <v>4261</v>
      </c>
      <c r="B172" t="s">
        <v>4248</v>
      </c>
      <c r="C172" s="57">
        <v>45315</v>
      </c>
      <c r="D172" t="s">
        <v>37</v>
      </c>
      <c r="E172" t="s">
        <v>72</v>
      </c>
      <c r="F172" s="47">
        <v>5316.46</v>
      </c>
    </row>
    <row r="173" spans="1:6" x14ac:dyDescent="0.25">
      <c r="A173" t="s">
        <v>3233</v>
      </c>
      <c r="B173" t="s">
        <v>3234</v>
      </c>
      <c r="C173" s="57">
        <v>45315</v>
      </c>
      <c r="D173" t="s">
        <v>37</v>
      </c>
      <c r="E173" t="s">
        <v>72</v>
      </c>
      <c r="F173" s="47">
        <v>3651.57</v>
      </c>
    </row>
    <row r="174" spans="1:6" x14ac:dyDescent="0.25">
      <c r="A174" t="s">
        <v>5672</v>
      </c>
      <c r="B174" t="s">
        <v>5673</v>
      </c>
      <c r="C174" s="57">
        <v>45315</v>
      </c>
      <c r="D174" t="s">
        <v>37</v>
      </c>
      <c r="E174" t="s">
        <v>72</v>
      </c>
      <c r="F174" s="47">
        <v>1815</v>
      </c>
    </row>
    <row r="175" spans="1:6" x14ac:dyDescent="0.25">
      <c r="A175" t="s">
        <v>5674</v>
      </c>
      <c r="B175" t="s">
        <v>5673</v>
      </c>
      <c r="C175" s="57">
        <v>45315</v>
      </c>
      <c r="D175" t="s">
        <v>37</v>
      </c>
      <c r="E175" t="s">
        <v>72</v>
      </c>
      <c r="F175" s="47">
        <v>1815</v>
      </c>
    </row>
    <row r="176" spans="1:6" x14ac:dyDescent="0.25">
      <c r="A176" t="s">
        <v>5675</v>
      </c>
      <c r="B176" t="s">
        <v>5673</v>
      </c>
      <c r="C176" s="57">
        <v>45315</v>
      </c>
      <c r="D176" t="s">
        <v>37</v>
      </c>
      <c r="E176" t="s">
        <v>72</v>
      </c>
      <c r="F176" s="47">
        <v>1815</v>
      </c>
    </row>
    <row r="177" spans="1:6" x14ac:dyDescent="0.25">
      <c r="A177" t="s">
        <v>5676</v>
      </c>
      <c r="B177" t="s">
        <v>5677</v>
      </c>
      <c r="C177" s="57">
        <v>45315</v>
      </c>
      <c r="D177" t="s">
        <v>37</v>
      </c>
      <c r="E177" t="s">
        <v>72</v>
      </c>
      <c r="F177" s="47">
        <v>5987</v>
      </c>
    </row>
    <row r="178" spans="1:6" x14ac:dyDescent="0.25">
      <c r="A178" t="s">
        <v>5678</v>
      </c>
      <c r="B178" t="s">
        <v>5677</v>
      </c>
      <c r="C178" s="57">
        <v>45315</v>
      </c>
      <c r="D178" t="s">
        <v>37</v>
      </c>
      <c r="E178" t="s">
        <v>72</v>
      </c>
      <c r="F178" s="47">
        <v>5987</v>
      </c>
    </row>
    <row r="179" spans="1:6" x14ac:dyDescent="0.25">
      <c r="A179" t="s">
        <v>5679</v>
      </c>
      <c r="B179" t="s">
        <v>5677</v>
      </c>
      <c r="C179" s="57">
        <v>45315</v>
      </c>
      <c r="D179" t="s">
        <v>37</v>
      </c>
      <c r="E179" t="s">
        <v>72</v>
      </c>
      <c r="F179" s="47">
        <v>5987</v>
      </c>
    </row>
    <row r="180" spans="1:6" x14ac:dyDescent="0.25">
      <c r="A180" t="s">
        <v>5680</v>
      </c>
      <c r="B180" t="s">
        <v>5677</v>
      </c>
      <c r="C180" s="57">
        <v>45315</v>
      </c>
      <c r="D180" t="s">
        <v>37</v>
      </c>
      <c r="E180" t="s">
        <v>72</v>
      </c>
      <c r="F180" s="47">
        <v>5987</v>
      </c>
    </row>
    <row r="181" spans="1:6" x14ac:dyDescent="0.25">
      <c r="A181" t="s">
        <v>5681</v>
      </c>
      <c r="B181" t="s">
        <v>5677</v>
      </c>
      <c r="C181" s="57">
        <v>45315</v>
      </c>
      <c r="D181" t="s">
        <v>37</v>
      </c>
      <c r="E181" t="s">
        <v>72</v>
      </c>
      <c r="F181" s="47">
        <v>5987</v>
      </c>
    </row>
    <row r="182" spans="1:6" x14ac:dyDescent="0.25">
      <c r="A182" t="s">
        <v>5682</v>
      </c>
      <c r="B182" t="s">
        <v>5677</v>
      </c>
      <c r="C182" s="57">
        <v>45315</v>
      </c>
      <c r="D182" t="s">
        <v>37</v>
      </c>
      <c r="E182" t="s">
        <v>72</v>
      </c>
      <c r="F182" s="47">
        <v>5987</v>
      </c>
    </row>
    <row r="183" spans="1:6" x14ac:dyDescent="0.25">
      <c r="A183" t="s">
        <v>5683</v>
      </c>
      <c r="B183" t="s">
        <v>5677</v>
      </c>
      <c r="C183" s="57">
        <v>45315</v>
      </c>
      <c r="D183" t="s">
        <v>37</v>
      </c>
      <c r="E183" t="s">
        <v>72</v>
      </c>
      <c r="F183" s="47">
        <v>5987</v>
      </c>
    </row>
    <row r="184" spans="1:6" x14ac:dyDescent="0.25">
      <c r="A184" t="s">
        <v>5684</v>
      </c>
      <c r="B184" t="s">
        <v>5677</v>
      </c>
      <c r="C184" s="57">
        <v>45315</v>
      </c>
      <c r="D184" t="s">
        <v>37</v>
      </c>
      <c r="E184" t="s">
        <v>72</v>
      </c>
      <c r="F184" s="47">
        <v>5987</v>
      </c>
    </row>
    <row r="185" spans="1:6" x14ac:dyDescent="0.25">
      <c r="A185" t="s">
        <v>5685</v>
      </c>
      <c r="B185" t="s">
        <v>5677</v>
      </c>
      <c r="C185" s="57">
        <v>45315</v>
      </c>
      <c r="D185" t="s">
        <v>37</v>
      </c>
      <c r="E185" t="s">
        <v>72</v>
      </c>
      <c r="F185" s="47">
        <v>5987</v>
      </c>
    </row>
    <row r="186" spans="1:6" x14ac:dyDescent="0.25">
      <c r="A186" t="s">
        <v>5686</v>
      </c>
      <c r="B186" t="s">
        <v>5677</v>
      </c>
      <c r="C186" s="57">
        <v>45315</v>
      </c>
      <c r="D186" t="s">
        <v>37</v>
      </c>
      <c r="E186" t="s">
        <v>72</v>
      </c>
      <c r="F186" s="47">
        <v>5987</v>
      </c>
    </row>
    <row r="187" spans="1:6" x14ac:dyDescent="0.25">
      <c r="A187" t="s">
        <v>5687</v>
      </c>
      <c r="B187" t="s">
        <v>5677</v>
      </c>
      <c r="C187" s="57">
        <v>45315</v>
      </c>
      <c r="D187" t="s">
        <v>37</v>
      </c>
      <c r="E187" t="s">
        <v>72</v>
      </c>
      <c r="F187" s="47">
        <v>5987</v>
      </c>
    </row>
    <row r="188" spans="1:6" x14ac:dyDescent="0.25">
      <c r="A188" t="s">
        <v>5688</v>
      </c>
      <c r="B188" t="s">
        <v>5677</v>
      </c>
      <c r="C188" s="57">
        <v>45315</v>
      </c>
      <c r="D188" t="s">
        <v>37</v>
      </c>
      <c r="E188" t="s">
        <v>72</v>
      </c>
      <c r="F188" s="47">
        <v>5987</v>
      </c>
    </row>
    <row r="189" spans="1:6" x14ac:dyDescent="0.25">
      <c r="A189" t="s">
        <v>5689</v>
      </c>
      <c r="B189" t="s">
        <v>5677</v>
      </c>
      <c r="C189" s="57">
        <v>45315</v>
      </c>
      <c r="D189" t="s">
        <v>37</v>
      </c>
      <c r="E189" t="s">
        <v>72</v>
      </c>
      <c r="F189" s="47">
        <v>5987</v>
      </c>
    </row>
    <row r="190" spans="1:6" x14ac:dyDescent="0.25">
      <c r="A190" t="s">
        <v>5690</v>
      </c>
      <c r="B190" t="s">
        <v>5677</v>
      </c>
      <c r="C190" s="57">
        <v>45315</v>
      </c>
      <c r="D190" t="s">
        <v>37</v>
      </c>
      <c r="E190" t="s">
        <v>72</v>
      </c>
      <c r="F190" s="47">
        <v>5987</v>
      </c>
    </row>
    <row r="191" spans="1:6" x14ac:dyDescent="0.25">
      <c r="A191" t="s">
        <v>5691</v>
      </c>
      <c r="B191" t="s">
        <v>5677</v>
      </c>
      <c r="C191" s="57">
        <v>45315</v>
      </c>
      <c r="D191" t="s">
        <v>37</v>
      </c>
      <c r="E191" t="s">
        <v>72</v>
      </c>
      <c r="F191" s="47">
        <v>5987</v>
      </c>
    </row>
    <row r="192" spans="1:6" x14ac:dyDescent="0.25">
      <c r="A192" t="s">
        <v>5692</v>
      </c>
      <c r="B192" t="s">
        <v>5693</v>
      </c>
      <c r="C192" s="57">
        <v>45315</v>
      </c>
      <c r="D192" t="s">
        <v>37</v>
      </c>
      <c r="E192" t="s">
        <v>72</v>
      </c>
      <c r="F192" s="47">
        <v>6213.91</v>
      </c>
    </row>
    <row r="193" spans="1:6" x14ac:dyDescent="0.25">
      <c r="A193" t="s">
        <v>5694</v>
      </c>
      <c r="B193" t="s">
        <v>5695</v>
      </c>
      <c r="C193" s="57">
        <v>45315</v>
      </c>
      <c r="D193" t="s">
        <v>37</v>
      </c>
      <c r="E193" t="s">
        <v>72</v>
      </c>
      <c r="F193" s="47">
        <v>7411.3</v>
      </c>
    </row>
    <row r="194" spans="1:6" x14ac:dyDescent="0.25">
      <c r="A194" t="s">
        <v>5696</v>
      </c>
      <c r="B194" t="s">
        <v>5585</v>
      </c>
      <c r="C194" s="57">
        <v>45316</v>
      </c>
      <c r="D194" t="s">
        <v>37</v>
      </c>
      <c r="E194" t="s">
        <v>72</v>
      </c>
      <c r="F194" s="47">
        <v>5990</v>
      </c>
    </row>
    <row r="195" spans="1:6" x14ac:dyDescent="0.25">
      <c r="A195" t="s">
        <v>5697</v>
      </c>
      <c r="B195" t="s">
        <v>5585</v>
      </c>
      <c r="C195" s="57">
        <v>45316</v>
      </c>
      <c r="D195" t="s">
        <v>37</v>
      </c>
      <c r="E195" t="s">
        <v>72</v>
      </c>
      <c r="F195" s="47">
        <v>5927.62</v>
      </c>
    </row>
    <row r="196" spans="1:6" x14ac:dyDescent="0.25">
      <c r="A196" t="s">
        <v>3236</v>
      </c>
      <c r="B196" t="s">
        <v>3237</v>
      </c>
      <c r="C196" s="57">
        <v>45316</v>
      </c>
      <c r="D196" t="s">
        <v>37</v>
      </c>
      <c r="E196" t="s">
        <v>72</v>
      </c>
      <c r="F196" s="47">
        <v>7491.16</v>
      </c>
    </row>
    <row r="197" spans="1:6" x14ac:dyDescent="0.25">
      <c r="A197" t="s">
        <v>3240</v>
      </c>
      <c r="B197" t="s">
        <v>3241</v>
      </c>
      <c r="C197" s="57">
        <v>45316</v>
      </c>
      <c r="D197" t="s">
        <v>37</v>
      </c>
      <c r="E197" t="s">
        <v>72</v>
      </c>
      <c r="F197" s="47">
        <v>5937.51</v>
      </c>
    </row>
    <row r="198" spans="1:6" x14ac:dyDescent="0.25">
      <c r="A198" t="s">
        <v>3244</v>
      </c>
      <c r="B198" t="s">
        <v>3241</v>
      </c>
      <c r="C198" s="57">
        <v>45316</v>
      </c>
      <c r="D198" t="s">
        <v>37</v>
      </c>
      <c r="E198" t="s">
        <v>72</v>
      </c>
      <c r="F198" s="47">
        <v>5937.51</v>
      </c>
    </row>
    <row r="199" spans="1:6" x14ac:dyDescent="0.25">
      <c r="A199" t="s">
        <v>3245</v>
      </c>
      <c r="B199" t="s">
        <v>3246</v>
      </c>
      <c r="C199" s="57">
        <v>45316</v>
      </c>
      <c r="D199" t="s">
        <v>37</v>
      </c>
      <c r="E199" t="s">
        <v>72</v>
      </c>
      <c r="F199" s="47">
        <v>16534.84</v>
      </c>
    </row>
    <row r="200" spans="1:6" x14ac:dyDescent="0.25">
      <c r="A200" t="s">
        <v>3249</v>
      </c>
      <c r="B200" t="s">
        <v>3250</v>
      </c>
      <c r="C200" s="57">
        <v>45316</v>
      </c>
      <c r="D200" t="s">
        <v>37</v>
      </c>
      <c r="E200" t="s">
        <v>72</v>
      </c>
      <c r="F200" s="47">
        <v>5559.76</v>
      </c>
    </row>
    <row r="201" spans="1:6" x14ac:dyDescent="0.25">
      <c r="A201" t="s">
        <v>3251</v>
      </c>
      <c r="B201" t="s">
        <v>3252</v>
      </c>
      <c r="C201" s="57">
        <v>45316</v>
      </c>
      <c r="D201" t="s">
        <v>37</v>
      </c>
      <c r="E201" t="s">
        <v>72</v>
      </c>
      <c r="F201" s="47">
        <v>5559.76</v>
      </c>
    </row>
    <row r="202" spans="1:6" x14ac:dyDescent="0.25">
      <c r="A202" t="s">
        <v>8033</v>
      </c>
      <c r="B202" t="s">
        <v>8034</v>
      </c>
      <c r="C202" s="57">
        <v>45316</v>
      </c>
      <c r="D202" t="s">
        <v>37</v>
      </c>
      <c r="E202" t="s">
        <v>72</v>
      </c>
      <c r="F202" s="47">
        <v>3466.48</v>
      </c>
    </row>
    <row r="203" spans="1:6" x14ac:dyDescent="0.25">
      <c r="A203" t="s">
        <v>8035</v>
      </c>
      <c r="B203" t="s">
        <v>8034</v>
      </c>
      <c r="C203" s="57">
        <v>45316</v>
      </c>
      <c r="D203" t="s">
        <v>37</v>
      </c>
      <c r="E203" t="s">
        <v>72</v>
      </c>
      <c r="F203" s="47">
        <v>3466.48</v>
      </c>
    </row>
    <row r="204" spans="1:6" x14ac:dyDescent="0.25">
      <c r="A204" t="s">
        <v>8036</v>
      </c>
      <c r="B204" t="s">
        <v>8034</v>
      </c>
      <c r="C204" s="57">
        <v>45316</v>
      </c>
      <c r="D204" t="s">
        <v>37</v>
      </c>
      <c r="E204" t="s">
        <v>72</v>
      </c>
      <c r="F204" s="47">
        <v>3466.48</v>
      </c>
    </row>
    <row r="205" spans="1:6" x14ac:dyDescent="0.25">
      <c r="A205" t="s">
        <v>8037</v>
      </c>
      <c r="B205" t="s">
        <v>8034</v>
      </c>
      <c r="C205" s="57">
        <v>45316</v>
      </c>
      <c r="D205" t="s">
        <v>37</v>
      </c>
      <c r="E205" t="s">
        <v>72</v>
      </c>
      <c r="F205" s="47">
        <v>3466.46</v>
      </c>
    </row>
    <row r="206" spans="1:6" x14ac:dyDescent="0.25">
      <c r="A206" t="s">
        <v>8038</v>
      </c>
      <c r="B206" t="s">
        <v>8034</v>
      </c>
      <c r="C206" s="57">
        <v>45316</v>
      </c>
      <c r="D206" t="s">
        <v>37</v>
      </c>
      <c r="E206" t="s">
        <v>72</v>
      </c>
      <c r="F206" s="47">
        <v>3466.47</v>
      </c>
    </row>
    <row r="207" spans="1:6" x14ac:dyDescent="0.25">
      <c r="A207" t="s">
        <v>3253</v>
      </c>
      <c r="B207" t="s">
        <v>3254</v>
      </c>
      <c r="C207" s="57">
        <v>45316</v>
      </c>
      <c r="D207" t="s">
        <v>37</v>
      </c>
      <c r="E207" t="s">
        <v>72</v>
      </c>
      <c r="F207" s="47">
        <v>6935.11</v>
      </c>
    </row>
    <row r="208" spans="1:6" x14ac:dyDescent="0.25">
      <c r="A208" t="s">
        <v>3255</v>
      </c>
      <c r="B208" t="s">
        <v>3256</v>
      </c>
      <c r="C208" s="57">
        <v>45317</v>
      </c>
      <c r="D208" t="s">
        <v>37</v>
      </c>
      <c r="E208" t="s">
        <v>72</v>
      </c>
      <c r="F208" s="47">
        <v>5686.03</v>
      </c>
    </row>
    <row r="209" spans="1:6" x14ac:dyDescent="0.25">
      <c r="A209" t="s">
        <v>3257</v>
      </c>
      <c r="B209" t="s">
        <v>3258</v>
      </c>
      <c r="C209" s="57">
        <v>45320</v>
      </c>
      <c r="D209" t="s">
        <v>37</v>
      </c>
      <c r="E209" t="s">
        <v>72</v>
      </c>
      <c r="F209" s="47">
        <v>9846.39</v>
      </c>
    </row>
    <row r="210" spans="1:6" x14ac:dyDescent="0.25">
      <c r="A210" t="s">
        <v>5698</v>
      </c>
      <c r="B210" t="s">
        <v>5699</v>
      </c>
      <c r="C210" s="57">
        <v>45320</v>
      </c>
      <c r="D210" t="s">
        <v>37</v>
      </c>
      <c r="E210" t="s">
        <v>72</v>
      </c>
      <c r="F210" s="47">
        <v>2660.62</v>
      </c>
    </row>
    <row r="211" spans="1:6" x14ac:dyDescent="0.25">
      <c r="A211" t="s">
        <v>5700</v>
      </c>
      <c r="B211" t="s">
        <v>5699</v>
      </c>
      <c r="C211" s="57">
        <v>45320</v>
      </c>
      <c r="D211" t="s">
        <v>37</v>
      </c>
      <c r="E211" t="s">
        <v>72</v>
      </c>
      <c r="F211" s="47">
        <v>2660.62</v>
      </c>
    </row>
    <row r="212" spans="1:6" x14ac:dyDescent="0.25">
      <c r="A212" t="s">
        <v>5701</v>
      </c>
      <c r="B212" t="s">
        <v>5699</v>
      </c>
      <c r="C212" s="57">
        <v>45320</v>
      </c>
      <c r="D212" t="s">
        <v>37</v>
      </c>
      <c r="E212" t="s">
        <v>72</v>
      </c>
      <c r="F212" s="47">
        <v>2660.62</v>
      </c>
    </row>
    <row r="213" spans="1:6" x14ac:dyDescent="0.25">
      <c r="A213" t="s">
        <v>5702</v>
      </c>
      <c r="B213" t="s">
        <v>5699</v>
      </c>
      <c r="C213" s="57">
        <v>45320</v>
      </c>
      <c r="D213" t="s">
        <v>37</v>
      </c>
      <c r="E213" t="s">
        <v>72</v>
      </c>
      <c r="F213" s="47">
        <v>2660.62</v>
      </c>
    </row>
    <row r="214" spans="1:6" x14ac:dyDescent="0.25">
      <c r="A214" t="s">
        <v>5703</v>
      </c>
      <c r="B214" t="s">
        <v>5699</v>
      </c>
      <c r="C214" s="57">
        <v>45320</v>
      </c>
      <c r="D214" t="s">
        <v>37</v>
      </c>
      <c r="E214" t="s">
        <v>72</v>
      </c>
      <c r="F214" s="47">
        <v>2660.62</v>
      </c>
    </row>
    <row r="215" spans="1:6" x14ac:dyDescent="0.25">
      <c r="A215" t="s">
        <v>5704</v>
      </c>
      <c r="B215" t="s">
        <v>5699</v>
      </c>
      <c r="C215" s="57">
        <v>45320</v>
      </c>
      <c r="D215" t="s">
        <v>37</v>
      </c>
      <c r="E215" t="s">
        <v>72</v>
      </c>
      <c r="F215" s="47">
        <v>2660.62</v>
      </c>
    </row>
    <row r="216" spans="1:6" x14ac:dyDescent="0.25">
      <c r="A216" t="s">
        <v>5705</v>
      </c>
      <c r="B216" t="s">
        <v>5699</v>
      </c>
      <c r="C216" s="57">
        <v>45320</v>
      </c>
      <c r="D216" t="s">
        <v>37</v>
      </c>
      <c r="E216" t="s">
        <v>72</v>
      </c>
      <c r="F216" s="47">
        <v>2660.62</v>
      </c>
    </row>
    <row r="217" spans="1:6" x14ac:dyDescent="0.25">
      <c r="A217" t="s">
        <v>5706</v>
      </c>
      <c r="B217" t="s">
        <v>5699</v>
      </c>
      <c r="C217" s="57">
        <v>45320</v>
      </c>
      <c r="D217" t="s">
        <v>37</v>
      </c>
      <c r="E217" t="s">
        <v>72</v>
      </c>
      <c r="F217" s="47">
        <v>2660.62</v>
      </c>
    </row>
    <row r="218" spans="1:6" x14ac:dyDescent="0.25">
      <c r="A218" t="s">
        <v>5707</v>
      </c>
      <c r="B218" t="s">
        <v>5699</v>
      </c>
      <c r="C218" s="57">
        <v>45320</v>
      </c>
      <c r="D218" t="s">
        <v>37</v>
      </c>
      <c r="E218" t="s">
        <v>72</v>
      </c>
      <c r="F218" s="47">
        <v>2660.62</v>
      </c>
    </row>
    <row r="219" spans="1:6" x14ac:dyDescent="0.25">
      <c r="A219" t="s">
        <v>5708</v>
      </c>
      <c r="B219" t="s">
        <v>5699</v>
      </c>
      <c r="C219" s="57">
        <v>45320</v>
      </c>
      <c r="D219" t="s">
        <v>37</v>
      </c>
      <c r="E219" t="s">
        <v>72</v>
      </c>
      <c r="F219" s="47">
        <v>2660.62</v>
      </c>
    </row>
    <row r="220" spans="1:6" x14ac:dyDescent="0.25">
      <c r="A220" t="s">
        <v>5709</v>
      </c>
      <c r="B220" t="s">
        <v>5699</v>
      </c>
      <c r="C220" s="57">
        <v>45320</v>
      </c>
      <c r="D220" t="s">
        <v>37</v>
      </c>
      <c r="E220" t="s">
        <v>72</v>
      </c>
      <c r="F220" s="47">
        <v>2660.62</v>
      </c>
    </row>
    <row r="221" spans="1:6" x14ac:dyDescent="0.25">
      <c r="A221" t="s">
        <v>5710</v>
      </c>
      <c r="B221" t="s">
        <v>5699</v>
      </c>
      <c r="C221" s="57">
        <v>45320</v>
      </c>
      <c r="D221" t="s">
        <v>37</v>
      </c>
      <c r="E221" t="s">
        <v>72</v>
      </c>
      <c r="F221" s="47">
        <v>2660.62</v>
      </c>
    </row>
    <row r="222" spans="1:6" x14ac:dyDescent="0.25">
      <c r="A222" t="s">
        <v>5711</v>
      </c>
      <c r="B222" t="s">
        <v>5699</v>
      </c>
      <c r="C222" s="57">
        <v>45320</v>
      </c>
      <c r="D222" t="s">
        <v>37</v>
      </c>
      <c r="E222" t="s">
        <v>72</v>
      </c>
      <c r="F222" s="47">
        <v>2660.62</v>
      </c>
    </row>
    <row r="223" spans="1:6" x14ac:dyDescent="0.25">
      <c r="A223" t="s">
        <v>5712</v>
      </c>
      <c r="B223" t="s">
        <v>5699</v>
      </c>
      <c r="C223" s="57">
        <v>45320</v>
      </c>
      <c r="D223" t="s">
        <v>37</v>
      </c>
      <c r="E223" t="s">
        <v>72</v>
      </c>
      <c r="F223" s="47">
        <v>2660.62</v>
      </c>
    </row>
    <row r="224" spans="1:6" x14ac:dyDescent="0.25">
      <c r="A224" t="s">
        <v>5713</v>
      </c>
      <c r="B224" t="s">
        <v>5699</v>
      </c>
      <c r="C224" s="57">
        <v>45320</v>
      </c>
      <c r="D224" t="s">
        <v>37</v>
      </c>
      <c r="E224" t="s">
        <v>72</v>
      </c>
      <c r="F224" s="47">
        <v>2660.62</v>
      </c>
    </row>
    <row r="225" spans="1:6" x14ac:dyDescent="0.25">
      <c r="A225" t="s">
        <v>5714</v>
      </c>
      <c r="B225" t="s">
        <v>5699</v>
      </c>
      <c r="C225" s="57">
        <v>45320</v>
      </c>
      <c r="D225" t="s">
        <v>37</v>
      </c>
      <c r="E225" t="s">
        <v>72</v>
      </c>
      <c r="F225" s="47">
        <v>2660.62</v>
      </c>
    </row>
    <row r="226" spans="1:6" x14ac:dyDescent="0.25">
      <c r="A226" t="s">
        <v>5715</v>
      </c>
      <c r="B226" t="s">
        <v>5699</v>
      </c>
      <c r="C226" s="57">
        <v>45320</v>
      </c>
      <c r="D226" t="s">
        <v>37</v>
      </c>
      <c r="E226" t="s">
        <v>72</v>
      </c>
      <c r="F226" s="47">
        <v>2660.62</v>
      </c>
    </row>
    <row r="227" spans="1:6" x14ac:dyDescent="0.25">
      <c r="A227" t="s">
        <v>5716</v>
      </c>
      <c r="B227" t="s">
        <v>5699</v>
      </c>
      <c r="C227" s="57">
        <v>45320</v>
      </c>
      <c r="D227" t="s">
        <v>37</v>
      </c>
      <c r="E227" t="s">
        <v>72</v>
      </c>
      <c r="F227" s="47">
        <v>2660.62</v>
      </c>
    </row>
    <row r="228" spans="1:6" x14ac:dyDescent="0.25">
      <c r="A228" t="s">
        <v>5717</v>
      </c>
      <c r="B228" t="s">
        <v>5699</v>
      </c>
      <c r="C228" s="57">
        <v>45320</v>
      </c>
      <c r="D228" t="s">
        <v>37</v>
      </c>
      <c r="E228" t="s">
        <v>72</v>
      </c>
      <c r="F228" s="47">
        <v>2660.62</v>
      </c>
    </row>
    <row r="229" spans="1:6" x14ac:dyDescent="0.25">
      <c r="A229" t="s">
        <v>5718</v>
      </c>
      <c r="B229" t="s">
        <v>5699</v>
      </c>
      <c r="C229" s="57">
        <v>45320</v>
      </c>
      <c r="D229" t="s">
        <v>37</v>
      </c>
      <c r="E229" t="s">
        <v>72</v>
      </c>
      <c r="F229" s="47">
        <v>2660.62</v>
      </c>
    </row>
    <row r="230" spans="1:6" x14ac:dyDescent="0.25">
      <c r="A230" t="s">
        <v>5719</v>
      </c>
      <c r="B230" t="s">
        <v>5699</v>
      </c>
      <c r="C230" s="57">
        <v>45320</v>
      </c>
      <c r="D230" t="s">
        <v>37</v>
      </c>
      <c r="E230" t="s">
        <v>72</v>
      </c>
      <c r="F230" s="47">
        <v>2660.62</v>
      </c>
    </row>
    <row r="231" spans="1:6" x14ac:dyDescent="0.25">
      <c r="A231" t="s">
        <v>5720</v>
      </c>
      <c r="B231" t="s">
        <v>5699</v>
      </c>
      <c r="C231" s="57">
        <v>45320</v>
      </c>
      <c r="D231" t="s">
        <v>37</v>
      </c>
      <c r="E231" t="s">
        <v>72</v>
      </c>
      <c r="F231" s="47">
        <v>2660.62</v>
      </c>
    </row>
    <row r="232" spans="1:6" x14ac:dyDescent="0.25">
      <c r="A232" t="s">
        <v>5721</v>
      </c>
      <c r="B232" t="s">
        <v>5699</v>
      </c>
      <c r="C232" s="57">
        <v>45320</v>
      </c>
      <c r="D232" t="s">
        <v>37</v>
      </c>
      <c r="E232" t="s">
        <v>72</v>
      </c>
      <c r="F232" s="47">
        <v>2660.62</v>
      </c>
    </row>
    <row r="233" spans="1:6" x14ac:dyDescent="0.25">
      <c r="A233" t="s">
        <v>5722</v>
      </c>
      <c r="B233" t="s">
        <v>5699</v>
      </c>
      <c r="C233" s="57">
        <v>45320</v>
      </c>
      <c r="D233" t="s">
        <v>37</v>
      </c>
      <c r="E233" t="s">
        <v>72</v>
      </c>
      <c r="F233" s="47">
        <v>2660.62</v>
      </c>
    </row>
    <row r="234" spans="1:6" x14ac:dyDescent="0.25">
      <c r="A234" t="s">
        <v>5723</v>
      </c>
      <c r="B234" t="s">
        <v>5699</v>
      </c>
      <c r="C234" s="57">
        <v>45320</v>
      </c>
      <c r="D234" t="s">
        <v>37</v>
      </c>
      <c r="E234" t="s">
        <v>72</v>
      </c>
      <c r="F234" s="47">
        <v>2660.62</v>
      </c>
    </row>
    <row r="235" spans="1:6" x14ac:dyDescent="0.25">
      <c r="A235" t="s">
        <v>5724</v>
      </c>
      <c r="B235" t="s">
        <v>5699</v>
      </c>
      <c r="C235" s="57">
        <v>45320</v>
      </c>
      <c r="D235" t="s">
        <v>37</v>
      </c>
      <c r="E235" t="s">
        <v>72</v>
      </c>
      <c r="F235" s="47">
        <v>2660.62</v>
      </c>
    </row>
    <row r="236" spans="1:6" x14ac:dyDescent="0.25">
      <c r="A236" t="s">
        <v>5725</v>
      </c>
      <c r="B236" t="s">
        <v>5699</v>
      </c>
      <c r="C236" s="57">
        <v>45320</v>
      </c>
      <c r="D236" t="s">
        <v>37</v>
      </c>
      <c r="E236" t="s">
        <v>72</v>
      </c>
      <c r="F236" s="47">
        <v>2660.62</v>
      </c>
    </row>
    <row r="237" spans="1:6" x14ac:dyDescent="0.25">
      <c r="A237" t="s">
        <v>5726</v>
      </c>
      <c r="B237" t="s">
        <v>5699</v>
      </c>
      <c r="C237" s="57">
        <v>45320</v>
      </c>
      <c r="D237" t="s">
        <v>37</v>
      </c>
      <c r="E237" t="s">
        <v>72</v>
      </c>
      <c r="F237" s="47">
        <v>2660.62</v>
      </c>
    </row>
    <row r="238" spans="1:6" x14ac:dyDescent="0.25">
      <c r="A238" t="s">
        <v>5727</v>
      </c>
      <c r="B238" t="s">
        <v>5699</v>
      </c>
      <c r="C238" s="57">
        <v>45320</v>
      </c>
      <c r="D238" t="s">
        <v>37</v>
      </c>
      <c r="E238" t="s">
        <v>72</v>
      </c>
      <c r="F238" s="47">
        <v>2660.62</v>
      </c>
    </row>
    <row r="239" spans="1:6" x14ac:dyDescent="0.25">
      <c r="A239" t="s">
        <v>5728</v>
      </c>
      <c r="B239" t="s">
        <v>5699</v>
      </c>
      <c r="C239" s="57">
        <v>45320</v>
      </c>
      <c r="D239" t="s">
        <v>37</v>
      </c>
      <c r="E239" t="s">
        <v>72</v>
      </c>
      <c r="F239" s="47">
        <v>2660.69</v>
      </c>
    </row>
    <row r="240" spans="1:6" x14ac:dyDescent="0.25">
      <c r="A240" t="s">
        <v>5729</v>
      </c>
      <c r="B240" t="s">
        <v>5730</v>
      </c>
      <c r="C240" s="57">
        <v>45320</v>
      </c>
      <c r="D240" t="s">
        <v>37</v>
      </c>
      <c r="E240" t="s">
        <v>72</v>
      </c>
      <c r="F240" s="47">
        <v>1572.19</v>
      </c>
    </row>
    <row r="241" spans="1:6" x14ac:dyDescent="0.25">
      <c r="A241" t="s">
        <v>5731</v>
      </c>
      <c r="B241" t="s">
        <v>5730</v>
      </c>
      <c r="C241" s="57">
        <v>45320</v>
      </c>
      <c r="D241" t="s">
        <v>37</v>
      </c>
      <c r="E241" t="s">
        <v>72</v>
      </c>
      <c r="F241" s="47">
        <v>1572.19</v>
      </c>
    </row>
    <row r="242" spans="1:6" x14ac:dyDescent="0.25">
      <c r="A242" t="s">
        <v>5732</v>
      </c>
      <c r="B242" t="s">
        <v>5730</v>
      </c>
      <c r="C242" s="57">
        <v>45320</v>
      </c>
      <c r="D242" t="s">
        <v>37</v>
      </c>
      <c r="E242" t="s">
        <v>72</v>
      </c>
      <c r="F242" s="47">
        <v>1572.19</v>
      </c>
    </row>
    <row r="243" spans="1:6" x14ac:dyDescent="0.25">
      <c r="A243" t="s">
        <v>5733</v>
      </c>
      <c r="B243" t="s">
        <v>5730</v>
      </c>
      <c r="C243" s="57">
        <v>45320</v>
      </c>
      <c r="D243" t="s">
        <v>37</v>
      </c>
      <c r="E243" t="s">
        <v>72</v>
      </c>
      <c r="F243" s="47">
        <v>1572.19</v>
      </c>
    </row>
    <row r="244" spans="1:6" x14ac:dyDescent="0.25">
      <c r="A244" t="s">
        <v>5734</v>
      </c>
      <c r="B244" t="s">
        <v>5730</v>
      </c>
      <c r="C244" s="57">
        <v>45320</v>
      </c>
      <c r="D244" t="s">
        <v>37</v>
      </c>
      <c r="E244" t="s">
        <v>72</v>
      </c>
      <c r="F244" s="47">
        <v>1572.19</v>
      </c>
    </row>
    <row r="245" spans="1:6" x14ac:dyDescent="0.25">
      <c r="A245" t="s">
        <v>5735</v>
      </c>
      <c r="B245" t="s">
        <v>5730</v>
      </c>
      <c r="C245" s="57">
        <v>45320</v>
      </c>
      <c r="D245" t="s">
        <v>37</v>
      </c>
      <c r="E245" t="s">
        <v>72</v>
      </c>
      <c r="F245" s="47">
        <v>1572.19</v>
      </c>
    </row>
    <row r="246" spans="1:6" x14ac:dyDescent="0.25">
      <c r="A246" t="s">
        <v>5736</v>
      </c>
      <c r="B246" t="s">
        <v>5730</v>
      </c>
      <c r="C246" s="57">
        <v>45320</v>
      </c>
      <c r="D246" t="s">
        <v>37</v>
      </c>
      <c r="E246" t="s">
        <v>72</v>
      </c>
      <c r="F246" s="47">
        <v>1572.19</v>
      </c>
    </row>
    <row r="247" spans="1:6" x14ac:dyDescent="0.25">
      <c r="A247" t="s">
        <v>5737</v>
      </c>
      <c r="B247" t="s">
        <v>5730</v>
      </c>
      <c r="C247" s="57">
        <v>45320</v>
      </c>
      <c r="D247" t="s">
        <v>37</v>
      </c>
      <c r="E247" t="s">
        <v>72</v>
      </c>
      <c r="F247" s="47">
        <v>1572.19</v>
      </c>
    </row>
    <row r="248" spans="1:6" x14ac:dyDescent="0.25">
      <c r="A248" t="s">
        <v>5738</v>
      </c>
      <c r="B248" t="s">
        <v>5730</v>
      </c>
      <c r="C248" s="57">
        <v>45320</v>
      </c>
      <c r="D248" t="s">
        <v>37</v>
      </c>
      <c r="E248" t="s">
        <v>72</v>
      </c>
      <c r="F248" s="47">
        <v>1572.19</v>
      </c>
    </row>
    <row r="249" spans="1:6" x14ac:dyDescent="0.25">
      <c r="A249" t="s">
        <v>5739</v>
      </c>
      <c r="B249" t="s">
        <v>5730</v>
      </c>
      <c r="C249" s="57">
        <v>45320</v>
      </c>
      <c r="D249" t="s">
        <v>37</v>
      </c>
      <c r="E249" t="s">
        <v>72</v>
      </c>
      <c r="F249" s="47">
        <v>1572.19</v>
      </c>
    </row>
    <row r="250" spans="1:6" x14ac:dyDescent="0.25">
      <c r="A250" t="s">
        <v>5740</v>
      </c>
      <c r="B250" t="s">
        <v>5730</v>
      </c>
      <c r="C250" s="57">
        <v>45320</v>
      </c>
      <c r="D250" t="s">
        <v>37</v>
      </c>
      <c r="E250" t="s">
        <v>72</v>
      </c>
      <c r="F250" s="47">
        <v>1572.19</v>
      </c>
    </row>
    <row r="251" spans="1:6" x14ac:dyDescent="0.25">
      <c r="A251" t="s">
        <v>5741</v>
      </c>
      <c r="B251" t="s">
        <v>5730</v>
      </c>
      <c r="C251" s="57">
        <v>45320</v>
      </c>
      <c r="D251" t="s">
        <v>37</v>
      </c>
      <c r="E251" t="s">
        <v>72</v>
      </c>
      <c r="F251" s="47">
        <v>1572.19</v>
      </c>
    </row>
    <row r="252" spans="1:6" x14ac:dyDescent="0.25">
      <c r="A252" t="s">
        <v>5742</v>
      </c>
      <c r="B252" t="s">
        <v>5730</v>
      </c>
      <c r="C252" s="57">
        <v>45320</v>
      </c>
      <c r="D252" t="s">
        <v>37</v>
      </c>
      <c r="E252" t="s">
        <v>72</v>
      </c>
      <c r="F252" s="47">
        <v>1572.19</v>
      </c>
    </row>
    <row r="253" spans="1:6" x14ac:dyDescent="0.25">
      <c r="A253" t="s">
        <v>5743</v>
      </c>
      <c r="B253" t="s">
        <v>5730</v>
      </c>
      <c r="C253" s="57">
        <v>45320</v>
      </c>
      <c r="D253" t="s">
        <v>37</v>
      </c>
      <c r="E253" t="s">
        <v>72</v>
      </c>
      <c r="F253" s="47">
        <v>1572.19</v>
      </c>
    </row>
    <row r="254" spans="1:6" x14ac:dyDescent="0.25">
      <c r="A254" t="s">
        <v>5744</v>
      </c>
      <c r="B254" t="s">
        <v>5730</v>
      </c>
      <c r="C254" s="57">
        <v>45320</v>
      </c>
      <c r="D254" t="s">
        <v>37</v>
      </c>
      <c r="E254" t="s">
        <v>72</v>
      </c>
      <c r="F254" s="47">
        <v>1572.19</v>
      </c>
    </row>
    <row r="255" spans="1:6" x14ac:dyDescent="0.25">
      <c r="A255" t="s">
        <v>5745</v>
      </c>
      <c r="B255" t="s">
        <v>5730</v>
      </c>
      <c r="C255" s="57">
        <v>45320</v>
      </c>
      <c r="D255" t="s">
        <v>37</v>
      </c>
      <c r="E255" t="s">
        <v>72</v>
      </c>
      <c r="F255" s="47">
        <v>1572.19</v>
      </c>
    </row>
    <row r="256" spans="1:6" x14ac:dyDescent="0.25">
      <c r="A256" t="s">
        <v>5746</v>
      </c>
      <c r="B256" t="s">
        <v>5730</v>
      </c>
      <c r="C256" s="57">
        <v>45320</v>
      </c>
      <c r="D256" t="s">
        <v>37</v>
      </c>
      <c r="E256" t="s">
        <v>72</v>
      </c>
      <c r="F256" s="47">
        <v>1572.19</v>
      </c>
    </row>
    <row r="257" spans="1:6" x14ac:dyDescent="0.25">
      <c r="A257" t="s">
        <v>5747</v>
      </c>
      <c r="B257" t="s">
        <v>5730</v>
      </c>
      <c r="C257" s="57">
        <v>45320</v>
      </c>
      <c r="D257" t="s">
        <v>37</v>
      </c>
      <c r="E257" t="s">
        <v>72</v>
      </c>
      <c r="F257" s="47">
        <v>1572.19</v>
      </c>
    </row>
    <row r="258" spans="1:6" x14ac:dyDescent="0.25">
      <c r="A258" t="s">
        <v>5748</v>
      </c>
      <c r="B258" t="s">
        <v>5730</v>
      </c>
      <c r="C258" s="57">
        <v>45320</v>
      </c>
      <c r="D258" t="s">
        <v>37</v>
      </c>
      <c r="E258" t="s">
        <v>72</v>
      </c>
      <c r="F258" s="47">
        <v>1572.19</v>
      </c>
    </row>
    <row r="259" spans="1:6" x14ac:dyDescent="0.25">
      <c r="A259" t="s">
        <v>5749</v>
      </c>
      <c r="B259" t="s">
        <v>5730</v>
      </c>
      <c r="C259" s="57">
        <v>45320</v>
      </c>
      <c r="D259" t="s">
        <v>37</v>
      </c>
      <c r="E259" t="s">
        <v>72</v>
      </c>
      <c r="F259" s="47">
        <v>1572.19</v>
      </c>
    </row>
    <row r="260" spans="1:6" x14ac:dyDescent="0.25">
      <c r="A260" t="s">
        <v>5750</v>
      </c>
      <c r="B260" t="s">
        <v>5730</v>
      </c>
      <c r="C260" s="57">
        <v>45320</v>
      </c>
      <c r="D260" t="s">
        <v>37</v>
      </c>
      <c r="E260" t="s">
        <v>72</v>
      </c>
      <c r="F260" s="47">
        <v>1572.19</v>
      </c>
    </row>
    <row r="261" spans="1:6" x14ac:dyDescent="0.25">
      <c r="A261" t="s">
        <v>5751</v>
      </c>
      <c r="B261" t="s">
        <v>5730</v>
      </c>
      <c r="C261" s="57">
        <v>45320</v>
      </c>
      <c r="D261" t="s">
        <v>37</v>
      </c>
      <c r="E261" t="s">
        <v>72</v>
      </c>
      <c r="F261" s="47">
        <v>1572.19</v>
      </c>
    </row>
    <row r="262" spans="1:6" x14ac:dyDescent="0.25">
      <c r="A262" t="s">
        <v>5752</v>
      </c>
      <c r="B262" t="s">
        <v>5730</v>
      </c>
      <c r="C262" s="57">
        <v>45320</v>
      </c>
      <c r="D262" t="s">
        <v>37</v>
      </c>
      <c r="E262" t="s">
        <v>72</v>
      </c>
      <c r="F262" s="47">
        <v>1572.11</v>
      </c>
    </row>
    <row r="263" spans="1:6" x14ac:dyDescent="0.25">
      <c r="A263" t="s">
        <v>5753</v>
      </c>
      <c r="B263" t="s">
        <v>5754</v>
      </c>
      <c r="C263" s="57">
        <v>45320</v>
      </c>
      <c r="D263" t="s">
        <v>37</v>
      </c>
      <c r="E263" t="s">
        <v>72</v>
      </c>
      <c r="F263" s="47">
        <v>12821.76</v>
      </c>
    </row>
    <row r="264" spans="1:6" x14ac:dyDescent="0.25">
      <c r="A264" t="s">
        <v>5755</v>
      </c>
      <c r="B264" t="s">
        <v>5754</v>
      </c>
      <c r="C264" s="57">
        <v>45320</v>
      </c>
      <c r="D264" t="s">
        <v>37</v>
      </c>
      <c r="E264" t="s">
        <v>72</v>
      </c>
      <c r="F264" s="47">
        <v>12821.76</v>
      </c>
    </row>
    <row r="265" spans="1:6" x14ac:dyDescent="0.25">
      <c r="A265" t="s">
        <v>5756</v>
      </c>
      <c r="B265" t="s">
        <v>5757</v>
      </c>
      <c r="C265" s="57">
        <v>45320</v>
      </c>
      <c r="D265" t="s">
        <v>37</v>
      </c>
      <c r="E265" t="s">
        <v>72</v>
      </c>
      <c r="F265" s="47">
        <v>10132.4</v>
      </c>
    </row>
    <row r="266" spans="1:6" x14ac:dyDescent="0.25">
      <c r="A266" t="s">
        <v>5758</v>
      </c>
      <c r="B266" t="s">
        <v>5759</v>
      </c>
      <c r="C266" s="57">
        <v>45320</v>
      </c>
      <c r="D266" t="s">
        <v>37</v>
      </c>
      <c r="E266" t="s">
        <v>72</v>
      </c>
      <c r="F266" s="47">
        <v>2209.1999999999998</v>
      </c>
    </row>
    <row r="267" spans="1:6" x14ac:dyDescent="0.25">
      <c r="A267" t="s">
        <v>5760</v>
      </c>
      <c r="B267" t="s">
        <v>5759</v>
      </c>
      <c r="C267" s="57">
        <v>45320</v>
      </c>
      <c r="D267" t="s">
        <v>37</v>
      </c>
      <c r="E267" t="s">
        <v>72</v>
      </c>
      <c r="F267" s="47">
        <v>2209.1999999999998</v>
      </c>
    </row>
    <row r="268" spans="1:6" x14ac:dyDescent="0.25">
      <c r="A268" t="s">
        <v>5761</v>
      </c>
      <c r="B268" t="s">
        <v>5759</v>
      </c>
      <c r="C268" s="57">
        <v>45320</v>
      </c>
      <c r="D268" t="s">
        <v>37</v>
      </c>
      <c r="E268" t="s">
        <v>72</v>
      </c>
      <c r="F268" s="47">
        <v>2209.1999999999998</v>
      </c>
    </row>
    <row r="269" spans="1:6" x14ac:dyDescent="0.25">
      <c r="A269" t="s">
        <v>5762</v>
      </c>
      <c r="B269" t="s">
        <v>5759</v>
      </c>
      <c r="C269" s="57">
        <v>45320</v>
      </c>
      <c r="D269" t="s">
        <v>37</v>
      </c>
      <c r="E269" t="s">
        <v>72</v>
      </c>
      <c r="F269" s="47">
        <v>2209.1999999999998</v>
      </c>
    </row>
    <row r="270" spans="1:6" x14ac:dyDescent="0.25">
      <c r="A270" t="s">
        <v>5763</v>
      </c>
      <c r="B270" t="s">
        <v>5759</v>
      </c>
      <c r="C270" s="57">
        <v>45320</v>
      </c>
      <c r="D270" t="s">
        <v>37</v>
      </c>
      <c r="E270" t="s">
        <v>72</v>
      </c>
      <c r="F270" s="47">
        <v>2209.1999999999998</v>
      </c>
    </row>
    <row r="271" spans="1:6" x14ac:dyDescent="0.25">
      <c r="A271" t="s">
        <v>5764</v>
      </c>
      <c r="B271" t="s">
        <v>5759</v>
      </c>
      <c r="C271" s="57">
        <v>45320</v>
      </c>
      <c r="D271" t="s">
        <v>37</v>
      </c>
      <c r="E271" t="s">
        <v>72</v>
      </c>
      <c r="F271" s="47">
        <v>2209.2199999999998</v>
      </c>
    </row>
    <row r="272" spans="1:6" x14ac:dyDescent="0.25">
      <c r="A272" t="s">
        <v>1198</v>
      </c>
      <c r="B272" t="s">
        <v>1199</v>
      </c>
      <c r="C272" s="57">
        <v>45320</v>
      </c>
      <c r="D272" t="s">
        <v>37</v>
      </c>
      <c r="E272" t="s">
        <v>72</v>
      </c>
      <c r="F272" s="47">
        <v>3751</v>
      </c>
    </row>
    <row r="273" spans="1:6" x14ac:dyDescent="0.25">
      <c r="A273" t="s">
        <v>1200</v>
      </c>
      <c r="B273" t="s">
        <v>1199</v>
      </c>
      <c r="C273" s="57">
        <v>45320</v>
      </c>
      <c r="D273" t="s">
        <v>37</v>
      </c>
      <c r="E273" t="s">
        <v>72</v>
      </c>
      <c r="F273" s="47">
        <v>3751</v>
      </c>
    </row>
    <row r="274" spans="1:6" x14ac:dyDescent="0.25">
      <c r="A274" t="s">
        <v>1201</v>
      </c>
      <c r="B274" t="s">
        <v>1199</v>
      </c>
      <c r="C274" s="57">
        <v>45320</v>
      </c>
      <c r="D274" t="s">
        <v>37</v>
      </c>
      <c r="E274" t="s">
        <v>72</v>
      </c>
      <c r="F274" s="47">
        <v>3751</v>
      </c>
    </row>
    <row r="275" spans="1:6" x14ac:dyDescent="0.25">
      <c r="A275" t="s">
        <v>1202</v>
      </c>
      <c r="B275" t="s">
        <v>1199</v>
      </c>
      <c r="C275" s="57">
        <v>45320</v>
      </c>
      <c r="D275" t="s">
        <v>37</v>
      </c>
      <c r="E275" t="s">
        <v>72</v>
      </c>
      <c r="F275" s="47">
        <v>3751</v>
      </c>
    </row>
    <row r="276" spans="1:6" x14ac:dyDescent="0.25">
      <c r="A276" t="s">
        <v>1203</v>
      </c>
      <c r="B276" t="s">
        <v>1199</v>
      </c>
      <c r="C276" s="57">
        <v>45320</v>
      </c>
      <c r="D276" t="s">
        <v>37</v>
      </c>
      <c r="E276" t="s">
        <v>72</v>
      </c>
      <c r="F276" s="47">
        <v>3751</v>
      </c>
    </row>
    <row r="277" spans="1:6" x14ac:dyDescent="0.25">
      <c r="A277" t="s">
        <v>1204</v>
      </c>
      <c r="B277" t="s">
        <v>1199</v>
      </c>
      <c r="C277" s="57">
        <v>45320</v>
      </c>
      <c r="D277" t="s">
        <v>37</v>
      </c>
      <c r="E277" t="s">
        <v>72</v>
      </c>
      <c r="F277" s="47">
        <v>3751</v>
      </c>
    </row>
    <row r="278" spans="1:6" x14ac:dyDescent="0.25">
      <c r="A278" t="s">
        <v>1205</v>
      </c>
      <c r="B278" t="s">
        <v>1199</v>
      </c>
      <c r="C278" s="57">
        <v>45320</v>
      </c>
      <c r="D278" t="s">
        <v>37</v>
      </c>
      <c r="E278" t="s">
        <v>72</v>
      </c>
      <c r="F278" s="47">
        <v>3751</v>
      </c>
    </row>
    <row r="279" spans="1:6" x14ac:dyDescent="0.25">
      <c r="A279" t="s">
        <v>1208</v>
      </c>
      <c r="B279" t="s">
        <v>1199</v>
      </c>
      <c r="C279" s="57">
        <v>45320</v>
      </c>
      <c r="D279" t="s">
        <v>1152</v>
      </c>
      <c r="E279" t="s">
        <v>72</v>
      </c>
      <c r="F279" s="47">
        <v>3751</v>
      </c>
    </row>
    <row r="280" spans="1:6" x14ac:dyDescent="0.25">
      <c r="A280" t="s">
        <v>5765</v>
      </c>
      <c r="B280" t="s">
        <v>5766</v>
      </c>
      <c r="C280" s="57">
        <v>45321</v>
      </c>
      <c r="D280" t="s">
        <v>37</v>
      </c>
      <c r="E280" t="s">
        <v>72</v>
      </c>
      <c r="F280" s="47">
        <v>7598.7</v>
      </c>
    </row>
    <row r="281" spans="1:6" x14ac:dyDescent="0.25">
      <c r="A281" t="s">
        <v>5767</v>
      </c>
      <c r="B281" t="s">
        <v>5766</v>
      </c>
      <c r="C281" s="57">
        <v>45321</v>
      </c>
      <c r="D281" t="s">
        <v>37</v>
      </c>
      <c r="E281" t="s">
        <v>72</v>
      </c>
      <c r="F281" s="47">
        <v>7598.7</v>
      </c>
    </row>
    <row r="282" spans="1:6" x14ac:dyDescent="0.25">
      <c r="A282" t="s">
        <v>5768</v>
      </c>
      <c r="B282" t="s">
        <v>5766</v>
      </c>
      <c r="C282" s="57">
        <v>45321</v>
      </c>
      <c r="D282" t="s">
        <v>37</v>
      </c>
      <c r="E282" t="s">
        <v>72</v>
      </c>
      <c r="F282" s="47">
        <v>7598.7</v>
      </c>
    </row>
    <row r="283" spans="1:6" x14ac:dyDescent="0.25">
      <c r="A283" t="s">
        <v>3259</v>
      </c>
      <c r="B283" t="s">
        <v>3260</v>
      </c>
      <c r="C283" s="57">
        <v>45321</v>
      </c>
      <c r="D283" t="s">
        <v>37</v>
      </c>
      <c r="E283" t="s">
        <v>72</v>
      </c>
      <c r="F283" s="47">
        <v>0.99</v>
      </c>
    </row>
    <row r="284" spans="1:6" x14ac:dyDescent="0.25">
      <c r="A284" t="s">
        <v>8039</v>
      </c>
      <c r="B284" t="s">
        <v>8040</v>
      </c>
      <c r="C284" s="57">
        <v>45322</v>
      </c>
      <c r="D284" t="s">
        <v>37</v>
      </c>
      <c r="E284" t="s">
        <v>72</v>
      </c>
      <c r="F284" s="47">
        <v>8705.1</v>
      </c>
    </row>
    <row r="285" spans="1:6" x14ac:dyDescent="0.25">
      <c r="A285" t="s">
        <v>8043</v>
      </c>
      <c r="B285" t="s">
        <v>8044</v>
      </c>
      <c r="C285" s="57">
        <v>45322</v>
      </c>
      <c r="D285" t="s">
        <v>37</v>
      </c>
      <c r="E285" t="s">
        <v>72</v>
      </c>
      <c r="F285" s="47">
        <v>4669.8599999999997</v>
      </c>
    </row>
    <row r="286" spans="1:6" x14ac:dyDescent="0.25">
      <c r="A286" t="s">
        <v>8046</v>
      </c>
      <c r="B286" t="s">
        <v>8044</v>
      </c>
      <c r="C286" s="57">
        <v>45322</v>
      </c>
      <c r="D286" t="s">
        <v>37</v>
      </c>
      <c r="E286" t="s">
        <v>72</v>
      </c>
      <c r="F286" s="47">
        <v>4669.8599999999997</v>
      </c>
    </row>
    <row r="287" spans="1:6" x14ac:dyDescent="0.25">
      <c r="A287" t="s">
        <v>8047</v>
      </c>
      <c r="B287" t="s">
        <v>8044</v>
      </c>
      <c r="C287" s="57">
        <v>45322</v>
      </c>
      <c r="D287" t="s">
        <v>37</v>
      </c>
      <c r="E287" t="s">
        <v>72</v>
      </c>
      <c r="F287" s="47">
        <v>4669.8599999999997</v>
      </c>
    </row>
    <row r="288" spans="1:6" x14ac:dyDescent="0.25">
      <c r="A288" t="s">
        <v>8048</v>
      </c>
      <c r="B288" t="s">
        <v>8044</v>
      </c>
      <c r="C288" s="57">
        <v>45322</v>
      </c>
      <c r="D288" t="s">
        <v>37</v>
      </c>
      <c r="E288" t="s">
        <v>72</v>
      </c>
      <c r="F288" s="47">
        <v>4669.8599999999997</v>
      </c>
    </row>
    <row r="289" spans="1:6" x14ac:dyDescent="0.25">
      <c r="A289" t="s">
        <v>1209</v>
      </c>
      <c r="B289" t="s">
        <v>1210</v>
      </c>
      <c r="C289" s="57">
        <v>45322</v>
      </c>
      <c r="D289" t="s">
        <v>37</v>
      </c>
      <c r="E289" t="s">
        <v>72</v>
      </c>
      <c r="F289" s="47">
        <v>14135.22</v>
      </c>
    </row>
    <row r="290" spans="1:6" x14ac:dyDescent="0.25">
      <c r="A290" t="s">
        <v>4262</v>
      </c>
      <c r="B290" t="s">
        <v>4263</v>
      </c>
      <c r="C290" s="57">
        <v>45322</v>
      </c>
      <c r="D290" t="s">
        <v>37</v>
      </c>
      <c r="E290" t="s">
        <v>72</v>
      </c>
      <c r="F290" s="47">
        <v>21541.23</v>
      </c>
    </row>
    <row r="291" spans="1:6" x14ac:dyDescent="0.25">
      <c r="A291" t="s">
        <v>4264</v>
      </c>
      <c r="B291" t="s">
        <v>4265</v>
      </c>
      <c r="C291" s="57">
        <v>45322</v>
      </c>
      <c r="D291" t="s">
        <v>37</v>
      </c>
      <c r="E291" t="s">
        <v>72</v>
      </c>
      <c r="F291" s="47">
        <v>19147.86</v>
      </c>
    </row>
    <row r="292" spans="1:6" x14ac:dyDescent="0.25">
      <c r="A292" t="s">
        <v>1211</v>
      </c>
      <c r="B292" t="s">
        <v>1212</v>
      </c>
      <c r="C292" s="57">
        <v>45323</v>
      </c>
      <c r="D292" t="s">
        <v>37</v>
      </c>
      <c r="E292" t="s">
        <v>72</v>
      </c>
      <c r="F292" s="47">
        <v>13685.1</v>
      </c>
    </row>
    <row r="293" spans="1:6" x14ac:dyDescent="0.25">
      <c r="A293" t="s">
        <v>1213</v>
      </c>
      <c r="B293" t="s">
        <v>1212</v>
      </c>
      <c r="C293" s="57">
        <v>45323</v>
      </c>
      <c r="D293" t="s">
        <v>37</v>
      </c>
      <c r="E293" t="s">
        <v>72</v>
      </c>
      <c r="F293" s="47">
        <v>13685.1</v>
      </c>
    </row>
    <row r="294" spans="1:6" x14ac:dyDescent="0.25">
      <c r="A294" t="s">
        <v>3263</v>
      </c>
      <c r="B294" t="s">
        <v>3241</v>
      </c>
      <c r="C294" s="57">
        <v>45323</v>
      </c>
      <c r="D294" t="s">
        <v>37</v>
      </c>
      <c r="E294" t="s">
        <v>72</v>
      </c>
      <c r="F294" s="47">
        <v>5937.51</v>
      </c>
    </row>
    <row r="295" spans="1:6" x14ac:dyDescent="0.25">
      <c r="A295" t="s">
        <v>1214</v>
      </c>
      <c r="B295" t="s">
        <v>1215</v>
      </c>
      <c r="C295" s="57">
        <v>45322</v>
      </c>
      <c r="D295" t="s">
        <v>37</v>
      </c>
      <c r="E295" t="s">
        <v>72</v>
      </c>
      <c r="F295" s="47">
        <v>5507.51</v>
      </c>
    </row>
    <row r="296" spans="1:6" x14ac:dyDescent="0.25">
      <c r="A296" t="s">
        <v>1217</v>
      </c>
      <c r="B296" t="s">
        <v>1218</v>
      </c>
      <c r="C296" s="57">
        <v>45322</v>
      </c>
      <c r="D296" t="s">
        <v>37</v>
      </c>
      <c r="E296" t="s">
        <v>72</v>
      </c>
      <c r="F296" s="47">
        <v>13502.28</v>
      </c>
    </row>
    <row r="297" spans="1:6" x14ac:dyDescent="0.25">
      <c r="A297" t="s">
        <v>1219</v>
      </c>
      <c r="B297" t="s">
        <v>1220</v>
      </c>
      <c r="C297" s="57">
        <v>45322</v>
      </c>
      <c r="D297" t="s">
        <v>37</v>
      </c>
      <c r="E297" t="s">
        <v>72</v>
      </c>
      <c r="F297" s="47">
        <v>13502.28</v>
      </c>
    </row>
    <row r="298" spans="1:6" x14ac:dyDescent="0.25">
      <c r="A298" t="s">
        <v>1221</v>
      </c>
      <c r="B298" t="s">
        <v>1222</v>
      </c>
      <c r="C298" s="57">
        <v>45322</v>
      </c>
      <c r="D298" t="s">
        <v>37</v>
      </c>
      <c r="E298" t="s">
        <v>72</v>
      </c>
      <c r="F298" s="47">
        <v>21186.14</v>
      </c>
    </row>
    <row r="299" spans="1:6" x14ac:dyDescent="0.25">
      <c r="A299" t="s">
        <v>1223</v>
      </c>
      <c r="B299" t="s">
        <v>1224</v>
      </c>
      <c r="C299" s="57">
        <v>45322</v>
      </c>
      <c r="D299" t="s">
        <v>37</v>
      </c>
      <c r="E299" t="s">
        <v>72</v>
      </c>
      <c r="F299" s="47">
        <v>10437.620000000001</v>
      </c>
    </row>
    <row r="300" spans="1:6" x14ac:dyDescent="0.25">
      <c r="A300" t="s">
        <v>1225</v>
      </c>
      <c r="B300" t="s">
        <v>1224</v>
      </c>
      <c r="C300" s="57">
        <v>45322</v>
      </c>
      <c r="D300" t="s">
        <v>37</v>
      </c>
      <c r="E300" t="s">
        <v>72</v>
      </c>
      <c r="F300" s="47">
        <v>10437.61</v>
      </c>
    </row>
    <row r="301" spans="1:6" x14ac:dyDescent="0.25">
      <c r="A301" t="s">
        <v>1226</v>
      </c>
      <c r="B301" t="s">
        <v>1227</v>
      </c>
      <c r="C301" s="57">
        <v>45322</v>
      </c>
      <c r="D301" t="s">
        <v>37</v>
      </c>
      <c r="E301" t="s">
        <v>72</v>
      </c>
      <c r="F301" s="47">
        <v>20875.23</v>
      </c>
    </row>
    <row r="302" spans="1:6" x14ac:dyDescent="0.25">
      <c r="A302" t="s">
        <v>1228</v>
      </c>
      <c r="B302" t="s">
        <v>1229</v>
      </c>
      <c r="C302" s="57">
        <v>45322</v>
      </c>
      <c r="D302" t="s">
        <v>37</v>
      </c>
      <c r="E302" t="s">
        <v>72</v>
      </c>
      <c r="F302" s="47">
        <v>27892.87</v>
      </c>
    </row>
    <row r="303" spans="1:6" x14ac:dyDescent="0.25">
      <c r="A303" t="s">
        <v>1230</v>
      </c>
      <c r="B303" t="s">
        <v>1231</v>
      </c>
      <c r="C303" s="57">
        <v>45322</v>
      </c>
      <c r="D303" t="s">
        <v>37</v>
      </c>
      <c r="E303" t="s">
        <v>72</v>
      </c>
      <c r="F303" s="47">
        <v>10082.299999999999</v>
      </c>
    </row>
    <row r="304" spans="1:6" x14ac:dyDescent="0.25">
      <c r="A304" t="s">
        <v>1232</v>
      </c>
      <c r="B304" t="s">
        <v>1231</v>
      </c>
      <c r="C304" s="57">
        <v>45322</v>
      </c>
      <c r="D304" t="s">
        <v>37</v>
      </c>
      <c r="E304" t="s">
        <v>72</v>
      </c>
      <c r="F304" s="47">
        <v>10082.290000000001</v>
      </c>
    </row>
    <row r="305" spans="1:6" x14ac:dyDescent="0.25">
      <c r="A305" t="s">
        <v>1233</v>
      </c>
      <c r="B305" t="s">
        <v>1234</v>
      </c>
      <c r="C305" s="57">
        <v>45322</v>
      </c>
      <c r="D305" t="s">
        <v>37</v>
      </c>
      <c r="E305" t="s">
        <v>72</v>
      </c>
      <c r="F305" s="47">
        <v>12791.64</v>
      </c>
    </row>
    <row r="306" spans="1:6" x14ac:dyDescent="0.25">
      <c r="A306" t="s">
        <v>1235</v>
      </c>
      <c r="B306" t="s">
        <v>1236</v>
      </c>
      <c r="C306" s="57">
        <v>45322</v>
      </c>
      <c r="D306" t="s">
        <v>37</v>
      </c>
      <c r="E306" t="s">
        <v>72</v>
      </c>
      <c r="F306" s="47">
        <v>8661.01</v>
      </c>
    </row>
    <row r="307" spans="1:6" x14ac:dyDescent="0.25">
      <c r="A307" t="s">
        <v>1237</v>
      </c>
      <c r="B307" t="s">
        <v>1236</v>
      </c>
      <c r="C307" s="57">
        <v>45322</v>
      </c>
      <c r="D307" t="s">
        <v>37</v>
      </c>
      <c r="E307" t="s">
        <v>72</v>
      </c>
      <c r="F307" s="47">
        <v>8661.01</v>
      </c>
    </row>
    <row r="308" spans="1:6" x14ac:dyDescent="0.25">
      <c r="A308" t="s">
        <v>1238</v>
      </c>
      <c r="B308" t="s">
        <v>1239</v>
      </c>
      <c r="C308" s="57">
        <v>45322</v>
      </c>
      <c r="D308" t="s">
        <v>37</v>
      </c>
      <c r="E308" t="s">
        <v>72</v>
      </c>
      <c r="F308" s="47">
        <v>11548.01</v>
      </c>
    </row>
    <row r="309" spans="1:6" x14ac:dyDescent="0.25">
      <c r="A309" t="s">
        <v>1240</v>
      </c>
      <c r="B309" t="s">
        <v>1241</v>
      </c>
      <c r="C309" s="57">
        <v>45322</v>
      </c>
      <c r="D309" t="s">
        <v>37</v>
      </c>
      <c r="E309" t="s">
        <v>72</v>
      </c>
      <c r="F309" s="47">
        <v>11548.01</v>
      </c>
    </row>
    <row r="310" spans="1:6" x14ac:dyDescent="0.25">
      <c r="A310" t="s">
        <v>1242</v>
      </c>
      <c r="B310" t="s">
        <v>1243</v>
      </c>
      <c r="C310" s="57">
        <v>45322</v>
      </c>
      <c r="D310" t="s">
        <v>37</v>
      </c>
      <c r="E310" t="s">
        <v>72</v>
      </c>
      <c r="F310" s="47">
        <v>11548.01</v>
      </c>
    </row>
    <row r="311" spans="1:6" x14ac:dyDescent="0.25">
      <c r="A311" t="s">
        <v>1244</v>
      </c>
      <c r="B311" t="s">
        <v>1245</v>
      </c>
      <c r="C311" s="57">
        <v>45322</v>
      </c>
      <c r="D311" t="s">
        <v>37</v>
      </c>
      <c r="E311" t="s">
        <v>72</v>
      </c>
      <c r="F311" s="47">
        <v>12569.55</v>
      </c>
    </row>
    <row r="312" spans="1:6" x14ac:dyDescent="0.25">
      <c r="A312" t="s">
        <v>1246</v>
      </c>
      <c r="B312" t="s">
        <v>1245</v>
      </c>
      <c r="C312" s="57">
        <v>45322</v>
      </c>
      <c r="D312" t="s">
        <v>37</v>
      </c>
      <c r="E312" t="s">
        <v>72</v>
      </c>
      <c r="F312" s="47">
        <v>12569.55</v>
      </c>
    </row>
    <row r="313" spans="1:6" x14ac:dyDescent="0.25">
      <c r="A313" t="s">
        <v>1247</v>
      </c>
      <c r="B313" t="s">
        <v>1245</v>
      </c>
      <c r="C313" s="57">
        <v>45322</v>
      </c>
      <c r="D313" t="s">
        <v>37</v>
      </c>
      <c r="E313" t="s">
        <v>72</v>
      </c>
      <c r="F313" s="47">
        <v>12569.56</v>
      </c>
    </row>
    <row r="314" spans="1:6" x14ac:dyDescent="0.25">
      <c r="A314" t="s">
        <v>1248</v>
      </c>
      <c r="B314" t="s">
        <v>1249</v>
      </c>
      <c r="C314" s="57">
        <v>45322</v>
      </c>
      <c r="D314" t="s">
        <v>37</v>
      </c>
      <c r="E314" t="s">
        <v>72</v>
      </c>
      <c r="F314" s="47">
        <v>12569.57</v>
      </c>
    </row>
    <row r="315" spans="1:6" x14ac:dyDescent="0.25">
      <c r="A315" t="s">
        <v>1250</v>
      </c>
      <c r="B315" t="s">
        <v>1249</v>
      </c>
      <c r="C315" s="57">
        <v>45322</v>
      </c>
      <c r="D315" t="s">
        <v>37</v>
      </c>
      <c r="E315" t="s">
        <v>72</v>
      </c>
      <c r="F315" s="47">
        <v>12569.56</v>
      </c>
    </row>
    <row r="316" spans="1:6" x14ac:dyDescent="0.25">
      <c r="A316" t="s">
        <v>1251</v>
      </c>
      <c r="B316" t="s">
        <v>1252</v>
      </c>
      <c r="C316" s="57">
        <v>45322</v>
      </c>
      <c r="D316" t="s">
        <v>37</v>
      </c>
      <c r="E316" t="s">
        <v>72</v>
      </c>
      <c r="F316" s="47">
        <v>11503.59</v>
      </c>
    </row>
    <row r="317" spans="1:6" x14ac:dyDescent="0.25">
      <c r="A317" t="s">
        <v>1253</v>
      </c>
      <c r="B317" t="s">
        <v>1252</v>
      </c>
      <c r="C317" s="57">
        <v>45322</v>
      </c>
      <c r="D317" t="s">
        <v>37</v>
      </c>
      <c r="E317" t="s">
        <v>72</v>
      </c>
      <c r="F317" s="47">
        <v>11503.59</v>
      </c>
    </row>
    <row r="318" spans="1:6" x14ac:dyDescent="0.25">
      <c r="A318" t="s">
        <v>1254</v>
      </c>
      <c r="B318" t="s">
        <v>1252</v>
      </c>
      <c r="C318" s="57">
        <v>45322</v>
      </c>
      <c r="D318" t="s">
        <v>37</v>
      </c>
      <c r="E318" t="s">
        <v>72</v>
      </c>
      <c r="F318" s="47">
        <v>11503.59</v>
      </c>
    </row>
    <row r="319" spans="1:6" x14ac:dyDescent="0.25">
      <c r="A319" t="s">
        <v>1255</v>
      </c>
      <c r="B319" t="s">
        <v>1256</v>
      </c>
      <c r="C319" s="57">
        <v>45322</v>
      </c>
      <c r="D319" t="s">
        <v>37</v>
      </c>
      <c r="E319" t="s">
        <v>72</v>
      </c>
      <c r="F319" s="47">
        <v>11503.59</v>
      </c>
    </row>
    <row r="320" spans="1:6" x14ac:dyDescent="0.25">
      <c r="A320" t="s">
        <v>1257</v>
      </c>
      <c r="B320" t="s">
        <v>1256</v>
      </c>
      <c r="C320" s="57">
        <v>45322</v>
      </c>
      <c r="D320" t="s">
        <v>37</v>
      </c>
      <c r="E320" t="s">
        <v>72</v>
      </c>
      <c r="F320" s="47">
        <v>11503.59</v>
      </c>
    </row>
    <row r="321" spans="1:6" x14ac:dyDescent="0.25">
      <c r="A321" t="s">
        <v>1258</v>
      </c>
      <c r="B321" t="s">
        <v>1259</v>
      </c>
      <c r="C321" s="57">
        <v>45322</v>
      </c>
      <c r="D321" t="s">
        <v>37</v>
      </c>
      <c r="E321" t="s">
        <v>72</v>
      </c>
      <c r="F321" s="47">
        <v>11503.59</v>
      </c>
    </row>
    <row r="322" spans="1:6" x14ac:dyDescent="0.25">
      <c r="A322" t="s">
        <v>1260</v>
      </c>
      <c r="B322" t="s">
        <v>1259</v>
      </c>
      <c r="C322" s="57">
        <v>45322</v>
      </c>
      <c r="D322" t="s">
        <v>37</v>
      </c>
      <c r="E322" t="s">
        <v>72</v>
      </c>
      <c r="F322" s="47">
        <v>11503.59</v>
      </c>
    </row>
    <row r="323" spans="1:6" x14ac:dyDescent="0.25">
      <c r="A323" t="s">
        <v>1261</v>
      </c>
      <c r="B323" t="s">
        <v>1262</v>
      </c>
      <c r="C323" s="57">
        <v>45322</v>
      </c>
      <c r="D323" t="s">
        <v>37</v>
      </c>
      <c r="E323" t="s">
        <v>72</v>
      </c>
      <c r="F323" s="47">
        <v>11503.59</v>
      </c>
    </row>
    <row r="324" spans="1:6" x14ac:dyDescent="0.25">
      <c r="A324" t="s">
        <v>1263</v>
      </c>
      <c r="B324" t="s">
        <v>1262</v>
      </c>
      <c r="C324" s="57">
        <v>45322</v>
      </c>
      <c r="D324" t="s">
        <v>37</v>
      </c>
      <c r="E324" t="s">
        <v>72</v>
      </c>
      <c r="F324" s="47">
        <v>11503.59</v>
      </c>
    </row>
    <row r="325" spans="1:6" x14ac:dyDescent="0.25">
      <c r="A325" t="s">
        <v>1264</v>
      </c>
      <c r="B325" t="s">
        <v>1265</v>
      </c>
      <c r="C325" s="57">
        <v>45322</v>
      </c>
      <c r="D325" t="s">
        <v>37</v>
      </c>
      <c r="E325" t="s">
        <v>72</v>
      </c>
      <c r="F325" s="47">
        <v>20875.23</v>
      </c>
    </row>
    <row r="326" spans="1:6" x14ac:dyDescent="0.25">
      <c r="A326" t="s">
        <v>1266</v>
      </c>
      <c r="B326" t="s">
        <v>1267</v>
      </c>
      <c r="C326" s="57">
        <v>45322</v>
      </c>
      <c r="D326" t="s">
        <v>37</v>
      </c>
      <c r="E326" t="s">
        <v>72</v>
      </c>
      <c r="F326" s="47">
        <v>14745.92</v>
      </c>
    </row>
    <row r="327" spans="1:6" x14ac:dyDescent="0.25">
      <c r="A327" t="s">
        <v>1268</v>
      </c>
      <c r="B327" t="s">
        <v>1269</v>
      </c>
      <c r="C327" s="57">
        <v>45322</v>
      </c>
      <c r="D327" t="s">
        <v>37</v>
      </c>
      <c r="E327" t="s">
        <v>72</v>
      </c>
      <c r="F327" s="47">
        <v>31357.27</v>
      </c>
    </row>
    <row r="328" spans="1:6" x14ac:dyDescent="0.25">
      <c r="A328" t="s">
        <v>1270</v>
      </c>
      <c r="B328" t="s">
        <v>1271</v>
      </c>
      <c r="C328" s="57">
        <v>45322</v>
      </c>
      <c r="D328" t="s">
        <v>37</v>
      </c>
      <c r="E328" t="s">
        <v>72</v>
      </c>
      <c r="F328" s="47">
        <v>8105.81</v>
      </c>
    </row>
    <row r="329" spans="1:6" x14ac:dyDescent="0.25">
      <c r="A329" t="s">
        <v>1272</v>
      </c>
      <c r="B329" t="s">
        <v>1271</v>
      </c>
      <c r="C329" s="57">
        <v>45322</v>
      </c>
      <c r="D329" t="s">
        <v>37</v>
      </c>
      <c r="E329" t="s">
        <v>72</v>
      </c>
      <c r="F329" s="47">
        <v>8105.81</v>
      </c>
    </row>
    <row r="330" spans="1:6" x14ac:dyDescent="0.25">
      <c r="A330" t="s">
        <v>1273</v>
      </c>
      <c r="B330" t="s">
        <v>1274</v>
      </c>
      <c r="C330" s="57">
        <v>45322</v>
      </c>
      <c r="D330" t="s">
        <v>37</v>
      </c>
      <c r="E330" t="s">
        <v>72</v>
      </c>
      <c r="F330" s="47">
        <v>33844.53</v>
      </c>
    </row>
    <row r="331" spans="1:6" x14ac:dyDescent="0.25">
      <c r="A331" t="s">
        <v>1275</v>
      </c>
      <c r="B331" t="s">
        <v>1276</v>
      </c>
      <c r="C331" s="57">
        <v>45322</v>
      </c>
      <c r="D331" t="s">
        <v>37</v>
      </c>
      <c r="E331" t="s">
        <v>72</v>
      </c>
      <c r="F331" s="47">
        <v>10437.620000000001</v>
      </c>
    </row>
    <row r="332" spans="1:6" x14ac:dyDescent="0.25">
      <c r="A332" t="s">
        <v>1277</v>
      </c>
      <c r="B332" t="s">
        <v>1276</v>
      </c>
      <c r="C332" s="57">
        <v>45322</v>
      </c>
      <c r="D332" t="s">
        <v>37</v>
      </c>
      <c r="E332" t="s">
        <v>72</v>
      </c>
      <c r="F332" s="47">
        <v>10437.61</v>
      </c>
    </row>
    <row r="333" spans="1:6" x14ac:dyDescent="0.25">
      <c r="A333" t="s">
        <v>1278</v>
      </c>
      <c r="B333" t="s">
        <v>1279</v>
      </c>
      <c r="C333" s="57">
        <v>45322</v>
      </c>
      <c r="D333" t="s">
        <v>37</v>
      </c>
      <c r="E333" t="s">
        <v>72</v>
      </c>
      <c r="F333" s="47">
        <v>36065.31</v>
      </c>
    </row>
    <row r="334" spans="1:6" x14ac:dyDescent="0.25">
      <c r="A334" t="s">
        <v>1280</v>
      </c>
      <c r="B334" t="s">
        <v>1281</v>
      </c>
      <c r="C334" s="57">
        <v>45322</v>
      </c>
      <c r="D334" t="s">
        <v>37</v>
      </c>
      <c r="E334" t="s">
        <v>72</v>
      </c>
      <c r="F334" s="47">
        <v>36065.31</v>
      </c>
    </row>
    <row r="335" spans="1:6" x14ac:dyDescent="0.25">
      <c r="A335" t="s">
        <v>1282</v>
      </c>
      <c r="B335" t="s">
        <v>1283</v>
      </c>
      <c r="C335" s="57">
        <v>45322</v>
      </c>
      <c r="D335" t="s">
        <v>37</v>
      </c>
      <c r="E335" t="s">
        <v>72</v>
      </c>
      <c r="F335" s="47">
        <v>5618.55</v>
      </c>
    </row>
    <row r="336" spans="1:6" x14ac:dyDescent="0.25">
      <c r="A336" t="s">
        <v>1284</v>
      </c>
      <c r="B336" t="s">
        <v>1283</v>
      </c>
      <c r="C336" s="57">
        <v>45322</v>
      </c>
      <c r="D336" t="s">
        <v>37</v>
      </c>
      <c r="E336" t="s">
        <v>72</v>
      </c>
      <c r="F336" s="47">
        <v>5618.55</v>
      </c>
    </row>
    <row r="337" spans="1:6" x14ac:dyDescent="0.25">
      <c r="A337" t="s">
        <v>1285</v>
      </c>
      <c r="B337" t="s">
        <v>1286</v>
      </c>
      <c r="C337" s="57">
        <v>45322</v>
      </c>
      <c r="D337" t="s">
        <v>37</v>
      </c>
      <c r="E337" t="s">
        <v>72</v>
      </c>
      <c r="F337" s="47">
        <v>36362.519999999997</v>
      </c>
    </row>
    <row r="338" spans="1:6" x14ac:dyDescent="0.25">
      <c r="A338" t="s">
        <v>8049</v>
      </c>
      <c r="B338" t="s">
        <v>8050</v>
      </c>
      <c r="C338" s="57">
        <v>45323</v>
      </c>
      <c r="D338" t="s">
        <v>37</v>
      </c>
      <c r="E338" t="s">
        <v>72</v>
      </c>
      <c r="F338" s="47">
        <v>5929</v>
      </c>
    </row>
    <row r="339" spans="1:6" x14ac:dyDescent="0.25">
      <c r="A339" t="s">
        <v>4266</v>
      </c>
      <c r="B339" t="s">
        <v>4238</v>
      </c>
      <c r="C339" s="57">
        <v>45324</v>
      </c>
      <c r="D339" t="s">
        <v>37</v>
      </c>
      <c r="E339" t="s">
        <v>72</v>
      </c>
      <c r="F339" s="47">
        <v>3065.34</v>
      </c>
    </row>
    <row r="340" spans="1:6" x14ac:dyDescent="0.25">
      <c r="A340" t="s">
        <v>3266</v>
      </c>
      <c r="B340" t="s">
        <v>3214</v>
      </c>
      <c r="C340" s="57">
        <v>45322</v>
      </c>
      <c r="D340" t="s">
        <v>37</v>
      </c>
      <c r="E340" t="s">
        <v>72</v>
      </c>
      <c r="F340" s="47">
        <v>4250.7700000000004</v>
      </c>
    </row>
    <row r="341" spans="1:6" x14ac:dyDescent="0.25">
      <c r="A341" t="s">
        <v>3267</v>
      </c>
      <c r="B341" t="s">
        <v>3214</v>
      </c>
      <c r="C341" s="57">
        <v>45322</v>
      </c>
      <c r="D341" t="s">
        <v>37</v>
      </c>
      <c r="E341" t="s">
        <v>72</v>
      </c>
      <c r="F341" s="47">
        <v>4250.7700000000004</v>
      </c>
    </row>
    <row r="342" spans="1:6" x14ac:dyDescent="0.25">
      <c r="A342" t="s">
        <v>3268</v>
      </c>
      <c r="B342" t="s">
        <v>3237</v>
      </c>
      <c r="C342" s="57">
        <v>45324</v>
      </c>
      <c r="D342" t="s">
        <v>37</v>
      </c>
      <c r="E342" t="s">
        <v>72</v>
      </c>
      <c r="F342" s="47">
        <v>7491.16</v>
      </c>
    </row>
    <row r="343" spans="1:6" x14ac:dyDescent="0.25">
      <c r="A343" t="s">
        <v>3269</v>
      </c>
      <c r="B343" t="s">
        <v>3237</v>
      </c>
      <c r="C343" s="57">
        <v>45324</v>
      </c>
      <c r="D343" t="s">
        <v>37</v>
      </c>
      <c r="E343" t="s">
        <v>72</v>
      </c>
      <c r="F343" s="47">
        <v>7491.16</v>
      </c>
    </row>
    <row r="344" spans="1:6" x14ac:dyDescent="0.25">
      <c r="A344" t="s">
        <v>3272</v>
      </c>
      <c r="B344" t="s">
        <v>3273</v>
      </c>
      <c r="C344" s="57">
        <v>45327</v>
      </c>
      <c r="D344" t="s">
        <v>37</v>
      </c>
      <c r="E344" t="s">
        <v>72</v>
      </c>
      <c r="F344" s="47">
        <v>4047.21</v>
      </c>
    </row>
    <row r="345" spans="1:6" x14ac:dyDescent="0.25">
      <c r="A345" t="s">
        <v>4267</v>
      </c>
      <c r="B345" t="s">
        <v>4268</v>
      </c>
      <c r="C345" s="57">
        <v>45327</v>
      </c>
      <c r="D345" t="s">
        <v>37</v>
      </c>
      <c r="E345" t="s">
        <v>72</v>
      </c>
      <c r="F345" s="47">
        <v>19038.66</v>
      </c>
    </row>
    <row r="346" spans="1:6" x14ac:dyDescent="0.25">
      <c r="A346" t="s">
        <v>4269</v>
      </c>
      <c r="B346" t="s">
        <v>4270</v>
      </c>
      <c r="C346" s="57">
        <v>45327</v>
      </c>
      <c r="D346" t="s">
        <v>37</v>
      </c>
      <c r="E346" t="s">
        <v>72</v>
      </c>
      <c r="F346" s="47">
        <v>9405.58</v>
      </c>
    </row>
    <row r="347" spans="1:6" x14ac:dyDescent="0.25">
      <c r="A347" t="s">
        <v>4271</v>
      </c>
      <c r="B347" t="s">
        <v>4270</v>
      </c>
      <c r="C347" s="57">
        <v>45327</v>
      </c>
      <c r="D347" t="s">
        <v>37</v>
      </c>
      <c r="E347" t="s">
        <v>72</v>
      </c>
      <c r="F347" s="47">
        <v>9405.58</v>
      </c>
    </row>
    <row r="348" spans="1:6" x14ac:dyDescent="0.25">
      <c r="A348" t="s">
        <v>4272</v>
      </c>
      <c r="B348" t="s">
        <v>4270</v>
      </c>
      <c r="C348" s="57">
        <v>45327</v>
      </c>
      <c r="D348" t="s">
        <v>37</v>
      </c>
      <c r="E348" t="s">
        <v>72</v>
      </c>
      <c r="F348" s="47">
        <v>9405.57</v>
      </c>
    </row>
    <row r="349" spans="1:6" x14ac:dyDescent="0.25">
      <c r="A349" t="s">
        <v>1287</v>
      </c>
      <c r="B349" t="s">
        <v>1288</v>
      </c>
      <c r="C349" s="57">
        <v>45327</v>
      </c>
      <c r="D349" t="s">
        <v>37</v>
      </c>
      <c r="E349" t="s">
        <v>72</v>
      </c>
      <c r="F349" s="47">
        <v>5643.05</v>
      </c>
    </row>
    <row r="350" spans="1:6" x14ac:dyDescent="0.25">
      <c r="A350" t="s">
        <v>1289</v>
      </c>
      <c r="B350" t="s">
        <v>1290</v>
      </c>
      <c r="C350" s="57">
        <v>45327</v>
      </c>
      <c r="D350" t="s">
        <v>37</v>
      </c>
      <c r="E350" t="s">
        <v>72</v>
      </c>
      <c r="F350" s="47">
        <v>28007.27</v>
      </c>
    </row>
    <row r="351" spans="1:6" x14ac:dyDescent="0.25">
      <c r="A351" t="s">
        <v>1291</v>
      </c>
      <c r="B351" t="s">
        <v>1292</v>
      </c>
      <c r="C351" s="57">
        <v>45327</v>
      </c>
      <c r="D351" t="s">
        <v>37</v>
      </c>
      <c r="E351" t="s">
        <v>72</v>
      </c>
      <c r="F351" s="47">
        <v>8334.48</v>
      </c>
    </row>
    <row r="352" spans="1:6" x14ac:dyDescent="0.25">
      <c r="A352" t="s">
        <v>1293</v>
      </c>
      <c r="B352" t="s">
        <v>1292</v>
      </c>
      <c r="C352" s="57">
        <v>45327</v>
      </c>
      <c r="D352" t="s">
        <v>37</v>
      </c>
      <c r="E352" t="s">
        <v>72</v>
      </c>
      <c r="F352" s="47">
        <v>8334.48</v>
      </c>
    </row>
    <row r="353" spans="1:6" x14ac:dyDescent="0.25">
      <c r="A353" t="s">
        <v>1294</v>
      </c>
      <c r="B353" t="s">
        <v>1292</v>
      </c>
      <c r="C353" s="57">
        <v>45327</v>
      </c>
      <c r="D353" t="s">
        <v>37</v>
      </c>
      <c r="E353" t="s">
        <v>72</v>
      </c>
      <c r="F353" s="47">
        <v>8334.48</v>
      </c>
    </row>
    <row r="354" spans="1:6" x14ac:dyDescent="0.25">
      <c r="A354" t="s">
        <v>1295</v>
      </c>
      <c r="B354" t="s">
        <v>1292</v>
      </c>
      <c r="C354" s="57">
        <v>45327</v>
      </c>
      <c r="D354" t="s">
        <v>37</v>
      </c>
      <c r="E354" t="s">
        <v>72</v>
      </c>
      <c r="F354" s="47">
        <v>8334.48</v>
      </c>
    </row>
    <row r="355" spans="1:6" x14ac:dyDescent="0.25">
      <c r="A355" t="s">
        <v>1296</v>
      </c>
      <c r="B355" t="s">
        <v>1292</v>
      </c>
      <c r="C355" s="57">
        <v>45327</v>
      </c>
      <c r="D355" t="s">
        <v>37</v>
      </c>
      <c r="E355" t="s">
        <v>72</v>
      </c>
      <c r="F355" s="47">
        <v>8334.48</v>
      </c>
    </row>
    <row r="356" spans="1:6" x14ac:dyDescent="0.25">
      <c r="A356" t="s">
        <v>1297</v>
      </c>
      <c r="B356" t="s">
        <v>1292</v>
      </c>
      <c r="C356" s="57">
        <v>45327</v>
      </c>
      <c r="D356" t="s">
        <v>37</v>
      </c>
      <c r="E356" t="s">
        <v>72</v>
      </c>
      <c r="F356" s="47">
        <v>8334.48</v>
      </c>
    </row>
    <row r="357" spans="1:6" x14ac:dyDescent="0.25">
      <c r="A357" t="s">
        <v>1298</v>
      </c>
      <c r="B357" t="s">
        <v>1292</v>
      </c>
      <c r="C357" s="57">
        <v>45327</v>
      </c>
      <c r="D357" t="s">
        <v>37</v>
      </c>
      <c r="E357" t="s">
        <v>72</v>
      </c>
      <c r="F357" s="47">
        <v>8334.48</v>
      </c>
    </row>
    <row r="358" spans="1:6" x14ac:dyDescent="0.25">
      <c r="A358" t="s">
        <v>1299</v>
      </c>
      <c r="B358" t="s">
        <v>1292</v>
      </c>
      <c r="C358" s="57">
        <v>45327</v>
      </c>
      <c r="D358" t="s">
        <v>37</v>
      </c>
      <c r="E358" t="s">
        <v>72</v>
      </c>
      <c r="F358" s="47">
        <v>8334.48</v>
      </c>
    </row>
    <row r="359" spans="1:6" x14ac:dyDescent="0.25">
      <c r="A359" t="s">
        <v>1300</v>
      </c>
      <c r="B359" t="s">
        <v>1292</v>
      </c>
      <c r="C359" s="57">
        <v>45327</v>
      </c>
      <c r="D359" t="s">
        <v>37</v>
      </c>
      <c r="E359" t="s">
        <v>72</v>
      </c>
      <c r="F359" s="47">
        <v>8334.48</v>
      </c>
    </row>
    <row r="360" spans="1:6" x14ac:dyDescent="0.25">
      <c r="A360" t="s">
        <v>1301</v>
      </c>
      <c r="B360" t="s">
        <v>1292</v>
      </c>
      <c r="C360" s="57">
        <v>45327</v>
      </c>
      <c r="D360" t="s">
        <v>37</v>
      </c>
      <c r="E360" t="s">
        <v>72</v>
      </c>
      <c r="F360" s="47">
        <v>8334.48</v>
      </c>
    </row>
    <row r="361" spans="1:6" x14ac:dyDescent="0.25">
      <c r="A361" t="s">
        <v>1302</v>
      </c>
      <c r="B361" t="s">
        <v>1303</v>
      </c>
      <c r="C361" s="57">
        <v>45322</v>
      </c>
      <c r="D361" t="s">
        <v>37</v>
      </c>
      <c r="E361" t="s">
        <v>72</v>
      </c>
      <c r="F361" s="47">
        <v>5118.3</v>
      </c>
    </row>
    <row r="362" spans="1:6" x14ac:dyDescent="0.25">
      <c r="A362" t="s">
        <v>1304</v>
      </c>
      <c r="B362" t="s">
        <v>1303</v>
      </c>
      <c r="C362" s="57">
        <v>45322</v>
      </c>
      <c r="D362" t="s">
        <v>37</v>
      </c>
      <c r="E362" t="s">
        <v>72</v>
      </c>
      <c r="F362" s="47">
        <v>5118.3</v>
      </c>
    </row>
    <row r="363" spans="1:6" x14ac:dyDescent="0.25">
      <c r="A363" t="s">
        <v>1305</v>
      </c>
      <c r="B363" t="s">
        <v>1303</v>
      </c>
      <c r="C363" s="57">
        <v>45322</v>
      </c>
      <c r="D363" t="s">
        <v>37</v>
      </c>
      <c r="E363" t="s">
        <v>72</v>
      </c>
      <c r="F363" s="47">
        <v>5118.3</v>
      </c>
    </row>
    <row r="364" spans="1:6" x14ac:dyDescent="0.25">
      <c r="A364" t="s">
        <v>1306</v>
      </c>
      <c r="B364" t="s">
        <v>1303</v>
      </c>
      <c r="C364" s="57">
        <v>45322</v>
      </c>
      <c r="D364" t="s">
        <v>37</v>
      </c>
      <c r="E364" t="s">
        <v>72</v>
      </c>
      <c r="F364" s="47">
        <v>5118.3</v>
      </c>
    </row>
    <row r="365" spans="1:6" x14ac:dyDescent="0.25">
      <c r="A365" t="s">
        <v>1307</v>
      </c>
      <c r="B365" t="s">
        <v>1308</v>
      </c>
      <c r="C365" s="57">
        <v>45322</v>
      </c>
      <c r="D365" t="s">
        <v>37</v>
      </c>
      <c r="E365" t="s">
        <v>72</v>
      </c>
      <c r="F365" s="47">
        <v>7342.28</v>
      </c>
    </row>
    <row r="366" spans="1:6" x14ac:dyDescent="0.25">
      <c r="A366" t="s">
        <v>1309</v>
      </c>
      <c r="B366" t="s">
        <v>1310</v>
      </c>
      <c r="C366" s="57">
        <v>45322</v>
      </c>
      <c r="D366" t="s">
        <v>37</v>
      </c>
      <c r="E366" t="s">
        <v>72</v>
      </c>
      <c r="F366" s="47">
        <v>7606.06</v>
      </c>
    </row>
    <row r="367" spans="1:6" x14ac:dyDescent="0.25">
      <c r="A367" t="s">
        <v>1311</v>
      </c>
      <c r="B367" t="s">
        <v>1312</v>
      </c>
      <c r="C367" s="57">
        <v>45322</v>
      </c>
      <c r="D367" t="s">
        <v>37</v>
      </c>
      <c r="E367" t="s">
        <v>72</v>
      </c>
      <c r="F367" s="47">
        <v>7606.06</v>
      </c>
    </row>
    <row r="368" spans="1:6" x14ac:dyDescent="0.25">
      <c r="A368" t="s">
        <v>1313</v>
      </c>
      <c r="B368" t="s">
        <v>1314</v>
      </c>
      <c r="C368" s="57">
        <v>45322</v>
      </c>
      <c r="D368" t="s">
        <v>37</v>
      </c>
      <c r="E368" t="s">
        <v>72</v>
      </c>
      <c r="F368" s="47">
        <v>10473.76</v>
      </c>
    </row>
    <row r="369" spans="1:6" x14ac:dyDescent="0.25">
      <c r="A369" t="s">
        <v>1315</v>
      </c>
      <c r="B369" t="s">
        <v>1314</v>
      </c>
      <c r="C369" s="57">
        <v>45322</v>
      </c>
      <c r="D369" t="s">
        <v>37</v>
      </c>
      <c r="E369" t="s">
        <v>72</v>
      </c>
      <c r="F369" s="47">
        <v>10473.76</v>
      </c>
    </row>
    <row r="370" spans="1:6" x14ac:dyDescent="0.25">
      <c r="A370" t="s">
        <v>1316</v>
      </c>
      <c r="B370" t="s">
        <v>1314</v>
      </c>
      <c r="C370" s="57">
        <v>45322</v>
      </c>
      <c r="D370" t="s">
        <v>37</v>
      </c>
      <c r="E370" t="s">
        <v>72</v>
      </c>
      <c r="F370" s="47">
        <v>10473.76</v>
      </c>
    </row>
    <row r="371" spans="1:6" x14ac:dyDescent="0.25">
      <c r="A371" t="s">
        <v>1317</v>
      </c>
      <c r="B371" t="s">
        <v>1310</v>
      </c>
      <c r="C371" s="57">
        <v>45322</v>
      </c>
      <c r="D371" t="s">
        <v>37</v>
      </c>
      <c r="E371" t="s">
        <v>72</v>
      </c>
      <c r="F371" s="47">
        <v>7606.06</v>
      </c>
    </row>
    <row r="372" spans="1:6" x14ac:dyDescent="0.25">
      <c r="A372" t="s">
        <v>1318</v>
      </c>
      <c r="B372" t="s">
        <v>1310</v>
      </c>
      <c r="C372" s="57">
        <v>45322</v>
      </c>
      <c r="D372" t="s">
        <v>37</v>
      </c>
      <c r="E372" t="s">
        <v>72</v>
      </c>
      <c r="F372" s="47">
        <v>7606.06</v>
      </c>
    </row>
    <row r="373" spans="1:6" x14ac:dyDescent="0.25">
      <c r="A373" t="s">
        <v>1319</v>
      </c>
      <c r="B373" t="s">
        <v>1310</v>
      </c>
      <c r="C373" s="57">
        <v>45322</v>
      </c>
      <c r="D373" t="s">
        <v>37</v>
      </c>
      <c r="E373" t="s">
        <v>72</v>
      </c>
      <c r="F373" s="47">
        <v>7606.06</v>
      </c>
    </row>
    <row r="374" spans="1:6" x14ac:dyDescent="0.25">
      <c r="A374" t="s">
        <v>1320</v>
      </c>
      <c r="B374" t="s">
        <v>1321</v>
      </c>
      <c r="C374" s="57">
        <v>45322</v>
      </c>
      <c r="D374" t="s">
        <v>37</v>
      </c>
      <c r="E374" t="s">
        <v>72</v>
      </c>
      <c r="F374" s="47">
        <v>3654.2</v>
      </c>
    </row>
    <row r="375" spans="1:6" x14ac:dyDescent="0.25">
      <c r="A375" t="s">
        <v>1322</v>
      </c>
      <c r="B375" t="s">
        <v>1308</v>
      </c>
      <c r="C375" s="57">
        <v>45322</v>
      </c>
      <c r="D375" t="s">
        <v>37</v>
      </c>
      <c r="E375" t="s">
        <v>72</v>
      </c>
      <c r="F375" s="47">
        <v>7342.28</v>
      </c>
    </row>
    <row r="376" spans="1:6" x14ac:dyDescent="0.25">
      <c r="A376" t="s">
        <v>1323</v>
      </c>
      <c r="B376" t="s">
        <v>1308</v>
      </c>
      <c r="C376" s="57">
        <v>45322</v>
      </c>
      <c r="D376" t="s">
        <v>37</v>
      </c>
      <c r="E376" t="s">
        <v>72</v>
      </c>
      <c r="F376" s="47">
        <v>7342.28</v>
      </c>
    </row>
    <row r="377" spans="1:6" x14ac:dyDescent="0.25">
      <c r="A377" t="s">
        <v>1324</v>
      </c>
      <c r="B377" t="s">
        <v>1310</v>
      </c>
      <c r="C377" s="57">
        <v>45322</v>
      </c>
      <c r="D377" t="s">
        <v>37</v>
      </c>
      <c r="E377" t="s">
        <v>72</v>
      </c>
      <c r="F377" s="47">
        <v>7606.06</v>
      </c>
    </row>
    <row r="378" spans="1:6" x14ac:dyDescent="0.25">
      <c r="A378" t="s">
        <v>1325</v>
      </c>
      <c r="B378" t="s">
        <v>1310</v>
      </c>
      <c r="C378" s="57">
        <v>45322</v>
      </c>
      <c r="D378" t="s">
        <v>37</v>
      </c>
      <c r="E378" t="s">
        <v>72</v>
      </c>
      <c r="F378" s="47">
        <v>7606.06</v>
      </c>
    </row>
    <row r="379" spans="1:6" x14ac:dyDescent="0.25">
      <c r="A379" t="s">
        <v>1326</v>
      </c>
      <c r="B379" t="s">
        <v>1312</v>
      </c>
      <c r="C379" s="57">
        <v>45322</v>
      </c>
      <c r="D379" t="s">
        <v>37</v>
      </c>
      <c r="E379" t="s">
        <v>72</v>
      </c>
      <c r="F379" s="47">
        <v>7606.06</v>
      </c>
    </row>
    <row r="380" spans="1:6" x14ac:dyDescent="0.25">
      <c r="A380" t="s">
        <v>1327</v>
      </c>
      <c r="B380" t="s">
        <v>1312</v>
      </c>
      <c r="C380" s="57">
        <v>45322</v>
      </c>
      <c r="D380" t="s">
        <v>37</v>
      </c>
      <c r="E380" t="s">
        <v>72</v>
      </c>
      <c r="F380" s="47">
        <v>7606.06</v>
      </c>
    </row>
    <row r="381" spans="1:6" x14ac:dyDescent="0.25">
      <c r="A381" t="s">
        <v>1328</v>
      </c>
      <c r="B381" t="s">
        <v>1329</v>
      </c>
      <c r="C381" s="57">
        <v>45322</v>
      </c>
      <c r="D381" t="s">
        <v>37</v>
      </c>
      <c r="E381" t="s">
        <v>72</v>
      </c>
      <c r="F381" s="47">
        <v>5396.6</v>
      </c>
    </row>
    <row r="382" spans="1:6" x14ac:dyDescent="0.25">
      <c r="A382" t="s">
        <v>1330</v>
      </c>
      <c r="B382" t="s">
        <v>1329</v>
      </c>
      <c r="C382" s="57">
        <v>45322</v>
      </c>
      <c r="D382" t="s">
        <v>37</v>
      </c>
      <c r="E382" t="s">
        <v>72</v>
      </c>
      <c r="F382" s="47">
        <v>5396.6</v>
      </c>
    </row>
    <row r="383" spans="1:6" x14ac:dyDescent="0.25">
      <c r="A383" t="s">
        <v>1331</v>
      </c>
      <c r="B383" t="s">
        <v>1332</v>
      </c>
      <c r="C383" s="57">
        <v>45322</v>
      </c>
      <c r="D383" t="s">
        <v>37</v>
      </c>
      <c r="E383" t="s">
        <v>72</v>
      </c>
      <c r="F383" s="47">
        <v>9209.31</v>
      </c>
    </row>
    <row r="384" spans="1:6" x14ac:dyDescent="0.25">
      <c r="A384" t="s">
        <v>1333</v>
      </c>
      <c r="B384" t="s">
        <v>1332</v>
      </c>
      <c r="C384" s="57">
        <v>45322</v>
      </c>
      <c r="D384" t="s">
        <v>37</v>
      </c>
      <c r="E384" t="s">
        <v>72</v>
      </c>
      <c r="F384" s="47">
        <v>9209.31</v>
      </c>
    </row>
    <row r="385" spans="1:6" x14ac:dyDescent="0.25">
      <c r="A385" t="s">
        <v>1334</v>
      </c>
      <c r="B385" t="s">
        <v>1335</v>
      </c>
      <c r="C385" s="57">
        <v>45322</v>
      </c>
      <c r="D385" t="s">
        <v>37</v>
      </c>
      <c r="E385" t="s">
        <v>72</v>
      </c>
      <c r="F385" s="47">
        <v>4226.53</v>
      </c>
    </row>
    <row r="386" spans="1:6" x14ac:dyDescent="0.25">
      <c r="A386" t="s">
        <v>1336</v>
      </c>
      <c r="B386" t="s">
        <v>1335</v>
      </c>
      <c r="C386" s="57">
        <v>45322</v>
      </c>
      <c r="D386" t="s">
        <v>37</v>
      </c>
      <c r="E386" t="s">
        <v>72</v>
      </c>
      <c r="F386" s="47">
        <v>4226.53</v>
      </c>
    </row>
    <row r="387" spans="1:6" x14ac:dyDescent="0.25">
      <c r="A387" t="s">
        <v>1337</v>
      </c>
      <c r="B387" t="s">
        <v>1338</v>
      </c>
      <c r="C387" s="57">
        <v>45322</v>
      </c>
      <c r="D387" t="s">
        <v>37</v>
      </c>
      <c r="E387" t="s">
        <v>72</v>
      </c>
      <c r="F387" s="47">
        <v>10896.05</v>
      </c>
    </row>
    <row r="388" spans="1:6" x14ac:dyDescent="0.25">
      <c r="A388" t="s">
        <v>1339</v>
      </c>
      <c r="B388" t="s">
        <v>1338</v>
      </c>
      <c r="C388" s="57">
        <v>45322</v>
      </c>
      <c r="D388" t="s">
        <v>37</v>
      </c>
      <c r="E388" t="s">
        <v>72</v>
      </c>
      <c r="F388" s="47">
        <v>10896.05</v>
      </c>
    </row>
    <row r="389" spans="1:6" x14ac:dyDescent="0.25">
      <c r="A389" t="s">
        <v>1340</v>
      </c>
      <c r="B389" t="s">
        <v>1338</v>
      </c>
      <c r="C389" s="57">
        <v>45322</v>
      </c>
      <c r="D389" t="s">
        <v>37</v>
      </c>
      <c r="E389" t="s">
        <v>72</v>
      </c>
      <c r="F389" s="47">
        <v>10896.05</v>
      </c>
    </row>
    <row r="390" spans="1:6" x14ac:dyDescent="0.25">
      <c r="A390" t="s">
        <v>1341</v>
      </c>
      <c r="B390" t="s">
        <v>1338</v>
      </c>
      <c r="C390" s="57">
        <v>45322</v>
      </c>
      <c r="D390" t="s">
        <v>37</v>
      </c>
      <c r="E390" t="s">
        <v>72</v>
      </c>
      <c r="F390" s="47">
        <v>10896.05</v>
      </c>
    </row>
    <row r="391" spans="1:6" x14ac:dyDescent="0.25">
      <c r="A391" t="s">
        <v>1342</v>
      </c>
      <c r="B391" t="s">
        <v>1338</v>
      </c>
      <c r="C391" s="57">
        <v>45322</v>
      </c>
      <c r="D391" t="s">
        <v>37</v>
      </c>
      <c r="E391" t="s">
        <v>72</v>
      </c>
      <c r="F391" s="47">
        <v>10896.05</v>
      </c>
    </row>
    <row r="392" spans="1:6" x14ac:dyDescent="0.25">
      <c r="A392" t="s">
        <v>1343</v>
      </c>
      <c r="B392" t="s">
        <v>1338</v>
      </c>
      <c r="C392" s="57">
        <v>45322</v>
      </c>
      <c r="D392" t="s">
        <v>37</v>
      </c>
      <c r="E392" t="s">
        <v>72</v>
      </c>
      <c r="F392" s="47">
        <v>10896.05</v>
      </c>
    </row>
    <row r="393" spans="1:6" x14ac:dyDescent="0.25">
      <c r="A393" t="s">
        <v>1344</v>
      </c>
      <c r="B393" t="s">
        <v>1338</v>
      </c>
      <c r="C393" s="57">
        <v>45322</v>
      </c>
      <c r="D393" t="s">
        <v>37</v>
      </c>
      <c r="E393" t="s">
        <v>72</v>
      </c>
      <c r="F393" s="47">
        <v>10896.05</v>
      </c>
    </row>
    <row r="394" spans="1:6" x14ac:dyDescent="0.25">
      <c r="A394" t="s">
        <v>1345</v>
      </c>
      <c r="B394" t="s">
        <v>1338</v>
      </c>
      <c r="C394" s="57">
        <v>45322</v>
      </c>
      <c r="D394" t="s">
        <v>37</v>
      </c>
      <c r="E394" t="s">
        <v>72</v>
      </c>
      <c r="F394" s="47">
        <v>10896.05</v>
      </c>
    </row>
    <row r="395" spans="1:6" x14ac:dyDescent="0.25">
      <c r="A395" t="s">
        <v>1346</v>
      </c>
      <c r="B395" t="s">
        <v>1347</v>
      </c>
      <c r="C395" s="57">
        <v>45322</v>
      </c>
      <c r="D395" t="s">
        <v>37</v>
      </c>
      <c r="E395" t="s">
        <v>72</v>
      </c>
      <c r="F395" s="47">
        <v>10403.58</v>
      </c>
    </row>
    <row r="396" spans="1:6" x14ac:dyDescent="0.25">
      <c r="A396" t="s">
        <v>1348</v>
      </c>
      <c r="B396" t="s">
        <v>1347</v>
      </c>
      <c r="C396" s="57">
        <v>45322</v>
      </c>
      <c r="D396" t="s">
        <v>37</v>
      </c>
      <c r="E396" t="s">
        <v>72</v>
      </c>
      <c r="F396" s="47">
        <v>10403.58</v>
      </c>
    </row>
    <row r="397" spans="1:6" x14ac:dyDescent="0.25">
      <c r="A397" t="s">
        <v>1349</v>
      </c>
      <c r="B397" t="s">
        <v>1347</v>
      </c>
      <c r="C397" s="57">
        <v>45322</v>
      </c>
      <c r="D397" t="s">
        <v>37</v>
      </c>
      <c r="E397" t="s">
        <v>72</v>
      </c>
      <c r="F397" s="47">
        <v>10403.58</v>
      </c>
    </row>
    <row r="398" spans="1:6" x14ac:dyDescent="0.25">
      <c r="A398" t="s">
        <v>1350</v>
      </c>
      <c r="B398" t="s">
        <v>1347</v>
      </c>
      <c r="C398" s="57">
        <v>45322</v>
      </c>
      <c r="D398" t="s">
        <v>37</v>
      </c>
      <c r="E398" t="s">
        <v>72</v>
      </c>
      <c r="F398" s="47">
        <v>10403.58</v>
      </c>
    </row>
    <row r="399" spans="1:6" x14ac:dyDescent="0.25">
      <c r="A399" t="s">
        <v>1351</v>
      </c>
      <c r="B399" t="s">
        <v>1347</v>
      </c>
      <c r="C399" s="57">
        <v>45322</v>
      </c>
      <c r="D399" t="s">
        <v>37</v>
      </c>
      <c r="E399" t="s">
        <v>72</v>
      </c>
      <c r="F399" s="47">
        <v>10403.58</v>
      </c>
    </row>
    <row r="400" spans="1:6" x14ac:dyDescent="0.25">
      <c r="A400" t="s">
        <v>1352</v>
      </c>
      <c r="B400" t="s">
        <v>1347</v>
      </c>
      <c r="C400" s="57">
        <v>45322</v>
      </c>
      <c r="D400" t="s">
        <v>37</v>
      </c>
      <c r="E400" t="s">
        <v>72</v>
      </c>
      <c r="F400" s="47">
        <v>10403.58</v>
      </c>
    </row>
    <row r="401" spans="1:6" x14ac:dyDescent="0.25">
      <c r="A401" t="s">
        <v>1353</v>
      </c>
      <c r="B401" t="s">
        <v>1347</v>
      </c>
      <c r="C401" s="57">
        <v>45322</v>
      </c>
      <c r="D401" t="s">
        <v>37</v>
      </c>
      <c r="E401" t="s">
        <v>72</v>
      </c>
      <c r="F401" s="47">
        <v>10403.58</v>
      </c>
    </row>
    <row r="402" spans="1:6" x14ac:dyDescent="0.25">
      <c r="A402" t="s">
        <v>1354</v>
      </c>
      <c r="B402" t="s">
        <v>1347</v>
      </c>
      <c r="C402" s="57">
        <v>45322</v>
      </c>
      <c r="D402" t="s">
        <v>37</v>
      </c>
      <c r="E402" t="s">
        <v>72</v>
      </c>
      <c r="F402" s="47">
        <v>10403.58</v>
      </c>
    </row>
    <row r="403" spans="1:6" x14ac:dyDescent="0.25">
      <c r="A403" t="s">
        <v>1355</v>
      </c>
      <c r="B403" t="s">
        <v>1347</v>
      </c>
      <c r="C403" s="57">
        <v>45322</v>
      </c>
      <c r="D403" t="s">
        <v>37</v>
      </c>
      <c r="E403" t="s">
        <v>72</v>
      </c>
      <c r="F403" s="47">
        <v>10403.58</v>
      </c>
    </row>
    <row r="404" spans="1:6" x14ac:dyDescent="0.25">
      <c r="A404" t="s">
        <v>1356</v>
      </c>
      <c r="B404" t="s">
        <v>1347</v>
      </c>
      <c r="C404" s="57">
        <v>45322</v>
      </c>
      <c r="D404" t="s">
        <v>37</v>
      </c>
      <c r="E404" t="s">
        <v>72</v>
      </c>
      <c r="F404" s="47">
        <v>10403.58</v>
      </c>
    </row>
    <row r="405" spans="1:6" x14ac:dyDescent="0.25">
      <c r="A405" t="s">
        <v>1357</v>
      </c>
      <c r="B405" t="s">
        <v>1358</v>
      </c>
      <c r="C405" s="57">
        <v>45322</v>
      </c>
      <c r="D405" t="s">
        <v>37</v>
      </c>
      <c r="E405" t="s">
        <v>72</v>
      </c>
      <c r="F405" s="47">
        <v>10058.73</v>
      </c>
    </row>
    <row r="406" spans="1:6" x14ac:dyDescent="0.25">
      <c r="A406" t="s">
        <v>1359</v>
      </c>
      <c r="B406" t="s">
        <v>1360</v>
      </c>
      <c r="C406" s="57">
        <v>45322</v>
      </c>
      <c r="D406" t="s">
        <v>37</v>
      </c>
      <c r="E406" t="s">
        <v>72</v>
      </c>
      <c r="F406" s="47">
        <v>7097.86</v>
      </c>
    </row>
    <row r="407" spans="1:6" x14ac:dyDescent="0.25">
      <c r="A407" t="s">
        <v>1361</v>
      </c>
      <c r="B407" t="s">
        <v>1360</v>
      </c>
      <c r="C407" s="57">
        <v>45322</v>
      </c>
      <c r="D407" t="s">
        <v>37</v>
      </c>
      <c r="E407" t="s">
        <v>72</v>
      </c>
      <c r="F407" s="47">
        <v>7097.86</v>
      </c>
    </row>
    <row r="408" spans="1:6" x14ac:dyDescent="0.25">
      <c r="A408" t="s">
        <v>1362</v>
      </c>
      <c r="B408" t="s">
        <v>1360</v>
      </c>
      <c r="C408" s="57">
        <v>45322</v>
      </c>
      <c r="D408" t="s">
        <v>37</v>
      </c>
      <c r="E408" t="s">
        <v>72</v>
      </c>
      <c r="F408" s="47">
        <v>7097.86</v>
      </c>
    </row>
    <row r="409" spans="1:6" x14ac:dyDescent="0.25">
      <c r="A409" t="s">
        <v>1363</v>
      </c>
      <c r="B409" t="s">
        <v>1360</v>
      </c>
      <c r="C409" s="57">
        <v>45322</v>
      </c>
      <c r="D409" t="s">
        <v>37</v>
      </c>
      <c r="E409" t="s">
        <v>72</v>
      </c>
      <c r="F409" s="47">
        <v>7097.86</v>
      </c>
    </row>
    <row r="410" spans="1:6" x14ac:dyDescent="0.25">
      <c r="A410" t="s">
        <v>1364</v>
      </c>
      <c r="B410" t="s">
        <v>1365</v>
      </c>
      <c r="C410" s="57">
        <v>45322</v>
      </c>
      <c r="D410" t="s">
        <v>37</v>
      </c>
      <c r="E410" t="s">
        <v>72</v>
      </c>
      <c r="F410" s="47">
        <v>16561.27</v>
      </c>
    </row>
    <row r="411" spans="1:6" x14ac:dyDescent="0.25">
      <c r="A411" t="s">
        <v>1366</v>
      </c>
      <c r="B411" t="s">
        <v>1365</v>
      </c>
      <c r="C411" s="57">
        <v>45322</v>
      </c>
      <c r="D411" t="s">
        <v>37</v>
      </c>
      <c r="E411" t="s">
        <v>72</v>
      </c>
      <c r="F411" s="47">
        <v>16561.27</v>
      </c>
    </row>
    <row r="412" spans="1:6" x14ac:dyDescent="0.25">
      <c r="A412" t="s">
        <v>1367</v>
      </c>
      <c r="B412" t="s">
        <v>1365</v>
      </c>
      <c r="C412" s="57">
        <v>45322</v>
      </c>
      <c r="D412" t="s">
        <v>37</v>
      </c>
      <c r="E412" t="s">
        <v>72</v>
      </c>
      <c r="F412" s="47">
        <v>16561.27</v>
      </c>
    </row>
    <row r="413" spans="1:6" x14ac:dyDescent="0.25">
      <c r="A413" t="s">
        <v>1368</v>
      </c>
      <c r="B413" t="s">
        <v>1365</v>
      </c>
      <c r="C413" s="57">
        <v>45322</v>
      </c>
      <c r="D413" t="s">
        <v>37</v>
      </c>
      <c r="E413" t="s">
        <v>72</v>
      </c>
      <c r="F413" s="47">
        <v>16561.27</v>
      </c>
    </row>
    <row r="414" spans="1:6" x14ac:dyDescent="0.25">
      <c r="A414" t="s">
        <v>1369</v>
      </c>
      <c r="B414" t="s">
        <v>1370</v>
      </c>
      <c r="C414" s="57">
        <v>45322</v>
      </c>
      <c r="D414" t="s">
        <v>37</v>
      </c>
      <c r="E414" t="s">
        <v>72</v>
      </c>
      <c r="F414" s="47">
        <v>6483.18</v>
      </c>
    </row>
    <row r="415" spans="1:6" x14ac:dyDescent="0.25">
      <c r="A415" t="s">
        <v>1371</v>
      </c>
      <c r="B415" t="s">
        <v>1370</v>
      </c>
      <c r="C415" s="57">
        <v>45322</v>
      </c>
      <c r="D415" t="s">
        <v>37</v>
      </c>
      <c r="E415" t="s">
        <v>72</v>
      </c>
      <c r="F415" s="47">
        <v>6483.18</v>
      </c>
    </row>
    <row r="416" spans="1:6" x14ac:dyDescent="0.25">
      <c r="A416" t="s">
        <v>1372</v>
      </c>
      <c r="B416" t="s">
        <v>1370</v>
      </c>
      <c r="C416" s="57">
        <v>45322</v>
      </c>
      <c r="D416" t="s">
        <v>37</v>
      </c>
      <c r="E416" t="s">
        <v>72</v>
      </c>
      <c r="F416" s="47">
        <v>6483.18</v>
      </c>
    </row>
    <row r="417" spans="1:6" x14ac:dyDescent="0.25">
      <c r="A417" t="s">
        <v>1373</v>
      </c>
      <c r="B417" t="s">
        <v>1370</v>
      </c>
      <c r="C417" s="57">
        <v>45322</v>
      </c>
      <c r="D417" t="s">
        <v>37</v>
      </c>
      <c r="E417" t="s">
        <v>72</v>
      </c>
      <c r="F417" s="47">
        <v>6483.18</v>
      </c>
    </row>
    <row r="418" spans="1:6" x14ac:dyDescent="0.25">
      <c r="A418" t="s">
        <v>1374</v>
      </c>
      <c r="B418" t="s">
        <v>1370</v>
      </c>
      <c r="C418" s="57">
        <v>45322</v>
      </c>
      <c r="D418" t="s">
        <v>37</v>
      </c>
      <c r="E418" t="s">
        <v>72</v>
      </c>
      <c r="F418" s="47">
        <v>6483.18</v>
      </c>
    </row>
    <row r="419" spans="1:6" x14ac:dyDescent="0.25">
      <c r="A419" t="s">
        <v>1375</v>
      </c>
      <c r="B419" t="s">
        <v>1370</v>
      </c>
      <c r="C419" s="57">
        <v>45322</v>
      </c>
      <c r="D419" t="s">
        <v>37</v>
      </c>
      <c r="E419" t="s">
        <v>72</v>
      </c>
      <c r="F419" s="47">
        <v>6483.18</v>
      </c>
    </row>
    <row r="420" spans="1:6" x14ac:dyDescent="0.25">
      <c r="A420" t="s">
        <v>1376</v>
      </c>
      <c r="B420" t="s">
        <v>1370</v>
      </c>
      <c r="C420" s="57">
        <v>45322</v>
      </c>
      <c r="D420" t="s">
        <v>37</v>
      </c>
      <c r="E420" t="s">
        <v>72</v>
      </c>
      <c r="F420" s="47">
        <v>6483.18</v>
      </c>
    </row>
    <row r="421" spans="1:6" x14ac:dyDescent="0.25">
      <c r="A421" t="s">
        <v>1377</v>
      </c>
      <c r="B421" t="s">
        <v>1370</v>
      </c>
      <c r="C421" s="57">
        <v>45322</v>
      </c>
      <c r="D421" t="s">
        <v>37</v>
      </c>
      <c r="E421" t="s">
        <v>72</v>
      </c>
      <c r="F421" s="47">
        <v>6483.18</v>
      </c>
    </row>
    <row r="422" spans="1:6" x14ac:dyDescent="0.25">
      <c r="A422" t="s">
        <v>1378</v>
      </c>
      <c r="B422" t="s">
        <v>1370</v>
      </c>
      <c r="C422" s="57">
        <v>45322</v>
      </c>
      <c r="D422" t="s">
        <v>37</v>
      </c>
      <c r="E422" t="s">
        <v>72</v>
      </c>
      <c r="F422" s="47">
        <v>6483.18</v>
      </c>
    </row>
    <row r="423" spans="1:6" x14ac:dyDescent="0.25">
      <c r="A423" t="s">
        <v>1379</v>
      </c>
      <c r="B423" t="s">
        <v>1370</v>
      </c>
      <c r="C423" s="57">
        <v>45322</v>
      </c>
      <c r="D423" t="s">
        <v>37</v>
      </c>
      <c r="E423" t="s">
        <v>72</v>
      </c>
      <c r="F423" s="47">
        <v>6483.18</v>
      </c>
    </row>
    <row r="424" spans="1:6" x14ac:dyDescent="0.25">
      <c r="A424" t="s">
        <v>1380</v>
      </c>
      <c r="B424" t="s">
        <v>1370</v>
      </c>
      <c r="C424" s="57">
        <v>45322</v>
      </c>
      <c r="D424" t="s">
        <v>37</v>
      </c>
      <c r="E424" t="s">
        <v>72</v>
      </c>
      <c r="F424" s="47">
        <v>6483.18</v>
      </c>
    </row>
    <row r="425" spans="1:6" x14ac:dyDescent="0.25">
      <c r="A425" t="s">
        <v>1381</v>
      </c>
      <c r="B425" t="s">
        <v>1370</v>
      </c>
      <c r="C425" s="57">
        <v>45322</v>
      </c>
      <c r="D425" t="s">
        <v>37</v>
      </c>
      <c r="E425" t="s">
        <v>72</v>
      </c>
      <c r="F425" s="47">
        <v>6483.18</v>
      </c>
    </row>
    <row r="426" spans="1:6" x14ac:dyDescent="0.25">
      <c r="A426" t="s">
        <v>1382</v>
      </c>
      <c r="B426" t="s">
        <v>1370</v>
      </c>
      <c r="C426" s="57">
        <v>45322</v>
      </c>
      <c r="D426" t="s">
        <v>37</v>
      </c>
      <c r="E426" t="s">
        <v>72</v>
      </c>
      <c r="F426" s="47">
        <v>6483.18</v>
      </c>
    </row>
    <row r="427" spans="1:6" x14ac:dyDescent="0.25">
      <c r="A427" t="s">
        <v>1383</v>
      </c>
      <c r="B427" t="s">
        <v>1370</v>
      </c>
      <c r="C427" s="57">
        <v>45322</v>
      </c>
      <c r="D427" t="s">
        <v>37</v>
      </c>
      <c r="E427" t="s">
        <v>72</v>
      </c>
      <c r="F427" s="47">
        <v>6483.18</v>
      </c>
    </row>
    <row r="428" spans="1:6" x14ac:dyDescent="0.25">
      <c r="A428" t="s">
        <v>1384</v>
      </c>
      <c r="B428" t="s">
        <v>1370</v>
      </c>
      <c r="C428" s="57">
        <v>45322</v>
      </c>
      <c r="D428" t="s">
        <v>37</v>
      </c>
      <c r="E428" t="s">
        <v>72</v>
      </c>
      <c r="F428" s="47">
        <v>6483.18</v>
      </c>
    </row>
    <row r="429" spans="1:6" x14ac:dyDescent="0.25">
      <c r="A429" t="s">
        <v>1385</v>
      </c>
      <c r="B429" t="s">
        <v>1370</v>
      </c>
      <c r="C429" s="57">
        <v>45322</v>
      </c>
      <c r="D429" t="s">
        <v>37</v>
      </c>
      <c r="E429" t="s">
        <v>72</v>
      </c>
      <c r="F429" s="47">
        <v>6483.18</v>
      </c>
    </row>
    <row r="430" spans="1:6" x14ac:dyDescent="0.25">
      <c r="A430" t="s">
        <v>1386</v>
      </c>
      <c r="B430" t="s">
        <v>1370</v>
      </c>
      <c r="C430" s="57">
        <v>45322</v>
      </c>
      <c r="D430" t="s">
        <v>37</v>
      </c>
      <c r="E430" t="s">
        <v>72</v>
      </c>
      <c r="F430" s="47">
        <v>6483.18</v>
      </c>
    </row>
    <row r="431" spans="1:6" x14ac:dyDescent="0.25">
      <c r="A431" t="s">
        <v>1387</v>
      </c>
      <c r="B431" t="s">
        <v>1370</v>
      </c>
      <c r="C431" s="57">
        <v>45322</v>
      </c>
      <c r="D431" t="s">
        <v>37</v>
      </c>
      <c r="E431" t="s">
        <v>72</v>
      </c>
      <c r="F431" s="47">
        <v>6483.18</v>
      </c>
    </row>
    <row r="432" spans="1:6" x14ac:dyDescent="0.25">
      <c r="A432" t="s">
        <v>1388</v>
      </c>
      <c r="B432" t="s">
        <v>1389</v>
      </c>
      <c r="C432" s="57">
        <v>45322</v>
      </c>
      <c r="D432" t="s">
        <v>37</v>
      </c>
      <c r="E432" t="s">
        <v>72</v>
      </c>
      <c r="F432" s="47">
        <v>4322.12</v>
      </c>
    </row>
    <row r="433" spans="1:6" x14ac:dyDescent="0.25">
      <c r="A433" t="s">
        <v>1390</v>
      </c>
      <c r="B433" t="s">
        <v>1389</v>
      </c>
      <c r="C433" s="57">
        <v>45322</v>
      </c>
      <c r="D433" t="s">
        <v>37</v>
      </c>
      <c r="E433" t="s">
        <v>72</v>
      </c>
      <c r="F433" s="47">
        <v>4322.12</v>
      </c>
    </row>
    <row r="434" spans="1:6" x14ac:dyDescent="0.25">
      <c r="A434" t="s">
        <v>1391</v>
      </c>
      <c r="B434" t="s">
        <v>1389</v>
      </c>
      <c r="C434" s="57">
        <v>45322</v>
      </c>
      <c r="D434" t="s">
        <v>37</v>
      </c>
      <c r="E434" t="s">
        <v>72</v>
      </c>
      <c r="F434" s="47">
        <v>4322.12</v>
      </c>
    </row>
    <row r="435" spans="1:6" x14ac:dyDescent="0.25">
      <c r="A435" t="s">
        <v>1392</v>
      </c>
      <c r="B435" t="s">
        <v>1389</v>
      </c>
      <c r="C435" s="57">
        <v>45322</v>
      </c>
      <c r="D435" t="s">
        <v>37</v>
      </c>
      <c r="E435" t="s">
        <v>72</v>
      </c>
      <c r="F435" s="47">
        <v>4322.12</v>
      </c>
    </row>
    <row r="436" spans="1:6" x14ac:dyDescent="0.25">
      <c r="A436" t="s">
        <v>1393</v>
      </c>
      <c r="B436" t="s">
        <v>1389</v>
      </c>
      <c r="C436" s="57">
        <v>45322</v>
      </c>
      <c r="D436" t="s">
        <v>37</v>
      </c>
      <c r="E436" t="s">
        <v>72</v>
      </c>
      <c r="F436" s="47">
        <v>4322.12</v>
      </c>
    </row>
    <row r="437" spans="1:6" x14ac:dyDescent="0.25">
      <c r="A437" t="s">
        <v>1394</v>
      </c>
      <c r="B437" t="s">
        <v>1389</v>
      </c>
      <c r="C437" s="57">
        <v>45322</v>
      </c>
      <c r="D437" t="s">
        <v>37</v>
      </c>
      <c r="E437" t="s">
        <v>72</v>
      </c>
      <c r="F437" s="47">
        <v>4322.12</v>
      </c>
    </row>
    <row r="438" spans="1:6" x14ac:dyDescent="0.25">
      <c r="A438" t="s">
        <v>1395</v>
      </c>
      <c r="B438" t="s">
        <v>1389</v>
      </c>
      <c r="C438" s="57">
        <v>45322</v>
      </c>
      <c r="D438" t="s">
        <v>37</v>
      </c>
      <c r="E438" t="s">
        <v>72</v>
      </c>
      <c r="F438" s="47">
        <v>4322.12</v>
      </c>
    </row>
    <row r="439" spans="1:6" x14ac:dyDescent="0.25">
      <c r="A439" t="s">
        <v>1396</v>
      </c>
      <c r="B439" t="s">
        <v>1389</v>
      </c>
      <c r="C439" s="57">
        <v>45322</v>
      </c>
      <c r="D439" t="s">
        <v>37</v>
      </c>
      <c r="E439" t="s">
        <v>72</v>
      </c>
      <c r="F439" s="47">
        <v>4322.12</v>
      </c>
    </row>
    <row r="440" spans="1:6" x14ac:dyDescent="0.25">
      <c r="A440" t="s">
        <v>1397</v>
      </c>
      <c r="B440" t="s">
        <v>1398</v>
      </c>
      <c r="C440" s="57">
        <v>45322</v>
      </c>
      <c r="D440" t="s">
        <v>37</v>
      </c>
      <c r="E440" t="s">
        <v>72</v>
      </c>
      <c r="F440" s="47">
        <v>11302.61</v>
      </c>
    </row>
    <row r="441" spans="1:6" x14ac:dyDescent="0.25">
      <c r="A441" t="s">
        <v>1399</v>
      </c>
      <c r="B441" t="s">
        <v>1400</v>
      </c>
      <c r="C441" s="57">
        <v>45322</v>
      </c>
      <c r="D441" t="s">
        <v>37</v>
      </c>
      <c r="E441" t="s">
        <v>72</v>
      </c>
      <c r="F441" s="47">
        <v>9463.41</v>
      </c>
    </row>
    <row r="442" spans="1:6" x14ac:dyDescent="0.25">
      <c r="A442" t="s">
        <v>1401</v>
      </c>
      <c r="B442" t="s">
        <v>1400</v>
      </c>
      <c r="C442" s="57">
        <v>45322</v>
      </c>
      <c r="D442" t="s">
        <v>37</v>
      </c>
      <c r="E442" t="s">
        <v>72</v>
      </c>
      <c r="F442" s="47">
        <v>9463.41</v>
      </c>
    </row>
    <row r="443" spans="1:6" x14ac:dyDescent="0.25">
      <c r="A443" t="s">
        <v>1402</v>
      </c>
      <c r="B443" t="s">
        <v>1400</v>
      </c>
      <c r="C443" s="57">
        <v>45322</v>
      </c>
      <c r="D443" t="s">
        <v>37</v>
      </c>
      <c r="E443" t="s">
        <v>72</v>
      </c>
      <c r="F443" s="47">
        <v>9463.41</v>
      </c>
    </row>
    <row r="444" spans="1:6" x14ac:dyDescent="0.25">
      <c r="A444" t="s">
        <v>1403</v>
      </c>
      <c r="B444" t="s">
        <v>1400</v>
      </c>
      <c r="C444" s="57">
        <v>45322</v>
      </c>
      <c r="D444" t="s">
        <v>37</v>
      </c>
      <c r="E444" t="s">
        <v>72</v>
      </c>
      <c r="F444" s="47">
        <v>9463.41</v>
      </c>
    </row>
    <row r="445" spans="1:6" x14ac:dyDescent="0.25">
      <c r="A445" t="s">
        <v>1404</v>
      </c>
      <c r="B445" t="s">
        <v>1405</v>
      </c>
      <c r="C445" s="57">
        <v>45322</v>
      </c>
      <c r="D445" t="s">
        <v>37</v>
      </c>
      <c r="E445" t="s">
        <v>72</v>
      </c>
      <c r="F445" s="47">
        <v>5689.42</v>
      </c>
    </row>
    <row r="446" spans="1:6" x14ac:dyDescent="0.25">
      <c r="A446" t="s">
        <v>1406</v>
      </c>
      <c r="B446" t="s">
        <v>1405</v>
      </c>
      <c r="C446" s="57">
        <v>45322</v>
      </c>
      <c r="D446" t="s">
        <v>37</v>
      </c>
      <c r="E446" t="s">
        <v>72</v>
      </c>
      <c r="F446" s="47">
        <v>5689.42</v>
      </c>
    </row>
    <row r="447" spans="1:6" x14ac:dyDescent="0.25">
      <c r="A447" t="s">
        <v>1407</v>
      </c>
      <c r="B447" t="s">
        <v>1405</v>
      </c>
      <c r="C447" s="57">
        <v>45322</v>
      </c>
      <c r="D447" t="s">
        <v>37</v>
      </c>
      <c r="E447" t="s">
        <v>72</v>
      </c>
      <c r="F447" s="47">
        <v>5689.42</v>
      </c>
    </row>
    <row r="448" spans="1:6" x14ac:dyDescent="0.25">
      <c r="A448" t="s">
        <v>1408</v>
      </c>
      <c r="B448" t="s">
        <v>1405</v>
      </c>
      <c r="C448" s="57">
        <v>45322</v>
      </c>
      <c r="D448" t="s">
        <v>37</v>
      </c>
      <c r="E448" t="s">
        <v>72</v>
      </c>
      <c r="F448" s="47">
        <v>5689.42</v>
      </c>
    </row>
    <row r="449" spans="1:6" x14ac:dyDescent="0.25">
      <c r="A449" t="s">
        <v>4273</v>
      </c>
      <c r="B449" t="s">
        <v>4258</v>
      </c>
      <c r="C449" s="57">
        <v>45328</v>
      </c>
      <c r="D449" t="s">
        <v>37</v>
      </c>
      <c r="E449" t="s">
        <v>72</v>
      </c>
      <c r="F449" s="47">
        <v>4651.8999999999996</v>
      </c>
    </row>
    <row r="450" spans="1:6" x14ac:dyDescent="0.25">
      <c r="A450" t="s">
        <v>4274</v>
      </c>
      <c r="B450" t="s">
        <v>4258</v>
      </c>
      <c r="C450" s="57">
        <v>45328</v>
      </c>
      <c r="D450" t="s">
        <v>37</v>
      </c>
      <c r="E450" t="s">
        <v>72</v>
      </c>
      <c r="F450" s="47">
        <v>4651.8999999999996</v>
      </c>
    </row>
    <row r="451" spans="1:6" x14ac:dyDescent="0.25">
      <c r="A451" t="s">
        <v>4275</v>
      </c>
      <c r="B451" t="s">
        <v>4258</v>
      </c>
      <c r="C451" s="57">
        <v>45328</v>
      </c>
      <c r="D451" t="s">
        <v>37</v>
      </c>
      <c r="E451" t="s">
        <v>72</v>
      </c>
      <c r="F451" s="47">
        <v>4651.8999999999996</v>
      </c>
    </row>
    <row r="452" spans="1:6" x14ac:dyDescent="0.25">
      <c r="A452" t="s">
        <v>4276</v>
      </c>
      <c r="B452" t="s">
        <v>4258</v>
      </c>
      <c r="C452" s="57">
        <v>45328</v>
      </c>
      <c r="D452" t="s">
        <v>37</v>
      </c>
      <c r="E452" t="s">
        <v>72</v>
      </c>
      <c r="F452" s="47">
        <v>4651.8999999999996</v>
      </c>
    </row>
    <row r="453" spans="1:6" x14ac:dyDescent="0.25">
      <c r="A453" t="s">
        <v>4277</v>
      </c>
      <c r="B453" t="s">
        <v>4258</v>
      </c>
      <c r="C453" s="57">
        <v>45328</v>
      </c>
      <c r="D453" t="s">
        <v>37</v>
      </c>
      <c r="E453" t="s">
        <v>72</v>
      </c>
      <c r="F453" s="47">
        <v>4651.8999999999996</v>
      </c>
    </row>
    <row r="454" spans="1:6" x14ac:dyDescent="0.25">
      <c r="A454" t="s">
        <v>4278</v>
      </c>
      <c r="B454" t="s">
        <v>4258</v>
      </c>
      <c r="C454" s="57">
        <v>45328</v>
      </c>
      <c r="D454" t="s">
        <v>37</v>
      </c>
      <c r="E454" t="s">
        <v>72</v>
      </c>
      <c r="F454" s="47">
        <v>4651.8999999999996</v>
      </c>
    </row>
    <row r="455" spans="1:6" x14ac:dyDescent="0.25">
      <c r="A455" t="s">
        <v>4279</v>
      </c>
      <c r="B455" t="s">
        <v>4258</v>
      </c>
      <c r="C455" s="57">
        <v>45328</v>
      </c>
      <c r="D455" t="s">
        <v>37</v>
      </c>
      <c r="E455" t="s">
        <v>72</v>
      </c>
      <c r="F455" s="47">
        <v>4651.8999999999996</v>
      </c>
    </row>
    <row r="456" spans="1:6" x14ac:dyDescent="0.25">
      <c r="A456" t="s">
        <v>4280</v>
      </c>
      <c r="B456" t="s">
        <v>4258</v>
      </c>
      <c r="C456" s="57">
        <v>45328</v>
      </c>
      <c r="D456" t="s">
        <v>37</v>
      </c>
      <c r="E456" t="s">
        <v>72</v>
      </c>
      <c r="F456" s="47">
        <v>4651.8999999999996</v>
      </c>
    </row>
    <row r="457" spans="1:6" x14ac:dyDescent="0.25">
      <c r="A457" t="s">
        <v>4281</v>
      </c>
      <c r="B457" t="s">
        <v>4258</v>
      </c>
      <c r="C457" s="57">
        <v>45328</v>
      </c>
      <c r="D457" t="s">
        <v>37</v>
      </c>
      <c r="E457" t="s">
        <v>72</v>
      </c>
      <c r="F457" s="47">
        <v>4651.8999999999996</v>
      </c>
    </row>
    <row r="458" spans="1:6" x14ac:dyDescent="0.25">
      <c r="A458" t="s">
        <v>4282</v>
      </c>
      <c r="B458" t="s">
        <v>4258</v>
      </c>
      <c r="C458" s="57">
        <v>45328</v>
      </c>
      <c r="D458" t="s">
        <v>37</v>
      </c>
      <c r="E458" t="s">
        <v>72</v>
      </c>
      <c r="F458" s="47">
        <v>4651.8999999999996</v>
      </c>
    </row>
    <row r="459" spans="1:6" x14ac:dyDescent="0.25">
      <c r="A459" t="s">
        <v>4283</v>
      </c>
      <c r="B459" t="s">
        <v>4258</v>
      </c>
      <c r="C459" s="57">
        <v>45328</v>
      </c>
      <c r="D459" t="s">
        <v>37</v>
      </c>
      <c r="E459" t="s">
        <v>72</v>
      </c>
      <c r="F459" s="47">
        <v>4651.8999999999996</v>
      </c>
    </row>
    <row r="460" spans="1:6" x14ac:dyDescent="0.25">
      <c r="A460" t="s">
        <v>4284</v>
      </c>
      <c r="B460" t="s">
        <v>4258</v>
      </c>
      <c r="C460" s="57">
        <v>45328</v>
      </c>
      <c r="D460" t="s">
        <v>37</v>
      </c>
      <c r="E460" t="s">
        <v>72</v>
      </c>
      <c r="F460" s="47">
        <v>4651.8999999999996</v>
      </c>
    </row>
    <row r="461" spans="1:6" x14ac:dyDescent="0.25">
      <c r="A461" t="s">
        <v>4285</v>
      </c>
      <c r="B461" t="s">
        <v>4258</v>
      </c>
      <c r="C461" s="57">
        <v>45328</v>
      </c>
      <c r="D461" t="s">
        <v>37</v>
      </c>
      <c r="E461" t="s">
        <v>72</v>
      </c>
      <c r="F461" s="47">
        <v>4651.8999999999996</v>
      </c>
    </row>
    <row r="462" spans="1:6" x14ac:dyDescent="0.25">
      <c r="A462" t="s">
        <v>4286</v>
      </c>
      <c r="B462" t="s">
        <v>4258</v>
      </c>
      <c r="C462" s="57">
        <v>45328</v>
      </c>
      <c r="D462" t="s">
        <v>37</v>
      </c>
      <c r="E462" t="s">
        <v>72</v>
      </c>
      <c r="F462" s="47">
        <v>4651.8999999999996</v>
      </c>
    </row>
    <row r="463" spans="1:6" x14ac:dyDescent="0.25">
      <c r="A463" t="s">
        <v>4287</v>
      </c>
      <c r="B463" t="s">
        <v>4258</v>
      </c>
      <c r="C463" s="57">
        <v>45328</v>
      </c>
      <c r="D463" t="s">
        <v>37</v>
      </c>
      <c r="E463" t="s">
        <v>72</v>
      </c>
      <c r="F463" s="47">
        <v>4651.8999999999996</v>
      </c>
    </row>
    <row r="464" spans="1:6" x14ac:dyDescent="0.25">
      <c r="A464" t="s">
        <v>4288</v>
      </c>
      <c r="B464" t="s">
        <v>4258</v>
      </c>
      <c r="C464" s="57">
        <v>45328</v>
      </c>
      <c r="D464" t="s">
        <v>37</v>
      </c>
      <c r="E464" t="s">
        <v>72</v>
      </c>
      <c r="F464" s="47">
        <v>4651.8999999999996</v>
      </c>
    </row>
    <row r="465" spans="1:6" x14ac:dyDescent="0.25">
      <c r="A465" t="s">
        <v>4289</v>
      </c>
      <c r="B465" t="s">
        <v>4258</v>
      </c>
      <c r="C465" s="57">
        <v>45328</v>
      </c>
      <c r="D465" t="s">
        <v>37</v>
      </c>
      <c r="E465" t="s">
        <v>72</v>
      </c>
      <c r="F465" s="47">
        <v>4651.8999999999996</v>
      </c>
    </row>
    <row r="466" spans="1:6" x14ac:dyDescent="0.25">
      <c r="A466" t="s">
        <v>4290</v>
      </c>
      <c r="B466" t="s">
        <v>4258</v>
      </c>
      <c r="C466" s="57">
        <v>45328</v>
      </c>
      <c r="D466" t="s">
        <v>37</v>
      </c>
      <c r="E466" t="s">
        <v>72</v>
      </c>
      <c r="F466" s="47">
        <v>4651.8999999999996</v>
      </c>
    </row>
    <row r="467" spans="1:6" x14ac:dyDescent="0.25">
      <c r="A467" t="s">
        <v>4291</v>
      </c>
      <c r="B467" t="s">
        <v>4258</v>
      </c>
      <c r="C467" s="57">
        <v>45328</v>
      </c>
      <c r="D467" t="s">
        <v>37</v>
      </c>
      <c r="E467" t="s">
        <v>72</v>
      </c>
      <c r="F467" s="47">
        <v>4651.8999999999996</v>
      </c>
    </row>
    <row r="468" spans="1:6" x14ac:dyDescent="0.25">
      <c r="A468" t="s">
        <v>4292</v>
      </c>
      <c r="B468" t="s">
        <v>4258</v>
      </c>
      <c r="C468" s="57">
        <v>45328</v>
      </c>
      <c r="D468" t="s">
        <v>37</v>
      </c>
      <c r="E468" t="s">
        <v>72</v>
      </c>
      <c r="F468" s="47">
        <v>4651.8999999999996</v>
      </c>
    </row>
    <row r="469" spans="1:6" x14ac:dyDescent="0.25">
      <c r="A469" t="s">
        <v>4293</v>
      </c>
      <c r="B469" t="s">
        <v>4258</v>
      </c>
      <c r="C469" s="57">
        <v>45328</v>
      </c>
      <c r="D469" t="s">
        <v>37</v>
      </c>
      <c r="E469" t="s">
        <v>72</v>
      </c>
      <c r="F469" s="47">
        <v>4651.8999999999996</v>
      </c>
    </row>
    <row r="470" spans="1:6" x14ac:dyDescent="0.25">
      <c r="A470" t="s">
        <v>4294</v>
      </c>
      <c r="B470" t="s">
        <v>4258</v>
      </c>
      <c r="C470" s="57">
        <v>45328</v>
      </c>
      <c r="D470" t="s">
        <v>37</v>
      </c>
      <c r="E470" t="s">
        <v>72</v>
      </c>
      <c r="F470" s="47">
        <v>4651.8999999999996</v>
      </c>
    </row>
    <row r="471" spans="1:6" x14ac:dyDescent="0.25">
      <c r="A471" t="s">
        <v>4295</v>
      </c>
      <c r="B471" t="s">
        <v>4258</v>
      </c>
      <c r="C471" s="57">
        <v>45328</v>
      </c>
      <c r="D471" t="s">
        <v>37</v>
      </c>
      <c r="E471" t="s">
        <v>72</v>
      </c>
      <c r="F471" s="47">
        <v>4651.8999999999996</v>
      </c>
    </row>
    <row r="472" spans="1:6" x14ac:dyDescent="0.25">
      <c r="A472" t="s">
        <v>4296</v>
      </c>
      <c r="B472" t="s">
        <v>4258</v>
      </c>
      <c r="C472" s="57">
        <v>45328</v>
      </c>
      <c r="D472" t="s">
        <v>37</v>
      </c>
      <c r="E472" t="s">
        <v>72</v>
      </c>
      <c r="F472" s="47">
        <v>4651.8999999999996</v>
      </c>
    </row>
    <row r="473" spans="1:6" x14ac:dyDescent="0.25">
      <c r="A473" t="s">
        <v>4297</v>
      </c>
      <c r="B473" t="s">
        <v>4258</v>
      </c>
      <c r="C473" s="57">
        <v>45328</v>
      </c>
      <c r="D473" t="s">
        <v>37</v>
      </c>
      <c r="E473" t="s">
        <v>72</v>
      </c>
      <c r="F473" s="47">
        <v>4651.8999999999996</v>
      </c>
    </row>
    <row r="474" spans="1:6" x14ac:dyDescent="0.25">
      <c r="A474" t="s">
        <v>4298</v>
      </c>
      <c r="B474" t="s">
        <v>4258</v>
      </c>
      <c r="C474" s="57">
        <v>45328</v>
      </c>
      <c r="D474" t="s">
        <v>37</v>
      </c>
      <c r="E474" t="s">
        <v>72</v>
      </c>
      <c r="F474" s="47">
        <v>4651.8999999999996</v>
      </c>
    </row>
    <row r="475" spans="1:6" x14ac:dyDescent="0.25">
      <c r="A475" t="s">
        <v>4299</v>
      </c>
      <c r="B475" t="s">
        <v>4258</v>
      </c>
      <c r="C475" s="57">
        <v>45328</v>
      </c>
      <c r="D475" t="s">
        <v>37</v>
      </c>
      <c r="E475" t="s">
        <v>72</v>
      </c>
      <c r="F475" s="47">
        <v>4651.8999999999996</v>
      </c>
    </row>
    <row r="476" spans="1:6" x14ac:dyDescent="0.25">
      <c r="A476" t="s">
        <v>4300</v>
      </c>
      <c r="B476" t="s">
        <v>4258</v>
      </c>
      <c r="C476" s="57">
        <v>45328</v>
      </c>
      <c r="D476" t="s">
        <v>37</v>
      </c>
      <c r="E476" t="s">
        <v>72</v>
      </c>
      <c r="F476" s="47">
        <v>4651.8999999999996</v>
      </c>
    </row>
    <row r="477" spans="1:6" x14ac:dyDescent="0.25">
      <c r="A477" t="s">
        <v>4301</v>
      </c>
      <c r="B477" t="s">
        <v>4258</v>
      </c>
      <c r="C477" s="57">
        <v>45328</v>
      </c>
      <c r="D477" t="s">
        <v>37</v>
      </c>
      <c r="E477" t="s">
        <v>72</v>
      </c>
      <c r="F477" s="47">
        <v>4651.8999999999996</v>
      </c>
    </row>
    <row r="478" spans="1:6" x14ac:dyDescent="0.25">
      <c r="A478" t="s">
        <v>4302</v>
      </c>
      <c r="B478" t="s">
        <v>4258</v>
      </c>
      <c r="C478" s="57">
        <v>45328</v>
      </c>
      <c r="D478" t="s">
        <v>37</v>
      </c>
      <c r="E478" t="s">
        <v>72</v>
      </c>
      <c r="F478" s="47">
        <v>4651.8999999999996</v>
      </c>
    </row>
    <row r="479" spans="1:6" x14ac:dyDescent="0.25">
      <c r="A479" t="s">
        <v>4303</v>
      </c>
      <c r="B479" t="s">
        <v>4258</v>
      </c>
      <c r="C479" s="57">
        <v>45328</v>
      </c>
      <c r="D479" t="s">
        <v>37</v>
      </c>
      <c r="E479" t="s">
        <v>72</v>
      </c>
      <c r="F479" s="47">
        <v>4651.8999999999996</v>
      </c>
    </row>
    <row r="480" spans="1:6" x14ac:dyDescent="0.25">
      <c r="A480" t="s">
        <v>4304</v>
      </c>
      <c r="B480" t="s">
        <v>4258</v>
      </c>
      <c r="C480" s="57">
        <v>45328</v>
      </c>
      <c r="D480" t="s">
        <v>37</v>
      </c>
      <c r="E480" t="s">
        <v>72</v>
      </c>
      <c r="F480" s="47">
        <v>4651.8999999999996</v>
      </c>
    </row>
    <row r="481" spans="1:6" x14ac:dyDescent="0.25">
      <c r="A481" t="s">
        <v>4305</v>
      </c>
      <c r="B481" t="s">
        <v>4258</v>
      </c>
      <c r="C481" s="57">
        <v>45328</v>
      </c>
      <c r="D481" t="s">
        <v>37</v>
      </c>
      <c r="E481" t="s">
        <v>72</v>
      </c>
      <c r="F481" s="47">
        <v>4651.8999999999996</v>
      </c>
    </row>
    <row r="482" spans="1:6" x14ac:dyDescent="0.25">
      <c r="A482" t="s">
        <v>4306</v>
      </c>
      <c r="B482" t="s">
        <v>4258</v>
      </c>
      <c r="C482" s="57">
        <v>45328</v>
      </c>
      <c r="D482" t="s">
        <v>37</v>
      </c>
      <c r="E482" t="s">
        <v>72</v>
      </c>
      <c r="F482" s="47">
        <v>4651.8999999999996</v>
      </c>
    </row>
    <row r="483" spans="1:6" x14ac:dyDescent="0.25">
      <c r="A483" t="s">
        <v>4307</v>
      </c>
      <c r="B483" t="s">
        <v>4258</v>
      </c>
      <c r="C483" s="57">
        <v>45328</v>
      </c>
      <c r="D483" t="s">
        <v>37</v>
      </c>
      <c r="E483" t="s">
        <v>72</v>
      </c>
      <c r="F483" s="47">
        <v>4651.8999999999996</v>
      </c>
    </row>
    <row r="484" spans="1:6" x14ac:dyDescent="0.25">
      <c r="A484" t="s">
        <v>4308</v>
      </c>
      <c r="B484" t="s">
        <v>4258</v>
      </c>
      <c r="C484" s="57">
        <v>45328</v>
      </c>
      <c r="D484" t="s">
        <v>37</v>
      </c>
      <c r="E484" t="s">
        <v>72</v>
      </c>
      <c r="F484" s="47">
        <v>4651.8999999999996</v>
      </c>
    </row>
    <row r="485" spans="1:6" x14ac:dyDescent="0.25">
      <c r="A485" t="s">
        <v>4309</v>
      </c>
      <c r="B485" t="s">
        <v>4258</v>
      </c>
      <c r="C485" s="57">
        <v>45328</v>
      </c>
      <c r="D485" t="s">
        <v>37</v>
      </c>
      <c r="E485" t="s">
        <v>72</v>
      </c>
      <c r="F485" s="47">
        <v>4651.8599999999997</v>
      </c>
    </row>
    <row r="486" spans="1:6" x14ac:dyDescent="0.25">
      <c r="A486" t="s">
        <v>4310</v>
      </c>
      <c r="B486" t="s">
        <v>4311</v>
      </c>
      <c r="C486" s="57">
        <v>45328</v>
      </c>
      <c r="D486" t="s">
        <v>37</v>
      </c>
      <c r="E486" t="s">
        <v>72</v>
      </c>
      <c r="F486" s="47">
        <v>9100.24</v>
      </c>
    </row>
    <row r="487" spans="1:6" x14ac:dyDescent="0.25">
      <c r="A487" t="s">
        <v>1409</v>
      </c>
      <c r="B487" t="s">
        <v>1410</v>
      </c>
      <c r="C487" s="57">
        <v>45328</v>
      </c>
      <c r="D487" t="s">
        <v>37</v>
      </c>
      <c r="E487" t="s">
        <v>72</v>
      </c>
      <c r="F487" s="47">
        <v>9154.86</v>
      </c>
    </row>
    <row r="488" spans="1:6" x14ac:dyDescent="0.25">
      <c r="A488" t="s">
        <v>1411</v>
      </c>
      <c r="B488" t="s">
        <v>1410</v>
      </c>
      <c r="C488" s="57">
        <v>45328</v>
      </c>
      <c r="D488" t="s">
        <v>37</v>
      </c>
      <c r="E488" t="s">
        <v>72</v>
      </c>
      <c r="F488" s="47">
        <v>9154.86</v>
      </c>
    </row>
    <row r="489" spans="1:6" x14ac:dyDescent="0.25">
      <c r="A489" t="s">
        <v>1412</v>
      </c>
      <c r="B489" t="s">
        <v>1410</v>
      </c>
      <c r="C489" s="57">
        <v>45328</v>
      </c>
      <c r="D489" t="s">
        <v>37</v>
      </c>
      <c r="E489" t="s">
        <v>72</v>
      </c>
      <c r="F489" s="47">
        <v>9154.86</v>
      </c>
    </row>
    <row r="490" spans="1:6" x14ac:dyDescent="0.25">
      <c r="A490" t="s">
        <v>1413</v>
      </c>
      <c r="B490" t="s">
        <v>1410</v>
      </c>
      <c r="C490" s="57">
        <v>45328</v>
      </c>
      <c r="D490" t="s">
        <v>37</v>
      </c>
      <c r="E490" t="s">
        <v>72</v>
      </c>
      <c r="F490" s="47">
        <v>9154.86</v>
      </c>
    </row>
    <row r="491" spans="1:6" x14ac:dyDescent="0.25">
      <c r="A491" t="s">
        <v>1414</v>
      </c>
      <c r="B491" t="s">
        <v>1410</v>
      </c>
      <c r="C491" s="57">
        <v>45328</v>
      </c>
      <c r="D491" t="s">
        <v>37</v>
      </c>
      <c r="E491" t="s">
        <v>72</v>
      </c>
      <c r="F491" s="47">
        <v>9154.86</v>
      </c>
    </row>
    <row r="492" spans="1:6" x14ac:dyDescent="0.25">
      <c r="A492" t="s">
        <v>1415</v>
      </c>
      <c r="B492" t="s">
        <v>1410</v>
      </c>
      <c r="C492" s="57">
        <v>45328</v>
      </c>
      <c r="D492" t="s">
        <v>37</v>
      </c>
      <c r="E492" t="s">
        <v>72</v>
      </c>
      <c r="F492" s="47">
        <v>9154.86</v>
      </c>
    </row>
    <row r="493" spans="1:6" x14ac:dyDescent="0.25">
      <c r="A493" t="s">
        <v>1416</v>
      </c>
      <c r="B493" t="s">
        <v>1417</v>
      </c>
      <c r="C493" s="57">
        <v>45322</v>
      </c>
      <c r="D493" t="s">
        <v>37</v>
      </c>
      <c r="E493" t="s">
        <v>72</v>
      </c>
      <c r="F493" s="47">
        <v>21659</v>
      </c>
    </row>
    <row r="494" spans="1:6" x14ac:dyDescent="0.25">
      <c r="A494" t="s">
        <v>1104</v>
      </c>
      <c r="B494" t="s">
        <v>1105</v>
      </c>
      <c r="C494" s="57">
        <v>45329</v>
      </c>
      <c r="D494" t="s">
        <v>37</v>
      </c>
      <c r="E494" t="s">
        <v>72</v>
      </c>
      <c r="F494" s="47">
        <v>5172.92</v>
      </c>
    </row>
    <row r="495" spans="1:6" x14ac:dyDescent="0.25">
      <c r="A495" t="s">
        <v>1418</v>
      </c>
      <c r="B495" t="s">
        <v>1419</v>
      </c>
      <c r="C495" s="57">
        <v>45330</v>
      </c>
      <c r="D495" t="s">
        <v>37</v>
      </c>
      <c r="E495" t="s">
        <v>72</v>
      </c>
      <c r="F495" s="47">
        <v>39574.07</v>
      </c>
    </row>
    <row r="496" spans="1:6" x14ac:dyDescent="0.25">
      <c r="A496" t="s">
        <v>4312</v>
      </c>
      <c r="B496" t="s">
        <v>4313</v>
      </c>
      <c r="C496" s="57">
        <v>45330</v>
      </c>
      <c r="D496" t="s">
        <v>37</v>
      </c>
      <c r="E496" t="s">
        <v>72</v>
      </c>
      <c r="F496" s="47">
        <v>5234.78</v>
      </c>
    </row>
    <row r="497" spans="1:6" x14ac:dyDescent="0.25">
      <c r="A497" t="s">
        <v>1420</v>
      </c>
      <c r="B497" t="s">
        <v>1421</v>
      </c>
      <c r="C497" s="57">
        <v>45330</v>
      </c>
      <c r="D497" t="s">
        <v>37</v>
      </c>
      <c r="E497" t="s">
        <v>72</v>
      </c>
      <c r="F497" s="47">
        <v>4488.59</v>
      </c>
    </row>
    <row r="498" spans="1:6" x14ac:dyDescent="0.25">
      <c r="A498" t="s">
        <v>3274</v>
      </c>
      <c r="B498" t="s">
        <v>3221</v>
      </c>
      <c r="C498" s="57">
        <v>45330</v>
      </c>
      <c r="D498" t="s">
        <v>37</v>
      </c>
      <c r="E498" t="s">
        <v>72</v>
      </c>
      <c r="F498" s="47">
        <v>6351.26</v>
      </c>
    </row>
    <row r="499" spans="1:6" x14ac:dyDescent="0.25">
      <c r="A499" t="s">
        <v>3277</v>
      </c>
      <c r="B499" t="s">
        <v>3221</v>
      </c>
      <c r="C499" s="57">
        <v>45330</v>
      </c>
      <c r="D499" t="s">
        <v>37</v>
      </c>
      <c r="E499" t="s">
        <v>72</v>
      </c>
      <c r="F499" s="47">
        <v>6351.26</v>
      </c>
    </row>
    <row r="500" spans="1:6" x14ac:dyDescent="0.25">
      <c r="A500" t="s">
        <v>3278</v>
      </c>
      <c r="B500" t="s">
        <v>3221</v>
      </c>
      <c r="C500" s="57">
        <v>45330</v>
      </c>
      <c r="D500" t="s">
        <v>37</v>
      </c>
      <c r="E500" t="s">
        <v>72</v>
      </c>
      <c r="F500" s="47">
        <v>6351.26</v>
      </c>
    </row>
    <row r="501" spans="1:6" x14ac:dyDescent="0.25">
      <c r="A501" t="s">
        <v>3279</v>
      </c>
      <c r="B501" t="s">
        <v>3221</v>
      </c>
      <c r="C501" s="57">
        <v>45330</v>
      </c>
      <c r="D501" t="s">
        <v>37</v>
      </c>
      <c r="E501" t="s">
        <v>72</v>
      </c>
      <c r="F501" s="47">
        <v>6414.21</v>
      </c>
    </row>
    <row r="502" spans="1:6" x14ac:dyDescent="0.25">
      <c r="A502" t="s">
        <v>3282</v>
      </c>
      <c r="B502" t="s">
        <v>3221</v>
      </c>
      <c r="C502" s="57">
        <v>45330</v>
      </c>
      <c r="D502" t="s">
        <v>37</v>
      </c>
      <c r="E502" t="s">
        <v>72</v>
      </c>
      <c r="F502" s="47">
        <v>6414.21</v>
      </c>
    </row>
    <row r="503" spans="1:6" x14ac:dyDescent="0.25">
      <c r="A503" t="s">
        <v>5769</v>
      </c>
      <c r="B503" t="s">
        <v>5770</v>
      </c>
      <c r="C503" s="57">
        <v>45330</v>
      </c>
      <c r="D503" t="s">
        <v>37</v>
      </c>
      <c r="E503" t="s">
        <v>72</v>
      </c>
      <c r="F503" s="47">
        <v>3199.24</v>
      </c>
    </row>
    <row r="504" spans="1:6" x14ac:dyDescent="0.25">
      <c r="A504" t="s">
        <v>5771</v>
      </c>
      <c r="B504" t="s">
        <v>5770</v>
      </c>
      <c r="C504" s="57">
        <v>45330</v>
      </c>
      <c r="D504" t="s">
        <v>37</v>
      </c>
      <c r="E504" t="s">
        <v>72</v>
      </c>
      <c r="F504" s="47">
        <v>3199.24</v>
      </c>
    </row>
    <row r="505" spans="1:6" x14ac:dyDescent="0.25">
      <c r="A505" t="s">
        <v>5772</v>
      </c>
      <c r="B505" t="s">
        <v>5770</v>
      </c>
      <c r="C505" s="57">
        <v>45330</v>
      </c>
      <c r="D505" t="s">
        <v>37</v>
      </c>
      <c r="E505" t="s">
        <v>72</v>
      </c>
      <c r="F505" s="47">
        <v>3199.24</v>
      </c>
    </row>
    <row r="506" spans="1:6" x14ac:dyDescent="0.25">
      <c r="A506" t="s">
        <v>5773</v>
      </c>
      <c r="B506" t="s">
        <v>5770</v>
      </c>
      <c r="C506" s="57">
        <v>45330</v>
      </c>
      <c r="D506" t="s">
        <v>37</v>
      </c>
      <c r="E506" t="s">
        <v>72</v>
      </c>
      <c r="F506" s="47">
        <v>3199.24</v>
      </c>
    </row>
    <row r="507" spans="1:6" x14ac:dyDescent="0.25">
      <c r="A507" t="s">
        <v>5774</v>
      </c>
      <c r="B507" t="s">
        <v>5770</v>
      </c>
      <c r="C507" s="57">
        <v>45330</v>
      </c>
      <c r="D507" t="s">
        <v>37</v>
      </c>
      <c r="E507" t="s">
        <v>72</v>
      </c>
      <c r="F507" s="47">
        <v>3199.24</v>
      </c>
    </row>
    <row r="508" spans="1:6" x14ac:dyDescent="0.25">
      <c r="A508" t="s">
        <v>3283</v>
      </c>
      <c r="B508" t="s">
        <v>3284</v>
      </c>
      <c r="C508" s="57">
        <v>45330</v>
      </c>
      <c r="D508" t="s">
        <v>37</v>
      </c>
      <c r="E508" t="s">
        <v>72</v>
      </c>
      <c r="F508" s="47">
        <v>9885.9699999999993</v>
      </c>
    </row>
    <row r="509" spans="1:6" x14ac:dyDescent="0.25">
      <c r="A509" t="s">
        <v>5775</v>
      </c>
      <c r="B509" t="s">
        <v>5754</v>
      </c>
      <c r="C509" s="57">
        <v>45330</v>
      </c>
      <c r="D509" t="s">
        <v>37</v>
      </c>
      <c r="E509" t="s">
        <v>72</v>
      </c>
      <c r="F509" s="47">
        <v>18277.12</v>
      </c>
    </row>
    <row r="510" spans="1:6" x14ac:dyDescent="0.25">
      <c r="A510" t="s">
        <v>5776</v>
      </c>
      <c r="B510" t="s">
        <v>5754</v>
      </c>
      <c r="C510" s="57">
        <v>45330</v>
      </c>
      <c r="D510" t="s">
        <v>37</v>
      </c>
      <c r="E510" t="s">
        <v>72</v>
      </c>
      <c r="F510" s="47">
        <v>18277.11</v>
      </c>
    </row>
    <row r="511" spans="1:6" x14ac:dyDescent="0.25">
      <c r="A511" t="s">
        <v>5777</v>
      </c>
      <c r="B511" t="s">
        <v>5778</v>
      </c>
      <c r="C511" s="57">
        <v>45331</v>
      </c>
      <c r="D511" t="s">
        <v>37</v>
      </c>
      <c r="E511" t="s">
        <v>72</v>
      </c>
      <c r="F511" s="47">
        <v>8561.41</v>
      </c>
    </row>
    <row r="512" spans="1:6" x14ac:dyDescent="0.25">
      <c r="A512" t="s">
        <v>5779</v>
      </c>
      <c r="B512" t="s">
        <v>5778</v>
      </c>
      <c r="C512" s="57">
        <v>45331</v>
      </c>
      <c r="D512" t="s">
        <v>37</v>
      </c>
      <c r="E512" t="s">
        <v>72</v>
      </c>
      <c r="F512" s="47">
        <v>8561.41</v>
      </c>
    </row>
    <row r="513" spans="1:6" x14ac:dyDescent="0.25">
      <c r="A513" t="s">
        <v>5780</v>
      </c>
      <c r="B513" t="s">
        <v>5778</v>
      </c>
      <c r="C513" s="57">
        <v>45331</v>
      </c>
      <c r="D513" t="s">
        <v>37</v>
      </c>
      <c r="E513" t="s">
        <v>72</v>
      </c>
      <c r="F513" s="47">
        <v>8561.41</v>
      </c>
    </row>
    <row r="514" spans="1:6" x14ac:dyDescent="0.25">
      <c r="A514" t="s">
        <v>5781</v>
      </c>
      <c r="B514" t="s">
        <v>5778</v>
      </c>
      <c r="C514" s="57">
        <v>45331</v>
      </c>
      <c r="D514" t="s">
        <v>37</v>
      </c>
      <c r="E514" t="s">
        <v>72</v>
      </c>
      <c r="F514" s="47">
        <v>8561.41</v>
      </c>
    </row>
    <row r="515" spans="1:6" x14ac:dyDescent="0.25">
      <c r="A515" t="s">
        <v>8051</v>
      </c>
      <c r="B515" t="s">
        <v>8044</v>
      </c>
      <c r="C515" s="57">
        <v>45331</v>
      </c>
      <c r="D515" t="s">
        <v>37</v>
      </c>
      <c r="E515" t="s">
        <v>72</v>
      </c>
      <c r="F515" s="47">
        <v>4669.8599999999997</v>
      </c>
    </row>
    <row r="516" spans="1:6" x14ac:dyDescent="0.25">
      <c r="A516" t="s">
        <v>8052</v>
      </c>
      <c r="B516" t="s">
        <v>8044</v>
      </c>
      <c r="C516" s="57">
        <v>45331</v>
      </c>
      <c r="D516" t="s">
        <v>37</v>
      </c>
      <c r="E516" t="s">
        <v>72</v>
      </c>
      <c r="F516" s="47">
        <v>4669.8599999999997</v>
      </c>
    </row>
    <row r="517" spans="1:6" x14ac:dyDescent="0.25">
      <c r="A517" t="s">
        <v>8053</v>
      </c>
      <c r="B517" t="s">
        <v>8044</v>
      </c>
      <c r="C517" s="57">
        <v>45331</v>
      </c>
      <c r="D517" t="s">
        <v>37</v>
      </c>
      <c r="E517" t="s">
        <v>72</v>
      </c>
      <c r="F517" s="47">
        <v>4669.8599999999997</v>
      </c>
    </row>
    <row r="518" spans="1:6" x14ac:dyDescent="0.25">
      <c r="A518" t="s">
        <v>8054</v>
      </c>
      <c r="B518" t="s">
        <v>8050</v>
      </c>
      <c r="C518" s="57">
        <v>45331</v>
      </c>
      <c r="D518" t="s">
        <v>37</v>
      </c>
      <c r="E518" t="s">
        <v>72</v>
      </c>
      <c r="F518" s="47">
        <v>5867.26</v>
      </c>
    </row>
    <row r="519" spans="1:6" x14ac:dyDescent="0.25">
      <c r="A519" t="s">
        <v>3285</v>
      </c>
      <c r="B519" t="s">
        <v>3286</v>
      </c>
      <c r="C519" s="57">
        <v>45331</v>
      </c>
      <c r="D519" t="s">
        <v>37</v>
      </c>
      <c r="E519" t="s">
        <v>72</v>
      </c>
      <c r="F519" s="47">
        <v>4971.8900000000003</v>
      </c>
    </row>
    <row r="520" spans="1:6" x14ac:dyDescent="0.25">
      <c r="A520" t="s">
        <v>3289</v>
      </c>
      <c r="B520" t="s">
        <v>3286</v>
      </c>
      <c r="C520" s="57">
        <v>45331</v>
      </c>
      <c r="D520" t="s">
        <v>37</v>
      </c>
      <c r="E520" t="s">
        <v>72</v>
      </c>
      <c r="F520" s="47">
        <v>4971.8900000000003</v>
      </c>
    </row>
    <row r="521" spans="1:6" x14ac:dyDescent="0.25">
      <c r="A521" t="s">
        <v>3290</v>
      </c>
      <c r="B521" t="s">
        <v>3286</v>
      </c>
      <c r="C521" s="57">
        <v>45331</v>
      </c>
      <c r="D521" t="s">
        <v>37</v>
      </c>
      <c r="E521" t="s">
        <v>72</v>
      </c>
      <c r="F521" s="47">
        <v>4971.8900000000003</v>
      </c>
    </row>
    <row r="522" spans="1:6" x14ac:dyDescent="0.25">
      <c r="A522" t="s">
        <v>3291</v>
      </c>
      <c r="B522" t="s">
        <v>3286</v>
      </c>
      <c r="C522" s="57">
        <v>45331</v>
      </c>
      <c r="D522" t="s">
        <v>37</v>
      </c>
      <c r="E522" t="s">
        <v>72</v>
      </c>
      <c r="F522" s="47">
        <v>4971.8900000000003</v>
      </c>
    </row>
    <row r="523" spans="1:6" x14ac:dyDescent="0.25">
      <c r="A523" t="s">
        <v>5782</v>
      </c>
      <c r="B523" t="s">
        <v>5783</v>
      </c>
      <c r="C523" s="57">
        <v>45331</v>
      </c>
      <c r="D523" t="s">
        <v>37</v>
      </c>
      <c r="E523" t="s">
        <v>72</v>
      </c>
      <c r="F523" s="47">
        <v>5987</v>
      </c>
    </row>
    <row r="524" spans="1:6" x14ac:dyDescent="0.25">
      <c r="A524" t="s">
        <v>5784</v>
      </c>
      <c r="B524" t="s">
        <v>5783</v>
      </c>
      <c r="C524" s="57">
        <v>45331</v>
      </c>
      <c r="D524" t="s">
        <v>37</v>
      </c>
      <c r="E524" t="s">
        <v>72</v>
      </c>
      <c r="F524" s="47">
        <v>5987</v>
      </c>
    </row>
    <row r="525" spans="1:6" x14ac:dyDescent="0.25">
      <c r="A525" t="s">
        <v>5785</v>
      </c>
      <c r="B525" t="s">
        <v>5783</v>
      </c>
      <c r="C525" s="57">
        <v>45331</v>
      </c>
      <c r="D525" t="s">
        <v>37</v>
      </c>
      <c r="E525" t="s">
        <v>72</v>
      </c>
      <c r="F525" s="47">
        <v>5987</v>
      </c>
    </row>
    <row r="526" spans="1:6" x14ac:dyDescent="0.25">
      <c r="A526" t="s">
        <v>5786</v>
      </c>
      <c r="B526" t="s">
        <v>5783</v>
      </c>
      <c r="C526" s="57">
        <v>45331</v>
      </c>
      <c r="D526" t="s">
        <v>37</v>
      </c>
      <c r="E526" t="s">
        <v>72</v>
      </c>
      <c r="F526" s="47">
        <v>5987</v>
      </c>
    </row>
    <row r="527" spans="1:6" x14ac:dyDescent="0.25">
      <c r="A527" t="s">
        <v>5787</v>
      </c>
      <c r="B527" t="s">
        <v>5783</v>
      </c>
      <c r="C527" s="57">
        <v>45331</v>
      </c>
      <c r="D527" t="s">
        <v>37</v>
      </c>
      <c r="E527" t="s">
        <v>72</v>
      </c>
      <c r="F527" s="47">
        <v>5987</v>
      </c>
    </row>
    <row r="528" spans="1:6" x14ac:dyDescent="0.25">
      <c r="A528" t="s">
        <v>5788</v>
      </c>
      <c r="B528" t="s">
        <v>5783</v>
      </c>
      <c r="C528" s="57">
        <v>45331</v>
      </c>
      <c r="D528" t="s">
        <v>37</v>
      </c>
      <c r="E528" t="s">
        <v>72</v>
      </c>
      <c r="F528" s="47">
        <v>5987</v>
      </c>
    </row>
    <row r="529" spans="1:6" x14ac:dyDescent="0.25">
      <c r="A529" t="s">
        <v>5789</v>
      </c>
      <c r="B529" t="s">
        <v>5783</v>
      </c>
      <c r="C529" s="57">
        <v>45331</v>
      </c>
      <c r="D529" t="s">
        <v>37</v>
      </c>
      <c r="E529" t="s">
        <v>72</v>
      </c>
      <c r="F529" s="47">
        <v>5987</v>
      </c>
    </row>
    <row r="530" spans="1:6" x14ac:dyDescent="0.25">
      <c r="A530" t="s">
        <v>5790</v>
      </c>
      <c r="B530" t="s">
        <v>5783</v>
      </c>
      <c r="C530" s="57">
        <v>45331</v>
      </c>
      <c r="D530" t="s">
        <v>37</v>
      </c>
      <c r="E530" t="s">
        <v>72</v>
      </c>
      <c r="F530" s="47">
        <v>5987</v>
      </c>
    </row>
    <row r="531" spans="1:6" x14ac:dyDescent="0.25">
      <c r="A531" t="s">
        <v>5791</v>
      </c>
      <c r="B531" t="s">
        <v>5783</v>
      </c>
      <c r="C531" s="57">
        <v>45331</v>
      </c>
      <c r="D531" t="s">
        <v>37</v>
      </c>
      <c r="E531" t="s">
        <v>72</v>
      </c>
      <c r="F531" s="47">
        <v>5987</v>
      </c>
    </row>
    <row r="532" spans="1:6" x14ac:dyDescent="0.25">
      <c r="A532" t="s">
        <v>5792</v>
      </c>
      <c r="B532" t="s">
        <v>5677</v>
      </c>
      <c r="C532" s="57">
        <v>45331</v>
      </c>
      <c r="D532" t="s">
        <v>37</v>
      </c>
      <c r="E532" t="s">
        <v>72</v>
      </c>
      <c r="F532" s="47">
        <v>5987</v>
      </c>
    </row>
    <row r="533" spans="1:6" x14ac:dyDescent="0.25">
      <c r="A533" t="s">
        <v>5793</v>
      </c>
      <c r="B533" t="s">
        <v>5677</v>
      </c>
      <c r="C533" s="57">
        <v>45331</v>
      </c>
      <c r="D533" t="s">
        <v>37</v>
      </c>
      <c r="E533" t="s">
        <v>72</v>
      </c>
      <c r="F533" s="47">
        <v>5987</v>
      </c>
    </row>
    <row r="534" spans="1:6" x14ac:dyDescent="0.25">
      <c r="A534" t="s">
        <v>5794</v>
      </c>
      <c r="B534" t="s">
        <v>5677</v>
      </c>
      <c r="C534" s="57">
        <v>45331</v>
      </c>
      <c r="D534" t="s">
        <v>37</v>
      </c>
      <c r="E534" t="s">
        <v>72</v>
      </c>
      <c r="F534" s="47">
        <v>5987</v>
      </c>
    </row>
    <row r="535" spans="1:6" x14ac:dyDescent="0.25">
      <c r="A535" t="s">
        <v>5795</v>
      </c>
      <c r="B535" t="s">
        <v>5677</v>
      </c>
      <c r="C535" s="57">
        <v>45331</v>
      </c>
      <c r="D535" t="s">
        <v>37</v>
      </c>
      <c r="E535" t="s">
        <v>72</v>
      </c>
      <c r="F535" s="47">
        <v>5987</v>
      </c>
    </row>
    <row r="536" spans="1:6" x14ac:dyDescent="0.25">
      <c r="A536" t="s">
        <v>5796</v>
      </c>
      <c r="B536" t="s">
        <v>5677</v>
      </c>
      <c r="C536" s="57">
        <v>45331</v>
      </c>
      <c r="D536" t="s">
        <v>37</v>
      </c>
      <c r="E536" t="s">
        <v>72</v>
      </c>
      <c r="F536" s="47">
        <v>5987</v>
      </c>
    </row>
    <row r="537" spans="1:6" x14ac:dyDescent="0.25">
      <c r="A537" t="s">
        <v>5797</v>
      </c>
      <c r="B537" t="s">
        <v>5677</v>
      </c>
      <c r="C537" s="57">
        <v>45331</v>
      </c>
      <c r="D537" t="s">
        <v>37</v>
      </c>
      <c r="E537" t="s">
        <v>72</v>
      </c>
      <c r="F537" s="47">
        <v>5987.01</v>
      </c>
    </row>
    <row r="538" spans="1:6" x14ac:dyDescent="0.25">
      <c r="A538" t="s">
        <v>5798</v>
      </c>
      <c r="B538" t="s">
        <v>5783</v>
      </c>
      <c r="C538" s="57">
        <v>45331</v>
      </c>
      <c r="D538" t="s">
        <v>37</v>
      </c>
      <c r="E538" t="s">
        <v>72</v>
      </c>
      <c r="F538" s="47">
        <v>5986.99</v>
      </c>
    </row>
    <row r="539" spans="1:6" x14ac:dyDescent="0.25">
      <c r="A539" t="s">
        <v>5799</v>
      </c>
      <c r="B539" t="s">
        <v>5677</v>
      </c>
      <c r="C539" s="57">
        <v>45331</v>
      </c>
      <c r="D539" t="s">
        <v>37</v>
      </c>
      <c r="E539" t="s">
        <v>72</v>
      </c>
      <c r="F539" s="47">
        <v>5987</v>
      </c>
    </row>
    <row r="540" spans="1:6" x14ac:dyDescent="0.25">
      <c r="A540" t="s">
        <v>5800</v>
      </c>
      <c r="B540" t="s">
        <v>5677</v>
      </c>
      <c r="C540" s="57">
        <v>45331</v>
      </c>
      <c r="D540" t="s">
        <v>37</v>
      </c>
      <c r="E540" t="s">
        <v>72</v>
      </c>
      <c r="F540" s="47">
        <v>5987</v>
      </c>
    </row>
    <row r="541" spans="1:6" x14ac:dyDescent="0.25">
      <c r="A541" t="s">
        <v>5801</v>
      </c>
      <c r="B541" t="s">
        <v>5677</v>
      </c>
      <c r="C541" s="57">
        <v>45331</v>
      </c>
      <c r="D541" t="s">
        <v>37</v>
      </c>
      <c r="E541" t="s">
        <v>72</v>
      </c>
      <c r="F541" s="47">
        <v>5987</v>
      </c>
    </row>
    <row r="542" spans="1:6" x14ac:dyDescent="0.25">
      <c r="A542" t="s">
        <v>5802</v>
      </c>
      <c r="B542" t="s">
        <v>5677</v>
      </c>
      <c r="C542" s="57">
        <v>45331</v>
      </c>
      <c r="D542" t="s">
        <v>37</v>
      </c>
      <c r="E542" t="s">
        <v>72</v>
      </c>
      <c r="F542" s="47">
        <v>5987</v>
      </c>
    </row>
    <row r="543" spans="1:6" x14ac:dyDescent="0.25">
      <c r="A543" t="s">
        <v>4314</v>
      </c>
      <c r="B543" t="s">
        <v>4315</v>
      </c>
      <c r="C543" s="57">
        <v>45335</v>
      </c>
      <c r="D543" t="s">
        <v>37</v>
      </c>
      <c r="E543" t="s">
        <v>72</v>
      </c>
      <c r="F543" s="47">
        <v>14219.12</v>
      </c>
    </row>
    <row r="544" spans="1:6" x14ac:dyDescent="0.25">
      <c r="A544" t="s">
        <v>4316</v>
      </c>
      <c r="B544" t="s">
        <v>4315</v>
      </c>
      <c r="C544" s="57">
        <v>45335</v>
      </c>
      <c r="D544" t="s">
        <v>37</v>
      </c>
      <c r="E544" t="s">
        <v>72</v>
      </c>
      <c r="F544" s="47">
        <v>14219.12</v>
      </c>
    </row>
    <row r="545" spans="1:6" x14ac:dyDescent="0.25">
      <c r="A545" t="s">
        <v>4317</v>
      </c>
      <c r="B545" t="s">
        <v>4315</v>
      </c>
      <c r="C545" s="57">
        <v>45335</v>
      </c>
      <c r="D545" t="s">
        <v>37</v>
      </c>
      <c r="E545" t="s">
        <v>72</v>
      </c>
      <c r="F545" s="47">
        <v>14219.12</v>
      </c>
    </row>
    <row r="546" spans="1:6" x14ac:dyDescent="0.25">
      <c r="A546" t="s">
        <v>4318</v>
      </c>
      <c r="B546" t="s">
        <v>4315</v>
      </c>
      <c r="C546" s="57">
        <v>45335</v>
      </c>
      <c r="D546" t="s">
        <v>37</v>
      </c>
      <c r="E546" t="s">
        <v>72</v>
      </c>
      <c r="F546" s="47">
        <v>14219.12</v>
      </c>
    </row>
    <row r="547" spans="1:6" x14ac:dyDescent="0.25">
      <c r="A547" t="s">
        <v>4319</v>
      </c>
      <c r="B547" t="s">
        <v>4315</v>
      </c>
      <c r="C547" s="57">
        <v>45335</v>
      </c>
      <c r="D547" t="s">
        <v>37</v>
      </c>
      <c r="E547" t="s">
        <v>72</v>
      </c>
      <c r="F547" s="47">
        <v>14219.12</v>
      </c>
    </row>
    <row r="548" spans="1:6" x14ac:dyDescent="0.25">
      <c r="A548" t="s">
        <v>4320</v>
      </c>
      <c r="B548" t="s">
        <v>4315</v>
      </c>
      <c r="C548" s="57">
        <v>45335</v>
      </c>
      <c r="D548" t="s">
        <v>37</v>
      </c>
      <c r="E548" t="s">
        <v>72</v>
      </c>
      <c r="F548" s="47">
        <v>14219.12</v>
      </c>
    </row>
    <row r="549" spans="1:6" x14ac:dyDescent="0.25">
      <c r="A549" t="s">
        <v>4321</v>
      </c>
      <c r="B549" t="s">
        <v>4315</v>
      </c>
      <c r="C549" s="57">
        <v>45335</v>
      </c>
      <c r="D549" t="s">
        <v>37</v>
      </c>
      <c r="E549" t="s">
        <v>72</v>
      </c>
      <c r="F549" s="47">
        <v>14219.12</v>
      </c>
    </row>
    <row r="550" spans="1:6" x14ac:dyDescent="0.25">
      <c r="A550" t="s">
        <v>4322</v>
      </c>
      <c r="B550" t="s">
        <v>4315</v>
      </c>
      <c r="C550" s="57">
        <v>45335</v>
      </c>
      <c r="D550" t="s">
        <v>37</v>
      </c>
      <c r="E550" t="s">
        <v>72</v>
      </c>
      <c r="F550" s="47">
        <v>14219.12</v>
      </c>
    </row>
    <row r="551" spans="1:6" x14ac:dyDescent="0.25">
      <c r="A551" t="s">
        <v>4323</v>
      </c>
      <c r="B551" t="s">
        <v>4315</v>
      </c>
      <c r="C551" s="57">
        <v>45335</v>
      </c>
      <c r="D551" t="s">
        <v>37</v>
      </c>
      <c r="E551" t="s">
        <v>72</v>
      </c>
      <c r="F551" s="47">
        <v>14219.12</v>
      </c>
    </row>
    <row r="552" spans="1:6" x14ac:dyDescent="0.25">
      <c r="A552" t="s">
        <v>4324</v>
      </c>
      <c r="B552" t="s">
        <v>4315</v>
      </c>
      <c r="C552" s="57">
        <v>45335</v>
      </c>
      <c r="D552" t="s">
        <v>37</v>
      </c>
      <c r="E552" t="s">
        <v>72</v>
      </c>
      <c r="F552" s="47">
        <v>14219.12</v>
      </c>
    </row>
    <row r="553" spans="1:6" x14ac:dyDescent="0.25">
      <c r="A553" t="s">
        <v>4325</v>
      </c>
      <c r="B553" t="s">
        <v>4315</v>
      </c>
      <c r="C553" s="57">
        <v>45335</v>
      </c>
      <c r="D553" t="s">
        <v>37</v>
      </c>
      <c r="E553" t="s">
        <v>72</v>
      </c>
      <c r="F553" s="47">
        <v>14219.12</v>
      </c>
    </row>
    <row r="554" spans="1:6" x14ac:dyDescent="0.25">
      <c r="A554" t="s">
        <v>4326</v>
      </c>
      <c r="B554" t="s">
        <v>4315</v>
      </c>
      <c r="C554" s="57">
        <v>45335</v>
      </c>
      <c r="D554" t="s">
        <v>37</v>
      </c>
      <c r="E554" t="s">
        <v>72</v>
      </c>
      <c r="F554" s="47">
        <v>14219.12</v>
      </c>
    </row>
    <row r="555" spans="1:6" x14ac:dyDescent="0.25">
      <c r="A555" t="s">
        <v>4327</v>
      </c>
      <c r="B555" t="s">
        <v>4315</v>
      </c>
      <c r="C555" s="57">
        <v>45335</v>
      </c>
      <c r="D555" t="s">
        <v>37</v>
      </c>
      <c r="E555" t="s">
        <v>72</v>
      </c>
      <c r="F555" s="47">
        <v>14219.12</v>
      </c>
    </row>
    <row r="556" spans="1:6" x14ac:dyDescent="0.25">
      <c r="A556" t="s">
        <v>4328</v>
      </c>
      <c r="B556" t="s">
        <v>4315</v>
      </c>
      <c r="C556" s="57">
        <v>45335</v>
      </c>
      <c r="D556" t="s">
        <v>37</v>
      </c>
      <c r="E556" t="s">
        <v>72</v>
      </c>
      <c r="F556" s="47">
        <v>14219.12</v>
      </c>
    </row>
    <row r="557" spans="1:6" x14ac:dyDescent="0.25">
      <c r="A557" t="s">
        <v>4329</v>
      </c>
      <c r="B557" t="s">
        <v>4315</v>
      </c>
      <c r="C557" s="57">
        <v>45335</v>
      </c>
      <c r="D557" t="s">
        <v>37</v>
      </c>
      <c r="E557" t="s">
        <v>72</v>
      </c>
      <c r="F557" s="47">
        <v>14219.12</v>
      </c>
    </row>
    <row r="558" spans="1:6" x14ac:dyDescent="0.25">
      <c r="A558" t="s">
        <v>4330</v>
      </c>
      <c r="B558" t="s">
        <v>4315</v>
      </c>
      <c r="C558" s="57">
        <v>45335</v>
      </c>
      <c r="D558" t="s">
        <v>37</v>
      </c>
      <c r="E558" t="s">
        <v>72</v>
      </c>
      <c r="F558" s="47">
        <v>14219.12</v>
      </c>
    </row>
    <row r="559" spans="1:6" x14ac:dyDescent="0.25">
      <c r="A559" t="s">
        <v>4331</v>
      </c>
      <c r="B559" t="s">
        <v>4315</v>
      </c>
      <c r="C559" s="57">
        <v>45335</v>
      </c>
      <c r="D559" t="s">
        <v>37</v>
      </c>
      <c r="E559" t="s">
        <v>72</v>
      </c>
      <c r="F559" s="47">
        <v>14219.12</v>
      </c>
    </row>
    <row r="560" spans="1:6" x14ac:dyDescent="0.25">
      <c r="A560" t="s">
        <v>4332</v>
      </c>
      <c r="B560" t="s">
        <v>4315</v>
      </c>
      <c r="C560" s="57">
        <v>45335</v>
      </c>
      <c r="D560" t="s">
        <v>37</v>
      </c>
      <c r="E560" t="s">
        <v>72</v>
      </c>
      <c r="F560" s="47">
        <v>14219.12</v>
      </c>
    </row>
    <row r="561" spans="1:6" x14ac:dyDescent="0.25">
      <c r="A561" t="s">
        <v>4333</v>
      </c>
      <c r="B561" t="s">
        <v>4315</v>
      </c>
      <c r="C561" s="57">
        <v>45335</v>
      </c>
      <c r="D561" t="s">
        <v>37</v>
      </c>
      <c r="E561" t="s">
        <v>72</v>
      </c>
      <c r="F561" s="47">
        <v>14219.12</v>
      </c>
    </row>
    <row r="562" spans="1:6" x14ac:dyDescent="0.25">
      <c r="A562" t="s">
        <v>4334</v>
      </c>
      <c r="B562" t="s">
        <v>4315</v>
      </c>
      <c r="C562" s="57">
        <v>45335</v>
      </c>
      <c r="D562" t="s">
        <v>37</v>
      </c>
      <c r="E562" t="s">
        <v>72</v>
      </c>
      <c r="F562" s="47">
        <v>14219.12</v>
      </c>
    </row>
    <row r="563" spans="1:6" x14ac:dyDescent="0.25">
      <c r="A563" t="s">
        <v>4335</v>
      </c>
      <c r="B563" t="s">
        <v>4315</v>
      </c>
      <c r="C563" s="57">
        <v>45335</v>
      </c>
      <c r="D563" t="s">
        <v>37</v>
      </c>
      <c r="E563" t="s">
        <v>72</v>
      </c>
      <c r="F563" s="47">
        <v>14219.12</v>
      </c>
    </row>
    <row r="564" spans="1:6" x14ac:dyDescent="0.25">
      <c r="A564" t="s">
        <v>4336</v>
      </c>
      <c r="B564" t="s">
        <v>4315</v>
      </c>
      <c r="C564" s="57">
        <v>45335</v>
      </c>
      <c r="D564" t="s">
        <v>37</v>
      </c>
      <c r="E564" t="s">
        <v>72</v>
      </c>
      <c r="F564" s="47">
        <v>14219.22</v>
      </c>
    </row>
    <row r="565" spans="1:6" x14ac:dyDescent="0.25">
      <c r="A565" t="s">
        <v>4337</v>
      </c>
      <c r="B565" t="s">
        <v>4338</v>
      </c>
      <c r="C565" s="57">
        <v>45337</v>
      </c>
      <c r="D565" t="s">
        <v>37</v>
      </c>
      <c r="E565" t="s">
        <v>72</v>
      </c>
      <c r="F565" s="47">
        <v>8262.06</v>
      </c>
    </row>
    <row r="566" spans="1:6" x14ac:dyDescent="0.25">
      <c r="A566" t="s">
        <v>4339</v>
      </c>
      <c r="B566" t="s">
        <v>4250</v>
      </c>
      <c r="C566" s="57">
        <v>45337</v>
      </c>
      <c r="D566" t="s">
        <v>37</v>
      </c>
      <c r="E566" t="s">
        <v>72</v>
      </c>
      <c r="F566" s="47">
        <v>4310.6400000000003</v>
      </c>
    </row>
    <row r="567" spans="1:6" x14ac:dyDescent="0.25">
      <c r="A567" t="s">
        <v>4340</v>
      </c>
      <c r="B567" t="s">
        <v>4250</v>
      </c>
      <c r="C567" s="57">
        <v>45337</v>
      </c>
      <c r="D567" t="s">
        <v>37</v>
      </c>
      <c r="E567" t="s">
        <v>72</v>
      </c>
      <c r="F567" s="47">
        <v>4310.6400000000003</v>
      </c>
    </row>
    <row r="568" spans="1:6" x14ac:dyDescent="0.25">
      <c r="A568" t="s">
        <v>4341</v>
      </c>
      <c r="B568" t="s">
        <v>4250</v>
      </c>
      <c r="C568" s="57">
        <v>45337</v>
      </c>
      <c r="D568" t="s">
        <v>37</v>
      </c>
      <c r="E568" t="s">
        <v>72</v>
      </c>
      <c r="F568" s="47">
        <v>4310.6400000000003</v>
      </c>
    </row>
    <row r="569" spans="1:6" x14ac:dyDescent="0.25">
      <c r="A569" t="s">
        <v>8055</v>
      </c>
      <c r="B569" t="s">
        <v>8056</v>
      </c>
      <c r="C569" s="57">
        <v>45338</v>
      </c>
      <c r="D569" t="s">
        <v>37</v>
      </c>
      <c r="E569" t="s">
        <v>72</v>
      </c>
      <c r="F569" s="47">
        <v>12890</v>
      </c>
    </row>
    <row r="570" spans="1:6" x14ac:dyDescent="0.25">
      <c r="A570" t="s">
        <v>5803</v>
      </c>
      <c r="B570" t="s">
        <v>5766</v>
      </c>
      <c r="C570" s="57">
        <v>45338</v>
      </c>
      <c r="D570" t="s">
        <v>37</v>
      </c>
      <c r="E570" t="s">
        <v>72</v>
      </c>
      <c r="F570" s="47">
        <v>8530.2800000000007</v>
      </c>
    </row>
    <row r="571" spans="1:6" x14ac:dyDescent="0.25">
      <c r="A571" t="s">
        <v>5804</v>
      </c>
      <c r="B571" t="s">
        <v>5766</v>
      </c>
      <c r="C571" s="57">
        <v>45338</v>
      </c>
      <c r="D571" t="s">
        <v>37</v>
      </c>
      <c r="E571" t="s">
        <v>72</v>
      </c>
      <c r="F571" s="47">
        <v>8530.2800000000007</v>
      </c>
    </row>
    <row r="572" spans="1:6" x14ac:dyDescent="0.25">
      <c r="A572" t="s">
        <v>4342</v>
      </c>
      <c r="B572" t="s">
        <v>4338</v>
      </c>
      <c r="C572" s="57">
        <v>45341</v>
      </c>
      <c r="D572" t="s">
        <v>37</v>
      </c>
      <c r="E572" t="s">
        <v>72</v>
      </c>
      <c r="F572" s="47">
        <v>8262.06</v>
      </c>
    </row>
    <row r="573" spans="1:6" x14ac:dyDescent="0.25">
      <c r="A573" t="s">
        <v>1422</v>
      </c>
      <c r="B573" t="s">
        <v>1423</v>
      </c>
      <c r="C573" s="57">
        <v>45342</v>
      </c>
      <c r="D573" t="s">
        <v>37</v>
      </c>
      <c r="E573" t="s">
        <v>72</v>
      </c>
      <c r="F573" s="47">
        <v>8112</v>
      </c>
    </row>
    <row r="574" spans="1:6" x14ac:dyDescent="0.25">
      <c r="A574" t="s">
        <v>1424</v>
      </c>
      <c r="B574" t="s">
        <v>1425</v>
      </c>
      <c r="C574" s="57">
        <v>45343</v>
      </c>
      <c r="D574" t="s">
        <v>37</v>
      </c>
      <c r="E574" t="s">
        <v>72</v>
      </c>
      <c r="F574" s="47">
        <v>11313.5</v>
      </c>
    </row>
    <row r="575" spans="1:6" x14ac:dyDescent="0.25">
      <c r="A575" t="s">
        <v>1426</v>
      </c>
      <c r="B575" t="s">
        <v>1425</v>
      </c>
      <c r="C575" s="57">
        <v>45343</v>
      </c>
      <c r="D575" t="s">
        <v>37</v>
      </c>
      <c r="E575" t="s">
        <v>72</v>
      </c>
      <c r="F575" s="47">
        <v>11313.5</v>
      </c>
    </row>
    <row r="576" spans="1:6" x14ac:dyDescent="0.25">
      <c r="A576" t="s">
        <v>1427</v>
      </c>
      <c r="B576" t="s">
        <v>1425</v>
      </c>
      <c r="C576" s="57">
        <v>45343</v>
      </c>
      <c r="D576" t="s">
        <v>37</v>
      </c>
      <c r="E576" t="s">
        <v>72</v>
      </c>
      <c r="F576" s="47">
        <v>11313.5</v>
      </c>
    </row>
    <row r="577" spans="1:6" x14ac:dyDescent="0.25">
      <c r="A577" t="s">
        <v>1428</v>
      </c>
      <c r="B577" t="s">
        <v>1425</v>
      </c>
      <c r="C577" s="57">
        <v>45343</v>
      </c>
      <c r="D577" t="s">
        <v>37</v>
      </c>
      <c r="E577" t="s">
        <v>72</v>
      </c>
      <c r="F577" s="47">
        <v>11313.5</v>
      </c>
    </row>
    <row r="578" spans="1:6" x14ac:dyDescent="0.25">
      <c r="A578" t="s">
        <v>4343</v>
      </c>
      <c r="B578" t="s">
        <v>4344</v>
      </c>
      <c r="C578" s="57">
        <v>45343</v>
      </c>
      <c r="D578" t="s">
        <v>37</v>
      </c>
      <c r="E578" t="s">
        <v>72</v>
      </c>
      <c r="F578" s="47">
        <v>8347.7900000000009</v>
      </c>
    </row>
    <row r="579" spans="1:6" x14ac:dyDescent="0.25">
      <c r="A579" t="s">
        <v>4345</v>
      </c>
      <c r="B579" t="s">
        <v>4248</v>
      </c>
      <c r="C579" s="57">
        <v>45344</v>
      </c>
      <c r="D579" t="s">
        <v>37</v>
      </c>
      <c r="E579" t="s">
        <v>72</v>
      </c>
      <c r="F579" s="47">
        <v>5316.46</v>
      </c>
    </row>
    <row r="580" spans="1:6" x14ac:dyDescent="0.25">
      <c r="A580" t="s">
        <v>8057</v>
      </c>
      <c r="B580" t="s">
        <v>8058</v>
      </c>
      <c r="C580" s="57">
        <v>45344</v>
      </c>
      <c r="D580" t="s">
        <v>37</v>
      </c>
      <c r="E580" t="s">
        <v>72</v>
      </c>
      <c r="F580" s="47">
        <v>3466.47</v>
      </c>
    </row>
    <row r="581" spans="1:6" x14ac:dyDescent="0.25">
      <c r="A581" t="s">
        <v>5805</v>
      </c>
      <c r="B581" t="s">
        <v>5806</v>
      </c>
      <c r="C581" s="57">
        <v>45344</v>
      </c>
      <c r="D581" t="s">
        <v>37</v>
      </c>
      <c r="E581" t="s">
        <v>72</v>
      </c>
      <c r="F581" s="47">
        <v>1257.27</v>
      </c>
    </row>
    <row r="582" spans="1:6" x14ac:dyDescent="0.25">
      <c r="A582" t="s">
        <v>5807</v>
      </c>
      <c r="B582" t="s">
        <v>5806</v>
      </c>
      <c r="C582" s="57">
        <v>45344</v>
      </c>
      <c r="D582" t="s">
        <v>37</v>
      </c>
      <c r="E582" t="s">
        <v>72</v>
      </c>
      <c r="F582" s="47">
        <v>1257.27</v>
      </c>
    </row>
    <row r="583" spans="1:6" x14ac:dyDescent="0.25">
      <c r="A583" t="s">
        <v>5808</v>
      </c>
      <c r="B583" t="s">
        <v>5806</v>
      </c>
      <c r="C583" s="57">
        <v>45344</v>
      </c>
      <c r="D583" t="s">
        <v>37</v>
      </c>
      <c r="E583" t="s">
        <v>72</v>
      </c>
      <c r="F583" s="47">
        <v>1257.27</v>
      </c>
    </row>
    <row r="584" spans="1:6" x14ac:dyDescent="0.25">
      <c r="A584" t="s">
        <v>5809</v>
      </c>
      <c r="B584" t="s">
        <v>5806</v>
      </c>
      <c r="C584" s="57">
        <v>45344</v>
      </c>
      <c r="D584" t="s">
        <v>37</v>
      </c>
      <c r="E584" t="s">
        <v>72</v>
      </c>
      <c r="F584" s="47">
        <v>1257.27</v>
      </c>
    </row>
    <row r="585" spans="1:6" x14ac:dyDescent="0.25">
      <c r="A585" t="s">
        <v>5810</v>
      </c>
      <c r="B585" t="s">
        <v>5806</v>
      </c>
      <c r="C585" s="57">
        <v>45344</v>
      </c>
      <c r="D585" t="s">
        <v>37</v>
      </c>
      <c r="E585" t="s">
        <v>72</v>
      </c>
      <c r="F585" s="47">
        <v>1257.27</v>
      </c>
    </row>
    <row r="586" spans="1:6" x14ac:dyDescent="0.25">
      <c r="A586" t="s">
        <v>5811</v>
      </c>
      <c r="B586" t="s">
        <v>5806</v>
      </c>
      <c r="C586" s="57">
        <v>45344</v>
      </c>
      <c r="D586" t="s">
        <v>37</v>
      </c>
      <c r="E586" t="s">
        <v>72</v>
      </c>
      <c r="F586" s="47">
        <v>1257.27</v>
      </c>
    </row>
    <row r="587" spans="1:6" x14ac:dyDescent="0.25">
      <c r="A587" t="s">
        <v>5812</v>
      </c>
      <c r="B587" t="s">
        <v>5806</v>
      </c>
      <c r="C587" s="57">
        <v>45344</v>
      </c>
      <c r="D587" t="s">
        <v>37</v>
      </c>
      <c r="E587" t="s">
        <v>72</v>
      </c>
      <c r="F587" s="47">
        <v>1257.27</v>
      </c>
    </row>
    <row r="588" spans="1:6" x14ac:dyDescent="0.25">
      <c r="A588" t="s">
        <v>5813</v>
      </c>
      <c r="B588" t="s">
        <v>5806</v>
      </c>
      <c r="C588" s="57">
        <v>45344</v>
      </c>
      <c r="D588" t="s">
        <v>37</v>
      </c>
      <c r="E588" t="s">
        <v>72</v>
      </c>
      <c r="F588" s="47">
        <v>1257.27</v>
      </c>
    </row>
    <row r="589" spans="1:6" x14ac:dyDescent="0.25">
      <c r="A589" t="s">
        <v>5814</v>
      </c>
      <c r="B589" t="s">
        <v>5806</v>
      </c>
      <c r="C589" s="57">
        <v>45344</v>
      </c>
      <c r="D589" t="s">
        <v>37</v>
      </c>
      <c r="E589" t="s">
        <v>72</v>
      </c>
      <c r="F589" s="47">
        <v>1257.27</v>
      </c>
    </row>
    <row r="590" spans="1:6" x14ac:dyDescent="0.25">
      <c r="A590" t="s">
        <v>5815</v>
      </c>
      <c r="B590" t="s">
        <v>5806</v>
      </c>
      <c r="C590" s="57">
        <v>45344</v>
      </c>
      <c r="D590" t="s">
        <v>37</v>
      </c>
      <c r="E590" t="s">
        <v>72</v>
      </c>
      <c r="F590" s="47">
        <v>1257.27</v>
      </c>
    </row>
    <row r="591" spans="1:6" x14ac:dyDescent="0.25">
      <c r="A591" t="s">
        <v>5816</v>
      </c>
      <c r="B591" t="s">
        <v>5806</v>
      </c>
      <c r="C591" s="57">
        <v>45344</v>
      </c>
      <c r="D591" t="s">
        <v>37</v>
      </c>
      <c r="E591" t="s">
        <v>72</v>
      </c>
      <c r="F591" s="47">
        <v>1257.27</v>
      </c>
    </row>
    <row r="592" spans="1:6" x14ac:dyDescent="0.25">
      <c r="A592" t="s">
        <v>5817</v>
      </c>
      <c r="B592" t="s">
        <v>5806</v>
      </c>
      <c r="C592" s="57">
        <v>45344</v>
      </c>
      <c r="D592" t="s">
        <v>37</v>
      </c>
      <c r="E592" t="s">
        <v>72</v>
      </c>
      <c r="F592" s="47">
        <v>1257.27</v>
      </c>
    </row>
    <row r="593" spans="1:6" x14ac:dyDescent="0.25">
      <c r="A593" t="s">
        <v>5818</v>
      </c>
      <c r="B593" t="s">
        <v>5806</v>
      </c>
      <c r="C593" s="57">
        <v>45344</v>
      </c>
      <c r="D593" t="s">
        <v>37</v>
      </c>
      <c r="E593" t="s">
        <v>72</v>
      </c>
      <c r="F593" s="47">
        <v>1257.27</v>
      </c>
    </row>
    <row r="594" spans="1:6" x14ac:dyDescent="0.25">
      <c r="A594" t="s">
        <v>5819</v>
      </c>
      <c r="B594" t="s">
        <v>5806</v>
      </c>
      <c r="C594" s="57">
        <v>45344</v>
      </c>
      <c r="D594" t="s">
        <v>37</v>
      </c>
      <c r="E594" t="s">
        <v>72</v>
      </c>
      <c r="F594" s="47">
        <v>1257.27</v>
      </c>
    </row>
    <row r="595" spans="1:6" x14ac:dyDescent="0.25">
      <c r="A595" t="s">
        <v>3294</v>
      </c>
      <c r="B595" t="s">
        <v>3295</v>
      </c>
      <c r="C595" s="57">
        <v>45344</v>
      </c>
      <c r="D595" t="s">
        <v>37</v>
      </c>
      <c r="E595" t="s">
        <v>72</v>
      </c>
      <c r="F595" s="47">
        <v>7906.8</v>
      </c>
    </row>
    <row r="596" spans="1:6" x14ac:dyDescent="0.25">
      <c r="A596" t="s">
        <v>3296</v>
      </c>
      <c r="B596" t="s">
        <v>3297</v>
      </c>
      <c r="C596" s="57">
        <v>45344</v>
      </c>
      <c r="D596" t="s">
        <v>37</v>
      </c>
      <c r="E596" t="s">
        <v>72</v>
      </c>
      <c r="F596" s="47">
        <v>7906.8</v>
      </c>
    </row>
    <row r="597" spans="1:6" x14ac:dyDescent="0.25">
      <c r="A597" t="s">
        <v>1429</v>
      </c>
      <c r="B597" t="s">
        <v>1430</v>
      </c>
      <c r="C597" s="57">
        <v>45344</v>
      </c>
      <c r="D597" t="s">
        <v>37</v>
      </c>
      <c r="E597" t="s">
        <v>72</v>
      </c>
      <c r="F597" s="47">
        <v>39900</v>
      </c>
    </row>
    <row r="598" spans="1:6" x14ac:dyDescent="0.25">
      <c r="A598" t="s">
        <v>4346</v>
      </c>
      <c r="B598" t="s">
        <v>4347</v>
      </c>
      <c r="C598" s="57">
        <v>45344</v>
      </c>
      <c r="D598" t="s">
        <v>37</v>
      </c>
      <c r="E598" t="s">
        <v>72</v>
      </c>
      <c r="F598" s="47">
        <v>14356.83</v>
      </c>
    </row>
    <row r="599" spans="1:6" x14ac:dyDescent="0.25">
      <c r="A599" t="s">
        <v>1431</v>
      </c>
      <c r="B599" t="s">
        <v>1432</v>
      </c>
      <c r="C599" s="57">
        <v>45344</v>
      </c>
      <c r="D599" t="s">
        <v>37</v>
      </c>
      <c r="E599" t="s">
        <v>72</v>
      </c>
      <c r="F599" s="47">
        <v>16990</v>
      </c>
    </row>
    <row r="600" spans="1:6" x14ac:dyDescent="0.25">
      <c r="A600" t="s">
        <v>1433</v>
      </c>
      <c r="B600" t="s">
        <v>1434</v>
      </c>
      <c r="C600" s="57">
        <v>45344</v>
      </c>
      <c r="D600" t="s">
        <v>37</v>
      </c>
      <c r="E600" t="s">
        <v>72</v>
      </c>
      <c r="F600" s="47">
        <v>35035.550000000003</v>
      </c>
    </row>
    <row r="601" spans="1:6" x14ac:dyDescent="0.25">
      <c r="A601" t="s">
        <v>4348</v>
      </c>
      <c r="B601" t="s">
        <v>4338</v>
      </c>
      <c r="C601" s="57">
        <v>45345</v>
      </c>
      <c r="D601" t="s">
        <v>37</v>
      </c>
      <c r="E601" t="s">
        <v>72</v>
      </c>
      <c r="F601" s="47">
        <v>8262.06</v>
      </c>
    </row>
    <row r="602" spans="1:6" x14ac:dyDescent="0.25">
      <c r="A602" t="s">
        <v>3298</v>
      </c>
      <c r="B602" t="s">
        <v>3299</v>
      </c>
      <c r="C602" s="57">
        <v>45348</v>
      </c>
      <c r="D602" t="s">
        <v>37</v>
      </c>
      <c r="E602" t="s">
        <v>72</v>
      </c>
      <c r="F602" s="47">
        <v>8578.09</v>
      </c>
    </row>
    <row r="603" spans="1:6" x14ac:dyDescent="0.25">
      <c r="A603" t="s">
        <v>4349</v>
      </c>
      <c r="B603" t="s">
        <v>4315</v>
      </c>
      <c r="C603" s="57">
        <v>45348</v>
      </c>
      <c r="D603" t="s">
        <v>37</v>
      </c>
      <c r="E603" t="s">
        <v>72</v>
      </c>
      <c r="F603" s="47">
        <v>14219.13</v>
      </c>
    </row>
    <row r="604" spans="1:6" x14ac:dyDescent="0.25">
      <c r="A604" t="s">
        <v>4350</v>
      </c>
      <c r="B604" t="s">
        <v>4315</v>
      </c>
      <c r="C604" s="57">
        <v>45348</v>
      </c>
      <c r="D604" t="s">
        <v>37</v>
      </c>
      <c r="E604" t="s">
        <v>72</v>
      </c>
      <c r="F604" s="47">
        <v>14219.13</v>
      </c>
    </row>
    <row r="605" spans="1:6" x14ac:dyDescent="0.25">
      <c r="A605" t="s">
        <v>4351</v>
      </c>
      <c r="B605" t="s">
        <v>4315</v>
      </c>
      <c r="C605" s="57">
        <v>45348</v>
      </c>
      <c r="D605" t="s">
        <v>37</v>
      </c>
      <c r="E605" t="s">
        <v>72</v>
      </c>
      <c r="F605" s="47">
        <v>14219.13</v>
      </c>
    </row>
    <row r="606" spans="1:6" x14ac:dyDescent="0.25">
      <c r="A606" t="s">
        <v>4352</v>
      </c>
      <c r="B606" t="s">
        <v>4315</v>
      </c>
      <c r="C606" s="57">
        <v>45348</v>
      </c>
      <c r="D606" t="s">
        <v>37</v>
      </c>
      <c r="E606" t="s">
        <v>72</v>
      </c>
      <c r="F606" s="47">
        <v>14219.13</v>
      </c>
    </row>
    <row r="607" spans="1:6" x14ac:dyDescent="0.25">
      <c r="A607" t="s">
        <v>4353</v>
      </c>
      <c r="B607" t="s">
        <v>4315</v>
      </c>
      <c r="C607" s="57">
        <v>45348</v>
      </c>
      <c r="D607" t="s">
        <v>37</v>
      </c>
      <c r="E607" t="s">
        <v>72</v>
      </c>
      <c r="F607" s="47">
        <v>14219.13</v>
      </c>
    </row>
    <row r="608" spans="1:6" x14ac:dyDescent="0.25">
      <c r="A608" t="s">
        <v>4354</v>
      </c>
      <c r="B608" t="s">
        <v>4315</v>
      </c>
      <c r="C608" s="57">
        <v>45348</v>
      </c>
      <c r="D608" t="s">
        <v>37</v>
      </c>
      <c r="E608" t="s">
        <v>72</v>
      </c>
      <c r="F608" s="47">
        <v>14219.13</v>
      </c>
    </row>
    <row r="609" spans="1:6" x14ac:dyDescent="0.25">
      <c r="A609" t="s">
        <v>4355</v>
      </c>
      <c r="B609" t="s">
        <v>4315</v>
      </c>
      <c r="C609" s="57">
        <v>45348</v>
      </c>
      <c r="D609" t="s">
        <v>37</v>
      </c>
      <c r="E609" t="s">
        <v>72</v>
      </c>
      <c r="F609" s="47">
        <v>14219.13</v>
      </c>
    </row>
    <row r="610" spans="1:6" x14ac:dyDescent="0.25">
      <c r="A610" t="s">
        <v>4356</v>
      </c>
      <c r="B610" t="s">
        <v>4315</v>
      </c>
      <c r="C610" s="57">
        <v>45348</v>
      </c>
      <c r="D610" t="s">
        <v>37</v>
      </c>
      <c r="E610" t="s">
        <v>72</v>
      </c>
      <c r="F610" s="47">
        <v>14219.13</v>
      </c>
    </row>
    <row r="611" spans="1:6" x14ac:dyDescent="0.25">
      <c r="A611" t="s">
        <v>4357</v>
      </c>
      <c r="B611" t="s">
        <v>4315</v>
      </c>
      <c r="C611" s="57">
        <v>45348</v>
      </c>
      <c r="D611" t="s">
        <v>37</v>
      </c>
      <c r="E611" t="s">
        <v>72</v>
      </c>
      <c r="F611" s="47">
        <v>14219.13</v>
      </c>
    </row>
    <row r="612" spans="1:6" x14ac:dyDescent="0.25">
      <c r="A612" t="s">
        <v>4358</v>
      </c>
      <c r="B612" t="s">
        <v>4315</v>
      </c>
      <c r="C612" s="57">
        <v>45348</v>
      </c>
      <c r="D612" t="s">
        <v>37</v>
      </c>
      <c r="E612" t="s">
        <v>72</v>
      </c>
      <c r="F612" s="47">
        <v>14219.13</v>
      </c>
    </row>
    <row r="613" spans="1:6" x14ac:dyDescent="0.25">
      <c r="A613" t="s">
        <v>4359</v>
      </c>
      <c r="B613" t="s">
        <v>4315</v>
      </c>
      <c r="C613" s="57">
        <v>45348</v>
      </c>
      <c r="D613" t="s">
        <v>37</v>
      </c>
      <c r="E613" t="s">
        <v>72</v>
      </c>
      <c r="F613" s="47">
        <v>14219.13</v>
      </c>
    </row>
    <row r="614" spans="1:6" x14ac:dyDescent="0.25">
      <c r="A614" t="s">
        <v>4360</v>
      </c>
      <c r="B614" t="s">
        <v>4315</v>
      </c>
      <c r="C614" s="57">
        <v>45348</v>
      </c>
      <c r="D614" t="s">
        <v>37</v>
      </c>
      <c r="E614" t="s">
        <v>72</v>
      </c>
      <c r="F614" s="47">
        <v>14219.13</v>
      </c>
    </row>
    <row r="615" spans="1:6" x14ac:dyDescent="0.25">
      <c r="A615" t="s">
        <v>4361</v>
      </c>
      <c r="B615" t="s">
        <v>4315</v>
      </c>
      <c r="C615" s="57">
        <v>45348</v>
      </c>
      <c r="D615" t="s">
        <v>37</v>
      </c>
      <c r="E615" t="s">
        <v>72</v>
      </c>
      <c r="F615" s="47">
        <v>14219.13</v>
      </c>
    </row>
    <row r="616" spans="1:6" x14ac:dyDescent="0.25">
      <c r="A616" t="s">
        <v>4362</v>
      </c>
      <c r="B616" t="s">
        <v>4315</v>
      </c>
      <c r="C616" s="57">
        <v>45348</v>
      </c>
      <c r="D616" t="s">
        <v>37</v>
      </c>
      <c r="E616" t="s">
        <v>72</v>
      </c>
      <c r="F616" s="47">
        <v>14219.13</v>
      </c>
    </row>
    <row r="617" spans="1:6" x14ac:dyDescent="0.25">
      <c r="A617" t="s">
        <v>4363</v>
      </c>
      <c r="B617" t="s">
        <v>4315</v>
      </c>
      <c r="C617" s="57">
        <v>45348</v>
      </c>
      <c r="D617" t="s">
        <v>37</v>
      </c>
      <c r="E617" t="s">
        <v>72</v>
      </c>
      <c r="F617" s="47">
        <v>14219.13</v>
      </c>
    </row>
    <row r="618" spans="1:6" x14ac:dyDescent="0.25">
      <c r="A618" t="s">
        <v>4364</v>
      </c>
      <c r="B618" t="s">
        <v>4315</v>
      </c>
      <c r="C618" s="57">
        <v>45348</v>
      </c>
      <c r="D618" t="s">
        <v>37</v>
      </c>
      <c r="E618" t="s">
        <v>72</v>
      </c>
      <c r="F618" s="47">
        <v>14219.13</v>
      </c>
    </row>
    <row r="619" spans="1:6" x14ac:dyDescent="0.25">
      <c r="A619" t="s">
        <v>4365</v>
      </c>
      <c r="B619" t="s">
        <v>4315</v>
      </c>
      <c r="C619" s="57">
        <v>45348</v>
      </c>
      <c r="D619" t="s">
        <v>37</v>
      </c>
      <c r="E619" t="s">
        <v>72</v>
      </c>
      <c r="F619" s="47">
        <v>14219.13</v>
      </c>
    </row>
    <row r="620" spans="1:6" x14ac:dyDescent="0.25">
      <c r="A620" t="s">
        <v>4366</v>
      </c>
      <c r="B620" t="s">
        <v>4315</v>
      </c>
      <c r="C620" s="57">
        <v>45348</v>
      </c>
      <c r="D620" t="s">
        <v>37</v>
      </c>
      <c r="E620" t="s">
        <v>72</v>
      </c>
      <c r="F620" s="47">
        <v>14219.13</v>
      </c>
    </row>
    <row r="621" spans="1:6" x14ac:dyDescent="0.25">
      <c r="A621" t="s">
        <v>4367</v>
      </c>
      <c r="B621" t="s">
        <v>4315</v>
      </c>
      <c r="C621" s="57">
        <v>45348</v>
      </c>
      <c r="D621" t="s">
        <v>37</v>
      </c>
      <c r="E621" t="s">
        <v>72</v>
      </c>
      <c r="F621" s="47">
        <v>14219.13</v>
      </c>
    </row>
    <row r="622" spans="1:6" x14ac:dyDescent="0.25">
      <c r="A622" t="s">
        <v>4368</v>
      </c>
      <c r="B622" t="s">
        <v>4315</v>
      </c>
      <c r="C622" s="57">
        <v>45348</v>
      </c>
      <c r="D622" t="s">
        <v>37</v>
      </c>
      <c r="E622" t="s">
        <v>72</v>
      </c>
      <c r="F622" s="47">
        <v>14219.13</v>
      </c>
    </row>
    <row r="623" spans="1:6" x14ac:dyDescent="0.25">
      <c r="A623" t="s">
        <v>4369</v>
      </c>
      <c r="B623" t="s">
        <v>4315</v>
      </c>
      <c r="C623" s="57">
        <v>45348</v>
      </c>
      <c r="D623" t="s">
        <v>37</v>
      </c>
      <c r="E623" t="s">
        <v>72</v>
      </c>
      <c r="F623" s="47">
        <v>14219.03</v>
      </c>
    </row>
    <row r="624" spans="1:6" x14ac:dyDescent="0.25">
      <c r="A624" t="s">
        <v>5820</v>
      </c>
      <c r="B624" t="s">
        <v>5821</v>
      </c>
      <c r="C624" s="57">
        <v>45348</v>
      </c>
      <c r="D624" t="s">
        <v>37</v>
      </c>
      <c r="E624" t="s">
        <v>72</v>
      </c>
      <c r="F624" s="47">
        <v>11962.02</v>
      </c>
    </row>
    <row r="625" spans="1:6" x14ac:dyDescent="0.25">
      <c r="A625" t="s">
        <v>5822</v>
      </c>
      <c r="B625" t="s">
        <v>5823</v>
      </c>
      <c r="C625" s="57">
        <v>45348</v>
      </c>
      <c r="D625" t="s">
        <v>37</v>
      </c>
      <c r="E625" t="s">
        <v>72</v>
      </c>
      <c r="F625" s="47">
        <v>5975.03</v>
      </c>
    </row>
    <row r="626" spans="1:6" x14ac:dyDescent="0.25">
      <c r="A626" t="s">
        <v>4370</v>
      </c>
      <c r="B626" t="s">
        <v>4268</v>
      </c>
      <c r="C626" s="57">
        <v>45348</v>
      </c>
      <c r="D626" t="s">
        <v>37</v>
      </c>
      <c r="E626" t="s">
        <v>72</v>
      </c>
      <c r="F626" s="47">
        <v>19038.66</v>
      </c>
    </row>
    <row r="627" spans="1:6" x14ac:dyDescent="0.25">
      <c r="A627" t="s">
        <v>8059</v>
      </c>
      <c r="B627" t="s">
        <v>8060</v>
      </c>
      <c r="C627" s="57">
        <v>45349</v>
      </c>
      <c r="D627" t="s">
        <v>37</v>
      </c>
      <c r="E627" t="s">
        <v>72</v>
      </c>
      <c r="F627" s="47">
        <v>4890</v>
      </c>
    </row>
    <row r="628" spans="1:6" x14ac:dyDescent="0.25">
      <c r="A628" t="s">
        <v>5824</v>
      </c>
      <c r="B628" t="s">
        <v>5754</v>
      </c>
      <c r="C628" s="57">
        <v>45349</v>
      </c>
      <c r="D628" t="s">
        <v>37</v>
      </c>
      <c r="E628" t="s">
        <v>72</v>
      </c>
      <c r="F628" s="47">
        <v>14845.37</v>
      </c>
    </row>
    <row r="629" spans="1:6" x14ac:dyDescent="0.25">
      <c r="A629" t="s">
        <v>5825</v>
      </c>
      <c r="B629" t="s">
        <v>5754</v>
      </c>
      <c r="C629" s="57">
        <v>45349</v>
      </c>
      <c r="D629" t="s">
        <v>37</v>
      </c>
      <c r="E629" t="s">
        <v>72</v>
      </c>
      <c r="F629" s="47">
        <v>14845.36</v>
      </c>
    </row>
    <row r="630" spans="1:6" x14ac:dyDescent="0.25">
      <c r="A630" t="s">
        <v>5826</v>
      </c>
      <c r="B630" t="s">
        <v>5827</v>
      </c>
      <c r="C630" s="57">
        <v>45349</v>
      </c>
      <c r="D630" t="s">
        <v>37</v>
      </c>
      <c r="E630" t="s">
        <v>72</v>
      </c>
      <c r="F630" s="47">
        <v>1173.45</v>
      </c>
    </row>
    <row r="631" spans="1:6" x14ac:dyDescent="0.25">
      <c r="A631" t="s">
        <v>3302</v>
      </c>
      <c r="B631" t="s">
        <v>3303</v>
      </c>
      <c r="C631" s="57">
        <v>45349</v>
      </c>
      <c r="D631" t="s">
        <v>37</v>
      </c>
      <c r="E631" t="s">
        <v>72</v>
      </c>
      <c r="F631" s="47">
        <v>7455.01</v>
      </c>
    </row>
    <row r="632" spans="1:6" x14ac:dyDescent="0.25">
      <c r="A632" t="s">
        <v>5828</v>
      </c>
      <c r="B632" t="s">
        <v>5829</v>
      </c>
      <c r="C632" s="57">
        <v>45350</v>
      </c>
      <c r="D632" t="s">
        <v>37</v>
      </c>
      <c r="E632" t="s">
        <v>72</v>
      </c>
      <c r="F632" s="47">
        <v>7220</v>
      </c>
    </row>
    <row r="633" spans="1:6" x14ac:dyDescent="0.25">
      <c r="A633" t="s">
        <v>5830</v>
      </c>
      <c r="B633" t="s">
        <v>5831</v>
      </c>
      <c r="C633" s="57">
        <v>45350</v>
      </c>
      <c r="D633" t="s">
        <v>37</v>
      </c>
      <c r="E633" t="s">
        <v>72</v>
      </c>
      <c r="F633" s="47">
        <v>1855.47</v>
      </c>
    </row>
    <row r="634" spans="1:6" x14ac:dyDescent="0.25">
      <c r="A634" t="s">
        <v>3306</v>
      </c>
      <c r="B634" t="s">
        <v>3221</v>
      </c>
      <c r="C634" s="57">
        <v>45350</v>
      </c>
      <c r="D634" t="s">
        <v>37</v>
      </c>
      <c r="E634" t="s">
        <v>72</v>
      </c>
      <c r="F634" s="47">
        <v>6406.95</v>
      </c>
    </row>
    <row r="635" spans="1:6" x14ac:dyDescent="0.25">
      <c r="A635" t="s">
        <v>3307</v>
      </c>
      <c r="B635" t="s">
        <v>3221</v>
      </c>
      <c r="C635" s="57">
        <v>45350</v>
      </c>
      <c r="D635" t="s">
        <v>37</v>
      </c>
      <c r="E635" t="s">
        <v>72</v>
      </c>
      <c r="F635" s="47">
        <v>6406.95</v>
      </c>
    </row>
    <row r="636" spans="1:6" x14ac:dyDescent="0.25">
      <c r="A636" t="s">
        <v>4371</v>
      </c>
      <c r="B636" t="s">
        <v>4372</v>
      </c>
      <c r="C636" s="57">
        <v>45350</v>
      </c>
      <c r="D636" t="s">
        <v>37</v>
      </c>
      <c r="E636" t="s">
        <v>72</v>
      </c>
      <c r="F636" s="47">
        <v>5741.53</v>
      </c>
    </row>
    <row r="637" spans="1:6" x14ac:dyDescent="0.25">
      <c r="A637" t="s">
        <v>4373</v>
      </c>
      <c r="B637" t="s">
        <v>4374</v>
      </c>
      <c r="C637" s="57">
        <v>45350</v>
      </c>
      <c r="D637" t="s">
        <v>37</v>
      </c>
      <c r="E637" t="s">
        <v>72</v>
      </c>
      <c r="F637" s="47">
        <v>7914.81</v>
      </c>
    </row>
    <row r="638" spans="1:6" x14ac:dyDescent="0.25">
      <c r="A638" t="s">
        <v>4375</v>
      </c>
      <c r="B638" t="s">
        <v>4376</v>
      </c>
      <c r="C638" s="57">
        <v>45350</v>
      </c>
      <c r="D638" t="s">
        <v>37</v>
      </c>
      <c r="E638" t="s">
        <v>72</v>
      </c>
      <c r="F638" s="47">
        <v>2484.61</v>
      </c>
    </row>
    <row r="639" spans="1:6" x14ac:dyDescent="0.25">
      <c r="A639" t="s">
        <v>4377</v>
      </c>
      <c r="B639" t="s">
        <v>4378</v>
      </c>
      <c r="C639" s="57">
        <v>45350</v>
      </c>
      <c r="D639" t="s">
        <v>37</v>
      </c>
      <c r="E639" t="s">
        <v>72</v>
      </c>
      <c r="F639" s="47">
        <v>4867.43</v>
      </c>
    </row>
    <row r="640" spans="1:6" x14ac:dyDescent="0.25">
      <c r="A640" t="s">
        <v>3310</v>
      </c>
      <c r="B640" t="s">
        <v>3311</v>
      </c>
      <c r="C640" s="57">
        <v>45350</v>
      </c>
      <c r="D640" t="s">
        <v>37</v>
      </c>
      <c r="E640" t="s">
        <v>72</v>
      </c>
      <c r="F640" s="47">
        <v>39523.82</v>
      </c>
    </row>
    <row r="641" spans="1:6" x14ac:dyDescent="0.25">
      <c r="A641" t="s">
        <v>8061</v>
      </c>
      <c r="B641" t="s">
        <v>8062</v>
      </c>
      <c r="C641" s="57">
        <v>45350</v>
      </c>
      <c r="D641" t="s">
        <v>37</v>
      </c>
      <c r="E641" t="s">
        <v>72</v>
      </c>
      <c r="F641" s="47">
        <v>9597.01</v>
      </c>
    </row>
    <row r="642" spans="1:6" x14ac:dyDescent="0.25">
      <c r="A642" t="s">
        <v>4379</v>
      </c>
      <c r="B642" t="s">
        <v>4263</v>
      </c>
      <c r="C642" s="57">
        <v>45350</v>
      </c>
      <c r="D642" t="s">
        <v>37</v>
      </c>
      <c r="E642" t="s">
        <v>72</v>
      </c>
      <c r="F642" s="47">
        <v>21541.23</v>
      </c>
    </row>
    <row r="643" spans="1:6" x14ac:dyDescent="0.25">
      <c r="A643" t="s">
        <v>1435</v>
      </c>
      <c r="B643" t="s">
        <v>1436</v>
      </c>
      <c r="C643" s="57">
        <v>45350</v>
      </c>
      <c r="D643" t="s">
        <v>37</v>
      </c>
      <c r="E643" t="s">
        <v>72</v>
      </c>
      <c r="F643" s="47">
        <v>21011.9</v>
      </c>
    </row>
    <row r="644" spans="1:6" x14ac:dyDescent="0.25">
      <c r="A644" t="s">
        <v>1437</v>
      </c>
      <c r="B644" t="s">
        <v>1436</v>
      </c>
      <c r="C644" s="57">
        <v>45350</v>
      </c>
      <c r="D644" t="s">
        <v>37</v>
      </c>
      <c r="E644" t="s">
        <v>72</v>
      </c>
      <c r="F644" s="47">
        <v>21011.9</v>
      </c>
    </row>
    <row r="645" spans="1:6" x14ac:dyDescent="0.25">
      <c r="A645" t="s">
        <v>3313</v>
      </c>
      <c r="B645" t="s">
        <v>3295</v>
      </c>
      <c r="C645" s="57">
        <v>45351</v>
      </c>
      <c r="D645" t="s">
        <v>37</v>
      </c>
      <c r="E645" t="s">
        <v>72</v>
      </c>
      <c r="F645" s="47">
        <v>7906.8</v>
      </c>
    </row>
    <row r="646" spans="1:6" x14ac:dyDescent="0.25">
      <c r="A646" t="s">
        <v>3314</v>
      </c>
      <c r="B646" t="s">
        <v>3297</v>
      </c>
      <c r="C646" s="57">
        <v>45351</v>
      </c>
      <c r="D646" t="s">
        <v>37</v>
      </c>
      <c r="E646" t="s">
        <v>72</v>
      </c>
      <c r="F646" s="47">
        <v>7906.8</v>
      </c>
    </row>
    <row r="647" spans="1:6" x14ac:dyDescent="0.25">
      <c r="A647" t="s">
        <v>1438</v>
      </c>
      <c r="B647" t="s">
        <v>1439</v>
      </c>
      <c r="C647" s="57">
        <v>45351</v>
      </c>
      <c r="D647" t="s">
        <v>37</v>
      </c>
      <c r="E647" t="s">
        <v>72</v>
      </c>
      <c r="F647" s="47">
        <v>12181.07</v>
      </c>
    </row>
    <row r="648" spans="1:6" x14ac:dyDescent="0.25">
      <c r="A648" t="s">
        <v>1440</v>
      </c>
      <c r="B648" t="s">
        <v>1439</v>
      </c>
      <c r="C648" s="57">
        <v>45351</v>
      </c>
      <c r="D648" t="s">
        <v>37</v>
      </c>
      <c r="E648" t="s">
        <v>72</v>
      </c>
      <c r="F648" s="47">
        <v>12181.07</v>
      </c>
    </row>
    <row r="649" spans="1:6" x14ac:dyDescent="0.25">
      <c r="A649" t="s">
        <v>1441</v>
      </c>
      <c r="B649" t="s">
        <v>1439</v>
      </c>
      <c r="C649" s="57">
        <v>45351</v>
      </c>
      <c r="D649" t="s">
        <v>37</v>
      </c>
      <c r="E649" t="s">
        <v>72</v>
      </c>
      <c r="F649" s="47">
        <v>3136.32</v>
      </c>
    </row>
    <row r="650" spans="1:6" x14ac:dyDescent="0.25">
      <c r="A650" t="s">
        <v>1442</v>
      </c>
      <c r="B650" t="s">
        <v>1443</v>
      </c>
      <c r="C650" s="57">
        <v>45351</v>
      </c>
      <c r="D650" t="s">
        <v>37</v>
      </c>
      <c r="E650" t="s">
        <v>72</v>
      </c>
      <c r="F650" s="47">
        <v>9502.1299999999992</v>
      </c>
    </row>
    <row r="651" spans="1:6" x14ac:dyDescent="0.25">
      <c r="A651" t="s">
        <v>1444</v>
      </c>
      <c r="B651" t="s">
        <v>1443</v>
      </c>
      <c r="C651" s="57">
        <v>45351</v>
      </c>
      <c r="D651" t="s">
        <v>37</v>
      </c>
      <c r="E651" t="s">
        <v>72</v>
      </c>
      <c r="F651" s="47">
        <v>9502.1299999999992</v>
      </c>
    </row>
    <row r="652" spans="1:6" x14ac:dyDescent="0.25">
      <c r="A652" t="s">
        <v>1445</v>
      </c>
      <c r="B652" t="s">
        <v>1443</v>
      </c>
      <c r="C652" s="57">
        <v>45351</v>
      </c>
      <c r="D652" t="s">
        <v>37</v>
      </c>
      <c r="E652" t="s">
        <v>72</v>
      </c>
      <c r="F652" s="47">
        <v>9502.1299999999992</v>
      </c>
    </row>
    <row r="653" spans="1:6" x14ac:dyDescent="0.25">
      <c r="A653" t="s">
        <v>1446</v>
      </c>
      <c r="B653" t="s">
        <v>1443</v>
      </c>
      <c r="C653" s="57">
        <v>45351</v>
      </c>
      <c r="D653" t="s">
        <v>37</v>
      </c>
      <c r="E653" t="s">
        <v>72</v>
      </c>
      <c r="F653" s="47">
        <v>9502.1299999999992</v>
      </c>
    </row>
    <row r="654" spans="1:6" x14ac:dyDescent="0.25">
      <c r="A654" t="s">
        <v>1447</v>
      </c>
      <c r="B654" t="s">
        <v>1448</v>
      </c>
      <c r="C654" s="57">
        <v>45351</v>
      </c>
      <c r="D654" t="s">
        <v>37</v>
      </c>
      <c r="E654" t="s">
        <v>72</v>
      </c>
      <c r="F654" s="47">
        <v>15323.11</v>
      </c>
    </row>
    <row r="655" spans="1:6" x14ac:dyDescent="0.25">
      <c r="A655" t="s">
        <v>1449</v>
      </c>
      <c r="B655" t="s">
        <v>1450</v>
      </c>
      <c r="C655" s="57">
        <v>45351</v>
      </c>
      <c r="D655" t="s">
        <v>37</v>
      </c>
      <c r="E655" t="s">
        <v>72</v>
      </c>
      <c r="F655" s="47">
        <v>6226.9</v>
      </c>
    </row>
    <row r="656" spans="1:6" x14ac:dyDescent="0.25">
      <c r="A656" t="s">
        <v>1451</v>
      </c>
      <c r="B656" t="s">
        <v>1452</v>
      </c>
      <c r="C656" s="57">
        <v>45351</v>
      </c>
      <c r="D656" t="s">
        <v>37</v>
      </c>
      <c r="E656" t="s">
        <v>72</v>
      </c>
      <c r="F656" s="47">
        <v>39880.120000000003</v>
      </c>
    </row>
    <row r="657" spans="1:6" x14ac:dyDescent="0.25">
      <c r="A657" t="s">
        <v>1453</v>
      </c>
      <c r="B657" t="s">
        <v>1454</v>
      </c>
      <c r="C657" s="57">
        <v>45351</v>
      </c>
      <c r="D657" t="s">
        <v>37</v>
      </c>
      <c r="E657" t="s">
        <v>72</v>
      </c>
      <c r="F657" s="47">
        <v>7090.6</v>
      </c>
    </row>
    <row r="658" spans="1:6" x14ac:dyDescent="0.25">
      <c r="A658" t="s">
        <v>1457</v>
      </c>
      <c r="B658" t="s">
        <v>1458</v>
      </c>
      <c r="C658" s="57">
        <v>45351</v>
      </c>
      <c r="D658" t="s">
        <v>37</v>
      </c>
      <c r="E658" t="s">
        <v>72</v>
      </c>
      <c r="F658" s="47">
        <v>4051.08</v>
      </c>
    </row>
    <row r="659" spans="1:6" x14ac:dyDescent="0.25">
      <c r="A659" t="s">
        <v>1459</v>
      </c>
      <c r="B659" t="s">
        <v>1458</v>
      </c>
      <c r="C659" s="57">
        <v>45351</v>
      </c>
      <c r="D659" t="s">
        <v>37</v>
      </c>
      <c r="E659" t="s">
        <v>72</v>
      </c>
      <c r="F659" s="47">
        <v>4051.08</v>
      </c>
    </row>
    <row r="660" spans="1:6" x14ac:dyDescent="0.25">
      <c r="A660" t="s">
        <v>1460</v>
      </c>
      <c r="B660" t="s">
        <v>1458</v>
      </c>
      <c r="C660" s="57">
        <v>45351</v>
      </c>
      <c r="D660" t="s">
        <v>37</v>
      </c>
      <c r="E660" t="s">
        <v>72</v>
      </c>
      <c r="F660" s="47">
        <v>4051.08</v>
      </c>
    </row>
    <row r="661" spans="1:6" x14ac:dyDescent="0.25">
      <c r="A661" t="s">
        <v>1461</v>
      </c>
      <c r="B661" t="s">
        <v>1458</v>
      </c>
      <c r="C661" s="57">
        <v>45351</v>
      </c>
      <c r="D661" t="s">
        <v>37</v>
      </c>
      <c r="E661" t="s">
        <v>72</v>
      </c>
      <c r="F661" s="47">
        <v>4051.08</v>
      </c>
    </row>
    <row r="662" spans="1:6" x14ac:dyDescent="0.25">
      <c r="A662" t="s">
        <v>1462</v>
      </c>
      <c r="B662" t="s">
        <v>1463</v>
      </c>
      <c r="C662" s="57">
        <v>45351</v>
      </c>
      <c r="D662" t="s">
        <v>37</v>
      </c>
      <c r="E662" t="s">
        <v>72</v>
      </c>
      <c r="F662" s="47">
        <v>5676.52</v>
      </c>
    </row>
    <row r="663" spans="1:6" x14ac:dyDescent="0.25">
      <c r="A663" t="s">
        <v>1464</v>
      </c>
      <c r="B663" t="s">
        <v>1463</v>
      </c>
      <c r="C663" s="57">
        <v>45351</v>
      </c>
      <c r="D663" t="s">
        <v>37</v>
      </c>
      <c r="E663" t="s">
        <v>72</v>
      </c>
      <c r="F663" s="47">
        <v>5676.52</v>
      </c>
    </row>
    <row r="664" spans="1:6" x14ac:dyDescent="0.25">
      <c r="A664" t="s">
        <v>8063</v>
      </c>
      <c r="B664" t="s">
        <v>8064</v>
      </c>
      <c r="C664" s="57">
        <v>45352</v>
      </c>
      <c r="D664" t="s">
        <v>37</v>
      </c>
      <c r="E664" t="s">
        <v>72</v>
      </c>
      <c r="F664" s="47">
        <v>3136.99</v>
      </c>
    </row>
    <row r="665" spans="1:6" x14ac:dyDescent="0.25">
      <c r="A665" t="s">
        <v>3317</v>
      </c>
      <c r="B665" t="s">
        <v>3318</v>
      </c>
      <c r="C665" s="57">
        <v>45352</v>
      </c>
      <c r="D665" t="s">
        <v>37</v>
      </c>
      <c r="E665" t="s">
        <v>72</v>
      </c>
      <c r="F665" s="47">
        <v>4111.7299999999996</v>
      </c>
    </row>
    <row r="666" spans="1:6" x14ac:dyDescent="0.25">
      <c r="A666" t="s">
        <v>3319</v>
      </c>
      <c r="B666" t="s">
        <v>3214</v>
      </c>
      <c r="C666" s="57">
        <v>45352</v>
      </c>
      <c r="D666" t="s">
        <v>37</v>
      </c>
      <c r="E666" t="s">
        <v>72</v>
      </c>
      <c r="F666" s="47">
        <v>4250.7700000000004</v>
      </c>
    </row>
    <row r="667" spans="1:6" x14ac:dyDescent="0.25">
      <c r="A667" t="s">
        <v>3320</v>
      </c>
      <c r="B667" t="s">
        <v>3214</v>
      </c>
      <c r="C667" s="57">
        <v>45352</v>
      </c>
      <c r="D667" t="s">
        <v>37</v>
      </c>
      <c r="E667" t="s">
        <v>72</v>
      </c>
      <c r="F667" s="47">
        <v>4250.7700000000004</v>
      </c>
    </row>
    <row r="668" spans="1:6" x14ac:dyDescent="0.25">
      <c r="A668" t="s">
        <v>5832</v>
      </c>
      <c r="B668" t="s">
        <v>5783</v>
      </c>
      <c r="C668" s="57">
        <v>45352</v>
      </c>
      <c r="D668" t="s">
        <v>37</v>
      </c>
      <c r="E668" t="s">
        <v>72</v>
      </c>
      <c r="F668" s="47">
        <v>5987</v>
      </c>
    </row>
    <row r="669" spans="1:6" x14ac:dyDescent="0.25">
      <c r="A669" t="s">
        <v>5833</v>
      </c>
      <c r="B669" t="s">
        <v>5783</v>
      </c>
      <c r="C669" s="57">
        <v>45352</v>
      </c>
      <c r="D669" t="s">
        <v>37</v>
      </c>
      <c r="E669" t="s">
        <v>72</v>
      </c>
      <c r="F669" s="47">
        <v>5987</v>
      </c>
    </row>
    <row r="670" spans="1:6" x14ac:dyDescent="0.25">
      <c r="A670" t="s">
        <v>5834</v>
      </c>
      <c r="B670" t="s">
        <v>5783</v>
      </c>
      <c r="C670" s="57">
        <v>45352</v>
      </c>
      <c r="D670" t="s">
        <v>37</v>
      </c>
      <c r="E670" t="s">
        <v>72</v>
      </c>
      <c r="F670" s="47">
        <v>5987</v>
      </c>
    </row>
    <row r="671" spans="1:6" x14ac:dyDescent="0.25">
      <c r="A671" t="s">
        <v>5835</v>
      </c>
      <c r="B671" t="s">
        <v>5783</v>
      </c>
      <c r="C671" s="57">
        <v>45352</v>
      </c>
      <c r="D671" t="s">
        <v>37</v>
      </c>
      <c r="E671" t="s">
        <v>72</v>
      </c>
      <c r="F671" s="47">
        <v>5987</v>
      </c>
    </row>
    <row r="672" spans="1:6" x14ac:dyDescent="0.25">
      <c r="A672" t="s">
        <v>5836</v>
      </c>
      <c r="B672" t="s">
        <v>5677</v>
      </c>
      <c r="C672" s="57">
        <v>45352</v>
      </c>
      <c r="D672" t="s">
        <v>37</v>
      </c>
      <c r="E672" t="s">
        <v>72</v>
      </c>
      <c r="F672" s="47">
        <v>5987</v>
      </c>
    </row>
    <row r="673" spans="1:6" x14ac:dyDescent="0.25">
      <c r="A673" t="s">
        <v>5837</v>
      </c>
      <c r="B673" t="s">
        <v>5677</v>
      </c>
      <c r="C673" s="57">
        <v>45352</v>
      </c>
      <c r="D673" t="s">
        <v>37</v>
      </c>
      <c r="E673" t="s">
        <v>72</v>
      </c>
      <c r="F673" s="47">
        <v>5987</v>
      </c>
    </row>
    <row r="674" spans="1:6" x14ac:dyDescent="0.25">
      <c r="A674" t="s">
        <v>5838</v>
      </c>
      <c r="B674" t="s">
        <v>5677</v>
      </c>
      <c r="C674" s="57">
        <v>45352</v>
      </c>
      <c r="D674" t="s">
        <v>37</v>
      </c>
      <c r="E674" t="s">
        <v>72</v>
      </c>
      <c r="F674" s="47">
        <v>5987</v>
      </c>
    </row>
    <row r="675" spans="1:6" x14ac:dyDescent="0.25">
      <c r="A675" t="s">
        <v>5839</v>
      </c>
      <c r="B675" t="s">
        <v>5677</v>
      </c>
      <c r="C675" s="57">
        <v>45352</v>
      </c>
      <c r="D675" t="s">
        <v>37</v>
      </c>
      <c r="E675" t="s">
        <v>72</v>
      </c>
      <c r="F675" s="47">
        <v>5987</v>
      </c>
    </row>
    <row r="676" spans="1:6" x14ac:dyDescent="0.25">
      <c r="A676" t="s">
        <v>5840</v>
      </c>
      <c r="B676" t="s">
        <v>5677</v>
      </c>
      <c r="C676" s="57">
        <v>45352</v>
      </c>
      <c r="D676" t="s">
        <v>37</v>
      </c>
      <c r="E676" t="s">
        <v>72</v>
      </c>
      <c r="F676" s="47">
        <v>5987</v>
      </c>
    </row>
    <row r="677" spans="1:6" x14ac:dyDescent="0.25">
      <c r="A677" t="s">
        <v>5841</v>
      </c>
      <c r="B677" t="s">
        <v>5677</v>
      </c>
      <c r="C677" s="57">
        <v>45352</v>
      </c>
      <c r="D677" t="s">
        <v>37</v>
      </c>
      <c r="E677" t="s">
        <v>72</v>
      </c>
      <c r="F677" s="47">
        <v>5987</v>
      </c>
    </row>
    <row r="678" spans="1:6" x14ac:dyDescent="0.25">
      <c r="A678" t="s">
        <v>5842</v>
      </c>
      <c r="B678" t="s">
        <v>5677</v>
      </c>
      <c r="C678" s="57">
        <v>45352</v>
      </c>
      <c r="D678" t="s">
        <v>37</v>
      </c>
      <c r="E678" t="s">
        <v>72</v>
      </c>
      <c r="F678" s="47">
        <v>5987</v>
      </c>
    </row>
    <row r="679" spans="1:6" x14ac:dyDescent="0.25">
      <c r="A679" t="s">
        <v>5843</v>
      </c>
      <c r="B679" t="s">
        <v>5677</v>
      </c>
      <c r="C679" s="57">
        <v>45352</v>
      </c>
      <c r="D679" t="s">
        <v>37</v>
      </c>
      <c r="E679" t="s">
        <v>72</v>
      </c>
      <c r="F679" s="47">
        <v>5987</v>
      </c>
    </row>
    <row r="680" spans="1:6" x14ac:dyDescent="0.25">
      <c r="A680" t="s">
        <v>5844</v>
      </c>
      <c r="B680" t="s">
        <v>5677</v>
      </c>
      <c r="C680" s="57">
        <v>45352</v>
      </c>
      <c r="D680" t="s">
        <v>37</v>
      </c>
      <c r="E680" t="s">
        <v>72</v>
      </c>
      <c r="F680" s="47">
        <v>5987</v>
      </c>
    </row>
    <row r="681" spans="1:6" x14ac:dyDescent="0.25">
      <c r="A681" t="s">
        <v>5845</v>
      </c>
      <c r="B681" t="s">
        <v>5677</v>
      </c>
      <c r="C681" s="57">
        <v>45352</v>
      </c>
      <c r="D681" t="s">
        <v>37</v>
      </c>
      <c r="E681" t="s">
        <v>72</v>
      </c>
      <c r="F681" s="47">
        <v>5987</v>
      </c>
    </row>
    <row r="682" spans="1:6" x14ac:dyDescent="0.25">
      <c r="A682" t="s">
        <v>5846</v>
      </c>
      <c r="B682" t="s">
        <v>5677</v>
      </c>
      <c r="C682" s="57">
        <v>45352</v>
      </c>
      <c r="D682" t="s">
        <v>37</v>
      </c>
      <c r="E682" t="s">
        <v>72</v>
      </c>
      <c r="F682" s="47">
        <v>5987</v>
      </c>
    </row>
    <row r="683" spans="1:6" x14ac:dyDescent="0.25">
      <c r="A683" t="s">
        <v>5847</v>
      </c>
      <c r="B683" t="s">
        <v>5677</v>
      </c>
      <c r="C683" s="57">
        <v>45352</v>
      </c>
      <c r="D683" t="s">
        <v>37</v>
      </c>
      <c r="E683" t="s">
        <v>72</v>
      </c>
      <c r="F683" s="47">
        <v>5987</v>
      </c>
    </row>
    <row r="684" spans="1:6" x14ac:dyDescent="0.25">
      <c r="A684" t="s">
        <v>5848</v>
      </c>
      <c r="B684" t="s">
        <v>5677</v>
      </c>
      <c r="C684" s="57">
        <v>45352</v>
      </c>
      <c r="D684" t="s">
        <v>37</v>
      </c>
      <c r="E684" t="s">
        <v>72</v>
      </c>
      <c r="F684" s="47">
        <v>5987</v>
      </c>
    </row>
    <row r="685" spans="1:6" x14ac:dyDescent="0.25">
      <c r="A685" t="s">
        <v>5849</v>
      </c>
      <c r="B685" t="s">
        <v>5677</v>
      </c>
      <c r="C685" s="57">
        <v>45352</v>
      </c>
      <c r="D685" t="s">
        <v>37</v>
      </c>
      <c r="E685" t="s">
        <v>72</v>
      </c>
      <c r="F685" s="47">
        <v>5987</v>
      </c>
    </row>
    <row r="686" spans="1:6" x14ac:dyDescent="0.25">
      <c r="A686" t="s">
        <v>5850</v>
      </c>
      <c r="B686" t="s">
        <v>5677</v>
      </c>
      <c r="C686" s="57">
        <v>45352</v>
      </c>
      <c r="D686" t="s">
        <v>37</v>
      </c>
      <c r="E686" t="s">
        <v>72</v>
      </c>
      <c r="F686" s="47">
        <v>5987</v>
      </c>
    </row>
    <row r="687" spans="1:6" x14ac:dyDescent="0.25">
      <c r="A687" t="s">
        <v>5851</v>
      </c>
      <c r="B687" t="s">
        <v>5677</v>
      </c>
      <c r="C687" s="57">
        <v>45352</v>
      </c>
      <c r="D687" t="s">
        <v>37</v>
      </c>
      <c r="E687" t="s">
        <v>72</v>
      </c>
      <c r="F687" s="47">
        <v>5987</v>
      </c>
    </row>
    <row r="688" spans="1:6" x14ac:dyDescent="0.25">
      <c r="A688" t="s">
        <v>5852</v>
      </c>
      <c r="B688" t="s">
        <v>5677</v>
      </c>
      <c r="C688" s="57">
        <v>45352</v>
      </c>
      <c r="D688" t="s">
        <v>37</v>
      </c>
      <c r="E688" t="s">
        <v>72</v>
      </c>
      <c r="F688" s="47">
        <v>5987</v>
      </c>
    </row>
    <row r="689" spans="1:6" x14ac:dyDescent="0.25">
      <c r="A689" t="s">
        <v>5853</v>
      </c>
      <c r="B689" t="s">
        <v>5677</v>
      </c>
      <c r="C689" s="57">
        <v>45352</v>
      </c>
      <c r="D689" t="s">
        <v>37</v>
      </c>
      <c r="E689" t="s">
        <v>72</v>
      </c>
      <c r="F689" s="47">
        <v>5987</v>
      </c>
    </row>
    <row r="690" spans="1:6" x14ac:dyDescent="0.25">
      <c r="A690" t="s">
        <v>5856</v>
      </c>
      <c r="B690" t="s">
        <v>5677</v>
      </c>
      <c r="C690" s="57">
        <v>45352</v>
      </c>
      <c r="D690" t="s">
        <v>37</v>
      </c>
      <c r="E690" t="s">
        <v>72</v>
      </c>
      <c r="F690" s="47">
        <v>5987</v>
      </c>
    </row>
    <row r="691" spans="1:6" x14ac:dyDescent="0.25">
      <c r="A691" t="s">
        <v>5857</v>
      </c>
      <c r="B691" t="s">
        <v>5677</v>
      </c>
      <c r="C691" s="57">
        <v>45352</v>
      </c>
      <c r="D691" t="s">
        <v>37</v>
      </c>
      <c r="E691" t="s">
        <v>72</v>
      </c>
      <c r="F691" s="47">
        <v>5987</v>
      </c>
    </row>
    <row r="692" spans="1:6" x14ac:dyDescent="0.25">
      <c r="A692" t="s">
        <v>5858</v>
      </c>
      <c r="B692" t="s">
        <v>5677</v>
      </c>
      <c r="C692" s="57">
        <v>45352</v>
      </c>
      <c r="D692" t="s">
        <v>37</v>
      </c>
      <c r="E692" t="s">
        <v>72</v>
      </c>
      <c r="F692" s="47">
        <v>5987</v>
      </c>
    </row>
    <row r="693" spans="1:6" x14ac:dyDescent="0.25">
      <c r="A693" t="s">
        <v>5859</v>
      </c>
      <c r="B693" t="s">
        <v>5677</v>
      </c>
      <c r="C693" s="57">
        <v>45352</v>
      </c>
      <c r="D693" t="s">
        <v>37</v>
      </c>
      <c r="E693" t="s">
        <v>72</v>
      </c>
      <c r="F693" s="47">
        <v>5987</v>
      </c>
    </row>
    <row r="694" spans="1:6" x14ac:dyDescent="0.25">
      <c r="A694" t="s">
        <v>5860</v>
      </c>
      <c r="B694" t="s">
        <v>5677</v>
      </c>
      <c r="C694" s="57">
        <v>45352</v>
      </c>
      <c r="D694" t="s">
        <v>37</v>
      </c>
      <c r="E694" t="s">
        <v>72</v>
      </c>
      <c r="F694" s="47">
        <v>5987</v>
      </c>
    </row>
    <row r="695" spans="1:6" x14ac:dyDescent="0.25">
      <c r="A695" t="s">
        <v>5861</v>
      </c>
      <c r="B695" t="s">
        <v>5862</v>
      </c>
      <c r="C695" s="57">
        <v>45352</v>
      </c>
      <c r="D695" t="s">
        <v>37</v>
      </c>
      <c r="E695" t="s">
        <v>72</v>
      </c>
      <c r="F695" s="47">
        <v>5987</v>
      </c>
    </row>
    <row r="696" spans="1:6" x14ac:dyDescent="0.25">
      <c r="A696" t="s">
        <v>1465</v>
      </c>
      <c r="B696" t="s">
        <v>1466</v>
      </c>
      <c r="C696" s="57">
        <v>45351</v>
      </c>
      <c r="D696" t="s">
        <v>37</v>
      </c>
      <c r="E696" t="s">
        <v>72</v>
      </c>
      <c r="F696" s="47">
        <v>30709.439999999999</v>
      </c>
    </row>
    <row r="697" spans="1:6" x14ac:dyDescent="0.25">
      <c r="A697" t="s">
        <v>1467</v>
      </c>
      <c r="B697" t="s">
        <v>1466</v>
      </c>
      <c r="C697" s="57">
        <v>45351</v>
      </c>
      <c r="D697" t="s">
        <v>37</v>
      </c>
      <c r="E697" t="s">
        <v>72</v>
      </c>
      <c r="F697" s="47">
        <v>30709.43</v>
      </c>
    </row>
    <row r="698" spans="1:6" x14ac:dyDescent="0.25">
      <c r="A698" t="s">
        <v>1468</v>
      </c>
      <c r="B698" t="s">
        <v>1469</v>
      </c>
      <c r="C698" s="57">
        <v>45352</v>
      </c>
      <c r="D698" t="s">
        <v>37</v>
      </c>
      <c r="E698" t="s">
        <v>72</v>
      </c>
      <c r="F698" s="47">
        <v>26384.05</v>
      </c>
    </row>
    <row r="699" spans="1:6" x14ac:dyDescent="0.25">
      <c r="A699" t="s">
        <v>3321</v>
      </c>
      <c r="B699" t="s">
        <v>3322</v>
      </c>
      <c r="C699" s="57">
        <v>45355</v>
      </c>
      <c r="D699" t="s">
        <v>37</v>
      </c>
      <c r="E699" t="s">
        <v>72</v>
      </c>
      <c r="F699" s="47">
        <v>15698.27</v>
      </c>
    </row>
    <row r="700" spans="1:6" x14ac:dyDescent="0.25">
      <c r="A700" t="s">
        <v>4380</v>
      </c>
      <c r="B700" t="s">
        <v>4381</v>
      </c>
      <c r="C700" s="57">
        <v>45355</v>
      </c>
      <c r="D700" t="s">
        <v>37</v>
      </c>
      <c r="E700" t="s">
        <v>72</v>
      </c>
      <c r="F700" s="47">
        <v>6820.39</v>
      </c>
    </row>
    <row r="701" spans="1:6" x14ac:dyDescent="0.25">
      <c r="A701" t="s">
        <v>3323</v>
      </c>
      <c r="B701" t="s">
        <v>3324</v>
      </c>
      <c r="C701" s="57">
        <v>45351</v>
      </c>
      <c r="D701" t="s">
        <v>37</v>
      </c>
      <c r="E701" t="s">
        <v>72</v>
      </c>
      <c r="F701" s="47">
        <v>39523.800000000003</v>
      </c>
    </row>
    <row r="702" spans="1:6" x14ac:dyDescent="0.25">
      <c r="A702" t="s">
        <v>5863</v>
      </c>
      <c r="B702" t="s">
        <v>5864</v>
      </c>
      <c r="C702" s="57">
        <v>45356</v>
      </c>
      <c r="D702" t="s">
        <v>37</v>
      </c>
      <c r="E702" t="s">
        <v>72</v>
      </c>
      <c r="F702" s="47">
        <v>14548.4</v>
      </c>
    </row>
    <row r="703" spans="1:6" x14ac:dyDescent="0.25">
      <c r="A703" t="s">
        <v>5865</v>
      </c>
      <c r="B703" t="s">
        <v>5864</v>
      </c>
      <c r="C703" s="57">
        <v>45356</v>
      </c>
      <c r="D703" t="s">
        <v>37</v>
      </c>
      <c r="E703" t="s">
        <v>72</v>
      </c>
      <c r="F703" s="47">
        <v>14548.4</v>
      </c>
    </row>
    <row r="704" spans="1:6" x14ac:dyDescent="0.25">
      <c r="A704" t="s">
        <v>5866</v>
      </c>
      <c r="B704" t="s">
        <v>5864</v>
      </c>
      <c r="C704" s="57">
        <v>45356</v>
      </c>
      <c r="D704" t="s">
        <v>37</v>
      </c>
      <c r="E704" t="s">
        <v>72</v>
      </c>
      <c r="F704" s="47">
        <v>14548.4</v>
      </c>
    </row>
    <row r="705" spans="1:6" x14ac:dyDescent="0.25">
      <c r="A705" t="s">
        <v>5867</v>
      </c>
      <c r="B705" t="s">
        <v>5864</v>
      </c>
      <c r="C705" s="57">
        <v>45356</v>
      </c>
      <c r="D705" t="s">
        <v>37</v>
      </c>
      <c r="E705" t="s">
        <v>72</v>
      </c>
      <c r="F705" s="47">
        <v>14548.4</v>
      </c>
    </row>
    <row r="706" spans="1:6" x14ac:dyDescent="0.25">
      <c r="A706" t="s">
        <v>5868</v>
      </c>
      <c r="B706" t="s">
        <v>5864</v>
      </c>
      <c r="C706" s="57">
        <v>45356</v>
      </c>
      <c r="D706" t="s">
        <v>37</v>
      </c>
      <c r="E706" t="s">
        <v>72</v>
      </c>
      <c r="F706" s="47">
        <v>14548.4</v>
      </c>
    </row>
    <row r="707" spans="1:6" x14ac:dyDescent="0.25">
      <c r="A707" t="s">
        <v>5869</v>
      </c>
      <c r="B707" t="s">
        <v>5864</v>
      </c>
      <c r="C707" s="57">
        <v>45356</v>
      </c>
      <c r="D707" t="s">
        <v>37</v>
      </c>
      <c r="E707" t="s">
        <v>72</v>
      </c>
      <c r="F707" s="47">
        <v>14548.4</v>
      </c>
    </row>
    <row r="708" spans="1:6" x14ac:dyDescent="0.25">
      <c r="A708" t="s">
        <v>5870</v>
      </c>
      <c r="B708" t="s">
        <v>5864</v>
      </c>
      <c r="C708" s="57">
        <v>45356</v>
      </c>
      <c r="D708" t="s">
        <v>37</v>
      </c>
      <c r="E708" t="s">
        <v>72</v>
      </c>
      <c r="F708" s="47">
        <v>14548.4</v>
      </c>
    </row>
    <row r="709" spans="1:6" x14ac:dyDescent="0.25">
      <c r="A709" t="s">
        <v>5871</v>
      </c>
      <c r="B709" t="s">
        <v>5864</v>
      </c>
      <c r="C709" s="57">
        <v>45356</v>
      </c>
      <c r="D709" t="s">
        <v>37</v>
      </c>
      <c r="E709" t="s">
        <v>72</v>
      </c>
      <c r="F709" s="47">
        <v>14548.4</v>
      </c>
    </row>
    <row r="710" spans="1:6" x14ac:dyDescent="0.25">
      <c r="A710" t="s">
        <v>5872</v>
      </c>
      <c r="B710" t="s">
        <v>5864</v>
      </c>
      <c r="C710" s="57">
        <v>45356</v>
      </c>
      <c r="D710" t="s">
        <v>37</v>
      </c>
      <c r="E710" t="s">
        <v>72</v>
      </c>
      <c r="F710" s="47">
        <v>14548.4</v>
      </c>
    </row>
    <row r="711" spans="1:6" x14ac:dyDescent="0.25">
      <c r="A711" t="s">
        <v>5873</v>
      </c>
      <c r="B711" t="s">
        <v>5864</v>
      </c>
      <c r="C711" s="57">
        <v>45356</v>
      </c>
      <c r="D711" t="s">
        <v>37</v>
      </c>
      <c r="E711" t="s">
        <v>72</v>
      </c>
      <c r="F711" s="47">
        <v>14548.4</v>
      </c>
    </row>
    <row r="712" spans="1:6" x14ac:dyDescent="0.25">
      <c r="A712" t="s">
        <v>5874</v>
      </c>
      <c r="B712" t="s">
        <v>5864</v>
      </c>
      <c r="C712" s="57">
        <v>45356</v>
      </c>
      <c r="D712" t="s">
        <v>37</v>
      </c>
      <c r="E712" t="s">
        <v>72</v>
      </c>
      <c r="F712" s="47">
        <v>14548.4</v>
      </c>
    </row>
    <row r="713" spans="1:6" x14ac:dyDescent="0.25">
      <c r="A713" t="s">
        <v>5875</v>
      </c>
      <c r="B713" t="s">
        <v>5864</v>
      </c>
      <c r="C713" s="57">
        <v>45356</v>
      </c>
      <c r="D713" t="s">
        <v>37</v>
      </c>
      <c r="E713" t="s">
        <v>72</v>
      </c>
      <c r="F713" s="47">
        <v>14548.4</v>
      </c>
    </row>
    <row r="714" spans="1:6" x14ac:dyDescent="0.25">
      <c r="A714" t="s">
        <v>5876</v>
      </c>
      <c r="B714" t="s">
        <v>5864</v>
      </c>
      <c r="C714" s="57">
        <v>45356</v>
      </c>
      <c r="D714" t="s">
        <v>37</v>
      </c>
      <c r="E714" t="s">
        <v>72</v>
      </c>
      <c r="F714" s="47">
        <v>14548.4</v>
      </c>
    </row>
    <row r="715" spans="1:6" x14ac:dyDescent="0.25">
      <c r="A715" t="s">
        <v>5877</v>
      </c>
      <c r="B715" t="s">
        <v>5864</v>
      </c>
      <c r="C715" s="57">
        <v>45356</v>
      </c>
      <c r="D715" t="s">
        <v>37</v>
      </c>
      <c r="E715" t="s">
        <v>72</v>
      </c>
      <c r="F715" s="47">
        <v>14548.4</v>
      </c>
    </row>
    <row r="716" spans="1:6" x14ac:dyDescent="0.25">
      <c r="A716" t="s">
        <v>5878</v>
      </c>
      <c r="B716" t="s">
        <v>5864</v>
      </c>
      <c r="C716" s="57">
        <v>45356</v>
      </c>
      <c r="D716" t="s">
        <v>37</v>
      </c>
      <c r="E716" t="s">
        <v>72</v>
      </c>
      <c r="F716" s="47">
        <v>14548.4</v>
      </c>
    </row>
    <row r="717" spans="1:6" x14ac:dyDescent="0.25">
      <c r="A717" t="s">
        <v>5879</v>
      </c>
      <c r="B717" t="s">
        <v>5864</v>
      </c>
      <c r="C717" s="57">
        <v>45356</v>
      </c>
      <c r="D717" t="s">
        <v>37</v>
      </c>
      <c r="E717" t="s">
        <v>72</v>
      </c>
      <c r="F717" s="47">
        <v>14548.46</v>
      </c>
    </row>
    <row r="718" spans="1:6" x14ac:dyDescent="0.25">
      <c r="A718" t="s">
        <v>5880</v>
      </c>
      <c r="B718" t="s">
        <v>5881</v>
      </c>
      <c r="C718" s="57">
        <v>45356</v>
      </c>
      <c r="D718" t="s">
        <v>37</v>
      </c>
      <c r="E718" t="s">
        <v>72</v>
      </c>
      <c r="F718" s="47">
        <v>7831</v>
      </c>
    </row>
    <row r="719" spans="1:6" x14ac:dyDescent="0.25">
      <c r="A719" t="s">
        <v>5882</v>
      </c>
      <c r="B719" t="s">
        <v>5881</v>
      </c>
      <c r="C719" s="57">
        <v>45356</v>
      </c>
      <c r="D719" t="s">
        <v>37</v>
      </c>
      <c r="E719" t="s">
        <v>72</v>
      </c>
      <c r="F719" s="47">
        <v>7831</v>
      </c>
    </row>
    <row r="720" spans="1:6" x14ac:dyDescent="0.25">
      <c r="A720" t="s">
        <v>5883</v>
      </c>
      <c r="B720" t="s">
        <v>5881</v>
      </c>
      <c r="C720" s="57">
        <v>45356</v>
      </c>
      <c r="D720" t="s">
        <v>37</v>
      </c>
      <c r="E720" t="s">
        <v>72</v>
      </c>
      <c r="F720" s="47">
        <v>7831</v>
      </c>
    </row>
    <row r="721" spans="1:6" x14ac:dyDescent="0.25">
      <c r="A721" t="s">
        <v>5884</v>
      </c>
      <c r="B721" t="s">
        <v>5881</v>
      </c>
      <c r="C721" s="57">
        <v>45356</v>
      </c>
      <c r="D721" t="s">
        <v>37</v>
      </c>
      <c r="E721" t="s">
        <v>72</v>
      </c>
      <c r="F721" s="47">
        <v>7831</v>
      </c>
    </row>
    <row r="722" spans="1:6" x14ac:dyDescent="0.25">
      <c r="A722" t="s">
        <v>5885</v>
      </c>
      <c r="B722" t="s">
        <v>5881</v>
      </c>
      <c r="C722" s="57">
        <v>45356</v>
      </c>
      <c r="D722" t="s">
        <v>37</v>
      </c>
      <c r="E722" t="s">
        <v>72</v>
      </c>
      <c r="F722" s="47">
        <v>7831</v>
      </c>
    </row>
    <row r="723" spans="1:6" x14ac:dyDescent="0.25">
      <c r="A723" t="s">
        <v>5886</v>
      </c>
      <c r="B723" t="s">
        <v>5881</v>
      </c>
      <c r="C723" s="57">
        <v>45356</v>
      </c>
      <c r="D723" t="s">
        <v>37</v>
      </c>
      <c r="E723" t="s">
        <v>72</v>
      </c>
      <c r="F723" s="47">
        <v>7831</v>
      </c>
    </row>
    <row r="724" spans="1:6" x14ac:dyDescent="0.25">
      <c r="A724" t="s">
        <v>5887</v>
      </c>
      <c r="B724" t="s">
        <v>5881</v>
      </c>
      <c r="C724" s="57">
        <v>45356</v>
      </c>
      <c r="D724" t="s">
        <v>37</v>
      </c>
      <c r="E724" t="s">
        <v>72</v>
      </c>
      <c r="F724" s="47">
        <v>7830.98</v>
      </c>
    </row>
    <row r="725" spans="1:6" x14ac:dyDescent="0.25">
      <c r="A725" t="s">
        <v>5888</v>
      </c>
      <c r="B725" t="s">
        <v>5659</v>
      </c>
      <c r="C725" s="57">
        <v>45356</v>
      </c>
      <c r="D725" t="s">
        <v>37</v>
      </c>
      <c r="E725" t="s">
        <v>72</v>
      </c>
      <c r="F725" s="47">
        <v>24163.54</v>
      </c>
    </row>
    <row r="726" spans="1:6" x14ac:dyDescent="0.25">
      <c r="A726" t="s">
        <v>5889</v>
      </c>
      <c r="B726" t="s">
        <v>5659</v>
      </c>
      <c r="C726" s="57">
        <v>45356</v>
      </c>
      <c r="D726" t="s">
        <v>37</v>
      </c>
      <c r="E726" t="s">
        <v>72</v>
      </c>
      <c r="F726" s="47">
        <v>19972.64</v>
      </c>
    </row>
    <row r="727" spans="1:6" x14ac:dyDescent="0.25">
      <c r="A727" t="s">
        <v>5890</v>
      </c>
      <c r="B727" t="s">
        <v>5891</v>
      </c>
      <c r="C727" s="57">
        <v>45356</v>
      </c>
      <c r="D727" t="s">
        <v>37</v>
      </c>
      <c r="E727" t="s">
        <v>72</v>
      </c>
      <c r="F727" s="47">
        <v>2370.85</v>
      </c>
    </row>
    <row r="728" spans="1:6" x14ac:dyDescent="0.25">
      <c r="A728" t="s">
        <v>5892</v>
      </c>
      <c r="B728" t="s">
        <v>5891</v>
      </c>
      <c r="C728" s="57">
        <v>45356</v>
      </c>
      <c r="D728" t="s">
        <v>37</v>
      </c>
      <c r="E728" t="s">
        <v>72</v>
      </c>
      <c r="F728" s="47">
        <v>2370.85</v>
      </c>
    </row>
    <row r="729" spans="1:6" x14ac:dyDescent="0.25">
      <c r="A729" t="s">
        <v>5893</v>
      </c>
      <c r="B729" t="s">
        <v>5891</v>
      </c>
      <c r="C729" s="57">
        <v>45356</v>
      </c>
      <c r="D729" t="s">
        <v>37</v>
      </c>
      <c r="E729" t="s">
        <v>72</v>
      </c>
      <c r="F729" s="47">
        <v>2370.85</v>
      </c>
    </row>
    <row r="730" spans="1:6" x14ac:dyDescent="0.25">
      <c r="A730" t="s">
        <v>5894</v>
      </c>
      <c r="B730" t="s">
        <v>5891</v>
      </c>
      <c r="C730" s="57">
        <v>45356</v>
      </c>
      <c r="D730" t="s">
        <v>37</v>
      </c>
      <c r="E730" t="s">
        <v>72</v>
      </c>
      <c r="F730" s="47">
        <v>2370.86</v>
      </c>
    </row>
    <row r="731" spans="1:6" x14ac:dyDescent="0.25">
      <c r="A731" t="s">
        <v>5895</v>
      </c>
      <c r="B731" t="s">
        <v>5896</v>
      </c>
      <c r="C731" s="57">
        <v>45356</v>
      </c>
      <c r="D731" t="s">
        <v>37</v>
      </c>
      <c r="E731" t="s">
        <v>72</v>
      </c>
      <c r="F731" s="47">
        <v>2586.39</v>
      </c>
    </row>
    <row r="732" spans="1:6" x14ac:dyDescent="0.25">
      <c r="A732" t="s">
        <v>5897</v>
      </c>
      <c r="B732" t="s">
        <v>5896</v>
      </c>
      <c r="C732" s="57">
        <v>45356</v>
      </c>
      <c r="D732" t="s">
        <v>37</v>
      </c>
      <c r="E732" t="s">
        <v>72</v>
      </c>
      <c r="F732" s="47">
        <v>2586.38</v>
      </c>
    </row>
    <row r="733" spans="1:6" x14ac:dyDescent="0.25">
      <c r="A733" t="s">
        <v>5898</v>
      </c>
      <c r="B733" t="s">
        <v>5899</v>
      </c>
      <c r="C733" s="57">
        <v>45356</v>
      </c>
      <c r="D733" t="s">
        <v>37</v>
      </c>
      <c r="E733" t="s">
        <v>72</v>
      </c>
      <c r="F733" s="47">
        <v>8184.23</v>
      </c>
    </row>
    <row r="734" spans="1:6" x14ac:dyDescent="0.25">
      <c r="A734" t="s">
        <v>5900</v>
      </c>
      <c r="B734" t="s">
        <v>5899</v>
      </c>
      <c r="C734" s="57">
        <v>45356</v>
      </c>
      <c r="D734" t="s">
        <v>37</v>
      </c>
      <c r="E734" t="s">
        <v>72</v>
      </c>
      <c r="F734" s="47">
        <v>9854.6</v>
      </c>
    </row>
    <row r="735" spans="1:6" x14ac:dyDescent="0.25">
      <c r="A735" t="s">
        <v>5901</v>
      </c>
      <c r="B735" t="s">
        <v>1009</v>
      </c>
      <c r="C735" s="57">
        <v>45356</v>
      </c>
      <c r="D735" t="s">
        <v>37</v>
      </c>
      <c r="E735" t="s">
        <v>72</v>
      </c>
      <c r="F735" s="47">
        <v>10171.92</v>
      </c>
    </row>
    <row r="736" spans="1:6" x14ac:dyDescent="0.25">
      <c r="A736" t="s">
        <v>5903</v>
      </c>
      <c r="B736" t="s">
        <v>1009</v>
      </c>
      <c r="C736" s="57">
        <v>45356</v>
      </c>
      <c r="D736" t="s">
        <v>37</v>
      </c>
      <c r="E736" t="s">
        <v>72</v>
      </c>
      <c r="F736" s="47">
        <v>10171.92</v>
      </c>
    </row>
    <row r="737" spans="1:6" x14ac:dyDescent="0.25">
      <c r="A737" t="s">
        <v>5904</v>
      </c>
      <c r="B737" t="s">
        <v>1009</v>
      </c>
      <c r="C737" s="57">
        <v>45356</v>
      </c>
      <c r="D737" t="s">
        <v>37</v>
      </c>
      <c r="E737" t="s">
        <v>72</v>
      </c>
      <c r="F737" s="47">
        <v>10171.92</v>
      </c>
    </row>
    <row r="738" spans="1:6" x14ac:dyDescent="0.25">
      <c r="A738" t="s">
        <v>5905</v>
      </c>
      <c r="B738" t="s">
        <v>1009</v>
      </c>
      <c r="C738" s="57">
        <v>45356</v>
      </c>
      <c r="D738" t="s">
        <v>37</v>
      </c>
      <c r="E738" t="s">
        <v>72</v>
      </c>
      <c r="F738" s="47">
        <v>10171.92</v>
      </c>
    </row>
    <row r="739" spans="1:6" x14ac:dyDescent="0.25">
      <c r="A739" t="s">
        <v>5906</v>
      </c>
      <c r="B739" t="s">
        <v>1009</v>
      </c>
      <c r="C739" s="57">
        <v>45356</v>
      </c>
      <c r="D739" t="s">
        <v>37</v>
      </c>
      <c r="E739" t="s">
        <v>72</v>
      </c>
      <c r="F739" s="47">
        <v>10171.9</v>
      </c>
    </row>
    <row r="740" spans="1:6" x14ac:dyDescent="0.25">
      <c r="A740" t="s">
        <v>5907</v>
      </c>
      <c r="B740" t="s">
        <v>1009</v>
      </c>
      <c r="C740" s="57">
        <v>45356</v>
      </c>
      <c r="D740" t="s">
        <v>37</v>
      </c>
      <c r="E740" t="s">
        <v>72</v>
      </c>
      <c r="F740" s="47">
        <v>11794.39</v>
      </c>
    </row>
    <row r="741" spans="1:6" x14ac:dyDescent="0.25">
      <c r="A741" t="s">
        <v>5908</v>
      </c>
      <c r="B741" t="s">
        <v>1009</v>
      </c>
      <c r="C741" s="57">
        <v>45356</v>
      </c>
      <c r="D741" t="s">
        <v>37</v>
      </c>
      <c r="E741" t="s">
        <v>72</v>
      </c>
      <c r="F741" s="47">
        <v>11794.39</v>
      </c>
    </row>
    <row r="742" spans="1:6" x14ac:dyDescent="0.25">
      <c r="A742" t="s">
        <v>5909</v>
      </c>
      <c r="B742" t="s">
        <v>1009</v>
      </c>
      <c r="C742" s="57">
        <v>45356</v>
      </c>
      <c r="D742" t="s">
        <v>37</v>
      </c>
      <c r="E742" t="s">
        <v>72</v>
      </c>
      <c r="F742" s="47">
        <v>11794.39</v>
      </c>
    </row>
    <row r="743" spans="1:6" x14ac:dyDescent="0.25">
      <c r="A743" t="s">
        <v>5910</v>
      </c>
      <c r="B743" t="s">
        <v>1009</v>
      </c>
      <c r="C743" s="57">
        <v>45356</v>
      </c>
      <c r="D743" t="s">
        <v>37</v>
      </c>
      <c r="E743" t="s">
        <v>72</v>
      </c>
      <c r="F743" s="47">
        <v>11794.4</v>
      </c>
    </row>
    <row r="744" spans="1:6" x14ac:dyDescent="0.25">
      <c r="A744" t="s">
        <v>5911</v>
      </c>
      <c r="B744" t="s">
        <v>1009</v>
      </c>
      <c r="C744" s="57">
        <v>45356</v>
      </c>
      <c r="D744" t="s">
        <v>37</v>
      </c>
      <c r="E744" t="s">
        <v>72</v>
      </c>
      <c r="F744" s="47">
        <v>11734.53</v>
      </c>
    </row>
    <row r="745" spans="1:6" x14ac:dyDescent="0.25">
      <c r="A745" t="s">
        <v>5912</v>
      </c>
      <c r="B745" t="s">
        <v>1009</v>
      </c>
      <c r="C745" s="57">
        <v>45356</v>
      </c>
      <c r="D745" t="s">
        <v>37</v>
      </c>
      <c r="E745" t="s">
        <v>72</v>
      </c>
      <c r="F745" s="47">
        <v>11734.52</v>
      </c>
    </row>
    <row r="746" spans="1:6" x14ac:dyDescent="0.25">
      <c r="A746" t="s">
        <v>5913</v>
      </c>
      <c r="B746" t="s">
        <v>1009</v>
      </c>
      <c r="C746" s="57">
        <v>45356</v>
      </c>
      <c r="D746" t="s">
        <v>37</v>
      </c>
      <c r="E746" t="s">
        <v>72</v>
      </c>
      <c r="F746" s="47">
        <v>12033.87</v>
      </c>
    </row>
    <row r="747" spans="1:6" x14ac:dyDescent="0.25">
      <c r="A747" t="s">
        <v>5914</v>
      </c>
      <c r="B747" t="s">
        <v>1009</v>
      </c>
      <c r="C747" s="57">
        <v>45356</v>
      </c>
      <c r="D747" t="s">
        <v>37</v>
      </c>
      <c r="E747" t="s">
        <v>72</v>
      </c>
      <c r="F747" s="47">
        <v>12033.87</v>
      </c>
    </row>
    <row r="748" spans="1:6" x14ac:dyDescent="0.25">
      <c r="A748" t="s">
        <v>5915</v>
      </c>
      <c r="B748" t="s">
        <v>1009</v>
      </c>
      <c r="C748" s="57">
        <v>45356</v>
      </c>
      <c r="D748" t="s">
        <v>37</v>
      </c>
      <c r="E748" t="s">
        <v>72</v>
      </c>
      <c r="F748" s="47">
        <v>12033.88</v>
      </c>
    </row>
    <row r="749" spans="1:6" x14ac:dyDescent="0.25">
      <c r="A749" t="s">
        <v>5916</v>
      </c>
      <c r="B749" t="s">
        <v>1009</v>
      </c>
      <c r="C749" s="57">
        <v>45356</v>
      </c>
      <c r="D749" t="s">
        <v>37</v>
      </c>
      <c r="E749" t="s">
        <v>72</v>
      </c>
      <c r="F749" s="47">
        <v>10171.92</v>
      </c>
    </row>
    <row r="750" spans="1:6" x14ac:dyDescent="0.25">
      <c r="A750" t="s">
        <v>5917</v>
      </c>
      <c r="B750" t="s">
        <v>1009</v>
      </c>
      <c r="C750" s="57">
        <v>45356</v>
      </c>
      <c r="D750" t="s">
        <v>37</v>
      </c>
      <c r="E750" t="s">
        <v>72</v>
      </c>
      <c r="F750" s="47">
        <v>8357.86</v>
      </c>
    </row>
    <row r="751" spans="1:6" x14ac:dyDescent="0.25">
      <c r="A751" t="s">
        <v>5918</v>
      </c>
      <c r="B751" t="s">
        <v>1009</v>
      </c>
      <c r="C751" s="57">
        <v>45356</v>
      </c>
      <c r="D751" t="s">
        <v>37</v>
      </c>
      <c r="E751" t="s">
        <v>72</v>
      </c>
      <c r="F751" s="47">
        <v>8357.85</v>
      </c>
    </row>
    <row r="752" spans="1:6" x14ac:dyDescent="0.25">
      <c r="A752" t="s">
        <v>5919</v>
      </c>
      <c r="B752" t="s">
        <v>5920</v>
      </c>
      <c r="C752" s="57">
        <v>45356</v>
      </c>
      <c r="D752" t="s">
        <v>37</v>
      </c>
      <c r="E752" t="s">
        <v>72</v>
      </c>
      <c r="F752" s="47">
        <v>3747.86</v>
      </c>
    </row>
    <row r="753" spans="1:6" x14ac:dyDescent="0.25">
      <c r="A753" t="s">
        <v>5921</v>
      </c>
      <c r="B753" t="s">
        <v>5920</v>
      </c>
      <c r="C753" s="57">
        <v>45356</v>
      </c>
      <c r="D753" t="s">
        <v>37</v>
      </c>
      <c r="E753" t="s">
        <v>72</v>
      </c>
      <c r="F753" s="47">
        <v>3747.86</v>
      </c>
    </row>
    <row r="754" spans="1:6" x14ac:dyDescent="0.25">
      <c r="A754" t="s">
        <v>5922</v>
      </c>
      <c r="B754" t="s">
        <v>5920</v>
      </c>
      <c r="C754" s="57">
        <v>45356</v>
      </c>
      <c r="D754" t="s">
        <v>37</v>
      </c>
      <c r="E754" t="s">
        <v>72</v>
      </c>
      <c r="F754" s="47">
        <v>3747.86</v>
      </c>
    </row>
    <row r="755" spans="1:6" x14ac:dyDescent="0.25">
      <c r="A755" t="s">
        <v>5923</v>
      </c>
      <c r="B755" t="s">
        <v>5920</v>
      </c>
      <c r="C755" s="57">
        <v>45356</v>
      </c>
      <c r="D755" t="s">
        <v>37</v>
      </c>
      <c r="E755" t="s">
        <v>72</v>
      </c>
      <c r="F755" s="47">
        <v>3747.87</v>
      </c>
    </row>
    <row r="756" spans="1:6" x14ac:dyDescent="0.25">
      <c r="A756" t="s">
        <v>5924</v>
      </c>
      <c r="B756" t="s">
        <v>5925</v>
      </c>
      <c r="C756" s="57">
        <v>45356</v>
      </c>
      <c r="D756" t="s">
        <v>37</v>
      </c>
      <c r="E756" t="s">
        <v>72</v>
      </c>
      <c r="F756" s="47">
        <v>8250.09</v>
      </c>
    </row>
    <row r="757" spans="1:6" x14ac:dyDescent="0.25">
      <c r="A757" t="s">
        <v>5926</v>
      </c>
      <c r="B757" t="s">
        <v>5925</v>
      </c>
      <c r="C757" s="57">
        <v>45356</v>
      </c>
      <c r="D757" t="s">
        <v>37</v>
      </c>
      <c r="E757" t="s">
        <v>72</v>
      </c>
      <c r="F757" s="47">
        <v>5304.48</v>
      </c>
    </row>
    <row r="758" spans="1:6" x14ac:dyDescent="0.25">
      <c r="A758" t="s">
        <v>5927</v>
      </c>
      <c r="B758" t="s">
        <v>5925</v>
      </c>
      <c r="C758" s="57">
        <v>45356</v>
      </c>
      <c r="D758" t="s">
        <v>37</v>
      </c>
      <c r="E758" t="s">
        <v>72</v>
      </c>
      <c r="F758" s="47">
        <v>5304.48</v>
      </c>
    </row>
    <row r="759" spans="1:6" x14ac:dyDescent="0.25">
      <c r="A759" t="s">
        <v>5928</v>
      </c>
      <c r="B759" t="s">
        <v>5925</v>
      </c>
      <c r="C759" s="57">
        <v>45356</v>
      </c>
      <c r="D759" t="s">
        <v>37</v>
      </c>
      <c r="E759" t="s">
        <v>72</v>
      </c>
      <c r="F759" s="47">
        <v>5304.48</v>
      </c>
    </row>
    <row r="760" spans="1:6" x14ac:dyDescent="0.25">
      <c r="A760" t="s">
        <v>5929</v>
      </c>
      <c r="B760" t="s">
        <v>5925</v>
      </c>
      <c r="C760" s="57">
        <v>45356</v>
      </c>
      <c r="D760" t="s">
        <v>37</v>
      </c>
      <c r="E760" t="s">
        <v>72</v>
      </c>
      <c r="F760" s="47">
        <v>5304.48</v>
      </c>
    </row>
    <row r="761" spans="1:6" x14ac:dyDescent="0.25">
      <c r="A761" t="s">
        <v>5930</v>
      </c>
      <c r="B761" t="s">
        <v>5925</v>
      </c>
      <c r="C761" s="57">
        <v>45356</v>
      </c>
      <c r="D761" t="s">
        <v>37</v>
      </c>
      <c r="E761" t="s">
        <v>72</v>
      </c>
      <c r="F761" s="47">
        <v>5304.48</v>
      </c>
    </row>
    <row r="762" spans="1:6" x14ac:dyDescent="0.25">
      <c r="A762" t="s">
        <v>5931</v>
      </c>
      <c r="B762" t="s">
        <v>5925</v>
      </c>
      <c r="C762" s="57">
        <v>45356</v>
      </c>
      <c r="D762" t="s">
        <v>37</v>
      </c>
      <c r="E762" t="s">
        <v>72</v>
      </c>
      <c r="F762" s="47">
        <v>5304.5</v>
      </c>
    </row>
    <row r="763" spans="1:6" x14ac:dyDescent="0.25">
      <c r="A763" t="s">
        <v>5932</v>
      </c>
      <c r="B763" t="s">
        <v>5933</v>
      </c>
      <c r="C763" s="57">
        <v>45356</v>
      </c>
      <c r="D763" t="s">
        <v>37</v>
      </c>
      <c r="E763" t="s">
        <v>72</v>
      </c>
      <c r="F763" s="47">
        <v>2334.9299999999998</v>
      </c>
    </row>
    <row r="764" spans="1:6" x14ac:dyDescent="0.25">
      <c r="A764" t="s">
        <v>1470</v>
      </c>
      <c r="B764" t="s">
        <v>1452</v>
      </c>
      <c r="C764" s="57">
        <v>45351</v>
      </c>
      <c r="D764" t="s">
        <v>37</v>
      </c>
      <c r="E764" t="s">
        <v>72</v>
      </c>
      <c r="F764" s="47">
        <v>39880.120000000003</v>
      </c>
    </row>
    <row r="765" spans="1:6" x14ac:dyDescent="0.25">
      <c r="A765" t="s">
        <v>3325</v>
      </c>
      <c r="B765" t="s">
        <v>3208</v>
      </c>
      <c r="C765" s="57">
        <v>45358</v>
      </c>
      <c r="D765" t="s">
        <v>37</v>
      </c>
      <c r="E765" t="s">
        <v>72</v>
      </c>
      <c r="F765" s="47">
        <v>14469.18</v>
      </c>
    </row>
    <row r="766" spans="1:6" x14ac:dyDescent="0.25">
      <c r="A766" t="s">
        <v>3326</v>
      </c>
      <c r="B766" t="s">
        <v>3208</v>
      </c>
      <c r="C766" s="57">
        <v>45358</v>
      </c>
      <c r="D766" t="s">
        <v>37</v>
      </c>
      <c r="E766" t="s">
        <v>72</v>
      </c>
      <c r="F766" s="47">
        <v>14469.18</v>
      </c>
    </row>
    <row r="767" spans="1:6" x14ac:dyDescent="0.25">
      <c r="A767" t="s">
        <v>3327</v>
      </c>
      <c r="B767" t="s">
        <v>3328</v>
      </c>
      <c r="C767" s="57">
        <v>45358</v>
      </c>
      <c r="D767" t="s">
        <v>37</v>
      </c>
      <c r="E767" t="s">
        <v>72</v>
      </c>
      <c r="F767" s="47">
        <v>5311.9</v>
      </c>
    </row>
    <row r="768" spans="1:6" x14ac:dyDescent="0.25">
      <c r="A768" t="s">
        <v>3329</v>
      </c>
      <c r="B768" t="s">
        <v>3219</v>
      </c>
      <c r="C768" s="57">
        <v>45358</v>
      </c>
      <c r="D768" t="s">
        <v>37</v>
      </c>
      <c r="E768" t="s">
        <v>72</v>
      </c>
      <c r="F768" s="47">
        <v>5520.02</v>
      </c>
    </row>
    <row r="769" spans="1:6" x14ac:dyDescent="0.25">
      <c r="A769" t="s">
        <v>1471</v>
      </c>
      <c r="B769" t="s">
        <v>1472</v>
      </c>
      <c r="C769" s="57">
        <v>45362</v>
      </c>
      <c r="D769" t="s">
        <v>37</v>
      </c>
      <c r="E769" t="s">
        <v>72</v>
      </c>
      <c r="F769" s="47">
        <v>4270.03</v>
      </c>
    </row>
    <row r="770" spans="1:6" x14ac:dyDescent="0.25">
      <c r="A770" t="s">
        <v>1475</v>
      </c>
      <c r="B770" t="s">
        <v>1476</v>
      </c>
      <c r="C770" s="57">
        <v>45362</v>
      </c>
      <c r="D770" t="s">
        <v>37</v>
      </c>
      <c r="E770" t="s">
        <v>72</v>
      </c>
      <c r="F770" s="47">
        <v>27467</v>
      </c>
    </row>
    <row r="771" spans="1:6" x14ac:dyDescent="0.25">
      <c r="A771" t="s">
        <v>1477</v>
      </c>
      <c r="B771" t="s">
        <v>1476</v>
      </c>
      <c r="C771" s="57">
        <v>45362</v>
      </c>
      <c r="D771" t="s">
        <v>37</v>
      </c>
      <c r="E771" t="s">
        <v>72</v>
      </c>
      <c r="F771" s="47">
        <v>27467</v>
      </c>
    </row>
    <row r="772" spans="1:6" x14ac:dyDescent="0.25">
      <c r="A772" t="s">
        <v>1478</v>
      </c>
      <c r="B772" t="s">
        <v>1476</v>
      </c>
      <c r="C772" s="57">
        <v>45362</v>
      </c>
      <c r="D772" t="s">
        <v>37</v>
      </c>
      <c r="E772" t="s">
        <v>72</v>
      </c>
      <c r="F772" s="47">
        <v>27467</v>
      </c>
    </row>
    <row r="773" spans="1:6" x14ac:dyDescent="0.25">
      <c r="A773" t="s">
        <v>1479</v>
      </c>
      <c r="B773" t="s">
        <v>1476</v>
      </c>
      <c r="C773" s="57">
        <v>45362</v>
      </c>
      <c r="D773" t="s">
        <v>37</v>
      </c>
      <c r="E773" t="s">
        <v>72</v>
      </c>
      <c r="F773" s="47">
        <v>27467</v>
      </c>
    </row>
    <row r="774" spans="1:6" x14ac:dyDescent="0.25">
      <c r="A774" t="s">
        <v>1480</v>
      </c>
      <c r="B774" t="s">
        <v>1476</v>
      </c>
      <c r="C774" s="57">
        <v>45362</v>
      </c>
      <c r="D774" t="s">
        <v>37</v>
      </c>
      <c r="E774" t="s">
        <v>72</v>
      </c>
      <c r="F774" s="47">
        <v>27467</v>
      </c>
    </row>
    <row r="775" spans="1:6" x14ac:dyDescent="0.25">
      <c r="A775" t="s">
        <v>4382</v>
      </c>
      <c r="B775" t="s">
        <v>4338</v>
      </c>
      <c r="C775" s="57">
        <v>45363</v>
      </c>
      <c r="D775" t="s">
        <v>37</v>
      </c>
      <c r="E775" t="s">
        <v>72</v>
      </c>
      <c r="F775" s="47">
        <v>8262.06</v>
      </c>
    </row>
    <row r="776" spans="1:6" x14ac:dyDescent="0.25">
      <c r="A776" t="s">
        <v>4383</v>
      </c>
      <c r="B776" t="s">
        <v>4254</v>
      </c>
      <c r="C776" s="57">
        <v>45363</v>
      </c>
      <c r="D776" t="s">
        <v>37</v>
      </c>
      <c r="E776" t="s">
        <v>72</v>
      </c>
      <c r="F776" s="47">
        <v>9818.68</v>
      </c>
    </row>
    <row r="777" spans="1:6" x14ac:dyDescent="0.25">
      <c r="A777" t="s">
        <v>4384</v>
      </c>
      <c r="B777" t="s">
        <v>4385</v>
      </c>
      <c r="C777" s="57">
        <v>45363</v>
      </c>
      <c r="D777" t="s">
        <v>37</v>
      </c>
      <c r="E777" t="s">
        <v>72</v>
      </c>
      <c r="F777" s="47">
        <v>4490.25</v>
      </c>
    </row>
    <row r="778" spans="1:6" x14ac:dyDescent="0.25">
      <c r="A778" t="s">
        <v>4386</v>
      </c>
      <c r="B778" t="s">
        <v>4315</v>
      </c>
      <c r="C778" s="57">
        <v>45363</v>
      </c>
      <c r="D778" t="s">
        <v>37</v>
      </c>
      <c r="E778" t="s">
        <v>72</v>
      </c>
      <c r="F778" s="47">
        <v>14219.13</v>
      </c>
    </row>
    <row r="779" spans="1:6" x14ac:dyDescent="0.25">
      <c r="A779" t="s">
        <v>4387</v>
      </c>
      <c r="B779" t="s">
        <v>4315</v>
      </c>
      <c r="C779" s="57">
        <v>45363</v>
      </c>
      <c r="D779" t="s">
        <v>37</v>
      </c>
      <c r="E779" t="s">
        <v>72</v>
      </c>
      <c r="F779" s="47">
        <v>14219.13</v>
      </c>
    </row>
    <row r="780" spans="1:6" x14ac:dyDescent="0.25">
      <c r="A780" t="s">
        <v>4388</v>
      </c>
      <c r="B780" t="s">
        <v>4315</v>
      </c>
      <c r="C780" s="57">
        <v>45363</v>
      </c>
      <c r="D780" t="s">
        <v>37</v>
      </c>
      <c r="E780" t="s">
        <v>72</v>
      </c>
      <c r="F780" s="47">
        <v>14219.13</v>
      </c>
    </row>
    <row r="781" spans="1:6" x14ac:dyDescent="0.25">
      <c r="A781" t="s">
        <v>4389</v>
      </c>
      <c r="B781" t="s">
        <v>4315</v>
      </c>
      <c r="C781" s="57">
        <v>45363</v>
      </c>
      <c r="D781" t="s">
        <v>37</v>
      </c>
      <c r="E781" t="s">
        <v>72</v>
      </c>
      <c r="F781" s="47">
        <v>14219.13</v>
      </c>
    </row>
    <row r="782" spans="1:6" x14ac:dyDescent="0.25">
      <c r="A782" t="s">
        <v>4390</v>
      </c>
      <c r="B782" t="s">
        <v>4315</v>
      </c>
      <c r="C782" s="57">
        <v>45363</v>
      </c>
      <c r="D782" t="s">
        <v>37</v>
      </c>
      <c r="E782" t="s">
        <v>72</v>
      </c>
      <c r="F782" s="47">
        <v>14219.13</v>
      </c>
    </row>
    <row r="783" spans="1:6" x14ac:dyDescent="0.25">
      <c r="A783" t="s">
        <v>4391</v>
      </c>
      <c r="B783" t="s">
        <v>4315</v>
      </c>
      <c r="C783" s="57">
        <v>45363</v>
      </c>
      <c r="D783" t="s">
        <v>37</v>
      </c>
      <c r="E783" t="s">
        <v>72</v>
      </c>
      <c r="F783" s="47">
        <v>14219.13</v>
      </c>
    </row>
    <row r="784" spans="1:6" x14ac:dyDescent="0.25">
      <c r="A784" t="s">
        <v>4392</v>
      </c>
      <c r="B784" t="s">
        <v>4315</v>
      </c>
      <c r="C784" s="57">
        <v>45363</v>
      </c>
      <c r="D784" t="s">
        <v>37</v>
      </c>
      <c r="E784" t="s">
        <v>72</v>
      </c>
      <c r="F784" s="47">
        <v>14219.13</v>
      </c>
    </row>
    <row r="785" spans="1:6" x14ac:dyDescent="0.25">
      <c r="A785" t="s">
        <v>4393</v>
      </c>
      <c r="B785" t="s">
        <v>4315</v>
      </c>
      <c r="C785" s="57">
        <v>45363</v>
      </c>
      <c r="D785" t="s">
        <v>37</v>
      </c>
      <c r="E785" t="s">
        <v>72</v>
      </c>
      <c r="F785" s="47">
        <v>14219.13</v>
      </c>
    </row>
    <row r="786" spans="1:6" x14ac:dyDescent="0.25">
      <c r="A786" t="s">
        <v>4394</v>
      </c>
      <c r="B786" t="s">
        <v>4315</v>
      </c>
      <c r="C786" s="57">
        <v>45363</v>
      </c>
      <c r="D786" t="s">
        <v>37</v>
      </c>
      <c r="E786" t="s">
        <v>72</v>
      </c>
      <c r="F786" s="47">
        <v>14219.13</v>
      </c>
    </row>
    <row r="787" spans="1:6" x14ac:dyDescent="0.25">
      <c r="A787" t="s">
        <v>4395</v>
      </c>
      <c r="B787" t="s">
        <v>4315</v>
      </c>
      <c r="C787" s="57">
        <v>45363</v>
      </c>
      <c r="D787" t="s">
        <v>37</v>
      </c>
      <c r="E787" t="s">
        <v>72</v>
      </c>
      <c r="F787" s="47">
        <v>14219.13</v>
      </c>
    </row>
    <row r="788" spans="1:6" x14ac:dyDescent="0.25">
      <c r="A788" t="s">
        <v>4396</v>
      </c>
      <c r="B788" t="s">
        <v>4315</v>
      </c>
      <c r="C788" s="57">
        <v>45363</v>
      </c>
      <c r="D788" t="s">
        <v>37</v>
      </c>
      <c r="E788" t="s">
        <v>72</v>
      </c>
      <c r="F788" s="47">
        <v>14219.13</v>
      </c>
    </row>
    <row r="789" spans="1:6" x14ac:dyDescent="0.25">
      <c r="A789" t="s">
        <v>4397</v>
      </c>
      <c r="B789" t="s">
        <v>4315</v>
      </c>
      <c r="C789" s="57">
        <v>45363</v>
      </c>
      <c r="D789" t="s">
        <v>37</v>
      </c>
      <c r="E789" t="s">
        <v>72</v>
      </c>
      <c r="F789" s="47">
        <v>14219.13</v>
      </c>
    </row>
    <row r="790" spans="1:6" x14ac:dyDescent="0.25">
      <c r="A790" t="s">
        <v>4398</v>
      </c>
      <c r="B790" t="s">
        <v>4315</v>
      </c>
      <c r="C790" s="57">
        <v>45363</v>
      </c>
      <c r="D790" t="s">
        <v>37</v>
      </c>
      <c r="E790" t="s">
        <v>72</v>
      </c>
      <c r="F790" s="47">
        <v>14219.13</v>
      </c>
    </row>
    <row r="791" spans="1:6" x14ac:dyDescent="0.25">
      <c r="A791" t="s">
        <v>4399</v>
      </c>
      <c r="B791" t="s">
        <v>4315</v>
      </c>
      <c r="C791" s="57">
        <v>45363</v>
      </c>
      <c r="D791" t="s">
        <v>37</v>
      </c>
      <c r="E791" t="s">
        <v>72</v>
      </c>
      <c r="F791" s="47">
        <v>14219.13</v>
      </c>
    </row>
    <row r="792" spans="1:6" x14ac:dyDescent="0.25">
      <c r="A792" t="s">
        <v>4400</v>
      </c>
      <c r="B792" t="s">
        <v>4315</v>
      </c>
      <c r="C792" s="57">
        <v>45363</v>
      </c>
      <c r="D792" t="s">
        <v>37</v>
      </c>
      <c r="E792" t="s">
        <v>72</v>
      </c>
      <c r="F792" s="47">
        <v>14219.13</v>
      </c>
    </row>
    <row r="793" spans="1:6" x14ac:dyDescent="0.25">
      <c r="A793" t="s">
        <v>4401</v>
      </c>
      <c r="B793" t="s">
        <v>4315</v>
      </c>
      <c r="C793" s="57">
        <v>45363</v>
      </c>
      <c r="D793" t="s">
        <v>37</v>
      </c>
      <c r="E793" t="s">
        <v>72</v>
      </c>
      <c r="F793" s="47">
        <v>14219.13</v>
      </c>
    </row>
    <row r="794" spans="1:6" x14ac:dyDescent="0.25">
      <c r="A794" t="s">
        <v>4402</v>
      </c>
      <c r="B794" t="s">
        <v>4315</v>
      </c>
      <c r="C794" s="57">
        <v>45363</v>
      </c>
      <c r="D794" t="s">
        <v>37</v>
      </c>
      <c r="E794" t="s">
        <v>72</v>
      </c>
      <c r="F794" s="47">
        <v>14219.13</v>
      </c>
    </row>
    <row r="795" spans="1:6" x14ac:dyDescent="0.25">
      <c r="A795" t="s">
        <v>4403</v>
      </c>
      <c r="B795" t="s">
        <v>4315</v>
      </c>
      <c r="C795" s="57">
        <v>45363</v>
      </c>
      <c r="D795" t="s">
        <v>37</v>
      </c>
      <c r="E795" t="s">
        <v>72</v>
      </c>
      <c r="F795" s="47">
        <v>14219.13</v>
      </c>
    </row>
    <row r="796" spans="1:6" x14ac:dyDescent="0.25">
      <c r="A796" t="s">
        <v>4404</v>
      </c>
      <c r="B796" t="s">
        <v>4315</v>
      </c>
      <c r="C796" s="57">
        <v>45363</v>
      </c>
      <c r="D796" t="s">
        <v>37</v>
      </c>
      <c r="E796" t="s">
        <v>72</v>
      </c>
      <c r="F796" s="47">
        <v>14219.13</v>
      </c>
    </row>
    <row r="797" spans="1:6" x14ac:dyDescent="0.25">
      <c r="A797" t="s">
        <v>4405</v>
      </c>
      <c r="B797" t="s">
        <v>4315</v>
      </c>
      <c r="C797" s="57">
        <v>45363</v>
      </c>
      <c r="D797" t="s">
        <v>37</v>
      </c>
      <c r="E797" t="s">
        <v>72</v>
      </c>
      <c r="F797" s="47">
        <v>14219.13</v>
      </c>
    </row>
    <row r="798" spans="1:6" x14ac:dyDescent="0.25">
      <c r="A798" t="s">
        <v>4406</v>
      </c>
      <c r="B798" t="s">
        <v>4315</v>
      </c>
      <c r="C798" s="57">
        <v>45363</v>
      </c>
      <c r="D798" t="s">
        <v>37</v>
      </c>
      <c r="E798" t="s">
        <v>72</v>
      </c>
      <c r="F798" s="47">
        <v>14219.13</v>
      </c>
    </row>
    <row r="799" spans="1:6" x14ac:dyDescent="0.25">
      <c r="A799" t="s">
        <v>4407</v>
      </c>
      <c r="B799" t="s">
        <v>4315</v>
      </c>
      <c r="C799" s="57">
        <v>45363</v>
      </c>
      <c r="D799" t="s">
        <v>37</v>
      </c>
      <c r="E799" t="s">
        <v>72</v>
      </c>
      <c r="F799" s="47">
        <v>14219.13</v>
      </c>
    </row>
    <row r="800" spans="1:6" x14ac:dyDescent="0.25">
      <c r="A800" t="s">
        <v>4408</v>
      </c>
      <c r="B800" t="s">
        <v>4315</v>
      </c>
      <c r="C800" s="57">
        <v>45363</v>
      </c>
      <c r="D800" t="s">
        <v>37</v>
      </c>
      <c r="E800" t="s">
        <v>72</v>
      </c>
      <c r="F800" s="47">
        <v>14219.13</v>
      </c>
    </row>
    <row r="801" spans="1:6" x14ac:dyDescent="0.25">
      <c r="A801" t="s">
        <v>4409</v>
      </c>
      <c r="B801" t="s">
        <v>4315</v>
      </c>
      <c r="C801" s="57">
        <v>45363</v>
      </c>
      <c r="D801" t="s">
        <v>37</v>
      </c>
      <c r="E801" t="s">
        <v>72</v>
      </c>
      <c r="F801" s="47">
        <v>14219.13</v>
      </c>
    </row>
    <row r="802" spans="1:6" x14ac:dyDescent="0.25">
      <c r="A802" t="s">
        <v>4410</v>
      </c>
      <c r="B802" t="s">
        <v>4315</v>
      </c>
      <c r="C802" s="57">
        <v>45363</v>
      </c>
      <c r="D802" t="s">
        <v>37</v>
      </c>
      <c r="E802" t="s">
        <v>72</v>
      </c>
      <c r="F802" s="47">
        <v>14219.13</v>
      </c>
    </row>
    <row r="803" spans="1:6" x14ac:dyDescent="0.25">
      <c r="A803" t="s">
        <v>4411</v>
      </c>
      <c r="B803" t="s">
        <v>4315</v>
      </c>
      <c r="C803" s="57">
        <v>45363</v>
      </c>
      <c r="D803" t="s">
        <v>37</v>
      </c>
      <c r="E803" t="s">
        <v>72</v>
      </c>
      <c r="F803" s="47">
        <v>14219.13</v>
      </c>
    </row>
    <row r="804" spans="1:6" x14ac:dyDescent="0.25">
      <c r="A804" t="s">
        <v>4412</v>
      </c>
      <c r="B804" t="s">
        <v>4315</v>
      </c>
      <c r="C804" s="57">
        <v>45363</v>
      </c>
      <c r="D804" t="s">
        <v>37</v>
      </c>
      <c r="E804" t="s">
        <v>72</v>
      </c>
      <c r="F804" s="47">
        <v>14219.13</v>
      </c>
    </row>
    <row r="805" spans="1:6" x14ac:dyDescent="0.25">
      <c r="A805" t="s">
        <v>4413</v>
      </c>
      <c r="B805" t="s">
        <v>4315</v>
      </c>
      <c r="C805" s="57">
        <v>45363</v>
      </c>
      <c r="D805" t="s">
        <v>37</v>
      </c>
      <c r="E805" t="s">
        <v>72</v>
      </c>
      <c r="F805" s="47">
        <v>14219.13</v>
      </c>
    </row>
    <row r="806" spans="1:6" x14ac:dyDescent="0.25">
      <c r="A806" t="s">
        <v>4414</v>
      </c>
      <c r="B806" t="s">
        <v>4315</v>
      </c>
      <c r="C806" s="57">
        <v>45363</v>
      </c>
      <c r="D806" t="s">
        <v>37</v>
      </c>
      <c r="E806" t="s">
        <v>72</v>
      </c>
      <c r="F806" s="47">
        <v>14219.13</v>
      </c>
    </row>
    <row r="807" spans="1:6" x14ac:dyDescent="0.25">
      <c r="A807" t="s">
        <v>4415</v>
      </c>
      <c r="B807" t="s">
        <v>4315</v>
      </c>
      <c r="C807" s="57">
        <v>45363</v>
      </c>
      <c r="D807" t="s">
        <v>37</v>
      </c>
      <c r="E807" t="s">
        <v>72</v>
      </c>
      <c r="F807" s="47">
        <v>14219.13</v>
      </c>
    </row>
    <row r="808" spans="1:6" x14ac:dyDescent="0.25">
      <c r="A808" t="s">
        <v>4416</v>
      </c>
      <c r="B808" t="s">
        <v>4315</v>
      </c>
      <c r="C808" s="57">
        <v>45363</v>
      </c>
      <c r="D808" t="s">
        <v>37</v>
      </c>
      <c r="E808" t="s">
        <v>72</v>
      </c>
      <c r="F808" s="47">
        <v>14219.13</v>
      </c>
    </row>
    <row r="809" spans="1:6" x14ac:dyDescent="0.25">
      <c r="A809" t="s">
        <v>4417</v>
      </c>
      <c r="B809" t="s">
        <v>4315</v>
      </c>
      <c r="C809" s="57">
        <v>45363</v>
      </c>
      <c r="D809" t="s">
        <v>37</v>
      </c>
      <c r="E809" t="s">
        <v>72</v>
      </c>
      <c r="F809" s="47">
        <v>14219.13</v>
      </c>
    </row>
    <row r="810" spans="1:6" x14ac:dyDescent="0.25">
      <c r="A810" t="s">
        <v>4418</v>
      </c>
      <c r="B810" t="s">
        <v>4315</v>
      </c>
      <c r="C810" s="57">
        <v>45363</v>
      </c>
      <c r="D810" t="s">
        <v>37</v>
      </c>
      <c r="E810" t="s">
        <v>72</v>
      </c>
      <c r="F810" s="47">
        <v>14219.13</v>
      </c>
    </row>
    <row r="811" spans="1:6" x14ac:dyDescent="0.25">
      <c r="A811" t="s">
        <v>4419</v>
      </c>
      <c r="B811" t="s">
        <v>4315</v>
      </c>
      <c r="C811" s="57">
        <v>45363</v>
      </c>
      <c r="D811" t="s">
        <v>37</v>
      </c>
      <c r="E811" t="s">
        <v>72</v>
      </c>
      <c r="F811" s="47">
        <v>14219.13</v>
      </c>
    </row>
    <row r="812" spans="1:6" x14ac:dyDescent="0.25">
      <c r="A812" t="s">
        <v>4420</v>
      </c>
      <c r="B812" t="s">
        <v>4315</v>
      </c>
      <c r="C812" s="57">
        <v>45363</v>
      </c>
      <c r="D812" t="s">
        <v>37</v>
      </c>
      <c r="E812" t="s">
        <v>72</v>
      </c>
      <c r="F812" s="47">
        <v>14219.13</v>
      </c>
    </row>
    <row r="813" spans="1:6" x14ac:dyDescent="0.25">
      <c r="A813" t="s">
        <v>4421</v>
      </c>
      <c r="B813" t="s">
        <v>4315</v>
      </c>
      <c r="C813" s="57">
        <v>45363</v>
      </c>
      <c r="D813" t="s">
        <v>37</v>
      </c>
      <c r="E813" t="s">
        <v>72</v>
      </c>
      <c r="F813" s="47">
        <v>14219.13</v>
      </c>
    </row>
    <row r="814" spans="1:6" x14ac:dyDescent="0.25">
      <c r="A814" t="s">
        <v>4422</v>
      </c>
      <c r="B814" t="s">
        <v>4315</v>
      </c>
      <c r="C814" s="57">
        <v>45363</v>
      </c>
      <c r="D814" t="s">
        <v>37</v>
      </c>
      <c r="E814" t="s">
        <v>72</v>
      </c>
      <c r="F814" s="47">
        <v>14219.13</v>
      </c>
    </row>
    <row r="815" spans="1:6" x14ac:dyDescent="0.25">
      <c r="A815" t="s">
        <v>4423</v>
      </c>
      <c r="B815" t="s">
        <v>4315</v>
      </c>
      <c r="C815" s="57">
        <v>45363</v>
      </c>
      <c r="D815" t="s">
        <v>37</v>
      </c>
      <c r="E815" t="s">
        <v>72</v>
      </c>
      <c r="F815" s="47">
        <v>14219.13</v>
      </c>
    </row>
    <row r="816" spans="1:6" x14ac:dyDescent="0.25">
      <c r="A816" t="s">
        <v>4424</v>
      </c>
      <c r="B816" t="s">
        <v>4315</v>
      </c>
      <c r="C816" s="57">
        <v>45363</v>
      </c>
      <c r="D816" t="s">
        <v>37</v>
      </c>
      <c r="E816" t="s">
        <v>72</v>
      </c>
      <c r="F816" s="47">
        <v>14219.13</v>
      </c>
    </row>
    <row r="817" spans="1:6" x14ac:dyDescent="0.25">
      <c r="A817" t="s">
        <v>4425</v>
      </c>
      <c r="B817" t="s">
        <v>4315</v>
      </c>
      <c r="C817" s="57">
        <v>45363</v>
      </c>
      <c r="D817" t="s">
        <v>37</v>
      </c>
      <c r="E817" t="s">
        <v>72</v>
      </c>
      <c r="F817" s="47">
        <v>14219.13</v>
      </c>
    </row>
    <row r="818" spans="1:6" x14ac:dyDescent="0.25">
      <c r="A818" t="s">
        <v>4426</v>
      </c>
      <c r="B818" t="s">
        <v>4315</v>
      </c>
      <c r="C818" s="57">
        <v>45363</v>
      </c>
      <c r="D818" t="s">
        <v>37</v>
      </c>
      <c r="E818" t="s">
        <v>72</v>
      </c>
      <c r="F818" s="47">
        <v>14219.13</v>
      </c>
    </row>
    <row r="819" spans="1:6" x14ac:dyDescent="0.25">
      <c r="A819" t="s">
        <v>4427</v>
      </c>
      <c r="B819" t="s">
        <v>4315</v>
      </c>
      <c r="C819" s="57">
        <v>45363</v>
      </c>
      <c r="D819" t="s">
        <v>37</v>
      </c>
      <c r="E819" t="s">
        <v>72</v>
      </c>
      <c r="F819" s="47">
        <v>14219.13</v>
      </c>
    </row>
    <row r="820" spans="1:6" x14ac:dyDescent="0.25">
      <c r="A820" t="s">
        <v>4428</v>
      </c>
      <c r="B820" t="s">
        <v>4315</v>
      </c>
      <c r="C820" s="57">
        <v>45363</v>
      </c>
      <c r="D820" t="s">
        <v>37</v>
      </c>
      <c r="E820" t="s">
        <v>72</v>
      </c>
      <c r="F820" s="47">
        <v>14218.92</v>
      </c>
    </row>
    <row r="821" spans="1:6" x14ac:dyDescent="0.25">
      <c r="A821" t="s">
        <v>4429</v>
      </c>
      <c r="B821" t="s">
        <v>4430</v>
      </c>
      <c r="C821" s="57">
        <v>45363</v>
      </c>
      <c r="D821" t="s">
        <v>37</v>
      </c>
      <c r="E821" t="s">
        <v>72</v>
      </c>
      <c r="F821" s="47">
        <v>3197.06</v>
      </c>
    </row>
    <row r="822" spans="1:6" x14ac:dyDescent="0.25">
      <c r="A822" t="s">
        <v>4431</v>
      </c>
      <c r="B822" t="s">
        <v>4430</v>
      </c>
      <c r="C822" s="57">
        <v>45363</v>
      </c>
      <c r="D822" t="s">
        <v>37</v>
      </c>
      <c r="E822" t="s">
        <v>72</v>
      </c>
      <c r="F822" s="47">
        <v>3197.06</v>
      </c>
    </row>
    <row r="823" spans="1:6" x14ac:dyDescent="0.25">
      <c r="A823" t="s">
        <v>4432</v>
      </c>
      <c r="B823" t="s">
        <v>4430</v>
      </c>
      <c r="C823" s="57">
        <v>45363</v>
      </c>
      <c r="D823" t="s">
        <v>37</v>
      </c>
      <c r="E823" t="s">
        <v>72</v>
      </c>
      <c r="F823" s="47">
        <v>3197.06</v>
      </c>
    </row>
    <row r="824" spans="1:6" x14ac:dyDescent="0.25">
      <c r="A824" t="s">
        <v>4433</v>
      </c>
      <c r="B824" t="s">
        <v>4430</v>
      </c>
      <c r="C824" s="57">
        <v>45363</v>
      </c>
      <c r="D824" t="s">
        <v>37</v>
      </c>
      <c r="E824" t="s">
        <v>72</v>
      </c>
      <c r="F824" s="47">
        <v>3197.06</v>
      </c>
    </row>
    <row r="825" spans="1:6" x14ac:dyDescent="0.25">
      <c r="A825" t="s">
        <v>4434</v>
      </c>
      <c r="B825" t="s">
        <v>4430</v>
      </c>
      <c r="C825" s="57">
        <v>45363</v>
      </c>
      <c r="D825" t="s">
        <v>37</v>
      </c>
      <c r="E825" t="s">
        <v>72</v>
      </c>
      <c r="F825" s="47">
        <v>3197.06</v>
      </c>
    </row>
    <row r="826" spans="1:6" x14ac:dyDescent="0.25">
      <c r="A826" t="s">
        <v>4435</v>
      </c>
      <c r="B826" t="s">
        <v>4430</v>
      </c>
      <c r="C826" s="57">
        <v>45363</v>
      </c>
      <c r="D826" t="s">
        <v>37</v>
      </c>
      <c r="E826" t="s">
        <v>72</v>
      </c>
      <c r="F826" s="47">
        <v>3197.06</v>
      </c>
    </row>
    <row r="827" spans="1:6" x14ac:dyDescent="0.25">
      <c r="A827" t="s">
        <v>4436</v>
      </c>
      <c r="B827" t="s">
        <v>4430</v>
      </c>
      <c r="C827" s="57">
        <v>45363</v>
      </c>
      <c r="D827" t="s">
        <v>37</v>
      </c>
      <c r="E827" t="s">
        <v>72</v>
      </c>
      <c r="F827" s="47">
        <v>3197.06</v>
      </c>
    </row>
    <row r="828" spans="1:6" x14ac:dyDescent="0.25">
      <c r="A828" t="s">
        <v>4437</v>
      </c>
      <c r="B828" t="s">
        <v>4430</v>
      </c>
      <c r="C828" s="57">
        <v>45363</v>
      </c>
      <c r="D828" t="s">
        <v>37</v>
      </c>
      <c r="E828" t="s">
        <v>72</v>
      </c>
      <c r="F828" s="47">
        <v>3197.06</v>
      </c>
    </row>
    <row r="829" spans="1:6" x14ac:dyDescent="0.25">
      <c r="A829" t="s">
        <v>4438</v>
      </c>
      <c r="B829" t="s">
        <v>4430</v>
      </c>
      <c r="C829" s="57">
        <v>45363</v>
      </c>
      <c r="D829" t="s">
        <v>37</v>
      </c>
      <c r="E829" t="s">
        <v>72</v>
      </c>
      <c r="F829" s="47">
        <v>3197.06</v>
      </c>
    </row>
    <row r="830" spans="1:6" x14ac:dyDescent="0.25">
      <c r="A830" t="s">
        <v>4439</v>
      </c>
      <c r="B830" t="s">
        <v>4430</v>
      </c>
      <c r="C830" s="57">
        <v>45363</v>
      </c>
      <c r="D830" t="s">
        <v>37</v>
      </c>
      <c r="E830" t="s">
        <v>72</v>
      </c>
      <c r="F830" s="47">
        <v>3197.06</v>
      </c>
    </row>
    <row r="831" spans="1:6" x14ac:dyDescent="0.25">
      <c r="A831" t="s">
        <v>4440</v>
      </c>
      <c r="B831" t="s">
        <v>4430</v>
      </c>
      <c r="C831" s="57">
        <v>45363</v>
      </c>
      <c r="D831" t="s">
        <v>37</v>
      </c>
      <c r="E831" t="s">
        <v>72</v>
      </c>
      <c r="F831" s="47">
        <v>3197.06</v>
      </c>
    </row>
    <row r="832" spans="1:6" x14ac:dyDescent="0.25">
      <c r="A832" t="s">
        <v>4441</v>
      </c>
      <c r="B832" t="s">
        <v>4430</v>
      </c>
      <c r="C832" s="57">
        <v>45363</v>
      </c>
      <c r="D832" t="s">
        <v>37</v>
      </c>
      <c r="E832" t="s">
        <v>72</v>
      </c>
      <c r="F832" s="47">
        <v>3197.06</v>
      </c>
    </row>
    <row r="833" spans="1:6" x14ac:dyDescent="0.25">
      <c r="A833" t="s">
        <v>4442</v>
      </c>
      <c r="B833" t="s">
        <v>4430</v>
      </c>
      <c r="C833" s="57">
        <v>45363</v>
      </c>
      <c r="D833" t="s">
        <v>37</v>
      </c>
      <c r="E833" t="s">
        <v>72</v>
      </c>
      <c r="F833" s="47">
        <v>3197.06</v>
      </c>
    </row>
    <row r="834" spans="1:6" x14ac:dyDescent="0.25">
      <c r="A834" t="s">
        <v>4443</v>
      </c>
      <c r="B834" t="s">
        <v>4430</v>
      </c>
      <c r="C834" s="57">
        <v>45363</v>
      </c>
      <c r="D834" t="s">
        <v>37</v>
      </c>
      <c r="E834" t="s">
        <v>72</v>
      </c>
      <c r="F834" s="47">
        <v>3197.06</v>
      </c>
    </row>
    <row r="835" spans="1:6" x14ac:dyDescent="0.25">
      <c r="A835" t="s">
        <v>4444</v>
      </c>
      <c r="B835" t="s">
        <v>4430</v>
      </c>
      <c r="C835" s="57">
        <v>45363</v>
      </c>
      <c r="D835" t="s">
        <v>37</v>
      </c>
      <c r="E835" t="s">
        <v>72</v>
      </c>
      <c r="F835" s="47">
        <v>3197.02</v>
      </c>
    </row>
    <row r="836" spans="1:6" x14ac:dyDescent="0.25">
      <c r="A836" t="s">
        <v>3330</v>
      </c>
      <c r="B836" t="s">
        <v>3219</v>
      </c>
      <c r="C836" s="57">
        <v>45364</v>
      </c>
      <c r="D836" t="s">
        <v>37</v>
      </c>
      <c r="E836" t="s">
        <v>72</v>
      </c>
      <c r="F836" s="47">
        <v>5520.02</v>
      </c>
    </row>
    <row r="837" spans="1:6" x14ac:dyDescent="0.25">
      <c r="A837" t="s">
        <v>1481</v>
      </c>
      <c r="B837" t="s">
        <v>1448</v>
      </c>
      <c r="C837" s="57">
        <v>45364</v>
      </c>
      <c r="D837" t="s">
        <v>37</v>
      </c>
      <c r="E837" t="s">
        <v>72</v>
      </c>
      <c r="F837" s="47">
        <v>15323.11</v>
      </c>
    </row>
    <row r="838" spans="1:6" x14ac:dyDescent="0.25">
      <c r="A838" t="s">
        <v>3331</v>
      </c>
      <c r="B838" t="s">
        <v>3332</v>
      </c>
      <c r="C838" s="57">
        <v>45365</v>
      </c>
      <c r="D838" t="s">
        <v>37</v>
      </c>
      <c r="E838" t="s">
        <v>72</v>
      </c>
      <c r="F838" s="47">
        <v>3363.74</v>
      </c>
    </row>
    <row r="839" spans="1:6" x14ac:dyDescent="0.25">
      <c r="A839" t="s">
        <v>4445</v>
      </c>
      <c r="B839" t="s">
        <v>4338</v>
      </c>
      <c r="C839" s="57">
        <v>45366</v>
      </c>
      <c r="D839" t="s">
        <v>37</v>
      </c>
      <c r="E839" t="s">
        <v>72</v>
      </c>
      <c r="F839" s="47">
        <v>8262.06</v>
      </c>
    </row>
    <row r="840" spans="1:6" x14ac:dyDescent="0.25">
      <c r="A840" t="s">
        <v>4446</v>
      </c>
      <c r="B840" t="s">
        <v>4256</v>
      </c>
      <c r="C840" s="57">
        <v>45366</v>
      </c>
      <c r="D840" t="s">
        <v>37</v>
      </c>
      <c r="E840" t="s">
        <v>72</v>
      </c>
      <c r="F840" s="47">
        <v>15814.06</v>
      </c>
    </row>
    <row r="841" spans="1:6" x14ac:dyDescent="0.25">
      <c r="A841" t="s">
        <v>8065</v>
      </c>
      <c r="B841" t="s">
        <v>8066</v>
      </c>
      <c r="C841" s="57">
        <v>45366</v>
      </c>
      <c r="D841" t="s">
        <v>37</v>
      </c>
      <c r="E841" t="s">
        <v>72</v>
      </c>
      <c r="F841" s="47">
        <v>5071.63</v>
      </c>
    </row>
    <row r="842" spans="1:6" x14ac:dyDescent="0.25">
      <c r="A842" t="s">
        <v>8067</v>
      </c>
      <c r="B842" t="s">
        <v>8066</v>
      </c>
      <c r="C842" s="57">
        <v>45366</v>
      </c>
      <c r="D842" t="s">
        <v>37</v>
      </c>
      <c r="E842" t="s">
        <v>72</v>
      </c>
      <c r="F842" s="47">
        <v>5071.63</v>
      </c>
    </row>
    <row r="843" spans="1:6" x14ac:dyDescent="0.25">
      <c r="A843" t="s">
        <v>4447</v>
      </c>
      <c r="B843" t="s">
        <v>4250</v>
      </c>
      <c r="C843" s="57">
        <v>45369</v>
      </c>
      <c r="D843" t="s">
        <v>37</v>
      </c>
      <c r="E843" t="s">
        <v>72</v>
      </c>
      <c r="F843" s="47">
        <v>4310.6400000000003</v>
      </c>
    </row>
    <row r="844" spans="1:6" x14ac:dyDescent="0.25">
      <c r="A844" t="s">
        <v>5934</v>
      </c>
      <c r="B844" t="s">
        <v>5766</v>
      </c>
      <c r="C844" s="57">
        <v>45369</v>
      </c>
      <c r="D844" t="s">
        <v>37</v>
      </c>
      <c r="E844" t="s">
        <v>72</v>
      </c>
      <c r="F844" s="47">
        <v>17288.060000000001</v>
      </c>
    </row>
    <row r="845" spans="1:6" x14ac:dyDescent="0.25">
      <c r="A845" t="s">
        <v>5935</v>
      </c>
      <c r="B845" t="s">
        <v>5936</v>
      </c>
      <c r="C845" s="57">
        <v>45369</v>
      </c>
      <c r="D845" t="s">
        <v>37</v>
      </c>
      <c r="E845" t="s">
        <v>72</v>
      </c>
      <c r="F845" s="47">
        <v>10767.02</v>
      </c>
    </row>
    <row r="846" spans="1:6" x14ac:dyDescent="0.25">
      <c r="A846" t="s">
        <v>4448</v>
      </c>
      <c r="B846" t="s">
        <v>4315</v>
      </c>
      <c r="C846" s="57">
        <v>45369</v>
      </c>
      <c r="D846" t="s">
        <v>37</v>
      </c>
      <c r="E846" t="s">
        <v>72</v>
      </c>
      <c r="F846" s="47">
        <v>14219.13</v>
      </c>
    </row>
    <row r="847" spans="1:6" x14ac:dyDescent="0.25">
      <c r="A847" t="s">
        <v>4449</v>
      </c>
      <c r="B847" t="s">
        <v>4450</v>
      </c>
      <c r="C847" s="57">
        <v>45369</v>
      </c>
      <c r="D847" t="s">
        <v>37</v>
      </c>
      <c r="E847" t="s">
        <v>72</v>
      </c>
      <c r="F847" s="47">
        <v>2731.27</v>
      </c>
    </row>
    <row r="848" spans="1:6" x14ac:dyDescent="0.25">
      <c r="A848" t="s">
        <v>5937</v>
      </c>
      <c r="B848" t="s">
        <v>5938</v>
      </c>
      <c r="C848" s="57">
        <v>45370</v>
      </c>
      <c r="D848" t="s">
        <v>37</v>
      </c>
      <c r="E848" t="s">
        <v>5578</v>
      </c>
      <c r="F848" s="47">
        <v>3700</v>
      </c>
    </row>
    <row r="849" spans="1:6" x14ac:dyDescent="0.25">
      <c r="A849" t="s">
        <v>3333</v>
      </c>
      <c r="B849" t="s">
        <v>3237</v>
      </c>
      <c r="C849" s="57">
        <v>45370</v>
      </c>
      <c r="D849" t="s">
        <v>37</v>
      </c>
      <c r="E849" t="s">
        <v>72</v>
      </c>
      <c r="F849" s="47">
        <v>7569.99</v>
      </c>
    </row>
    <row r="850" spans="1:6" x14ac:dyDescent="0.25">
      <c r="A850" t="s">
        <v>3334</v>
      </c>
      <c r="B850" t="s">
        <v>3237</v>
      </c>
      <c r="C850" s="57">
        <v>45370</v>
      </c>
      <c r="D850" t="s">
        <v>37</v>
      </c>
      <c r="E850" t="s">
        <v>72</v>
      </c>
      <c r="F850" s="47">
        <v>7569.99</v>
      </c>
    </row>
    <row r="851" spans="1:6" x14ac:dyDescent="0.25">
      <c r="A851" t="s">
        <v>5939</v>
      </c>
      <c r="B851" t="s">
        <v>5589</v>
      </c>
      <c r="C851" s="57">
        <v>45370</v>
      </c>
      <c r="D851" t="s">
        <v>37</v>
      </c>
      <c r="E851" t="s">
        <v>72</v>
      </c>
      <c r="F851" s="47">
        <v>15328.7</v>
      </c>
    </row>
    <row r="852" spans="1:6" x14ac:dyDescent="0.25">
      <c r="A852" t="s">
        <v>3337</v>
      </c>
      <c r="B852" t="s">
        <v>3338</v>
      </c>
      <c r="C852" s="57">
        <v>45370</v>
      </c>
      <c r="D852" t="s">
        <v>37</v>
      </c>
      <c r="E852" t="s">
        <v>72</v>
      </c>
      <c r="F852" s="47">
        <v>3898.97</v>
      </c>
    </row>
    <row r="853" spans="1:6" x14ac:dyDescent="0.25">
      <c r="A853" t="s">
        <v>5940</v>
      </c>
      <c r="B853" t="s">
        <v>5941</v>
      </c>
      <c r="C853" s="57">
        <v>45370</v>
      </c>
      <c r="D853" t="s">
        <v>37</v>
      </c>
      <c r="E853" t="s">
        <v>72</v>
      </c>
      <c r="F853" s="47">
        <v>1296.3599999999999</v>
      </c>
    </row>
    <row r="854" spans="1:6" x14ac:dyDescent="0.25">
      <c r="A854" t="s">
        <v>5942</v>
      </c>
      <c r="B854" t="s">
        <v>5941</v>
      </c>
      <c r="C854" s="57">
        <v>45370</v>
      </c>
      <c r="D854" t="s">
        <v>37</v>
      </c>
      <c r="E854" t="s">
        <v>72</v>
      </c>
      <c r="F854" s="47">
        <v>1296.3599999999999</v>
      </c>
    </row>
    <row r="855" spans="1:6" x14ac:dyDescent="0.25">
      <c r="A855" t="s">
        <v>5943</v>
      </c>
      <c r="B855" t="s">
        <v>5944</v>
      </c>
      <c r="C855" s="57">
        <v>45371</v>
      </c>
      <c r="D855" t="s">
        <v>37</v>
      </c>
      <c r="E855" t="s">
        <v>5578</v>
      </c>
      <c r="F855" s="47">
        <v>1800</v>
      </c>
    </row>
    <row r="856" spans="1:6" x14ac:dyDescent="0.25">
      <c r="A856" t="s">
        <v>5945</v>
      </c>
      <c r="B856" t="s">
        <v>5946</v>
      </c>
      <c r="C856" s="57">
        <v>45371</v>
      </c>
      <c r="D856" t="s">
        <v>37</v>
      </c>
      <c r="E856" t="s">
        <v>5578</v>
      </c>
      <c r="F856" s="47">
        <v>6000</v>
      </c>
    </row>
    <row r="857" spans="1:6" x14ac:dyDescent="0.25">
      <c r="A857" t="s">
        <v>5947</v>
      </c>
      <c r="B857" t="s">
        <v>5946</v>
      </c>
      <c r="C857" s="57">
        <v>45371</v>
      </c>
      <c r="D857" t="s">
        <v>37</v>
      </c>
      <c r="E857" t="s">
        <v>5578</v>
      </c>
      <c r="F857" s="47">
        <v>6000</v>
      </c>
    </row>
    <row r="858" spans="1:6" x14ac:dyDescent="0.25">
      <c r="A858" t="s">
        <v>5948</v>
      </c>
      <c r="B858" t="s">
        <v>5946</v>
      </c>
      <c r="C858" s="57">
        <v>45371</v>
      </c>
      <c r="D858" t="s">
        <v>37</v>
      </c>
      <c r="E858" t="s">
        <v>5578</v>
      </c>
      <c r="F858" s="47">
        <v>6000</v>
      </c>
    </row>
    <row r="859" spans="1:6" x14ac:dyDescent="0.25">
      <c r="A859" t="s">
        <v>5949</v>
      </c>
      <c r="B859" t="s">
        <v>5946</v>
      </c>
      <c r="C859" s="57">
        <v>45371</v>
      </c>
      <c r="D859" t="s">
        <v>37</v>
      </c>
      <c r="E859" t="s">
        <v>5578</v>
      </c>
      <c r="F859" s="47">
        <v>6000</v>
      </c>
    </row>
    <row r="860" spans="1:6" x14ac:dyDescent="0.25">
      <c r="A860" t="s">
        <v>4451</v>
      </c>
      <c r="B860" t="s">
        <v>4270</v>
      </c>
      <c r="C860" s="57">
        <v>45371</v>
      </c>
      <c r="D860" t="s">
        <v>37</v>
      </c>
      <c r="E860" t="s">
        <v>72</v>
      </c>
      <c r="F860" s="47">
        <v>9405.58</v>
      </c>
    </row>
    <row r="861" spans="1:6" x14ac:dyDescent="0.25">
      <c r="A861" t="s">
        <v>4452</v>
      </c>
      <c r="B861" t="s">
        <v>4270</v>
      </c>
      <c r="C861" s="57">
        <v>45371</v>
      </c>
      <c r="D861" t="s">
        <v>37</v>
      </c>
      <c r="E861" t="s">
        <v>72</v>
      </c>
      <c r="F861" s="47">
        <v>9405.57</v>
      </c>
    </row>
    <row r="862" spans="1:6" x14ac:dyDescent="0.25">
      <c r="A862" t="s">
        <v>4453</v>
      </c>
      <c r="B862" t="s">
        <v>4385</v>
      </c>
      <c r="C862" s="57">
        <v>45371</v>
      </c>
      <c r="D862" t="s">
        <v>37</v>
      </c>
      <c r="E862" t="s">
        <v>72</v>
      </c>
      <c r="F862" s="47">
        <v>4490.25</v>
      </c>
    </row>
    <row r="863" spans="1:6" x14ac:dyDescent="0.25">
      <c r="A863" t="s">
        <v>4454</v>
      </c>
      <c r="B863" t="s">
        <v>4450</v>
      </c>
      <c r="C863" s="57">
        <v>45371</v>
      </c>
      <c r="D863" t="s">
        <v>37</v>
      </c>
      <c r="E863" t="s">
        <v>72</v>
      </c>
      <c r="F863" s="47">
        <v>2731.27</v>
      </c>
    </row>
    <row r="864" spans="1:6" x14ac:dyDescent="0.25">
      <c r="A864" t="s">
        <v>3339</v>
      </c>
      <c r="B864" t="s">
        <v>3237</v>
      </c>
      <c r="C864" s="57">
        <v>45373</v>
      </c>
      <c r="D864" t="s">
        <v>37</v>
      </c>
      <c r="E864" t="s">
        <v>72</v>
      </c>
      <c r="F864" s="47">
        <v>7491.16</v>
      </c>
    </row>
    <row r="865" spans="1:6" x14ac:dyDescent="0.25">
      <c r="A865" t="s">
        <v>5950</v>
      </c>
      <c r="B865" t="s">
        <v>5951</v>
      </c>
      <c r="C865" s="57">
        <v>45376</v>
      </c>
      <c r="D865" t="s">
        <v>37</v>
      </c>
      <c r="E865" t="s">
        <v>72</v>
      </c>
      <c r="F865" s="47">
        <v>11676.5</v>
      </c>
    </row>
    <row r="866" spans="1:6" x14ac:dyDescent="0.25">
      <c r="A866" t="s">
        <v>8068</v>
      </c>
      <c r="B866" t="s">
        <v>8044</v>
      </c>
      <c r="C866" s="57">
        <v>45376</v>
      </c>
      <c r="D866" t="s">
        <v>37</v>
      </c>
      <c r="E866" t="s">
        <v>72</v>
      </c>
      <c r="F866" s="47">
        <v>4669.8599999999997</v>
      </c>
    </row>
    <row r="867" spans="1:6" x14ac:dyDescent="0.25">
      <c r="A867" t="s">
        <v>8069</v>
      </c>
      <c r="B867" t="s">
        <v>8044</v>
      </c>
      <c r="C867" s="57">
        <v>45376</v>
      </c>
      <c r="D867" t="s">
        <v>37</v>
      </c>
      <c r="E867" t="s">
        <v>72</v>
      </c>
      <c r="F867" s="47">
        <v>4669.8599999999997</v>
      </c>
    </row>
    <row r="868" spans="1:6" x14ac:dyDescent="0.25">
      <c r="A868" t="s">
        <v>8070</v>
      </c>
      <c r="B868" t="s">
        <v>8044</v>
      </c>
      <c r="C868" s="57">
        <v>45376</v>
      </c>
      <c r="D868" t="s">
        <v>37</v>
      </c>
      <c r="E868" t="s">
        <v>72</v>
      </c>
      <c r="F868" s="47">
        <v>4669.8599999999997</v>
      </c>
    </row>
    <row r="869" spans="1:6" x14ac:dyDescent="0.25">
      <c r="A869" t="s">
        <v>8071</v>
      </c>
      <c r="B869" t="s">
        <v>8044</v>
      </c>
      <c r="C869" s="57">
        <v>45376</v>
      </c>
      <c r="D869" t="s">
        <v>37</v>
      </c>
      <c r="E869" t="s">
        <v>72</v>
      </c>
      <c r="F869" s="47">
        <v>4669.8599999999997</v>
      </c>
    </row>
    <row r="870" spans="1:6" x14ac:dyDescent="0.25">
      <c r="A870" t="s">
        <v>8072</v>
      </c>
      <c r="B870" t="s">
        <v>8044</v>
      </c>
      <c r="C870" s="57">
        <v>45376</v>
      </c>
      <c r="D870" t="s">
        <v>37</v>
      </c>
      <c r="E870" t="s">
        <v>72</v>
      </c>
      <c r="F870" s="47">
        <v>4669.8599999999997</v>
      </c>
    </row>
    <row r="871" spans="1:6" x14ac:dyDescent="0.25">
      <c r="A871" t="s">
        <v>8073</v>
      </c>
      <c r="B871" t="s">
        <v>8044</v>
      </c>
      <c r="C871" s="57">
        <v>45376</v>
      </c>
      <c r="D871" t="s">
        <v>37</v>
      </c>
      <c r="E871" t="s">
        <v>72</v>
      </c>
      <c r="F871" s="47">
        <v>4669.8599999999997</v>
      </c>
    </row>
    <row r="872" spans="1:6" x14ac:dyDescent="0.25">
      <c r="A872" t="s">
        <v>8074</v>
      </c>
      <c r="B872" t="s">
        <v>8044</v>
      </c>
      <c r="C872" s="57">
        <v>45376</v>
      </c>
      <c r="D872" t="s">
        <v>37</v>
      </c>
      <c r="E872" t="s">
        <v>72</v>
      </c>
      <c r="F872" s="47">
        <v>4669.8599999999997</v>
      </c>
    </row>
    <row r="873" spans="1:6" x14ac:dyDescent="0.25">
      <c r="A873" t="s">
        <v>8075</v>
      </c>
      <c r="B873" t="s">
        <v>8044</v>
      </c>
      <c r="C873" s="57">
        <v>45376</v>
      </c>
      <c r="D873" t="s">
        <v>37</v>
      </c>
      <c r="E873" t="s">
        <v>72</v>
      </c>
      <c r="F873" s="47">
        <v>4669.8599999999997</v>
      </c>
    </row>
    <row r="874" spans="1:6" x14ac:dyDescent="0.25">
      <c r="A874" t="s">
        <v>8076</v>
      </c>
      <c r="B874" t="s">
        <v>8044</v>
      </c>
      <c r="C874" s="57">
        <v>45376</v>
      </c>
      <c r="D874" t="s">
        <v>37</v>
      </c>
      <c r="E874" t="s">
        <v>72</v>
      </c>
      <c r="F874" s="47">
        <v>4669.8599999999997</v>
      </c>
    </row>
    <row r="875" spans="1:6" x14ac:dyDescent="0.25">
      <c r="A875" t="s">
        <v>3340</v>
      </c>
      <c r="B875" t="s">
        <v>3295</v>
      </c>
      <c r="C875" s="57">
        <v>45376</v>
      </c>
      <c r="D875" t="s">
        <v>37</v>
      </c>
      <c r="E875" t="s">
        <v>72</v>
      </c>
      <c r="F875" s="47">
        <v>7906.8</v>
      </c>
    </row>
    <row r="876" spans="1:6" x14ac:dyDescent="0.25">
      <c r="A876" t="s">
        <v>3341</v>
      </c>
      <c r="B876" t="s">
        <v>3295</v>
      </c>
      <c r="C876" s="57">
        <v>45376</v>
      </c>
      <c r="D876" t="s">
        <v>37</v>
      </c>
      <c r="E876" t="s">
        <v>72</v>
      </c>
      <c r="F876" s="47">
        <v>7906.8</v>
      </c>
    </row>
    <row r="877" spans="1:6" x14ac:dyDescent="0.25">
      <c r="A877" t="s">
        <v>3342</v>
      </c>
      <c r="B877" t="s">
        <v>3295</v>
      </c>
      <c r="C877" s="57">
        <v>45376</v>
      </c>
      <c r="D877" t="s">
        <v>37</v>
      </c>
      <c r="E877" t="s">
        <v>72</v>
      </c>
      <c r="F877" s="47">
        <v>7906.79</v>
      </c>
    </row>
    <row r="878" spans="1:6" x14ac:dyDescent="0.25">
      <c r="A878" t="s">
        <v>3345</v>
      </c>
      <c r="B878" t="s">
        <v>3221</v>
      </c>
      <c r="C878" s="57">
        <v>45376</v>
      </c>
      <c r="D878" t="s">
        <v>37</v>
      </c>
      <c r="E878" t="s">
        <v>72</v>
      </c>
      <c r="F878" s="47">
        <v>6406.96</v>
      </c>
    </row>
    <row r="879" spans="1:6" x14ac:dyDescent="0.25">
      <c r="A879" t="s">
        <v>3346</v>
      </c>
      <c r="B879" t="s">
        <v>3221</v>
      </c>
      <c r="C879" s="57">
        <v>45376</v>
      </c>
      <c r="D879" t="s">
        <v>37</v>
      </c>
      <c r="E879" t="s">
        <v>72</v>
      </c>
      <c r="F879" s="47">
        <v>6406.96</v>
      </c>
    </row>
    <row r="880" spans="1:6" x14ac:dyDescent="0.25">
      <c r="A880" t="s">
        <v>3347</v>
      </c>
      <c r="B880" t="s">
        <v>3221</v>
      </c>
      <c r="C880" s="57">
        <v>45376</v>
      </c>
      <c r="D880" t="s">
        <v>37</v>
      </c>
      <c r="E880" t="s">
        <v>72</v>
      </c>
      <c r="F880" s="47">
        <v>6406.95</v>
      </c>
    </row>
    <row r="881" spans="1:6" x14ac:dyDescent="0.25">
      <c r="A881" t="s">
        <v>3348</v>
      </c>
      <c r="B881" t="s">
        <v>3221</v>
      </c>
      <c r="C881" s="57">
        <v>45376</v>
      </c>
      <c r="D881" t="s">
        <v>37</v>
      </c>
      <c r="E881" t="s">
        <v>72</v>
      </c>
      <c r="F881" s="47">
        <v>6406.95</v>
      </c>
    </row>
    <row r="882" spans="1:6" x14ac:dyDescent="0.25">
      <c r="A882" t="s">
        <v>3349</v>
      </c>
      <c r="B882" t="s">
        <v>3221</v>
      </c>
      <c r="C882" s="57">
        <v>45376</v>
      </c>
      <c r="D882" t="s">
        <v>37</v>
      </c>
      <c r="E882" t="s">
        <v>72</v>
      </c>
      <c r="F882" s="47">
        <v>6406.95</v>
      </c>
    </row>
    <row r="883" spans="1:6" x14ac:dyDescent="0.25">
      <c r="A883" t="s">
        <v>8077</v>
      </c>
      <c r="B883" t="s">
        <v>8078</v>
      </c>
      <c r="C883" s="57">
        <v>45376</v>
      </c>
      <c r="D883" t="s">
        <v>37</v>
      </c>
      <c r="E883" t="s">
        <v>72</v>
      </c>
      <c r="F883" s="47">
        <v>4026.3</v>
      </c>
    </row>
    <row r="884" spans="1:6" x14ac:dyDescent="0.25">
      <c r="A884" t="s">
        <v>8079</v>
      </c>
      <c r="B884" t="s">
        <v>8078</v>
      </c>
      <c r="C884" s="57">
        <v>45376</v>
      </c>
      <c r="D884" t="s">
        <v>37</v>
      </c>
      <c r="E884" t="s">
        <v>72</v>
      </c>
      <c r="F884" s="47">
        <v>4026.3</v>
      </c>
    </row>
    <row r="885" spans="1:6" x14ac:dyDescent="0.25">
      <c r="A885" t="s">
        <v>4455</v>
      </c>
      <c r="B885" t="s">
        <v>4456</v>
      </c>
      <c r="C885" s="57">
        <v>45376</v>
      </c>
      <c r="D885" t="s">
        <v>37</v>
      </c>
      <c r="E885" t="s">
        <v>72</v>
      </c>
      <c r="F885" s="47">
        <v>3915.5</v>
      </c>
    </row>
    <row r="886" spans="1:6" x14ac:dyDescent="0.25">
      <c r="A886" t="s">
        <v>1482</v>
      </c>
      <c r="B886" t="s">
        <v>1483</v>
      </c>
      <c r="C886" s="57">
        <v>45377</v>
      </c>
      <c r="D886" t="s">
        <v>37</v>
      </c>
      <c r="E886" t="s">
        <v>72</v>
      </c>
      <c r="F886" s="47">
        <v>9654.7999999999993</v>
      </c>
    </row>
    <row r="887" spans="1:6" x14ac:dyDescent="0.25">
      <c r="A887" t="s">
        <v>1484</v>
      </c>
      <c r="B887" t="s">
        <v>1483</v>
      </c>
      <c r="C887" s="57">
        <v>45377</v>
      </c>
      <c r="D887" t="s">
        <v>37</v>
      </c>
      <c r="E887" t="s">
        <v>72</v>
      </c>
      <c r="F887" s="47">
        <v>9654.7999999999993</v>
      </c>
    </row>
    <row r="888" spans="1:6" x14ac:dyDescent="0.25">
      <c r="A888" t="s">
        <v>1485</v>
      </c>
      <c r="B888" t="s">
        <v>1483</v>
      </c>
      <c r="C888" s="57">
        <v>45377</v>
      </c>
      <c r="D888" t="s">
        <v>37</v>
      </c>
      <c r="E888" t="s">
        <v>72</v>
      </c>
      <c r="F888" s="47">
        <v>9654.7999999999993</v>
      </c>
    </row>
    <row r="889" spans="1:6" x14ac:dyDescent="0.25">
      <c r="A889" t="s">
        <v>5952</v>
      </c>
      <c r="B889" t="s">
        <v>5585</v>
      </c>
      <c r="C889" s="57">
        <v>45377</v>
      </c>
      <c r="D889" t="s">
        <v>37</v>
      </c>
      <c r="E889" t="s">
        <v>72</v>
      </c>
      <c r="F889" s="47">
        <v>5927.62</v>
      </c>
    </row>
    <row r="890" spans="1:6" x14ac:dyDescent="0.25">
      <c r="A890" t="s">
        <v>5953</v>
      </c>
      <c r="B890" t="s">
        <v>5954</v>
      </c>
      <c r="C890" s="57">
        <v>45377</v>
      </c>
      <c r="D890" t="s">
        <v>37</v>
      </c>
      <c r="E890" t="s">
        <v>72</v>
      </c>
      <c r="F890" s="47">
        <v>5375</v>
      </c>
    </row>
    <row r="891" spans="1:6" x14ac:dyDescent="0.25">
      <c r="A891" t="s">
        <v>5955</v>
      </c>
      <c r="B891" t="s">
        <v>5954</v>
      </c>
      <c r="C891" s="57">
        <v>45377</v>
      </c>
      <c r="D891" t="s">
        <v>37</v>
      </c>
      <c r="E891" t="s">
        <v>72</v>
      </c>
      <c r="F891" s="47">
        <v>5375</v>
      </c>
    </row>
    <row r="892" spans="1:6" x14ac:dyDescent="0.25">
      <c r="A892" t="s">
        <v>1486</v>
      </c>
      <c r="B892" t="s">
        <v>1487</v>
      </c>
      <c r="C892" s="57">
        <v>45377</v>
      </c>
      <c r="D892" t="s">
        <v>37</v>
      </c>
      <c r="E892" t="s">
        <v>72</v>
      </c>
      <c r="F892" s="47">
        <v>28500</v>
      </c>
    </row>
    <row r="893" spans="1:6" x14ac:dyDescent="0.25">
      <c r="A893" t="s">
        <v>1488</v>
      </c>
      <c r="B893" t="s">
        <v>1487</v>
      </c>
      <c r="C893" s="57">
        <v>45377</v>
      </c>
      <c r="D893" t="s">
        <v>37</v>
      </c>
      <c r="E893" t="s">
        <v>72</v>
      </c>
      <c r="F893" s="47">
        <v>28500</v>
      </c>
    </row>
    <row r="894" spans="1:6" x14ac:dyDescent="0.25">
      <c r="A894" t="s">
        <v>5956</v>
      </c>
      <c r="B894" t="s">
        <v>5957</v>
      </c>
      <c r="C894" s="57">
        <v>45377</v>
      </c>
      <c r="D894" t="s">
        <v>37</v>
      </c>
      <c r="E894" t="s">
        <v>5578</v>
      </c>
      <c r="F894" s="47">
        <v>17500</v>
      </c>
    </row>
    <row r="895" spans="1:6" x14ac:dyDescent="0.25">
      <c r="A895" t="s">
        <v>5958</v>
      </c>
      <c r="B895" t="s">
        <v>5959</v>
      </c>
      <c r="C895" s="57">
        <v>45377</v>
      </c>
      <c r="D895" t="s">
        <v>37</v>
      </c>
      <c r="E895" t="s">
        <v>5578</v>
      </c>
      <c r="F895" s="47">
        <v>7900</v>
      </c>
    </row>
    <row r="896" spans="1:6" x14ac:dyDescent="0.25">
      <c r="A896" t="s">
        <v>1489</v>
      </c>
      <c r="B896" t="s">
        <v>1490</v>
      </c>
      <c r="C896" s="57">
        <v>45377</v>
      </c>
      <c r="D896" t="s">
        <v>37</v>
      </c>
      <c r="E896" t="s">
        <v>72</v>
      </c>
      <c r="F896" s="47">
        <v>13974</v>
      </c>
    </row>
    <row r="897" spans="1:6" x14ac:dyDescent="0.25">
      <c r="A897" t="s">
        <v>5960</v>
      </c>
      <c r="B897" t="s">
        <v>5961</v>
      </c>
      <c r="C897" s="57">
        <v>45377</v>
      </c>
      <c r="D897" t="s">
        <v>37</v>
      </c>
      <c r="E897" t="s">
        <v>5578</v>
      </c>
      <c r="F897" s="47">
        <v>6800</v>
      </c>
    </row>
    <row r="898" spans="1:6" x14ac:dyDescent="0.25">
      <c r="A898" t="s">
        <v>5962</v>
      </c>
      <c r="B898" t="s">
        <v>5963</v>
      </c>
      <c r="C898" s="57">
        <v>45377</v>
      </c>
      <c r="D898" t="s">
        <v>37</v>
      </c>
      <c r="E898" t="s">
        <v>5578</v>
      </c>
      <c r="F898" s="47">
        <v>3200</v>
      </c>
    </row>
    <row r="899" spans="1:6" x14ac:dyDescent="0.25">
      <c r="A899" t="s">
        <v>5964</v>
      </c>
      <c r="B899" t="s">
        <v>5963</v>
      </c>
      <c r="C899" s="57">
        <v>45377</v>
      </c>
      <c r="D899" t="s">
        <v>37</v>
      </c>
      <c r="E899" t="s">
        <v>5578</v>
      </c>
      <c r="F899" s="47">
        <v>3200</v>
      </c>
    </row>
    <row r="900" spans="1:6" x14ac:dyDescent="0.25">
      <c r="A900" t="s">
        <v>5965</v>
      </c>
      <c r="B900" t="s">
        <v>5966</v>
      </c>
      <c r="C900" s="57">
        <v>45377</v>
      </c>
      <c r="D900" t="s">
        <v>37</v>
      </c>
      <c r="E900" t="s">
        <v>5578</v>
      </c>
      <c r="F900" s="47">
        <v>15200</v>
      </c>
    </row>
    <row r="901" spans="1:6" x14ac:dyDescent="0.25">
      <c r="A901" t="s">
        <v>5967</v>
      </c>
      <c r="B901" t="s">
        <v>5968</v>
      </c>
      <c r="C901" s="57">
        <v>45377</v>
      </c>
      <c r="D901" t="s">
        <v>37</v>
      </c>
      <c r="E901" t="s">
        <v>5578</v>
      </c>
      <c r="F901" s="47">
        <v>5100</v>
      </c>
    </row>
    <row r="902" spans="1:6" x14ac:dyDescent="0.25">
      <c r="A902" t="s">
        <v>5969</v>
      </c>
      <c r="B902" t="s">
        <v>5963</v>
      </c>
      <c r="C902" s="57">
        <v>45377</v>
      </c>
      <c r="D902" t="s">
        <v>37</v>
      </c>
      <c r="E902" t="s">
        <v>5578</v>
      </c>
      <c r="F902" s="47">
        <v>3200</v>
      </c>
    </row>
    <row r="903" spans="1:6" x14ac:dyDescent="0.25">
      <c r="A903" t="s">
        <v>5970</v>
      </c>
      <c r="B903" t="s">
        <v>5963</v>
      </c>
      <c r="C903" s="57">
        <v>45378</v>
      </c>
      <c r="D903" t="s">
        <v>37</v>
      </c>
      <c r="E903" t="s">
        <v>5578</v>
      </c>
      <c r="F903" s="47">
        <v>3200</v>
      </c>
    </row>
    <row r="904" spans="1:6" x14ac:dyDescent="0.25">
      <c r="A904" t="s">
        <v>5971</v>
      </c>
      <c r="B904" t="s">
        <v>5963</v>
      </c>
      <c r="C904" s="57">
        <v>45378</v>
      </c>
      <c r="D904" t="s">
        <v>37</v>
      </c>
      <c r="E904" t="s">
        <v>5578</v>
      </c>
      <c r="F904" s="47">
        <v>3200</v>
      </c>
    </row>
    <row r="905" spans="1:6" x14ac:dyDescent="0.25">
      <c r="A905" t="s">
        <v>5972</v>
      </c>
      <c r="B905" t="s">
        <v>5973</v>
      </c>
      <c r="C905" s="57">
        <v>45378</v>
      </c>
      <c r="D905" t="s">
        <v>37</v>
      </c>
      <c r="E905" t="s">
        <v>5578</v>
      </c>
      <c r="F905" s="47">
        <v>4450</v>
      </c>
    </row>
    <row r="906" spans="1:6" x14ac:dyDescent="0.25">
      <c r="A906" t="s">
        <v>5974</v>
      </c>
      <c r="B906" t="s">
        <v>5961</v>
      </c>
      <c r="C906" s="57">
        <v>45378</v>
      </c>
      <c r="D906" t="s">
        <v>37</v>
      </c>
      <c r="E906" t="s">
        <v>5578</v>
      </c>
      <c r="F906" s="47">
        <v>6800</v>
      </c>
    </row>
    <row r="907" spans="1:6" x14ac:dyDescent="0.25">
      <c r="A907" t="s">
        <v>5975</v>
      </c>
      <c r="B907" t="s">
        <v>5961</v>
      </c>
      <c r="C907" s="57">
        <v>45378</v>
      </c>
      <c r="D907" t="s">
        <v>37</v>
      </c>
      <c r="E907" t="s">
        <v>5578</v>
      </c>
      <c r="F907" s="47">
        <v>6800</v>
      </c>
    </row>
    <row r="908" spans="1:6" x14ac:dyDescent="0.25">
      <c r="A908" t="s">
        <v>5976</v>
      </c>
      <c r="B908" t="s">
        <v>5966</v>
      </c>
      <c r="C908" s="57">
        <v>45378</v>
      </c>
      <c r="D908" t="s">
        <v>37</v>
      </c>
      <c r="E908" t="s">
        <v>5578</v>
      </c>
      <c r="F908" s="47">
        <v>12900</v>
      </c>
    </row>
    <row r="909" spans="1:6" x14ac:dyDescent="0.25">
      <c r="A909" t="s">
        <v>5977</v>
      </c>
      <c r="B909" t="s">
        <v>5963</v>
      </c>
      <c r="C909" s="57">
        <v>45378</v>
      </c>
      <c r="D909" t="s">
        <v>37</v>
      </c>
      <c r="E909" t="s">
        <v>5578</v>
      </c>
      <c r="F909" s="47">
        <v>3200</v>
      </c>
    </row>
    <row r="910" spans="1:6" x14ac:dyDescent="0.25">
      <c r="A910" t="s">
        <v>5978</v>
      </c>
      <c r="B910" t="s">
        <v>5963</v>
      </c>
      <c r="C910" s="57">
        <v>45378</v>
      </c>
      <c r="D910" t="s">
        <v>37</v>
      </c>
      <c r="E910" t="s">
        <v>5578</v>
      </c>
      <c r="F910" s="47">
        <v>3200</v>
      </c>
    </row>
    <row r="911" spans="1:6" x14ac:dyDescent="0.25">
      <c r="A911" t="s">
        <v>5979</v>
      </c>
      <c r="B911" t="s">
        <v>5961</v>
      </c>
      <c r="C911" s="57">
        <v>45378</v>
      </c>
      <c r="D911" t="s">
        <v>37</v>
      </c>
      <c r="E911" t="s">
        <v>5578</v>
      </c>
      <c r="F911" s="47">
        <v>6800</v>
      </c>
    </row>
    <row r="912" spans="1:6" x14ac:dyDescent="0.25">
      <c r="A912" t="s">
        <v>5980</v>
      </c>
      <c r="B912" t="s">
        <v>5961</v>
      </c>
      <c r="C912" s="57">
        <v>45378</v>
      </c>
      <c r="D912" t="s">
        <v>37</v>
      </c>
      <c r="E912" t="s">
        <v>5578</v>
      </c>
      <c r="F912" s="47">
        <v>6800</v>
      </c>
    </row>
    <row r="913" spans="1:6" x14ac:dyDescent="0.25">
      <c r="A913" t="s">
        <v>5981</v>
      </c>
      <c r="B913" t="s">
        <v>5966</v>
      </c>
      <c r="C913" s="57">
        <v>45378</v>
      </c>
      <c r="D913" t="s">
        <v>37</v>
      </c>
      <c r="E913" t="s">
        <v>5578</v>
      </c>
      <c r="F913" s="47">
        <v>12900</v>
      </c>
    </row>
    <row r="914" spans="1:6" x14ac:dyDescent="0.25">
      <c r="A914" t="s">
        <v>5982</v>
      </c>
      <c r="B914" t="s">
        <v>5963</v>
      </c>
      <c r="C914" s="57">
        <v>45378</v>
      </c>
      <c r="D914" t="s">
        <v>37</v>
      </c>
      <c r="E914" t="s">
        <v>5578</v>
      </c>
      <c r="F914" s="47">
        <v>3200</v>
      </c>
    </row>
    <row r="915" spans="1:6" x14ac:dyDescent="0.25">
      <c r="A915" t="s">
        <v>5983</v>
      </c>
      <c r="B915" t="s">
        <v>5963</v>
      </c>
      <c r="C915" s="57">
        <v>45378</v>
      </c>
      <c r="D915" t="s">
        <v>37</v>
      </c>
      <c r="E915" t="s">
        <v>5578</v>
      </c>
      <c r="F915" s="47">
        <v>3200</v>
      </c>
    </row>
    <row r="916" spans="1:6" x14ac:dyDescent="0.25">
      <c r="A916" t="s">
        <v>5984</v>
      </c>
      <c r="B916" t="s">
        <v>5961</v>
      </c>
      <c r="C916" s="57">
        <v>45378</v>
      </c>
      <c r="D916" t="s">
        <v>37</v>
      </c>
      <c r="E916" t="s">
        <v>5578</v>
      </c>
      <c r="F916" s="47">
        <v>6800</v>
      </c>
    </row>
    <row r="917" spans="1:6" x14ac:dyDescent="0.25">
      <c r="A917" t="s">
        <v>5985</v>
      </c>
      <c r="B917" t="s">
        <v>5961</v>
      </c>
      <c r="C917" s="57">
        <v>45378</v>
      </c>
      <c r="D917" t="s">
        <v>37</v>
      </c>
      <c r="E917" t="s">
        <v>5578</v>
      </c>
      <c r="F917" s="47">
        <v>6800</v>
      </c>
    </row>
    <row r="918" spans="1:6" x14ac:dyDescent="0.25">
      <c r="A918" t="s">
        <v>5986</v>
      </c>
      <c r="B918" t="s">
        <v>5966</v>
      </c>
      <c r="C918" s="57">
        <v>45378</v>
      </c>
      <c r="D918" t="s">
        <v>37</v>
      </c>
      <c r="E918" t="s">
        <v>5578</v>
      </c>
      <c r="F918" s="47">
        <v>12900</v>
      </c>
    </row>
    <row r="919" spans="1:6" x14ac:dyDescent="0.25">
      <c r="A919" t="s">
        <v>5987</v>
      </c>
      <c r="B919" t="s">
        <v>5963</v>
      </c>
      <c r="C919" s="57">
        <v>45378</v>
      </c>
      <c r="D919" t="s">
        <v>37</v>
      </c>
      <c r="E919" t="s">
        <v>5578</v>
      </c>
      <c r="F919" s="47">
        <v>3200</v>
      </c>
    </row>
    <row r="920" spans="1:6" x14ac:dyDescent="0.25">
      <c r="A920" t="s">
        <v>5988</v>
      </c>
      <c r="B920" t="s">
        <v>5963</v>
      </c>
      <c r="C920" s="57">
        <v>45378</v>
      </c>
      <c r="D920" t="s">
        <v>37</v>
      </c>
      <c r="E920" t="s">
        <v>5578</v>
      </c>
      <c r="F920" s="47">
        <v>3200</v>
      </c>
    </row>
    <row r="921" spans="1:6" x14ac:dyDescent="0.25">
      <c r="A921" t="s">
        <v>5989</v>
      </c>
      <c r="B921" t="s">
        <v>5961</v>
      </c>
      <c r="C921" s="57">
        <v>45378</v>
      </c>
      <c r="D921" t="s">
        <v>37</v>
      </c>
      <c r="E921" t="s">
        <v>5578</v>
      </c>
      <c r="F921" s="47">
        <v>6800</v>
      </c>
    </row>
    <row r="922" spans="1:6" x14ac:dyDescent="0.25">
      <c r="A922" t="s">
        <v>5990</v>
      </c>
      <c r="B922" t="s">
        <v>5961</v>
      </c>
      <c r="C922" s="57">
        <v>45378</v>
      </c>
      <c r="D922" t="s">
        <v>37</v>
      </c>
      <c r="E922" t="s">
        <v>5578</v>
      </c>
      <c r="F922" s="47">
        <v>6800</v>
      </c>
    </row>
    <row r="923" spans="1:6" x14ac:dyDescent="0.25">
      <c r="A923" t="s">
        <v>5991</v>
      </c>
      <c r="B923" t="s">
        <v>5966</v>
      </c>
      <c r="C923" s="57">
        <v>45378</v>
      </c>
      <c r="D923" t="s">
        <v>37</v>
      </c>
      <c r="E923" t="s">
        <v>5578</v>
      </c>
      <c r="F923" s="47">
        <v>12900</v>
      </c>
    </row>
    <row r="924" spans="1:6" x14ac:dyDescent="0.25">
      <c r="A924" t="s">
        <v>5992</v>
      </c>
      <c r="B924" t="s">
        <v>5963</v>
      </c>
      <c r="C924" s="57">
        <v>45378</v>
      </c>
      <c r="D924" t="s">
        <v>37</v>
      </c>
      <c r="E924" t="s">
        <v>5578</v>
      </c>
      <c r="F924" s="47">
        <v>3200</v>
      </c>
    </row>
    <row r="925" spans="1:6" x14ac:dyDescent="0.25">
      <c r="A925" t="s">
        <v>1491</v>
      </c>
      <c r="B925" t="s">
        <v>1492</v>
      </c>
      <c r="C925" s="57">
        <v>45378</v>
      </c>
      <c r="D925" t="s">
        <v>37</v>
      </c>
      <c r="E925" t="s">
        <v>72</v>
      </c>
      <c r="F925" s="47">
        <v>5950.22</v>
      </c>
    </row>
    <row r="926" spans="1:6" x14ac:dyDescent="0.25">
      <c r="A926" t="s">
        <v>1493</v>
      </c>
      <c r="B926" t="s">
        <v>1492</v>
      </c>
      <c r="C926" s="57">
        <v>45378</v>
      </c>
      <c r="D926" t="s">
        <v>37</v>
      </c>
      <c r="E926" t="s">
        <v>72</v>
      </c>
      <c r="F926" s="47">
        <v>5950.21</v>
      </c>
    </row>
    <row r="927" spans="1:6" x14ac:dyDescent="0.25">
      <c r="A927" t="s">
        <v>5993</v>
      </c>
      <c r="B927" t="s">
        <v>5963</v>
      </c>
      <c r="C927" s="57">
        <v>45378</v>
      </c>
      <c r="D927" t="s">
        <v>37</v>
      </c>
      <c r="E927" t="s">
        <v>5578</v>
      </c>
      <c r="F927" s="47">
        <v>3200</v>
      </c>
    </row>
    <row r="928" spans="1:6" x14ac:dyDescent="0.25">
      <c r="A928" t="s">
        <v>5994</v>
      </c>
      <c r="B928" t="s">
        <v>5961</v>
      </c>
      <c r="C928" s="57">
        <v>45378</v>
      </c>
      <c r="D928" t="s">
        <v>37</v>
      </c>
      <c r="E928" t="s">
        <v>5578</v>
      </c>
      <c r="F928" s="47">
        <v>6800</v>
      </c>
    </row>
    <row r="929" spans="1:6" x14ac:dyDescent="0.25">
      <c r="A929" t="s">
        <v>5995</v>
      </c>
      <c r="B929" t="s">
        <v>5996</v>
      </c>
      <c r="C929" s="57">
        <v>45378</v>
      </c>
      <c r="D929" t="s">
        <v>37</v>
      </c>
      <c r="E929" t="s">
        <v>5578</v>
      </c>
      <c r="F929" s="47">
        <v>5150</v>
      </c>
    </row>
    <row r="930" spans="1:6" x14ac:dyDescent="0.25">
      <c r="A930" t="s">
        <v>5997</v>
      </c>
      <c r="B930" t="s">
        <v>5996</v>
      </c>
      <c r="C930" s="57">
        <v>45378</v>
      </c>
      <c r="D930" t="s">
        <v>37</v>
      </c>
      <c r="E930" t="s">
        <v>5578</v>
      </c>
      <c r="F930" s="47">
        <v>5150</v>
      </c>
    </row>
    <row r="931" spans="1:6" x14ac:dyDescent="0.25">
      <c r="A931" t="s">
        <v>5998</v>
      </c>
      <c r="B931" t="s">
        <v>5999</v>
      </c>
      <c r="C931" s="57">
        <v>45378</v>
      </c>
      <c r="D931" t="s">
        <v>37</v>
      </c>
      <c r="E931" t="s">
        <v>5578</v>
      </c>
      <c r="F931" s="47">
        <v>13900</v>
      </c>
    </row>
    <row r="932" spans="1:6" x14ac:dyDescent="0.25">
      <c r="A932" t="s">
        <v>6000</v>
      </c>
      <c r="B932" t="s">
        <v>5963</v>
      </c>
      <c r="C932" s="57">
        <v>45378</v>
      </c>
      <c r="D932" t="s">
        <v>37</v>
      </c>
      <c r="E932" t="s">
        <v>5578</v>
      </c>
      <c r="F932" s="47">
        <v>3200</v>
      </c>
    </row>
    <row r="933" spans="1:6" x14ac:dyDescent="0.25">
      <c r="A933" t="s">
        <v>6001</v>
      </c>
      <c r="B933" t="s">
        <v>5963</v>
      </c>
      <c r="C933" s="57">
        <v>45378</v>
      </c>
      <c r="D933" t="s">
        <v>37</v>
      </c>
      <c r="E933" t="s">
        <v>5578</v>
      </c>
      <c r="F933" s="47">
        <v>3200</v>
      </c>
    </row>
    <row r="934" spans="1:6" x14ac:dyDescent="0.25">
      <c r="A934" t="s">
        <v>6002</v>
      </c>
      <c r="B934" t="s">
        <v>5961</v>
      </c>
      <c r="C934" s="57">
        <v>45378</v>
      </c>
      <c r="D934" t="s">
        <v>37</v>
      </c>
      <c r="E934" t="s">
        <v>5578</v>
      </c>
      <c r="F934" s="47">
        <v>6800</v>
      </c>
    </row>
    <row r="935" spans="1:6" x14ac:dyDescent="0.25">
      <c r="A935" t="s">
        <v>6003</v>
      </c>
      <c r="B935" t="s">
        <v>5996</v>
      </c>
      <c r="C935" s="57">
        <v>45378</v>
      </c>
      <c r="D935" t="s">
        <v>37</v>
      </c>
      <c r="E935" t="s">
        <v>5578</v>
      </c>
      <c r="F935" s="47">
        <v>5150</v>
      </c>
    </row>
    <row r="936" spans="1:6" x14ac:dyDescent="0.25">
      <c r="A936" t="s">
        <v>6004</v>
      </c>
      <c r="B936" t="s">
        <v>5996</v>
      </c>
      <c r="C936" s="57">
        <v>45378</v>
      </c>
      <c r="D936" t="s">
        <v>37</v>
      </c>
      <c r="E936" t="s">
        <v>5578</v>
      </c>
      <c r="F936" s="47">
        <v>5150</v>
      </c>
    </row>
    <row r="937" spans="1:6" x14ac:dyDescent="0.25">
      <c r="A937" t="s">
        <v>6005</v>
      </c>
      <c r="B937" t="s">
        <v>5999</v>
      </c>
      <c r="C937" s="57">
        <v>45378</v>
      </c>
      <c r="D937" t="s">
        <v>37</v>
      </c>
      <c r="E937" t="s">
        <v>5578</v>
      </c>
      <c r="F937" s="47">
        <v>13900</v>
      </c>
    </row>
    <row r="938" spans="1:6" x14ac:dyDescent="0.25">
      <c r="A938" t="s">
        <v>6006</v>
      </c>
      <c r="B938" t="s">
        <v>5963</v>
      </c>
      <c r="C938" s="57">
        <v>45378</v>
      </c>
      <c r="D938" t="s">
        <v>37</v>
      </c>
      <c r="E938" t="s">
        <v>5578</v>
      </c>
      <c r="F938" s="47">
        <v>3200</v>
      </c>
    </row>
    <row r="939" spans="1:6" x14ac:dyDescent="0.25">
      <c r="A939" t="s">
        <v>6007</v>
      </c>
      <c r="B939" t="s">
        <v>5963</v>
      </c>
      <c r="C939" s="57">
        <v>45378</v>
      </c>
      <c r="D939" t="s">
        <v>37</v>
      </c>
      <c r="E939" t="s">
        <v>5578</v>
      </c>
      <c r="F939" s="47">
        <v>3200</v>
      </c>
    </row>
    <row r="940" spans="1:6" x14ac:dyDescent="0.25">
      <c r="A940" t="s">
        <v>8080</v>
      </c>
      <c r="B940" t="s">
        <v>8044</v>
      </c>
      <c r="C940" s="57">
        <v>45378</v>
      </c>
      <c r="D940" t="s">
        <v>37</v>
      </c>
      <c r="E940" t="s">
        <v>72</v>
      </c>
      <c r="F940" s="47">
        <v>4669.8599999999997</v>
      </c>
    </row>
    <row r="941" spans="1:6" x14ac:dyDescent="0.25">
      <c r="A941" t="s">
        <v>8081</v>
      </c>
      <c r="B941" t="s">
        <v>8050</v>
      </c>
      <c r="C941" s="57">
        <v>45378</v>
      </c>
      <c r="D941" t="s">
        <v>37</v>
      </c>
      <c r="E941" t="s">
        <v>72</v>
      </c>
      <c r="F941" s="47">
        <v>5867.26</v>
      </c>
    </row>
    <row r="942" spans="1:6" x14ac:dyDescent="0.25">
      <c r="A942" t="s">
        <v>6008</v>
      </c>
      <c r="B942" t="s">
        <v>5961</v>
      </c>
      <c r="C942" s="57">
        <v>45378</v>
      </c>
      <c r="D942" t="s">
        <v>37</v>
      </c>
      <c r="E942" t="s">
        <v>5578</v>
      </c>
      <c r="F942" s="47">
        <v>6800</v>
      </c>
    </row>
    <row r="943" spans="1:6" x14ac:dyDescent="0.25">
      <c r="A943" t="s">
        <v>6009</v>
      </c>
      <c r="B943" t="s">
        <v>5961</v>
      </c>
      <c r="C943" s="57">
        <v>45378</v>
      </c>
      <c r="D943" t="s">
        <v>37</v>
      </c>
      <c r="E943" t="s">
        <v>5578</v>
      </c>
      <c r="F943" s="47">
        <v>6800</v>
      </c>
    </row>
    <row r="944" spans="1:6" x14ac:dyDescent="0.25">
      <c r="A944" t="s">
        <v>6010</v>
      </c>
      <c r="B944" t="s">
        <v>5996</v>
      </c>
      <c r="C944" s="57">
        <v>45378</v>
      </c>
      <c r="D944" t="s">
        <v>37</v>
      </c>
      <c r="E944" t="s">
        <v>5578</v>
      </c>
      <c r="F944" s="47">
        <v>5150</v>
      </c>
    </row>
    <row r="945" spans="1:6" x14ac:dyDescent="0.25">
      <c r="A945" t="s">
        <v>6011</v>
      </c>
      <c r="B945" t="s">
        <v>5996</v>
      </c>
      <c r="C945" s="57">
        <v>45378</v>
      </c>
      <c r="D945" t="s">
        <v>37</v>
      </c>
      <c r="E945" t="s">
        <v>5578</v>
      </c>
      <c r="F945" s="47">
        <v>5150</v>
      </c>
    </row>
    <row r="946" spans="1:6" x14ac:dyDescent="0.25">
      <c r="A946" t="s">
        <v>6012</v>
      </c>
      <c r="B946" t="s">
        <v>5999</v>
      </c>
      <c r="C946" s="57">
        <v>45378</v>
      </c>
      <c r="D946" t="s">
        <v>37</v>
      </c>
      <c r="E946" t="s">
        <v>5578</v>
      </c>
      <c r="F946" s="47">
        <v>13900</v>
      </c>
    </row>
    <row r="947" spans="1:6" x14ac:dyDescent="0.25">
      <c r="A947" t="s">
        <v>6013</v>
      </c>
      <c r="B947" t="s">
        <v>5963</v>
      </c>
      <c r="C947" s="57">
        <v>45378</v>
      </c>
      <c r="D947" t="s">
        <v>37</v>
      </c>
      <c r="E947" t="s">
        <v>5578</v>
      </c>
      <c r="F947" s="47">
        <v>3200</v>
      </c>
    </row>
    <row r="948" spans="1:6" x14ac:dyDescent="0.25">
      <c r="A948" t="s">
        <v>6014</v>
      </c>
      <c r="B948" t="s">
        <v>5963</v>
      </c>
      <c r="C948" s="57">
        <v>45378</v>
      </c>
      <c r="D948" t="s">
        <v>37</v>
      </c>
      <c r="E948" t="s">
        <v>5578</v>
      </c>
      <c r="F948" s="47">
        <v>3200</v>
      </c>
    </row>
    <row r="949" spans="1:6" x14ac:dyDescent="0.25">
      <c r="A949" t="s">
        <v>6015</v>
      </c>
      <c r="B949" t="s">
        <v>6016</v>
      </c>
      <c r="C949" s="57">
        <v>45379</v>
      </c>
      <c r="D949" t="s">
        <v>37</v>
      </c>
      <c r="E949" t="s">
        <v>5578</v>
      </c>
      <c r="F949" s="47">
        <v>5500</v>
      </c>
    </row>
    <row r="950" spans="1:6" x14ac:dyDescent="0.25">
      <c r="A950" t="s">
        <v>6017</v>
      </c>
      <c r="B950" t="s">
        <v>5961</v>
      </c>
      <c r="C950" s="57">
        <v>45379</v>
      </c>
      <c r="D950" t="s">
        <v>37</v>
      </c>
      <c r="E950" t="s">
        <v>5578</v>
      </c>
      <c r="F950" s="47">
        <v>6800</v>
      </c>
    </row>
    <row r="951" spans="1:6" x14ac:dyDescent="0.25">
      <c r="A951" t="s">
        <v>6018</v>
      </c>
      <c r="B951" t="s">
        <v>5961</v>
      </c>
      <c r="C951" s="57">
        <v>45379</v>
      </c>
      <c r="D951" t="s">
        <v>37</v>
      </c>
      <c r="E951" t="s">
        <v>5578</v>
      </c>
      <c r="F951" s="47">
        <v>6800</v>
      </c>
    </row>
    <row r="952" spans="1:6" x14ac:dyDescent="0.25">
      <c r="A952" t="s">
        <v>6019</v>
      </c>
      <c r="B952" t="s">
        <v>5961</v>
      </c>
      <c r="C952" s="57">
        <v>45379</v>
      </c>
      <c r="D952" t="s">
        <v>37</v>
      </c>
      <c r="E952" t="s">
        <v>5578</v>
      </c>
      <c r="F952" s="47">
        <v>6800</v>
      </c>
    </row>
    <row r="953" spans="1:6" x14ac:dyDescent="0.25">
      <c r="A953" t="s">
        <v>6020</v>
      </c>
      <c r="B953" t="s">
        <v>5966</v>
      </c>
      <c r="C953" s="57">
        <v>45379</v>
      </c>
      <c r="D953" t="s">
        <v>37</v>
      </c>
      <c r="E953" t="s">
        <v>5578</v>
      </c>
      <c r="F953" s="47">
        <v>12900</v>
      </c>
    </row>
    <row r="954" spans="1:6" x14ac:dyDescent="0.25">
      <c r="A954" t="s">
        <v>6021</v>
      </c>
      <c r="B954" t="s">
        <v>5963</v>
      </c>
      <c r="C954" s="57">
        <v>45379</v>
      </c>
      <c r="D954" t="s">
        <v>37</v>
      </c>
      <c r="E954" t="s">
        <v>5578</v>
      </c>
      <c r="F954" s="47">
        <v>3200</v>
      </c>
    </row>
    <row r="955" spans="1:6" x14ac:dyDescent="0.25">
      <c r="A955" t="s">
        <v>6022</v>
      </c>
      <c r="B955" t="s">
        <v>5963</v>
      </c>
      <c r="C955" s="57">
        <v>45379</v>
      </c>
      <c r="D955" t="s">
        <v>37</v>
      </c>
      <c r="E955" t="s">
        <v>5578</v>
      </c>
      <c r="F955" s="47">
        <v>3200</v>
      </c>
    </row>
    <row r="956" spans="1:6" x14ac:dyDescent="0.25">
      <c r="A956" t="s">
        <v>6023</v>
      </c>
      <c r="B956" t="s">
        <v>5996</v>
      </c>
      <c r="C956" s="57">
        <v>45379</v>
      </c>
      <c r="D956" t="s">
        <v>37</v>
      </c>
      <c r="E956" t="s">
        <v>5578</v>
      </c>
      <c r="F956" s="47">
        <v>5100</v>
      </c>
    </row>
    <row r="957" spans="1:6" x14ac:dyDescent="0.25">
      <c r="A957" t="s">
        <v>6024</v>
      </c>
      <c r="B957" t="s">
        <v>5961</v>
      </c>
      <c r="C957" s="57">
        <v>45379</v>
      </c>
      <c r="D957" t="s">
        <v>37</v>
      </c>
      <c r="E957" t="s">
        <v>5578</v>
      </c>
      <c r="F957" s="47">
        <v>6800</v>
      </c>
    </row>
    <row r="958" spans="1:6" x14ac:dyDescent="0.25">
      <c r="A958" t="s">
        <v>6025</v>
      </c>
      <c r="B958" t="s">
        <v>5996</v>
      </c>
      <c r="C958" s="57">
        <v>45379</v>
      </c>
      <c r="D958" t="s">
        <v>37</v>
      </c>
      <c r="E958" t="s">
        <v>5578</v>
      </c>
      <c r="F958" s="47">
        <v>5100</v>
      </c>
    </row>
    <row r="959" spans="1:6" x14ac:dyDescent="0.25">
      <c r="A959" t="s">
        <v>6026</v>
      </c>
      <c r="B959" t="s">
        <v>5999</v>
      </c>
      <c r="C959" s="57">
        <v>45379</v>
      </c>
      <c r="D959" t="s">
        <v>37</v>
      </c>
      <c r="E959" t="s">
        <v>5578</v>
      </c>
      <c r="F959" s="47">
        <v>13900</v>
      </c>
    </row>
    <row r="960" spans="1:6" x14ac:dyDescent="0.25">
      <c r="A960" t="s">
        <v>6027</v>
      </c>
      <c r="B960" t="s">
        <v>5961</v>
      </c>
      <c r="C960" s="57">
        <v>45379</v>
      </c>
      <c r="D960" t="s">
        <v>37</v>
      </c>
      <c r="E960" t="s">
        <v>5578</v>
      </c>
      <c r="F960" s="47">
        <v>6800</v>
      </c>
    </row>
    <row r="961" spans="1:6" x14ac:dyDescent="0.25">
      <c r="A961" t="s">
        <v>6028</v>
      </c>
      <c r="B961" t="s">
        <v>5961</v>
      </c>
      <c r="C961" s="57">
        <v>45379</v>
      </c>
      <c r="D961" t="s">
        <v>37</v>
      </c>
      <c r="E961" t="s">
        <v>5578</v>
      </c>
      <c r="F961" s="47">
        <v>6800</v>
      </c>
    </row>
    <row r="962" spans="1:6" x14ac:dyDescent="0.25">
      <c r="A962" t="s">
        <v>6029</v>
      </c>
      <c r="B962" t="s">
        <v>5961</v>
      </c>
      <c r="C962" s="57">
        <v>45379</v>
      </c>
      <c r="D962" t="s">
        <v>37</v>
      </c>
      <c r="E962" t="s">
        <v>5578</v>
      </c>
      <c r="F962" s="47">
        <v>6800</v>
      </c>
    </row>
    <row r="963" spans="1:6" x14ac:dyDescent="0.25">
      <c r="A963" t="s">
        <v>6030</v>
      </c>
      <c r="B963" t="s">
        <v>5961</v>
      </c>
      <c r="C963" s="57">
        <v>45379</v>
      </c>
      <c r="D963" t="s">
        <v>37</v>
      </c>
      <c r="E963" t="s">
        <v>5578</v>
      </c>
      <c r="F963" s="47">
        <v>6800</v>
      </c>
    </row>
    <row r="964" spans="1:6" x14ac:dyDescent="0.25">
      <c r="A964" t="s">
        <v>6031</v>
      </c>
      <c r="B964" t="s">
        <v>5581</v>
      </c>
      <c r="C964" s="57">
        <v>45379</v>
      </c>
      <c r="D964" t="s">
        <v>37</v>
      </c>
      <c r="E964" t="s">
        <v>5578</v>
      </c>
      <c r="F964" s="47">
        <v>17500</v>
      </c>
    </row>
    <row r="965" spans="1:6" x14ac:dyDescent="0.25">
      <c r="A965" t="s">
        <v>6032</v>
      </c>
      <c r="B965" t="s">
        <v>5920</v>
      </c>
      <c r="C965" s="57">
        <v>45379</v>
      </c>
      <c r="D965" t="s">
        <v>37</v>
      </c>
      <c r="E965" t="s">
        <v>5578</v>
      </c>
      <c r="F965" s="47">
        <v>3200</v>
      </c>
    </row>
    <row r="966" spans="1:6" x14ac:dyDescent="0.25">
      <c r="A966" t="s">
        <v>6033</v>
      </c>
      <c r="B966" t="s">
        <v>5920</v>
      </c>
      <c r="C966" s="57">
        <v>45379</v>
      </c>
      <c r="D966" t="s">
        <v>37</v>
      </c>
      <c r="E966" t="s">
        <v>5578</v>
      </c>
      <c r="F966" s="47">
        <v>3200</v>
      </c>
    </row>
    <row r="967" spans="1:6" x14ac:dyDescent="0.25">
      <c r="A967" t="s">
        <v>6034</v>
      </c>
      <c r="B967" t="s">
        <v>5581</v>
      </c>
      <c r="C967" s="57">
        <v>45379</v>
      </c>
      <c r="D967" t="s">
        <v>37</v>
      </c>
      <c r="E967" t="s">
        <v>5578</v>
      </c>
      <c r="F967" s="47">
        <v>27400</v>
      </c>
    </row>
    <row r="968" spans="1:6" x14ac:dyDescent="0.25">
      <c r="A968" t="s">
        <v>6035</v>
      </c>
      <c r="B968" t="s">
        <v>5973</v>
      </c>
      <c r="C968" s="57">
        <v>45379</v>
      </c>
      <c r="D968" t="s">
        <v>37</v>
      </c>
      <c r="E968" t="s">
        <v>5578</v>
      </c>
      <c r="F968" s="47">
        <v>4450</v>
      </c>
    </row>
    <row r="969" spans="1:6" x14ac:dyDescent="0.25">
      <c r="A969" t="s">
        <v>6036</v>
      </c>
      <c r="B969" t="s">
        <v>5999</v>
      </c>
      <c r="C969" s="57">
        <v>45379</v>
      </c>
      <c r="D969" t="s">
        <v>37</v>
      </c>
      <c r="E969" t="s">
        <v>5578</v>
      </c>
      <c r="F969" s="47">
        <v>13900</v>
      </c>
    </row>
    <row r="970" spans="1:6" x14ac:dyDescent="0.25">
      <c r="A970" t="s">
        <v>6037</v>
      </c>
      <c r="B970" t="s">
        <v>5999</v>
      </c>
      <c r="C970" s="57">
        <v>45379</v>
      </c>
      <c r="D970" t="s">
        <v>37</v>
      </c>
      <c r="E970" t="s">
        <v>5578</v>
      </c>
      <c r="F970" s="47">
        <v>13900</v>
      </c>
    </row>
    <row r="971" spans="1:6" x14ac:dyDescent="0.25">
      <c r="A971" t="s">
        <v>6038</v>
      </c>
      <c r="B971" t="s">
        <v>5961</v>
      </c>
      <c r="C971" s="57">
        <v>45379</v>
      </c>
      <c r="D971" t="s">
        <v>37</v>
      </c>
      <c r="E971" t="s">
        <v>5578</v>
      </c>
      <c r="F971" s="47">
        <v>6800</v>
      </c>
    </row>
    <row r="972" spans="1:6" x14ac:dyDescent="0.25">
      <c r="A972" t="s">
        <v>6039</v>
      </c>
      <c r="B972" t="s">
        <v>5961</v>
      </c>
      <c r="C972" s="57">
        <v>45379</v>
      </c>
      <c r="D972" t="s">
        <v>37</v>
      </c>
      <c r="E972" t="s">
        <v>5578</v>
      </c>
      <c r="F972" s="47">
        <v>6800</v>
      </c>
    </row>
    <row r="973" spans="1:6" x14ac:dyDescent="0.25">
      <c r="A973" t="s">
        <v>6040</v>
      </c>
      <c r="B973" t="s">
        <v>5961</v>
      </c>
      <c r="C973" s="57">
        <v>45379</v>
      </c>
      <c r="D973" t="s">
        <v>37</v>
      </c>
      <c r="E973" t="s">
        <v>5578</v>
      </c>
      <c r="F973" s="47">
        <v>6800</v>
      </c>
    </row>
    <row r="974" spans="1:6" x14ac:dyDescent="0.25">
      <c r="A974" t="s">
        <v>6041</v>
      </c>
      <c r="B974" t="s">
        <v>5999</v>
      </c>
      <c r="C974" s="57">
        <v>45379</v>
      </c>
      <c r="D974" t="s">
        <v>37</v>
      </c>
      <c r="E974" t="s">
        <v>5578</v>
      </c>
      <c r="F974" s="47">
        <v>13900</v>
      </c>
    </row>
    <row r="975" spans="1:6" x14ac:dyDescent="0.25">
      <c r="A975" t="s">
        <v>6042</v>
      </c>
      <c r="B975" t="s">
        <v>5973</v>
      </c>
      <c r="C975" s="57">
        <v>45379</v>
      </c>
      <c r="D975" t="s">
        <v>37</v>
      </c>
      <c r="E975" t="s">
        <v>5578</v>
      </c>
      <c r="F975" s="47">
        <v>4450</v>
      </c>
    </row>
    <row r="976" spans="1:6" x14ac:dyDescent="0.25">
      <c r="A976" t="s">
        <v>6043</v>
      </c>
      <c r="B976" t="s">
        <v>5961</v>
      </c>
      <c r="C976" s="57">
        <v>45379</v>
      </c>
      <c r="D976" t="s">
        <v>37</v>
      </c>
      <c r="E976" t="s">
        <v>5578</v>
      </c>
      <c r="F976" s="47">
        <v>6800</v>
      </c>
    </row>
    <row r="977" spans="1:6" x14ac:dyDescent="0.25">
      <c r="A977" t="s">
        <v>8082</v>
      </c>
      <c r="B977" t="s">
        <v>8083</v>
      </c>
      <c r="C977" s="57">
        <v>45379</v>
      </c>
      <c r="D977" t="s">
        <v>37</v>
      </c>
      <c r="E977" t="s">
        <v>72</v>
      </c>
      <c r="F977" s="47">
        <v>6662</v>
      </c>
    </row>
    <row r="978" spans="1:6" x14ac:dyDescent="0.25">
      <c r="A978" t="s">
        <v>8084</v>
      </c>
      <c r="B978" t="s">
        <v>8083</v>
      </c>
      <c r="C978" s="57">
        <v>45379</v>
      </c>
      <c r="D978" t="s">
        <v>37</v>
      </c>
      <c r="E978" t="s">
        <v>72</v>
      </c>
      <c r="F978" s="47">
        <v>6662</v>
      </c>
    </row>
    <row r="979" spans="1:6" x14ac:dyDescent="0.25">
      <c r="A979" t="s">
        <v>1494</v>
      </c>
      <c r="B979" t="s">
        <v>1495</v>
      </c>
      <c r="C979" s="57">
        <v>45380</v>
      </c>
      <c r="D979" t="s">
        <v>37</v>
      </c>
      <c r="E979" t="s">
        <v>72</v>
      </c>
      <c r="F979" s="47">
        <v>3103.89</v>
      </c>
    </row>
    <row r="980" spans="1:6" x14ac:dyDescent="0.25">
      <c r="A980" t="s">
        <v>6044</v>
      </c>
      <c r="B980" t="s">
        <v>6045</v>
      </c>
      <c r="C980" s="57">
        <v>45384</v>
      </c>
      <c r="D980" t="s">
        <v>37</v>
      </c>
      <c r="E980" t="s">
        <v>72</v>
      </c>
      <c r="F980" s="47">
        <v>1350.67</v>
      </c>
    </row>
    <row r="981" spans="1:6" x14ac:dyDescent="0.25">
      <c r="A981" t="s">
        <v>6046</v>
      </c>
      <c r="B981" t="s">
        <v>6045</v>
      </c>
      <c r="C981" s="57">
        <v>45384</v>
      </c>
      <c r="D981" t="s">
        <v>37</v>
      </c>
      <c r="E981" t="s">
        <v>72</v>
      </c>
      <c r="F981" s="47">
        <v>1350.66</v>
      </c>
    </row>
    <row r="982" spans="1:6" x14ac:dyDescent="0.25">
      <c r="A982" t="s">
        <v>6047</v>
      </c>
      <c r="B982" t="s">
        <v>6045</v>
      </c>
      <c r="C982" s="57">
        <v>45384</v>
      </c>
      <c r="D982" t="s">
        <v>37</v>
      </c>
      <c r="E982" t="s">
        <v>72</v>
      </c>
      <c r="F982" s="47">
        <v>1350.67</v>
      </c>
    </row>
    <row r="983" spans="1:6" x14ac:dyDescent="0.25">
      <c r="A983" t="s">
        <v>6048</v>
      </c>
      <c r="B983" t="s">
        <v>6045</v>
      </c>
      <c r="C983" s="57">
        <v>45384</v>
      </c>
      <c r="D983" t="s">
        <v>37</v>
      </c>
      <c r="E983" t="s">
        <v>72</v>
      </c>
      <c r="F983" s="47">
        <v>1350.67</v>
      </c>
    </row>
    <row r="984" spans="1:6" x14ac:dyDescent="0.25">
      <c r="A984" t="s">
        <v>6049</v>
      </c>
      <c r="B984" t="s">
        <v>6045</v>
      </c>
      <c r="C984" s="57">
        <v>45384</v>
      </c>
      <c r="D984" t="s">
        <v>37</v>
      </c>
      <c r="E984" t="s">
        <v>72</v>
      </c>
      <c r="F984" s="47">
        <v>1350.67</v>
      </c>
    </row>
    <row r="985" spans="1:6" x14ac:dyDescent="0.25">
      <c r="A985" t="s">
        <v>6050</v>
      </c>
      <c r="B985" t="s">
        <v>6045</v>
      </c>
      <c r="C985" s="57">
        <v>45384</v>
      </c>
      <c r="D985" t="s">
        <v>37</v>
      </c>
      <c r="E985" t="s">
        <v>72</v>
      </c>
      <c r="F985" s="47">
        <v>1350.66</v>
      </c>
    </row>
    <row r="986" spans="1:6" x14ac:dyDescent="0.25">
      <c r="A986" t="s">
        <v>6051</v>
      </c>
      <c r="B986" t="s">
        <v>6045</v>
      </c>
      <c r="C986" s="57">
        <v>45384</v>
      </c>
      <c r="D986" t="s">
        <v>37</v>
      </c>
      <c r="E986" t="s">
        <v>72</v>
      </c>
      <c r="F986" s="47">
        <v>1350.67</v>
      </c>
    </row>
    <row r="987" spans="1:6" x14ac:dyDescent="0.25">
      <c r="A987" t="s">
        <v>6052</v>
      </c>
      <c r="B987" t="s">
        <v>6045</v>
      </c>
      <c r="C987" s="57">
        <v>45384</v>
      </c>
      <c r="D987" t="s">
        <v>37</v>
      </c>
      <c r="E987" t="s">
        <v>72</v>
      </c>
      <c r="F987" s="47">
        <v>1350.67</v>
      </c>
    </row>
    <row r="988" spans="1:6" x14ac:dyDescent="0.25">
      <c r="A988" t="s">
        <v>6053</v>
      </c>
      <c r="B988" t="s">
        <v>6045</v>
      </c>
      <c r="C988" s="57">
        <v>45384</v>
      </c>
      <c r="D988" t="s">
        <v>37</v>
      </c>
      <c r="E988" t="s">
        <v>72</v>
      </c>
      <c r="F988" s="47">
        <v>1350.67</v>
      </c>
    </row>
    <row r="989" spans="1:6" x14ac:dyDescent="0.25">
      <c r="A989" t="s">
        <v>6054</v>
      </c>
      <c r="B989" t="s">
        <v>6045</v>
      </c>
      <c r="C989" s="57">
        <v>45384</v>
      </c>
      <c r="D989" t="s">
        <v>37</v>
      </c>
      <c r="E989" t="s">
        <v>72</v>
      </c>
      <c r="F989" s="47">
        <v>1350.67</v>
      </c>
    </row>
    <row r="990" spans="1:6" x14ac:dyDescent="0.25">
      <c r="A990" t="s">
        <v>6055</v>
      </c>
      <c r="B990" t="s">
        <v>6045</v>
      </c>
      <c r="C990" s="57">
        <v>45384</v>
      </c>
      <c r="D990" t="s">
        <v>37</v>
      </c>
      <c r="E990" t="s">
        <v>72</v>
      </c>
      <c r="F990" s="47">
        <v>1350.67</v>
      </c>
    </row>
    <row r="991" spans="1:6" x14ac:dyDescent="0.25">
      <c r="A991" t="s">
        <v>6056</v>
      </c>
      <c r="B991" t="s">
        <v>6045</v>
      </c>
      <c r="C991" s="57">
        <v>45384</v>
      </c>
      <c r="D991" t="s">
        <v>37</v>
      </c>
      <c r="E991" t="s">
        <v>72</v>
      </c>
      <c r="F991" s="47">
        <v>1350.67</v>
      </c>
    </row>
    <row r="992" spans="1:6" x14ac:dyDescent="0.25">
      <c r="A992" t="s">
        <v>6057</v>
      </c>
      <c r="B992" t="s">
        <v>6045</v>
      </c>
      <c r="C992" s="57">
        <v>45384</v>
      </c>
      <c r="D992" t="s">
        <v>37</v>
      </c>
      <c r="E992" t="s">
        <v>72</v>
      </c>
      <c r="F992" s="47">
        <v>1350.67</v>
      </c>
    </row>
    <row r="993" spans="1:6" x14ac:dyDescent="0.25">
      <c r="A993" t="s">
        <v>6058</v>
      </c>
      <c r="B993" t="s">
        <v>6045</v>
      </c>
      <c r="C993" s="57">
        <v>45384</v>
      </c>
      <c r="D993" t="s">
        <v>37</v>
      </c>
      <c r="E993" t="s">
        <v>72</v>
      </c>
      <c r="F993" s="47">
        <v>1350.67</v>
      </c>
    </row>
    <row r="994" spans="1:6" x14ac:dyDescent="0.25">
      <c r="A994" t="s">
        <v>6059</v>
      </c>
      <c r="B994" t="s">
        <v>6045</v>
      </c>
      <c r="C994" s="57">
        <v>45384</v>
      </c>
      <c r="D994" t="s">
        <v>37</v>
      </c>
      <c r="E994" t="s">
        <v>72</v>
      </c>
      <c r="F994" s="47">
        <v>1350.67</v>
      </c>
    </row>
    <row r="995" spans="1:6" x14ac:dyDescent="0.25">
      <c r="A995" t="s">
        <v>6060</v>
      </c>
      <c r="B995" t="s">
        <v>6045</v>
      </c>
      <c r="C995" s="57">
        <v>45384</v>
      </c>
      <c r="D995" t="s">
        <v>37</v>
      </c>
      <c r="E995" t="s">
        <v>72</v>
      </c>
      <c r="F995" s="47">
        <v>1350.67</v>
      </c>
    </row>
    <row r="996" spans="1:6" x14ac:dyDescent="0.25">
      <c r="A996" t="s">
        <v>6061</v>
      </c>
      <c r="B996" t="s">
        <v>6045</v>
      </c>
      <c r="C996" s="57">
        <v>45384</v>
      </c>
      <c r="D996" t="s">
        <v>37</v>
      </c>
      <c r="E996" t="s">
        <v>72</v>
      </c>
      <c r="F996" s="47">
        <v>1350.67</v>
      </c>
    </row>
    <row r="997" spans="1:6" x14ac:dyDescent="0.25">
      <c r="A997" t="s">
        <v>6062</v>
      </c>
      <c r="B997" t="s">
        <v>6045</v>
      </c>
      <c r="C997" s="57">
        <v>45384</v>
      </c>
      <c r="D997" t="s">
        <v>37</v>
      </c>
      <c r="E997" t="s">
        <v>72</v>
      </c>
      <c r="F997" s="47">
        <v>1350.67</v>
      </c>
    </row>
    <row r="998" spans="1:6" x14ac:dyDescent="0.25">
      <c r="A998" t="s">
        <v>6063</v>
      </c>
      <c r="B998" t="s">
        <v>6045</v>
      </c>
      <c r="C998" s="57">
        <v>45384</v>
      </c>
      <c r="D998" t="s">
        <v>37</v>
      </c>
      <c r="E998" t="s">
        <v>72</v>
      </c>
      <c r="F998" s="47">
        <v>1350.67</v>
      </c>
    </row>
    <row r="999" spans="1:6" x14ac:dyDescent="0.25">
      <c r="A999" t="s">
        <v>6064</v>
      </c>
      <c r="B999" t="s">
        <v>6045</v>
      </c>
      <c r="C999" s="57">
        <v>45384</v>
      </c>
      <c r="D999" t="s">
        <v>37</v>
      </c>
      <c r="E999" t="s">
        <v>72</v>
      </c>
      <c r="F999" s="47">
        <v>1350.67</v>
      </c>
    </row>
    <row r="1000" spans="1:6" x14ac:dyDescent="0.25">
      <c r="A1000" t="s">
        <v>6065</v>
      </c>
      <c r="B1000" t="s">
        <v>6045</v>
      </c>
      <c r="C1000" s="57">
        <v>45384</v>
      </c>
      <c r="D1000" t="s">
        <v>37</v>
      </c>
      <c r="E1000" t="s">
        <v>72</v>
      </c>
      <c r="F1000" s="47">
        <v>1350.67</v>
      </c>
    </row>
    <row r="1001" spans="1:6" x14ac:dyDescent="0.25">
      <c r="A1001" t="s">
        <v>6066</v>
      </c>
      <c r="B1001" t="s">
        <v>6045</v>
      </c>
      <c r="C1001" s="57">
        <v>45384</v>
      </c>
      <c r="D1001" t="s">
        <v>37</v>
      </c>
      <c r="E1001" t="s">
        <v>72</v>
      </c>
      <c r="F1001" s="47">
        <v>1350.67</v>
      </c>
    </row>
    <row r="1002" spans="1:6" x14ac:dyDescent="0.25">
      <c r="A1002" t="s">
        <v>6067</v>
      </c>
      <c r="B1002" t="s">
        <v>6045</v>
      </c>
      <c r="C1002" s="57">
        <v>45384</v>
      </c>
      <c r="D1002" t="s">
        <v>37</v>
      </c>
      <c r="E1002" t="s">
        <v>72</v>
      </c>
      <c r="F1002" s="47">
        <v>1350.67</v>
      </c>
    </row>
    <row r="1003" spans="1:6" x14ac:dyDescent="0.25">
      <c r="A1003" t="s">
        <v>6068</v>
      </c>
      <c r="B1003" t="s">
        <v>6045</v>
      </c>
      <c r="C1003" s="57">
        <v>45384</v>
      </c>
      <c r="D1003" t="s">
        <v>37</v>
      </c>
      <c r="E1003" t="s">
        <v>72</v>
      </c>
      <c r="F1003" s="47">
        <v>1350.67</v>
      </c>
    </row>
    <row r="1004" spans="1:6" x14ac:dyDescent="0.25">
      <c r="A1004" t="s">
        <v>6069</v>
      </c>
      <c r="B1004" t="s">
        <v>6045</v>
      </c>
      <c r="C1004" s="57">
        <v>45384</v>
      </c>
      <c r="D1004" t="s">
        <v>37</v>
      </c>
      <c r="E1004" t="s">
        <v>72</v>
      </c>
      <c r="F1004" s="47">
        <v>1350.67</v>
      </c>
    </row>
    <row r="1005" spans="1:6" x14ac:dyDescent="0.25">
      <c r="A1005" t="s">
        <v>6070</v>
      </c>
      <c r="B1005" t="s">
        <v>6045</v>
      </c>
      <c r="C1005" s="57">
        <v>45384</v>
      </c>
      <c r="D1005" t="s">
        <v>37</v>
      </c>
      <c r="E1005" t="s">
        <v>72</v>
      </c>
      <c r="F1005" s="47">
        <v>1350.67</v>
      </c>
    </row>
    <row r="1006" spans="1:6" x14ac:dyDescent="0.25">
      <c r="A1006" t="s">
        <v>6071</v>
      </c>
      <c r="B1006" t="s">
        <v>6045</v>
      </c>
      <c r="C1006" s="57">
        <v>45384</v>
      </c>
      <c r="D1006" t="s">
        <v>37</v>
      </c>
      <c r="E1006" t="s">
        <v>72</v>
      </c>
      <c r="F1006" s="47">
        <v>1350.67</v>
      </c>
    </row>
    <row r="1007" spans="1:6" x14ac:dyDescent="0.25">
      <c r="A1007" t="s">
        <v>6072</v>
      </c>
      <c r="B1007" t="s">
        <v>6045</v>
      </c>
      <c r="C1007" s="57">
        <v>45384</v>
      </c>
      <c r="D1007" t="s">
        <v>37</v>
      </c>
      <c r="E1007" t="s">
        <v>72</v>
      </c>
      <c r="F1007" s="47">
        <v>1350.67</v>
      </c>
    </row>
    <row r="1008" spans="1:6" x14ac:dyDescent="0.25">
      <c r="A1008" t="s">
        <v>6073</v>
      </c>
      <c r="B1008" t="s">
        <v>6045</v>
      </c>
      <c r="C1008" s="57">
        <v>45384</v>
      </c>
      <c r="D1008" t="s">
        <v>37</v>
      </c>
      <c r="E1008" t="s">
        <v>72</v>
      </c>
      <c r="F1008" s="47">
        <v>1350.67</v>
      </c>
    </row>
    <row r="1009" spans="1:6" x14ac:dyDescent="0.25">
      <c r="A1009" t="s">
        <v>6074</v>
      </c>
      <c r="B1009" t="s">
        <v>6045</v>
      </c>
      <c r="C1009" s="57">
        <v>45384</v>
      </c>
      <c r="D1009" t="s">
        <v>37</v>
      </c>
      <c r="E1009" t="s">
        <v>72</v>
      </c>
      <c r="F1009" s="47">
        <v>1350.67</v>
      </c>
    </row>
    <row r="1010" spans="1:6" x14ac:dyDescent="0.25">
      <c r="A1010" t="s">
        <v>6075</v>
      </c>
      <c r="B1010" t="s">
        <v>6045</v>
      </c>
      <c r="C1010" s="57">
        <v>45384</v>
      </c>
      <c r="D1010" t="s">
        <v>37</v>
      </c>
      <c r="E1010" t="s">
        <v>72</v>
      </c>
      <c r="F1010" s="47">
        <v>1350.67</v>
      </c>
    </row>
    <row r="1011" spans="1:6" x14ac:dyDescent="0.25">
      <c r="A1011" t="s">
        <v>6076</v>
      </c>
      <c r="B1011" t="s">
        <v>6045</v>
      </c>
      <c r="C1011" s="57">
        <v>45384</v>
      </c>
      <c r="D1011" t="s">
        <v>37</v>
      </c>
      <c r="E1011" t="s">
        <v>72</v>
      </c>
      <c r="F1011" s="47">
        <v>1350.67</v>
      </c>
    </row>
    <row r="1012" spans="1:6" x14ac:dyDescent="0.25">
      <c r="A1012" t="s">
        <v>6077</v>
      </c>
      <c r="B1012" t="s">
        <v>6045</v>
      </c>
      <c r="C1012" s="57">
        <v>45384</v>
      </c>
      <c r="D1012" t="s">
        <v>37</v>
      </c>
      <c r="E1012" t="s">
        <v>72</v>
      </c>
      <c r="F1012" s="47">
        <v>1350.67</v>
      </c>
    </row>
    <row r="1013" spans="1:6" x14ac:dyDescent="0.25">
      <c r="A1013" t="s">
        <v>6078</v>
      </c>
      <c r="B1013" t="s">
        <v>6045</v>
      </c>
      <c r="C1013" s="57">
        <v>45384</v>
      </c>
      <c r="D1013" t="s">
        <v>37</v>
      </c>
      <c r="E1013" t="s">
        <v>72</v>
      </c>
      <c r="F1013" s="47">
        <v>1350.67</v>
      </c>
    </row>
    <row r="1014" spans="1:6" x14ac:dyDescent="0.25">
      <c r="A1014" t="s">
        <v>6079</v>
      </c>
      <c r="B1014" t="s">
        <v>6045</v>
      </c>
      <c r="C1014" s="57">
        <v>45384</v>
      </c>
      <c r="D1014" t="s">
        <v>37</v>
      </c>
      <c r="E1014" t="s">
        <v>72</v>
      </c>
      <c r="F1014" s="47">
        <v>1350.67</v>
      </c>
    </row>
    <row r="1015" spans="1:6" x14ac:dyDescent="0.25">
      <c r="A1015" t="s">
        <v>6080</v>
      </c>
      <c r="B1015" t="s">
        <v>6045</v>
      </c>
      <c r="C1015" s="57">
        <v>45384</v>
      </c>
      <c r="D1015" t="s">
        <v>37</v>
      </c>
      <c r="E1015" t="s">
        <v>72</v>
      </c>
      <c r="F1015" s="47">
        <v>1350.67</v>
      </c>
    </row>
    <row r="1016" spans="1:6" x14ac:dyDescent="0.25">
      <c r="A1016" t="s">
        <v>6081</v>
      </c>
      <c r="B1016" t="s">
        <v>6045</v>
      </c>
      <c r="C1016" s="57">
        <v>45384</v>
      </c>
      <c r="D1016" t="s">
        <v>37</v>
      </c>
      <c r="E1016" t="s">
        <v>72</v>
      </c>
      <c r="F1016" s="47">
        <v>1350.67</v>
      </c>
    </row>
    <row r="1017" spans="1:6" x14ac:dyDescent="0.25">
      <c r="A1017" t="s">
        <v>6082</v>
      </c>
      <c r="B1017" t="s">
        <v>6045</v>
      </c>
      <c r="C1017" s="57">
        <v>45384</v>
      </c>
      <c r="D1017" t="s">
        <v>37</v>
      </c>
      <c r="E1017" t="s">
        <v>72</v>
      </c>
      <c r="F1017" s="47">
        <v>1350.67</v>
      </c>
    </row>
    <row r="1018" spans="1:6" x14ac:dyDescent="0.25">
      <c r="A1018" t="s">
        <v>6083</v>
      </c>
      <c r="B1018" t="s">
        <v>6045</v>
      </c>
      <c r="C1018" s="57">
        <v>45384</v>
      </c>
      <c r="D1018" t="s">
        <v>37</v>
      </c>
      <c r="E1018" t="s">
        <v>72</v>
      </c>
      <c r="F1018" s="47">
        <v>1350.67</v>
      </c>
    </row>
    <row r="1019" spans="1:6" x14ac:dyDescent="0.25">
      <c r="A1019" t="s">
        <v>6084</v>
      </c>
      <c r="B1019" t="s">
        <v>6045</v>
      </c>
      <c r="C1019" s="57">
        <v>45384</v>
      </c>
      <c r="D1019" t="s">
        <v>37</v>
      </c>
      <c r="E1019" t="s">
        <v>72</v>
      </c>
      <c r="F1019" s="47">
        <v>1350.67</v>
      </c>
    </row>
    <row r="1020" spans="1:6" x14ac:dyDescent="0.25">
      <c r="A1020" t="s">
        <v>6085</v>
      </c>
      <c r="B1020" t="s">
        <v>6045</v>
      </c>
      <c r="C1020" s="57">
        <v>45384</v>
      </c>
      <c r="D1020" t="s">
        <v>37</v>
      </c>
      <c r="E1020" t="s">
        <v>72</v>
      </c>
      <c r="F1020" s="47">
        <v>1350.67</v>
      </c>
    </row>
    <row r="1021" spans="1:6" x14ac:dyDescent="0.25">
      <c r="A1021" t="s">
        <v>6086</v>
      </c>
      <c r="B1021" t="s">
        <v>6045</v>
      </c>
      <c r="C1021" s="57">
        <v>45384</v>
      </c>
      <c r="D1021" t="s">
        <v>37</v>
      </c>
      <c r="E1021" t="s">
        <v>72</v>
      </c>
      <c r="F1021" s="47">
        <v>1350.67</v>
      </c>
    </row>
    <row r="1022" spans="1:6" x14ac:dyDescent="0.25">
      <c r="A1022" t="s">
        <v>6087</v>
      </c>
      <c r="B1022" t="s">
        <v>6045</v>
      </c>
      <c r="C1022" s="57">
        <v>45384</v>
      </c>
      <c r="D1022" t="s">
        <v>37</v>
      </c>
      <c r="E1022" t="s">
        <v>72</v>
      </c>
      <c r="F1022" s="47">
        <v>1350.67</v>
      </c>
    </row>
    <row r="1023" spans="1:6" x14ac:dyDescent="0.25">
      <c r="A1023" t="s">
        <v>6088</v>
      </c>
      <c r="B1023" t="s">
        <v>6045</v>
      </c>
      <c r="C1023" s="57">
        <v>45384</v>
      </c>
      <c r="D1023" t="s">
        <v>37</v>
      </c>
      <c r="E1023" t="s">
        <v>72</v>
      </c>
      <c r="F1023" s="47">
        <v>1350.67</v>
      </c>
    </row>
    <row r="1024" spans="1:6" x14ac:dyDescent="0.25">
      <c r="A1024" t="s">
        <v>6089</v>
      </c>
      <c r="B1024" t="s">
        <v>6045</v>
      </c>
      <c r="C1024" s="57">
        <v>45384</v>
      </c>
      <c r="D1024" t="s">
        <v>37</v>
      </c>
      <c r="E1024" t="s">
        <v>72</v>
      </c>
      <c r="F1024" s="47">
        <v>1350.67</v>
      </c>
    </row>
    <row r="1025" spans="1:6" x14ac:dyDescent="0.25">
      <c r="A1025" t="s">
        <v>6090</v>
      </c>
      <c r="B1025" t="s">
        <v>6045</v>
      </c>
      <c r="C1025" s="57">
        <v>45384</v>
      </c>
      <c r="D1025" t="s">
        <v>37</v>
      </c>
      <c r="E1025" t="s">
        <v>72</v>
      </c>
      <c r="F1025" s="47">
        <v>1350.67</v>
      </c>
    </row>
    <row r="1026" spans="1:6" x14ac:dyDescent="0.25">
      <c r="A1026" t="s">
        <v>6091</v>
      </c>
      <c r="B1026" t="s">
        <v>6045</v>
      </c>
      <c r="C1026" s="57">
        <v>45384</v>
      </c>
      <c r="D1026" t="s">
        <v>37</v>
      </c>
      <c r="E1026" t="s">
        <v>72</v>
      </c>
      <c r="F1026" s="47">
        <v>1350.67</v>
      </c>
    </row>
    <row r="1027" spans="1:6" x14ac:dyDescent="0.25">
      <c r="A1027" t="s">
        <v>6092</v>
      </c>
      <c r="B1027" t="s">
        <v>6045</v>
      </c>
      <c r="C1027" s="57">
        <v>45384</v>
      </c>
      <c r="D1027" t="s">
        <v>37</v>
      </c>
      <c r="E1027" t="s">
        <v>72</v>
      </c>
      <c r="F1027" s="47">
        <v>1350.67</v>
      </c>
    </row>
    <row r="1028" spans="1:6" x14ac:dyDescent="0.25">
      <c r="A1028" t="s">
        <v>6093</v>
      </c>
      <c r="B1028" t="s">
        <v>6045</v>
      </c>
      <c r="C1028" s="57">
        <v>45384</v>
      </c>
      <c r="D1028" t="s">
        <v>37</v>
      </c>
      <c r="E1028" t="s">
        <v>72</v>
      </c>
      <c r="F1028" s="47">
        <v>1350.67</v>
      </c>
    </row>
    <row r="1029" spans="1:6" x14ac:dyDescent="0.25">
      <c r="A1029" t="s">
        <v>6094</v>
      </c>
      <c r="B1029" t="s">
        <v>6045</v>
      </c>
      <c r="C1029" s="57">
        <v>45384</v>
      </c>
      <c r="D1029" t="s">
        <v>37</v>
      </c>
      <c r="E1029" t="s">
        <v>72</v>
      </c>
      <c r="F1029" s="47">
        <v>1350.67</v>
      </c>
    </row>
    <row r="1030" spans="1:6" x14ac:dyDescent="0.25">
      <c r="A1030" t="s">
        <v>6095</v>
      </c>
      <c r="B1030" t="s">
        <v>6045</v>
      </c>
      <c r="C1030" s="57">
        <v>45384</v>
      </c>
      <c r="D1030" t="s">
        <v>37</v>
      </c>
      <c r="E1030" t="s">
        <v>72</v>
      </c>
      <c r="F1030" s="47">
        <v>1350.67</v>
      </c>
    </row>
    <row r="1031" spans="1:6" x14ac:dyDescent="0.25">
      <c r="A1031" t="s">
        <v>6096</v>
      </c>
      <c r="B1031" t="s">
        <v>6045</v>
      </c>
      <c r="C1031" s="57">
        <v>45384</v>
      </c>
      <c r="D1031" t="s">
        <v>37</v>
      </c>
      <c r="E1031" t="s">
        <v>72</v>
      </c>
      <c r="F1031" s="47">
        <v>1350.67</v>
      </c>
    </row>
    <row r="1032" spans="1:6" x14ac:dyDescent="0.25">
      <c r="A1032" t="s">
        <v>6097</v>
      </c>
      <c r="B1032" t="s">
        <v>6045</v>
      </c>
      <c r="C1032" s="57">
        <v>45384</v>
      </c>
      <c r="D1032" t="s">
        <v>37</v>
      </c>
      <c r="E1032" t="s">
        <v>72</v>
      </c>
      <c r="F1032" s="47">
        <v>1350.67</v>
      </c>
    </row>
    <row r="1033" spans="1:6" x14ac:dyDescent="0.25">
      <c r="A1033" t="s">
        <v>6098</v>
      </c>
      <c r="B1033" t="s">
        <v>6045</v>
      </c>
      <c r="C1033" s="57">
        <v>45384</v>
      </c>
      <c r="D1033" t="s">
        <v>37</v>
      </c>
      <c r="E1033" t="s">
        <v>72</v>
      </c>
      <c r="F1033" s="47">
        <v>1350.67</v>
      </c>
    </row>
    <row r="1034" spans="1:6" x14ac:dyDescent="0.25">
      <c r="A1034" t="s">
        <v>6099</v>
      </c>
      <c r="B1034" t="s">
        <v>6045</v>
      </c>
      <c r="C1034" s="57">
        <v>45384</v>
      </c>
      <c r="D1034" t="s">
        <v>37</v>
      </c>
      <c r="E1034" t="s">
        <v>72</v>
      </c>
      <c r="F1034" s="47">
        <v>1350.67</v>
      </c>
    </row>
    <row r="1035" spans="1:6" x14ac:dyDescent="0.25">
      <c r="A1035" t="s">
        <v>6100</v>
      </c>
      <c r="B1035" t="s">
        <v>6045</v>
      </c>
      <c r="C1035" s="57">
        <v>45384</v>
      </c>
      <c r="D1035" t="s">
        <v>37</v>
      </c>
      <c r="E1035" t="s">
        <v>72</v>
      </c>
      <c r="F1035" s="47">
        <v>1350.67</v>
      </c>
    </row>
    <row r="1036" spans="1:6" x14ac:dyDescent="0.25">
      <c r="A1036" t="s">
        <v>6101</v>
      </c>
      <c r="B1036" t="s">
        <v>6045</v>
      </c>
      <c r="C1036" s="57">
        <v>45384</v>
      </c>
      <c r="D1036" t="s">
        <v>37</v>
      </c>
      <c r="E1036" t="s">
        <v>72</v>
      </c>
      <c r="F1036" s="47">
        <v>1350.67</v>
      </c>
    </row>
    <row r="1037" spans="1:6" x14ac:dyDescent="0.25">
      <c r="A1037" t="s">
        <v>6102</v>
      </c>
      <c r="B1037" t="s">
        <v>6045</v>
      </c>
      <c r="C1037" s="57">
        <v>45384</v>
      </c>
      <c r="D1037" t="s">
        <v>37</v>
      </c>
      <c r="E1037" t="s">
        <v>72</v>
      </c>
      <c r="F1037" s="47">
        <v>1350.67</v>
      </c>
    </row>
    <row r="1038" spans="1:6" x14ac:dyDescent="0.25">
      <c r="A1038" t="s">
        <v>6103</v>
      </c>
      <c r="B1038" t="s">
        <v>6045</v>
      </c>
      <c r="C1038" s="57">
        <v>45384</v>
      </c>
      <c r="D1038" t="s">
        <v>37</v>
      </c>
      <c r="E1038" t="s">
        <v>72</v>
      </c>
      <c r="F1038" s="47">
        <v>1350.67</v>
      </c>
    </row>
    <row r="1039" spans="1:6" x14ac:dyDescent="0.25">
      <c r="A1039" t="s">
        <v>6104</v>
      </c>
      <c r="B1039" t="s">
        <v>6045</v>
      </c>
      <c r="C1039" s="57">
        <v>45384</v>
      </c>
      <c r="D1039" t="s">
        <v>37</v>
      </c>
      <c r="E1039" t="s">
        <v>72</v>
      </c>
      <c r="F1039" s="47">
        <v>1350.51</v>
      </c>
    </row>
    <row r="1040" spans="1:6" x14ac:dyDescent="0.25">
      <c r="A1040" t="s">
        <v>6105</v>
      </c>
      <c r="B1040" t="s">
        <v>6106</v>
      </c>
      <c r="C1040" s="57">
        <v>45384</v>
      </c>
      <c r="D1040" t="s">
        <v>37</v>
      </c>
      <c r="E1040" t="s">
        <v>72</v>
      </c>
      <c r="F1040" s="47">
        <v>1973.32</v>
      </c>
    </row>
    <row r="1041" spans="1:6" x14ac:dyDescent="0.25">
      <c r="A1041" t="s">
        <v>6107</v>
      </c>
      <c r="B1041" t="s">
        <v>6108</v>
      </c>
      <c r="C1041" s="57">
        <v>45384</v>
      </c>
      <c r="D1041" t="s">
        <v>37</v>
      </c>
      <c r="E1041" t="s">
        <v>72</v>
      </c>
      <c r="F1041" s="47">
        <v>1458.43</v>
      </c>
    </row>
    <row r="1042" spans="1:6" x14ac:dyDescent="0.25">
      <c r="A1042" t="s">
        <v>3350</v>
      </c>
      <c r="B1042" t="s">
        <v>3295</v>
      </c>
      <c r="C1042" s="57">
        <v>45385</v>
      </c>
      <c r="D1042" t="s">
        <v>37</v>
      </c>
      <c r="E1042" t="s">
        <v>72</v>
      </c>
      <c r="F1042" s="47">
        <v>7906.8</v>
      </c>
    </row>
    <row r="1043" spans="1:6" x14ac:dyDescent="0.25">
      <c r="A1043" t="s">
        <v>3351</v>
      </c>
      <c r="B1043" t="s">
        <v>3295</v>
      </c>
      <c r="C1043" s="57">
        <v>45385</v>
      </c>
      <c r="D1043" t="s">
        <v>37</v>
      </c>
      <c r="E1043" t="s">
        <v>72</v>
      </c>
      <c r="F1043" s="47">
        <v>7906.8</v>
      </c>
    </row>
    <row r="1044" spans="1:6" x14ac:dyDescent="0.25">
      <c r="A1044" t="s">
        <v>4457</v>
      </c>
      <c r="B1044" t="s">
        <v>4458</v>
      </c>
      <c r="C1044" s="57">
        <v>45385</v>
      </c>
      <c r="D1044" t="s">
        <v>37</v>
      </c>
      <c r="E1044" t="s">
        <v>72</v>
      </c>
      <c r="F1044" s="47">
        <v>19965</v>
      </c>
    </row>
    <row r="1045" spans="1:6" x14ac:dyDescent="0.25">
      <c r="A1045" t="s">
        <v>6109</v>
      </c>
      <c r="B1045" t="s">
        <v>6110</v>
      </c>
      <c r="C1045" s="57">
        <v>45379</v>
      </c>
      <c r="D1045" t="s">
        <v>37</v>
      </c>
      <c r="E1045" t="s">
        <v>72</v>
      </c>
      <c r="F1045" s="47">
        <v>2718.1</v>
      </c>
    </row>
    <row r="1046" spans="1:6" x14ac:dyDescent="0.25">
      <c r="A1046" t="s">
        <v>6111</v>
      </c>
      <c r="B1046" t="s">
        <v>6110</v>
      </c>
      <c r="C1046" s="57">
        <v>45379</v>
      </c>
      <c r="D1046" t="s">
        <v>37</v>
      </c>
      <c r="E1046" t="s">
        <v>72</v>
      </c>
      <c r="F1046" s="47">
        <v>2718.1</v>
      </c>
    </row>
    <row r="1047" spans="1:6" x14ac:dyDescent="0.25">
      <c r="A1047" t="s">
        <v>6112</v>
      </c>
      <c r="B1047" t="s">
        <v>6110</v>
      </c>
      <c r="C1047" s="57">
        <v>45379</v>
      </c>
      <c r="D1047" t="s">
        <v>37</v>
      </c>
      <c r="E1047" t="s">
        <v>72</v>
      </c>
      <c r="F1047" s="47">
        <v>2718.1</v>
      </c>
    </row>
    <row r="1048" spans="1:6" x14ac:dyDescent="0.25">
      <c r="A1048" t="s">
        <v>6113</v>
      </c>
      <c r="B1048" t="s">
        <v>6110</v>
      </c>
      <c r="C1048" s="57">
        <v>45379</v>
      </c>
      <c r="D1048" t="s">
        <v>37</v>
      </c>
      <c r="E1048" t="s">
        <v>72</v>
      </c>
      <c r="F1048" s="47">
        <v>2718.1</v>
      </c>
    </row>
    <row r="1049" spans="1:6" x14ac:dyDescent="0.25">
      <c r="A1049" t="s">
        <v>6114</v>
      </c>
      <c r="B1049" t="s">
        <v>6110</v>
      </c>
      <c r="C1049" s="57">
        <v>45379</v>
      </c>
      <c r="D1049" t="s">
        <v>37</v>
      </c>
      <c r="E1049" t="s">
        <v>72</v>
      </c>
      <c r="F1049" s="47">
        <v>2718.1</v>
      </c>
    </row>
    <row r="1050" spans="1:6" x14ac:dyDescent="0.25">
      <c r="A1050" t="s">
        <v>6115</v>
      </c>
      <c r="B1050" t="s">
        <v>6110</v>
      </c>
      <c r="C1050" s="57">
        <v>45379</v>
      </c>
      <c r="D1050" t="s">
        <v>37</v>
      </c>
      <c r="E1050" t="s">
        <v>72</v>
      </c>
      <c r="F1050" s="47">
        <v>2718.1</v>
      </c>
    </row>
    <row r="1051" spans="1:6" x14ac:dyDescent="0.25">
      <c r="A1051" t="s">
        <v>6116</v>
      </c>
      <c r="B1051" t="s">
        <v>6110</v>
      </c>
      <c r="C1051" s="57">
        <v>45379</v>
      </c>
      <c r="D1051" t="s">
        <v>37</v>
      </c>
      <c r="E1051" t="s">
        <v>72</v>
      </c>
      <c r="F1051" s="47">
        <v>2718.1</v>
      </c>
    </row>
    <row r="1052" spans="1:6" x14ac:dyDescent="0.25">
      <c r="A1052" t="s">
        <v>6117</v>
      </c>
      <c r="B1052" t="s">
        <v>6110</v>
      </c>
      <c r="C1052" s="57">
        <v>45379</v>
      </c>
      <c r="D1052" t="s">
        <v>37</v>
      </c>
      <c r="E1052" t="s">
        <v>72</v>
      </c>
      <c r="F1052" s="47">
        <v>2718.1</v>
      </c>
    </row>
    <row r="1053" spans="1:6" x14ac:dyDescent="0.25">
      <c r="A1053" t="s">
        <v>6118</v>
      </c>
      <c r="B1053" t="s">
        <v>6110</v>
      </c>
      <c r="C1053" s="57">
        <v>45379</v>
      </c>
      <c r="D1053" t="s">
        <v>37</v>
      </c>
      <c r="E1053" t="s">
        <v>72</v>
      </c>
      <c r="F1053" s="47">
        <v>2718.1</v>
      </c>
    </row>
    <row r="1054" spans="1:6" x14ac:dyDescent="0.25">
      <c r="A1054" t="s">
        <v>6119</v>
      </c>
      <c r="B1054" t="s">
        <v>6110</v>
      </c>
      <c r="C1054" s="57">
        <v>45379</v>
      </c>
      <c r="D1054" t="s">
        <v>37</v>
      </c>
      <c r="E1054" t="s">
        <v>72</v>
      </c>
      <c r="F1054" s="47">
        <v>2718.1</v>
      </c>
    </row>
    <row r="1055" spans="1:6" x14ac:dyDescent="0.25">
      <c r="A1055" t="s">
        <v>6120</v>
      </c>
      <c r="B1055" t="s">
        <v>6110</v>
      </c>
      <c r="C1055" s="57">
        <v>45379</v>
      </c>
      <c r="D1055" t="s">
        <v>37</v>
      </c>
      <c r="E1055" t="s">
        <v>72</v>
      </c>
      <c r="F1055" s="47">
        <v>2718.1</v>
      </c>
    </row>
    <row r="1056" spans="1:6" x14ac:dyDescent="0.25">
      <c r="A1056" t="s">
        <v>6121</v>
      </c>
      <c r="B1056" t="s">
        <v>6110</v>
      </c>
      <c r="C1056" s="57">
        <v>45379</v>
      </c>
      <c r="D1056" t="s">
        <v>37</v>
      </c>
      <c r="E1056" t="s">
        <v>72</v>
      </c>
      <c r="F1056" s="47">
        <v>2718.1</v>
      </c>
    </row>
    <row r="1057" spans="1:6" x14ac:dyDescent="0.25">
      <c r="A1057" t="s">
        <v>6122</v>
      </c>
      <c r="B1057" t="s">
        <v>6110</v>
      </c>
      <c r="C1057" s="57">
        <v>45379</v>
      </c>
      <c r="D1057" t="s">
        <v>37</v>
      </c>
      <c r="E1057" t="s">
        <v>72</v>
      </c>
      <c r="F1057" s="47">
        <v>2718.1</v>
      </c>
    </row>
    <row r="1058" spans="1:6" x14ac:dyDescent="0.25">
      <c r="A1058" t="s">
        <v>6123</v>
      </c>
      <c r="B1058" t="s">
        <v>6110</v>
      </c>
      <c r="C1058" s="57">
        <v>45379</v>
      </c>
      <c r="D1058" t="s">
        <v>37</v>
      </c>
      <c r="E1058" t="s">
        <v>72</v>
      </c>
      <c r="F1058" s="47">
        <v>2718.1</v>
      </c>
    </row>
    <row r="1059" spans="1:6" x14ac:dyDescent="0.25">
      <c r="A1059" t="s">
        <v>6124</v>
      </c>
      <c r="B1059" t="s">
        <v>6110</v>
      </c>
      <c r="C1059" s="57">
        <v>45379</v>
      </c>
      <c r="D1059" t="s">
        <v>37</v>
      </c>
      <c r="E1059" t="s">
        <v>72</v>
      </c>
      <c r="F1059" s="47">
        <v>2718.1</v>
      </c>
    </row>
    <row r="1060" spans="1:6" x14ac:dyDescent="0.25">
      <c r="A1060" t="s">
        <v>6125</v>
      </c>
      <c r="B1060" t="s">
        <v>6110</v>
      </c>
      <c r="C1060" s="57">
        <v>45379</v>
      </c>
      <c r="D1060" t="s">
        <v>37</v>
      </c>
      <c r="E1060" t="s">
        <v>72</v>
      </c>
      <c r="F1060" s="47">
        <v>2718.1</v>
      </c>
    </row>
    <row r="1061" spans="1:6" x14ac:dyDescent="0.25">
      <c r="A1061" t="s">
        <v>6126</v>
      </c>
      <c r="B1061" t="s">
        <v>6110</v>
      </c>
      <c r="C1061" s="57">
        <v>45379</v>
      </c>
      <c r="D1061" t="s">
        <v>37</v>
      </c>
      <c r="E1061" t="s">
        <v>72</v>
      </c>
      <c r="F1061" s="47">
        <v>2718.1</v>
      </c>
    </row>
    <row r="1062" spans="1:6" x14ac:dyDescent="0.25">
      <c r="A1062" t="s">
        <v>6127</v>
      </c>
      <c r="B1062" t="s">
        <v>6110</v>
      </c>
      <c r="C1062" s="57">
        <v>45379</v>
      </c>
      <c r="D1062" t="s">
        <v>37</v>
      </c>
      <c r="E1062" t="s">
        <v>72</v>
      </c>
      <c r="F1062" s="47">
        <v>2718.1</v>
      </c>
    </row>
    <row r="1063" spans="1:6" x14ac:dyDescent="0.25">
      <c r="A1063" t="s">
        <v>6128</v>
      </c>
      <c r="B1063" t="s">
        <v>6110</v>
      </c>
      <c r="C1063" s="57">
        <v>45379</v>
      </c>
      <c r="D1063" t="s">
        <v>37</v>
      </c>
      <c r="E1063" t="s">
        <v>72</v>
      </c>
      <c r="F1063" s="47">
        <v>2718.1</v>
      </c>
    </row>
    <row r="1064" spans="1:6" x14ac:dyDescent="0.25">
      <c r="A1064" t="s">
        <v>6129</v>
      </c>
      <c r="B1064" t="s">
        <v>6110</v>
      </c>
      <c r="C1064" s="57">
        <v>45379</v>
      </c>
      <c r="D1064" t="s">
        <v>37</v>
      </c>
      <c r="E1064" t="s">
        <v>72</v>
      </c>
      <c r="F1064" s="47">
        <v>2718.1</v>
      </c>
    </row>
    <row r="1065" spans="1:6" x14ac:dyDescent="0.25">
      <c r="A1065" t="s">
        <v>6130</v>
      </c>
      <c r="B1065" t="s">
        <v>6110</v>
      </c>
      <c r="C1065" s="57">
        <v>45379</v>
      </c>
      <c r="D1065" t="s">
        <v>37</v>
      </c>
      <c r="E1065" t="s">
        <v>72</v>
      </c>
      <c r="F1065" s="47">
        <v>2718.1</v>
      </c>
    </row>
    <row r="1066" spans="1:6" x14ac:dyDescent="0.25">
      <c r="A1066" t="s">
        <v>6131</v>
      </c>
      <c r="B1066" t="s">
        <v>6110</v>
      </c>
      <c r="C1066" s="57">
        <v>45379</v>
      </c>
      <c r="D1066" t="s">
        <v>37</v>
      </c>
      <c r="E1066" t="s">
        <v>72</v>
      </c>
      <c r="F1066" s="47">
        <v>2718.1</v>
      </c>
    </row>
    <row r="1067" spans="1:6" x14ac:dyDescent="0.25">
      <c r="A1067" t="s">
        <v>6132</v>
      </c>
      <c r="B1067" t="s">
        <v>6110</v>
      </c>
      <c r="C1067" s="57">
        <v>45379</v>
      </c>
      <c r="D1067" t="s">
        <v>37</v>
      </c>
      <c r="E1067" t="s">
        <v>72</v>
      </c>
      <c r="F1067" s="47">
        <v>2718.1</v>
      </c>
    </row>
    <row r="1068" spans="1:6" x14ac:dyDescent="0.25">
      <c r="A1068" t="s">
        <v>6133</v>
      </c>
      <c r="B1068" t="s">
        <v>6110</v>
      </c>
      <c r="C1068" s="57">
        <v>45379</v>
      </c>
      <c r="D1068" t="s">
        <v>37</v>
      </c>
      <c r="E1068" t="s">
        <v>72</v>
      </c>
      <c r="F1068" s="47">
        <v>2718.1</v>
      </c>
    </row>
    <row r="1069" spans="1:6" x14ac:dyDescent="0.25">
      <c r="A1069" t="s">
        <v>6134</v>
      </c>
      <c r="B1069" t="s">
        <v>6110</v>
      </c>
      <c r="C1069" s="57">
        <v>45379</v>
      </c>
      <c r="D1069" t="s">
        <v>37</v>
      </c>
      <c r="E1069" t="s">
        <v>72</v>
      </c>
      <c r="F1069" s="47">
        <v>2718.1</v>
      </c>
    </row>
    <row r="1070" spans="1:6" x14ac:dyDescent="0.25">
      <c r="A1070" t="s">
        <v>6135</v>
      </c>
      <c r="B1070" t="s">
        <v>6110</v>
      </c>
      <c r="C1070" s="57">
        <v>45379</v>
      </c>
      <c r="D1070" t="s">
        <v>37</v>
      </c>
      <c r="E1070" t="s">
        <v>72</v>
      </c>
      <c r="F1070" s="47">
        <v>2718.1</v>
      </c>
    </row>
    <row r="1071" spans="1:6" x14ac:dyDescent="0.25">
      <c r="A1071" t="s">
        <v>6136</v>
      </c>
      <c r="B1071" t="s">
        <v>6110</v>
      </c>
      <c r="C1071" s="57">
        <v>45379</v>
      </c>
      <c r="D1071" t="s">
        <v>37</v>
      </c>
      <c r="E1071" t="s">
        <v>72</v>
      </c>
      <c r="F1071" s="47">
        <v>2718.1</v>
      </c>
    </row>
    <row r="1072" spans="1:6" x14ac:dyDescent="0.25">
      <c r="A1072" t="s">
        <v>6137</v>
      </c>
      <c r="B1072" t="s">
        <v>6110</v>
      </c>
      <c r="C1072" s="57">
        <v>45379</v>
      </c>
      <c r="D1072" t="s">
        <v>37</v>
      </c>
      <c r="E1072" t="s">
        <v>72</v>
      </c>
      <c r="F1072" s="47">
        <v>2718.1</v>
      </c>
    </row>
    <row r="1073" spans="1:6" x14ac:dyDescent="0.25">
      <c r="A1073" t="s">
        <v>6138</v>
      </c>
      <c r="B1073" t="s">
        <v>6110</v>
      </c>
      <c r="C1073" s="57">
        <v>45379</v>
      </c>
      <c r="D1073" t="s">
        <v>37</v>
      </c>
      <c r="E1073" t="s">
        <v>72</v>
      </c>
      <c r="F1073" s="47">
        <v>2718.1</v>
      </c>
    </row>
    <row r="1074" spans="1:6" x14ac:dyDescent="0.25">
      <c r="A1074" t="s">
        <v>6139</v>
      </c>
      <c r="B1074" t="s">
        <v>6110</v>
      </c>
      <c r="C1074" s="57">
        <v>45379</v>
      </c>
      <c r="D1074" t="s">
        <v>37</v>
      </c>
      <c r="E1074" t="s">
        <v>72</v>
      </c>
      <c r="F1074" s="47">
        <v>2718.1</v>
      </c>
    </row>
    <row r="1075" spans="1:6" x14ac:dyDescent="0.25">
      <c r="A1075" t="s">
        <v>6140</v>
      </c>
      <c r="B1075" t="s">
        <v>6110</v>
      </c>
      <c r="C1075" s="57">
        <v>45379</v>
      </c>
      <c r="D1075" t="s">
        <v>37</v>
      </c>
      <c r="E1075" t="s">
        <v>72</v>
      </c>
      <c r="F1075" s="47">
        <v>2718.1</v>
      </c>
    </row>
    <row r="1076" spans="1:6" x14ac:dyDescent="0.25">
      <c r="A1076" t="s">
        <v>6141</v>
      </c>
      <c r="B1076" t="s">
        <v>6110</v>
      </c>
      <c r="C1076" s="57">
        <v>45379</v>
      </c>
      <c r="D1076" t="s">
        <v>37</v>
      </c>
      <c r="E1076" t="s">
        <v>72</v>
      </c>
      <c r="F1076" s="47">
        <v>2718.1</v>
      </c>
    </row>
    <row r="1077" spans="1:6" x14ac:dyDescent="0.25">
      <c r="A1077" t="s">
        <v>6142</v>
      </c>
      <c r="B1077" t="s">
        <v>6110</v>
      </c>
      <c r="C1077" s="57">
        <v>45379</v>
      </c>
      <c r="D1077" t="s">
        <v>37</v>
      </c>
      <c r="E1077" t="s">
        <v>72</v>
      </c>
      <c r="F1077" s="47">
        <v>2718.1</v>
      </c>
    </row>
    <row r="1078" spans="1:6" x14ac:dyDescent="0.25">
      <c r="A1078" t="s">
        <v>6143</v>
      </c>
      <c r="B1078" t="s">
        <v>6110</v>
      </c>
      <c r="C1078" s="57">
        <v>45379</v>
      </c>
      <c r="D1078" t="s">
        <v>37</v>
      </c>
      <c r="E1078" t="s">
        <v>72</v>
      </c>
      <c r="F1078" s="47">
        <v>2718.1</v>
      </c>
    </row>
    <row r="1079" spans="1:6" x14ac:dyDescent="0.25">
      <c r="A1079" t="s">
        <v>6144</v>
      </c>
      <c r="B1079" t="s">
        <v>6110</v>
      </c>
      <c r="C1079" s="57">
        <v>45379</v>
      </c>
      <c r="D1079" t="s">
        <v>37</v>
      </c>
      <c r="E1079" t="s">
        <v>72</v>
      </c>
      <c r="F1079" s="47">
        <v>2718.03</v>
      </c>
    </row>
    <row r="1080" spans="1:6" x14ac:dyDescent="0.25">
      <c r="A1080" t="s">
        <v>8085</v>
      </c>
      <c r="B1080" t="s">
        <v>8086</v>
      </c>
      <c r="C1080" s="57">
        <v>45385</v>
      </c>
      <c r="D1080" t="s">
        <v>37</v>
      </c>
      <c r="E1080" t="s">
        <v>72</v>
      </c>
      <c r="F1080" s="47">
        <v>3207.75</v>
      </c>
    </row>
    <row r="1081" spans="1:6" x14ac:dyDescent="0.25">
      <c r="A1081" t="s">
        <v>8087</v>
      </c>
      <c r="B1081" t="s">
        <v>8086</v>
      </c>
      <c r="C1081" s="57">
        <v>45385</v>
      </c>
      <c r="D1081" t="s">
        <v>37</v>
      </c>
      <c r="E1081" t="s">
        <v>72</v>
      </c>
      <c r="F1081" s="47">
        <v>3207.75</v>
      </c>
    </row>
    <row r="1082" spans="1:6" x14ac:dyDescent="0.25">
      <c r="A1082" t="s">
        <v>8088</v>
      </c>
      <c r="B1082" t="s">
        <v>8086</v>
      </c>
      <c r="C1082" s="57">
        <v>45385</v>
      </c>
      <c r="D1082" t="s">
        <v>37</v>
      </c>
      <c r="E1082" t="s">
        <v>72</v>
      </c>
      <c r="F1082" s="47">
        <v>3207.75</v>
      </c>
    </row>
    <row r="1083" spans="1:6" x14ac:dyDescent="0.25">
      <c r="A1083" t="s">
        <v>8089</v>
      </c>
      <c r="B1083" t="s">
        <v>8086</v>
      </c>
      <c r="C1083" s="57">
        <v>45385</v>
      </c>
      <c r="D1083" t="s">
        <v>37</v>
      </c>
      <c r="E1083" t="s">
        <v>72</v>
      </c>
      <c r="F1083" s="47">
        <v>3207.75</v>
      </c>
    </row>
    <row r="1084" spans="1:6" x14ac:dyDescent="0.25">
      <c r="A1084" t="s">
        <v>3352</v>
      </c>
      <c r="B1084" t="s">
        <v>3353</v>
      </c>
      <c r="C1084" s="57">
        <v>45385</v>
      </c>
      <c r="D1084" t="s">
        <v>37</v>
      </c>
      <c r="E1084" t="s">
        <v>72</v>
      </c>
      <c r="F1084" s="47">
        <v>6465.96</v>
      </c>
    </row>
    <row r="1085" spans="1:6" x14ac:dyDescent="0.25">
      <c r="A1085" t="s">
        <v>1496</v>
      </c>
      <c r="B1085" t="s">
        <v>1321</v>
      </c>
      <c r="C1085" s="57">
        <v>45379</v>
      </c>
      <c r="D1085" t="s">
        <v>37</v>
      </c>
      <c r="E1085" t="s">
        <v>72</v>
      </c>
      <c r="F1085" s="47">
        <v>3654.68</v>
      </c>
    </row>
    <row r="1086" spans="1:6" x14ac:dyDescent="0.25">
      <c r="A1086" t="s">
        <v>6145</v>
      </c>
      <c r="B1086" t="s">
        <v>6146</v>
      </c>
      <c r="C1086" s="57">
        <v>45386</v>
      </c>
      <c r="D1086" t="s">
        <v>37</v>
      </c>
      <c r="E1086" t="s">
        <v>72</v>
      </c>
      <c r="F1086" s="47">
        <v>4368.12</v>
      </c>
    </row>
    <row r="1087" spans="1:6" x14ac:dyDescent="0.25">
      <c r="A1087" t="s">
        <v>6147</v>
      </c>
      <c r="B1087" t="s">
        <v>6146</v>
      </c>
      <c r="C1087" s="57">
        <v>45386</v>
      </c>
      <c r="D1087" t="s">
        <v>37</v>
      </c>
      <c r="E1087" t="s">
        <v>72</v>
      </c>
      <c r="F1087" s="47">
        <v>4368.12</v>
      </c>
    </row>
    <row r="1088" spans="1:6" x14ac:dyDescent="0.25">
      <c r="A1088" t="s">
        <v>6148</v>
      </c>
      <c r="B1088" t="s">
        <v>6146</v>
      </c>
      <c r="C1088" s="57">
        <v>45386</v>
      </c>
      <c r="D1088" t="s">
        <v>37</v>
      </c>
      <c r="E1088" t="s">
        <v>72</v>
      </c>
      <c r="F1088" s="47">
        <v>4368.12</v>
      </c>
    </row>
    <row r="1089" spans="1:6" x14ac:dyDescent="0.25">
      <c r="A1089" t="s">
        <v>6149</v>
      </c>
      <c r="B1089" t="s">
        <v>6146</v>
      </c>
      <c r="C1089" s="57">
        <v>45386</v>
      </c>
      <c r="D1089" t="s">
        <v>37</v>
      </c>
      <c r="E1089" t="s">
        <v>72</v>
      </c>
      <c r="F1089" s="47">
        <v>4368.1000000000004</v>
      </c>
    </row>
    <row r="1090" spans="1:6" x14ac:dyDescent="0.25">
      <c r="A1090" t="s">
        <v>1497</v>
      </c>
      <c r="B1090" t="s">
        <v>1498</v>
      </c>
      <c r="C1090" s="57">
        <v>45379</v>
      </c>
      <c r="D1090" t="s">
        <v>37</v>
      </c>
      <c r="E1090" t="s">
        <v>72</v>
      </c>
      <c r="F1090" s="47">
        <v>24103.200000000001</v>
      </c>
    </row>
    <row r="1091" spans="1:6" x14ac:dyDescent="0.25">
      <c r="A1091" t="s">
        <v>4459</v>
      </c>
      <c r="B1091" t="s">
        <v>4258</v>
      </c>
      <c r="C1091" s="57">
        <v>45387</v>
      </c>
      <c r="D1091" t="s">
        <v>1152</v>
      </c>
      <c r="E1091" t="s">
        <v>72</v>
      </c>
      <c r="F1091" s="47">
        <v>4651.8999999999996</v>
      </c>
    </row>
    <row r="1092" spans="1:6" x14ac:dyDescent="0.25">
      <c r="A1092" t="s">
        <v>4460</v>
      </c>
      <c r="B1092" t="s">
        <v>4258</v>
      </c>
      <c r="C1092" s="57">
        <v>45387</v>
      </c>
      <c r="D1092" t="s">
        <v>1152</v>
      </c>
      <c r="E1092" t="s">
        <v>72</v>
      </c>
      <c r="F1092" s="47">
        <v>4651.8999999999996</v>
      </c>
    </row>
    <row r="1093" spans="1:6" x14ac:dyDescent="0.25">
      <c r="A1093" t="s">
        <v>4461</v>
      </c>
      <c r="B1093" t="s">
        <v>4258</v>
      </c>
      <c r="C1093" s="57">
        <v>45387</v>
      </c>
      <c r="D1093" t="s">
        <v>1152</v>
      </c>
      <c r="E1093" t="s">
        <v>72</v>
      </c>
      <c r="F1093" s="47">
        <v>4651.8999999999996</v>
      </c>
    </row>
    <row r="1094" spans="1:6" x14ac:dyDescent="0.25">
      <c r="A1094" t="s">
        <v>4462</v>
      </c>
      <c r="B1094" t="s">
        <v>4258</v>
      </c>
      <c r="C1094" s="57">
        <v>45387</v>
      </c>
      <c r="D1094" t="s">
        <v>1152</v>
      </c>
      <c r="E1094" t="s">
        <v>72</v>
      </c>
      <c r="F1094" s="47">
        <v>4651.8999999999996</v>
      </c>
    </row>
    <row r="1095" spans="1:6" x14ac:dyDescent="0.25">
      <c r="A1095" t="s">
        <v>4463</v>
      </c>
      <c r="B1095" t="s">
        <v>4258</v>
      </c>
      <c r="C1095" s="57">
        <v>45387</v>
      </c>
      <c r="D1095" t="s">
        <v>1152</v>
      </c>
      <c r="E1095" t="s">
        <v>72</v>
      </c>
      <c r="F1095" s="47">
        <v>4651.8999999999996</v>
      </c>
    </row>
    <row r="1096" spans="1:6" x14ac:dyDescent="0.25">
      <c r="A1096" t="s">
        <v>4464</v>
      </c>
      <c r="B1096" t="s">
        <v>4258</v>
      </c>
      <c r="C1096" s="57">
        <v>45387</v>
      </c>
      <c r="D1096" t="s">
        <v>1152</v>
      </c>
      <c r="E1096" t="s">
        <v>72</v>
      </c>
      <c r="F1096" s="47">
        <v>4651.8999999999996</v>
      </c>
    </row>
    <row r="1097" spans="1:6" x14ac:dyDescent="0.25">
      <c r="A1097" t="s">
        <v>4465</v>
      </c>
      <c r="B1097" t="s">
        <v>4258</v>
      </c>
      <c r="C1097" s="57">
        <v>45387</v>
      </c>
      <c r="D1097" t="s">
        <v>1152</v>
      </c>
      <c r="E1097" t="s">
        <v>72</v>
      </c>
      <c r="F1097" s="47">
        <v>4651.8999999999996</v>
      </c>
    </row>
    <row r="1098" spans="1:6" x14ac:dyDescent="0.25">
      <c r="A1098" t="s">
        <v>4466</v>
      </c>
      <c r="B1098" t="s">
        <v>4258</v>
      </c>
      <c r="C1098" s="57">
        <v>45387</v>
      </c>
      <c r="D1098" t="s">
        <v>1152</v>
      </c>
      <c r="E1098" t="s">
        <v>72</v>
      </c>
      <c r="F1098" s="47">
        <v>4651.8999999999996</v>
      </c>
    </row>
    <row r="1099" spans="1:6" x14ac:dyDescent="0.25">
      <c r="A1099" t="s">
        <v>4467</v>
      </c>
      <c r="B1099" t="s">
        <v>4258</v>
      </c>
      <c r="C1099" s="57">
        <v>45387</v>
      </c>
      <c r="D1099" t="s">
        <v>1152</v>
      </c>
      <c r="E1099" t="s">
        <v>72</v>
      </c>
      <c r="F1099" s="47">
        <v>4651.8900000000003</v>
      </c>
    </row>
    <row r="1100" spans="1:6" x14ac:dyDescent="0.25">
      <c r="A1100" t="s">
        <v>3355</v>
      </c>
      <c r="B1100" t="s">
        <v>3356</v>
      </c>
      <c r="C1100" s="57">
        <v>45387</v>
      </c>
      <c r="D1100" t="s">
        <v>37</v>
      </c>
      <c r="E1100" t="s">
        <v>72</v>
      </c>
      <c r="F1100" s="47">
        <v>5927.13</v>
      </c>
    </row>
    <row r="1101" spans="1:6" x14ac:dyDescent="0.25">
      <c r="A1101" t="s">
        <v>3359</v>
      </c>
      <c r="B1101" t="s">
        <v>3360</v>
      </c>
      <c r="C1101" s="57">
        <v>45387</v>
      </c>
      <c r="D1101" t="s">
        <v>37</v>
      </c>
      <c r="E1101" t="s">
        <v>72</v>
      </c>
      <c r="F1101" s="47">
        <v>5927.13</v>
      </c>
    </row>
    <row r="1102" spans="1:6" x14ac:dyDescent="0.25">
      <c r="A1102" t="s">
        <v>3361</v>
      </c>
      <c r="B1102" t="s">
        <v>3362</v>
      </c>
      <c r="C1102" s="57">
        <v>45390</v>
      </c>
      <c r="D1102" t="s">
        <v>37</v>
      </c>
      <c r="E1102" t="s">
        <v>72</v>
      </c>
      <c r="F1102" s="47">
        <v>5927.13</v>
      </c>
    </row>
    <row r="1103" spans="1:6" x14ac:dyDescent="0.25">
      <c r="A1103" t="s">
        <v>6150</v>
      </c>
      <c r="B1103" t="s">
        <v>6151</v>
      </c>
      <c r="C1103" s="57">
        <v>45390</v>
      </c>
      <c r="D1103" t="s">
        <v>37</v>
      </c>
      <c r="E1103" t="s">
        <v>72</v>
      </c>
      <c r="F1103" s="47">
        <v>11001.71</v>
      </c>
    </row>
    <row r="1104" spans="1:6" x14ac:dyDescent="0.25">
      <c r="A1104" t="s">
        <v>6152</v>
      </c>
      <c r="B1104" t="s">
        <v>6151</v>
      </c>
      <c r="C1104" s="57">
        <v>45390</v>
      </c>
      <c r="D1104" t="s">
        <v>37</v>
      </c>
      <c r="E1104" t="s">
        <v>72</v>
      </c>
      <c r="F1104" s="47">
        <v>11001.71</v>
      </c>
    </row>
    <row r="1105" spans="1:6" x14ac:dyDescent="0.25">
      <c r="A1105" t="s">
        <v>6153</v>
      </c>
      <c r="B1105" t="s">
        <v>6151</v>
      </c>
      <c r="C1105" s="57">
        <v>45390</v>
      </c>
      <c r="D1105" t="s">
        <v>37</v>
      </c>
      <c r="E1105" t="s">
        <v>72</v>
      </c>
      <c r="F1105" s="47">
        <v>11001.71</v>
      </c>
    </row>
    <row r="1106" spans="1:6" x14ac:dyDescent="0.25">
      <c r="A1106" t="s">
        <v>6154</v>
      </c>
      <c r="B1106" t="s">
        <v>6151</v>
      </c>
      <c r="C1106" s="57">
        <v>45390</v>
      </c>
      <c r="D1106" t="s">
        <v>37</v>
      </c>
      <c r="E1106" t="s">
        <v>72</v>
      </c>
      <c r="F1106" s="47">
        <v>11001.71</v>
      </c>
    </row>
    <row r="1107" spans="1:6" x14ac:dyDescent="0.25">
      <c r="A1107" t="s">
        <v>6155</v>
      </c>
      <c r="B1107" t="s">
        <v>6151</v>
      </c>
      <c r="C1107" s="57">
        <v>45390</v>
      </c>
      <c r="D1107" t="s">
        <v>37</v>
      </c>
      <c r="E1107" t="s">
        <v>72</v>
      </c>
      <c r="F1107" s="47">
        <v>11001.71</v>
      </c>
    </row>
    <row r="1108" spans="1:6" x14ac:dyDescent="0.25">
      <c r="A1108" t="s">
        <v>6156</v>
      </c>
      <c r="B1108" t="s">
        <v>6151</v>
      </c>
      <c r="C1108" s="57">
        <v>45390</v>
      </c>
      <c r="D1108" t="s">
        <v>37</v>
      </c>
      <c r="E1108" t="s">
        <v>72</v>
      </c>
      <c r="F1108" s="47">
        <v>11001.71</v>
      </c>
    </row>
    <row r="1109" spans="1:6" x14ac:dyDescent="0.25">
      <c r="A1109" t="s">
        <v>6157</v>
      </c>
      <c r="B1109" t="s">
        <v>6151</v>
      </c>
      <c r="C1109" s="57">
        <v>45390</v>
      </c>
      <c r="D1109" t="s">
        <v>37</v>
      </c>
      <c r="E1109" t="s">
        <v>72</v>
      </c>
      <c r="F1109" s="47">
        <v>11001.71</v>
      </c>
    </row>
    <row r="1110" spans="1:6" x14ac:dyDescent="0.25">
      <c r="A1110" t="s">
        <v>6158</v>
      </c>
      <c r="B1110" t="s">
        <v>6151</v>
      </c>
      <c r="C1110" s="57">
        <v>45390</v>
      </c>
      <c r="D1110" t="s">
        <v>37</v>
      </c>
      <c r="E1110" t="s">
        <v>72</v>
      </c>
      <c r="F1110" s="47">
        <v>11001.72</v>
      </c>
    </row>
    <row r="1111" spans="1:6" x14ac:dyDescent="0.25">
      <c r="A1111" t="s">
        <v>3363</v>
      </c>
      <c r="B1111" t="s">
        <v>3364</v>
      </c>
      <c r="C1111" s="57">
        <v>45390</v>
      </c>
      <c r="D1111" t="s">
        <v>37</v>
      </c>
      <c r="E1111" t="s">
        <v>72</v>
      </c>
      <c r="F1111" s="47">
        <v>5927.13</v>
      </c>
    </row>
    <row r="1112" spans="1:6" x14ac:dyDescent="0.25">
      <c r="A1112" t="s">
        <v>3367</v>
      </c>
      <c r="B1112" t="s">
        <v>3368</v>
      </c>
      <c r="C1112" s="57">
        <v>45390</v>
      </c>
      <c r="D1112" t="s">
        <v>37</v>
      </c>
      <c r="E1112" t="s">
        <v>72</v>
      </c>
      <c r="F1112" s="47">
        <v>5927.13</v>
      </c>
    </row>
    <row r="1113" spans="1:6" x14ac:dyDescent="0.25">
      <c r="A1113" t="s">
        <v>3369</v>
      </c>
      <c r="B1113" t="s">
        <v>3370</v>
      </c>
      <c r="C1113" s="57">
        <v>45390</v>
      </c>
      <c r="D1113" t="s">
        <v>37</v>
      </c>
      <c r="E1113" t="s">
        <v>72</v>
      </c>
      <c r="F1113" s="47">
        <v>5927.13</v>
      </c>
    </row>
    <row r="1114" spans="1:6" x14ac:dyDescent="0.25">
      <c r="A1114" t="s">
        <v>4468</v>
      </c>
      <c r="B1114" t="s">
        <v>4456</v>
      </c>
      <c r="C1114" s="57">
        <v>45391</v>
      </c>
      <c r="D1114" t="s">
        <v>37</v>
      </c>
      <c r="E1114" t="s">
        <v>72</v>
      </c>
      <c r="F1114" s="47">
        <v>3915.5</v>
      </c>
    </row>
    <row r="1115" spans="1:6" x14ac:dyDescent="0.25">
      <c r="A1115" t="s">
        <v>4469</v>
      </c>
      <c r="B1115" t="s">
        <v>4470</v>
      </c>
      <c r="C1115" s="57">
        <v>45391</v>
      </c>
      <c r="D1115" t="s">
        <v>37</v>
      </c>
      <c r="E1115" t="s">
        <v>72</v>
      </c>
      <c r="F1115" s="47">
        <v>2875</v>
      </c>
    </row>
    <row r="1116" spans="1:6" x14ac:dyDescent="0.25">
      <c r="A1116" t="s">
        <v>4471</v>
      </c>
      <c r="B1116" t="s">
        <v>4470</v>
      </c>
      <c r="C1116" s="57">
        <v>45391</v>
      </c>
      <c r="D1116" t="s">
        <v>37</v>
      </c>
      <c r="E1116" t="s">
        <v>72</v>
      </c>
      <c r="F1116" s="47">
        <v>2875</v>
      </c>
    </row>
    <row r="1117" spans="1:6" x14ac:dyDescent="0.25">
      <c r="A1117" t="s">
        <v>1499</v>
      </c>
      <c r="B1117" t="s">
        <v>1500</v>
      </c>
      <c r="C1117" s="57">
        <v>45391</v>
      </c>
      <c r="D1117" t="s">
        <v>37</v>
      </c>
      <c r="E1117" t="s">
        <v>72</v>
      </c>
      <c r="F1117" s="47">
        <v>11320.16</v>
      </c>
    </row>
    <row r="1118" spans="1:6" x14ac:dyDescent="0.25">
      <c r="A1118" t="s">
        <v>1501</v>
      </c>
      <c r="B1118" t="s">
        <v>1500</v>
      </c>
      <c r="C1118" s="57">
        <v>45391</v>
      </c>
      <c r="D1118" t="s">
        <v>37</v>
      </c>
      <c r="E1118" t="s">
        <v>72</v>
      </c>
      <c r="F1118" s="47">
        <v>11320.15</v>
      </c>
    </row>
    <row r="1119" spans="1:6" x14ac:dyDescent="0.25">
      <c r="A1119" t="s">
        <v>1502</v>
      </c>
      <c r="B1119" t="s">
        <v>1503</v>
      </c>
      <c r="C1119" s="57">
        <v>45391</v>
      </c>
      <c r="D1119" t="s">
        <v>37</v>
      </c>
      <c r="E1119" t="s">
        <v>72</v>
      </c>
      <c r="F1119" s="47">
        <v>5989.5</v>
      </c>
    </row>
    <row r="1120" spans="1:6" x14ac:dyDescent="0.25">
      <c r="A1120" t="s">
        <v>1504</v>
      </c>
      <c r="B1120" t="s">
        <v>1500</v>
      </c>
      <c r="C1120" s="57">
        <v>45391</v>
      </c>
      <c r="D1120" t="s">
        <v>37</v>
      </c>
      <c r="E1120" t="s">
        <v>72</v>
      </c>
      <c r="F1120" s="47">
        <v>11320.16</v>
      </c>
    </row>
    <row r="1121" spans="1:6" x14ac:dyDescent="0.25">
      <c r="A1121" t="s">
        <v>1505</v>
      </c>
      <c r="B1121" t="s">
        <v>1506</v>
      </c>
      <c r="C1121" s="57">
        <v>45391</v>
      </c>
      <c r="D1121" t="s">
        <v>37</v>
      </c>
      <c r="E1121" t="s">
        <v>72</v>
      </c>
      <c r="F1121" s="47">
        <v>10672.2</v>
      </c>
    </row>
    <row r="1122" spans="1:6" x14ac:dyDescent="0.25">
      <c r="A1122" t="s">
        <v>1507</v>
      </c>
      <c r="B1122" t="s">
        <v>1506</v>
      </c>
      <c r="C1122" s="57">
        <v>45391</v>
      </c>
      <c r="D1122" t="s">
        <v>37</v>
      </c>
      <c r="E1122" t="s">
        <v>72</v>
      </c>
      <c r="F1122" s="47">
        <v>10672.2</v>
      </c>
    </row>
    <row r="1123" spans="1:6" x14ac:dyDescent="0.25">
      <c r="A1123" t="s">
        <v>1508</v>
      </c>
      <c r="B1123" t="s">
        <v>1509</v>
      </c>
      <c r="C1123" s="57">
        <v>45391</v>
      </c>
      <c r="D1123" t="s">
        <v>37</v>
      </c>
      <c r="E1123" t="s">
        <v>72</v>
      </c>
      <c r="F1123" s="47">
        <v>15681.6</v>
      </c>
    </row>
    <row r="1124" spans="1:6" x14ac:dyDescent="0.25">
      <c r="A1124" t="s">
        <v>1510</v>
      </c>
      <c r="B1124" t="s">
        <v>1509</v>
      </c>
      <c r="C1124" s="57">
        <v>45391</v>
      </c>
      <c r="D1124" t="s">
        <v>37</v>
      </c>
      <c r="E1124" t="s">
        <v>72</v>
      </c>
      <c r="F1124" s="47">
        <v>15681.6</v>
      </c>
    </row>
    <row r="1125" spans="1:6" x14ac:dyDescent="0.25">
      <c r="A1125" t="s">
        <v>1511</v>
      </c>
      <c r="B1125" t="s">
        <v>1509</v>
      </c>
      <c r="C1125" s="57">
        <v>45391</v>
      </c>
      <c r="D1125" t="s">
        <v>37</v>
      </c>
      <c r="E1125" t="s">
        <v>72</v>
      </c>
      <c r="F1125" s="47">
        <v>36617.78</v>
      </c>
    </row>
    <row r="1126" spans="1:6" x14ac:dyDescent="0.25">
      <c r="A1126" t="s">
        <v>1512</v>
      </c>
      <c r="B1126" t="s">
        <v>1509</v>
      </c>
      <c r="C1126" s="57">
        <v>45391</v>
      </c>
      <c r="D1126" t="s">
        <v>37</v>
      </c>
      <c r="E1126" t="s">
        <v>72</v>
      </c>
      <c r="F1126" s="47">
        <v>36617.769999999997</v>
      </c>
    </row>
    <row r="1127" spans="1:6" x14ac:dyDescent="0.25">
      <c r="A1127" t="s">
        <v>1513</v>
      </c>
      <c r="B1127" t="s">
        <v>1514</v>
      </c>
      <c r="C1127" s="57">
        <v>45391</v>
      </c>
      <c r="D1127" t="s">
        <v>37</v>
      </c>
      <c r="E1127" t="s">
        <v>72</v>
      </c>
      <c r="F1127" s="47">
        <v>17206.2</v>
      </c>
    </row>
    <row r="1128" spans="1:6" x14ac:dyDescent="0.25">
      <c r="A1128" t="s">
        <v>1515</v>
      </c>
      <c r="B1128" t="s">
        <v>1516</v>
      </c>
      <c r="C1128" s="57">
        <v>45391</v>
      </c>
      <c r="D1128" t="s">
        <v>37</v>
      </c>
      <c r="E1128" t="s">
        <v>72</v>
      </c>
      <c r="F1128" s="47">
        <v>12409.16</v>
      </c>
    </row>
    <row r="1129" spans="1:6" x14ac:dyDescent="0.25">
      <c r="A1129" t="s">
        <v>1517</v>
      </c>
      <c r="B1129" t="s">
        <v>1518</v>
      </c>
      <c r="C1129" s="57">
        <v>45391</v>
      </c>
      <c r="D1129" t="s">
        <v>37</v>
      </c>
      <c r="E1129" t="s">
        <v>72</v>
      </c>
      <c r="F1129" s="47">
        <v>11216.7</v>
      </c>
    </row>
    <row r="1130" spans="1:6" x14ac:dyDescent="0.25">
      <c r="A1130" t="s">
        <v>1519</v>
      </c>
      <c r="B1130" t="s">
        <v>1518</v>
      </c>
      <c r="C1130" s="57">
        <v>45391</v>
      </c>
      <c r="D1130" t="s">
        <v>37</v>
      </c>
      <c r="E1130" t="s">
        <v>72</v>
      </c>
      <c r="F1130" s="47">
        <v>11216.7</v>
      </c>
    </row>
    <row r="1131" spans="1:6" x14ac:dyDescent="0.25">
      <c r="A1131" t="s">
        <v>1520</v>
      </c>
      <c r="B1131" t="s">
        <v>1518</v>
      </c>
      <c r="C1131" s="57">
        <v>45391</v>
      </c>
      <c r="D1131" t="s">
        <v>37</v>
      </c>
      <c r="E1131" t="s">
        <v>72</v>
      </c>
      <c r="F1131" s="47">
        <v>11216.7</v>
      </c>
    </row>
    <row r="1132" spans="1:6" x14ac:dyDescent="0.25">
      <c r="A1132" t="s">
        <v>1521</v>
      </c>
      <c r="B1132" t="s">
        <v>1518</v>
      </c>
      <c r="C1132" s="57">
        <v>45391</v>
      </c>
      <c r="D1132" t="s">
        <v>37</v>
      </c>
      <c r="E1132" t="s">
        <v>72</v>
      </c>
      <c r="F1132" s="47">
        <v>11216.7</v>
      </c>
    </row>
    <row r="1133" spans="1:6" x14ac:dyDescent="0.25">
      <c r="A1133" t="s">
        <v>1522</v>
      </c>
      <c r="B1133" t="s">
        <v>1506</v>
      </c>
      <c r="C1133" s="57">
        <v>45391</v>
      </c>
      <c r="D1133" t="s">
        <v>37</v>
      </c>
      <c r="E1133" t="s">
        <v>72</v>
      </c>
      <c r="F1133" s="47">
        <v>6425.1</v>
      </c>
    </row>
    <row r="1134" spans="1:6" x14ac:dyDescent="0.25">
      <c r="A1134" t="s">
        <v>1523</v>
      </c>
      <c r="B1134" t="s">
        <v>1506</v>
      </c>
      <c r="C1134" s="57">
        <v>45391</v>
      </c>
      <c r="D1134" t="s">
        <v>37</v>
      </c>
      <c r="E1134" t="s">
        <v>72</v>
      </c>
      <c r="F1134" s="47">
        <v>6425.1</v>
      </c>
    </row>
    <row r="1135" spans="1:6" x14ac:dyDescent="0.25">
      <c r="A1135" t="s">
        <v>1524</v>
      </c>
      <c r="B1135" t="s">
        <v>1525</v>
      </c>
      <c r="C1135" s="57">
        <v>45391</v>
      </c>
      <c r="D1135" t="s">
        <v>37</v>
      </c>
      <c r="E1135" t="s">
        <v>72</v>
      </c>
      <c r="F1135" s="47">
        <v>17206.2</v>
      </c>
    </row>
    <row r="1136" spans="1:6" x14ac:dyDescent="0.25">
      <c r="A1136" t="s">
        <v>1526</v>
      </c>
      <c r="B1136" t="s">
        <v>1525</v>
      </c>
      <c r="C1136" s="57">
        <v>45391</v>
      </c>
      <c r="D1136" t="s">
        <v>37</v>
      </c>
      <c r="E1136" t="s">
        <v>72</v>
      </c>
      <c r="F1136" s="47">
        <v>17206.2</v>
      </c>
    </row>
    <row r="1137" spans="1:6" x14ac:dyDescent="0.25">
      <c r="A1137" t="s">
        <v>1527</v>
      </c>
      <c r="B1137" t="s">
        <v>1525</v>
      </c>
      <c r="C1137" s="57">
        <v>45391</v>
      </c>
      <c r="D1137" t="s">
        <v>37</v>
      </c>
      <c r="E1137" t="s">
        <v>72</v>
      </c>
      <c r="F1137" s="47">
        <v>17206.2</v>
      </c>
    </row>
    <row r="1138" spans="1:6" x14ac:dyDescent="0.25">
      <c r="A1138" t="s">
        <v>1528</v>
      </c>
      <c r="B1138" t="s">
        <v>1525</v>
      </c>
      <c r="C1138" s="57">
        <v>45391</v>
      </c>
      <c r="D1138" t="s">
        <v>37</v>
      </c>
      <c r="E1138" t="s">
        <v>72</v>
      </c>
      <c r="F1138" s="47">
        <v>17206.2</v>
      </c>
    </row>
    <row r="1139" spans="1:6" x14ac:dyDescent="0.25">
      <c r="A1139" t="s">
        <v>1529</v>
      </c>
      <c r="B1139" t="s">
        <v>1525</v>
      </c>
      <c r="C1139" s="57">
        <v>45391</v>
      </c>
      <c r="D1139" t="s">
        <v>37</v>
      </c>
      <c r="E1139" t="s">
        <v>72</v>
      </c>
      <c r="F1139" s="47">
        <v>16770.599999999999</v>
      </c>
    </row>
    <row r="1140" spans="1:6" x14ac:dyDescent="0.25">
      <c r="A1140" t="s">
        <v>1530</v>
      </c>
      <c r="B1140" t="s">
        <v>1525</v>
      </c>
      <c r="C1140" s="57">
        <v>45391</v>
      </c>
      <c r="D1140" t="s">
        <v>37</v>
      </c>
      <c r="E1140" t="s">
        <v>72</v>
      </c>
      <c r="F1140" s="47">
        <v>16770.599999999999</v>
      </c>
    </row>
    <row r="1141" spans="1:6" x14ac:dyDescent="0.25">
      <c r="A1141" t="s">
        <v>1531</v>
      </c>
      <c r="B1141" t="s">
        <v>1525</v>
      </c>
      <c r="C1141" s="57">
        <v>45391</v>
      </c>
      <c r="D1141" t="s">
        <v>37</v>
      </c>
      <c r="E1141" t="s">
        <v>72</v>
      </c>
      <c r="F1141" s="47">
        <v>16770.599999999999</v>
      </c>
    </row>
    <row r="1142" spans="1:6" x14ac:dyDescent="0.25">
      <c r="A1142" t="s">
        <v>1532</v>
      </c>
      <c r="B1142" t="s">
        <v>1525</v>
      </c>
      <c r="C1142" s="57">
        <v>45391</v>
      </c>
      <c r="D1142" t="s">
        <v>37</v>
      </c>
      <c r="E1142" t="s">
        <v>72</v>
      </c>
      <c r="F1142" s="47">
        <v>16770.599999999999</v>
      </c>
    </row>
    <row r="1143" spans="1:6" x14ac:dyDescent="0.25">
      <c r="A1143" t="s">
        <v>1533</v>
      </c>
      <c r="B1143" t="s">
        <v>1525</v>
      </c>
      <c r="C1143" s="57">
        <v>45391</v>
      </c>
      <c r="D1143" t="s">
        <v>37</v>
      </c>
      <c r="E1143" t="s">
        <v>72</v>
      </c>
      <c r="F1143" s="47">
        <v>9256.5</v>
      </c>
    </row>
    <row r="1144" spans="1:6" x14ac:dyDescent="0.25">
      <c r="A1144" t="s">
        <v>1534</v>
      </c>
      <c r="B1144" t="s">
        <v>1525</v>
      </c>
      <c r="C1144" s="57">
        <v>45391</v>
      </c>
      <c r="D1144" t="s">
        <v>37</v>
      </c>
      <c r="E1144" t="s">
        <v>72</v>
      </c>
      <c r="F1144" s="47">
        <v>9256.5</v>
      </c>
    </row>
    <row r="1145" spans="1:6" x14ac:dyDescent="0.25">
      <c r="A1145" t="s">
        <v>1535</v>
      </c>
      <c r="B1145" t="s">
        <v>1525</v>
      </c>
      <c r="C1145" s="57">
        <v>45391</v>
      </c>
      <c r="D1145" t="s">
        <v>37</v>
      </c>
      <c r="E1145" t="s">
        <v>72</v>
      </c>
      <c r="F1145" s="47">
        <v>9256.5</v>
      </c>
    </row>
    <row r="1146" spans="1:6" x14ac:dyDescent="0.25">
      <c r="A1146" t="s">
        <v>1536</v>
      </c>
      <c r="B1146" t="s">
        <v>1525</v>
      </c>
      <c r="C1146" s="57">
        <v>45391</v>
      </c>
      <c r="D1146" t="s">
        <v>37</v>
      </c>
      <c r="E1146" t="s">
        <v>72</v>
      </c>
      <c r="F1146" s="47">
        <v>9256.5</v>
      </c>
    </row>
    <row r="1147" spans="1:6" x14ac:dyDescent="0.25">
      <c r="A1147" t="s">
        <v>1537</v>
      </c>
      <c r="B1147" t="s">
        <v>1500</v>
      </c>
      <c r="C1147" s="57">
        <v>45391</v>
      </c>
      <c r="D1147" t="s">
        <v>37</v>
      </c>
      <c r="E1147" t="s">
        <v>72</v>
      </c>
      <c r="F1147" s="47">
        <v>13498.16</v>
      </c>
    </row>
    <row r="1148" spans="1:6" x14ac:dyDescent="0.25">
      <c r="A1148" t="s">
        <v>1538</v>
      </c>
      <c r="B1148" t="s">
        <v>1500</v>
      </c>
      <c r="C1148" s="57">
        <v>45391</v>
      </c>
      <c r="D1148" t="s">
        <v>37</v>
      </c>
      <c r="E1148" t="s">
        <v>72</v>
      </c>
      <c r="F1148" s="47">
        <v>13498.16</v>
      </c>
    </row>
    <row r="1149" spans="1:6" x14ac:dyDescent="0.25">
      <c r="A1149" t="s">
        <v>1539</v>
      </c>
      <c r="B1149" t="s">
        <v>1500</v>
      </c>
      <c r="C1149" s="57">
        <v>45391</v>
      </c>
      <c r="D1149" t="s">
        <v>37</v>
      </c>
      <c r="E1149" t="s">
        <v>72</v>
      </c>
      <c r="F1149" s="47">
        <v>13498.16</v>
      </c>
    </row>
    <row r="1150" spans="1:6" x14ac:dyDescent="0.25">
      <c r="A1150" t="s">
        <v>1540</v>
      </c>
      <c r="B1150" t="s">
        <v>1500</v>
      </c>
      <c r="C1150" s="57">
        <v>45391</v>
      </c>
      <c r="D1150" t="s">
        <v>37</v>
      </c>
      <c r="E1150" t="s">
        <v>72</v>
      </c>
      <c r="F1150" s="47">
        <v>13498.14</v>
      </c>
    </row>
    <row r="1151" spans="1:6" x14ac:dyDescent="0.25">
      <c r="A1151" t="s">
        <v>1541</v>
      </c>
      <c r="B1151" t="s">
        <v>1516</v>
      </c>
      <c r="C1151" s="57">
        <v>45391</v>
      </c>
      <c r="D1151" t="s">
        <v>37</v>
      </c>
      <c r="E1151" t="s">
        <v>72</v>
      </c>
      <c r="F1151" s="47">
        <v>12409.16</v>
      </c>
    </row>
    <row r="1152" spans="1:6" x14ac:dyDescent="0.25">
      <c r="A1152" t="s">
        <v>1542</v>
      </c>
      <c r="B1152" t="s">
        <v>1516</v>
      </c>
      <c r="C1152" s="57">
        <v>45391</v>
      </c>
      <c r="D1152" t="s">
        <v>37</v>
      </c>
      <c r="E1152" t="s">
        <v>72</v>
      </c>
      <c r="F1152" s="47">
        <v>12409.15</v>
      </c>
    </row>
    <row r="1153" spans="1:6" x14ac:dyDescent="0.25">
      <c r="A1153" t="s">
        <v>1543</v>
      </c>
      <c r="B1153" t="s">
        <v>1518</v>
      </c>
      <c r="C1153" s="57">
        <v>45391</v>
      </c>
      <c r="D1153" t="s">
        <v>37</v>
      </c>
      <c r="E1153" t="s">
        <v>72</v>
      </c>
      <c r="F1153" s="47">
        <v>11216.7</v>
      </c>
    </row>
    <row r="1154" spans="1:6" x14ac:dyDescent="0.25">
      <c r="A1154" t="s">
        <v>1544</v>
      </c>
      <c r="B1154" t="s">
        <v>1518</v>
      </c>
      <c r="C1154" s="57">
        <v>45391</v>
      </c>
      <c r="D1154" t="s">
        <v>37</v>
      </c>
      <c r="E1154" t="s">
        <v>72</v>
      </c>
      <c r="F1154" s="47">
        <v>11216.7</v>
      </c>
    </row>
    <row r="1155" spans="1:6" x14ac:dyDescent="0.25">
      <c r="A1155" t="s">
        <v>1545</v>
      </c>
      <c r="B1155" t="s">
        <v>1546</v>
      </c>
      <c r="C1155" s="57">
        <v>45391</v>
      </c>
      <c r="D1155" t="s">
        <v>37</v>
      </c>
      <c r="E1155" t="s">
        <v>72</v>
      </c>
      <c r="F1155" s="47">
        <v>10781.1</v>
      </c>
    </row>
    <row r="1156" spans="1:6" x14ac:dyDescent="0.25">
      <c r="A1156" t="s">
        <v>1547</v>
      </c>
      <c r="B1156" t="s">
        <v>1546</v>
      </c>
      <c r="C1156" s="57">
        <v>45391</v>
      </c>
      <c r="D1156" t="s">
        <v>37</v>
      </c>
      <c r="E1156" t="s">
        <v>72</v>
      </c>
      <c r="F1156" s="47">
        <v>10781.1</v>
      </c>
    </row>
    <row r="1157" spans="1:6" x14ac:dyDescent="0.25">
      <c r="A1157" t="s">
        <v>1548</v>
      </c>
      <c r="B1157" t="s">
        <v>1546</v>
      </c>
      <c r="C1157" s="57">
        <v>45391</v>
      </c>
      <c r="D1157" t="s">
        <v>37</v>
      </c>
      <c r="E1157" t="s">
        <v>72</v>
      </c>
      <c r="F1157" s="47">
        <v>10781.1</v>
      </c>
    </row>
    <row r="1158" spans="1:6" x14ac:dyDescent="0.25">
      <c r="A1158" t="s">
        <v>1549</v>
      </c>
      <c r="B1158" t="s">
        <v>1506</v>
      </c>
      <c r="C1158" s="57">
        <v>45391</v>
      </c>
      <c r="D1158" t="s">
        <v>37</v>
      </c>
      <c r="E1158" t="s">
        <v>72</v>
      </c>
      <c r="F1158" s="47">
        <v>10672.2</v>
      </c>
    </row>
    <row r="1159" spans="1:6" x14ac:dyDescent="0.25">
      <c r="A1159" t="s">
        <v>1550</v>
      </c>
      <c r="B1159" t="s">
        <v>1506</v>
      </c>
      <c r="C1159" s="57">
        <v>45391</v>
      </c>
      <c r="D1159" t="s">
        <v>37</v>
      </c>
      <c r="E1159" t="s">
        <v>72</v>
      </c>
      <c r="F1159" s="47">
        <v>6425.1</v>
      </c>
    </row>
    <row r="1160" spans="1:6" x14ac:dyDescent="0.25">
      <c r="A1160" t="s">
        <v>1551</v>
      </c>
      <c r="B1160" t="s">
        <v>1525</v>
      </c>
      <c r="C1160" s="57">
        <v>45391</v>
      </c>
      <c r="D1160" t="s">
        <v>37</v>
      </c>
      <c r="E1160" t="s">
        <v>72</v>
      </c>
      <c r="F1160" s="47">
        <v>16770.599999999999</v>
      </c>
    </row>
    <row r="1161" spans="1:6" x14ac:dyDescent="0.25">
      <c r="A1161" t="s">
        <v>1552</v>
      </c>
      <c r="B1161" t="s">
        <v>1509</v>
      </c>
      <c r="C1161" s="57">
        <v>45391</v>
      </c>
      <c r="D1161" t="s">
        <v>37</v>
      </c>
      <c r="E1161" t="s">
        <v>72</v>
      </c>
      <c r="F1161" s="47">
        <v>15681.6</v>
      </c>
    </row>
    <row r="1162" spans="1:6" x14ac:dyDescent="0.25">
      <c r="A1162" t="s">
        <v>1553</v>
      </c>
      <c r="B1162" t="s">
        <v>1525</v>
      </c>
      <c r="C1162" s="57">
        <v>45391</v>
      </c>
      <c r="D1162" t="s">
        <v>37</v>
      </c>
      <c r="E1162" t="s">
        <v>72</v>
      </c>
      <c r="F1162" s="47">
        <v>16770.599999999999</v>
      </c>
    </row>
    <row r="1163" spans="1:6" x14ac:dyDescent="0.25">
      <c r="A1163" t="s">
        <v>1554</v>
      </c>
      <c r="B1163" t="s">
        <v>1555</v>
      </c>
      <c r="C1163" s="57">
        <v>45391</v>
      </c>
      <c r="D1163" t="s">
        <v>37</v>
      </c>
      <c r="E1163" t="s">
        <v>72</v>
      </c>
      <c r="F1163" s="47">
        <v>3158.1</v>
      </c>
    </row>
    <row r="1164" spans="1:6" x14ac:dyDescent="0.25">
      <c r="A1164" t="s">
        <v>1556</v>
      </c>
      <c r="B1164" t="s">
        <v>1557</v>
      </c>
      <c r="C1164" s="57">
        <v>45391</v>
      </c>
      <c r="D1164" t="s">
        <v>37</v>
      </c>
      <c r="E1164" t="s">
        <v>72</v>
      </c>
      <c r="F1164" s="47">
        <v>14048.1</v>
      </c>
    </row>
    <row r="1165" spans="1:6" x14ac:dyDescent="0.25">
      <c r="A1165" t="s">
        <v>1558</v>
      </c>
      <c r="B1165" t="s">
        <v>1559</v>
      </c>
      <c r="C1165" s="57">
        <v>45391</v>
      </c>
      <c r="D1165" t="s">
        <v>37</v>
      </c>
      <c r="E1165" t="s">
        <v>72</v>
      </c>
      <c r="F1165" s="47">
        <v>3920.4</v>
      </c>
    </row>
    <row r="1166" spans="1:6" x14ac:dyDescent="0.25">
      <c r="A1166" t="s">
        <v>1560</v>
      </c>
      <c r="B1166" t="s">
        <v>1506</v>
      </c>
      <c r="C1166" s="57">
        <v>45391</v>
      </c>
      <c r="D1166" t="s">
        <v>37</v>
      </c>
      <c r="E1166" t="s">
        <v>72</v>
      </c>
      <c r="F1166" s="47">
        <v>6425.1</v>
      </c>
    </row>
    <row r="1167" spans="1:6" x14ac:dyDescent="0.25">
      <c r="A1167" t="s">
        <v>1561</v>
      </c>
      <c r="B1167" t="s">
        <v>1503</v>
      </c>
      <c r="C1167" s="57">
        <v>45391</v>
      </c>
      <c r="D1167" t="s">
        <v>37</v>
      </c>
      <c r="E1167" t="s">
        <v>72</v>
      </c>
      <c r="F1167" s="47">
        <v>5989.5</v>
      </c>
    </row>
    <row r="1168" spans="1:6" x14ac:dyDescent="0.25">
      <c r="A1168" t="s">
        <v>6159</v>
      </c>
      <c r="B1168" t="s">
        <v>6160</v>
      </c>
      <c r="C1168" s="57">
        <v>45391</v>
      </c>
      <c r="D1168" t="s">
        <v>37</v>
      </c>
      <c r="E1168" t="s">
        <v>72</v>
      </c>
      <c r="F1168" s="47">
        <v>27027.77</v>
      </c>
    </row>
    <row r="1169" spans="1:6" x14ac:dyDescent="0.25">
      <c r="A1169" t="s">
        <v>6161</v>
      </c>
      <c r="B1169" t="s">
        <v>6162</v>
      </c>
      <c r="C1169" s="57">
        <v>45391</v>
      </c>
      <c r="D1169" t="s">
        <v>37</v>
      </c>
      <c r="E1169" t="s">
        <v>72</v>
      </c>
      <c r="F1169" s="47">
        <v>20830.150000000001</v>
      </c>
    </row>
    <row r="1170" spans="1:6" x14ac:dyDescent="0.25">
      <c r="A1170" t="s">
        <v>6163</v>
      </c>
      <c r="B1170" t="s">
        <v>6164</v>
      </c>
      <c r="C1170" s="57">
        <v>45391</v>
      </c>
      <c r="D1170" t="s">
        <v>37</v>
      </c>
      <c r="E1170" t="s">
        <v>72</v>
      </c>
      <c r="F1170" s="47">
        <v>19310.39</v>
      </c>
    </row>
    <row r="1171" spans="1:6" x14ac:dyDescent="0.25">
      <c r="A1171" t="s">
        <v>6165</v>
      </c>
      <c r="B1171" t="s">
        <v>6166</v>
      </c>
      <c r="C1171" s="57">
        <v>45391</v>
      </c>
      <c r="D1171" t="s">
        <v>37</v>
      </c>
      <c r="E1171" t="s">
        <v>72</v>
      </c>
      <c r="F1171" s="47">
        <v>22492.69</v>
      </c>
    </row>
    <row r="1172" spans="1:6" x14ac:dyDescent="0.25">
      <c r="A1172" t="s">
        <v>1562</v>
      </c>
      <c r="B1172" t="s">
        <v>1559</v>
      </c>
      <c r="C1172" s="57">
        <v>45391</v>
      </c>
      <c r="D1172" t="s">
        <v>37</v>
      </c>
      <c r="E1172" t="s">
        <v>72</v>
      </c>
      <c r="F1172" s="47">
        <v>4138.2</v>
      </c>
    </row>
    <row r="1173" spans="1:6" x14ac:dyDescent="0.25">
      <c r="A1173" t="s">
        <v>1563</v>
      </c>
      <c r="B1173" t="s">
        <v>1564</v>
      </c>
      <c r="C1173" s="57">
        <v>45391</v>
      </c>
      <c r="D1173" t="s">
        <v>37</v>
      </c>
      <c r="E1173" t="s">
        <v>72</v>
      </c>
      <c r="F1173" s="47">
        <v>12111.8</v>
      </c>
    </row>
    <row r="1174" spans="1:6" x14ac:dyDescent="0.25">
      <c r="A1174" t="s">
        <v>1565</v>
      </c>
      <c r="B1174" t="s">
        <v>1500</v>
      </c>
      <c r="C1174" s="57">
        <v>45391</v>
      </c>
      <c r="D1174" t="s">
        <v>37</v>
      </c>
      <c r="E1174" t="s">
        <v>72</v>
      </c>
      <c r="F1174" s="47">
        <v>13498.16</v>
      </c>
    </row>
    <row r="1175" spans="1:6" x14ac:dyDescent="0.25">
      <c r="A1175" t="s">
        <v>1566</v>
      </c>
      <c r="B1175" t="s">
        <v>1500</v>
      </c>
      <c r="C1175" s="57">
        <v>45391</v>
      </c>
      <c r="D1175" t="s">
        <v>37</v>
      </c>
      <c r="E1175" t="s">
        <v>72</v>
      </c>
      <c r="F1175" s="47">
        <v>13498.15</v>
      </c>
    </row>
    <row r="1176" spans="1:6" x14ac:dyDescent="0.25">
      <c r="A1176" t="s">
        <v>1567</v>
      </c>
      <c r="B1176" t="s">
        <v>1500</v>
      </c>
      <c r="C1176" s="57">
        <v>45391</v>
      </c>
      <c r="D1176" t="s">
        <v>37</v>
      </c>
      <c r="E1176" t="s">
        <v>72</v>
      </c>
      <c r="F1176" s="47">
        <v>13498.16</v>
      </c>
    </row>
    <row r="1177" spans="1:6" x14ac:dyDescent="0.25">
      <c r="A1177" t="s">
        <v>1568</v>
      </c>
      <c r="B1177" t="s">
        <v>1500</v>
      </c>
      <c r="C1177" s="57">
        <v>45391</v>
      </c>
      <c r="D1177" t="s">
        <v>37</v>
      </c>
      <c r="E1177" t="s">
        <v>72</v>
      </c>
      <c r="F1177" s="47">
        <v>13498.15</v>
      </c>
    </row>
    <row r="1178" spans="1:6" x14ac:dyDescent="0.25">
      <c r="A1178" t="s">
        <v>1569</v>
      </c>
      <c r="B1178" t="s">
        <v>1570</v>
      </c>
      <c r="C1178" s="57">
        <v>45391</v>
      </c>
      <c r="D1178" t="s">
        <v>37</v>
      </c>
      <c r="E1178" t="s">
        <v>72</v>
      </c>
      <c r="F1178" s="47">
        <v>6207.3</v>
      </c>
    </row>
    <row r="1179" spans="1:6" x14ac:dyDescent="0.25">
      <c r="A1179" t="s">
        <v>4472</v>
      </c>
      <c r="B1179" t="s">
        <v>4473</v>
      </c>
      <c r="C1179" s="57">
        <v>45391</v>
      </c>
      <c r="D1179" t="s">
        <v>37</v>
      </c>
      <c r="E1179" t="s">
        <v>72</v>
      </c>
      <c r="F1179" s="47">
        <v>24426.959999999999</v>
      </c>
    </row>
    <row r="1180" spans="1:6" x14ac:dyDescent="0.25">
      <c r="A1180" t="s">
        <v>1571</v>
      </c>
      <c r="B1180" t="s">
        <v>1500</v>
      </c>
      <c r="C1180" s="57">
        <v>45391</v>
      </c>
      <c r="D1180" t="s">
        <v>37</v>
      </c>
      <c r="E1180" t="s">
        <v>72</v>
      </c>
      <c r="F1180" s="47">
        <v>13498.16</v>
      </c>
    </row>
    <row r="1181" spans="1:6" x14ac:dyDescent="0.25">
      <c r="A1181" t="s">
        <v>1574</v>
      </c>
      <c r="B1181" t="s">
        <v>1500</v>
      </c>
      <c r="C1181" s="57">
        <v>45391</v>
      </c>
      <c r="D1181" t="s">
        <v>37</v>
      </c>
      <c r="E1181" t="s">
        <v>72</v>
      </c>
      <c r="F1181" s="47">
        <v>13498.16</v>
      </c>
    </row>
    <row r="1182" spans="1:6" x14ac:dyDescent="0.25">
      <c r="A1182" t="s">
        <v>1575</v>
      </c>
      <c r="B1182" t="s">
        <v>1500</v>
      </c>
      <c r="C1182" s="57">
        <v>45391</v>
      </c>
      <c r="D1182" t="s">
        <v>37</v>
      </c>
      <c r="E1182" t="s">
        <v>72</v>
      </c>
      <c r="F1182" s="47">
        <v>13498.15</v>
      </c>
    </row>
    <row r="1183" spans="1:6" x14ac:dyDescent="0.25">
      <c r="A1183" t="s">
        <v>1576</v>
      </c>
      <c r="B1183" t="s">
        <v>1577</v>
      </c>
      <c r="C1183" s="57">
        <v>45391</v>
      </c>
      <c r="D1183" t="s">
        <v>37</v>
      </c>
      <c r="E1183" t="s">
        <v>72</v>
      </c>
      <c r="F1183" s="47">
        <v>15131.66</v>
      </c>
    </row>
    <row r="1184" spans="1:6" x14ac:dyDescent="0.25">
      <c r="A1184" t="s">
        <v>1578</v>
      </c>
      <c r="B1184" t="s">
        <v>1577</v>
      </c>
      <c r="C1184" s="57">
        <v>45391</v>
      </c>
      <c r="D1184" t="s">
        <v>37</v>
      </c>
      <c r="E1184" t="s">
        <v>72</v>
      </c>
      <c r="F1184" s="47">
        <v>15131.65</v>
      </c>
    </row>
    <row r="1185" spans="1:6" x14ac:dyDescent="0.25">
      <c r="A1185" t="s">
        <v>1579</v>
      </c>
      <c r="B1185" t="s">
        <v>1580</v>
      </c>
      <c r="C1185" s="57">
        <v>45391</v>
      </c>
      <c r="D1185" t="s">
        <v>37</v>
      </c>
      <c r="E1185" t="s">
        <v>72</v>
      </c>
      <c r="F1185" s="47">
        <v>15137.1</v>
      </c>
    </row>
    <row r="1186" spans="1:6" x14ac:dyDescent="0.25">
      <c r="A1186" t="s">
        <v>1581</v>
      </c>
      <c r="B1186" t="s">
        <v>1580</v>
      </c>
      <c r="C1186" s="57">
        <v>45391</v>
      </c>
      <c r="D1186" t="s">
        <v>37</v>
      </c>
      <c r="E1186" t="s">
        <v>72</v>
      </c>
      <c r="F1186" s="47">
        <v>15137.1</v>
      </c>
    </row>
    <row r="1187" spans="1:6" x14ac:dyDescent="0.25">
      <c r="A1187" t="s">
        <v>1582</v>
      </c>
      <c r="B1187" t="s">
        <v>1500</v>
      </c>
      <c r="C1187" s="57">
        <v>45391</v>
      </c>
      <c r="D1187" t="s">
        <v>37</v>
      </c>
      <c r="E1187" t="s">
        <v>72</v>
      </c>
      <c r="F1187" s="47">
        <v>13498.16</v>
      </c>
    </row>
    <row r="1188" spans="1:6" x14ac:dyDescent="0.25">
      <c r="A1188" t="s">
        <v>1583</v>
      </c>
      <c r="B1188" t="s">
        <v>1500</v>
      </c>
      <c r="C1188" s="57">
        <v>45391</v>
      </c>
      <c r="D1188" t="s">
        <v>37</v>
      </c>
      <c r="E1188" t="s">
        <v>72</v>
      </c>
      <c r="F1188" s="47">
        <v>13498.15</v>
      </c>
    </row>
    <row r="1189" spans="1:6" x14ac:dyDescent="0.25">
      <c r="A1189" t="s">
        <v>1584</v>
      </c>
      <c r="B1189" t="s">
        <v>1577</v>
      </c>
      <c r="C1189" s="57">
        <v>45391</v>
      </c>
      <c r="D1189" t="s">
        <v>37</v>
      </c>
      <c r="E1189" t="s">
        <v>72</v>
      </c>
      <c r="F1189" s="47">
        <v>15131.66</v>
      </c>
    </row>
    <row r="1190" spans="1:6" x14ac:dyDescent="0.25">
      <c r="A1190" t="s">
        <v>1585</v>
      </c>
      <c r="B1190" t="s">
        <v>1580</v>
      </c>
      <c r="C1190" s="57">
        <v>45391</v>
      </c>
      <c r="D1190" t="s">
        <v>37</v>
      </c>
      <c r="E1190" t="s">
        <v>72</v>
      </c>
      <c r="F1190" s="47">
        <v>15137.1</v>
      </c>
    </row>
    <row r="1191" spans="1:6" x14ac:dyDescent="0.25">
      <c r="A1191" t="s">
        <v>1586</v>
      </c>
      <c r="B1191" t="s">
        <v>1587</v>
      </c>
      <c r="C1191" s="57">
        <v>45391</v>
      </c>
      <c r="D1191" t="s">
        <v>37</v>
      </c>
      <c r="E1191" t="s">
        <v>72</v>
      </c>
      <c r="F1191" s="47">
        <v>23304.6</v>
      </c>
    </row>
    <row r="1192" spans="1:6" x14ac:dyDescent="0.25">
      <c r="A1192" t="s">
        <v>1588</v>
      </c>
      <c r="B1192" t="s">
        <v>1589</v>
      </c>
      <c r="C1192" s="57">
        <v>45391</v>
      </c>
      <c r="D1192" t="s">
        <v>37</v>
      </c>
      <c r="E1192" t="s">
        <v>72</v>
      </c>
      <c r="F1192" s="47">
        <v>18643.68</v>
      </c>
    </row>
    <row r="1193" spans="1:6" x14ac:dyDescent="0.25">
      <c r="A1193" t="s">
        <v>1590</v>
      </c>
      <c r="B1193" t="s">
        <v>1500</v>
      </c>
      <c r="C1193" s="57">
        <v>45391</v>
      </c>
      <c r="D1193" t="s">
        <v>37</v>
      </c>
      <c r="E1193" t="s">
        <v>72</v>
      </c>
      <c r="F1193" s="47">
        <v>11320.15</v>
      </c>
    </row>
    <row r="1194" spans="1:6" x14ac:dyDescent="0.25">
      <c r="A1194" t="s">
        <v>1591</v>
      </c>
      <c r="B1194" t="s">
        <v>1500</v>
      </c>
      <c r="C1194" s="57">
        <v>45391</v>
      </c>
      <c r="D1194" t="s">
        <v>37</v>
      </c>
      <c r="E1194" t="s">
        <v>72</v>
      </c>
      <c r="F1194" s="47">
        <v>11320.15</v>
      </c>
    </row>
    <row r="1195" spans="1:6" x14ac:dyDescent="0.25">
      <c r="A1195" t="s">
        <v>1592</v>
      </c>
      <c r="B1195" t="s">
        <v>1500</v>
      </c>
      <c r="C1195" s="57">
        <v>45391</v>
      </c>
      <c r="D1195" t="s">
        <v>37</v>
      </c>
      <c r="E1195" t="s">
        <v>72</v>
      </c>
      <c r="F1195" s="47">
        <v>11320.16</v>
      </c>
    </row>
    <row r="1196" spans="1:6" x14ac:dyDescent="0.25">
      <c r="A1196" t="s">
        <v>1593</v>
      </c>
      <c r="B1196" t="s">
        <v>1500</v>
      </c>
      <c r="C1196" s="57">
        <v>45391</v>
      </c>
      <c r="D1196" t="s">
        <v>37</v>
      </c>
      <c r="E1196" t="s">
        <v>72</v>
      </c>
      <c r="F1196" s="47">
        <v>13498.16</v>
      </c>
    </row>
    <row r="1197" spans="1:6" x14ac:dyDescent="0.25">
      <c r="A1197" t="s">
        <v>1594</v>
      </c>
      <c r="B1197" t="s">
        <v>1500</v>
      </c>
      <c r="C1197" s="57">
        <v>45391</v>
      </c>
      <c r="D1197" t="s">
        <v>37</v>
      </c>
      <c r="E1197" t="s">
        <v>72</v>
      </c>
      <c r="F1197" s="47">
        <v>11320.16</v>
      </c>
    </row>
    <row r="1198" spans="1:6" x14ac:dyDescent="0.25">
      <c r="A1198" t="s">
        <v>1595</v>
      </c>
      <c r="B1198" t="s">
        <v>1500</v>
      </c>
      <c r="C1198" s="57">
        <v>45391</v>
      </c>
      <c r="D1198" t="s">
        <v>37</v>
      </c>
      <c r="E1198" t="s">
        <v>72</v>
      </c>
      <c r="F1198" s="47">
        <v>13498.16</v>
      </c>
    </row>
    <row r="1199" spans="1:6" x14ac:dyDescent="0.25">
      <c r="A1199" t="s">
        <v>1596</v>
      </c>
      <c r="B1199" t="s">
        <v>1500</v>
      </c>
      <c r="C1199" s="57">
        <v>45391</v>
      </c>
      <c r="D1199" t="s">
        <v>37</v>
      </c>
      <c r="E1199" t="s">
        <v>72</v>
      </c>
      <c r="F1199" s="47">
        <v>13498.15</v>
      </c>
    </row>
    <row r="1200" spans="1:6" x14ac:dyDescent="0.25">
      <c r="A1200" t="s">
        <v>1597</v>
      </c>
      <c r="B1200" t="s">
        <v>1500</v>
      </c>
      <c r="C1200" s="57">
        <v>45391</v>
      </c>
      <c r="D1200" t="s">
        <v>37</v>
      </c>
      <c r="E1200" t="s">
        <v>72</v>
      </c>
      <c r="F1200" s="47">
        <v>11320.16</v>
      </c>
    </row>
    <row r="1201" spans="1:6" x14ac:dyDescent="0.25">
      <c r="A1201" t="s">
        <v>1598</v>
      </c>
      <c r="B1201" t="s">
        <v>1500</v>
      </c>
      <c r="C1201" s="57">
        <v>45391</v>
      </c>
      <c r="D1201" t="s">
        <v>37</v>
      </c>
      <c r="E1201" t="s">
        <v>72</v>
      </c>
      <c r="F1201" s="47">
        <v>11320.15</v>
      </c>
    </row>
    <row r="1202" spans="1:6" x14ac:dyDescent="0.25">
      <c r="A1202" t="s">
        <v>1599</v>
      </c>
      <c r="B1202" t="s">
        <v>1500</v>
      </c>
      <c r="C1202" s="57">
        <v>45391</v>
      </c>
      <c r="D1202" t="s">
        <v>37</v>
      </c>
      <c r="E1202" t="s">
        <v>72</v>
      </c>
      <c r="F1202" s="47">
        <v>13498.16</v>
      </c>
    </row>
    <row r="1203" spans="1:6" x14ac:dyDescent="0.25">
      <c r="A1203" t="s">
        <v>1600</v>
      </c>
      <c r="B1203" t="s">
        <v>1500</v>
      </c>
      <c r="C1203" s="57">
        <v>45391</v>
      </c>
      <c r="D1203" t="s">
        <v>37</v>
      </c>
      <c r="E1203" t="s">
        <v>72</v>
      </c>
      <c r="F1203" s="47">
        <v>13498.15</v>
      </c>
    </row>
    <row r="1204" spans="1:6" x14ac:dyDescent="0.25">
      <c r="A1204" t="s">
        <v>1601</v>
      </c>
      <c r="B1204" t="s">
        <v>1210</v>
      </c>
      <c r="C1204" s="57">
        <v>45392</v>
      </c>
      <c r="D1204" t="s">
        <v>37</v>
      </c>
      <c r="E1204" t="s">
        <v>72</v>
      </c>
      <c r="F1204" s="47">
        <v>14135.22</v>
      </c>
    </row>
    <row r="1205" spans="1:6" x14ac:dyDescent="0.25">
      <c r="A1205" t="s">
        <v>3371</v>
      </c>
      <c r="B1205" t="s">
        <v>3372</v>
      </c>
      <c r="C1205" s="57">
        <v>45392</v>
      </c>
      <c r="D1205" t="s">
        <v>37</v>
      </c>
      <c r="E1205" t="s">
        <v>72</v>
      </c>
      <c r="F1205" s="47">
        <v>999.83</v>
      </c>
    </row>
    <row r="1206" spans="1:6" x14ac:dyDescent="0.25">
      <c r="A1206" t="s">
        <v>6167</v>
      </c>
      <c r="B1206" t="s">
        <v>5951</v>
      </c>
      <c r="C1206" s="57">
        <v>45392</v>
      </c>
      <c r="D1206" t="s">
        <v>37</v>
      </c>
      <c r="E1206" t="s">
        <v>72</v>
      </c>
      <c r="F1206" s="47">
        <v>9030.84</v>
      </c>
    </row>
    <row r="1207" spans="1:6" x14ac:dyDescent="0.25">
      <c r="A1207" t="s">
        <v>6168</v>
      </c>
      <c r="B1207" t="s">
        <v>6169</v>
      </c>
      <c r="C1207" s="57">
        <v>45392</v>
      </c>
      <c r="D1207" t="s">
        <v>37</v>
      </c>
      <c r="E1207" t="s">
        <v>5578</v>
      </c>
      <c r="F1207" s="47">
        <v>1050</v>
      </c>
    </row>
    <row r="1208" spans="1:6" x14ac:dyDescent="0.25">
      <c r="A1208" t="s">
        <v>6170</v>
      </c>
      <c r="B1208" t="s">
        <v>6169</v>
      </c>
      <c r="C1208" s="57">
        <v>45392</v>
      </c>
      <c r="D1208" t="s">
        <v>37</v>
      </c>
      <c r="E1208" t="s">
        <v>5578</v>
      </c>
      <c r="F1208" s="47">
        <v>1050</v>
      </c>
    </row>
    <row r="1209" spans="1:6" x14ac:dyDescent="0.25">
      <c r="A1209" t="s">
        <v>6171</v>
      </c>
      <c r="B1209" t="s">
        <v>6169</v>
      </c>
      <c r="C1209" s="57">
        <v>45392</v>
      </c>
      <c r="D1209" t="s">
        <v>37</v>
      </c>
      <c r="E1209" t="s">
        <v>5578</v>
      </c>
      <c r="F1209" s="47">
        <v>1050</v>
      </c>
    </row>
    <row r="1210" spans="1:6" x14ac:dyDescent="0.25">
      <c r="A1210" t="s">
        <v>6172</v>
      </c>
      <c r="B1210" t="s">
        <v>6169</v>
      </c>
      <c r="C1210" s="57">
        <v>45392</v>
      </c>
      <c r="D1210" t="s">
        <v>37</v>
      </c>
      <c r="E1210" t="s">
        <v>5578</v>
      </c>
      <c r="F1210" s="47">
        <v>1050</v>
      </c>
    </row>
    <row r="1211" spans="1:6" x14ac:dyDescent="0.25">
      <c r="A1211" t="s">
        <v>6173</v>
      </c>
      <c r="B1211" t="s">
        <v>6169</v>
      </c>
      <c r="C1211" s="57">
        <v>45392</v>
      </c>
      <c r="D1211" t="s">
        <v>37</v>
      </c>
      <c r="E1211" t="s">
        <v>5578</v>
      </c>
      <c r="F1211" s="47">
        <v>1050</v>
      </c>
    </row>
    <row r="1212" spans="1:6" x14ac:dyDescent="0.25">
      <c r="A1212" t="s">
        <v>6174</v>
      </c>
      <c r="B1212" t="s">
        <v>6169</v>
      </c>
      <c r="C1212" s="57">
        <v>45392</v>
      </c>
      <c r="D1212" t="s">
        <v>37</v>
      </c>
      <c r="E1212" t="s">
        <v>5578</v>
      </c>
      <c r="F1212" s="47">
        <v>1050</v>
      </c>
    </row>
    <row r="1213" spans="1:6" x14ac:dyDescent="0.25">
      <c r="A1213" t="s">
        <v>6175</v>
      </c>
      <c r="B1213" t="s">
        <v>6169</v>
      </c>
      <c r="C1213" s="57">
        <v>45392</v>
      </c>
      <c r="D1213" t="s">
        <v>37</v>
      </c>
      <c r="E1213" t="s">
        <v>5578</v>
      </c>
      <c r="F1213" s="47">
        <v>1050</v>
      </c>
    </row>
    <row r="1214" spans="1:6" x14ac:dyDescent="0.25">
      <c r="A1214" t="s">
        <v>6176</v>
      </c>
      <c r="B1214" t="s">
        <v>6169</v>
      </c>
      <c r="C1214" s="57">
        <v>45392</v>
      </c>
      <c r="D1214" t="s">
        <v>37</v>
      </c>
      <c r="E1214" t="s">
        <v>5578</v>
      </c>
      <c r="F1214" s="47">
        <v>1050</v>
      </c>
    </row>
    <row r="1215" spans="1:6" x14ac:dyDescent="0.25">
      <c r="A1215" t="s">
        <v>6177</v>
      </c>
      <c r="B1215" t="s">
        <v>6169</v>
      </c>
      <c r="C1215" s="57">
        <v>45392</v>
      </c>
      <c r="D1215" t="s">
        <v>37</v>
      </c>
      <c r="E1215" t="s">
        <v>5578</v>
      </c>
      <c r="F1215" s="47">
        <v>1050</v>
      </c>
    </row>
    <row r="1216" spans="1:6" x14ac:dyDescent="0.25">
      <c r="A1216" t="s">
        <v>6178</v>
      </c>
      <c r="B1216" t="s">
        <v>5963</v>
      </c>
      <c r="C1216" s="57">
        <v>45392</v>
      </c>
      <c r="D1216" t="s">
        <v>37</v>
      </c>
      <c r="E1216" t="s">
        <v>5578</v>
      </c>
      <c r="F1216" s="47">
        <v>2570</v>
      </c>
    </row>
    <row r="1217" spans="1:6" x14ac:dyDescent="0.25">
      <c r="A1217" t="s">
        <v>6179</v>
      </c>
      <c r="B1217" t="s">
        <v>5938</v>
      </c>
      <c r="C1217" s="57">
        <v>45392</v>
      </c>
      <c r="D1217" t="s">
        <v>37</v>
      </c>
      <c r="E1217" t="s">
        <v>5578</v>
      </c>
      <c r="F1217" s="47">
        <v>15340</v>
      </c>
    </row>
    <row r="1218" spans="1:6" x14ac:dyDescent="0.25">
      <c r="A1218" t="s">
        <v>6180</v>
      </c>
      <c r="B1218" t="s">
        <v>6181</v>
      </c>
      <c r="C1218" s="57">
        <v>45393</v>
      </c>
      <c r="D1218" t="s">
        <v>37</v>
      </c>
      <c r="E1218" t="s">
        <v>5578</v>
      </c>
      <c r="F1218" s="47">
        <v>1700</v>
      </c>
    </row>
    <row r="1219" spans="1:6" x14ac:dyDescent="0.25">
      <c r="A1219" t="s">
        <v>6182</v>
      </c>
      <c r="B1219" t="s">
        <v>6183</v>
      </c>
      <c r="C1219" s="57">
        <v>45393</v>
      </c>
      <c r="D1219" t="s">
        <v>37</v>
      </c>
      <c r="E1219" t="s">
        <v>5578</v>
      </c>
      <c r="F1219" s="47">
        <v>2290</v>
      </c>
    </row>
    <row r="1220" spans="1:6" x14ac:dyDescent="0.25">
      <c r="A1220" t="s">
        <v>6184</v>
      </c>
      <c r="B1220" t="s">
        <v>5963</v>
      </c>
      <c r="C1220" s="57">
        <v>45393</v>
      </c>
      <c r="D1220" t="s">
        <v>37</v>
      </c>
      <c r="E1220" t="s">
        <v>5578</v>
      </c>
      <c r="F1220" s="47">
        <v>4510</v>
      </c>
    </row>
    <row r="1221" spans="1:6" x14ac:dyDescent="0.25">
      <c r="A1221" t="s">
        <v>1602</v>
      </c>
      <c r="B1221" t="s">
        <v>1603</v>
      </c>
      <c r="C1221" s="57">
        <v>45393</v>
      </c>
      <c r="D1221" t="s">
        <v>37</v>
      </c>
      <c r="E1221" t="s">
        <v>72</v>
      </c>
      <c r="F1221" s="47">
        <v>21901</v>
      </c>
    </row>
    <row r="1222" spans="1:6" x14ac:dyDescent="0.25">
      <c r="A1222" t="s">
        <v>1604</v>
      </c>
      <c r="B1222" t="s">
        <v>1603</v>
      </c>
      <c r="C1222" s="57">
        <v>45393</v>
      </c>
      <c r="D1222" t="s">
        <v>37</v>
      </c>
      <c r="E1222" t="s">
        <v>72</v>
      </c>
      <c r="F1222" s="47">
        <v>21901</v>
      </c>
    </row>
    <row r="1223" spans="1:6" x14ac:dyDescent="0.25">
      <c r="A1223" t="s">
        <v>1605</v>
      </c>
      <c r="B1223" t="s">
        <v>1603</v>
      </c>
      <c r="C1223" s="57">
        <v>45393</v>
      </c>
      <c r="D1223" t="s">
        <v>37</v>
      </c>
      <c r="E1223" t="s">
        <v>72</v>
      </c>
      <c r="F1223" s="47">
        <v>21901</v>
      </c>
    </row>
    <row r="1224" spans="1:6" x14ac:dyDescent="0.25">
      <c r="A1224" t="s">
        <v>1606</v>
      </c>
      <c r="B1224" t="s">
        <v>1603</v>
      </c>
      <c r="C1224" s="57">
        <v>45393</v>
      </c>
      <c r="D1224" t="s">
        <v>37</v>
      </c>
      <c r="E1224" t="s">
        <v>72</v>
      </c>
      <c r="F1224" s="47">
        <v>21901</v>
      </c>
    </row>
    <row r="1225" spans="1:6" x14ac:dyDescent="0.25">
      <c r="A1225" t="s">
        <v>3373</v>
      </c>
      <c r="B1225" t="s">
        <v>3374</v>
      </c>
      <c r="C1225" s="57">
        <v>45393</v>
      </c>
      <c r="D1225" t="s">
        <v>37</v>
      </c>
      <c r="E1225" t="s">
        <v>72</v>
      </c>
      <c r="F1225" s="47">
        <v>5927.13</v>
      </c>
    </row>
    <row r="1226" spans="1:6" x14ac:dyDescent="0.25">
      <c r="A1226" t="s">
        <v>3375</v>
      </c>
      <c r="B1226" t="s">
        <v>3376</v>
      </c>
      <c r="C1226" s="57">
        <v>45393</v>
      </c>
      <c r="D1226" t="s">
        <v>37</v>
      </c>
      <c r="E1226" t="s">
        <v>72</v>
      </c>
      <c r="F1226" s="47">
        <v>5927.13</v>
      </c>
    </row>
    <row r="1227" spans="1:6" x14ac:dyDescent="0.25">
      <c r="A1227" t="s">
        <v>3377</v>
      </c>
      <c r="B1227" t="s">
        <v>3378</v>
      </c>
      <c r="C1227" s="57">
        <v>45393</v>
      </c>
      <c r="D1227" t="s">
        <v>37</v>
      </c>
      <c r="E1227" t="s">
        <v>72</v>
      </c>
      <c r="F1227" s="47">
        <v>5927.13</v>
      </c>
    </row>
    <row r="1228" spans="1:6" x14ac:dyDescent="0.25">
      <c r="A1228" t="s">
        <v>1607</v>
      </c>
      <c r="B1228" t="s">
        <v>1608</v>
      </c>
      <c r="C1228" s="57">
        <v>45393</v>
      </c>
      <c r="D1228" t="s">
        <v>37</v>
      </c>
      <c r="E1228" t="s">
        <v>72</v>
      </c>
      <c r="F1228" s="47">
        <v>20499</v>
      </c>
    </row>
    <row r="1229" spans="1:6" x14ac:dyDescent="0.25">
      <c r="A1229" t="s">
        <v>3379</v>
      </c>
      <c r="B1229" t="s">
        <v>3380</v>
      </c>
      <c r="C1229" s="57">
        <v>45393</v>
      </c>
      <c r="D1229" t="s">
        <v>37</v>
      </c>
      <c r="E1229" t="s">
        <v>72</v>
      </c>
      <c r="F1229" s="47">
        <v>5927.13</v>
      </c>
    </row>
    <row r="1230" spans="1:6" x14ac:dyDescent="0.25">
      <c r="A1230" t="s">
        <v>4474</v>
      </c>
      <c r="B1230" t="s">
        <v>4315</v>
      </c>
      <c r="C1230" s="57">
        <v>45393</v>
      </c>
      <c r="D1230" t="s">
        <v>37</v>
      </c>
      <c r="E1230" t="s">
        <v>72</v>
      </c>
      <c r="F1230" s="47">
        <v>14219.13</v>
      </c>
    </row>
    <row r="1231" spans="1:6" x14ac:dyDescent="0.25">
      <c r="A1231" t="s">
        <v>4475</v>
      </c>
      <c r="B1231" t="s">
        <v>4315</v>
      </c>
      <c r="C1231" s="57">
        <v>45393</v>
      </c>
      <c r="D1231" t="s">
        <v>37</v>
      </c>
      <c r="E1231" t="s">
        <v>72</v>
      </c>
      <c r="F1231" s="47">
        <v>14219.13</v>
      </c>
    </row>
    <row r="1232" spans="1:6" x14ac:dyDescent="0.25">
      <c r="A1232" t="s">
        <v>4476</v>
      </c>
      <c r="B1232" t="s">
        <v>4315</v>
      </c>
      <c r="C1232" s="57">
        <v>45393</v>
      </c>
      <c r="D1232" t="s">
        <v>37</v>
      </c>
      <c r="E1232" t="s">
        <v>72</v>
      </c>
      <c r="F1232" s="47">
        <v>14219.13</v>
      </c>
    </row>
    <row r="1233" spans="1:6" x14ac:dyDescent="0.25">
      <c r="A1233" t="s">
        <v>4477</v>
      </c>
      <c r="B1233" t="s">
        <v>4315</v>
      </c>
      <c r="C1233" s="57">
        <v>45393</v>
      </c>
      <c r="D1233" t="s">
        <v>37</v>
      </c>
      <c r="E1233" t="s">
        <v>72</v>
      </c>
      <c r="F1233" s="47">
        <v>14219.11</v>
      </c>
    </row>
    <row r="1234" spans="1:6" x14ac:dyDescent="0.25">
      <c r="A1234" t="s">
        <v>4478</v>
      </c>
      <c r="B1234" t="s">
        <v>4450</v>
      </c>
      <c r="C1234" s="57">
        <v>45393</v>
      </c>
      <c r="D1234" t="s">
        <v>37</v>
      </c>
      <c r="E1234" t="s">
        <v>72</v>
      </c>
      <c r="F1234" s="47">
        <v>2731.27</v>
      </c>
    </row>
    <row r="1235" spans="1:6" x14ac:dyDescent="0.25">
      <c r="A1235" t="s">
        <v>4479</v>
      </c>
      <c r="B1235" t="s">
        <v>4450</v>
      </c>
      <c r="C1235" s="57">
        <v>45393</v>
      </c>
      <c r="D1235" t="s">
        <v>37</v>
      </c>
      <c r="E1235" t="s">
        <v>72</v>
      </c>
      <c r="F1235" s="47">
        <v>2731.27</v>
      </c>
    </row>
    <row r="1236" spans="1:6" x14ac:dyDescent="0.25">
      <c r="A1236" t="s">
        <v>4480</v>
      </c>
      <c r="B1236" t="s">
        <v>4450</v>
      </c>
      <c r="C1236" s="57">
        <v>45393</v>
      </c>
      <c r="D1236" t="s">
        <v>37</v>
      </c>
      <c r="E1236" t="s">
        <v>72</v>
      </c>
      <c r="F1236" s="47">
        <v>2731.27</v>
      </c>
    </row>
    <row r="1237" spans="1:6" x14ac:dyDescent="0.25">
      <c r="A1237" t="s">
        <v>4481</v>
      </c>
      <c r="B1237" t="s">
        <v>4248</v>
      </c>
      <c r="C1237" s="57">
        <v>45393</v>
      </c>
      <c r="D1237" t="s">
        <v>37</v>
      </c>
      <c r="E1237" t="s">
        <v>72</v>
      </c>
      <c r="F1237" s="47">
        <v>5316.46</v>
      </c>
    </row>
    <row r="1238" spans="1:6" x14ac:dyDescent="0.25">
      <c r="A1238" t="s">
        <v>4482</v>
      </c>
      <c r="B1238" t="s">
        <v>4338</v>
      </c>
      <c r="C1238" s="57">
        <v>45393</v>
      </c>
      <c r="D1238" t="s">
        <v>37</v>
      </c>
      <c r="E1238" t="s">
        <v>72</v>
      </c>
      <c r="F1238" s="47">
        <v>8262.06</v>
      </c>
    </row>
    <row r="1239" spans="1:6" x14ac:dyDescent="0.25">
      <c r="A1239" t="s">
        <v>4483</v>
      </c>
      <c r="B1239" t="s">
        <v>4385</v>
      </c>
      <c r="C1239" s="57">
        <v>45393</v>
      </c>
      <c r="D1239" t="s">
        <v>37</v>
      </c>
      <c r="E1239" t="s">
        <v>72</v>
      </c>
      <c r="F1239" s="47">
        <v>4490.25</v>
      </c>
    </row>
    <row r="1240" spans="1:6" x14ac:dyDescent="0.25">
      <c r="A1240" t="s">
        <v>1609</v>
      </c>
      <c r="B1240" t="s">
        <v>1610</v>
      </c>
      <c r="C1240" s="57">
        <v>45393</v>
      </c>
      <c r="D1240" t="s">
        <v>37</v>
      </c>
      <c r="E1240" t="s">
        <v>72</v>
      </c>
      <c r="F1240" s="47">
        <v>26528</v>
      </c>
    </row>
    <row r="1241" spans="1:6" x14ac:dyDescent="0.25">
      <c r="A1241" t="s">
        <v>6187</v>
      </c>
      <c r="B1241" t="s">
        <v>5963</v>
      </c>
      <c r="C1241" s="57">
        <v>45393</v>
      </c>
      <c r="D1241" t="s">
        <v>37</v>
      </c>
      <c r="E1241" t="s">
        <v>5578</v>
      </c>
      <c r="F1241" s="47">
        <v>2500</v>
      </c>
    </row>
    <row r="1242" spans="1:6" x14ac:dyDescent="0.25">
      <c r="A1242" t="s">
        <v>6188</v>
      </c>
      <c r="B1242" t="s">
        <v>5963</v>
      </c>
      <c r="C1242" s="57">
        <v>45393</v>
      </c>
      <c r="D1242" t="s">
        <v>37</v>
      </c>
      <c r="E1242" t="s">
        <v>5578</v>
      </c>
      <c r="F1242" s="47">
        <v>2270</v>
      </c>
    </row>
    <row r="1243" spans="1:6" x14ac:dyDescent="0.25">
      <c r="A1243" t="s">
        <v>6189</v>
      </c>
      <c r="B1243" t="s">
        <v>6190</v>
      </c>
      <c r="C1243" s="57">
        <v>45393</v>
      </c>
      <c r="D1243" t="s">
        <v>37</v>
      </c>
      <c r="E1243" t="s">
        <v>5578</v>
      </c>
      <c r="F1243" s="47">
        <v>9700</v>
      </c>
    </row>
    <row r="1244" spans="1:6" x14ac:dyDescent="0.25">
      <c r="A1244" t="s">
        <v>6191</v>
      </c>
      <c r="B1244" t="s">
        <v>5963</v>
      </c>
      <c r="C1244" s="57">
        <v>45393</v>
      </c>
      <c r="D1244" t="s">
        <v>37</v>
      </c>
      <c r="E1244" t="s">
        <v>5578</v>
      </c>
      <c r="F1244" s="47">
        <v>2900</v>
      </c>
    </row>
    <row r="1245" spans="1:6" x14ac:dyDescent="0.25">
      <c r="A1245" t="s">
        <v>6192</v>
      </c>
      <c r="B1245" t="s">
        <v>6193</v>
      </c>
      <c r="C1245" s="57">
        <v>45393</v>
      </c>
      <c r="D1245" t="s">
        <v>37</v>
      </c>
      <c r="E1245" t="s">
        <v>5578</v>
      </c>
      <c r="F1245" s="47">
        <v>5800</v>
      </c>
    </row>
    <row r="1246" spans="1:6" x14ac:dyDescent="0.25">
      <c r="A1246" t="s">
        <v>6194</v>
      </c>
      <c r="B1246" t="s">
        <v>5673</v>
      </c>
      <c r="C1246" s="57">
        <v>45393</v>
      </c>
      <c r="D1246" t="s">
        <v>37</v>
      </c>
      <c r="E1246" t="s">
        <v>72</v>
      </c>
      <c r="F1246" s="47">
        <v>1436.88</v>
      </c>
    </row>
    <row r="1247" spans="1:6" x14ac:dyDescent="0.25">
      <c r="A1247" t="s">
        <v>6195</v>
      </c>
      <c r="B1247" t="s">
        <v>6196</v>
      </c>
      <c r="C1247" s="57">
        <v>45393</v>
      </c>
      <c r="D1247" t="s">
        <v>37</v>
      </c>
      <c r="E1247" t="s">
        <v>72</v>
      </c>
      <c r="F1247" s="47">
        <v>4190.8999999999996</v>
      </c>
    </row>
    <row r="1248" spans="1:6" x14ac:dyDescent="0.25">
      <c r="A1248" t="s">
        <v>6197</v>
      </c>
      <c r="B1248" t="s">
        <v>6196</v>
      </c>
      <c r="C1248" s="57">
        <v>45393</v>
      </c>
      <c r="D1248" t="s">
        <v>37</v>
      </c>
      <c r="E1248" t="s">
        <v>72</v>
      </c>
      <c r="F1248" s="47">
        <v>4190.8999999999996</v>
      </c>
    </row>
    <row r="1249" spans="1:6" x14ac:dyDescent="0.25">
      <c r="A1249" t="s">
        <v>6198</v>
      </c>
      <c r="B1249" t="s">
        <v>6196</v>
      </c>
      <c r="C1249" s="57">
        <v>45393</v>
      </c>
      <c r="D1249" t="s">
        <v>37</v>
      </c>
      <c r="E1249" t="s">
        <v>72</v>
      </c>
      <c r="F1249" s="47">
        <v>4190.8999999999996</v>
      </c>
    </row>
    <row r="1250" spans="1:6" x14ac:dyDescent="0.25">
      <c r="A1250" t="s">
        <v>6199</v>
      </c>
      <c r="B1250" t="s">
        <v>6196</v>
      </c>
      <c r="C1250" s="57">
        <v>45393</v>
      </c>
      <c r="D1250" t="s">
        <v>37</v>
      </c>
      <c r="E1250" t="s">
        <v>72</v>
      </c>
      <c r="F1250" s="47">
        <v>4190.8999999999996</v>
      </c>
    </row>
    <row r="1251" spans="1:6" x14ac:dyDescent="0.25">
      <c r="A1251" t="s">
        <v>6200</v>
      </c>
      <c r="B1251" t="s">
        <v>6196</v>
      </c>
      <c r="C1251" s="57">
        <v>45393</v>
      </c>
      <c r="D1251" t="s">
        <v>37</v>
      </c>
      <c r="E1251" t="s">
        <v>72</v>
      </c>
      <c r="F1251" s="47">
        <v>4190.8999999999996</v>
      </c>
    </row>
    <row r="1252" spans="1:6" x14ac:dyDescent="0.25">
      <c r="A1252" t="s">
        <v>6201</v>
      </c>
      <c r="B1252" t="s">
        <v>6196</v>
      </c>
      <c r="C1252" s="57">
        <v>45393</v>
      </c>
      <c r="D1252" t="s">
        <v>37</v>
      </c>
      <c r="E1252" t="s">
        <v>72</v>
      </c>
      <c r="F1252" s="47">
        <v>4190.8999999999996</v>
      </c>
    </row>
    <row r="1253" spans="1:6" x14ac:dyDescent="0.25">
      <c r="A1253" t="s">
        <v>6202</v>
      </c>
      <c r="B1253" t="s">
        <v>6196</v>
      </c>
      <c r="C1253" s="57">
        <v>45393</v>
      </c>
      <c r="D1253" t="s">
        <v>37</v>
      </c>
      <c r="E1253" t="s">
        <v>72</v>
      </c>
      <c r="F1253" s="47">
        <v>4190.8999999999996</v>
      </c>
    </row>
    <row r="1254" spans="1:6" x14ac:dyDescent="0.25">
      <c r="A1254" t="s">
        <v>6203</v>
      </c>
      <c r="B1254" t="s">
        <v>6196</v>
      </c>
      <c r="C1254" s="57">
        <v>45393</v>
      </c>
      <c r="D1254" t="s">
        <v>37</v>
      </c>
      <c r="E1254" t="s">
        <v>72</v>
      </c>
      <c r="F1254" s="47">
        <v>4190.8999999999996</v>
      </c>
    </row>
    <row r="1255" spans="1:6" x14ac:dyDescent="0.25">
      <c r="A1255" t="s">
        <v>6204</v>
      </c>
      <c r="B1255" t="s">
        <v>6196</v>
      </c>
      <c r="C1255" s="57">
        <v>45393</v>
      </c>
      <c r="D1255" t="s">
        <v>37</v>
      </c>
      <c r="E1255" t="s">
        <v>72</v>
      </c>
      <c r="F1255" s="47">
        <v>4190.8999999999996</v>
      </c>
    </row>
    <row r="1256" spans="1:6" x14ac:dyDescent="0.25">
      <c r="A1256" t="s">
        <v>6205</v>
      </c>
      <c r="B1256" t="s">
        <v>6196</v>
      </c>
      <c r="C1256" s="57">
        <v>45393</v>
      </c>
      <c r="D1256" t="s">
        <v>37</v>
      </c>
      <c r="E1256" t="s">
        <v>72</v>
      </c>
      <c r="F1256" s="47">
        <v>4190.8999999999996</v>
      </c>
    </row>
    <row r="1257" spans="1:6" x14ac:dyDescent="0.25">
      <c r="A1257" t="s">
        <v>6206</v>
      </c>
      <c r="B1257" t="s">
        <v>6196</v>
      </c>
      <c r="C1257" s="57">
        <v>45393</v>
      </c>
      <c r="D1257" t="s">
        <v>37</v>
      </c>
      <c r="E1257" t="s">
        <v>72</v>
      </c>
      <c r="F1257" s="47">
        <v>4190.8999999999996</v>
      </c>
    </row>
    <row r="1258" spans="1:6" x14ac:dyDescent="0.25">
      <c r="A1258" t="s">
        <v>6207</v>
      </c>
      <c r="B1258" t="s">
        <v>6196</v>
      </c>
      <c r="C1258" s="57">
        <v>45393</v>
      </c>
      <c r="D1258" t="s">
        <v>37</v>
      </c>
      <c r="E1258" t="s">
        <v>72</v>
      </c>
      <c r="F1258" s="47">
        <v>4190.8999999999996</v>
      </c>
    </row>
    <row r="1259" spans="1:6" x14ac:dyDescent="0.25">
      <c r="A1259" t="s">
        <v>6208</v>
      </c>
      <c r="B1259" t="s">
        <v>6196</v>
      </c>
      <c r="C1259" s="57">
        <v>45393</v>
      </c>
      <c r="D1259" t="s">
        <v>37</v>
      </c>
      <c r="E1259" t="s">
        <v>72</v>
      </c>
      <c r="F1259" s="47">
        <v>4190.8999999999996</v>
      </c>
    </row>
    <row r="1260" spans="1:6" x14ac:dyDescent="0.25">
      <c r="A1260" t="s">
        <v>6209</v>
      </c>
      <c r="B1260" t="s">
        <v>6196</v>
      </c>
      <c r="C1260" s="57">
        <v>45393</v>
      </c>
      <c r="D1260" t="s">
        <v>37</v>
      </c>
      <c r="E1260" t="s">
        <v>72</v>
      </c>
      <c r="F1260" s="47">
        <v>4190.8999999999996</v>
      </c>
    </row>
    <row r="1261" spans="1:6" x14ac:dyDescent="0.25">
      <c r="A1261" t="s">
        <v>6210</v>
      </c>
      <c r="B1261" t="s">
        <v>6196</v>
      </c>
      <c r="C1261" s="57">
        <v>45393</v>
      </c>
      <c r="D1261" t="s">
        <v>37</v>
      </c>
      <c r="E1261" t="s">
        <v>72</v>
      </c>
      <c r="F1261" s="47">
        <v>4190.8999999999996</v>
      </c>
    </row>
    <row r="1262" spans="1:6" x14ac:dyDescent="0.25">
      <c r="A1262" t="s">
        <v>6211</v>
      </c>
      <c r="B1262" t="s">
        <v>6196</v>
      </c>
      <c r="C1262" s="57">
        <v>45393</v>
      </c>
      <c r="D1262" t="s">
        <v>37</v>
      </c>
      <c r="E1262" t="s">
        <v>72</v>
      </c>
      <c r="F1262" s="47">
        <v>4190.8999999999996</v>
      </c>
    </row>
    <row r="1263" spans="1:6" x14ac:dyDescent="0.25">
      <c r="A1263" t="s">
        <v>6212</v>
      </c>
      <c r="B1263" t="s">
        <v>5677</v>
      </c>
      <c r="C1263" s="57">
        <v>45393</v>
      </c>
      <c r="D1263" t="s">
        <v>37</v>
      </c>
      <c r="E1263" t="s">
        <v>72</v>
      </c>
      <c r="F1263" s="47">
        <v>5987</v>
      </c>
    </row>
    <row r="1264" spans="1:6" x14ac:dyDescent="0.25">
      <c r="A1264" t="s">
        <v>6213</v>
      </c>
      <c r="B1264" t="s">
        <v>5677</v>
      </c>
      <c r="C1264" s="57">
        <v>45393</v>
      </c>
      <c r="D1264" t="s">
        <v>37</v>
      </c>
      <c r="E1264" t="s">
        <v>72</v>
      </c>
      <c r="F1264" s="47">
        <v>5987</v>
      </c>
    </row>
    <row r="1265" spans="1:6" x14ac:dyDescent="0.25">
      <c r="A1265" t="s">
        <v>6214</v>
      </c>
      <c r="B1265" t="s">
        <v>5677</v>
      </c>
      <c r="C1265" s="57">
        <v>45393</v>
      </c>
      <c r="D1265" t="s">
        <v>37</v>
      </c>
      <c r="E1265" t="s">
        <v>72</v>
      </c>
      <c r="F1265" s="47">
        <v>5987</v>
      </c>
    </row>
    <row r="1266" spans="1:6" x14ac:dyDescent="0.25">
      <c r="A1266" t="s">
        <v>6215</v>
      </c>
      <c r="B1266" t="s">
        <v>5677</v>
      </c>
      <c r="C1266" s="57">
        <v>45393</v>
      </c>
      <c r="D1266" t="s">
        <v>37</v>
      </c>
      <c r="E1266" t="s">
        <v>72</v>
      </c>
      <c r="F1266" s="47">
        <v>5987</v>
      </c>
    </row>
    <row r="1267" spans="1:6" x14ac:dyDescent="0.25">
      <c r="A1267" t="s">
        <v>6216</v>
      </c>
      <c r="B1267" t="s">
        <v>6217</v>
      </c>
      <c r="C1267" s="57">
        <v>45393</v>
      </c>
      <c r="D1267" t="s">
        <v>37</v>
      </c>
      <c r="E1267" t="s">
        <v>5578</v>
      </c>
      <c r="F1267" s="47">
        <v>2230</v>
      </c>
    </row>
    <row r="1268" spans="1:6" x14ac:dyDescent="0.25">
      <c r="A1268" t="s">
        <v>6218</v>
      </c>
      <c r="B1268" t="s">
        <v>6217</v>
      </c>
      <c r="C1268" s="57">
        <v>45393</v>
      </c>
      <c r="D1268" t="s">
        <v>37</v>
      </c>
      <c r="E1268" t="s">
        <v>5578</v>
      </c>
      <c r="F1268" s="47">
        <v>2230</v>
      </c>
    </row>
    <row r="1269" spans="1:6" x14ac:dyDescent="0.25">
      <c r="A1269" t="s">
        <v>6219</v>
      </c>
      <c r="B1269" t="s">
        <v>5677</v>
      </c>
      <c r="C1269" s="57">
        <v>45393</v>
      </c>
      <c r="D1269" t="s">
        <v>37</v>
      </c>
      <c r="E1269" t="s">
        <v>72</v>
      </c>
      <c r="F1269" s="47">
        <v>5987</v>
      </c>
    </row>
    <row r="1270" spans="1:6" x14ac:dyDescent="0.25">
      <c r="A1270" t="s">
        <v>6220</v>
      </c>
      <c r="B1270" t="s">
        <v>5677</v>
      </c>
      <c r="C1270" s="57">
        <v>45393</v>
      </c>
      <c r="D1270" t="s">
        <v>37</v>
      </c>
      <c r="E1270" t="s">
        <v>72</v>
      </c>
      <c r="F1270" s="47">
        <v>5987</v>
      </c>
    </row>
    <row r="1271" spans="1:6" x14ac:dyDescent="0.25">
      <c r="A1271" t="s">
        <v>6221</v>
      </c>
      <c r="B1271" t="s">
        <v>5677</v>
      </c>
      <c r="C1271" s="57">
        <v>45393</v>
      </c>
      <c r="D1271" t="s">
        <v>37</v>
      </c>
      <c r="E1271" t="s">
        <v>72</v>
      </c>
      <c r="F1271" s="47">
        <v>5987</v>
      </c>
    </row>
    <row r="1272" spans="1:6" x14ac:dyDescent="0.25">
      <c r="A1272" t="s">
        <v>6224</v>
      </c>
      <c r="B1272" t="s">
        <v>6225</v>
      </c>
      <c r="C1272" s="57">
        <v>45393</v>
      </c>
      <c r="D1272" t="s">
        <v>37</v>
      </c>
      <c r="E1272" t="s">
        <v>5578</v>
      </c>
      <c r="F1272" s="47">
        <v>2050</v>
      </c>
    </row>
    <row r="1273" spans="1:6" x14ac:dyDescent="0.25">
      <c r="A1273" t="s">
        <v>6226</v>
      </c>
      <c r="B1273" t="s">
        <v>5677</v>
      </c>
      <c r="C1273" s="57">
        <v>45393</v>
      </c>
      <c r="D1273" t="s">
        <v>37</v>
      </c>
      <c r="E1273" t="s">
        <v>72</v>
      </c>
      <c r="F1273" s="47">
        <v>5987</v>
      </c>
    </row>
    <row r="1274" spans="1:6" x14ac:dyDescent="0.25">
      <c r="A1274" t="s">
        <v>6227</v>
      </c>
      <c r="B1274" t="s">
        <v>5677</v>
      </c>
      <c r="C1274" s="57">
        <v>45393</v>
      </c>
      <c r="D1274" t="s">
        <v>37</v>
      </c>
      <c r="E1274" t="s">
        <v>72</v>
      </c>
      <c r="F1274" s="47">
        <v>5987</v>
      </c>
    </row>
    <row r="1275" spans="1:6" x14ac:dyDescent="0.25">
      <c r="A1275" t="s">
        <v>6228</v>
      </c>
      <c r="B1275" t="s">
        <v>5677</v>
      </c>
      <c r="C1275" s="57">
        <v>45393</v>
      </c>
      <c r="D1275" t="s">
        <v>37</v>
      </c>
      <c r="E1275" t="s">
        <v>72</v>
      </c>
      <c r="F1275" s="47">
        <v>5987</v>
      </c>
    </row>
    <row r="1276" spans="1:6" x14ac:dyDescent="0.25">
      <c r="A1276" t="s">
        <v>6229</v>
      </c>
      <c r="B1276" t="s">
        <v>5677</v>
      </c>
      <c r="C1276" s="57">
        <v>45393</v>
      </c>
      <c r="D1276" t="s">
        <v>37</v>
      </c>
      <c r="E1276" t="s">
        <v>72</v>
      </c>
      <c r="F1276" s="47">
        <v>5987</v>
      </c>
    </row>
    <row r="1277" spans="1:6" x14ac:dyDescent="0.25">
      <c r="A1277" t="s">
        <v>6230</v>
      </c>
      <c r="B1277" t="s">
        <v>5677</v>
      </c>
      <c r="C1277" s="57">
        <v>45393</v>
      </c>
      <c r="D1277" t="s">
        <v>37</v>
      </c>
      <c r="E1277" t="s">
        <v>72</v>
      </c>
      <c r="F1277" s="47">
        <v>5987</v>
      </c>
    </row>
    <row r="1278" spans="1:6" x14ac:dyDescent="0.25">
      <c r="A1278" t="s">
        <v>6231</v>
      </c>
      <c r="B1278" t="s">
        <v>5677</v>
      </c>
      <c r="C1278" s="57">
        <v>45393</v>
      </c>
      <c r="D1278" t="s">
        <v>37</v>
      </c>
      <c r="E1278" t="s">
        <v>72</v>
      </c>
      <c r="F1278" s="47">
        <v>5987</v>
      </c>
    </row>
    <row r="1279" spans="1:6" x14ac:dyDescent="0.25">
      <c r="A1279" t="s">
        <v>6232</v>
      </c>
      <c r="B1279" t="s">
        <v>5677</v>
      </c>
      <c r="C1279" s="57">
        <v>45393</v>
      </c>
      <c r="D1279" t="s">
        <v>37</v>
      </c>
      <c r="E1279" t="s">
        <v>72</v>
      </c>
      <c r="F1279" s="47">
        <v>5987</v>
      </c>
    </row>
    <row r="1280" spans="1:6" x14ac:dyDescent="0.25">
      <c r="A1280" t="s">
        <v>6233</v>
      </c>
      <c r="B1280" t="s">
        <v>5677</v>
      </c>
      <c r="C1280" s="57">
        <v>45393</v>
      </c>
      <c r="D1280" t="s">
        <v>37</v>
      </c>
      <c r="E1280" t="s">
        <v>72</v>
      </c>
      <c r="F1280" s="47">
        <v>5987</v>
      </c>
    </row>
    <row r="1281" spans="1:6" x14ac:dyDescent="0.25">
      <c r="A1281" t="s">
        <v>6234</v>
      </c>
      <c r="B1281" t="s">
        <v>5677</v>
      </c>
      <c r="C1281" s="57">
        <v>45393</v>
      </c>
      <c r="D1281" t="s">
        <v>37</v>
      </c>
      <c r="E1281" t="s">
        <v>72</v>
      </c>
      <c r="F1281" s="47">
        <v>5987</v>
      </c>
    </row>
    <row r="1282" spans="1:6" x14ac:dyDescent="0.25">
      <c r="A1282" t="s">
        <v>6235</v>
      </c>
      <c r="B1282" t="s">
        <v>5677</v>
      </c>
      <c r="C1282" s="57">
        <v>45393</v>
      </c>
      <c r="D1282" t="s">
        <v>37</v>
      </c>
      <c r="E1282" t="s">
        <v>72</v>
      </c>
      <c r="F1282" s="47">
        <v>5987</v>
      </c>
    </row>
    <row r="1283" spans="1:6" x14ac:dyDescent="0.25">
      <c r="A1283" t="s">
        <v>6236</v>
      </c>
      <c r="B1283" t="s">
        <v>5677</v>
      </c>
      <c r="C1283" s="57">
        <v>45393</v>
      </c>
      <c r="D1283" t="s">
        <v>37</v>
      </c>
      <c r="E1283" t="s">
        <v>72</v>
      </c>
      <c r="F1283" s="47">
        <v>5987</v>
      </c>
    </row>
    <row r="1284" spans="1:6" x14ac:dyDescent="0.25">
      <c r="A1284" t="s">
        <v>6237</v>
      </c>
      <c r="B1284" t="s">
        <v>6238</v>
      </c>
      <c r="C1284" s="57">
        <v>45393</v>
      </c>
      <c r="D1284" t="s">
        <v>37</v>
      </c>
      <c r="E1284" t="s">
        <v>5578</v>
      </c>
      <c r="F1284" s="47">
        <v>9240</v>
      </c>
    </row>
    <row r="1285" spans="1:6" x14ac:dyDescent="0.25">
      <c r="A1285" t="s">
        <v>6241</v>
      </c>
      <c r="B1285" t="s">
        <v>5677</v>
      </c>
      <c r="C1285" s="57">
        <v>45393</v>
      </c>
      <c r="D1285" t="s">
        <v>37</v>
      </c>
      <c r="E1285" t="s">
        <v>72</v>
      </c>
      <c r="F1285" s="47">
        <v>5987</v>
      </c>
    </row>
    <row r="1286" spans="1:6" x14ac:dyDescent="0.25">
      <c r="A1286" t="s">
        <v>6242</v>
      </c>
      <c r="B1286" t="s">
        <v>5677</v>
      </c>
      <c r="C1286" s="57">
        <v>45393</v>
      </c>
      <c r="D1286" t="s">
        <v>37</v>
      </c>
      <c r="E1286" t="s">
        <v>72</v>
      </c>
      <c r="F1286" s="47">
        <v>5987</v>
      </c>
    </row>
    <row r="1287" spans="1:6" x14ac:dyDescent="0.25">
      <c r="A1287" t="s">
        <v>6243</v>
      </c>
      <c r="B1287" t="s">
        <v>5677</v>
      </c>
      <c r="C1287" s="57">
        <v>45393</v>
      </c>
      <c r="D1287" t="s">
        <v>37</v>
      </c>
      <c r="E1287" t="s">
        <v>72</v>
      </c>
      <c r="F1287" s="47">
        <v>5987</v>
      </c>
    </row>
    <row r="1288" spans="1:6" x14ac:dyDescent="0.25">
      <c r="A1288" t="s">
        <v>6244</v>
      </c>
      <c r="B1288" t="s">
        <v>5677</v>
      </c>
      <c r="C1288" s="57">
        <v>45393</v>
      </c>
      <c r="D1288" t="s">
        <v>37</v>
      </c>
      <c r="E1288" t="s">
        <v>72</v>
      </c>
      <c r="F1288" s="47">
        <v>5987</v>
      </c>
    </row>
    <row r="1289" spans="1:6" x14ac:dyDescent="0.25">
      <c r="A1289" t="s">
        <v>3381</v>
      </c>
      <c r="B1289" t="s">
        <v>3382</v>
      </c>
      <c r="C1289" s="57">
        <v>45394</v>
      </c>
      <c r="D1289" t="s">
        <v>37</v>
      </c>
      <c r="E1289" t="s">
        <v>72</v>
      </c>
      <c r="F1289" s="47">
        <v>5927.13</v>
      </c>
    </row>
    <row r="1290" spans="1:6" x14ac:dyDescent="0.25">
      <c r="A1290" t="s">
        <v>1613</v>
      </c>
      <c r="B1290" t="s">
        <v>1614</v>
      </c>
      <c r="C1290" s="57">
        <v>45394</v>
      </c>
      <c r="D1290" t="s">
        <v>37</v>
      </c>
      <c r="E1290" t="s">
        <v>72</v>
      </c>
      <c r="F1290" s="47">
        <v>7665.4</v>
      </c>
    </row>
    <row r="1291" spans="1:6" x14ac:dyDescent="0.25">
      <c r="A1291" t="s">
        <v>4484</v>
      </c>
      <c r="B1291" t="s">
        <v>4254</v>
      </c>
      <c r="C1291" s="57">
        <v>45394</v>
      </c>
      <c r="D1291" t="s">
        <v>37</v>
      </c>
      <c r="E1291" t="s">
        <v>72</v>
      </c>
      <c r="F1291" s="47">
        <v>9818.68</v>
      </c>
    </row>
    <row r="1292" spans="1:6" x14ac:dyDescent="0.25">
      <c r="A1292" t="s">
        <v>6245</v>
      </c>
      <c r="B1292" t="s">
        <v>5957</v>
      </c>
      <c r="C1292" s="57">
        <v>45394</v>
      </c>
      <c r="D1292" t="s">
        <v>37</v>
      </c>
      <c r="E1292" t="s">
        <v>5578</v>
      </c>
      <c r="F1292" s="47">
        <v>33000</v>
      </c>
    </row>
    <row r="1293" spans="1:6" x14ac:dyDescent="0.25">
      <c r="A1293" t="s">
        <v>6246</v>
      </c>
      <c r="B1293" t="s">
        <v>5957</v>
      </c>
      <c r="C1293" s="57">
        <v>45394</v>
      </c>
      <c r="D1293" t="s">
        <v>37</v>
      </c>
      <c r="E1293" t="s">
        <v>5578</v>
      </c>
      <c r="F1293" s="47">
        <v>25800</v>
      </c>
    </row>
    <row r="1294" spans="1:6" x14ac:dyDescent="0.25">
      <c r="A1294" t="s">
        <v>6247</v>
      </c>
      <c r="B1294" t="s">
        <v>6248</v>
      </c>
      <c r="C1294" s="57">
        <v>45394</v>
      </c>
      <c r="D1294" t="s">
        <v>37</v>
      </c>
      <c r="E1294" t="s">
        <v>5578</v>
      </c>
      <c r="F1294" s="47">
        <v>14000</v>
      </c>
    </row>
    <row r="1295" spans="1:6" x14ac:dyDescent="0.25">
      <c r="A1295" t="s">
        <v>6249</v>
      </c>
      <c r="B1295" t="s">
        <v>6169</v>
      </c>
      <c r="C1295" s="57">
        <v>45394</v>
      </c>
      <c r="D1295" t="s">
        <v>37</v>
      </c>
      <c r="E1295" t="s">
        <v>5578</v>
      </c>
      <c r="F1295" s="47">
        <v>2500</v>
      </c>
    </row>
    <row r="1296" spans="1:6" x14ac:dyDescent="0.25">
      <c r="A1296" t="s">
        <v>1615</v>
      </c>
      <c r="B1296" t="s">
        <v>1616</v>
      </c>
      <c r="C1296" s="57">
        <v>45394</v>
      </c>
      <c r="D1296" t="s">
        <v>37</v>
      </c>
      <c r="E1296" t="s">
        <v>72</v>
      </c>
      <c r="F1296" s="47">
        <v>8058.6</v>
      </c>
    </row>
    <row r="1297" spans="1:6" x14ac:dyDescent="0.25">
      <c r="A1297" t="s">
        <v>1619</v>
      </c>
      <c r="B1297" t="s">
        <v>1616</v>
      </c>
      <c r="C1297" s="57">
        <v>45394</v>
      </c>
      <c r="D1297" t="s">
        <v>37</v>
      </c>
      <c r="E1297" t="s">
        <v>72</v>
      </c>
      <c r="F1297" s="47">
        <v>8058.6</v>
      </c>
    </row>
    <row r="1298" spans="1:6" x14ac:dyDescent="0.25">
      <c r="A1298" t="s">
        <v>6250</v>
      </c>
      <c r="B1298" t="s">
        <v>5961</v>
      </c>
      <c r="C1298" s="57">
        <v>45394</v>
      </c>
      <c r="D1298" t="s">
        <v>37</v>
      </c>
      <c r="E1298" t="s">
        <v>5578</v>
      </c>
      <c r="F1298" s="47">
        <v>28040</v>
      </c>
    </row>
    <row r="1299" spans="1:6" x14ac:dyDescent="0.25">
      <c r="A1299" t="s">
        <v>6251</v>
      </c>
      <c r="B1299" t="s">
        <v>6169</v>
      </c>
      <c r="C1299" s="57">
        <v>45394</v>
      </c>
      <c r="D1299" t="s">
        <v>37</v>
      </c>
      <c r="E1299" t="s">
        <v>5578</v>
      </c>
      <c r="F1299" s="47">
        <v>1810</v>
      </c>
    </row>
    <row r="1300" spans="1:6" x14ac:dyDescent="0.25">
      <c r="A1300" t="s">
        <v>6252</v>
      </c>
      <c r="B1300" t="s">
        <v>6169</v>
      </c>
      <c r="C1300" s="57">
        <v>45394</v>
      </c>
      <c r="D1300" t="s">
        <v>1152</v>
      </c>
      <c r="E1300" t="s">
        <v>5578</v>
      </c>
      <c r="F1300" s="47">
        <v>2800</v>
      </c>
    </row>
    <row r="1301" spans="1:6" x14ac:dyDescent="0.25">
      <c r="A1301" t="s">
        <v>6253</v>
      </c>
      <c r="B1301" t="s">
        <v>6248</v>
      </c>
      <c r="C1301" s="57">
        <v>45394</v>
      </c>
      <c r="D1301" t="s">
        <v>1152</v>
      </c>
      <c r="E1301" t="s">
        <v>5578</v>
      </c>
      <c r="F1301" s="47">
        <v>5750</v>
      </c>
    </row>
    <row r="1302" spans="1:6" x14ac:dyDescent="0.25">
      <c r="A1302" t="s">
        <v>6254</v>
      </c>
      <c r="B1302" t="s">
        <v>6248</v>
      </c>
      <c r="C1302" s="57">
        <v>45394</v>
      </c>
      <c r="D1302" t="s">
        <v>1152</v>
      </c>
      <c r="E1302" t="s">
        <v>5578</v>
      </c>
      <c r="F1302" s="47">
        <v>5750</v>
      </c>
    </row>
    <row r="1303" spans="1:6" x14ac:dyDescent="0.25">
      <c r="A1303" t="s">
        <v>6255</v>
      </c>
      <c r="B1303" t="s">
        <v>6248</v>
      </c>
      <c r="C1303" s="57">
        <v>45394</v>
      </c>
      <c r="D1303" t="s">
        <v>1152</v>
      </c>
      <c r="E1303" t="s">
        <v>5578</v>
      </c>
      <c r="F1303" s="47">
        <v>5750</v>
      </c>
    </row>
    <row r="1304" spans="1:6" x14ac:dyDescent="0.25">
      <c r="A1304" t="s">
        <v>6256</v>
      </c>
      <c r="B1304" t="s">
        <v>6248</v>
      </c>
      <c r="C1304" s="57">
        <v>45394</v>
      </c>
      <c r="D1304" t="s">
        <v>1152</v>
      </c>
      <c r="E1304" t="s">
        <v>5578</v>
      </c>
      <c r="F1304" s="47">
        <v>5750</v>
      </c>
    </row>
    <row r="1305" spans="1:6" x14ac:dyDescent="0.25">
      <c r="A1305" t="s">
        <v>1620</v>
      </c>
      <c r="B1305" t="s">
        <v>1621</v>
      </c>
      <c r="C1305" s="57">
        <v>45394</v>
      </c>
      <c r="D1305" t="s">
        <v>37</v>
      </c>
      <c r="E1305" t="s">
        <v>72</v>
      </c>
      <c r="F1305" s="47">
        <v>5803.28</v>
      </c>
    </row>
    <row r="1306" spans="1:6" x14ac:dyDescent="0.25">
      <c r="A1306" t="s">
        <v>6257</v>
      </c>
      <c r="B1306" t="s">
        <v>6258</v>
      </c>
      <c r="C1306" s="57">
        <v>45398</v>
      </c>
      <c r="D1306" t="s">
        <v>37</v>
      </c>
      <c r="E1306" t="s">
        <v>72</v>
      </c>
      <c r="F1306" s="47">
        <v>1436.88</v>
      </c>
    </row>
    <row r="1307" spans="1:6" x14ac:dyDescent="0.25">
      <c r="A1307" t="s">
        <v>6259</v>
      </c>
      <c r="B1307" t="s">
        <v>6258</v>
      </c>
      <c r="C1307" s="57">
        <v>45398</v>
      </c>
      <c r="D1307" t="s">
        <v>37</v>
      </c>
      <c r="E1307" t="s">
        <v>72</v>
      </c>
      <c r="F1307" s="47">
        <v>1436.88</v>
      </c>
    </row>
    <row r="1308" spans="1:6" x14ac:dyDescent="0.25">
      <c r="A1308" t="s">
        <v>6260</v>
      </c>
      <c r="B1308" t="s">
        <v>6258</v>
      </c>
      <c r="C1308" s="57">
        <v>45398</v>
      </c>
      <c r="D1308" t="s">
        <v>37</v>
      </c>
      <c r="E1308" t="s">
        <v>72</v>
      </c>
      <c r="F1308" s="47">
        <v>1436.88</v>
      </c>
    </row>
    <row r="1309" spans="1:6" x14ac:dyDescent="0.25">
      <c r="A1309" t="s">
        <v>6261</v>
      </c>
      <c r="B1309" t="s">
        <v>6258</v>
      </c>
      <c r="C1309" s="57">
        <v>45398</v>
      </c>
      <c r="D1309" t="s">
        <v>37</v>
      </c>
      <c r="E1309" t="s">
        <v>72</v>
      </c>
      <c r="F1309" s="47">
        <v>1436.88</v>
      </c>
    </row>
    <row r="1310" spans="1:6" x14ac:dyDescent="0.25">
      <c r="A1310" t="s">
        <v>6262</v>
      </c>
      <c r="B1310" t="s">
        <v>6258</v>
      </c>
      <c r="C1310" s="57">
        <v>45398</v>
      </c>
      <c r="D1310" t="s">
        <v>37</v>
      </c>
      <c r="E1310" t="s">
        <v>72</v>
      </c>
      <c r="F1310" s="47">
        <v>1436.88</v>
      </c>
    </row>
    <row r="1311" spans="1:6" x14ac:dyDescent="0.25">
      <c r="A1311" t="s">
        <v>6263</v>
      </c>
      <c r="B1311" t="s">
        <v>6258</v>
      </c>
      <c r="C1311" s="57">
        <v>45398</v>
      </c>
      <c r="D1311" t="s">
        <v>37</v>
      </c>
      <c r="E1311" t="s">
        <v>72</v>
      </c>
      <c r="F1311" s="47">
        <v>1436.88</v>
      </c>
    </row>
    <row r="1312" spans="1:6" x14ac:dyDescent="0.25">
      <c r="A1312" t="s">
        <v>6264</v>
      </c>
      <c r="B1312" t="s">
        <v>6258</v>
      </c>
      <c r="C1312" s="57">
        <v>45398</v>
      </c>
      <c r="D1312" t="s">
        <v>37</v>
      </c>
      <c r="E1312" t="s">
        <v>72</v>
      </c>
      <c r="F1312" s="47">
        <v>1436.88</v>
      </c>
    </row>
    <row r="1313" spans="1:6" x14ac:dyDescent="0.25">
      <c r="A1313" t="s">
        <v>6265</v>
      </c>
      <c r="B1313" t="s">
        <v>6258</v>
      </c>
      <c r="C1313" s="57">
        <v>45398</v>
      </c>
      <c r="D1313" t="s">
        <v>37</v>
      </c>
      <c r="E1313" t="s">
        <v>72</v>
      </c>
      <c r="F1313" s="47">
        <v>1436.88</v>
      </c>
    </row>
    <row r="1314" spans="1:6" x14ac:dyDescent="0.25">
      <c r="A1314" t="s">
        <v>6266</v>
      </c>
      <c r="B1314" t="s">
        <v>6258</v>
      </c>
      <c r="C1314" s="57">
        <v>45398</v>
      </c>
      <c r="D1314" t="s">
        <v>37</v>
      </c>
      <c r="E1314" t="s">
        <v>72</v>
      </c>
      <c r="F1314" s="47">
        <v>1436.88</v>
      </c>
    </row>
    <row r="1315" spans="1:6" x14ac:dyDescent="0.25">
      <c r="A1315" t="s">
        <v>6267</v>
      </c>
      <c r="B1315" t="s">
        <v>6258</v>
      </c>
      <c r="C1315" s="57">
        <v>45398</v>
      </c>
      <c r="D1315" t="s">
        <v>37</v>
      </c>
      <c r="E1315" t="s">
        <v>72</v>
      </c>
      <c r="F1315" s="47">
        <v>1436.88</v>
      </c>
    </row>
    <row r="1316" spans="1:6" x14ac:dyDescent="0.25">
      <c r="A1316" t="s">
        <v>6268</v>
      </c>
      <c r="B1316" t="s">
        <v>6258</v>
      </c>
      <c r="C1316" s="57">
        <v>45398</v>
      </c>
      <c r="D1316" t="s">
        <v>37</v>
      </c>
      <c r="E1316" t="s">
        <v>72</v>
      </c>
      <c r="F1316" s="47">
        <v>1436.88</v>
      </c>
    </row>
    <row r="1317" spans="1:6" x14ac:dyDescent="0.25">
      <c r="A1317" t="s">
        <v>6269</v>
      </c>
      <c r="B1317" t="s">
        <v>6258</v>
      </c>
      <c r="C1317" s="57">
        <v>45398</v>
      </c>
      <c r="D1317" t="s">
        <v>37</v>
      </c>
      <c r="E1317" t="s">
        <v>72</v>
      </c>
      <c r="F1317" s="47">
        <v>1436.88</v>
      </c>
    </row>
    <row r="1318" spans="1:6" x14ac:dyDescent="0.25">
      <c r="A1318" t="s">
        <v>6270</v>
      </c>
      <c r="B1318" t="s">
        <v>6271</v>
      </c>
      <c r="C1318" s="57">
        <v>45398</v>
      </c>
      <c r="D1318" t="s">
        <v>37</v>
      </c>
      <c r="E1318" t="s">
        <v>72</v>
      </c>
      <c r="F1318" s="47">
        <v>1197.4000000000001</v>
      </c>
    </row>
    <row r="1319" spans="1:6" x14ac:dyDescent="0.25">
      <c r="A1319" t="s">
        <v>6272</v>
      </c>
      <c r="B1319" t="s">
        <v>6271</v>
      </c>
      <c r="C1319" s="57">
        <v>45398</v>
      </c>
      <c r="D1319" t="s">
        <v>37</v>
      </c>
      <c r="E1319" t="s">
        <v>72</v>
      </c>
      <c r="F1319" s="47">
        <v>1197.4000000000001</v>
      </c>
    </row>
    <row r="1320" spans="1:6" x14ac:dyDescent="0.25">
      <c r="A1320" t="s">
        <v>6273</v>
      </c>
      <c r="B1320" t="s">
        <v>6271</v>
      </c>
      <c r="C1320" s="57">
        <v>45398</v>
      </c>
      <c r="D1320" t="s">
        <v>37</v>
      </c>
      <c r="E1320" t="s">
        <v>72</v>
      </c>
      <c r="F1320" s="47">
        <v>1197.4000000000001</v>
      </c>
    </row>
    <row r="1321" spans="1:6" x14ac:dyDescent="0.25">
      <c r="A1321" t="s">
        <v>6274</v>
      </c>
      <c r="B1321" t="s">
        <v>6271</v>
      </c>
      <c r="C1321" s="57">
        <v>45398</v>
      </c>
      <c r="D1321" t="s">
        <v>37</v>
      </c>
      <c r="E1321" t="s">
        <v>72</v>
      </c>
      <c r="F1321" s="47">
        <v>1197.4000000000001</v>
      </c>
    </row>
    <row r="1322" spans="1:6" x14ac:dyDescent="0.25">
      <c r="A1322" t="s">
        <v>6275</v>
      </c>
      <c r="B1322" t="s">
        <v>6271</v>
      </c>
      <c r="C1322" s="57">
        <v>45398</v>
      </c>
      <c r="D1322" t="s">
        <v>37</v>
      </c>
      <c r="E1322" t="s">
        <v>72</v>
      </c>
      <c r="F1322" s="47">
        <v>1197.4000000000001</v>
      </c>
    </row>
    <row r="1323" spans="1:6" x14ac:dyDescent="0.25">
      <c r="A1323" t="s">
        <v>6276</v>
      </c>
      <c r="B1323" t="s">
        <v>6271</v>
      </c>
      <c r="C1323" s="57">
        <v>45398</v>
      </c>
      <c r="D1323" t="s">
        <v>37</v>
      </c>
      <c r="E1323" t="s">
        <v>72</v>
      </c>
      <c r="F1323" s="47">
        <v>1197.4000000000001</v>
      </c>
    </row>
    <row r="1324" spans="1:6" x14ac:dyDescent="0.25">
      <c r="A1324" t="s">
        <v>6277</v>
      </c>
      <c r="B1324" t="s">
        <v>6271</v>
      </c>
      <c r="C1324" s="57">
        <v>45398</v>
      </c>
      <c r="D1324" t="s">
        <v>37</v>
      </c>
      <c r="E1324" t="s">
        <v>72</v>
      </c>
      <c r="F1324" s="47">
        <v>1197.4000000000001</v>
      </c>
    </row>
    <row r="1325" spans="1:6" x14ac:dyDescent="0.25">
      <c r="A1325" t="s">
        <v>6278</v>
      </c>
      <c r="B1325" t="s">
        <v>6271</v>
      </c>
      <c r="C1325" s="57">
        <v>45398</v>
      </c>
      <c r="D1325" t="s">
        <v>37</v>
      </c>
      <c r="E1325" t="s">
        <v>72</v>
      </c>
      <c r="F1325" s="47">
        <v>1197.4000000000001</v>
      </c>
    </row>
    <row r="1326" spans="1:6" x14ac:dyDescent="0.25">
      <c r="A1326" t="s">
        <v>6279</v>
      </c>
      <c r="B1326" t="s">
        <v>6271</v>
      </c>
      <c r="C1326" s="57">
        <v>45398</v>
      </c>
      <c r="D1326" t="s">
        <v>37</v>
      </c>
      <c r="E1326" t="s">
        <v>72</v>
      </c>
      <c r="F1326" s="47">
        <v>1197.4000000000001</v>
      </c>
    </row>
    <row r="1327" spans="1:6" x14ac:dyDescent="0.25">
      <c r="A1327" t="s">
        <v>6280</v>
      </c>
      <c r="B1327" t="s">
        <v>6271</v>
      </c>
      <c r="C1327" s="57">
        <v>45398</v>
      </c>
      <c r="D1327" t="s">
        <v>37</v>
      </c>
      <c r="E1327" t="s">
        <v>72</v>
      </c>
      <c r="F1327" s="47">
        <v>1197.4000000000001</v>
      </c>
    </row>
    <row r="1328" spans="1:6" x14ac:dyDescent="0.25">
      <c r="A1328" t="s">
        <v>6281</v>
      </c>
      <c r="B1328" t="s">
        <v>6271</v>
      </c>
      <c r="C1328" s="57">
        <v>45398</v>
      </c>
      <c r="D1328" t="s">
        <v>37</v>
      </c>
      <c r="E1328" t="s">
        <v>72</v>
      </c>
      <c r="F1328" s="47">
        <v>1197.4000000000001</v>
      </c>
    </row>
    <row r="1329" spans="1:6" x14ac:dyDescent="0.25">
      <c r="A1329" t="s">
        <v>6282</v>
      </c>
      <c r="B1329" t="s">
        <v>6271</v>
      </c>
      <c r="C1329" s="57">
        <v>45398</v>
      </c>
      <c r="D1329" t="s">
        <v>37</v>
      </c>
      <c r="E1329" t="s">
        <v>72</v>
      </c>
      <c r="F1329" s="47">
        <v>1197.4000000000001</v>
      </c>
    </row>
    <row r="1330" spans="1:6" x14ac:dyDescent="0.25">
      <c r="A1330" t="s">
        <v>6283</v>
      </c>
      <c r="B1330" t="s">
        <v>6271</v>
      </c>
      <c r="C1330" s="57">
        <v>45398</v>
      </c>
      <c r="D1330" t="s">
        <v>37</v>
      </c>
      <c r="E1330" t="s">
        <v>72</v>
      </c>
      <c r="F1330" s="47">
        <v>1197.4000000000001</v>
      </c>
    </row>
    <row r="1331" spans="1:6" x14ac:dyDescent="0.25">
      <c r="A1331" t="s">
        <v>6284</v>
      </c>
      <c r="B1331" t="s">
        <v>6271</v>
      </c>
      <c r="C1331" s="57">
        <v>45398</v>
      </c>
      <c r="D1331" t="s">
        <v>37</v>
      </c>
      <c r="E1331" t="s">
        <v>72</v>
      </c>
      <c r="F1331" s="47">
        <v>1197.4000000000001</v>
      </c>
    </row>
    <row r="1332" spans="1:6" x14ac:dyDescent="0.25">
      <c r="A1332" t="s">
        <v>6287</v>
      </c>
      <c r="B1332" t="s">
        <v>6271</v>
      </c>
      <c r="C1332" s="57">
        <v>45398</v>
      </c>
      <c r="D1332" t="s">
        <v>37</v>
      </c>
      <c r="E1332" t="s">
        <v>72</v>
      </c>
      <c r="F1332" s="47">
        <v>1197.4000000000001</v>
      </c>
    </row>
    <row r="1333" spans="1:6" x14ac:dyDescent="0.25">
      <c r="A1333" t="s">
        <v>6288</v>
      </c>
      <c r="B1333" t="s">
        <v>6271</v>
      </c>
      <c r="C1333" s="57">
        <v>45398</v>
      </c>
      <c r="D1333" t="s">
        <v>37</v>
      </c>
      <c r="E1333" t="s">
        <v>72</v>
      </c>
      <c r="F1333" s="47">
        <v>1197.4000000000001</v>
      </c>
    </row>
    <row r="1334" spans="1:6" x14ac:dyDescent="0.25">
      <c r="A1334" t="s">
        <v>6289</v>
      </c>
      <c r="B1334" t="s">
        <v>6271</v>
      </c>
      <c r="C1334" s="57">
        <v>45398</v>
      </c>
      <c r="D1334" t="s">
        <v>37</v>
      </c>
      <c r="E1334" t="s">
        <v>72</v>
      </c>
      <c r="F1334" s="47">
        <v>1197.4000000000001</v>
      </c>
    </row>
    <row r="1335" spans="1:6" x14ac:dyDescent="0.25">
      <c r="A1335" t="s">
        <v>6290</v>
      </c>
      <c r="B1335" t="s">
        <v>6271</v>
      </c>
      <c r="C1335" s="57">
        <v>45398</v>
      </c>
      <c r="D1335" t="s">
        <v>37</v>
      </c>
      <c r="E1335" t="s">
        <v>72</v>
      </c>
      <c r="F1335" s="47">
        <v>1197.4000000000001</v>
      </c>
    </row>
    <row r="1336" spans="1:6" x14ac:dyDescent="0.25">
      <c r="A1336" t="s">
        <v>6291</v>
      </c>
      <c r="B1336" t="s">
        <v>6271</v>
      </c>
      <c r="C1336" s="57">
        <v>45398</v>
      </c>
      <c r="D1336" t="s">
        <v>37</v>
      </c>
      <c r="E1336" t="s">
        <v>72</v>
      </c>
      <c r="F1336" s="47">
        <v>1197.4000000000001</v>
      </c>
    </row>
    <row r="1337" spans="1:6" x14ac:dyDescent="0.25">
      <c r="A1337" t="s">
        <v>6292</v>
      </c>
      <c r="B1337" t="s">
        <v>6271</v>
      </c>
      <c r="C1337" s="57">
        <v>45398</v>
      </c>
      <c r="D1337" t="s">
        <v>37</v>
      </c>
      <c r="E1337" t="s">
        <v>72</v>
      </c>
      <c r="F1337" s="47">
        <v>1197.4000000000001</v>
      </c>
    </row>
    <row r="1338" spans="1:6" x14ac:dyDescent="0.25">
      <c r="A1338" t="s">
        <v>6293</v>
      </c>
      <c r="B1338" t="s">
        <v>6258</v>
      </c>
      <c r="C1338" s="57">
        <v>45398</v>
      </c>
      <c r="D1338" t="s">
        <v>37</v>
      </c>
      <c r="E1338" t="s">
        <v>72</v>
      </c>
      <c r="F1338" s="47">
        <v>1452</v>
      </c>
    </row>
    <row r="1339" spans="1:6" x14ac:dyDescent="0.25">
      <c r="A1339" t="s">
        <v>6294</v>
      </c>
      <c r="B1339" t="s">
        <v>6258</v>
      </c>
      <c r="C1339" s="57">
        <v>45398</v>
      </c>
      <c r="D1339" t="s">
        <v>37</v>
      </c>
      <c r="E1339" t="s">
        <v>72</v>
      </c>
      <c r="F1339" s="47">
        <v>1452</v>
      </c>
    </row>
    <row r="1340" spans="1:6" x14ac:dyDescent="0.25">
      <c r="A1340" t="s">
        <v>6295</v>
      </c>
      <c r="B1340" t="s">
        <v>6258</v>
      </c>
      <c r="C1340" s="57">
        <v>45398</v>
      </c>
      <c r="D1340" t="s">
        <v>37</v>
      </c>
      <c r="E1340" t="s">
        <v>72</v>
      </c>
      <c r="F1340" s="47">
        <v>1452</v>
      </c>
    </row>
    <row r="1341" spans="1:6" x14ac:dyDescent="0.25">
      <c r="A1341" t="s">
        <v>6296</v>
      </c>
      <c r="B1341" t="s">
        <v>6258</v>
      </c>
      <c r="C1341" s="57">
        <v>45398</v>
      </c>
      <c r="D1341" t="s">
        <v>37</v>
      </c>
      <c r="E1341" t="s">
        <v>72</v>
      </c>
      <c r="F1341" s="47">
        <v>1452</v>
      </c>
    </row>
    <row r="1342" spans="1:6" x14ac:dyDescent="0.25">
      <c r="A1342" t="s">
        <v>6297</v>
      </c>
      <c r="B1342" t="s">
        <v>6258</v>
      </c>
      <c r="C1342" s="57">
        <v>45398</v>
      </c>
      <c r="D1342" t="s">
        <v>37</v>
      </c>
      <c r="E1342" t="s">
        <v>72</v>
      </c>
      <c r="F1342" s="47">
        <v>1452</v>
      </c>
    </row>
    <row r="1343" spans="1:6" x14ac:dyDescent="0.25">
      <c r="A1343" t="s">
        <v>6298</v>
      </c>
      <c r="B1343" t="s">
        <v>6258</v>
      </c>
      <c r="C1343" s="57">
        <v>45398</v>
      </c>
      <c r="D1343" t="s">
        <v>37</v>
      </c>
      <c r="E1343" t="s">
        <v>72</v>
      </c>
      <c r="F1343" s="47">
        <v>1452</v>
      </c>
    </row>
    <row r="1344" spans="1:6" x14ac:dyDescent="0.25">
      <c r="A1344" t="s">
        <v>6299</v>
      </c>
      <c r="B1344" t="s">
        <v>6258</v>
      </c>
      <c r="C1344" s="57">
        <v>45398</v>
      </c>
      <c r="D1344" t="s">
        <v>37</v>
      </c>
      <c r="E1344" t="s">
        <v>72</v>
      </c>
      <c r="F1344" s="47">
        <v>1452</v>
      </c>
    </row>
    <row r="1345" spans="1:6" x14ac:dyDescent="0.25">
      <c r="A1345" t="s">
        <v>6300</v>
      </c>
      <c r="B1345" t="s">
        <v>6258</v>
      </c>
      <c r="C1345" s="57">
        <v>45398</v>
      </c>
      <c r="D1345" t="s">
        <v>37</v>
      </c>
      <c r="E1345" t="s">
        <v>72</v>
      </c>
      <c r="F1345" s="47">
        <v>1452</v>
      </c>
    </row>
    <row r="1346" spans="1:6" x14ac:dyDescent="0.25">
      <c r="A1346" t="s">
        <v>6301</v>
      </c>
      <c r="B1346" t="s">
        <v>6258</v>
      </c>
      <c r="C1346" s="57">
        <v>45398</v>
      </c>
      <c r="D1346" t="s">
        <v>37</v>
      </c>
      <c r="E1346" t="s">
        <v>72</v>
      </c>
      <c r="F1346" s="47">
        <v>1452</v>
      </c>
    </row>
    <row r="1347" spans="1:6" x14ac:dyDescent="0.25">
      <c r="A1347" t="s">
        <v>6302</v>
      </c>
      <c r="B1347" t="s">
        <v>6258</v>
      </c>
      <c r="C1347" s="57">
        <v>45398</v>
      </c>
      <c r="D1347" t="s">
        <v>37</v>
      </c>
      <c r="E1347" t="s">
        <v>72</v>
      </c>
      <c r="F1347" s="47">
        <v>1452</v>
      </c>
    </row>
    <row r="1348" spans="1:6" x14ac:dyDescent="0.25">
      <c r="A1348" t="s">
        <v>6303</v>
      </c>
      <c r="B1348" t="s">
        <v>6258</v>
      </c>
      <c r="C1348" s="57">
        <v>45398</v>
      </c>
      <c r="D1348" t="s">
        <v>37</v>
      </c>
      <c r="E1348" t="s">
        <v>72</v>
      </c>
      <c r="F1348" s="47">
        <v>1452</v>
      </c>
    </row>
    <row r="1349" spans="1:6" x14ac:dyDescent="0.25">
      <c r="A1349" t="s">
        <v>6304</v>
      </c>
      <c r="B1349" t="s">
        <v>6258</v>
      </c>
      <c r="C1349" s="57">
        <v>45398</v>
      </c>
      <c r="D1349" t="s">
        <v>37</v>
      </c>
      <c r="E1349" t="s">
        <v>72</v>
      </c>
      <c r="F1349" s="47">
        <v>1452</v>
      </c>
    </row>
    <row r="1350" spans="1:6" x14ac:dyDescent="0.25">
      <c r="A1350" t="s">
        <v>6305</v>
      </c>
      <c r="B1350" t="s">
        <v>6258</v>
      </c>
      <c r="C1350" s="57">
        <v>45398</v>
      </c>
      <c r="D1350" t="s">
        <v>37</v>
      </c>
      <c r="E1350" t="s">
        <v>72</v>
      </c>
      <c r="F1350" s="47">
        <v>1452</v>
      </c>
    </row>
    <row r="1351" spans="1:6" x14ac:dyDescent="0.25">
      <c r="A1351" t="s">
        <v>6306</v>
      </c>
      <c r="B1351" t="s">
        <v>6258</v>
      </c>
      <c r="C1351" s="57">
        <v>45398</v>
      </c>
      <c r="D1351" t="s">
        <v>37</v>
      </c>
      <c r="E1351" t="s">
        <v>72</v>
      </c>
      <c r="F1351" s="47">
        <v>1452</v>
      </c>
    </row>
    <row r="1352" spans="1:6" x14ac:dyDescent="0.25">
      <c r="A1352" t="s">
        <v>6307</v>
      </c>
      <c r="B1352" t="s">
        <v>6258</v>
      </c>
      <c r="C1352" s="57">
        <v>45398</v>
      </c>
      <c r="D1352" t="s">
        <v>37</v>
      </c>
      <c r="E1352" t="s">
        <v>72</v>
      </c>
      <c r="F1352" s="47">
        <v>1452</v>
      </c>
    </row>
    <row r="1353" spans="1:6" x14ac:dyDescent="0.25">
      <c r="A1353" t="s">
        <v>6308</v>
      </c>
      <c r="B1353" t="s">
        <v>6258</v>
      </c>
      <c r="C1353" s="57">
        <v>45398</v>
      </c>
      <c r="D1353" t="s">
        <v>37</v>
      </c>
      <c r="E1353" t="s">
        <v>72</v>
      </c>
      <c r="F1353" s="47">
        <v>1452</v>
      </c>
    </row>
    <row r="1354" spans="1:6" x14ac:dyDescent="0.25">
      <c r="A1354" t="s">
        <v>6309</v>
      </c>
      <c r="B1354" t="s">
        <v>6258</v>
      </c>
      <c r="C1354" s="57">
        <v>45398</v>
      </c>
      <c r="D1354" t="s">
        <v>37</v>
      </c>
      <c r="E1354" t="s">
        <v>72</v>
      </c>
      <c r="F1354" s="47">
        <v>1452</v>
      </c>
    </row>
    <row r="1355" spans="1:6" x14ac:dyDescent="0.25">
      <c r="A1355" t="s">
        <v>6310</v>
      </c>
      <c r="B1355" t="s">
        <v>6258</v>
      </c>
      <c r="C1355" s="57">
        <v>45398</v>
      </c>
      <c r="D1355" t="s">
        <v>37</v>
      </c>
      <c r="E1355" t="s">
        <v>72</v>
      </c>
      <c r="F1355" s="47">
        <v>1452</v>
      </c>
    </row>
    <row r="1356" spans="1:6" x14ac:dyDescent="0.25">
      <c r="A1356" t="s">
        <v>6311</v>
      </c>
      <c r="B1356" t="s">
        <v>6258</v>
      </c>
      <c r="C1356" s="57">
        <v>45398</v>
      </c>
      <c r="D1356" t="s">
        <v>37</v>
      </c>
      <c r="E1356" t="s">
        <v>72</v>
      </c>
      <c r="F1356" s="47">
        <v>1452</v>
      </c>
    </row>
    <row r="1357" spans="1:6" x14ac:dyDescent="0.25">
      <c r="A1357" t="s">
        <v>6312</v>
      </c>
      <c r="B1357" t="s">
        <v>6258</v>
      </c>
      <c r="C1357" s="57">
        <v>45398</v>
      </c>
      <c r="D1357" t="s">
        <v>37</v>
      </c>
      <c r="E1357" t="s">
        <v>72</v>
      </c>
      <c r="F1357" s="47">
        <v>1452</v>
      </c>
    </row>
    <row r="1358" spans="1:6" x14ac:dyDescent="0.25">
      <c r="A1358" t="s">
        <v>6313</v>
      </c>
      <c r="B1358" t="s">
        <v>5583</v>
      </c>
      <c r="C1358" s="57">
        <v>45398</v>
      </c>
      <c r="D1358" t="s">
        <v>37</v>
      </c>
      <c r="E1358" t="s">
        <v>72</v>
      </c>
      <c r="F1358" s="47">
        <v>5987</v>
      </c>
    </row>
    <row r="1359" spans="1:6" x14ac:dyDescent="0.25">
      <c r="A1359" t="s">
        <v>6314</v>
      </c>
      <c r="B1359" t="s">
        <v>5583</v>
      </c>
      <c r="C1359" s="57">
        <v>45398</v>
      </c>
      <c r="D1359" t="s">
        <v>37</v>
      </c>
      <c r="E1359" t="s">
        <v>72</v>
      </c>
      <c r="F1359" s="47">
        <v>5987</v>
      </c>
    </row>
    <row r="1360" spans="1:6" x14ac:dyDescent="0.25">
      <c r="A1360" t="s">
        <v>6315</v>
      </c>
      <c r="B1360" t="s">
        <v>5583</v>
      </c>
      <c r="C1360" s="57">
        <v>45398</v>
      </c>
      <c r="D1360" t="s">
        <v>37</v>
      </c>
      <c r="E1360" t="s">
        <v>72</v>
      </c>
      <c r="F1360" s="47">
        <v>5987</v>
      </c>
    </row>
    <row r="1361" spans="1:6" x14ac:dyDescent="0.25">
      <c r="A1361" t="s">
        <v>8090</v>
      </c>
      <c r="B1361" t="s">
        <v>8091</v>
      </c>
      <c r="C1361" s="57">
        <v>45398</v>
      </c>
      <c r="D1361" t="s">
        <v>37</v>
      </c>
      <c r="E1361" t="s">
        <v>72</v>
      </c>
      <c r="F1361" s="47">
        <v>3171.92</v>
      </c>
    </row>
    <row r="1362" spans="1:6" x14ac:dyDescent="0.25">
      <c r="A1362" t="s">
        <v>8092</v>
      </c>
      <c r="B1362" t="s">
        <v>8091</v>
      </c>
      <c r="C1362" s="57">
        <v>45398</v>
      </c>
      <c r="D1362" t="s">
        <v>37</v>
      </c>
      <c r="E1362" t="s">
        <v>72</v>
      </c>
      <c r="F1362" s="47">
        <v>3171.91</v>
      </c>
    </row>
    <row r="1363" spans="1:6" x14ac:dyDescent="0.25">
      <c r="A1363" t="s">
        <v>4485</v>
      </c>
      <c r="B1363" t="s">
        <v>4338</v>
      </c>
      <c r="C1363" s="57">
        <v>45398</v>
      </c>
      <c r="D1363" t="s">
        <v>37</v>
      </c>
      <c r="E1363" t="s">
        <v>72</v>
      </c>
      <c r="F1363" s="47">
        <v>8262.06</v>
      </c>
    </row>
    <row r="1364" spans="1:6" x14ac:dyDescent="0.25">
      <c r="A1364" t="s">
        <v>3383</v>
      </c>
      <c r="B1364" t="s">
        <v>3384</v>
      </c>
      <c r="C1364" s="57">
        <v>45398</v>
      </c>
      <c r="D1364" t="s">
        <v>37</v>
      </c>
      <c r="E1364" t="s">
        <v>72</v>
      </c>
      <c r="F1364" s="47">
        <v>8896.3700000000008</v>
      </c>
    </row>
    <row r="1365" spans="1:6" x14ac:dyDescent="0.25">
      <c r="A1365" t="s">
        <v>3385</v>
      </c>
      <c r="B1365" t="s">
        <v>3386</v>
      </c>
      <c r="C1365" s="57">
        <v>45398</v>
      </c>
      <c r="D1365" t="s">
        <v>37</v>
      </c>
      <c r="E1365" t="s">
        <v>72</v>
      </c>
      <c r="F1365" s="47">
        <v>5442.73</v>
      </c>
    </row>
    <row r="1366" spans="1:6" x14ac:dyDescent="0.25">
      <c r="A1366" t="s">
        <v>3387</v>
      </c>
      <c r="B1366" t="s">
        <v>3388</v>
      </c>
      <c r="C1366" s="57">
        <v>45398</v>
      </c>
      <c r="D1366" t="s">
        <v>37</v>
      </c>
      <c r="E1366" t="s">
        <v>72</v>
      </c>
      <c r="F1366" s="47">
        <v>7412.01</v>
      </c>
    </row>
    <row r="1367" spans="1:6" x14ac:dyDescent="0.25">
      <c r="A1367" t="s">
        <v>8093</v>
      </c>
      <c r="B1367" t="s">
        <v>8094</v>
      </c>
      <c r="C1367" s="57">
        <v>45398</v>
      </c>
      <c r="D1367" t="s">
        <v>37</v>
      </c>
      <c r="E1367" t="s">
        <v>72</v>
      </c>
      <c r="F1367" s="47">
        <v>7411.91</v>
      </c>
    </row>
    <row r="1368" spans="1:6" x14ac:dyDescent="0.25">
      <c r="A1368" t="s">
        <v>8097</v>
      </c>
      <c r="B1368" t="s">
        <v>8094</v>
      </c>
      <c r="C1368" s="57">
        <v>45398</v>
      </c>
      <c r="D1368" t="s">
        <v>37</v>
      </c>
      <c r="E1368" t="s">
        <v>72</v>
      </c>
      <c r="F1368" s="47">
        <v>7411.91</v>
      </c>
    </row>
    <row r="1369" spans="1:6" x14ac:dyDescent="0.25">
      <c r="A1369" t="s">
        <v>8098</v>
      </c>
      <c r="B1369" t="s">
        <v>8094</v>
      </c>
      <c r="C1369" s="57">
        <v>45398</v>
      </c>
      <c r="D1369" t="s">
        <v>37</v>
      </c>
      <c r="E1369" t="s">
        <v>72</v>
      </c>
      <c r="F1369" s="47">
        <v>7411.91</v>
      </c>
    </row>
    <row r="1370" spans="1:6" x14ac:dyDescent="0.25">
      <c r="A1370" t="s">
        <v>8099</v>
      </c>
      <c r="B1370" t="s">
        <v>8094</v>
      </c>
      <c r="C1370" s="57">
        <v>45398</v>
      </c>
      <c r="D1370" t="s">
        <v>37</v>
      </c>
      <c r="E1370" t="s">
        <v>72</v>
      </c>
      <c r="F1370" s="47">
        <v>7411.91</v>
      </c>
    </row>
    <row r="1371" spans="1:6" x14ac:dyDescent="0.25">
      <c r="A1371" t="s">
        <v>8100</v>
      </c>
      <c r="B1371" t="s">
        <v>8094</v>
      </c>
      <c r="C1371" s="57">
        <v>45398</v>
      </c>
      <c r="D1371" t="s">
        <v>37</v>
      </c>
      <c r="E1371" t="s">
        <v>72</v>
      </c>
      <c r="F1371" s="47">
        <v>7411.89</v>
      </c>
    </row>
    <row r="1372" spans="1:6" x14ac:dyDescent="0.25">
      <c r="A1372" t="s">
        <v>3389</v>
      </c>
      <c r="B1372" t="s">
        <v>3372</v>
      </c>
      <c r="C1372" s="57">
        <v>45398</v>
      </c>
      <c r="D1372" t="s">
        <v>37</v>
      </c>
      <c r="E1372" t="s">
        <v>72</v>
      </c>
      <c r="F1372" s="47">
        <v>999.83</v>
      </c>
    </row>
    <row r="1373" spans="1:6" x14ac:dyDescent="0.25">
      <c r="A1373" t="s">
        <v>3390</v>
      </c>
      <c r="B1373" t="s">
        <v>3372</v>
      </c>
      <c r="C1373" s="57">
        <v>45398</v>
      </c>
      <c r="D1373" t="s">
        <v>37</v>
      </c>
      <c r="E1373" t="s">
        <v>72</v>
      </c>
      <c r="F1373" s="47">
        <v>999.83</v>
      </c>
    </row>
    <row r="1374" spans="1:6" x14ac:dyDescent="0.25">
      <c r="A1374" t="s">
        <v>3391</v>
      </c>
      <c r="B1374" t="s">
        <v>3372</v>
      </c>
      <c r="C1374" s="57">
        <v>45398</v>
      </c>
      <c r="D1374" t="s">
        <v>37</v>
      </c>
      <c r="E1374" t="s">
        <v>72</v>
      </c>
      <c r="F1374" s="47">
        <v>999.83</v>
      </c>
    </row>
    <row r="1375" spans="1:6" x14ac:dyDescent="0.25">
      <c r="A1375" t="s">
        <v>3392</v>
      </c>
      <c r="B1375" t="s">
        <v>3372</v>
      </c>
      <c r="C1375" s="57">
        <v>45398</v>
      </c>
      <c r="D1375" t="s">
        <v>37</v>
      </c>
      <c r="E1375" t="s">
        <v>72</v>
      </c>
      <c r="F1375" s="47">
        <v>999.83</v>
      </c>
    </row>
    <row r="1376" spans="1:6" x14ac:dyDescent="0.25">
      <c r="A1376" t="s">
        <v>3393</v>
      </c>
      <c r="B1376" t="s">
        <v>3372</v>
      </c>
      <c r="C1376" s="57">
        <v>45398</v>
      </c>
      <c r="D1376" t="s">
        <v>37</v>
      </c>
      <c r="E1376" t="s">
        <v>72</v>
      </c>
      <c r="F1376" s="47">
        <v>999.83</v>
      </c>
    </row>
    <row r="1377" spans="1:6" x14ac:dyDescent="0.25">
      <c r="A1377" t="s">
        <v>3394</v>
      </c>
      <c r="B1377" t="s">
        <v>3372</v>
      </c>
      <c r="C1377" s="57">
        <v>45398</v>
      </c>
      <c r="D1377" t="s">
        <v>37</v>
      </c>
      <c r="E1377" t="s">
        <v>72</v>
      </c>
      <c r="F1377" s="47">
        <v>999.82</v>
      </c>
    </row>
    <row r="1378" spans="1:6" x14ac:dyDescent="0.25">
      <c r="A1378" t="s">
        <v>3395</v>
      </c>
      <c r="B1378" t="s">
        <v>3372</v>
      </c>
      <c r="C1378" s="57">
        <v>45398</v>
      </c>
      <c r="D1378" t="s">
        <v>37</v>
      </c>
      <c r="E1378" t="s">
        <v>72</v>
      </c>
      <c r="F1378" s="47">
        <v>999.83</v>
      </c>
    </row>
    <row r="1379" spans="1:6" x14ac:dyDescent="0.25">
      <c r="A1379" t="s">
        <v>3396</v>
      </c>
      <c r="B1379" t="s">
        <v>3372</v>
      </c>
      <c r="C1379" s="57">
        <v>45398</v>
      </c>
      <c r="D1379" t="s">
        <v>37</v>
      </c>
      <c r="E1379" t="s">
        <v>72</v>
      </c>
      <c r="F1379" s="47">
        <v>999.83</v>
      </c>
    </row>
    <row r="1380" spans="1:6" x14ac:dyDescent="0.25">
      <c r="A1380" t="s">
        <v>3397</v>
      </c>
      <c r="B1380" t="s">
        <v>3372</v>
      </c>
      <c r="C1380" s="57">
        <v>45398</v>
      </c>
      <c r="D1380" t="s">
        <v>37</v>
      </c>
      <c r="E1380" t="s">
        <v>72</v>
      </c>
      <c r="F1380" s="47">
        <v>999.83</v>
      </c>
    </row>
    <row r="1381" spans="1:6" x14ac:dyDescent="0.25">
      <c r="A1381" t="s">
        <v>3398</v>
      </c>
      <c r="B1381" t="s">
        <v>3399</v>
      </c>
      <c r="C1381" s="57">
        <v>45398</v>
      </c>
      <c r="D1381" t="s">
        <v>37</v>
      </c>
      <c r="E1381" t="s">
        <v>72</v>
      </c>
      <c r="F1381" s="47">
        <v>4795.59</v>
      </c>
    </row>
    <row r="1382" spans="1:6" x14ac:dyDescent="0.25">
      <c r="A1382" t="s">
        <v>3400</v>
      </c>
      <c r="B1382" t="s">
        <v>3401</v>
      </c>
      <c r="C1382" s="57">
        <v>45398</v>
      </c>
      <c r="D1382" t="s">
        <v>37</v>
      </c>
      <c r="E1382" t="s">
        <v>72</v>
      </c>
      <c r="F1382" s="47">
        <v>3556.28</v>
      </c>
    </row>
    <row r="1383" spans="1:6" x14ac:dyDescent="0.25">
      <c r="A1383" t="s">
        <v>3402</v>
      </c>
      <c r="B1383" t="s">
        <v>3403</v>
      </c>
      <c r="C1383" s="57">
        <v>45398</v>
      </c>
      <c r="D1383" t="s">
        <v>37</v>
      </c>
      <c r="E1383" t="s">
        <v>72</v>
      </c>
      <c r="F1383" s="47">
        <v>9885.73</v>
      </c>
    </row>
    <row r="1384" spans="1:6" x14ac:dyDescent="0.25">
      <c r="A1384" t="s">
        <v>8101</v>
      </c>
      <c r="B1384" t="s">
        <v>8044</v>
      </c>
      <c r="C1384" s="57">
        <v>45400</v>
      </c>
      <c r="D1384" t="s">
        <v>37</v>
      </c>
      <c r="E1384" t="s">
        <v>72</v>
      </c>
      <c r="F1384" s="47">
        <v>4669.8599999999997</v>
      </c>
    </row>
    <row r="1385" spans="1:6" x14ac:dyDescent="0.25">
      <c r="A1385" t="s">
        <v>8102</v>
      </c>
      <c r="B1385" t="s">
        <v>8044</v>
      </c>
      <c r="C1385" s="57">
        <v>45400</v>
      </c>
      <c r="D1385" t="s">
        <v>37</v>
      </c>
      <c r="E1385" t="s">
        <v>72</v>
      </c>
      <c r="F1385" s="47">
        <v>4669.8599999999997</v>
      </c>
    </row>
    <row r="1386" spans="1:6" x14ac:dyDescent="0.25">
      <c r="A1386" t="s">
        <v>8103</v>
      </c>
      <c r="B1386" t="s">
        <v>8044</v>
      </c>
      <c r="C1386" s="57">
        <v>45400</v>
      </c>
      <c r="D1386" t="s">
        <v>37</v>
      </c>
      <c r="E1386" t="s">
        <v>72</v>
      </c>
      <c r="F1386" s="47">
        <v>4669.8599999999997</v>
      </c>
    </row>
    <row r="1387" spans="1:6" x14ac:dyDescent="0.25">
      <c r="A1387" t="s">
        <v>8104</v>
      </c>
      <c r="B1387" t="s">
        <v>8044</v>
      </c>
      <c r="C1387" s="57">
        <v>45400</v>
      </c>
      <c r="D1387" t="s">
        <v>37</v>
      </c>
      <c r="E1387" t="s">
        <v>72</v>
      </c>
      <c r="F1387" s="47">
        <v>4669.8599999999997</v>
      </c>
    </row>
    <row r="1388" spans="1:6" x14ac:dyDescent="0.25">
      <c r="A1388" t="s">
        <v>4486</v>
      </c>
      <c r="B1388" t="s">
        <v>4338</v>
      </c>
      <c r="C1388" s="57">
        <v>45400</v>
      </c>
      <c r="D1388" t="s">
        <v>37</v>
      </c>
      <c r="E1388" t="s">
        <v>72</v>
      </c>
      <c r="F1388" s="47">
        <v>8262.06</v>
      </c>
    </row>
    <row r="1389" spans="1:6" x14ac:dyDescent="0.25">
      <c r="A1389" t="s">
        <v>4487</v>
      </c>
      <c r="B1389" t="s">
        <v>4338</v>
      </c>
      <c r="C1389" s="57">
        <v>45400</v>
      </c>
      <c r="D1389" t="s">
        <v>37</v>
      </c>
      <c r="E1389" t="s">
        <v>72</v>
      </c>
      <c r="F1389" s="47">
        <v>8262.06</v>
      </c>
    </row>
    <row r="1390" spans="1:6" x14ac:dyDescent="0.25">
      <c r="A1390" t="s">
        <v>4488</v>
      </c>
      <c r="B1390" t="s">
        <v>4338</v>
      </c>
      <c r="C1390" s="57">
        <v>45400</v>
      </c>
      <c r="D1390" t="s">
        <v>37</v>
      </c>
      <c r="E1390" t="s">
        <v>72</v>
      </c>
      <c r="F1390" s="47">
        <v>8262.0499999999993</v>
      </c>
    </row>
    <row r="1391" spans="1:6" x14ac:dyDescent="0.25">
      <c r="A1391" t="s">
        <v>3404</v>
      </c>
      <c r="B1391" t="s">
        <v>3405</v>
      </c>
      <c r="C1391" s="57">
        <v>45401</v>
      </c>
      <c r="D1391" t="s">
        <v>37</v>
      </c>
      <c r="E1391" t="s">
        <v>72</v>
      </c>
      <c r="F1391" s="47">
        <v>3557.53</v>
      </c>
    </row>
    <row r="1392" spans="1:6" x14ac:dyDescent="0.25">
      <c r="A1392" t="s">
        <v>3406</v>
      </c>
      <c r="B1392" t="s">
        <v>3405</v>
      </c>
      <c r="C1392" s="57">
        <v>45401</v>
      </c>
      <c r="D1392" t="s">
        <v>37</v>
      </c>
      <c r="E1392" t="s">
        <v>72</v>
      </c>
      <c r="F1392" s="47">
        <v>3557.53</v>
      </c>
    </row>
    <row r="1393" spans="1:6" x14ac:dyDescent="0.25">
      <c r="A1393" t="s">
        <v>3407</v>
      </c>
      <c r="B1393" t="s">
        <v>3237</v>
      </c>
      <c r="C1393" s="57">
        <v>45401</v>
      </c>
      <c r="D1393" t="s">
        <v>37</v>
      </c>
      <c r="E1393" t="s">
        <v>72</v>
      </c>
      <c r="F1393" s="47">
        <v>7491.17</v>
      </c>
    </row>
    <row r="1394" spans="1:6" x14ac:dyDescent="0.25">
      <c r="A1394" t="s">
        <v>3408</v>
      </c>
      <c r="B1394" t="s">
        <v>3237</v>
      </c>
      <c r="C1394" s="57">
        <v>45401</v>
      </c>
      <c r="D1394" t="s">
        <v>37</v>
      </c>
      <c r="E1394" t="s">
        <v>72</v>
      </c>
      <c r="F1394" s="47">
        <v>7491.16</v>
      </c>
    </row>
    <row r="1395" spans="1:6" x14ac:dyDescent="0.25">
      <c r="A1395" t="s">
        <v>3409</v>
      </c>
      <c r="B1395" t="s">
        <v>3237</v>
      </c>
      <c r="C1395" s="57">
        <v>45401</v>
      </c>
      <c r="D1395" t="s">
        <v>37</v>
      </c>
      <c r="E1395" t="s">
        <v>72</v>
      </c>
      <c r="F1395" s="47">
        <v>7491.16</v>
      </c>
    </row>
    <row r="1396" spans="1:6" x14ac:dyDescent="0.25">
      <c r="A1396" t="s">
        <v>3410</v>
      </c>
      <c r="B1396" t="s">
        <v>3237</v>
      </c>
      <c r="C1396" s="57">
        <v>45401</v>
      </c>
      <c r="D1396" t="s">
        <v>37</v>
      </c>
      <c r="E1396" t="s">
        <v>72</v>
      </c>
      <c r="F1396" s="47">
        <v>7491.16</v>
      </c>
    </row>
    <row r="1397" spans="1:6" x14ac:dyDescent="0.25">
      <c r="A1397" t="s">
        <v>1107</v>
      </c>
      <c r="B1397" t="s">
        <v>1108</v>
      </c>
      <c r="C1397" s="57">
        <v>45401</v>
      </c>
      <c r="D1397" t="s">
        <v>37</v>
      </c>
      <c r="E1397" t="s">
        <v>72</v>
      </c>
      <c r="F1397" s="47">
        <v>24903.51</v>
      </c>
    </row>
    <row r="1398" spans="1:6" x14ac:dyDescent="0.25">
      <c r="A1398" t="s">
        <v>6316</v>
      </c>
      <c r="B1398" t="s">
        <v>6317</v>
      </c>
      <c r="C1398" s="57">
        <v>45401</v>
      </c>
      <c r="D1398" t="s">
        <v>37</v>
      </c>
      <c r="E1398" t="s">
        <v>72</v>
      </c>
      <c r="F1398" s="47">
        <v>3113.24</v>
      </c>
    </row>
    <row r="1399" spans="1:6" x14ac:dyDescent="0.25">
      <c r="A1399" t="s">
        <v>6318</v>
      </c>
      <c r="B1399" t="s">
        <v>6317</v>
      </c>
      <c r="C1399" s="57">
        <v>45401</v>
      </c>
      <c r="D1399" t="s">
        <v>37</v>
      </c>
      <c r="E1399" t="s">
        <v>72</v>
      </c>
      <c r="F1399" s="47">
        <v>3113.24</v>
      </c>
    </row>
    <row r="1400" spans="1:6" x14ac:dyDescent="0.25">
      <c r="A1400" t="s">
        <v>6319</v>
      </c>
      <c r="B1400" t="s">
        <v>6317</v>
      </c>
      <c r="C1400" s="57">
        <v>45401</v>
      </c>
      <c r="D1400" t="s">
        <v>37</v>
      </c>
      <c r="E1400" t="s">
        <v>72</v>
      </c>
      <c r="F1400" s="47">
        <v>3113.24</v>
      </c>
    </row>
    <row r="1401" spans="1:6" x14ac:dyDescent="0.25">
      <c r="A1401" t="s">
        <v>6320</v>
      </c>
      <c r="B1401" t="s">
        <v>6317</v>
      </c>
      <c r="C1401" s="57">
        <v>45401</v>
      </c>
      <c r="D1401" t="s">
        <v>37</v>
      </c>
      <c r="E1401" t="s">
        <v>72</v>
      </c>
      <c r="F1401" s="47">
        <v>3113.24</v>
      </c>
    </row>
    <row r="1402" spans="1:6" x14ac:dyDescent="0.25">
      <c r="A1402" t="s">
        <v>6321</v>
      </c>
      <c r="B1402" t="s">
        <v>5673</v>
      </c>
      <c r="C1402" s="57">
        <v>45401</v>
      </c>
      <c r="D1402" t="s">
        <v>37</v>
      </c>
      <c r="E1402" t="s">
        <v>72</v>
      </c>
      <c r="F1402" s="47">
        <v>2993.5</v>
      </c>
    </row>
    <row r="1403" spans="1:6" x14ac:dyDescent="0.25">
      <c r="A1403" t="s">
        <v>4489</v>
      </c>
      <c r="B1403" t="s">
        <v>4490</v>
      </c>
      <c r="C1403" s="57">
        <v>45401</v>
      </c>
      <c r="D1403" t="s">
        <v>37</v>
      </c>
      <c r="E1403" t="s">
        <v>72</v>
      </c>
      <c r="F1403" s="47">
        <v>2155.3200000000002</v>
      </c>
    </row>
    <row r="1404" spans="1:6" x14ac:dyDescent="0.25">
      <c r="A1404" t="s">
        <v>6322</v>
      </c>
      <c r="B1404" t="s">
        <v>6258</v>
      </c>
      <c r="C1404" s="57">
        <v>45401</v>
      </c>
      <c r="D1404" t="s">
        <v>37</v>
      </c>
      <c r="E1404" t="s">
        <v>72</v>
      </c>
      <c r="F1404" s="47">
        <v>1436.88</v>
      </c>
    </row>
    <row r="1405" spans="1:6" x14ac:dyDescent="0.25">
      <c r="A1405" t="s">
        <v>6323</v>
      </c>
      <c r="B1405" t="s">
        <v>6258</v>
      </c>
      <c r="C1405" s="57">
        <v>45401</v>
      </c>
      <c r="D1405" t="s">
        <v>37</v>
      </c>
      <c r="E1405" t="s">
        <v>72</v>
      </c>
      <c r="F1405" s="47">
        <v>1436.88</v>
      </c>
    </row>
    <row r="1406" spans="1:6" x14ac:dyDescent="0.25">
      <c r="A1406" t="s">
        <v>6324</v>
      </c>
      <c r="B1406" t="s">
        <v>6258</v>
      </c>
      <c r="C1406" s="57">
        <v>45401</v>
      </c>
      <c r="D1406" t="s">
        <v>37</v>
      </c>
      <c r="E1406" t="s">
        <v>72</v>
      </c>
      <c r="F1406" s="47">
        <v>1436.88</v>
      </c>
    </row>
    <row r="1407" spans="1:6" x14ac:dyDescent="0.25">
      <c r="A1407" t="s">
        <v>6325</v>
      </c>
      <c r="B1407" t="s">
        <v>6258</v>
      </c>
      <c r="C1407" s="57">
        <v>45401</v>
      </c>
      <c r="D1407" t="s">
        <v>37</v>
      </c>
      <c r="E1407" t="s">
        <v>72</v>
      </c>
      <c r="F1407" s="47">
        <v>1436.88</v>
      </c>
    </row>
    <row r="1408" spans="1:6" x14ac:dyDescent="0.25">
      <c r="A1408" t="s">
        <v>6326</v>
      </c>
      <c r="B1408" t="s">
        <v>6327</v>
      </c>
      <c r="C1408" s="57">
        <v>45401</v>
      </c>
      <c r="D1408" t="s">
        <v>37</v>
      </c>
      <c r="E1408" t="s">
        <v>72</v>
      </c>
      <c r="F1408" s="47">
        <v>7139</v>
      </c>
    </row>
    <row r="1409" spans="1:6" x14ac:dyDescent="0.25">
      <c r="A1409" t="s">
        <v>6328</v>
      </c>
      <c r="B1409" t="s">
        <v>6327</v>
      </c>
      <c r="C1409" s="57">
        <v>45401</v>
      </c>
      <c r="D1409" t="s">
        <v>37</v>
      </c>
      <c r="E1409" t="s">
        <v>72</v>
      </c>
      <c r="F1409" s="47">
        <v>7139</v>
      </c>
    </row>
    <row r="1410" spans="1:6" x14ac:dyDescent="0.25">
      <c r="A1410" t="s">
        <v>6329</v>
      </c>
      <c r="B1410" t="s">
        <v>6327</v>
      </c>
      <c r="C1410" s="57">
        <v>45401</v>
      </c>
      <c r="D1410" t="s">
        <v>37</v>
      </c>
      <c r="E1410" t="s">
        <v>72</v>
      </c>
      <c r="F1410" s="47">
        <v>7139</v>
      </c>
    </row>
    <row r="1411" spans="1:6" x14ac:dyDescent="0.25">
      <c r="A1411" t="s">
        <v>6330</v>
      </c>
      <c r="B1411" t="s">
        <v>6327</v>
      </c>
      <c r="C1411" s="57">
        <v>45401</v>
      </c>
      <c r="D1411" t="s">
        <v>37</v>
      </c>
      <c r="E1411" t="s">
        <v>72</v>
      </c>
      <c r="F1411" s="47">
        <v>7139</v>
      </c>
    </row>
    <row r="1412" spans="1:6" x14ac:dyDescent="0.25">
      <c r="A1412" t="s">
        <v>6331</v>
      </c>
      <c r="B1412" t="s">
        <v>6327</v>
      </c>
      <c r="C1412" s="57">
        <v>45401</v>
      </c>
      <c r="D1412" t="s">
        <v>37</v>
      </c>
      <c r="E1412" t="s">
        <v>72</v>
      </c>
      <c r="F1412" s="47">
        <v>7139</v>
      </c>
    </row>
    <row r="1413" spans="1:6" x14ac:dyDescent="0.25">
      <c r="A1413" t="s">
        <v>6332</v>
      </c>
      <c r="B1413" t="s">
        <v>6327</v>
      </c>
      <c r="C1413" s="57">
        <v>45401</v>
      </c>
      <c r="D1413" t="s">
        <v>37</v>
      </c>
      <c r="E1413" t="s">
        <v>72</v>
      </c>
      <c r="F1413" s="47">
        <v>7139</v>
      </c>
    </row>
    <row r="1414" spans="1:6" x14ac:dyDescent="0.25">
      <c r="A1414" t="s">
        <v>6333</v>
      </c>
      <c r="B1414" t="s">
        <v>6327</v>
      </c>
      <c r="C1414" s="57">
        <v>45401</v>
      </c>
      <c r="D1414" t="s">
        <v>37</v>
      </c>
      <c r="E1414" t="s">
        <v>72</v>
      </c>
      <c r="F1414" s="47">
        <v>7139</v>
      </c>
    </row>
    <row r="1415" spans="1:6" x14ac:dyDescent="0.25">
      <c r="A1415" t="s">
        <v>6334</v>
      </c>
      <c r="B1415" t="s">
        <v>6327</v>
      </c>
      <c r="C1415" s="57">
        <v>45401</v>
      </c>
      <c r="D1415" t="s">
        <v>37</v>
      </c>
      <c r="E1415" t="s">
        <v>72</v>
      </c>
      <c r="F1415" s="47">
        <v>7139</v>
      </c>
    </row>
    <row r="1416" spans="1:6" x14ac:dyDescent="0.25">
      <c r="A1416" t="s">
        <v>6335</v>
      </c>
      <c r="B1416" t="s">
        <v>6258</v>
      </c>
      <c r="C1416" s="57">
        <v>45404</v>
      </c>
      <c r="D1416" t="s">
        <v>37</v>
      </c>
      <c r="E1416" t="s">
        <v>72</v>
      </c>
      <c r="F1416" s="47">
        <v>1436.88</v>
      </c>
    </row>
    <row r="1417" spans="1:6" x14ac:dyDescent="0.25">
      <c r="A1417" t="s">
        <v>6336</v>
      </c>
      <c r="B1417" t="s">
        <v>6258</v>
      </c>
      <c r="C1417" s="57">
        <v>45404</v>
      </c>
      <c r="D1417" t="s">
        <v>37</v>
      </c>
      <c r="E1417" t="s">
        <v>72</v>
      </c>
      <c r="F1417" s="47">
        <v>1436.88</v>
      </c>
    </row>
    <row r="1418" spans="1:6" x14ac:dyDescent="0.25">
      <c r="A1418" t="s">
        <v>6337</v>
      </c>
      <c r="B1418" t="s">
        <v>6271</v>
      </c>
      <c r="C1418" s="57">
        <v>45404</v>
      </c>
      <c r="D1418" t="s">
        <v>37</v>
      </c>
      <c r="E1418" t="s">
        <v>72</v>
      </c>
      <c r="F1418" s="47">
        <v>1197.4000000000001</v>
      </c>
    </row>
    <row r="1419" spans="1:6" x14ac:dyDescent="0.25">
      <c r="A1419" t="s">
        <v>3411</v>
      </c>
      <c r="B1419" t="s">
        <v>3412</v>
      </c>
      <c r="C1419" s="57">
        <v>45404</v>
      </c>
      <c r="D1419" t="s">
        <v>37</v>
      </c>
      <c r="E1419" t="s">
        <v>72</v>
      </c>
      <c r="F1419" s="47">
        <v>5927.62</v>
      </c>
    </row>
    <row r="1420" spans="1:6" x14ac:dyDescent="0.25">
      <c r="A1420" t="s">
        <v>3413</v>
      </c>
      <c r="B1420" t="s">
        <v>3414</v>
      </c>
      <c r="C1420" s="57">
        <v>45404</v>
      </c>
      <c r="D1420" t="s">
        <v>37</v>
      </c>
      <c r="E1420" t="s">
        <v>72</v>
      </c>
      <c r="F1420" s="47">
        <v>4598</v>
      </c>
    </row>
    <row r="1421" spans="1:6" x14ac:dyDescent="0.25">
      <c r="A1421" t="s">
        <v>6338</v>
      </c>
      <c r="B1421" t="s">
        <v>6339</v>
      </c>
      <c r="C1421" s="57">
        <v>45404</v>
      </c>
      <c r="D1421" t="s">
        <v>37</v>
      </c>
      <c r="E1421" t="s">
        <v>72</v>
      </c>
      <c r="F1421" s="47">
        <v>6897</v>
      </c>
    </row>
    <row r="1422" spans="1:6" x14ac:dyDescent="0.25">
      <c r="A1422" t="s">
        <v>6340</v>
      </c>
      <c r="B1422" t="s">
        <v>6339</v>
      </c>
      <c r="C1422" s="57">
        <v>45404</v>
      </c>
      <c r="D1422" t="s">
        <v>37</v>
      </c>
      <c r="E1422" t="s">
        <v>72</v>
      </c>
      <c r="F1422" s="47">
        <v>6897</v>
      </c>
    </row>
    <row r="1423" spans="1:6" x14ac:dyDescent="0.25">
      <c r="A1423" t="s">
        <v>6341</v>
      </c>
      <c r="B1423" t="s">
        <v>6339</v>
      </c>
      <c r="C1423" s="57">
        <v>45404</v>
      </c>
      <c r="D1423" t="s">
        <v>37</v>
      </c>
      <c r="E1423" t="s">
        <v>72</v>
      </c>
      <c r="F1423" s="47">
        <v>6897</v>
      </c>
    </row>
    <row r="1424" spans="1:6" x14ac:dyDescent="0.25">
      <c r="A1424" t="s">
        <v>6342</v>
      </c>
      <c r="B1424" t="s">
        <v>6339</v>
      </c>
      <c r="C1424" s="57">
        <v>45404</v>
      </c>
      <c r="D1424" t="s">
        <v>37</v>
      </c>
      <c r="E1424" t="s">
        <v>72</v>
      </c>
      <c r="F1424" s="47">
        <v>6897</v>
      </c>
    </row>
    <row r="1425" spans="1:6" x14ac:dyDescent="0.25">
      <c r="A1425" t="s">
        <v>6343</v>
      </c>
      <c r="B1425" t="s">
        <v>6339</v>
      </c>
      <c r="C1425" s="57">
        <v>45404</v>
      </c>
      <c r="D1425" t="s">
        <v>37</v>
      </c>
      <c r="E1425" t="s">
        <v>72</v>
      </c>
      <c r="F1425" s="47">
        <v>6897</v>
      </c>
    </row>
    <row r="1426" spans="1:6" x14ac:dyDescent="0.25">
      <c r="A1426" t="s">
        <v>6344</v>
      </c>
      <c r="B1426" t="s">
        <v>6345</v>
      </c>
      <c r="C1426" s="57">
        <v>45404</v>
      </c>
      <c r="D1426" t="s">
        <v>37</v>
      </c>
      <c r="E1426" t="s">
        <v>72</v>
      </c>
      <c r="F1426" s="47">
        <v>22786.720000000001</v>
      </c>
    </row>
    <row r="1427" spans="1:6" x14ac:dyDescent="0.25">
      <c r="A1427" t="s">
        <v>6346</v>
      </c>
      <c r="B1427" t="s">
        <v>6347</v>
      </c>
      <c r="C1427" s="57">
        <v>45404</v>
      </c>
      <c r="D1427" t="s">
        <v>37</v>
      </c>
      <c r="E1427" t="s">
        <v>72</v>
      </c>
      <c r="F1427" s="47">
        <v>29386</v>
      </c>
    </row>
    <row r="1428" spans="1:6" x14ac:dyDescent="0.25">
      <c r="A1428" t="s">
        <v>6348</v>
      </c>
      <c r="B1428" t="s">
        <v>6349</v>
      </c>
      <c r="C1428" s="57">
        <v>45404</v>
      </c>
      <c r="D1428" t="s">
        <v>37</v>
      </c>
      <c r="E1428" t="s">
        <v>72</v>
      </c>
      <c r="F1428" s="47">
        <v>13986</v>
      </c>
    </row>
    <row r="1429" spans="1:6" x14ac:dyDescent="0.25">
      <c r="A1429" t="s">
        <v>6350</v>
      </c>
      <c r="B1429" t="s">
        <v>6351</v>
      </c>
      <c r="C1429" s="57">
        <v>45404</v>
      </c>
      <c r="D1429" t="s">
        <v>37</v>
      </c>
      <c r="E1429" t="s">
        <v>72</v>
      </c>
      <c r="F1429" s="47">
        <v>16422.150000000001</v>
      </c>
    </row>
    <row r="1430" spans="1:6" x14ac:dyDescent="0.25">
      <c r="A1430" t="s">
        <v>6352</v>
      </c>
      <c r="B1430" t="s">
        <v>6353</v>
      </c>
      <c r="C1430" s="57">
        <v>45404</v>
      </c>
      <c r="D1430" t="s">
        <v>37</v>
      </c>
      <c r="E1430" t="s">
        <v>72</v>
      </c>
      <c r="F1430" s="47">
        <v>4007.52</v>
      </c>
    </row>
    <row r="1431" spans="1:6" x14ac:dyDescent="0.25">
      <c r="A1431" t="s">
        <v>6354</v>
      </c>
      <c r="B1431" t="s">
        <v>6353</v>
      </c>
      <c r="C1431" s="57">
        <v>45404</v>
      </c>
      <c r="D1431" t="s">
        <v>37</v>
      </c>
      <c r="E1431" t="s">
        <v>72</v>
      </c>
      <c r="F1431" s="47">
        <v>4007.52</v>
      </c>
    </row>
    <row r="1432" spans="1:6" x14ac:dyDescent="0.25">
      <c r="A1432" t="s">
        <v>6355</v>
      </c>
      <c r="B1432" t="s">
        <v>6353</v>
      </c>
      <c r="C1432" s="57">
        <v>45404</v>
      </c>
      <c r="D1432" t="s">
        <v>37</v>
      </c>
      <c r="E1432" t="s">
        <v>72</v>
      </c>
      <c r="F1432" s="47">
        <v>4007.52</v>
      </c>
    </row>
    <row r="1433" spans="1:6" x14ac:dyDescent="0.25">
      <c r="A1433" t="s">
        <v>6356</v>
      </c>
      <c r="B1433" t="s">
        <v>6353</v>
      </c>
      <c r="C1433" s="57">
        <v>45404</v>
      </c>
      <c r="D1433" t="s">
        <v>37</v>
      </c>
      <c r="E1433" t="s">
        <v>72</v>
      </c>
      <c r="F1433" s="47">
        <v>4007.52</v>
      </c>
    </row>
    <row r="1434" spans="1:6" x14ac:dyDescent="0.25">
      <c r="A1434" t="s">
        <v>6357</v>
      </c>
      <c r="B1434" t="s">
        <v>6353</v>
      </c>
      <c r="C1434" s="57">
        <v>45404</v>
      </c>
      <c r="D1434" t="s">
        <v>37</v>
      </c>
      <c r="E1434" t="s">
        <v>72</v>
      </c>
      <c r="F1434" s="47">
        <v>4007.52</v>
      </c>
    </row>
    <row r="1435" spans="1:6" x14ac:dyDescent="0.25">
      <c r="A1435" t="s">
        <v>6358</v>
      </c>
      <c r="B1435" t="s">
        <v>6353</v>
      </c>
      <c r="C1435" s="57">
        <v>45404</v>
      </c>
      <c r="D1435" t="s">
        <v>37</v>
      </c>
      <c r="E1435" t="s">
        <v>72</v>
      </c>
      <c r="F1435" s="47">
        <v>4007.52</v>
      </c>
    </row>
    <row r="1436" spans="1:6" x14ac:dyDescent="0.25">
      <c r="A1436" t="s">
        <v>6359</v>
      </c>
      <c r="B1436" t="s">
        <v>6353</v>
      </c>
      <c r="C1436" s="57">
        <v>45404</v>
      </c>
      <c r="D1436" t="s">
        <v>37</v>
      </c>
      <c r="E1436" t="s">
        <v>72</v>
      </c>
      <c r="F1436" s="47">
        <v>4007.52</v>
      </c>
    </row>
    <row r="1437" spans="1:6" x14ac:dyDescent="0.25">
      <c r="A1437" t="s">
        <v>6360</v>
      </c>
      <c r="B1437" t="s">
        <v>6353</v>
      </c>
      <c r="C1437" s="57">
        <v>45404</v>
      </c>
      <c r="D1437" t="s">
        <v>37</v>
      </c>
      <c r="E1437" t="s">
        <v>72</v>
      </c>
      <c r="F1437" s="47">
        <v>4007.52</v>
      </c>
    </row>
    <row r="1438" spans="1:6" x14ac:dyDescent="0.25">
      <c r="A1438" t="s">
        <v>6361</v>
      </c>
      <c r="B1438" t="s">
        <v>6353</v>
      </c>
      <c r="C1438" s="57">
        <v>45404</v>
      </c>
      <c r="D1438" t="s">
        <v>37</v>
      </c>
      <c r="E1438" t="s">
        <v>72</v>
      </c>
      <c r="F1438" s="47">
        <v>4007.52</v>
      </c>
    </row>
    <row r="1439" spans="1:6" x14ac:dyDescent="0.25">
      <c r="A1439" t="s">
        <v>1624</v>
      </c>
      <c r="B1439" t="s">
        <v>1625</v>
      </c>
      <c r="C1439" s="57">
        <v>45404</v>
      </c>
      <c r="D1439" t="s">
        <v>37</v>
      </c>
      <c r="E1439" t="s">
        <v>72</v>
      </c>
      <c r="F1439" s="47">
        <v>15812.28</v>
      </c>
    </row>
    <row r="1440" spans="1:6" x14ac:dyDescent="0.25">
      <c r="A1440" t="s">
        <v>4491</v>
      </c>
      <c r="B1440" t="s">
        <v>4252</v>
      </c>
      <c r="C1440" s="57">
        <v>45404</v>
      </c>
      <c r="D1440" t="s">
        <v>37</v>
      </c>
      <c r="E1440" t="s">
        <v>72</v>
      </c>
      <c r="F1440" s="47">
        <v>32689.02</v>
      </c>
    </row>
    <row r="1441" spans="1:6" x14ac:dyDescent="0.25">
      <c r="A1441" t="s">
        <v>4492</v>
      </c>
      <c r="B1441" t="s">
        <v>4344</v>
      </c>
      <c r="C1441" s="57">
        <v>45404</v>
      </c>
      <c r="D1441" t="s">
        <v>37</v>
      </c>
      <c r="E1441" t="s">
        <v>72</v>
      </c>
      <c r="F1441" s="47">
        <v>8347.7900000000009</v>
      </c>
    </row>
    <row r="1442" spans="1:6" x14ac:dyDescent="0.25">
      <c r="A1442" t="s">
        <v>4493</v>
      </c>
      <c r="B1442" t="s">
        <v>4494</v>
      </c>
      <c r="C1442" s="57">
        <v>45404</v>
      </c>
      <c r="D1442" t="s">
        <v>37</v>
      </c>
      <c r="E1442" t="s">
        <v>72</v>
      </c>
      <c r="F1442" s="47">
        <v>10448.35</v>
      </c>
    </row>
    <row r="1443" spans="1:6" x14ac:dyDescent="0.25">
      <c r="A1443" t="s">
        <v>6362</v>
      </c>
      <c r="B1443" t="s">
        <v>6363</v>
      </c>
      <c r="C1443" s="57">
        <v>45405</v>
      </c>
      <c r="D1443" t="s">
        <v>1152</v>
      </c>
      <c r="E1443" t="s">
        <v>72</v>
      </c>
      <c r="F1443" s="47">
        <v>39412.120000000003</v>
      </c>
    </row>
    <row r="1444" spans="1:6" x14ac:dyDescent="0.25">
      <c r="A1444" t="s">
        <v>6364</v>
      </c>
      <c r="B1444" t="s">
        <v>6363</v>
      </c>
      <c r="C1444" s="57">
        <v>45405</v>
      </c>
      <c r="D1444" t="s">
        <v>1152</v>
      </c>
      <c r="E1444" t="s">
        <v>72</v>
      </c>
      <c r="F1444" s="47">
        <v>19706.060000000001</v>
      </c>
    </row>
    <row r="1445" spans="1:6" x14ac:dyDescent="0.25">
      <c r="A1445" t="s">
        <v>6365</v>
      </c>
      <c r="B1445" t="s">
        <v>6366</v>
      </c>
      <c r="C1445" s="57">
        <v>45405</v>
      </c>
      <c r="D1445" t="s">
        <v>37</v>
      </c>
      <c r="E1445" t="s">
        <v>5578</v>
      </c>
      <c r="F1445" s="47">
        <v>24310</v>
      </c>
    </row>
    <row r="1446" spans="1:6" x14ac:dyDescent="0.25">
      <c r="A1446" t="s">
        <v>6367</v>
      </c>
      <c r="B1446" t="s">
        <v>6169</v>
      </c>
      <c r="C1446" s="57">
        <v>45405</v>
      </c>
      <c r="D1446" t="s">
        <v>37</v>
      </c>
      <c r="E1446" t="s">
        <v>5578</v>
      </c>
      <c r="F1446" s="47">
        <v>1300</v>
      </c>
    </row>
    <row r="1447" spans="1:6" x14ac:dyDescent="0.25">
      <c r="A1447" t="s">
        <v>6368</v>
      </c>
      <c r="B1447" t="s">
        <v>6169</v>
      </c>
      <c r="C1447" s="57">
        <v>45405</v>
      </c>
      <c r="D1447" t="s">
        <v>37</v>
      </c>
      <c r="E1447" t="s">
        <v>5578</v>
      </c>
      <c r="F1447" s="47">
        <v>1200</v>
      </c>
    </row>
    <row r="1448" spans="1:6" x14ac:dyDescent="0.25">
      <c r="A1448" t="s">
        <v>3415</v>
      </c>
      <c r="B1448" t="s">
        <v>3399</v>
      </c>
      <c r="C1448" s="57">
        <v>45405</v>
      </c>
      <c r="D1448" t="s">
        <v>37</v>
      </c>
      <c r="E1448" t="s">
        <v>72</v>
      </c>
      <c r="F1448" s="47">
        <v>4795.59</v>
      </c>
    </row>
    <row r="1449" spans="1:6" x14ac:dyDescent="0.25">
      <c r="A1449" t="s">
        <v>8105</v>
      </c>
      <c r="B1449" t="s">
        <v>8106</v>
      </c>
      <c r="C1449" s="57">
        <v>45406</v>
      </c>
      <c r="D1449" t="s">
        <v>37</v>
      </c>
      <c r="E1449" t="s">
        <v>72</v>
      </c>
      <c r="F1449" s="47">
        <v>7843.89</v>
      </c>
    </row>
    <row r="1450" spans="1:6" x14ac:dyDescent="0.25">
      <c r="A1450" t="s">
        <v>1626</v>
      </c>
      <c r="B1450" t="s">
        <v>1627</v>
      </c>
      <c r="C1450" s="57">
        <v>45406</v>
      </c>
      <c r="D1450" t="s">
        <v>37</v>
      </c>
      <c r="E1450" t="s">
        <v>72</v>
      </c>
      <c r="F1450" s="47">
        <v>3780</v>
      </c>
    </row>
    <row r="1451" spans="1:6" x14ac:dyDescent="0.25">
      <c r="A1451" t="s">
        <v>1630</v>
      </c>
      <c r="B1451" t="s">
        <v>1627</v>
      </c>
      <c r="C1451" s="57">
        <v>45406</v>
      </c>
      <c r="D1451" t="s">
        <v>37</v>
      </c>
      <c r="E1451" t="s">
        <v>72</v>
      </c>
      <c r="F1451" s="47">
        <v>3780</v>
      </c>
    </row>
    <row r="1452" spans="1:6" x14ac:dyDescent="0.25">
      <c r="A1452" t="s">
        <v>1631</v>
      </c>
      <c r="B1452" t="s">
        <v>1472</v>
      </c>
      <c r="C1452" s="57">
        <v>45406</v>
      </c>
      <c r="D1452" t="s">
        <v>37</v>
      </c>
      <c r="E1452" t="s">
        <v>72</v>
      </c>
      <c r="F1452" s="47">
        <v>4270.03</v>
      </c>
    </row>
    <row r="1453" spans="1:6" x14ac:dyDescent="0.25">
      <c r="A1453" t="s">
        <v>1632</v>
      </c>
      <c r="B1453" t="s">
        <v>1472</v>
      </c>
      <c r="C1453" s="57">
        <v>45406</v>
      </c>
      <c r="D1453" t="s">
        <v>37</v>
      </c>
      <c r="E1453" t="s">
        <v>72</v>
      </c>
      <c r="F1453" s="47">
        <v>4270.03</v>
      </c>
    </row>
    <row r="1454" spans="1:6" x14ac:dyDescent="0.25">
      <c r="A1454" t="s">
        <v>1633</v>
      </c>
      <c r="B1454" t="s">
        <v>1472</v>
      </c>
      <c r="C1454" s="57">
        <v>45406</v>
      </c>
      <c r="D1454" t="s">
        <v>37</v>
      </c>
      <c r="E1454" t="s">
        <v>72</v>
      </c>
      <c r="F1454" s="47">
        <v>4270.03</v>
      </c>
    </row>
    <row r="1455" spans="1:6" x14ac:dyDescent="0.25">
      <c r="A1455" t="s">
        <v>1634</v>
      </c>
      <c r="B1455" t="s">
        <v>1472</v>
      </c>
      <c r="C1455" s="57">
        <v>45406</v>
      </c>
      <c r="D1455" t="s">
        <v>37</v>
      </c>
      <c r="E1455" t="s">
        <v>72</v>
      </c>
      <c r="F1455" s="47">
        <v>4270.03</v>
      </c>
    </row>
    <row r="1456" spans="1:6" x14ac:dyDescent="0.25">
      <c r="A1456" t="s">
        <v>1635</v>
      </c>
      <c r="B1456" t="s">
        <v>1472</v>
      </c>
      <c r="C1456" s="57">
        <v>45406</v>
      </c>
      <c r="D1456" t="s">
        <v>37</v>
      </c>
      <c r="E1456" t="s">
        <v>72</v>
      </c>
      <c r="F1456" s="47">
        <v>4270.03</v>
      </c>
    </row>
    <row r="1457" spans="1:6" x14ac:dyDescent="0.25">
      <c r="A1457" t="s">
        <v>1636</v>
      </c>
      <c r="B1457" t="s">
        <v>1472</v>
      </c>
      <c r="C1457" s="57">
        <v>45406</v>
      </c>
      <c r="D1457" t="s">
        <v>37</v>
      </c>
      <c r="E1457" t="s">
        <v>72</v>
      </c>
      <c r="F1457" s="47">
        <v>4270.03</v>
      </c>
    </row>
    <row r="1458" spans="1:6" x14ac:dyDescent="0.25">
      <c r="A1458" t="s">
        <v>1637</v>
      </c>
      <c r="B1458" t="s">
        <v>1472</v>
      </c>
      <c r="C1458" s="57">
        <v>45406</v>
      </c>
      <c r="D1458" t="s">
        <v>37</v>
      </c>
      <c r="E1458" t="s">
        <v>72</v>
      </c>
      <c r="F1458" s="47">
        <v>4270.03</v>
      </c>
    </row>
    <row r="1459" spans="1:6" x14ac:dyDescent="0.25">
      <c r="A1459" t="s">
        <v>1638</v>
      </c>
      <c r="B1459" t="s">
        <v>1472</v>
      </c>
      <c r="C1459" s="57">
        <v>45406</v>
      </c>
      <c r="D1459" t="s">
        <v>37</v>
      </c>
      <c r="E1459" t="s">
        <v>72</v>
      </c>
      <c r="F1459" s="47">
        <v>4270.03</v>
      </c>
    </row>
    <row r="1460" spans="1:6" x14ac:dyDescent="0.25">
      <c r="A1460" t="s">
        <v>1639</v>
      </c>
      <c r="B1460" t="s">
        <v>1472</v>
      </c>
      <c r="C1460" s="57">
        <v>45406</v>
      </c>
      <c r="D1460" t="s">
        <v>37</v>
      </c>
      <c r="E1460" t="s">
        <v>72</v>
      </c>
      <c r="F1460" s="47">
        <v>4270.03</v>
      </c>
    </row>
    <row r="1461" spans="1:6" x14ac:dyDescent="0.25">
      <c r="A1461" t="s">
        <v>1640</v>
      </c>
      <c r="B1461" t="s">
        <v>1472</v>
      </c>
      <c r="C1461" s="57">
        <v>45406</v>
      </c>
      <c r="D1461" t="s">
        <v>37</v>
      </c>
      <c r="E1461" t="s">
        <v>72</v>
      </c>
      <c r="F1461" s="47">
        <v>4270.03</v>
      </c>
    </row>
    <row r="1462" spans="1:6" x14ac:dyDescent="0.25">
      <c r="A1462" t="s">
        <v>1641</v>
      </c>
      <c r="B1462" t="s">
        <v>1472</v>
      </c>
      <c r="C1462" s="57">
        <v>45406</v>
      </c>
      <c r="D1462" t="s">
        <v>37</v>
      </c>
      <c r="E1462" t="s">
        <v>72</v>
      </c>
      <c r="F1462" s="47">
        <v>4270.03</v>
      </c>
    </row>
    <row r="1463" spans="1:6" x14ac:dyDescent="0.25">
      <c r="A1463" t="s">
        <v>1642</v>
      </c>
      <c r="B1463" t="s">
        <v>1472</v>
      </c>
      <c r="C1463" s="57">
        <v>45406</v>
      </c>
      <c r="D1463" t="s">
        <v>37</v>
      </c>
      <c r="E1463" t="s">
        <v>72</v>
      </c>
      <c r="F1463" s="47">
        <v>4270.03</v>
      </c>
    </row>
    <row r="1464" spans="1:6" x14ac:dyDescent="0.25">
      <c r="A1464" t="s">
        <v>1643</v>
      </c>
      <c r="B1464" t="s">
        <v>1472</v>
      </c>
      <c r="C1464" s="57">
        <v>45406</v>
      </c>
      <c r="D1464" t="s">
        <v>37</v>
      </c>
      <c r="E1464" t="s">
        <v>72</v>
      </c>
      <c r="F1464" s="47">
        <v>4270.03</v>
      </c>
    </row>
    <row r="1465" spans="1:6" x14ac:dyDescent="0.25">
      <c r="A1465" t="s">
        <v>6369</v>
      </c>
      <c r="B1465" t="s">
        <v>5581</v>
      </c>
      <c r="C1465" s="57">
        <v>45406</v>
      </c>
      <c r="D1465" t="s">
        <v>37</v>
      </c>
      <c r="E1465" t="s">
        <v>5578</v>
      </c>
      <c r="F1465" s="47">
        <v>25150</v>
      </c>
    </row>
    <row r="1466" spans="1:6" x14ac:dyDescent="0.25">
      <c r="A1466" t="s">
        <v>6370</v>
      </c>
      <c r="B1466" t="s">
        <v>5963</v>
      </c>
      <c r="C1466" s="57">
        <v>45406</v>
      </c>
      <c r="D1466" t="s">
        <v>37</v>
      </c>
      <c r="E1466" t="s">
        <v>5578</v>
      </c>
      <c r="F1466" s="47">
        <v>8050</v>
      </c>
    </row>
    <row r="1467" spans="1:6" x14ac:dyDescent="0.25">
      <c r="A1467" t="s">
        <v>6371</v>
      </c>
      <c r="B1467" t="s">
        <v>5581</v>
      </c>
      <c r="C1467" s="57">
        <v>45406</v>
      </c>
      <c r="D1467" t="s">
        <v>37</v>
      </c>
      <c r="E1467" t="s">
        <v>5578</v>
      </c>
      <c r="F1467" s="47">
        <v>28600</v>
      </c>
    </row>
    <row r="1468" spans="1:6" x14ac:dyDescent="0.25">
      <c r="A1468" t="s">
        <v>6372</v>
      </c>
      <c r="B1468" t="s">
        <v>5581</v>
      </c>
      <c r="C1468" s="57">
        <v>45406</v>
      </c>
      <c r="D1468" t="s">
        <v>37</v>
      </c>
      <c r="E1468" t="s">
        <v>5578</v>
      </c>
      <c r="F1468" s="47">
        <v>32650</v>
      </c>
    </row>
    <row r="1469" spans="1:6" x14ac:dyDescent="0.25">
      <c r="A1469" t="s">
        <v>8107</v>
      </c>
      <c r="B1469" t="s">
        <v>8108</v>
      </c>
      <c r="C1469" s="57">
        <v>45406</v>
      </c>
      <c r="D1469" t="s">
        <v>37</v>
      </c>
      <c r="E1469" t="s">
        <v>72</v>
      </c>
      <c r="F1469" s="47">
        <v>3156.78</v>
      </c>
    </row>
    <row r="1470" spans="1:6" x14ac:dyDescent="0.25">
      <c r="A1470" t="s">
        <v>1644</v>
      </c>
      <c r="B1470" t="s">
        <v>1645</v>
      </c>
      <c r="C1470" s="57">
        <v>45406</v>
      </c>
      <c r="D1470" t="s">
        <v>37</v>
      </c>
      <c r="E1470" t="s">
        <v>72</v>
      </c>
      <c r="F1470" s="47">
        <v>33824</v>
      </c>
    </row>
    <row r="1471" spans="1:6" x14ac:dyDescent="0.25">
      <c r="A1471" t="s">
        <v>1648</v>
      </c>
      <c r="B1471" t="s">
        <v>1645</v>
      </c>
      <c r="C1471" s="57">
        <v>45406</v>
      </c>
      <c r="D1471" t="s">
        <v>37</v>
      </c>
      <c r="E1471" t="s">
        <v>72</v>
      </c>
      <c r="F1471" s="47">
        <v>33824</v>
      </c>
    </row>
    <row r="1472" spans="1:6" x14ac:dyDescent="0.25">
      <c r="A1472" t="s">
        <v>1649</v>
      </c>
      <c r="B1472" t="s">
        <v>1645</v>
      </c>
      <c r="C1472" s="57">
        <v>45406</v>
      </c>
      <c r="D1472" t="s">
        <v>37</v>
      </c>
      <c r="E1472" t="s">
        <v>72</v>
      </c>
      <c r="F1472" s="47">
        <v>33824</v>
      </c>
    </row>
    <row r="1473" spans="1:6" x14ac:dyDescent="0.25">
      <c r="A1473" t="s">
        <v>1650</v>
      </c>
      <c r="B1473" t="s">
        <v>1645</v>
      </c>
      <c r="C1473" s="57">
        <v>45406</v>
      </c>
      <c r="D1473" t="s">
        <v>37</v>
      </c>
      <c r="E1473" t="s">
        <v>72</v>
      </c>
      <c r="F1473" s="47">
        <v>33824</v>
      </c>
    </row>
    <row r="1474" spans="1:6" x14ac:dyDescent="0.25">
      <c r="A1474" t="s">
        <v>1651</v>
      </c>
      <c r="B1474" t="s">
        <v>1645</v>
      </c>
      <c r="C1474" s="57">
        <v>45406</v>
      </c>
      <c r="D1474" t="s">
        <v>37</v>
      </c>
      <c r="E1474" t="s">
        <v>72</v>
      </c>
      <c r="F1474" s="47">
        <v>33824</v>
      </c>
    </row>
    <row r="1475" spans="1:6" x14ac:dyDescent="0.25">
      <c r="A1475" t="s">
        <v>1652</v>
      </c>
      <c r="B1475" t="s">
        <v>1645</v>
      </c>
      <c r="C1475" s="57">
        <v>45406</v>
      </c>
      <c r="D1475" t="s">
        <v>37</v>
      </c>
      <c r="E1475" t="s">
        <v>72</v>
      </c>
      <c r="F1475" s="47">
        <v>33824</v>
      </c>
    </row>
    <row r="1476" spans="1:6" x14ac:dyDescent="0.25">
      <c r="A1476" t="s">
        <v>1653</v>
      </c>
      <c r="B1476" t="s">
        <v>1645</v>
      </c>
      <c r="C1476" s="57">
        <v>45406</v>
      </c>
      <c r="D1476" t="s">
        <v>37</v>
      </c>
      <c r="E1476" t="s">
        <v>72</v>
      </c>
      <c r="F1476" s="47">
        <v>33824</v>
      </c>
    </row>
    <row r="1477" spans="1:6" x14ac:dyDescent="0.25">
      <c r="A1477" t="s">
        <v>1654</v>
      </c>
      <c r="B1477" t="s">
        <v>1645</v>
      </c>
      <c r="C1477" s="57">
        <v>45406</v>
      </c>
      <c r="D1477" t="s">
        <v>37</v>
      </c>
      <c r="E1477" t="s">
        <v>72</v>
      </c>
      <c r="F1477" s="47">
        <v>33824</v>
      </c>
    </row>
    <row r="1478" spans="1:6" x14ac:dyDescent="0.25">
      <c r="A1478" t="s">
        <v>1655</v>
      </c>
      <c r="B1478" t="s">
        <v>1645</v>
      </c>
      <c r="C1478" s="57">
        <v>45406</v>
      </c>
      <c r="D1478" t="s">
        <v>37</v>
      </c>
      <c r="E1478" t="s">
        <v>72</v>
      </c>
      <c r="F1478" s="47">
        <v>33824</v>
      </c>
    </row>
    <row r="1479" spans="1:6" x14ac:dyDescent="0.25">
      <c r="A1479" t="s">
        <v>1656</v>
      </c>
      <c r="B1479" t="s">
        <v>1645</v>
      </c>
      <c r="C1479" s="57">
        <v>45406</v>
      </c>
      <c r="D1479" t="s">
        <v>37</v>
      </c>
      <c r="E1479" t="s">
        <v>72</v>
      </c>
      <c r="F1479" s="47">
        <v>33824</v>
      </c>
    </row>
    <row r="1480" spans="1:6" x14ac:dyDescent="0.25">
      <c r="A1480" t="s">
        <v>1657</v>
      </c>
      <c r="B1480" t="s">
        <v>1658</v>
      </c>
      <c r="C1480" s="57">
        <v>45406</v>
      </c>
      <c r="D1480" t="s">
        <v>37</v>
      </c>
      <c r="E1480" t="s">
        <v>72</v>
      </c>
      <c r="F1480" s="47">
        <v>4256</v>
      </c>
    </row>
    <row r="1481" spans="1:6" x14ac:dyDescent="0.25">
      <c r="A1481" t="s">
        <v>1659</v>
      </c>
      <c r="B1481" t="s">
        <v>1658</v>
      </c>
      <c r="C1481" s="57">
        <v>45406</v>
      </c>
      <c r="D1481" t="s">
        <v>37</v>
      </c>
      <c r="E1481" t="s">
        <v>72</v>
      </c>
      <c r="F1481" s="47">
        <v>4256</v>
      </c>
    </row>
    <row r="1482" spans="1:6" x14ac:dyDescent="0.25">
      <c r="A1482" t="s">
        <v>1660</v>
      </c>
      <c r="B1482" t="s">
        <v>1658</v>
      </c>
      <c r="C1482" s="57">
        <v>45406</v>
      </c>
      <c r="D1482" t="s">
        <v>37</v>
      </c>
      <c r="E1482" t="s">
        <v>72</v>
      </c>
      <c r="F1482" s="47">
        <v>4256</v>
      </c>
    </row>
    <row r="1483" spans="1:6" x14ac:dyDescent="0.25">
      <c r="A1483" t="s">
        <v>1661</v>
      </c>
      <c r="B1483" t="s">
        <v>1658</v>
      </c>
      <c r="C1483" s="57">
        <v>45406</v>
      </c>
      <c r="D1483" t="s">
        <v>37</v>
      </c>
      <c r="E1483" t="s">
        <v>72</v>
      </c>
      <c r="F1483" s="47">
        <v>4256</v>
      </c>
    </row>
    <row r="1484" spans="1:6" x14ac:dyDescent="0.25">
      <c r="A1484" t="s">
        <v>1662</v>
      </c>
      <c r="B1484" t="s">
        <v>1658</v>
      </c>
      <c r="C1484" s="57">
        <v>45406</v>
      </c>
      <c r="D1484" t="s">
        <v>37</v>
      </c>
      <c r="E1484" t="s">
        <v>72</v>
      </c>
      <c r="F1484" s="47">
        <v>4256</v>
      </c>
    </row>
    <row r="1485" spans="1:6" x14ac:dyDescent="0.25">
      <c r="A1485" t="s">
        <v>1663</v>
      </c>
      <c r="B1485" t="s">
        <v>1658</v>
      </c>
      <c r="C1485" s="57">
        <v>45406</v>
      </c>
      <c r="D1485" t="s">
        <v>37</v>
      </c>
      <c r="E1485" t="s">
        <v>72</v>
      </c>
      <c r="F1485" s="47">
        <v>4256</v>
      </c>
    </row>
    <row r="1486" spans="1:6" x14ac:dyDescent="0.25">
      <c r="A1486" t="s">
        <v>1664</v>
      </c>
      <c r="B1486" t="s">
        <v>1658</v>
      </c>
      <c r="C1486" s="57">
        <v>45406</v>
      </c>
      <c r="D1486" t="s">
        <v>37</v>
      </c>
      <c r="E1486" t="s">
        <v>72</v>
      </c>
      <c r="F1486" s="47">
        <v>4256</v>
      </c>
    </row>
    <row r="1487" spans="1:6" x14ac:dyDescent="0.25">
      <c r="A1487" t="s">
        <v>1665</v>
      </c>
      <c r="B1487" t="s">
        <v>1658</v>
      </c>
      <c r="C1487" s="57">
        <v>45406</v>
      </c>
      <c r="D1487" t="s">
        <v>37</v>
      </c>
      <c r="E1487" t="s">
        <v>72</v>
      </c>
      <c r="F1487" s="47">
        <v>4256</v>
      </c>
    </row>
    <row r="1488" spans="1:6" x14ac:dyDescent="0.25">
      <c r="A1488" t="s">
        <v>1666</v>
      </c>
      <c r="B1488" t="s">
        <v>1658</v>
      </c>
      <c r="C1488" s="57">
        <v>45406</v>
      </c>
      <c r="D1488" t="s">
        <v>37</v>
      </c>
      <c r="E1488" t="s">
        <v>72</v>
      </c>
      <c r="F1488" s="47">
        <v>4256</v>
      </c>
    </row>
    <row r="1489" spans="1:6" x14ac:dyDescent="0.25">
      <c r="A1489" t="s">
        <v>1667</v>
      </c>
      <c r="B1489" t="s">
        <v>1658</v>
      </c>
      <c r="C1489" s="57">
        <v>45406</v>
      </c>
      <c r="D1489" t="s">
        <v>37</v>
      </c>
      <c r="E1489" t="s">
        <v>72</v>
      </c>
      <c r="F1489" s="47">
        <v>4256</v>
      </c>
    </row>
    <row r="1490" spans="1:6" x14ac:dyDescent="0.25">
      <c r="A1490" t="s">
        <v>1668</v>
      </c>
      <c r="B1490" t="s">
        <v>1669</v>
      </c>
      <c r="C1490" s="57">
        <v>45406</v>
      </c>
      <c r="D1490" t="s">
        <v>37</v>
      </c>
      <c r="E1490" t="s">
        <v>72</v>
      </c>
      <c r="F1490" s="47">
        <v>3136</v>
      </c>
    </row>
    <row r="1491" spans="1:6" x14ac:dyDescent="0.25">
      <c r="A1491" t="s">
        <v>1670</v>
      </c>
      <c r="B1491" t="s">
        <v>1669</v>
      </c>
      <c r="C1491" s="57">
        <v>45406</v>
      </c>
      <c r="D1491" t="s">
        <v>37</v>
      </c>
      <c r="E1491" t="s">
        <v>72</v>
      </c>
      <c r="F1491" s="47">
        <v>3136</v>
      </c>
    </row>
    <row r="1492" spans="1:6" x14ac:dyDescent="0.25">
      <c r="A1492" t="s">
        <v>1671</v>
      </c>
      <c r="B1492" t="s">
        <v>1669</v>
      </c>
      <c r="C1492" s="57">
        <v>45406</v>
      </c>
      <c r="D1492" t="s">
        <v>37</v>
      </c>
      <c r="E1492" t="s">
        <v>72</v>
      </c>
      <c r="F1492" s="47">
        <v>3136</v>
      </c>
    </row>
    <row r="1493" spans="1:6" x14ac:dyDescent="0.25">
      <c r="A1493" t="s">
        <v>1672</v>
      </c>
      <c r="B1493" t="s">
        <v>1669</v>
      </c>
      <c r="C1493" s="57">
        <v>45406</v>
      </c>
      <c r="D1493" t="s">
        <v>37</v>
      </c>
      <c r="E1493" t="s">
        <v>72</v>
      </c>
      <c r="F1493" s="47">
        <v>3136</v>
      </c>
    </row>
    <row r="1494" spans="1:6" x14ac:dyDescent="0.25">
      <c r="A1494" t="s">
        <v>1673</v>
      </c>
      <c r="B1494" t="s">
        <v>1669</v>
      </c>
      <c r="C1494" s="57">
        <v>45406</v>
      </c>
      <c r="D1494" t="s">
        <v>37</v>
      </c>
      <c r="E1494" t="s">
        <v>72</v>
      </c>
      <c r="F1494" s="47">
        <v>3136</v>
      </c>
    </row>
    <row r="1495" spans="1:6" x14ac:dyDescent="0.25">
      <c r="A1495" t="s">
        <v>1674</v>
      </c>
      <c r="B1495" t="s">
        <v>1669</v>
      </c>
      <c r="C1495" s="57">
        <v>45406</v>
      </c>
      <c r="D1495" t="s">
        <v>37</v>
      </c>
      <c r="E1495" t="s">
        <v>72</v>
      </c>
      <c r="F1495" s="47">
        <v>3136</v>
      </c>
    </row>
    <row r="1496" spans="1:6" x14ac:dyDescent="0.25">
      <c r="A1496" t="s">
        <v>1675</v>
      </c>
      <c r="B1496" t="s">
        <v>1669</v>
      </c>
      <c r="C1496" s="57">
        <v>45406</v>
      </c>
      <c r="D1496" t="s">
        <v>37</v>
      </c>
      <c r="E1496" t="s">
        <v>72</v>
      </c>
      <c r="F1496" s="47">
        <v>3136</v>
      </c>
    </row>
    <row r="1497" spans="1:6" x14ac:dyDescent="0.25">
      <c r="A1497" t="s">
        <v>1676</v>
      </c>
      <c r="B1497" t="s">
        <v>1669</v>
      </c>
      <c r="C1497" s="57">
        <v>45406</v>
      </c>
      <c r="D1497" t="s">
        <v>37</v>
      </c>
      <c r="E1497" t="s">
        <v>72</v>
      </c>
      <c r="F1497" s="47">
        <v>3136</v>
      </c>
    </row>
    <row r="1498" spans="1:6" x14ac:dyDescent="0.25">
      <c r="A1498" t="s">
        <v>1677</v>
      </c>
      <c r="B1498" t="s">
        <v>1669</v>
      </c>
      <c r="C1498" s="57">
        <v>45406</v>
      </c>
      <c r="D1498" t="s">
        <v>37</v>
      </c>
      <c r="E1498" t="s">
        <v>72</v>
      </c>
      <c r="F1498" s="47">
        <v>3136</v>
      </c>
    </row>
    <row r="1499" spans="1:6" x14ac:dyDescent="0.25">
      <c r="A1499" t="s">
        <v>1678</v>
      </c>
      <c r="B1499" t="s">
        <v>1669</v>
      </c>
      <c r="C1499" s="57">
        <v>45406</v>
      </c>
      <c r="D1499" t="s">
        <v>37</v>
      </c>
      <c r="E1499" t="s">
        <v>72</v>
      </c>
      <c r="F1499" s="47">
        <v>3136</v>
      </c>
    </row>
    <row r="1500" spans="1:6" x14ac:dyDescent="0.25">
      <c r="A1500" t="s">
        <v>3416</v>
      </c>
      <c r="B1500" t="s">
        <v>3237</v>
      </c>
      <c r="C1500" s="57">
        <v>45407</v>
      </c>
      <c r="D1500" t="s">
        <v>37</v>
      </c>
      <c r="E1500" t="s">
        <v>72</v>
      </c>
      <c r="F1500" s="47">
        <v>7491.16</v>
      </c>
    </row>
    <row r="1501" spans="1:6" x14ac:dyDescent="0.25">
      <c r="A1501" t="s">
        <v>3417</v>
      </c>
      <c r="B1501" t="s">
        <v>3237</v>
      </c>
      <c r="C1501" s="57">
        <v>45407</v>
      </c>
      <c r="D1501" t="s">
        <v>37</v>
      </c>
      <c r="E1501" t="s">
        <v>72</v>
      </c>
      <c r="F1501" s="47">
        <v>7491.16</v>
      </c>
    </row>
    <row r="1502" spans="1:6" x14ac:dyDescent="0.25">
      <c r="A1502" t="s">
        <v>6373</v>
      </c>
      <c r="B1502" t="s">
        <v>5823</v>
      </c>
      <c r="C1502" s="57">
        <v>45407</v>
      </c>
      <c r="D1502" t="s">
        <v>37</v>
      </c>
      <c r="E1502" t="s">
        <v>72</v>
      </c>
      <c r="F1502" s="47">
        <v>5989</v>
      </c>
    </row>
    <row r="1503" spans="1:6" x14ac:dyDescent="0.25">
      <c r="A1503" t="s">
        <v>6376</v>
      </c>
      <c r="B1503" t="s">
        <v>6377</v>
      </c>
      <c r="C1503" s="57">
        <v>45407</v>
      </c>
      <c r="D1503" t="s">
        <v>37</v>
      </c>
      <c r="E1503" t="s">
        <v>72</v>
      </c>
      <c r="F1503" s="47">
        <v>7589</v>
      </c>
    </row>
    <row r="1504" spans="1:6" x14ac:dyDescent="0.25">
      <c r="A1504" t="s">
        <v>6378</v>
      </c>
      <c r="B1504" t="s">
        <v>6379</v>
      </c>
      <c r="C1504" s="57">
        <v>45407</v>
      </c>
      <c r="D1504" t="s">
        <v>37</v>
      </c>
      <c r="E1504" t="s">
        <v>72</v>
      </c>
      <c r="F1504" s="47">
        <v>1889</v>
      </c>
    </row>
    <row r="1505" spans="1:6" x14ac:dyDescent="0.25">
      <c r="A1505" t="s">
        <v>6380</v>
      </c>
      <c r="B1505" t="s">
        <v>5920</v>
      </c>
      <c r="C1505" s="57">
        <v>45407</v>
      </c>
      <c r="D1505" t="s">
        <v>37</v>
      </c>
      <c r="E1505" t="s">
        <v>72</v>
      </c>
      <c r="F1505" s="47">
        <v>3702.6</v>
      </c>
    </row>
    <row r="1506" spans="1:6" x14ac:dyDescent="0.25">
      <c r="A1506" t="s">
        <v>6381</v>
      </c>
      <c r="B1506" t="s">
        <v>6382</v>
      </c>
      <c r="C1506" s="57">
        <v>45407</v>
      </c>
      <c r="D1506" t="s">
        <v>37</v>
      </c>
      <c r="E1506" t="s">
        <v>72</v>
      </c>
      <c r="F1506" s="47">
        <v>19033.3</v>
      </c>
    </row>
    <row r="1507" spans="1:6" x14ac:dyDescent="0.25">
      <c r="A1507" t="s">
        <v>6383</v>
      </c>
      <c r="B1507" t="s">
        <v>6384</v>
      </c>
      <c r="C1507" s="57">
        <v>45407</v>
      </c>
      <c r="D1507" t="s">
        <v>37</v>
      </c>
      <c r="E1507" t="s">
        <v>72</v>
      </c>
      <c r="F1507" s="47">
        <v>11815.65</v>
      </c>
    </row>
    <row r="1508" spans="1:6" x14ac:dyDescent="0.25">
      <c r="A1508" t="s">
        <v>6385</v>
      </c>
      <c r="B1508" t="s">
        <v>5659</v>
      </c>
      <c r="C1508" s="57">
        <v>45407</v>
      </c>
      <c r="D1508" t="s">
        <v>37</v>
      </c>
      <c r="E1508" t="s">
        <v>72</v>
      </c>
      <c r="F1508" s="47">
        <v>33081.4</v>
      </c>
    </row>
    <row r="1509" spans="1:6" x14ac:dyDescent="0.25">
      <c r="A1509" t="s">
        <v>3418</v>
      </c>
      <c r="B1509" t="s">
        <v>3353</v>
      </c>
      <c r="C1509" s="57">
        <v>45407</v>
      </c>
      <c r="D1509" t="s">
        <v>37</v>
      </c>
      <c r="E1509" t="s">
        <v>72</v>
      </c>
      <c r="F1509" s="47">
        <v>6926.12</v>
      </c>
    </row>
    <row r="1510" spans="1:6" x14ac:dyDescent="0.25">
      <c r="A1510" t="s">
        <v>3419</v>
      </c>
      <c r="B1510" t="s">
        <v>3353</v>
      </c>
      <c r="C1510" s="57">
        <v>45407</v>
      </c>
      <c r="D1510" t="s">
        <v>37</v>
      </c>
      <c r="E1510" t="s">
        <v>72</v>
      </c>
      <c r="F1510" s="47">
        <v>7241</v>
      </c>
    </row>
    <row r="1511" spans="1:6" x14ac:dyDescent="0.25">
      <c r="A1511" t="s">
        <v>4495</v>
      </c>
      <c r="B1511" t="s">
        <v>4473</v>
      </c>
      <c r="C1511" s="57">
        <v>45407</v>
      </c>
      <c r="D1511" t="s">
        <v>37</v>
      </c>
      <c r="E1511" t="s">
        <v>72</v>
      </c>
      <c r="F1511" s="47">
        <v>24426.959999999999</v>
      </c>
    </row>
    <row r="1512" spans="1:6" x14ac:dyDescent="0.25">
      <c r="A1512" t="s">
        <v>8109</v>
      </c>
      <c r="B1512" t="s">
        <v>8110</v>
      </c>
      <c r="C1512" s="57">
        <v>45407</v>
      </c>
      <c r="D1512" t="s">
        <v>37</v>
      </c>
      <c r="E1512" t="s">
        <v>72</v>
      </c>
      <c r="F1512" s="47">
        <v>3831.68</v>
      </c>
    </row>
    <row r="1513" spans="1:6" x14ac:dyDescent="0.25">
      <c r="A1513" t="s">
        <v>8111</v>
      </c>
      <c r="B1513" t="s">
        <v>8110</v>
      </c>
      <c r="C1513" s="57">
        <v>45407</v>
      </c>
      <c r="D1513" t="s">
        <v>37</v>
      </c>
      <c r="E1513" t="s">
        <v>72</v>
      </c>
      <c r="F1513" s="47">
        <v>3831.68</v>
      </c>
    </row>
    <row r="1514" spans="1:6" x14ac:dyDescent="0.25">
      <c r="A1514" t="s">
        <v>4496</v>
      </c>
      <c r="B1514" t="s">
        <v>4313</v>
      </c>
      <c r="C1514" s="57">
        <v>45408</v>
      </c>
      <c r="D1514" t="s">
        <v>37</v>
      </c>
      <c r="E1514" t="s">
        <v>72</v>
      </c>
      <c r="F1514" s="47">
        <v>4909.34</v>
      </c>
    </row>
    <row r="1515" spans="1:6" x14ac:dyDescent="0.25">
      <c r="A1515" t="s">
        <v>4497</v>
      </c>
      <c r="B1515" t="s">
        <v>4313</v>
      </c>
      <c r="C1515" s="57">
        <v>45408</v>
      </c>
      <c r="D1515" t="s">
        <v>37</v>
      </c>
      <c r="E1515" t="s">
        <v>72</v>
      </c>
      <c r="F1515" s="47">
        <v>4909.34</v>
      </c>
    </row>
    <row r="1516" spans="1:6" x14ac:dyDescent="0.25">
      <c r="A1516" t="s">
        <v>4498</v>
      </c>
      <c r="B1516" t="s">
        <v>4313</v>
      </c>
      <c r="C1516" s="57">
        <v>45408</v>
      </c>
      <c r="D1516" t="s">
        <v>37</v>
      </c>
      <c r="E1516" t="s">
        <v>72</v>
      </c>
      <c r="F1516" s="47">
        <v>4909.34</v>
      </c>
    </row>
    <row r="1517" spans="1:6" x14ac:dyDescent="0.25">
      <c r="A1517" t="s">
        <v>6386</v>
      </c>
      <c r="B1517" t="s">
        <v>6151</v>
      </c>
      <c r="C1517" s="57">
        <v>45411</v>
      </c>
      <c r="D1517" t="s">
        <v>37</v>
      </c>
      <c r="E1517" t="s">
        <v>72</v>
      </c>
      <c r="F1517" s="47">
        <v>5534.39</v>
      </c>
    </row>
    <row r="1518" spans="1:6" x14ac:dyDescent="0.25">
      <c r="A1518" t="s">
        <v>6387</v>
      </c>
      <c r="B1518" t="s">
        <v>6151</v>
      </c>
      <c r="C1518" s="57">
        <v>45411</v>
      </c>
      <c r="D1518" t="s">
        <v>37</v>
      </c>
      <c r="E1518" t="s">
        <v>72</v>
      </c>
      <c r="F1518" s="47">
        <v>5534.38</v>
      </c>
    </row>
    <row r="1519" spans="1:6" x14ac:dyDescent="0.25">
      <c r="A1519" t="s">
        <v>6388</v>
      </c>
      <c r="B1519" t="s">
        <v>6389</v>
      </c>
      <c r="C1519" s="57">
        <v>45411</v>
      </c>
      <c r="D1519" t="s">
        <v>37</v>
      </c>
      <c r="E1519" t="s">
        <v>72</v>
      </c>
      <c r="F1519" s="47">
        <v>3927.48</v>
      </c>
    </row>
    <row r="1520" spans="1:6" x14ac:dyDescent="0.25">
      <c r="A1520" t="s">
        <v>6390</v>
      </c>
      <c r="B1520" t="s">
        <v>6389</v>
      </c>
      <c r="C1520" s="57">
        <v>45411</v>
      </c>
      <c r="D1520" t="s">
        <v>37</v>
      </c>
      <c r="E1520" t="s">
        <v>72</v>
      </c>
      <c r="F1520" s="47">
        <v>3927.47</v>
      </c>
    </row>
    <row r="1521" spans="1:6" x14ac:dyDescent="0.25">
      <c r="A1521" t="s">
        <v>6391</v>
      </c>
      <c r="B1521" t="s">
        <v>5806</v>
      </c>
      <c r="C1521" s="57">
        <v>45411</v>
      </c>
      <c r="D1521" t="s">
        <v>37</v>
      </c>
      <c r="E1521" t="s">
        <v>72</v>
      </c>
      <c r="F1521" s="47">
        <v>2987.51</v>
      </c>
    </row>
    <row r="1522" spans="1:6" x14ac:dyDescent="0.25">
      <c r="A1522" t="s">
        <v>6392</v>
      </c>
      <c r="B1522" t="s">
        <v>5806</v>
      </c>
      <c r="C1522" s="57">
        <v>45411</v>
      </c>
      <c r="D1522" t="s">
        <v>37</v>
      </c>
      <c r="E1522" t="s">
        <v>72</v>
      </c>
      <c r="F1522" s="47">
        <v>2987.51</v>
      </c>
    </row>
    <row r="1523" spans="1:6" x14ac:dyDescent="0.25">
      <c r="A1523" t="s">
        <v>6393</v>
      </c>
      <c r="B1523" t="s">
        <v>5806</v>
      </c>
      <c r="C1523" s="57">
        <v>45411</v>
      </c>
      <c r="D1523" t="s">
        <v>37</v>
      </c>
      <c r="E1523" t="s">
        <v>72</v>
      </c>
      <c r="F1523" s="47">
        <v>2987.51</v>
      </c>
    </row>
    <row r="1524" spans="1:6" x14ac:dyDescent="0.25">
      <c r="A1524" t="s">
        <v>6394</v>
      </c>
      <c r="B1524" t="s">
        <v>5806</v>
      </c>
      <c r="C1524" s="57">
        <v>45411</v>
      </c>
      <c r="D1524" t="s">
        <v>37</v>
      </c>
      <c r="E1524" t="s">
        <v>72</v>
      </c>
      <c r="F1524" s="47">
        <v>2987.51</v>
      </c>
    </row>
    <row r="1525" spans="1:6" x14ac:dyDescent="0.25">
      <c r="A1525" t="s">
        <v>6395</v>
      </c>
      <c r="B1525" t="s">
        <v>5806</v>
      </c>
      <c r="C1525" s="57">
        <v>45411</v>
      </c>
      <c r="D1525" t="s">
        <v>37</v>
      </c>
      <c r="E1525" t="s">
        <v>72</v>
      </c>
      <c r="F1525" s="47">
        <v>2987.51</v>
      </c>
    </row>
    <row r="1526" spans="1:6" x14ac:dyDescent="0.25">
      <c r="A1526" t="s">
        <v>6396</v>
      </c>
      <c r="B1526" t="s">
        <v>5806</v>
      </c>
      <c r="C1526" s="57">
        <v>45411</v>
      </c>
      <c r="D1526" t="s">
        <v>37</v>
      </c>
      <c r="E1526" t="s">
        <v>72</v>
      </c>
      <c r="F1526" s="47">
        <v>2987.51</v>
      </c>
    </row>
    <row r="1527" spans="1:6" x14ac:dyDescent="0.25">
      <c r="A1527" t="s">
        <v>6397</v>
      </c>
      <c r="B1527" t="s">
        <v>5806</v>
      </c>
      <c r="C1527" s="57">
        <v>45411</v>
      </c>
      <c r="D1527" t="s">
        <v>37</v>
      </c>
      <c r="E1527" t="s">
        <v>72</v>
      </c>
      <c r="F1527" s="47">
        <v>2987.51</v>
      </c>
    </row>
    <row r="1528" spans="1:6" x14ac:dyDescent="0.25">
      <c r="A1528" t="s">
        <v>6398</v>
      </c>
      <c r="B1528" t="s">
        <v>5806</v>
      </c>
      <c r="C1528" s="57">
        <v>45411</v>
      </c>
      <c r="D1528" t="s">
        <v>37</v>
      </c>
      <c r="E1528" t="s">
        <v>72</v>
      </c>
      <c r="F1528" s="47">
        <v>2987.54</v>
      </c>
    </row>
    <row r="1529" spans="1:6" x14ac:dyDescent="0.25">
      <c r="A1529" t="s">
        <v>6399</v>
      </c>
      <c r="B1529" t="s">
        <v>6400</v>
      </c>
      <c r="C1529" s="57">
        <v>45411</v>
      </c>
      <c r="D1529" t="s">
        <v>37</v>
      </c>
      <c r="E1529" t="s">
        <v>72</v>
      </c>
      <c r="F1529" s="47">
        <v>37538.46</v>
      </c>
    </row>
    <row r="1530" spans="1:6" x14ac:dyDescent="0.25">
      <c r="A1530" t="s">
        <v>6401</v>
      </c>
      <c r="B1530" t="s">
        <v>6402</v>
      </c>
      <c r="C1530" s="57">
        <v>45411</v>
      </c>
      <c r="D1530" t="s">
        <v>37</v>
      </c>
      <c r="E1530" t="s">
        <v>72</v>
      </c>
      <c r="F1530" s="47">
        <v>2624.7</v>
      </c>
    </row>
    <row r="1531" spans="1:6" x14ac:dyDescent="0.25">
      <c r="A1531" t="s">
        <v>6403</v>
      </c>
      <c r="B1531" t="s">
        <v>6402</v>
      </c>
      <c r="C1531" s="57">
        <v>45411</v>
      </c>
      <c r="D1531" t="s">
        <v>37</v>
      </c>
      <c r="E1531" t="s">
        <v>72</v>
      </c>
      <c r="F1531" s="47">
        <v>2624.7</v>
      </c>
    </row>
    <row r="1532" spans="1:6" x14ac:dyDescent="0.25">
      <c r="A1532" t="s">
        <v>6404</v>
      </c>
      <c r="B1532" t="s">
        <v>6405</v>
      </c>
      <c r="C1532" s="57">
        <v>45411</v>
      </c>
      <c r="D1532" t="s">
        <v>37</v>
      </c>
      <c r="E1532" t="s">
        <v>72</v>
      </c>
      <c r="F1532" s="47">
        <v>11434.5</v>
      </c>
    </row>
    <row r="1533" spans="1:6" x14ac:dyDescent="0.25">
      <c r="A1533" t="s">
        <v>6406</v>
      </c>
      <c r="B1533" t="s">
        <v>6405</v>
      </c>
      <c r="C1533" s="57">
        <v>45411</v>
      </c>
      <c r="D1533" t="s">
        <v>37</v>
      </c>
      <c r="E1533" t="s">
        <v>72</v>
      </c>
      <c r="F1533" s="47">
        <v>11434.5</v>
      </c>
    </row>
    <row r="1534" spans="1:6" x14ac:dyDescent="0.25">
      <c r="A1534" t="s">
        <v>6407</v>
      </c>
      <c r="B1534" t="s">
        <v>6405</v>
      </c>
      <c r="C1534" s="57">
        <v>45411</v>
      </c>
      <c r="D1534" t="s">
        <v>37</v>
      </c>
      <c r="E1534" t="s">
        <v>72</v>
      </c>
      <c r="F1534" s="47">
        <v>11434.5</v>
      </c>
    </row>
    <row r="1535" spans="1:6" x14ac:dyDescent="0.25">
      <c r="A1535" t="s">
        <v>6408</v>
      </c>
      <c r="B1535" t="s">
        <v>6405</v>
      </c>
      <c r="C1535" s="57">
        <v>45411</v>
      </c>
      <c r="D1535" t="s">
        <v>37</v>
      </c>
      <c r="E1535" t="s">
        <v>72</v>
      </c>
      <c r="F1535" s="47">
        <v>11434.5</v>
      </c>
    </row>
    <row r="1536" spans="1:6" x14ac:dyDescent="0.25">
      <c r="A1536" t="s">
        <v>6409</v>
      </c>
      <c r="B1536" t="s">
        <v>6405</v>
      </c>
      <c r="C1536" s="57">
        <v>45411</v>
      </c>
      <c r="D1536" t="s">
        <v>37</v>
      </c>
      <c r="E1536" t="s">
        <v>72</v>
      </c>
      <c r="F1536" s="47">
        <v>11434.5</v>
      </c>
    </row>
    <row r="1537" spans="1:6" x14ac:dyDescent="0.25">
      <c r="A1537" t="s">
        <v>6410</v>
      </c>
      <c r="B1537" t="s">
        <v>6405</v>
      </c>
      <c r="C1537" s="57">
        <v>45411</v>
      </c>
      <c r="D1537" t="s">
        <v>37</v>
      </c>
      <c r="E1537" t="s">
        <v>72</v>
      </c>
      <c r="F1537" s="47">
        <v>11434.5</v>
      </c>
    </row>
    <row r="1538" spans="1:6" x14ac:dyDescent="0.25">
      <c r="A1538" t="s">
        <v>6411</v>
      </c>
      <c r="B1538" t="s">
        <v>6412</v>
      </c>
      <c r="C1538" s="57">
        <v>45411</v>
      </c>
      <c r="D1538" t="s">
        <v>37</v>
      </c>
      <c r="E1538" t="s">
        <v>72</v>
      </c>
      <c r="F1538" s="47">
        <v>19154.3</v>
      </c>
    </row>
    <row r="1539" spans="1:6" x14ac:dyDescent="0.25">
      <c r="A1539" t="s">
        <v>6413</v>
      </c>
      <c r="B1539" t="s">
        <v>6412</v>
      </c>
      <c r="C1539" s="57">
        <v>45411</v>
      </c>
      <c r="D1539" t="s">
        <v>37</v>
      </c>
      <c r="E1539" t="s">
        <v>72</v>
      </c>
      <c r="F1539" s="47">
        <v>19154.3</v>
      </c>
    </row>
    <row r="1540" spans="1:6" x14ac:dyDescent="0.25">
      <c r="A1540" t="s">
        <v>6414</v>
      </c>
      <c r="B1540" t="s">
        <v>6412</v>
      </c>
      <c r="C1540" s="57">
        <v>45411</v>
      </c>
      <c r="D1540" t="s">
        <v>37</v>
      </c>
      <c r="E1540" t="s">
        <v>72</v>
      </c>
      <c r="F1540" s="47">
        <v>19154.3</v>
      </c>
    </row>
    <row r="1541" spans="1:6" x14ac:dyDescent="0.25">
      <c r="A1541" t="s">
        <v>6415</v>
      </c>
      <c r="B1541" t="s">
        <v>6412</v>
      </c>
      <c r="C1541" s="57">
        <v>45411</v>
      </c>
      <c r="D1541" t="s">
        <v>37</v>
      </c>
      <c r="E1541" t="s">
        <v>72</v>
      </c>
      <c r="F1541" s="47">
        <v>19154.3</v>
      </c>
    </row>
    <row r="1542" spans="1:6" x14ac:dyDescent="0.25">
      <c r="A1542" t="s">
        <v>6416</v>
      </c>
      <c r="B1542" t="s">
        <v>6417</v>
      </c>
      <c r="C1542" s="57">
        <v>45411</v>
      </c>
      <c r="D1542" t="s">
        <v>37</v>
      </c>
      <c r="E1542" t="s">
        <v>72</v>
      </c>
      <c r="F1542" s="47">
        <v>19692.75</v>
      </c>
    </row>
    <row r="1543" spans="1:6" x14ac:dyDescent="0.25">
      <c r="A1543" t="s">
        <v>6418</v>
      </c>
      <c r="B1543" t="s">
        <v>6419</v>
      </c>
      <c r="C1543" s="57">
        <v>45411</v>
      </c>
      <c r="D1543" t="s">
        <v>37</v>
      </c>
      <c r="E1543" t="s">
        <v>72</v>
      </c>
      <c r="F1543" s="47">
        <v>9486.4</v>
      </c>
    </row>
    <row r="1544" spans="1:6" x14ac:dyDescent="0.25">
      <c r="A1544" t="s">
        <v>6420</v>
      </c>
      <c r="B1544" t="s">
        <v>6419</v>
      </c>
      <c r="C1544" s="57">
        <v>45411</v>
      </c>
      <c r="D1544" t="s">
        <v>37</v>
      </c>
      <c r="E1544" t="s">
        <v>72</v>
      </c>
      <c r="F1544" s="47">
        <v>9486.4</v>
      </c>
    </row>
    <row r="1545" spans="1:6" x14ac:dyDescent="0.25">
      <c r="A1545" t="s">
        <v>6421</v>
      </c>
      <c r="B1545" t="s">
        <v>6422</v>
      </c>
      <c r="C1545" s="57">
        <v>45411</v>
      </c>
      <c r="D1545" t="s">
        <v>37</v>
      </c>
      <c r="E1545" t="s">
        <v>72</v>
      </c>
      <c r="F1545" s="47">
        <v>4307.6000000000004</v>
      </c>
    </row>
    <row r="1546" spans="1:6" x14ac:dyDescent="0.25">
      <c r="A1546" t="s">
        <v>6423</v>
      </c>
      <c r="B1546" t="s">
        <v>6424</v>
      </c>
      <c r="C1546" s="57">
        <v>45411</v>
      </c>
      <c r="D1546" t="s">
        <v>37</v>
      </c>
      <c r="E1546" t="s">
        <v>72</v>
      </c>
      <c r="F1546" s="47">
        <v>10327.35</v>
      </c>
    </row>
    <row r="1547" spans="1:6" x14ac:dyDescent="0.25">
      <c r="A1547" t="s">
        <v>6425</v>
      </c>
      <c r="B1547" t="s">
        <v>980</v>
      </c>
      <c r="C1547" s="57">
        <v>45411</v>
      </c>
      <c r="D1547" t="s">
        <v>37</v>
      </c>
      <c r="E1547" t="s">
        <v>72</v>
      </c>
      <c r="F1547" s="47">
        <v>7574.6</v>
      </c>
    </row>
    <row r="1548" spans="1:6" x14ac:dyDescent="0.25">
      <c r="A1548" t="s">
        <v>6427</v>
      </c>
      <c r="B1548" t="s">
        <v>6428</v>
      </c>
      <c r="C1548" s="57">
        <v>45411</v>
      </c>
      <c r="D1548" t="s">
        <v>37</v>
      </c>
      <c r="E1548" t="s">
        <v>72</v>
      </c>
      <c r="F1548" s="47">
        <v>4235</v>
      </c>
    </row>
    <row r="1549" spans="1:6" x14ac:dyDescent="0.25">
      <c r="A1549" t="s">
        <v>3420</v>
      </c>
      <c r="B1549" t="s">
        <v>3421</v>
      </c>
      <c r="C1549" s="57">
        <v>45411</v>
      </c>
      <c r="D1549" t="s">
        <v>37</v>
      </c>
      <c r="E1549" t="s">
        <v>72</v>
      </c>
      <c r="F1549" s="47">
        <v>15871.98</v>
      </c>
    </row>
    <row r="1550" spans="1:6" x14ac:dyDescent="0.25">
      <c r="A1550" t="s">
        <v>6429</v>
      </c>
      <c r="B1550" t="s">
        <v>6430</v>
      </c>
      <c r="C1550" s="57">
        <v>45411</v>
      </c>
      <c r="D1550" t="s">
        <v>37</v>
      </c>
      <c r="E1550" t="s">
        <v>72</v>
      </c>
      <c r="F1550" s="47">
        <v>5828</v>
      </c>
    </row>
    <row r="1551" spans="1:6" x14ac:dyDescent="0.25">
      <c r="A1551" t="s">
        <v>6431</v>
      </c>
      <c r="B1551" t="s">
        <v>6432</v>
      </c>
      <c r="C1551" s="57">
        <v>45411</v>
      </c>
      <c r="D1551" t="s">
        <v>37</v>
      </c>
      <c r="E1551" t="s">
        <v>72</v>
      </c>
      <c r="F1551" s="47">
        <v>30782.400000000001</v>
      </c>
    </row>
    <row r="1552" spans="1:6" x14ac:dyDescent="0.25">
      <c r="A1552" t="s">
        <v>6433</v>
      </c>
      <c r="B1552" t="s">
        <v>5659</v>
      </c>
      <c r="C1552" s="57">
        <v>45411</v>
      </c>
      <c r="D1552" t="s">
        <v>37</v>
      </c>
      <c r="E1552" t="s">
        <v>72</v>
      </c>
      <c r="F1552" s="47">
        <v>31290.6</v>
      </c>
    </row>
    <row r="1553" spans="1:6" x14ac:dyDescent="0.25">
      <c r="A1553" t="s">
        <v>6434</v>
      </c>
      <c r="B1553" t="s">
        <v>6435</v>
      </c>
      <c r="C1553" s="57">
        <v>45411</v>
      </c>
      <c r="D1553" t="s">
        <v>37</v>
      </c>
      <c r="E1553" t="s">
        <v>72</v>
      </c>
      <c r="F1553" s="47">
        <v>26995.1</v>
      </c>
    </row>
    <row r="1554" spans="1:6" x14ac:dyDescent="0.25">
      <c r="A1554" t="s">
        <v>6436</v>
      </c>
      <c r="B1554" t="s">
        <v>6437</v>
      </c>
      <c r="C1554" s="57">
        <v>45411</v>
      </c>
      <c r="D1554" t="s">
        <v>37</v>
      </c>
      <c r="E1554" t="s">
        <v>72</v>
      </c>
      <c r="F1554" s="47">
        <v>9401.7000000000007</v>
      </c>
    </row>
    <row r="1555" spans="1:6" x14ac:dyDescent="0.25">
      <c r="A1555" t="s">
        <v>6438</v>
      </c>
      <c r="B1555" t="s">
        <v>6437</v>
      </c>
      <c r="C1555" s="57">
        <v>45411</v>
      </c>
      <c r="D1555" t="s">
        <v>37</v>
      </c>
      <c r="E1555" t="s">
        <v>72</v>
      </c>
      <c r="F1555" s="47">
        <v>9401.7000000000007</v>
      </c>
    </row>
    <row r="1556" spans="1:6" x14ac:dyDescent="0.25">
      <c r="A1556" t="s">
        <v>6439</v>
      </c>
      <c r="B1556" t="s">
        <v>6440</v>
      </c>
      <c r="C1556" s="57">
        <v>45411</v>
      </c>
      <c r="D1556" t="s">
        <v>37</v>
      </c>
      <c r="E1556" t="s">
        <v>72</v>
      </c>
      <c r="F1556" s="47">
        <v>7483.85</v>
      </c>
    </row>
    <row r="1557" spans="1:6" x14ac:dyDescent="0.25">
      <c r="A1557" t="s">
        <v>6441</v>
      </c>
      <c r="B1557" t="s">
        <v>6442</v>
      </c>
      <c r="C1557" s="57">
        <v>45411</v>
      </c>
      <c r="D1557" t="s">
        <v>37</v>
      </c>
      <c r="E1557" t="s">
        <v>72</v>
      </c>
      <c r="F1557" s="47">
        <v>10660.1</v>
      </c>
    </row>
    <row r="1558" spans="1:6" x14ac:dyDescent="0.25">
      <c r="A1558" t="s">
        <v>6443</v>
      </c>
      <c r="B1558" t="s">
        <v>5659</v>
      </c>
      <c r="C1558" s="57">
        <v>45411</v>
      </c>
      <c r="D1558" t="s">
        <v>37</v>
      </c>
      <c r="E1558" t="s">
        <v>72</v>
      </c>
      <c r="F1558" s="47">
        <v>25531</v>
      </c>
    </row>
    <row r="1559" spans="1:6" x14ac:dyDescent="0.25">
      <c r="A1559" t="s">
        <v>6444</v>
      </c>
      <c r="B1559" t="s">
        <v>6445</v>
      </c>
      <c r="C1559" s="57">
        <v>45411</v>
      </c>
      <c r="D1559" t="s">
        <v>37</v>
      </c>
      <c r="E1559" t="s">
        <v>72</v>
      </c>
      <c r="F1559" s="47">
        <v>7356.8</v>
      </c>
    </row>
    <row r="1560" spans="1:6" x14ac:dyDescent="0.25">
      <c r="A1560" t="s">
        <v>6446</v>
      </c>
      <c r="B1560" t="s">
        <v>6445</v>
      </c>
      <c r="C1560" s="57">
        <v>45411</v>
      </c>
      <c r="D1560" t="s">
        <v>37</v>
      </c>
      <c r="E1560" t="s">
        <v>72</v>
      </c>
      <c r="F1560" s="47">
        <v>7356.8</v>
      </c>
    </row>
    <row r="1561" spans="1:6" x14ac:dyDescent="0.25">
      <c r="A1561" t="s">
        <v>8112</v>
      </c>
      <c r="B1561" t="s">
        <v>8113</v>
      </c>
      <c r="C1561" s="57">
        <v>45411</v>
      </c>
      <c r="D1561" t="s">
        <v>37</v>
      </c>
      <c r="E1561" t="s">
        <v>72</v>
      </c>
      <c r="F1561" s="47">
        <v>3218.6</v>
      </c>
    </row>
    <row r="1562" spans="1:6" x14ac:dyDescent="0.25">
      <c r="A1562" t="s">
        <v>8114</v>
      </c>
      <c r="B1562" t="s">
        <v>8115</v>
      </c>
      <c r="C1562" s="57">
        <v>45411</v>
      </c>
      <c r="D1562" t="s">
        <v>37</v>
      </c>
      <c r="E1562" t="s">
        <v>72</v>
      </c>
      <c r="F1562" s="47">
        <v>13225.3</v>
      </c>
    </row>
    <row r="1563" spans="1:6" x14ac:dyDescent="0.25">
      <c r="A1563" t="s">
        <v>6447</v>
      </c>
      <c r="B1563" t="s">
        <v>6448</v>
      </c>
      <c r="C1563" s="57">
        <v>45411</v>
      </c>
      <c r="D1563" t="s">
        <v>37</v>
      </c>
      <c r="E1563" t="s">
        <v>72</v>
      </c>
      <c r="F1563" s="47">
        <v>1736.23</v>
      </c>
    </row>
    <row r="1564" spans="1:6" x14ac:dyDescent="0.25">
      <c r="A1564" t="s">
        <v>6449</v>
      </c>
      <c r="B1564" t="s">
        <v>6448</v>
      </c>
      <c r="C1564" s="57">
        <v>45411</v>
      </c>
      <c r="D1564" t="s">
        <v>37</v>
      </c>
      <c r="E1564" t="s">
        <v>72</v>
      </c>
      <c r="F1564" s="47">
        <v>1736.23</v>
      </c>
    </row>
    <row r="1565" spans="1:6" x14ac:dyDescent="0.25">
      <c r="A1565" t="s">
        <v>6450</v>
      </c>
      <c r="B1565" t="s">
        <v>6448</v>
      </c>
      <c r="C1565" s="57">
        <v>45411</v>
      </c>
      <c r="D1565" t="s">
        <v>37</v>
      </c>
      <c r="E1565" t="s">
        <v>72</v>
      </c>
      <c r="F1565" s="47">
        <v>1736.23</v>
      </c>
    </row>
    <row r="1566" spans="1:6" x14ac:dyDescent="0.25">
      <c r="A1566" t="s">
        <v>6451</v>
      </c>
      <c r="B1566" t="s">
        <v>6448</v>
      </c>
      <c r="C1566" s="57">
        <v>45411</v>
      </c>
      <c r="D1566" t="s">
        <v>37</v>
      </c>
      <c r="E1566" t="s">
        <v>72</v>
      </c>
      <c r="F1566" s="47">
        <v>1736.23</v>
      </c>
    </row>
    <row r="1567" spans="1:6" x14ac:dyDescent="0.25">
      <c r="A1567" t="s">
        <v>6452</v>
      </c>
      <c r="B1567" t="s">
        <v>6448</v>
      </c>
      <c r="C1567" s="57">
        <v>45411</v>
      </c>
      <c r="D1567" t="s">
        <v>37</v>
      </c>
      <c r="E1567" t="s">
        <v>72</v>
      </c>
      <c r="F1567" s="47">
        <v>1736.23</v>
      </c>
    </row>
    <row r="1568" spans="1:6" x14ac:dyDescent="0.25">
      <c r="A1568" t="s">
        <v>6453</v>
      </c>
      <c r="B1568" t="s">
        <v>6448</v>
      </c>
      <c r="C1568" s="57">
        <v>45411</v>
      </c>
      <c r="D1568" t="s">
        <v>37</v>
      </c>
      <c r="E1568" t="s">
        <v>72</v>
      </c>
      <c r="F1568" s="47">
        <v>1736.23</v>
      </c>
    </row>
    <row r="1569" spans="1:6" x14ac:dyDescent="0.25">
      <c r="A1569" t="s">
        <v>6454</v>
      </c>
      <c r="B1569" t="s">
        <v>6448</v>
      </c>
      <c r="C1569" s="57">
        <v>45411</v>
      </c>
      <c r="D1569" t="s">
        <v>37</v>
      </c>
      <c r="E1569" t="s">
        <v>72</v>
      </c>
      <c r="F1569" s="47">
        <v>1736.23</v>
      </c>
    </row>
    <row r="1570" spans="1:6" x14ac:dyDescent="0.25">
      <c r="A1570" t="s">
        <v>6455</v>
      </c>
      <c r="B1570" t="s">
        <v>6448</v>
      </c>
      <c r="C1570" s="57">
        <v>45411</v>
      </c>
      <c r="D1570" t="s">
        <v>37</v>
      </c>
      <c r="E1570" t="s">
        <v>72</v>
      </c>
      <c r="F1570" s="47">
        <v>1736.23</v>
      </c>
    </row>
    <row r="1571" spans="1:6" x14ac:dyDescent="0.25">
      <c r="A1571" t="s">
        <v>6456</v>
      </c>
      <c r="B1571" t="s">
        <v>6448</v>
      </c>
      <c r="C1571" s="57">
        <v>45411</v>
      </c>
      <c r="D1571" t="s">
        <v>37</v>
      </c>
      <c r="E1571" t="s">
        <v>72</v>
      </c>
      <c r="F1571" s="47">
        <v>1736.23</v>
      </c>
    </row>
    <row r="1572" spans="1:6" x14ac:dyDescent="0.25">
      <c r="A1572" t="s">
        <v>6457</v>
      </c>
      <c r="B1572" t="s">
        <v>6448</v>
      </c>
      <c r="C1572" s="57">
        <v>45411</v>
      </c>
      <c r="D1572" t="s">
        <v>37</v>
      </c>
      <c r="E1572" t="s">
        <v>72</v>
      </c>
      <c r="F1572" s="47">
        <v>1736.23</v>
      </c>
    </row>
    <row r="1573" spans="1:6" x14ac:dyDescent="0.25">
      <c r="A1573" t="s">
        <v>6458</v>
      </c>
      <c r="B1573" t="s">
        <v>6448</v>
      </c>
      <c r="C1573" s="57">
        <v>45411</v>
      </c>
      <c r="D1573" t="s">
        <v>37</v>
      </c>
      <c r="E1573" t="s">
        <v>72</v>
      </c>
      <c r="F1573" s="47">
        <v>1736.23</v>
      </c>
    </row>
    <row r="1574" spans="1:6" x14ac:dyDescent="0.25">
      <c r="A1574" t="s">
        <v>6459</v>
      </c>
      <c r="B1574" t="s">
        <v>6448</v>
      </c>
      <c r="C1574" s="57">
        <v>45411</v>
      </c>
      <c r="D1574" t="s">
        <v>37</v>
      </c>
      <c r="E1574" t="s">
        <v>72</v>
      </c>
      <c r="F1574" s="47">
        <v>1736.23</v>
      </c>
    </row>
    <row r="1575" spans="1:6" x14ac:dyDescent="0.25">
      <c r="A1575" t="s">
        <v>6460</v>
      </c>
      <c r="B1575" t="s">
        <v>6448</v>
      </c>
      <c r="C1575" s="57">
        <v>45411</v>
      </c>
      <c r="D1575" t="s">
        <v>37</v>
      </c>
      <c r="E1575" t="s">
        <v>72</v>
      </c>
      <c r="F1575" s="47">
        <v>1736.23</v>
      </c>
    </row>
    <row r="1576" spans="1:6" x14ac:dyDescent="0.25">
      <c r="A1576" t="s">
        <v>6461</v>
      </c>
      <c r="B1576" t="s">
        <v>6448</v>
      </c>
      <c r="C1576" s="57">
        <v>45411</v>
      </c>
      <c r="D1576" t="s">
        <v>37</v>
      </c>
      <c r="E1576" t="s">
        <v>72</v>
      </c>
      <c r="F1576" s="47">
        <v>1736.22</v>
      </c>
    </row>
    <row r="1577" spans="1:6" x14ac:dyDescent="0.25">
      <c r="A1577" t="s">
        <v>6462</v>
      </c>
      <c r="B1577" t="s">
        <v>6448</v>
      </c>
      <c r="C1577" s="57">
        <v>45411</v>
      </c>
      <c r="D1577" t="s">
        <v>37</v>
      </c>
      <c r="E1577" t="s">
        <v>72</v>
      </c>
      <c r="F1577" s="47">
        <v>1736.23</v>
      </c>
    </row>
    <row r="1578" spans="1:6" x14ac:dyDescent="0.25">
      <c r="A1578" t="s">
        <v>6463</v>
      </c>
      <c r="B1578" t="s">
        <v>6448</v>
      </c>
      <c r="C1578" s="57">
        <v>45411</v>
      </c>
      <c r="D1578" t="s">
        <v>37</v>
      </c>
      <c r="E1578" t="s">
        <v>72</v>
      </c>
      <c r="F1578" s="47">
        <v>1736.23</v>
      </c>
    </row>
    <row r="1579" spans="1:6" x14ac:dyDescent="0.25">
      <c r="A1579" t="s">
        <v>6464</v>
      </c>
      <c r="B1579" t="s">
        <v>6448</v>
      </c>
      <c r="C1579" s="57">
        <v>45411</v>
      </c>
      <c r="D1579" t="s">
        <v>37</v>
      </c>
      <c r="E1579" t="s">
        <v>72</v>
      </c>
      <c r="F1579" s="47">
        <v>1736.23</v>
      </c>
    </row>
    <row r="1580" spans="1:6" x14ac:dyDescent="0.25">
      <c r="A1580" t="s">
        <v>6465</v>
      </c>
      <c r="B1580" t="s">
        <v>6448</v>
      </c>
      <c r="C1580" s="57">
        <v>45411</v>
      </c>
      <c r="D1580" t="s">
        <v>37</v>
      </c>
      <c r="E1580" t="s">
        <v>72</v>
      </c>
      <c r="F1580" s="47">
        <v>1736.23</v>
      </c>
    </row>
    <row r="1581" spans="1:6" x14ac:dyDescent="0.25">
      <c r="A1581" t="s">
        <v>6466</v>
      </c>
      <c r="B1581" t="s">
        <v>6448</v>
      </c>
      <c r="C1581" s="57">
        <v>45411</v>
      </c>
      <c r="D1581" t="s">
        <v>37</v>
      </c>
      <c r="E1581" t="s">
        <v>72</v>
      </c>
      <c r="F1581" s="47">
        <v>1736.23</v>
      </c>
    </row>
    <row r="1582" spans="1:6" x14ac:dyDescent="0.25">
      <c r="A1582" t="s">
        <v>6467</v>
      </c>
      <c r="B1582" t="s">
        <v>6468</v>
      </c>
      <c r="C1582" s="57">
        <v>45411</v>
      </c>
      <c r="D1582" t="s">
        <v>37</v>
      </c>
      <c r="E1582" t="s">
        <v>72</v>
      </c>
      <c r="F1582" s="47">
        <v>4903.3599999999997</v>
      </c>
    </row>
    <row r="1583" spans="1:6" x14ac:dyDescent="0.25">
      <c r="A1583" t="s">
        <v>6469</v>
      </c>
      <c r="B1583" t="s">
        <v>6468</v>
      </c>
      <c r="C1583" s="57">
        <v>45411</v>
      </c>
      <c r="D1583" t="s">
        <v>37</v>
      </c>
      <c r="E1583" t="s">
        <v>72</v>
      </c>
      <c r="F1583" s="47">
        <v>4903.3500000000004</v>
      </c>
    </row>
    <row r="1584" spans="1:6" x14ac:dyDescent="0.25">
      <c r="A1584" t="s">
        <v>6470</v>
      </c>
      <c r="B1584" t="s">
        <v>5963</v>
      </c>
      <c r="C1584" s="57">
        <v>45411</v>
      </c>
      <c r="D1584" t="s">
        <v>37</v>
      </c>
      <c r="E1584" t="s">
        <v>5578</v>
      </c>
      <c r="F1584" s="47">
        <v>3310</v>
      </c>
    </row>
    <row r="1585" spans="1:6" x14ac:dyDescent="0.25">
      <c r="A1585" t="s">
        <v>6471</v>
      </c>
      <c r="B1585" t="s">
        <v>6472</v>
      </c>
      <c r="C1585" s="57">
        <v>45411</v>
      </c>
      <c r="D1585" t="s">
        <v>37</v>
      </c>
      <c r="E1585" t="s">
        <v>72</v>
      </c>
      <c r="F1585" s="47">
        <v>3340.75</v>
      </c>
    </row>
    <row r="1586" spans="1:6" x14ac:dyDescent="0.25">
      <c r="A1586" t="s">
        <v>6473</v>
      </c>
      <c r="B1586" t="s">
        <v>6472</v>
      </c>
      <c r="C1586" s="57">
        <v>45411</v>
      </c>
      <c r="D1586" t="s">
        <v>37</v>
      </c>
      <c r="E1586" t="s">
        <v>72</v>
      </c>
      <c r="F1586" s="47">
        <v>3340.75</v>
      </c>
    </row>
    <row r="1587" spans="1:6" x14ac:dyDescent="0.25">
      <c r="A1587" t="s">
        <v>6474</v>
      </c>
      <c r="B1587" t="s">
        <v>6472</v>
      </c>
      <c r="C1587" s="57">
        <v>45411</v>
      </c>
      <c r="D1587" t="s">
        <v>37</v>
      </c>
      <c r="E1587" t="s">
        <v>72</v>
      </c>
      <c r="F1587" s="47">
        <v>3340.75</v>
      </c>
    </row>
    <row r="1588" spans="1:6" x14ac:dyDescent="0.25">
      <c r="A1588" t="s">
        <v>6475</v>
      </c>
      <c r="B1588" t="s">
        <v>6472</v>
      </c>
      <c r="C1588" s="57">
        <v>45411</v>
      </c>
      <c r="D1588" t="s">
        <v>37</v>
      </c>
      <c r="E1588" t="s">
        <v>72</v>
      </c>
      <c r="F1588" s="47">
        <v>3340.74</v>
      </c>
    </row>
    <row r="1589" spans="1:6" x14ac:dyDescent="0.25">
      <c r="A1589" t="s">
        <v>1679</v>
      </c>
      <c r="B1589" t="s">
        <v>1680</v>
      </c>
      <c r="C1589" s="57">
        <v>45411</v>
      </c>
      <c r="D1589" t="s">
        <v>37</v>
      </c>
      <c r="E1589" t="s">
        <v>72</v>
      </c>
      <c r="F1589" s="47">
        <v>10067.200000000001</v>
      </c>
    </row>
    <row r="1590" spans="1:6" x14ac:dyDescent="0.25">
      <c r="A1590" t="s">
        <v>6476</v>
      </c>
      <c r="B1590" t="s">
        <v>6477</v>
      </c>
      <c r="C1590" s="57">
        <v>45411</v>
      </c>
      <c r="D1590" t="s">
        <v>37</v>
      </c>
      <c r="E1590" t="s">
        <v>72</v>
      </c>
      <c r="F1590" s="47">
        <v>3377.32</v>
      </c>
    </row>
    <row r="1591" spans="1:6" x14ac:dyDescent="0.25">
      <c r="A1591" t="s">
        <v>6478</v>
      </c>
      <c r="B1591" t="s">
        <v>5677</v>
      </c>
      <c r="C1591" s="57">
        <v>45411</v>
      </c>
      <c r="D1591" t="s">
        <v>37</v>
      </c>
      <c r="E1591" t="s">
        <v>72</v>
      </c>
      <c r="F1591" s="47">
        <v>5987</v>
      </c>
    </row>
    <row r="1592" spans="1:6" x14ac:dyDescent="0.25">
      <c r="A1592" t="s">
        <v>6479</v>
      </c>
      <c r="B1592" t="s">
        <v>5677</v>
      </c>
      <c r="C1592" s="57">
        <v>45411</v>
      </c>
      <c r="D1592" t="s">
        <v>37</v>
      </c>
      <c r="E1592" t="s">
        <v>72</v>
      </c>
      <c r="F1592" s="47">
        <v>5987</v>
      </c>
    </row>
    <row r="1593" spans="1:6" x14ac:dyDescent="0.25">
      <c r="A1593" t="s">
        <v>6480</v>
      </c>
      <c r="B1593" t="s">
        <v>5677</v>
      </c>
      <c r="C1593" s="57">
        <v>45411</v>
      </c>
      <c r="D1593" t="s">
        <v>37</v>
      </c>
      <c r="E1593" t="s">
        <v>72</v>
      </c>
      <c r="F1593" s="47">
        <v>5987</v>
      </c>
    </row>
    <row r="1594" spans="1:6" x14ac:dyDescent="0.25">
      <c r="A1594" t="s">
        <v>6481</v>
      </c>
      <c r="B1594" t="s">
        <v>5677</v>
      </c>
      <c r="C1594" s="57">
        <v>45411</v>
      </c>
      <c r="D1594" t="s">
        <v>37</v>
      </c>
      <c r="E1594" t="s">
        <v>72</v>
      </c>
      <c r="F1594" s="47">
        <v>5987</v>
      </c>
    </row>
    <row r="1595" spans="1:6" x14ac:dyDescent="0.25">
      <c r="A1595" t="s">
        <v>6482</v>
      </c>
      <c r="B1595" t="s">
        <v>5677</v>
      </c>
      <c r="C1595" s="57">
        <v>45411</v>
      </c>
      <c r="D1595" t="s">
        <v>37</v>
      </c>
      <c r="E1595" t="s">
        <v>72</v>
      </c>
      <c r="F1595" s="47">
        <v>5987</v>
      </c>
    </row>
    <row r="1596" spans="1:6" x14ac:dyDescent="0.25">
      <c r="A1596" t="s">
        <v>6483</v>
      </c>
      <c r="B1596" t="s">
        <v>5677</v>
      </c>
      <c r="C1596" s="57">
        <v>45411</v>
      </c>
      <c r="D1596" t="s">
        <v>37</v>
      </c>
      <c r="E1596" t="s">
        <v>72</v>
      </c>
      <c r="F1596" s="47">
        <v>5987</v>
      </c>
    </row>
    <row r="1597" spans="1:6" x14ac:dyDescent="0.25">
      <c r="A1597" t="s">
        <v>6484</v>
      </c>
      <c r="B1597" t="s">
        <v>5677</v>
      </c>
      <c r="C1597" s="57">
        <v>45411</v>
      </c>
      <c r="D1597" t="s">
        <v>37</v>
      </c>
      <c r="E1597" t="s">
        <v>72</v>
      </c>
      <c r="F1597" s="47">
        <v>5987</v>
      </c>
    </row>
    <row r="1598" spans="1:6" x14ac:dyDescent="0.25">
      <c r="A1598" t="s">
        <v>6485</v>
      </c>
      <c r="B1598" t="s">
        <v>5677</v>
      </c>
      <c r="C1598" s="57">
        <v>45411</v>
      </c>
      <c r="D1598" t="s">
        <v>37</v>
      </c>
      <c r="E1598" t="s">
        <v>72</v>
      </c>
      <c r="F1598" s="47">
        <v>5987</v>
      </c>
    </row>
    <row r="1599" spans="1:6" x14ac:dyDescent="0.25">
      <c r="A1599" t="s">
        <v>6486</v>
      </c>
      <c r="B1599" t="s">
        <v>5677</v>
      </c>
      <c r="C1599" s="57">
        <v>45411</v>
      </c>
      <c r="D1599" t="s">
        <v>37</v>
      </c>
      <c r="E1599" t="s">
        <v>72</v>
      </c>
      <c r="F1599" s="47">
        <v>5987</v>
      </c>
    </row>
    <row r="1600" spans="1:6" x14ac:dyDescent="0.25">
      <c r="A1600" t="s">
        <v>6487</v>
      </c>
      <c r="B1600" t="s">
        <v>5677</v>
      </c>
      <c r="C1600" s="57">
        <v>45411</v>
      </c>
      <c r="D1600" t="s">
        <v>37</v>
      </c>
      <c r="E1600" t="s">
        <v>72</v>
      </c>
      <c r="F1600" s="47">
        <v>5987</v>
      </c>
    </row>
    <row r="1601" spans="1:6" x14ac:dyDescent="0.25">
      <c r="A1601" t="s">
        <v>6488</v>
      </c>
      <c r="B1601" t="s">
        <v>5677</v>
      </c>
      <c r="C1601" s="57">
        <v>45411</v>
      </c>
      <c r="D1601" t="s">
        <v>37</v>
      </c>
      <c r="E1601" t="s">
        <v>72</v>
      </c>
      <c r="F1601" s="47">
        <v>5987</v>
      </c>
    </row>
    <row r="1602" spans="1:6" x14ac:dyDescent="0.25">
      <c r="A1602" t="s">
        <v>6489</v>
      </c>
      <c r="B1602" t="s">
        <v>5677</v>
      </c>
      <c r="C1602" s="57">
        <v>45411</v>
      </c>
      <c r="D1602" t="s">
        <v>37</v>
      </c>
      <c r="E1602" t="s">
        <v>72</v>
      </c>
      <c r="F1602" s="47">
        <v>5987</v>
      </c>
    </row>
    <row r="1603" spans="1:6" x14ac:dyDescent="0.25">
      <c r="A1603" t="s">
        <v>6490</v>
      </c>
      <c r="B1603" t="s">
        <v>5677</v>
      </c>
      <c r="C1603" s="57">
        <v>45411</v>
      </c>
      <c r="D1603" t="s">
        <v>37</v>
      </c>
      <c r="E1603" t="s">
        <v>72</v>
      </c>
      <c r="F1603" s="47">
        <v>5987</v>
      </c>
    </row>
    <row r="1604" spans="1:6" x14ac:dyDescent="0.25">
      <c r="A1604" t="s">
        <v>6491</v>
      </c>
      <c r="B1604" t="s">
        <v>5677</v>
      </c>
      <c r="C1604" s="57">
        <v>45411</v>
      </c>
      <c r="D1604" t="s">
        <v>37</v>
      </c>
      <c r="E1604" t="s">
        <v>72</v>
      </c>
      <c r="F1604" s="47">
        <v>5987</v>
      </c>
    </row>
    <row r="1605" spans="1:6" x14ac:dyDescent="0.25">
      <c r="A1605" t="s">
        <v>6492</v>
      </c>
      <c r="B1605" t="s">
        <v>5677</v>
      </c>
      <c r="C1605" s="57">
        <v>45411</v>
      </c>
      <c r="D1605" t="s">
        <v>37</v>
      </c>
      <c r="E1605" t="s">
        <v>72</v>
      </c>
      <c r="F1605" s="47">
        <v>5987</v>
      </c>
    </row>
    <row r="1606" spans="1:6" x14ac:dyDescent="0.25">
      <c r="A1606" t="s">
        <v>3422</v>
      </c>
      <c r="B1606" t="s">
        <v>3423</v>
      </c>
      <c r="C1606" s="57">
        <v>45412</v>
      </c>
      <c r="D1606" t="s">
        <v>37</v>
      </c>
      <c r="E1606" t="s">
        <v>72</v>
      </c>
      <c r="F1606" s="47">
        <v>7542.63</v>
      </c>
    </row>
    <row r="1607" spans="1:6" x14ac:dyDescent="0.25">
      <c r="A1607" t="s">
        <v>1681</v>
      </c>
      <c r="B1607" t="s">
        <v>1682</v>
      </c>
      <c r="C1607" s="57">
        <v>45412</v>
      </c>
      <c r="D1607" t="s">
        <v>37</v>
      </c>
      <c r="E1607" t="s">
        <v>72</v>
      </c>
      <c r="F1607" s="47">
        <v>38206.959999999999</v>
      </c>
    </row>
    <row r="1608" spans="1:6" x14ac:dyDescent="0.25">
      <c r="A1608" t="s">
        <v>4499</v>
      </c>
      <c r="B1608" t="s">
        <v>4265</v>
      </c>
      <c r="C1608" s="57">
        <v>45412</v>
      </c>
      <c r="D1608" t="s">
        <v>37</v>
      </c>
      <c r="E1608" t="s">
        <v>72</v>
      </c>
      <c r="F1608" s="47">
        <v>19147.86</v>
      </c>
    </row>
    <row r="1609" spans="1:6" x14ac:dyDescent="0.25">
      <c r="A1609" t="s">
        <v>6493</v>
      </c>
      <c r="B1609" t="s">
        <v>6494</v>
      </c>
      <c r="C1609" s="57">
        <v>45412</v>
      </c>
      <c r="D1609" t="s">
        <v>37</v>
      </c>
      <c r="E1609" t="s">
        <v>72</v>
      </c>
      <c r="F1609" s="47">
        <v>1293.19</v>
      </c>
    </row>
    <row r="1610" spans="1:6" x14ac:dyDescent="0.25">
      <c r="A1610" t="s">
        <v>6495</v>
      </c>
      <c r="B1610" t="s">
        <v>6494</v>
      </c>
      <c r="C1610" s="57">
        <v>45412</v>
      </c>
      <c r="D1610" t="s">
        <v>37</v>
      </c>
      <c r="E1610" t="s">
        <v>72</v>
      </c>
      <c r="F1610" s="47">
        <v>1293.19</v>
      </c>
    </row>
    <row r="1611" spans="1:6" x14ac:dyDescent="0.25">
      <c r="A1611" t="s">
        <v>6496</v>
      </c>
      <c r="B1611" t="s">
        <v>6494</v>
      </c>
      <c r="C1611" s="57">
        <v>45412</v>
      </c>
      <c r="D1611" t="s">
        <v>37</v>
      </c>
      <c r="E1611" t="s">
        <v>72</v>
      </c>
      <c r="F1611" s="47">
        <v>1293.19</v>
      </c>
    </row>
    <row r="1612" spans="1:6" x14ac:dyDescent="0.25">
      <c r="A1612" t="s">
        <v>6497</v>
      </c>
      <c r="B1612" t="s">
        <v>6494</v>
      </c>
      <c r="C1612" s="57">
        <v>45412</v>
      </c>
      <c r="D1612" t="s">
        <v>37</v>
      </c>
      <c r="E1612" t="s">
        <v>72</v>
      </c>
      <c r="F1612" s="47">
        <v>1293.19</v>
      </c>
    </row>
    <row r="1613" spans="1:6" x14ac:dyDescent="0.25">
      <c r="A1613" t="s">
        <v>6498</v>
      </c>
      <c r="B1613" t="s">
        <v>6494</v>
      </c>
      <c r="C1613" s="57">
        <v>45412</v>
      </c>
      <c r="D1613" t="s">
        <v>37</v>
      </c>
      <c r="E1613" t="s">
        <v>72</v>
      </c>
      <c r="F1613" s="47">
        <v>1293.19</v>
      </c>
    </row>
    <row r="1614" spans="1:6" x14ac:dyDescent="0.25">
      <c r="A1614" t="s">
        <v>6499</v>
      </c>
      <c r="B1614" t="s">
        <v>6494</v>
      </c>
      <c r="C1614" s="57">
        <v>45412</v>
      </c>
      <c r="D1614" t="s">
        <v>37</v>
      </c>
      <c r="E1614" t="s">
        <v>72</v>
      </c>
      <c r="F1614" s="47">
        <v>1293.19</v>
      </c>
    </row>
    <row r="1615" spans="1:6" x14ac:dyDescent="0.25">
      <c r="A1615" t="s">
        <v>6500</v>
      </c>
      <c r="B1615" t="s">
        <v>6494</v>
      </c>
      <c r="C1615" s="57">
        <v>45412</v>
      </c>
      <c r="D1615" t="s">
        <v>37</v>
      </c>
      <c r="E1615" t="s">
        <v>72</v>
      </c>
      <c r="F1615" s="47">
        <v>1293.19</v>
      </c>
    </row>
    <row r="1616" spans="1:6" x14ac:dyDescent="0.25">
      <c r="A1616" t="s">
        <v>6501</v>
      </c>
      <c r="B1616" t="s">
        <v>6494</v>
      </c>
      <c r="C1616" s="57">
        <v>45412</v>
      </c>
      <c r="D1616" t="s">
        <v>37</v>
      </c>
      <c r="E1616" t="s">
        <v>72</v>
      </c>
      <c r="F1616" s="47">
        <v>1293.19</v>
      </c>
    </row>
    <row r="1617" spans="1:6" x14ac:dyDescent="0.25">
      <c r="A1617" t="s">
        <v>6502</v>
      </c>
      <c r="B1617" t="s">
        <v>6494</v>
      </c>
      <c r="C1617" s="57">
        <v>45412</v>
      </c>
      <c r="D1617" t="s">
        <v>37</v>
      </c>
      <c r="E1617" t="s">
        <v>72</v>
      </c>
      <c r="F1617" s="47">
        <v>1293.21</v>
      </c>
    </row>
    <row r="1618" spans="1:6" x14ac:dyDescent="0.25">
      <c r="A1618" t="s">
        <v>1685</v>
      </c>
      <c r="B1618" t="s">
        <v>1686</v>
      </c>
      <c r="C1618" s="57">
        <v>45412</v>
      </c>
      <c r="D1618" t="s">
        <v>37</v>
      </c>
      <c r="E1618" t="s">
        <v>72</v>
      </c>
      <c r="F1618" s="47">
        <v>13612.5</v>
      </c>
    </row>
    <row r="1619" spans="1:6" x14ac:dyDescent="0.25">
      <c r="A1619" t="s">
        <v>1687</v>
      </c>
      <c r="B1619" t="s">
        <v>1686</v>
      </c>
      <c r="C1619" s="57">
        <v>45412</v>
      </c>
      <c r="D1619" t="s">
        <v>37</v>
      </c>
      <c r="E1619" t="s">
        <v>72</v>
      </c>
      <c r="F1619" s="47">
        <v>13612.5</v>
      </c>
    </row>
    <row r="1620" spans="1:6" x14ac:dyDescent="0.25">
      <c r="A1620" t="s">
        <v>3424</v>
      </c>
      <c r="B1620" t="s">
        <v>3425</v>
      </c>
      <c r="C1620" s="57">
        <v>45412</v>
      </c>
      <c r="D1620" t="s">
        <v>37</v>
      </c>
      <c r="E1620" t="s">
        <v>72</v>
      </c>
      <c r="F1620" s="47">
        <v>6992.82</v>
      </c>
    </row>
    <row r="1621" spans="1:6" x14ac:dyDescent="0.25">
      <c r="A1621" t="s">
        <v>3426</v>
      </c>
      <c r="B1621" t="s">
        <v>3427</v>
      </c>
      <c r="C1621" s="57">
        <v>45412</v>
      </c>
      <c r="D1621" t="s">
        <v>37</v>
      </c>
      <c r="E1621" t="s">
        <v>72</v>
      </c>
      <c r="F1621" s="47">
        <v>3472.46</v>
      </c>
    </row>
    <row r="1622" spans="1:6" x14ac:dyDescent="0.25">
      <c r="A1622" t="s">
        <v>3428</v>
      </c>
      <c r="B1622" t="s">
        <v>3427</v>
      </c>
      <c r="C1622" s="57">
        <v>45412</v>
      </c>
      <c r="D1622" t="s">
        <v>37</v>
      </c>
      <c r="E1622" t="s">
        <v>72</v>
      </c>
      <c r="F1622" s="47">
        <v>4298.67</v>
      </c>
    </row>
    <row r="1623" spans="1:6" x14ac:dyDescent="0.25">
      <c r="A1623" t="s">
        <v>4500</v>
      </c>
      <c r="B1623" t="s">
        <v>4315</v>
      </c>
      <c r="C1623" s="57">
        <v>45412</v>
      </c>
      <c r="D1623" t="s">
        <v>37</v>
      </c>
      <c r="E1623" t="s">
        <v>72</v>
      </c>
      <c r="F1623" s="47">
        <v>14219.13</v>
      </c>
    </row>
    <row r="1624" spans="1:6" x14ac:dyDescent="0.25">
      <c r="A1624" t="s">
        <v>4501</v>
      </c>
      <c r="B1624" t="s">
        <v>4315</v>
      </c>
      <c r="C1624" s="57">
        <v>45412</v>
      </c>
      <c r="D1624" t="s">
        <v>37</v>
      </c>
      <c r="E1624" t="s">
        <v>72</v>
      </c>
      <c r="F1624" s="47">
        <v>14219.13</v>
      </c>
    </row>
    <row r="1625" spans="1:6" x14ac:dyDescent="0.25">
      <c r="A1625" t="s">
        <v>4502</v>
      </c>
      <c r="B1625" t="s">
        <v>4315</v>
      </c>
      <c r="C1625" s="57">
        <v>45412</v>
      </c>
      <c r="D1625" t="s">
        <v>37</v>
      </c>
      <c r="E1625" t="s">
        <v>72</v>
      </c>
      <c r="F1625" s="47">
        <v>14219.13</v>
      </c>
    </row>
    <row r="1626" spans="1:6" x14ac:dyDescent="0.25">
      <c r="A1626" t="s">
        <v>4503</v>
      </c>
      <c r="B1626" t="s">
        <v>4315</v>
      </c>
      <c r="C1626" s="57">
        <v>45412</v>
      </c>
      <c r="D1626" t="s">
        <v>37</v>
      </c>
      <c r="E1626" t="s">
        <v>72</v>
      </c>
      <c r="F1626" s="47">
        <v>14219.13</v>
      </c>
    </row>
    <row r="1627" spans="1:6" x14ac:dyDescent="0.25">
      <c r="A1627" t="s">
        <v>4504</v>
      </c>
      <c r="B1627" t="s">
        <v>4315</v>
      </c>
      <c r="C1627" s="57">
        <v>45412</v>
      </c>
      <c r="D1627" t="s">
        <v>37</v>
      </c>
      <c r="E1627" t="s">
        <v>72</v>
      </c>
      <c r="F1627" s="47">
        <v>14219.13</v>
      </c>
    </row>
    <row r="1628" spans="1:6" x14ac:dyDescent="0.25">
      <c r="A1628" t="s">
        <v>4505</v>
      </c>
      <c r="B1628" t="s">
        <v>4315</v>
      </c>
      <c r="C1628" s="57">
        <v>45412</v>
      </c>
      <c r="D1628" t="s">
        <v>37</v>
      </c>
      <c r="E1628" t="s">
        <v>72</v>
      </c>
      <c r="F1628" s="47">
        <v>14219.13</v>
      </c>
    </row>
    <row r="1629" spans="1:6" x14ac:dyDescent="0.25">
      <c r="A1629" t="s">
        <v>4506</v>
      </c>
      <c r="B1629" t="s">
        <v>4315</v>
      </c>
      <c r="C1629" s="57">
        <v>45412</v>
      </c>
      <c r="D1629" t="s">
        <v>37</v>
      </c>
      <c r="E1629" t="s">
        <v>72</v>
      </c>
      <c r="F1629" s="47">
        <v>14219.13</v>
      </c>
    </row>
    <row r="1630" spans="1:6" x14ac:dyDescent="0.25">
      <c r="A1630" t="s">
        <v>4507</v>
      </c>
      <c r="B1630" t="s">
        <v>4315</v>
      </c>
      <c r="C1630" s="57">
        <v>45412</v>
      </c>
      <c r="D1630" t="s">
        <v>37</v>
      </c>
      <c r="E1630" t="s">
        <v>72</v>
      </c>
      <c r="F1630" s="47">
        <v>14219.13</v>
      </c>
    </row>
    <row r="1631" spans="1:6" x14ac:dyDescent="0.25">
      <c r="A1631" t="s">
        <v>4508</v>
      </c>
      <c r="B1631" t="s">
        <v>4315</v>
      </c>
      <c r="C1631" s="57">
        <v>45412</v>
      </c>
      <c r="D1631" t="s">
        <v>37</v>
      </c>
      <c r="E1631" t="s">
        <v>72</v>
      </c>
      <c r="F1631" s="47">
        <v>14219.13</v>
      </c>
    </row>
    <row r="1632" spans="1:6" x14ac:dyDescent="0.25">
      <c r="A1632" t="s">
        <v>4509</v>
      </c>
      <c r="B1632" t="s">
        <v>4315</v>
      </c>
      <c r="C1632" s="57">
        <v>45412</v>
      </c>
      <c r="D1632" t="s">
        <v>37</v>
      </c>
      <c r="E1632" t="s">
        <v>72</v>
      </c>
      <c r="F1632" s="47">
        <v>14219.13</v>
      </c>
    </row>
    <row r="1633" spans="1:6" x14ac:dyDescent="0.25">
      <c r="A1633" t="s">
        <v>4510</v>
      </c>
      <c r="B1633" t="s">
        <v>4315</v>
      </c>
      <c r="C1633" s="57">
        <v>45412</v>
      </c>
      <c r="D1633" t="s">
        <v>37</v>
      </c>
      <c r="E1633" t="s">
        <v>72</v>
      </c>
      <c r="F1633" s="47">
        <v>14219.13</v>
      </c>
    </row>
    <row r="1634" spans="1:6" x14ac:dyDescent="0.25">
      <c r="A1634" t="s">
        <v>4511</v>
      </c>
      <c r="B1634" t="s">
        <v>4315</v>
      </c>
      <c r="C1634" s="57">
        <v>45412</v>
      </c>
      <c r="D1634" t="s">
        <v>37</v>
      </c>
      <c r="E1634" t="s">
        <v>72</v>
      </c>
      <c r="F1634" s="47">
        <v>14219.13</v>
      </c>
    </row>
    <row r="1635" spans="1:6" x14ac:dyDescent="0.25">
      <c r="A1635" t="s">
        <v>4512</v>
      </c>
      <c r="B1635" t="s">
        <v>4315</v>
      </c>
      <c r="C1635" s="57">
        <v>45412</v>
      </c>
      <c r="D1635" t="s">
        <v>37</v>
      </c>
      <c r="E1635" t="s">
        <v>72</v>
      </c>
      <c r="F1635" s="47">
        <v>14219.13</v>
      </c>
    </row>
    <row r="1636" spans="1:6" x14ac:dyDescent="0.25">
      <c r="A1636" t="s">
        <v>4513</v>
      </c>
      <c r="B1636" t="s">
        <v>4315</v>
      </c>
      <c r="C1636" s="57">
        <v>45412</v>
      </c>
      <c r="D1636" t="s">
        <v>37</v>
      </c>
      <c r="E1636" t="s">
        <v>72</v>
      </c>
      <c r="F1636" s="47">
        <v>14219.13</v>
      </c>
    </row>
    <row r="1637" spans="1:6" x14ac:dyDescent="0.25">
      <c r="A1637" t="s">
        <v>4514</v>
      </c>
      <c r="B1637" t="s">
        <v>4315</v>
      </c>
      <c r="C1637" s="57">
        <v>45412</v>
      </c>
      <c r="D1637" t="s">
        <v>37</v>
      </c>
      <c r="E1637" t="s">
        <v>72</v>
      </c>
      <c r="F1637" s="47">
        <v>14219.13</v>
      </c>
    </row>
    <row r="1638" spans="1:6" x14ac:dyDescent="0.25">
      <c r="A1638" t="s">
        <v>4515</v>
      </c>
      <c r="B1638" t="s">
        <v>4315</v>
      </c>
      <c r="C1638" s="57">
        <v>45412</v>
      </c>
      <c r="D1638" t="s">
        <v>37</v>
      </c>
      <c r="E1638" t="s">
        <v>72</v>
      </c>
      <c r="F1638" s="47">
        <v>14219.13</v>
      </c>
    </row>
    <row r="1639" spans="1:6" x14ac:dyDescent="0.25">
      <c r="A1639" t="s">
        <v>4516</v>
      </c>
      <c r="B1639" t="s">
        <v>4315</v>
      </c>
      <c r="C1639" s="57">
        <v>45412</v>
      </c>
      <c r="D1639" t="s">
        <v>37</v>
      </c>
      <c r="E1639" t="s">
        <v>72</v>
      </c>
      <c r="F1639" s="47">
        <v>14219.13</v>
      </c>
    </row>
    <row r="1640" spans="1:6" x14ac:dyDescent="0.25">
      <c r="A1640" t="s">
        <v>4517</v>
      </c>
      <c r="B1640" t="s">
        <v>4315</v>
      </c>
      <c r="C1640" s="57">
        <v>45412</v>
      </c>
      <c r="D1640" t="s">
        <v>37</v>
      </c>
      <c r="E1640" t="s">
        <v>72</v>
      </c>
      <c r="F1640" s="47">
        <v>14219.13</v>
      </c>
    </row>
    <row r="1641" spans="1:6" x14ac:dyDescent="0.25">
      <c r="A1641" t="s">
        <v>4518</v>
      </c>
      <c r="B1641" t="s">
        <v>4315</v>
      </c>
      <c r="C1641" s="57">
        <v>45412</v>
      </c>
      <c r="D1641" t="s">
        <v>37</v>
      </c>
      <c r="E1641" t="s">
        <v>72</v>
      </c>
      <c r="F1641" s="47">
        <v>14219.13</v>
      </c>
    </row>
    <row r="1642" spans="1:6" x14ac:dyDescent="0.25">
      <c r="A1642" t="s">
        <v>4519</v>
      </c>
      <c r="B1642" t="s">
        <v>4315</v>
      </c>
      <c r="C1642" s="57">
        <v>45412</v>
      </c>
      <c r="D1642" t="s">
        <v>37</v>
      </c>
      <c r="E1642" t="s">
        <v>72</v>
      </c>
      <c r="F1642" s="47">
        <v>14219.03</v>
      </c>
    </row>
    <row r="1643" spans="1:6" x14ac:dyDescent="0.25">
      <c r="A1643" t="s">
        <v>6503</v>
      </c>
      <c r="B1643" t="s">
        <v>6504</v>
      </c>
      <c r="C1643" s="57">
        <v>45414</v>
      </c>
      <c r="D1643" t="s">
        <v>37</v>
      </c>
      <c r="E1643" t="s">
        <v>72</v>
      </c>
      <c r="F1643" s="47">
        <v>12075.8</v>
      </c>
    </row>
    <row r="1644" spans="1:6" x14ac:dyDescent="0.25">
      <c r="A1644" t="s">
        <v>6505</v>
      </c>
      <c r="B1644" t="s">
        <v>6506</v>
      </c>
      <c r="C1644" s="57">
        <v>45414</v>
      </c>
      <c r="D1644" t="s">
        <v>37</v>
      </c>
      <c r="E1644" t="s">
        <v>72</v>
      </c>
      <c r="F1644" s="47">
        <v>3351.7</v>
      </c>
    </row>
    <row r="1645" spans="1:6" x14ac:dyDescent="0.25">
      <c r="A1645" t="s">
        <v>6507</v>
      </c>
      <c r="B1645" t="s">
        <v>6508</v>
      </c>
      <c r="C1645" s="57">
        <v>45414</v>
      </c>
      <c r="D1645" t="s">
        <v>37</v>
      </c>
      <c r="E1645" t="s">
        <v>72</v>
      </c>
      <c r="F1645" s="47">
        <v>3702.6</v>
      </c>
    </row>
    <row r="1646" spans="1:6" x14ac:dyDescent="0.25">
      <c r="A1646" t="s">
        <v>6509</v>
      </c>
      <c r="B1646" t="s">
        <v>6508</v>
      </c>
      <c r="C1646" s="57">
        <v>45414</v>
      </c>
      <c r="D1646" t="s">
        <v>37</v>
      </c>
      <c r="E1646" t="s">
        <v>72</v>
      </c>
      <c r="F1646" s="47">
        <v>3702.6</v>
      </c>
    </row>
    <row r="1647" spans="1:6" x14ac:dyDescent="0.25">
      <c r="A1647" t="s">
        <v>6510</v>
      </c>
      <c r="B1647" t="s">
        <v>6508</v>
      </c>
      <c r="C1647" s="57">
        <v>45414</v>
      </c>
      <c r="D1647" t="s">
        <v>37</v>
      </c>
      <c r="E1647" t="s">
        <v>72</v>
      </c>
      <c r="F1647" s="47">
        <v>3702.6</v>
      </c>
    </row>
    <row r="1648" spans="1:6" x14ac:dyDescent="0.25">
      <c r="A1648" t="s">
        <v>6511</v>
      </c>
      <c r="B1648" t="s">
        <v>6508</v>
      </c>
      <c r="C1648" s="57">
        <v>45414</v>
      </c>
      <c r="D1648" t="s">
        <v>37</v>
      </c>
      <c r="E1648" t="s">
        <v>72</v>
      </c>
      <c r="F1648" s="47">
        <v>3702.6</v>
      </c>
    </row>
    <row r="1649" spans="1:6" x14ac:dyDescent="0.25">
      <c r="A1649" t="s">
        <v>6512</v>
      </c>
      <c r="B1649" t="s">
        <v>6508</v>
      </c>
      <c r="C1649" s="57">
        <v>45414</v>
      </c>
      <c r="D1649" t="s">
        <v>37</v>
      </c>
      <c r="E1649" t="s">
        <v>72</v>
      </c>
      <c r="F1649" s="47">
        <v>3702.6</v>
      </c>
    </row>
    <row r="1650" spans="1:6" x14ac:dyDescent="0.25">
      <c r="A1650" t="s">
        <v>6513</v>
      </c>
      <c r="B1650" t="s">
        <v>6508</v>
      </c>
      <c r="C1650" s="57">
        <v>45414</v>
      </c>
      <c r="D1650" t="s">
        <v>37</v>
      </c>
      <c r="E1650" t="s">
        <v>72</v>
      </c>
      <c r="F1650" s="47">
        <v>3702.6</v>
      </c>
    </row>
    <row r="1651" spans="1:6" x14ac:dyDescent="0.25">
      <c r="A1651" t="s">
        <v>6514</v>
      </c>
      <c r="B1651" t="s">
        <v>6515</v>
      </c>
      <c r="C1651" s="57">
        <v>45414</v>
      </c>
      <c r="D1651" t="s">
        <v>37</v>
      </c>
      <c r="E1651" t="s">
        <v>72</v>
      </c>
      <c r="F1651" s="47">
        <v>19692.75</v>
      </c>
    </row>
    <row r="1652" spans="1:6" x14ac:dyDescent="0.25">
      <c r="A1652" t="s">
        <v>6516</v>
      </c>
      <c r="B1652" t="s">
        <v>6515</v>
      </c>
      <c r="C1652" s="57">
        <v>45414</v>
      </c>
      <c r="D1652" t="s">
        <v>37</v>
      </c>
      <c r="E1652" t="s">
        <v>72</v>
      </c>
      <c r="F1652" s="47">
        <v>18053.2</v>
      </c>
    </row>
    <row r="1653" spans="1:6" x14ac:dyDescent="0.25">
      <c r="A1653" t="s">
        <v>6517</v>
      </c>
      <c r="B1653" t="s">
        <v>6518</v>
      </c>
      <c r="C1653" s="57">
        <v>45414</v>
      </c>
      <c r="D1653" t="s">
        <v>37</v>
      </c>
      <c r="E1653" t="s">
        <v>72</v>
      </c>
      <c r="F1653" s="47">
        <v>23764.400000000001</v>
      </c>
    </row>
    <row r="1654" spans="1:6" x14ac:dyDescent="0.25">
      <c r="A1654" t="s">
        <v>1688</v>
      </c>
      <c r="B1654" t="s">
        <v>1689</v>
      </c>
      <c r="C1654" s="57">
        <v>45414</v>
      </c>
      <c r="D1654" t="s">
        <v>37</v>
      </c>
      <c r="E1654" t="s">
        <v>72</v>
      </c>
      <c r="F1654" s="47">
        <v>5617.36</v>
      </c>
    </row>
    <row r="1655" spans="1:6" x14ac:dyDescent="0.25">
      <c r="A1655" t="s">
        <v>1690</v>
      </c>
      <c r="B1655" t="s">
        <v>1689</v>
      </c>
      <c r="C1655" s="57">
        <v>45414</v>
      </c>
      <c r="D1655" t="s">
        <v>37</v>
      </c>
      <c r="E1655" t="s">
        <v>72</v>
      </c>
      <c r="F1655" s="47">
        <v>5617.36</v>
      </c>
    </row>
    <row r="1656" spans="1:6" x14ac:dyDescent="0.25">
      <c r="A1656" t="s">
        <v>1691</v>
      </c>
      <c r="B1656" t="s">
        <v>1689</v>
      </c>
      <c r="C1656" s="57">
        <v>45414</v>
      </c>
      <c r="D1656" t="s">
        <v>37</v>
      </c>
      <c r="E1656" t="s">
        <v>72</v>
      </c>
      <c r="F1656" s="47">
        <v>5617.36</v>
      </c>
    </row>
    <row r="1657" spans="1:6" x14ac:dyDescent="0.25">
      <c r="A1657" t="s">
        <v>1692</v>
      </c>
      <c r="B1657" t="s">
        <v>1689</v>
      </c>
      <c r="C1657" s="57">
        <v>45414</v>
      </c>
      <c r="D1657" t="s">
        <v>37</v>
      </c>
      <c r="E1657" t="s">
        <v>72</v>
      </c>
      <c r="F1657" s="47">
        <v>5617.36</v>
      </c>
    </row>
    <row r="1658" spans="1:6" x14ac:dyDescent="0.25">
      <c r="A1658" t="s">
        <v>1693</v>
      </c>
      <c r="B1658" t="s">
        <v>1689</v>
      </c>
      <c r="C1658" s="57">
        <v>45414</v>
      </c>
      <c r="D1658" t="s">
        <v>37</v>
      </c>
      <c r="E1658" t="s">
        <v>72</v>
      </c>
      <c r="F1658" s="47">
        <v>5617.36</v>
      </c>
    </row>
    <row r="1659" spans="1:6" x14ac:dyDescent="0.25">
      <c r="A1659" t="s">
        <v>1694</v>
      </c>
      <c r="B1659" t="s">
        <v>1689</v>
      </c>
      <c r="C1659" s="57">
        <v>45414</v>
      </c>
      <c r="D1659" t="s">
        <v>37</v>
      </c>
      <c r="E1659" t="s">
        <v>72</v>
      </c>
      <c r="F1659" s="47">
        <v>5617.36</v>
      </c>
    </row>
    <row r="1660" spans="1:6" x14ac:dyDescent="0.25">
      <c r="A1660" t="s">
        <v>1695</v>
      </c>
      <c r="B1660" t="s">
        <v>1689</v>
      </c>
      <c r="C1660" s="57">
        <v>45414</v>
      </c>
      <c r="D1660" t="s">
        <v>37</v>
      </c>
      <c r="E1660" t="s">
        <v>72</v>
      </c>
      <c r="F1660" s="47">
        <v>5617.36</v>
      </c>
    </row>
    <row r="1661" spans="1:6" x14ac:dyDescent="0.25">
      <c r="A1661" t="s">
        <v>1696</v>
      </c>
      <c r="B1661" t="s">
        <v>1689</v>
      </c>
      <c r="C1661" s="57">
        <v>45414</v>
      </c>
      <c r="D1661" t="s">
        <v>37</v>
      </c>
      <c r="E1661" t="s">
        <v>72</v>
      </c>
      <c r="F1661" s="47">
        <v>5617.36</v>
      </c>
    </row>
    <row r="1662" spans="1:6" x14ac:dyDescent="0.25">
      <c r="A1662" t="s">
        <v>1697</v>
      </c>
      <c r="B1662" t="s">
        <v>1689</v>
      </c>
      <c r="C1662" s="57">
        <v>45414</v>
      </c>
      <c r="D1662" t="s">
        <v>37</v>
      </c>
      <c r="E1662" t="s">
        <v>72</v>
      </c>
      <c r="F1662" s="47">
        <v>5617.36</v>
      </c>
    </row>
    <row r="1663" spans="1:6" x14ac:dyDescent="0.25">
      <c r="A1663" t="s">
        <v>1698</v>
      </c>
      <c r="B1663" t="s">
        <v>1689</v>
      </c>
      <c r="C1663" s="57">
        <v>45414</v>
      </c>
      <c r="D1663" t="s">
        <v>37</v>
      </c>
      <c r="E1663" t="s">
        <v>72</v>
      </c>
      <c r="F1663" s="47">
        <v>5617.36</v>
      </c>
    </row>
    <row r="1664" spans="1:6" x14ac:dyDescent="0.25">
      <c r="A1664" t="s">
        <v>4520</v>
      </c>
      <c r="B1664" t="s">
        <v>4313</v>
      </c>
      <c r="C1664" s="57">
        <v>45414</v>
      </c>
      <c r="D1664" t="s">
        <v>37</v>
      </c>
      <c r="E1664" t="s">
        <v>72</v>
      </c>
      <c r="F1664" s="47">
        <v>4909.34</v>
      </c>
    </row>
    <row r="1665" spans="1:6" x14ac:dyDescent="0.25">
      <c r="A1665" t="s">
        <v>1699</v>
      </c>
      <c r="B1665" t="s">
        <v>1689</v>
      </c>
      <c r="C1665" s="57">
        <v>45414</v>
      </c>
      <c r="D1665" t="s">
        <v>37</v>
      </c>
      <c r="E1665" t="s">
        <v>72</v>
      </c>
      <c r="F1665" s="47">
        <v>5617.36</v>
      </c>
    </row>
    <row r="1666" spans="1:6" x14ac:dyDescent="0.25">
      <c r="A1666" t="s">
        <v>1700</v>
      </c>
      <c r="B1666" t="s">
        <v>1689</v>
      </c>
      <c r="C1666" s="57">
        <v>45414</v>
      </c>
      <c r="D1666" t="s">
        <v>37</v>
      </c>
      <c r="E1666" t="s">
        <v>72</v>
      </c>
      <c r="F1666" s="47">
        <v>5617.36</v>
      </c>
    </row>
    <row r="1667" spans="1:6" x14ac:dyDescent="0.25">
      <c r="A1667" t="s">
        <v>1701</v>
      </c>
      <c r="B1667" t="s">
        <v>1689</v>
      </c>
      <c r="C1667" s="57">
        <v>45414</v>
      </c>
      <c r="D1667" t="s">
        <v>37</v>
      </c>
      <c r="E1667" t="s">
        <v>72</v>
      </c>
      <c r="F1667" s="47">
        <v>5617.36</v>
      </c>
    </row>
    <row r="1668" spans="1:6" x14ac:dyDescent="0.25">
      <c r="A1668" t="s">
        <v>1702</v>
      </c>
      <c r="B1668" t="s">
        <v>1689</v>
      </c>
      <c r="C1668" s="57">
        <v>45414</v>
      </c>
      <c r="D1668" t="s">
        <v>37</v>
      </c>
      <c r="E1668" t="s">
        <v>72</v>
      </c>
      <c r="F1668" s="47">
        <v>5617.36</v>
      </c>
    </row>
    <row r="1669" spans="1:6" x14ac:dyDescent="0.25">
      <c r="A1669" t="s">
        <v>1703</v>
      </c>
      <c r="B1669" t="s">
        <v>1689</v>
      </c>
      <c r="C1669" s="57">
        <v>45414</v>
      </c>
      <c r="D1669" t="s">
        <v>37</v>
      </c>
      <c r="E1669" t="s">
        <v>72</v>
      </c>
      <c r="F1669" s="47">
        <v>5617.36</v>
      </c>
    </row>
    <row r="1670" spans="1:6" x14ac:dyDescent="0.25">
      <c r="A1670" t="s">
        <v>1704</v>
      </c>
      <c r="B1670" t="s">
        <v>1689</v>
      </c>
      <c r="C1670" s="57">
        <v>45414</v>
      </c>
      <c r="D1670" t="s">
        <v>37</v>
      </c>
      <c r="E1670" t="s">
        <v>72</v>
      </c>
      <c r="F1670" s="47">
        <v>5617.36</v>
      </c>
    </row>
    <row r="1671" spans="1:6" x14ac:dyDescent="0.25">
      <c r="A1671" t="s">
        <v>1705</v>
      </c>
      <c r="B1671" t="s">
        <v>1689</v>
      </c>
      <c r="C1671" s="57">
        <v>45414</v>
      </c>
      <c r="D1671" t="s">
        <v>37</v>
      </c>
      <c r="E1671" t="s">
        <v>72</v>
      </c>
      <c r="F1671" s="47">
        <v>5617.36</v>
      </c>
    </row>
    <row r="1672" spans="1:6" x14ac:dyDescent="0.25">
      <c r="A1672" t="s">
        <v>1706</v>
      </c>
      <c r="B1672" t="s">
        <v>1689</v>
      </c>
      <c r="C1672" s="57">
        <v>45414</v>
      </c>
      <c r="D1672" t="s">
        <v>37</v>
      </c>
      <c r="E1672" t="s">
        <v>72</v>
      </c>
      <c r="F1672" s="47">
        <v>5617.36</v>
      </c>
    </row>
    <row r="1673" spans="1:6" x14ac:dyDescent="0.25">
      <c r="A1673" t="s">
        <v>1707</v>
      </c>
      <c r="B1673" t="s">
        <v>1689</v>
      </c>
      <c r="C1673" s="57">
        <v>45414</v>
      </c>
      <c r="D1673" t="s">
        <v>37</v>
      </c>
      <c r="E1673" t="s">
        <v>72</v>
      </c>
      <c r="F1673" s="47">
        <v>5617.36</v>
      </c>
    </row>
    <row r="1674" spans="1:6" x14ac:dyDescent="0.25">
      <c r="A1674" t="s">
        <v>1708</v>
      </c>
      <c r="B1674" t="s">
        <v>1689</v>
      </c>
      <c r="C1674" s="57">
        <v>45414</v>
      </c>
      <c r="D1674" t="s">
        <v>37</v>
      </c>
      <c r="E1674" t="s">
        <v>72</v>
      </c>
      <c r="F1674" s="47">
        <v>5617.36</v>
      </c>
    </row>
    <row r="1675" spans="1:6" x14ac:dyDescent="0.25">
      <c r="A1675" t="s">
        <v>6519</v>
      </c>
      <c r="B1675" t="s">
        <v>5778</v>
      </c>
      <c r="C1675" s="57">
        <v>45414</v>
      </c>
      <c r="D1675" t="s">
        <v>37</v>
      </c>
      <c r="E1675" t="s">
        <v>72</v>
      </c>
      <c r="F1675" s="47">
        <v>8636.85</v>
      </c>
    </row>
    <row r="1676" spans="1:6" x14ac:dyDescent="0.25">
      <c r="A1676" t="s">
        <v>6520</v>
      </c>
      <c r="B1676" t="s">
        <v>5778</v>
      </c>
      <c r="C1676" s="57">
        <v>45414</v>
      </c>
      <c r="D1676" t="s">
        <v>37</v>
      </c>
      <c r="E1676" t="s">
        <v>72</v>
      </c>
      <c r="F1676" s="47">
        <v>8636.85</v>
      </c>
    </row>
    <row r="1677" spans="1:6" x14ac:dyDescent="0.25">
      <c r="A1677" t="s">
        <v>6521</v>
      </c>
      <c r="B1677" t="s">
        <v>5778</v>
      </c>
      <c r="C1677" s="57">
        <v>45414</v>
      </c>
      <c r="D1677" t="s">
        <v>37</v>
      </c>
      <c r="E1677" t="s">
        <v>72</v>
      </c>
      <c r="F1677" s="47">
        <v>8636.85</v>
      </c>
    </row>
    <row r="1678" spans="1:6" x14ac:dyDescent="0.25">
      <c r="A1678" t="s">
        <v>6522</v>
      </c>
      <c r="B1678" t="s">
        <v>5778</v>
      </c>
      <c r="C1678" s="57">
        <v>45414</v>
      </c>
      <c r="D1678" t="s">
        <v>37</v>
      </c>
      <c r="E1678" t="s">
        <v>72</v>
      </c>
      <c r="F1678" s="47">
        <v>8636.83</v>
      </c>
    </row>
    <row r="1679" spans="1:6" x14ac:dyDescent="0.25">
      <c r="A1679" t="s">
        <v>6523</v>
      </c>
      <c r="B1679" t="s">
        <v>5778</v>
      </c>
      <c r="C1679" s="57">
        <v>45414</v>
      </c>
      <c r="D1679" t="s">
        <v>37</v>
      </c>
      <c r="E1679" t="s">
        <v>72</v>
      </c>
      <c r="F1679" s="47">
        <v>4550.12</v>
      </c>
    </row>
    <row r="1680" spans="1:6" x14ac:dyDescent="0.25">
      <c r="A1680" t="s">
        <v>6524</v>
      </c>
      <c r="B1680" t="s">
        <v>5778</v>
      </c>
      <c r="C1680" s="57">
        <v>45414</v>
      </c>
      <c r="D1680" t="s">
        <v>37</v>
      </c>
      <c r="E1680" t="s">
        <v>72</v>
      </c>
      <c r="F1680" s="47">
        <v>4550.12</v>
      </c>
    </row>
    <row r="1681" spans="1:6" x14ac:dyDescent="0.25">
      <c r="A1681" t="s">
        <v>6525</v>
      </c>
      <c r="B1681" t="s">
        <v>5778</v>
      </c>
      <c r="C1681" s="57">
        <v>45414</v>
      </c>
      <c r="D1681" t="s">
        <v>37</v>
      </c>
      <c r="E1681" t="s">
        <v>72</v>
      </c>
      <c r="F1681" s="47">
        <v>4550.12</v>
      </c>
    </row>
    <row r="1682" spans="1:6" x14ac:dyDescent="0.25">
      <c r="A1682" t="s">
        <v>6526</v>
      </c>
      <c r="B1682" t="s">
        <v>5778</v>
      </c>
      <c r="C1682" s="57">
        <v>45414</v>
      </c>
      <c r="D1682" t="s">
        <v>37</v>
      </c>
      <c r="E1682" t="s">
        <v>72</v>
      </c>
      <c r="F1682" s="47">
        <v>4550.12</v>
      </c>
    </row>
    <row r="1683" spans="1:6" x14ac:dyDescent="0.25">
      <c r="A1683" t="s">
        <v>6527</v>
      </c>
      <c r="B1683" t="s">
        <v>5778</v>
      </c>
      <c r="C1683" s="57">
        <v>45414</v>
      </c>
      <c r="D1683" t="s">
        <v>37</v>
      </c>
      <c r="E1683" t="s">
        <v>72</v>
      </c>
      <c r="F1683" s="47">
        <v>4550.12</v>
      </c>
    </row>
    <row r="1684" spans="1:6" x14ac:dyDescent="0.25">
      <c r="A1684" t="s">
        <v>6528</v>
      </c>
      <c r="B1684" t="s">
        <v>5778</v>
      </c>
      <c r="C1684" s="57">
        <v>45414</v>
      </c>
      <c r="D1684" t="s">
        <v>37</v>
      </c>
      <c r="E1684" t="s">
        <v>72</v>
      </c>
      <c r="F1684" s="47">
        <v>4550.12</v>
      </c>
    </row>
    <row r="1685" spans="1:6" x14ac:dyDescent="0.25">
      <c r="A1685" t="s">
        <v>6529</v>
      </c>
      <c r="B1685" t="s">
        <v>5778</v>
      </c>
      <c r="C1685" s="57">
        <v>45414</v>
      </c>
      <c r="D1685" t="s">
        <v>37</v>
      </c>
      <c r="E1685" t="s">
        <v>72</v>
      </c>
      <c r="F1685" s="47">
        <v>4550.12</v>
      </c>
    </row>
    <row r="1686" spans="1:6" x14ac:dyDescent="0.25">
      <c r="A1686" t="s">
        <v>6530</v>
      </c>
      <c r="B1686" t="s">
        <v>5778</v>
      </c>
      <c r="C1686" s="57">
        <v>45414</v>
      </c>
      <c r="D1686" t="s">
        <v>37</v>
      </c>
      <c r="E1686" t="s">
        <v>72</v>
      </c>
      <c r="F1686" s="47">
        <v>4550.12</v>
      </c>
    </row>
    <row r="1687" spans="1:6" x14ac:dyDescent="0.25">
      <c r="A1687" t="s">
        <v>6531</v>
      </c>
      <c r="B1687" t="s">
        <v>6532</v>
      </c>
      <c r="C1687" s="57">
        <v>45414</v>
      </c>
      <c r="D1687" t="s">
        <v>37</v>
      </c>
      <c r="E1687" t="s">
        <v>72</v>
      </c>
      <c r="F1687" s="47">
        <v>7902.84</v>
      </c>
    </row>
    <row r="1688" spans="1:6" x14ac:dyDescent="0.25">
      <c r="A1688" t="s">
        <v>6533</v>
      </c>
      <c r="B1688" t="s">
        <v>6534</v>
      </c>
      <c r="C1688" s="57">
        <v>45414</v>
      </c>
      <c r="D1688" t="s">
        <v>37</v>
      </c>
      <c r="E1688" t="s">
        <v>72</v>
      </c>
      <c r="F1688" s="47">
        <v>1796.1</v>
      </c>
    </row>
    <row r="1689" spans="1:6" x14ac:dyDescent="0.25">
      <c r="A1689" t="s">
        <v>6535</v>
      </c>
      <c r="B1689" t="s">
        <v>6534</v>
      </c>
      <c r="C1689" s="57">
        <v>45414</v>
      </c>
      <c r="D1689" t="s">
        <v>37</v>
      </c>
      <c r="E1689" t="s">
        <v>72</v>
      </c>
      <c r="F1689" s="47">
        <v>1796.1</v>
      </c>
    </row>
    <row r="1690" spans="1:6" x14ac:dyDescent="0.25">
      <c r="A1690" t="s">
        <v>6536</v>
      </c>
      <c r="B1690" t="s">
        <v>6534</v>
      </c>
      <c r="C1690" s="57">
        <v>45414</v>
      </c>
      <c r="D1690" t="s">
        <v>37</v>
      </c>
      <c r="E1690" t="s">
        <v>72</v>
      </c>
      <c r="F1690" s="47">
        <v>1796.1</v>
      </c>
    </row>
    <row r="1691" spans="1:6" x14ac:dyDescent="0.25">
      <c r="A1691" t="s">
        <v>4521</v>
      </c>
      <c r="B1691" t="s">
        <v>4248</v>
      </c>
      <c r="C1691" s="57">
        <v>45414</v>
      </c>
      <c r="D1691" t="s">
        <v>37</v>
      </c>
      <c r="E1691" t="s">
        <v>72</v>
      </c>
      <c r="F1691" s="47">
        <v>5316.46</v>
      </c>
    </row>
    <row r="1692" spans="1:6" x14ac:dyDescent="0.25">
      <c r="A1692" t="s">
        <v>4522</v>
      </c>
      <c r="B1692" t="s">
        <v>4523</v>
      </c>
      <c r="C1692" s="57">
        <v>45414</v>
      </c>
      <c r="D1692" t="s">
        <v>37</v>
      </c>
      <c r="E1692" t="s">
        <v>72</v>
      </c>
      <c r="F1692" s="47">
        <v>3380</v>
      </c>
    </row>
    <row r="1693" spans="1:6" x14ac:dyDescent="0.25">
      <c r="A1693" t="s">
        <v>3429</v>
      </c>
      <c r="B1693" t="s">
        <v>3221</v>
      </c>
      <c r="C1693" s="57">
        <v>45415</v>
      </c>
      <c r="D1693" t="s">
        <v>37</v>
      </c>
      <c r="E1693" t="s">
        <v>72</v>
      </c>
      <c r="F1693" s="47">
        <v>6346.85</v>
      </c>
    </row>
    <row r="1694" spans="1:6" x14ac:dyDescent="0.25">
      <c r="A1694" t="s">
        <v>1709</v>
      </c>
      <c r="B1694" t="s">
        <v>1710</v>
      </c>
      <c r="C1694" s="57">
        <v>45418</v>
      </c>
      <c r="D1694" t="s">
        <v>37</v>
      </c>
      <c r="E1694" t="s">
        <v>72</v>
      </c>
      <c r="F1694" s="47">
        <v>3267</v>
      </c>
    </row>
    <row r="1695" spans="1:6" x14ac:dyDescent="0.25">
      <c r="A1695" t="s">
        <v>1711</v>
      </c>
      <c r="B1695" t="s">
        <v>1710</v>
      </c>
      <c r="C1695" s="57">
        <v>45418</v>
      </c>
      <c r="D1695" t="s">
        <v>37</v>
      </c>
      <c r="E1695" t="s">
        <v>72</v>
      </c>
      <c r="F1695" s="47">
        <v>3267</v>
      </c>
    </row>
    <row r="1696" spans="1:6" x14ac:dyDescent="0.25">
      <c r="A1696" t="s">
        <v>1712</v>
      </c>
      <c r="B1696" t="s">
        <v>1710</v>
      </c>
      <c r="C1696" s="57">
        <v>45418</v>
      </c>
      <c r="D1696" t="s">
        <v>37</v>
      </c>
      <c r="E1696" t="s">
        <v>72</v>
      </c>
      <c r="F1696" s="47">
        <v>3267</v>
      </c>
    </row>
    <row r="1697" spans="1:6" x14ac:dyDescent="0.25">
      <c r="A1697" t="s">
        <v>1713</v>
      </c>
      <c r="B1697" t="s">
        <v>1710</v>
      </c>
      <c r="C1697" s="57">
        <v>45418</v>
      </c>
      <c r="D1697" t="s">
        <v>37</v>
      </c>
      <c r="E1697" t="s">
        <v>72</v>
      </c>
      <c r="F1697" s="47">
        <v>3267</v>
      </c>
    </row>
    <row r="1698" spans="1:6" x14ac:dyDescent="0.25">
      <c r="A1698" t="s">
        <v>1714</v>
      </c>
      <c r="B1698" t="s">
        <v>1715</v>
      </c>
      <c r="C1698" s="57">
        <v>45418</v>
      </c>
      <c r="D1698" t="s">
        <v>37</v>
      </c>
      <c r="E1698" t="s">
        <v>72</v>
      </c>
      <c r="F1698" s="47">
        <v>3582.57</v>
      </c>
    </row>
    <row r="1699" spans="1:6" x14ac:dyDescent="0.25">
      <c r="A1699" t="s">
        <v>1716</v>
      </c>
      <c r="B1699" t="s">
        <v>1715</v>
      </c>
      <c r="C1699" s="57">
        <v>45418</v>
      </c>
      <c r="D1699" t="s">
        <v>37</v>
      </c>
      <c r="E1699" t="s">
        <v>72</v>
      </c>
      <c r="F1699" s="47">
        <v>3582.57</v>
      </c>
    </row>
    <row r="1700" spans="1:6" x14ac:dyDescent="0.25">
      <c r="A1700" t="s">
        <v>4524</v>
      </c>
      <c r="B1700" t="s">
        <v>4473</v>
      </c>
      <c r="C1700" s="57">
        <v>45418</v>
      </c>
      <c r="D1700" t="s">
        <v>37</v>
      </c>
      <c r="E1700" t="s">
        <v>72</v>
      </c>
      <c r="F1700" s="47">
        <v>24426.959999999999</v>
      </c>
    </row>
    <row r="1701" spans="1:6" x14ac:dyDescent="0.25">
      <c r="A1701" t="s">
        <v>1717</v>
      </c>
      <c r="B1701" t="s">
        <v>1718</v>
      </c>
      <c r="C1701" s="57">
        <v>45418</v>
      </c>
      <c r="D1701" t="s">
        <v>37</v>
      </c>
      <c r="E1701" t="s">
        <v>72</v>
      </c>
      <c r="F1701" s="47">
        <v>34564.86</v>
      </c>
    </row>
    <row r="1702" spans="1:6" x14ac:dyDescent="0.25">
      <c r="A1702" t="s">
        <v>1719</v>
      </c>
      <c r="B1702" t="s">
        <v>1718</v>
      </c>
      <c r="C1702" s="57">
        <v>45418</v>
      </c>
      <c r="D1702" t="s">
        <v>37</v>
      </c>
      <c r="E1702" t="s">
        <v>72</v>
      </c>
      <c r="F1702" s="47">
        <v>34564.86</v>
      </c>
    </row>
    <row r="1703" spans="1:6" x14ac:dyDescent="0.25">
      <c r="A1703" t="s">
        <v>1720</v>
      </c>
      <c r="B1703" t="s">
        <v>1718</v>
      </c>
      <c r="C1703" s="57">
        <v>45418</v>
      </c>
      <c r="D1703" t="s">
        <v>37</v>
      </c>
      <c r="E1703" t="s">
        <v>72</v>
      </c>
      <c r="F1703" s="47">
        <v>34564.86</v>
      </c>
    </row>
    <row r="1704" spans="1:6" x14ac:dyDescent="0.25">
      <c r="A1704" t="s">
        <v>1721</v>
      </c>
      <c r="B1704" t="s">
        <v>1718</v>
      </c>
      <c r="C1704" s="57">
        <v>45418</v>
      </c>
      <c r="D1704" t="s">
        <v>37</v>
      </c>
      <c r="E1704" t="s">
        <v>72</v>
      </c>
      <c r="F1704" s="47">
        <v>34564.839999999997</v>
      </c>
    </row>
    <row r="1705" spans="1:6" x14ac:dyDescent="0.25">
      <c r="A1705" t="s">
        <v>1722</v>
      </c>
      <c r="B1705" t="s">
        <v>1718</v>
      </c>
      <c r="C1705" s="57">
        <v>45418</v>
      </c>
      <c r="D1705" t="s">
        <v>37</v>
      </c>
      <c r="E1705" t="s">
        <v>72</v>
      </c>
      <c r="F1705" s="47">
        <v>34564.86</v>
      </c>
    </row>
    <row r="1706" spans="1:6" x14ac:dyDescent="0.25">
      <c r="A1706" t="s">
        <v>1723</v>
      </c>
      <c r="B1706" t="s">
        <v>1718</v>
      </c>
      <c r="C1706" s="57">
        <v>45418</v>
      </c>
      <c r="D1706" t="s">
        <v>37</v>
      </c>
      <c r="E1706" t="s">
        <v>72</v>
      </c>
      <c r="F1706" s="47">
        <v>34564.86</v>
      </c>
    </row>
    <row r="1707" spans="1:6" x14ac:dyDescent="0.25">
      <c r="A1707" t="s">
        <v>1724</v>
      </c>
      <c r="B1707" t="s">
        <v>1718</v>
      </c>
      <c r="C1707" s="57">
        <v>45418</v>
      </c>
      <c r="D1707" t="s">
        <v>37</v>
      </c>
      <c r="E1707" t="s">
        <v>72</v>
      </c>
      <c r="F1707" s="47">
        <v>34564.86</v>
      </c>
    </row>
    <row r="1708" spans="1:6" x14ac:dyDescent="0.25">
      <c r="A1708" t="s">
        <v>1725</v>
      </c>
      <c r="B1708" t="s">
        <v>1726</v>
      </c>
      <c r="C1708" s="57">
        <v>45419</v>
      </c>
      <c r="D1708" t="s">
        <v>37</v>
      </c>
      <c r="E1708" t="s">
        <v>72</v>
      </c>
      <c r="F1708" s="47">
        <v>39930</v>
      </c>
    </row>
    <row r="1709" spans="1:6" x14ac:dyDescent="0.25">
      <c r="A1709" t="s">
        <v>8116</v>
      </c>
      <c r="B1709" t="s">
        <v>8050</v>
      </c>
      <c r="C1709" s="57">
        <v>45419</v>
      </c>
      <c r="D1709" t="s">
        <v>37</v>
      </c>
      <c r="E1709" t="s">
        <v>72</v>
      </c>
      <c r="F1709" s="47">
        <v>5867.26</v>
      </c>
    </row>
    <row r="1710" spans="1:6" x14ac:dyDescent="0.25">
      <c r="A1710" t="s">
        <v>8117</v>
      </c>
      <c r="B1710" t="s">
        <v>8044</v>
      </c>
      <c r="C1710" s="57">
        <v>45419</v>
      </c>
      <c r="D1710" t="s">
        <v>37</v>
      </c>
      <c r="E1710" t="s">
        <v>72</v>
      </c>
      <c r="F1710" s="47">
        <v>4669.8599999999997</v>
      </c>
    </row>
    <row r="1711" spans="1:6" x14ac:dyDescent="0.25">
      <c r="A1711" t="s">
        <v>8118</v>
      </c>
      <c r="B1711" t="s">
        <v>8044</v>
      </c>
      <c r="C1711" s="57">
        <v>45419</v>
      </c>
      <c r="D1711" t="s">
        <v>37</v>
      </c>
      <c r="E1711" t="s">
        <v>72</v>
      </c>
      <c r="F1711" s="47">
        <v>4669.8599999999997</v>
      </c>
    </row>
    <row r="1712" spans="1:6" x14ac:dyDescent="0.25">
      <c r="A1712" t="s">
        <v>8119</v>
      </c>
      <c r="B1712" t="s">
        <v>8044</v>
      </c>
      <c r="C1712" s="57">
        <v>45419</v>
      </c>
      <c r="D1712" t="s">
        <v>37</v>
      </c>
      <c r="E1712" t="s">
        <v>72</v>
      </c>
      <c r="F1712" s="47">
        <v>4669.8599999999997</v>
      </c>
    </row>
    <row r="1713" spans="1:6" x14ac:dyDescent="0.25">
      <c r="A1713" t="s">
        <v>1729</v>
      </c>
      <c r="B1713" t="s">
        <v>1726</v>
      </c>
      <c r="C1713" s="57">
        <v>45419</v>
      </c>
      <c r="D1713" t="s">
        <v>37</v>
      </c>
      <c r="E1713" t="s">
        <v>72</v>
      </c>
      <c r="F1713" s="47">
        <v>39930</v>
      </c>
    </row>
    <row r="1714" spans="1:6" x14ac:dyDescent="0.25">
      <c r="A1714" t="s">
        <v>1732</v>
      </c>
      <c r="B1714" t="s">
        <v>1726</v>
      </c>
      <c r="C1714" s="57">
        <v>45419</v>
      </c>
      <c r="D1714" t="s">
        <v>37</v>
      </c>
      <c r="E1714" t="s">
        <v>72</v>
      </c>
      <c r="F1714" s="47">
        <v>39930</v>
      </c>
    </row>
    <row r="1715" spans="1:6" x14ac:dyDescent="0.25">
      <c r="A1715" t="s">
        <v>1735</v>
      </c>
      <c r="B1715" t="s">
        <v>1726</v>
      </c>
      <c r="C1715" s="57">
        <v>45419</v>
      </c>
      <c r="D1715" t="s">
        <v>37</v>
      </c>
      <c r="E1715" t="s">
        <v>72</v>
      </c>
      <c r="F1715" s="47">
        <v>39930</v>
      </c>
    </row>
    <row r="1716" spans="1:6" x14ac:dyDescent="0.25">
      <c r="A1716" t="s">
        <v>1738</v>
      </c>
      <c r="B1716" t="s">
        <v>1726</v>
      </c>
      <c r="C1716" s="57">
        <v>45419</v>
      </c>
      <c r="D1716" t="s">
        <v>37</v>
      </c>
      <c r="E1716" t="s">
        <v>72</v>
      </c>
      <c r="F1716" s="47">
        <v>39930</v>
      </c>
    </row>
    <row r="1717" spans="1:6" x14ac:dyDescent="0.25">
      <c r="A1717" t="s">
        <v>1739</v>
      </c>
      <c r="B1717" t="s">
        <v>1726</v>
      </c>
      <c r="C1717" s="57">
        <v>45419</v>
      </c>
      <c r="D1717" t="s">
        <v>37</v>
      </c>
      <c r="E1717" t="s">
        <v>72</v>
      </c>
      <c r="F1717" s="47">
        <v>39930</v>
      </c>
    </row>
    <row r="1718" spans="1:6" x14ac:dyDescent="0.25">
      <c r="A1718" t="s">
        <v>1740</v>
      </c>
      <c r="B1718" t="s">
        <v>1726</v>
      </c>
      <c r="C1718" s="57">
        <v>45419</v>
      </c>
      <c r="D1718" t="s">
        <v>37</v>
      </c>
      <c r="E1718" t="s">
        <v>72</v>
      </c>
      <c r="F1718" s="47">
        <v>39930</v>
      </c>
    </row>
    <row r="1719" spans="1:6" x14ac:dyDescent="0.25">
      <c r="A1719" t="s">
        <v>1741</v>
      </c>
      <c r="B1719" t="s">
        <v>1726</v>
      </c>
      <c r="C1719" s="57">
        <v>45419</v>
      </c>
      <c r="D1719" t="s">
        <v>37</v>
      </c>
      <c r="E1719" t="s">
        <v>72</v>
      </c>
      <c r="F1719" s="47">
        <v>39930</v>
      </c>
    </row>
    <row r="1720" spans="1:6" x14ac:dyDescent="0.25">
      <c r="A1720" t="s">
        <v>1742</v>
      </c>
      <c r="B1720" t="s">
        <v>1726</v>
      </c>
      <c r="C1720" s="57">
        <v>45419</v>
      </c>
      <c r="D1720" t="s">
        <v>37</v>
      </c>
      <c r="E1720" t="s">
        <v>72</v>
      </c>
      <c r="F1720" s="47">
        <v>39930</v>
      </c>
    </row>
    <row r="1721" spans="1:6" x14ac:dyDescent="0.25">
      <c r="A1721" t="s">
        <v>1745</v>
      </c>
      <c r="B1721" t="s">
        <v>1726</v>
      </c>
      <c r="C1721" s="57">
        <v>45419</v>
      </c>
      <c r="D1721" t="s">
        <v>37</v>
      </c>
      <c r="E1721" t="s">
        <v>72</v>
      </c>
      <c r="F1721" s="47">
        <v>39930</v>
      </c>
    </row>
    <row r="1722" spans="1:6" x14ac:dyDescent="0.25">
      <c r="A1722" t="s">
        <v>1746</v>
      </c>
      <c r="B1722" t="s">
        <v>1726</v>
      </c>
      <c r="C1722" s="57">
        <v>45419</v>
      </c>
      <c r="D1722" t="s">
        <v>37</v>
      </c>
      <c r="E1722" t="s">
        <v>72</v>
      </c>
      <c r="F1722" s="47">
        <v>39930</v>
      </c>
    </row>
    <row r="1723" spans="1:6" x14ac:dyDescent="0.25">
      <c r="A1723" t="s">
        <v>1747</v>
      </c>
      <c r="B1723" t="s">
        <v>1726</v>
      </c>
      <c r="C1723" s="57">
        <v>45419</v>
      </c>
      <c r="D1723" t="s">
        <v>37</v>
      </c>
      <c r="E1723" t="s">
        <v>72</v>
      </c>
      <c r="F1723" s="47">
        <v>39930</v>
      </c>
    </row>
    <row r="1724" spans="1:6" x14ac:dyDescent="0.25">
      <c r="A1724" t="s">
        <v>1748</v>
      </c>
      <c r="B1724" t="s">
        <v>1726</v>
      </c>
      <c r="C1724" s="57">
        <v>45419</v>
      </c>
      <c r="D1724" t="s">
        <v>37</v>
      </c>
      <c r="E1724" t="s">
        <v>72</v>
      </c>
      <c r="F1724" s="47">
        <v>39930</v>
      </c>
    </row>
    <row r="1725" spans="1:6" x14ac:dyDescent="0.25">
      <c r="A1725" t="s">
        <v>1749</v>
      </c>
      <c r="B1725" t="s">
        <v>1726</v>
      </c>
      <c r="C1725" s="57">
        <v>45419</v>
      </c>
      <c r="D1725" t="s">
        <v>37</v>
      </c>
      <c r="E1725" t="s">
        <v>72</v>
      </c>
      <c r="F1725" s="47">
        <v>39930</v>
      </c>
    </row>
    <row r="1726" spans="1:6" x14ac:dyDescent="0.25">
      <c r="A1726" t="s">
        <v>1750</v>
      </c>
      <c r="B1726" t="s">
        <v>1726</v>
      </c>
      <c r="C1726" s="57">
        <v>45419</v>
      </c>
      <c r="D1726" t="s">
        <v>37</v>
      </c>
      <c r="E1726" t="s">
        <v>72</v>
      </c>
      <c r="F1726" s="47">
        <v>39930</v>
      </c>
    </row>
    <row r="1727" spans="1:6" x14ac:dyDescent="0.25">
      <c r="A1727" t="s">
        <v>1751</v>
      </c>
      <c r="B1727" t="s">
        <v>1726</v>
      </c>
      <c r="C1727" s="57">
        <v>45419</v>
      </c>
      <c r="D1727" t="s">
        <v>37</v>
      </c>
      <c r="E1727" t="s">
        <v>72</v>
      </c>
      <c r="F1727" s="47">
        <v>39930</v>
      </c>
    </row>
    <row r="1728" spans="1:6" x14ac:dyDescent="0.25">
      <c r="A1728" t="s">
        <v>1752</v>
      </c>
      <c r="B1728" t="s">
        <v>1726</v>
      </c>
      <c r="C1728" s="57">
        <v>45419</v>
      </c>
      <c r="D1728" t="s">
        <v>37</v>
      </c>
      <c r="E1728" t="s">
        <v>72</v>
      </c>
      <c r="F1728" s="47">
        <v>39930</v>
      </c>
    </row>
    <row r="1729" spans="1:6" x14ac:dyDescent="0.25">
      <c r="A1729" t="s">
        <v>1753</v>
      </c>
      <c r="B1729" t="s">
        <v>1726</v>
      </c>
      <c r="C1729" s="57">
        <v>45419</v>
      </c>
      <c r="D1729" t="s">
        <v>37</v>
      </c>
      <c r="E1729" t="s">
        <v>72</v>
      </c>
      <c r="F1729" s="47">
        <v>39930</v>
      </c>
    </row>
    <row r="1730" spans="1:6" x14ac:dyDescent="0.25">
      <c r="A1730" t="s">
        <v>1754</v>
      </c>
      <c r="B1730" t="s">
        <v>1755</v>
      </c>
      <c r="C1730" s="57">
        <v>45421</v>
      </c>
      <c r="D1730" t="s">
        <v>37</v>
      </c>
      <c r="E1730" t="s">
        <v>72</v>
      </c>
      <c r="F1730" s="47">
        <v>39394.449999999997</v>
      </c>
    </row>
    <row r="1731" spans="1:6" x14ac:dyDescent="0.25">
      <c r="A1731" t="s">
        <v>1756</v>
      </c>
      <c r="B1731" t="s">
        <v>1755</v>
      </c>
      <c r="C1731" s="57">
        <v>45421</v>
      </c>
      <c r="D1731" t="s">
        <v>37</v>
      </c>
      <c r="E1731" t="s">
        <v>72</v>
      </c>
      <c r="F1731" s="47">
        <v>39394.44</v>
      </c>
    </row>
    <row r="1732" spans="1:6" x14ac:dyDescent="0.25">
      <c r="A1732" t="s">
        <v>1757</v>
      </c>
      <c r="B1732" t="s">
        <v>1755</v>
      </c>
      <c r="C1732" s="57">
        <v>45421</v>
      </c>
      <c r="D1732" t="s">
        <v>37</v>
      </c>
      <c r="E1732" t="s">
        <v>72</v>
      </c>
      <c r="F1732" s="47">
        <v>36520.71</v>
      </c>
    </row>
    <row r="1733" spans="1:6" x14ac:dyDescent="0.25">
      <c r="A1733" t="s">
        <v>1760</v>
      </c>
      <c r="B1733" t="s">
        <v>1755</v>
      </c>
      <c r="C1733" s="57">
        <v>45421</v>
      </c>
      <c r="D1733" t="s">
        <v>37</v>
      </c>
      <c r="E1733" t="s">
        <v>72</v>
      </c>
      <c r="F1733" s="47">
        <v>36520.71</v>
      </c>
    </row>
    <row r="1734" spans="1:6" x14ac:dyDescent="0.25">
      <c r="A1734" t="s">
        <v>1761</v>
      </c>
      <c r="B1734" t="s">
        <v>1755</v>
      </c>
      <c r="C1734" s="57">
        <v>45421</v>
      </c>
      <c r="D1734" t="s">
        <v>37</v>
      </c>
      <c r="E1734" t="s">
        <v>72</v>
      </c>
      <c r="F1734" s="47">
        <v>36520.71</v>
      </c>
    </row>
    <row r="1735" spans="1:6" x14ac:dyDescent="0.25">
      <c r="A1735" t="s">
        <v>4525</v>
      </c>
      <c r="B1735" t="s">
        <v>4250</v>
      </c>
      <c r="C1735" s="57">
        <v>45421</v>
      </c>
      <c r="D1735" t="s">
        <v>37</v>
      </c>
      <c r="E1735" t="s">
        <v>72</v>
      </c>
      <c r="F1735" s="47">
        <v>4310.6400000000003</v>
      </c>
    </row>
    <row r="1736" spans="1:6" x14ac:dyDescent="0.25">
      <c r="A1736" t="s">
        <v>4526</v>
      </c>
      <c r="B1736" t="s">
        <v>4250</v>
      </c>
      <c r="C1736" s="57">
        <v>45421</v>
      </c>
      <c r="D1736" t="s">
        <v>37</v>
      </c>
      <c r="E1736" t="s">
        <v>72</v>
      </c>
      <c r="F1736" s="47">
        <v>4310.6400000000003</v>
      </c>
    </row>
    <row r="1737" spans="1:6" x14ac:dyDescent="0.25">
      <c r="A1737" t="s">
        <v>4527</v>
      </c>
      <c r="B1737" t="s">
        <v>4250</v>
      </c>
      <c r="C1737" s="57">
        <v>45421</v>
      </c>
      <c r="D1737" t="s">
        <v>37</v>
      </c>
      <c r="E1737" t="s">
        <v>72</v>
      </c>
      <c r="F1737" s="47">
        <v>4310.6400000000003</v>
      </c>
    </row>
    <row r="1738" spans="1:6" x14ac:dyDescent="0.25">
      <c r="A1738" t="s">
        <v>4528</v>
      </c>
      <c r="B1738" t="s">
        <v>4265</v>
      </c>
      <c r="C1738" s="57">
        <v>45422</v>
      </c>
      <c r="D1738" t="s">
        <v>37</v>
      </c>
      <c r="E1738" t="s">
        <v>72</v>
      </c>
      <c r="F1738" s="47">
        <v>19147.86</v>
      </c>
    </row>
    <row r="1739" spans="1:6" x14ac:dyDescent="0.25">
      <c r="A1739" t="s">
        <v>4529</v>
      </c>
      <c r="B1739" t="s">
        <v>4265</v>
      </c>
      <c r="C1739" s="57">
        <v>45422</v>
      </c>
      <c r="D1739" t="s">
        <v>37</v>
      </c>
      <c r="E1739" t="s">
        <v>72</v>
      </c>
      <c r="F1739" s="47">
        <v>19147.86</v>
      </c>
    </row>
    <row r="1740" spans="1:6" x14ac:dyDescent="0.25">
      <c r="A1740" t="s">
        <v>3430</v>
      </c>
      <c r="B1740" t="s">
        <v>3431</v>
      </c>
      <c r="C1740" s="57">
        <v>45425</v>
      </c>
      <c r="D1740" t="s">
        <v>37</v>
      </c>
      <c r="E1740" t="s">
        <v>72</v>
      </c>
      <c r="F1740" s="47">
        <v>5664.5</v>
      </c>
    </row>
    <row r="1741" spans="1:6" x14ac:dyDescent="0.25">
      <c r="A1741" t="s">
        <v>3432</v>
      </c>
      <c r="B1741" t="s">
        <v>3431</v>
      </c>
      <c r="C1741" s="57">
        <v>45425</v>
      </c>
      <c r="D1741" t="s">
        <v>37</v>
      </c>
      <c r="E1741" t="s">
        <v>72</v>
      </c>
      <c r="F1741" s="47">
        <v>5664.5</v>
      </c>
    </row>
    <row r="1742" spans="1:6" x14ac:dyDescent="0.25">
      <c r="A1742" t="s">
        <v>6537</v>
      </c>
      <c r="B1742" t="s">
        <v>5881</v>
      </c>
      <c r="C1742" s="57">
        <v>45425</v>
      </c>
      <c r="D1742" t="s">
        <v>37</v>
      </c>
      <c r="E1742" t="s">
        <v>72</v>
      </c>
      <c r="F1742" s="47">
        <v>7830.99</v>
      </c>
    </row>
    <row r="1743" spans="1:6" x14ac:dyDescent="0.25">
      <c r="A1743" t="s">
        <v>6538</v>
      </c>
      <c r="B1743" t="s">
        <v>5881</v>
      </c>
      <c r="C1743" s="57">
        <v>45425</v>
      </c>
      <c r="D1743" t="s">
        <v>37</v>
      </c>
      <c r="E1743" t="s">
        <v>72</v>
      </c>
      <c r="F1743" s="47">
        <v>7830.99</v>
      </c>
    </row>
    <row r="1744" spans="1:6" x14ac:dyDescent="0.25">
      <c r="A1744" t="s">
        <v>6539</v>
      </c>
      <c r="B1744" t="s">
        <v>5881</v>
      </c>
      <c r="C1744" s="57">
        <v>45425</v>
      </c>
      <c r="D1744" t="s">
        <v>37</v>
      </c>
      <c r="E1744" t="s">
        <v>72</v>
      </c>
      <c r="F1744" s="47">
        <v>7830.99</v>
      </c>
    </row>
    <row r="1745" spans="1:6" x14ac:dyDescent="0.25">
      <c r="A1745" t="s">
        <v>6540</v>
      </c>
      <c r="B1745" t="s">
        <v>5881</v>
      </c>
      <c r="C1745" s="57">
        <v>45425</v>
      </c>
      <c r="D1745" t="s">
        <v>37</v>
      </c>
      <c r="E1745" t="s">
        <v>72</v>
      </c>
      <c r="F1745" s="47">
        <v>7830.99</v>
      </c>
    </row>
    <row r="1746" spans="1:6" x14ac:dyDescent="0.25">
      <c r="A1746" t="s">
        <v>6541</v>
      </c>
      <c r="B1746" t="s">
        <v>5881</v>
      </c>
      <c r="C1746" s="57">
        <v>45425</v>
      </c>
      <c r="D1746" t="s">
        <v>37</v>
      </c>
      <c r="E1746" t="s">
        <v>72</v>
      </c>
      <c r="F1746" s="47">
        <v>7830.99</v>
      </c>
    </row>
    <row r="1747" spans="1:6" x14ac:dyDescent="0.25">
      <c r="A1747" t="s">
        <v>6542</v>
      </c>
      <c r="B1747" t="s">
        <v>5881</v>
      </c>
      <c r="C1747" s="57">
        <v>45425</v>
      </c>
      <c r="D1747" t="s">
        <v>37</v>
      </c>
      <c r="E1747" t="s">
        <v>72</v>
      </c>
      <c r="F1747" s="47">
        <v>7830.99</v>
      </c>
    </row>
    <row r="1748" spans="1:6" x14ac:dyDescent="0.25">
      <c r="A1748" t="s">
        <v>6543</v>
      </c>
      <c r="B1748" t="s">
        <v>5881</v>
      </c>
      <c r="C1748" s="57">
        <v>45425</v>
      </c>
      <c r="D1748" t="s">
        <v>37</v>
      </c>
      <c r="E1748" t="s">
        <v>72</v>
      </c>
      <c r="F1748" s="47">
        <v>7830.99</v>
      </c>
    </row>
    <row r="1749" spans="1:6" x14ac:dyDescent="0.25">
      <c r="A1749" t="s">
        <v>6544</v>
      </c>
      <c r="B1749" t="s">
        <v>5881</v>
      </c>
      <c r="C1749" s="57">
        <v>45425</v>
      </c>
      <c r="D1749" t="s">
        <v>37</v>
      </c>
      <c r="E1749" t="s">
        <v>72</v>
      </c>
      <c r="F1749" s="47">
        <v>7830.99</v>
      </c>
    </row>
    <row r="1750" spans="1:6" x14ac:dyDescent="0.25">
      <c r="A1750" t="s">
        <v>6545</v>
      </c>
      <c r="B1750" t="s">
        <v>5881</v>
      </c>
      <c r="C1750" s="57">
        <v>45425</v>
      </c>
      <c r="D1750" t="s">
        <v>37</v>
      </c>
      <c r="E1750" t="s">
        <v>72</v>
      </c>
      <c r="F1750" s="47">
        <v>7830.99</v>
      </c>
    </row>
    <row r="1751" spans="1:6" x14ac:dyDescent="0.25">
      <c r="A1751" t="s">
        <v>6546</v>
      </c>
      <c r="B1751" t="s">
        <v>5881</v>
      </c>
      <c r="C1751" s="57">
        <v>45425</v>
      </c>
      <c r="D1751" t="s">
        <v>37</v>
      </c>
      <c r="E1751" t="s">
        <v>72</v>
      </c>
      <c r="F1751" s="47">
        <v>7830.99</v>
      </c>
    </row>
    <row r="1752" spans="1:6" x14ac:dyDescent="0.25">
      <c r="A1752" t="s">
        <v>6547</v>
      </c>
      <c r="B1752" t="s">
        <v>5881</v>
      </c>
      <c r="C1752" s="57">
        <v>45425</v>
      </c>
      <c r="D1752" t="s">
        <v>37</v>
      </c>
      <c r="E1752" t="s">
        <v>72</v>
      </c>
      <c r="F1752" s="47">
        <v>7830.99</v>
      </c>
    </row>
    <row r="1753" spans="1:6" x14ac:dyDescent="0.25">
      <c r="A1753" t="s">
        <v>6548</v>
      </c>
      <c r="B1753" t="s">
        <v>5881</v>
      </c>
      <c r="C1753" s="57">
        <v>45425</v>
      </c>
      <c r="D1753" t="s">
        <v>37</v>
      </c>
      <c r="E1753" t="s">
        <v>72</v>
      </c>
      <c r="F1753" s="47">
        <v>7830.99</v>
      </c>
    </row>
    <row r="1754" spans="1:6" x14ac:dyDescent="0.25">
      <c r="A1754" t="s">
        <v>6549</v>
      </c>
      <c r="B1754" t="s">
        <v>5881</v>
      </c>
      <c r="C1754" s="57">
        <v>45425</v>
      </c>
      <c r="D1754" t="s">
        <v>37</v>
      </c>
      <c r="E1754" t="s">
        <v>72</v>
      </c>
      <c r="F1754" s="47">
        <v>7830.94</v>
      </c>
    </row>
    <row r="1755" spans="1:6" x14ac:dyDescent="0.25">
      <c r="A1755" t="s">
        <v>6550</v>
      </c>
      <c r="B1755" t="s">
        <v>6110</v>
      </c>
      <c r="C1755" s="57">
        <v>45425</v>
      </c>
      <c r="D1755" t="s">
        <v>37</v>
      </c>
      <c r="E1755" t="s">
        <v>72</v>
      </c>
      <c r="F1755" s="47">
        <v>1311.15</v>
      </c>
    </row>
    <row r="1756" spans="1:6" x14ac:dyDescent="0.25">
      <c r="A1756" t="s">
        <v>6551</v>
      </c>
      <c r="B1756" t="s">
        <v>6110</v>
      </c>
      <c r="C1756" s="57">
        <v>45425</v>
      </c>
      <c r="D1756" t="s">
        <v>37</v>
      </c>
      <c r="E1756" t="s">
        <v>72</v>
      </c>
      <c r="F1756" s="47">
        <v>1311.15</v>
      </c>
    </row>
    <row r="1757" spans="1:6" x14ac:dyDescent="0.25">
      <c r="A1757" t="s">
        <v>6552</v>
      </c>
      <c r="B1757" t="s">
        <v>6110</v>
      </c>
      <c r="C1757" s="57">
        <v>45425</v>
      </c>
      <c r="D1757" t="s">
        <v>37</v>
      </c>
      <c r="E1757" t="s">
        <v>72</v>
      </c>
      <c r="F1757" s="47">
        <v>1311.15</v>
      </c>
    </row>
    <row r="1758" spans="1:6" x14ac:dyDescent="0.25">
      <c r="A1758" t="s">
        <v>6553</v>
      </c>
      <c r="B1758" t="s">
        <v>6110</v>
      </c>
      <c r="C1758" s="57">
        <v>45425</v>
      </c>
      <c r="D1758" t="s">
        <v>37</v>
      </c>
      <c r="E1758" t="s">
        <v>72</v>
      </c>
      <c r="F1758" s="47">
        <v>1311.15</v>
      </c>
    </row>
    <row r="1759" spans="1:6" x14ac:dyDescent="0.25">
      <c r="A1759" t="s">
        <v>6554</v>
      </c>
      <c r="B1759" t="s">
        <v>6110</v>
      </c>
      <c r="C1759" s="57">
        <v>45425</v>
      </c>
      <c r="D1759" t="s">
        <v>37</v>
      </c>
      <c r="E1759" t="s">
        <v>72</v>
      </c>
      <c r="F1759" s="47">
        <v>1311.15</v>
      </c>
    </row>
    <row r="1760" spans="1:6" x14ac:dyDescent="0.25">
      <c r="A1760" t="s">
        <v>6555</v>
      </c>
      <c r="B1760" t="s">
        <v>6110</v>
      </c>
      <c r="C1760" s="57">
        <v>45425</v>
      </c>
      <c r="D1760" t="s">
        <v>37</v>
      </c>
      <c r="E1760" t="s">
        <v>72</v>
      </c>
      <c r="F1760" s="47">
        <v>1311.15</v>
      </c>
    </row>
    <row r="1761" spans="1:6" x14ac:dyDescent="0.25">
      <c r="A1761" t="s">
        <v>6556</v>
      </c>
      <c r="B1761" t="s">
        <v>6110</v>
      </c>
      <c r="C1761" s="57">
        <v>45425</v>
      </c>
      <c r="D1761" t="s">
        <v>37</v>
      </c>
      <c r="E1761" t="s">
        <v>72</v>
      </c>
      <c r="F1761" s="47">
        <v>1311.15</v>
      </c>
    </row>
    <row r="1762" spans="1:6" x14ac:dyDescent="0.25">
      <c r="A1762" t="s">
        <v>6557</v>
      </c>
      <c r="B1762" t="s">
        <v>6110</v>
      </c>
      <c r="C1762" s="57">
        <v>45425</v>
      </c>
      <c r="D1762" t="s">
        <v>37</v>
      </c>
      <c r="E1762" t="s">
        <v>72</v>
      </c>
      <c r="F1762" s="47">
        <v>1311.15</v>
      </c>
    </row>
    <row r="1763" spans="1:6" x14ac:dyDescent="0.25">
      <c r="A1763" t="s">
        <v>6558</v>
      </c>
      <c r="B1763" t="s">
        <v>6110</v>
      </c>
      <c r="C1763" s="57">
        <v>45425</v>
      </c>
      <c r="D1763" t="s">
        <v>37</v>
      </c>
      <c r="E1763" t="s">
        <v>72</v>
      </c>
      <c r="F1763" s="47">
        <v>1311.15</v>
      </c>
    </row>
    <row r="1764" spans="1:6" x14ac:dyDescent="0.25">
      <c r="A1764" t="s">
        <v>6559</v>
      </c>
      <c r="B1764" t="s">
        <v>6110</v>
      </c>
      <c r="C1764" s="57">
        <v>45425</v>
      </c>
      <c r="D1764" t="s">
        <v>37</v>
      </c>
      <c r="E1764" t="s">
        <v>72</v>
      </c>
      <c r="F1764" s="47">
        <v>1311.15</v>
      </c>
    </row>
    <row r="1765" spans="1:6" x14ac:dyDescent="0.25">
      <c r="A1765" t="s">
        <v>6560</v>
      </c>
      <c r="B1765" t="s">
        <v>6110</v>
      </c>
      <c r="C1765" s="57">
        <v>45425</v>
      </c>
      <c r="D1765" t="s">
        <v>37</v>
      </c>
      <c r="E1765" t="s">
        <v>72</v>
      </c>
      <c r="F1765" s="47">
        <v>1311.15</v>
      </c>
    </row>
    <row r="1766" spans="1:6" x14ac:dyDescent="0.25">
      <c r="A1766" t="s">
        <v>6561</v>
      </c>
      <c r="B1766" t="s">
        <v>6110</v>
      </c>
      <c r="C1766" s="57">
        <v>45425</v>
      </c>
      <c r="D1766" t="s">
        <v>37</v>
      </c>
      <c r="E1766" t="s">
        <v>72</v>
      </c>
      <c r="F1766" s="47">
        <v>1311.15</v>
      </c>
    </row>
    <row r="1767" spans="1:6" x14ac:dyDescent="0.25">
      <c r="A1767" t="s">
        <v>6562</v>
      </c>
      <c r="B1767" t="s">
        <v>6110</v>
      </c>
      <c r="C1767" s="57">
        <v>45425</v>
      </c>
      <c r="D1767" t="s">
        <v>37</v>
      </c>
      <c r="E1767" t="s">
        <v>72</v>
      </c>
      <c r="F1767" s="47">
        <v>1311.15</v>
      </c>
    </row>
    <row r="1768" spans="1:6" x14ac:dyDescent="0.25">
      <c r="A1768" t="s">
        <v>6563</v>
      </c>
      <c r="B1768" t="s">
        <v>6110</v>
      </c>
      <c r="C1768" s="57">
        <v>45425</v>
      </c>
      <c r="D1768" t="s">
        <v>37</v>
      </c>
      <c r="E1768" t="s">
        <v>72</v>
      </c>
      <c r="F1768" s="47">
        <v>1311.15</v>
      </c>
    </row>
    <row r="1769" spans="1:6" x14ac:dyDescent="0.25">
      <c r="A1769" t="s">
        <v>6564</v>
      </c>
      <c r="B1769" t="s">
        <v>6110</v>
      </c>
      <c r="C1769" s="57">
        <v>45425</v>
      </c>
      <c r="D1769" t="s">
        <v>37</v>
      </c>
      <c r="E1769" t="s">
        <v>72</v>
      </c>
      <c r="F1769" s="47">
        <v>1311.15</v>
      </c>
    </row>
    <row r="1770" spans="1:6" x14ac:dyDescent="0.25">
      <c r="A1770" t="s">
        <v>6565</v>
      </c>
      <c r="B1770" t="s">
        <v>6110</v>
      </c>
      <c r="C1770" s="57">
        <v>45425</v>
      </c>
      <c r="D1770" t="s">
        <v>37</v>
      </c>
      <c r="E1770" t="s">
        <v>72</v>
      </c>
      <c r="F1770" s="47">
        <v>1311.15</v>
      </c>
    </row>
    <row r="1771" spans="1:6" x14ac:dyDescent="0.25">
      <c r="A1771" t="s">
        <v>6566</v>
      </c>
      <c r="B1771" t="s">
        <v>6110</v>
      </c>
      <c r="C1771" s="57">
        <v>45425</v>
      </c>
      <c r="D1771" t="s">
        <v>37</v>
      </c>
      <c r="E1771" t="s">
        <v>72</v>
      </c>
      <c r="F1771" s="47">
        <v>1311.15</v>
      </c>
    </row>
    <row r="1772" spans="1:6" x14ac:dyDescent="0.25">
      <c r="A1772" t="s">
        <v>6567</v>
      </c>
      <c r="B1772" t="s">
        <v>6110</v>
      </c>
      <c r="C1772" s="57">
        <v>45425</v>
      </c>
      <c r="D1772" t="s">
        <v>37</v>
      </c>
      <c r="E1772" t="s">
        <v>72</v>
      </c>
      <c r="F1772" s="47">
        <v>1311.15</v>
      </c>
    </row>
    <row r="1773" spans="1:6" x14ac:dyDescent="0.25">
      <c r="A1773" t="s">
        <v>6568</v>
      </c>
      <c r="B1773" t="s">
        <v>6110</v>
      </c>
      <c r="C1773" s="57">
        <v>45425</v>
      </c>
      <c r="D1773" t="s">
        <v>37</v>
      </c>
      <c r="E1773" t="s">
        <v>72</v>
      </c>
      <c r="F1773" s="47">
        <v>1311.15</v>
      </c>
    </row>
    <row r="1774" spans="1:6" x14ac:dyDescent="0.25">
      <c r="A1774" t="s">
        <v>6569</v>
      </c>
      <c r="B1774" t="s">
        <v>6110</v>
      </c>
      <c r="C1774" s="57">
        <v>45425</v>
      </c>
      <c r="D1774" t="s">
        <v>37</v>
      </c>
      <c r="E1774" t="s">
        <v>72</v>
      </c>
      <c r="F1774" s="47">
        <v>1311.21</v>
      </c>
    </row>
    <row r="1775" spans="1:6" x14ac:dyDescent="0.25">
      <c r="A1775" t="s">
        <v>3433</v>
      </c>
      <c r="B1775" t="s">
        <v>3295</v>
      </c>
      <c r="C1775" s="57">
        <v>45425</v>
      </c>
      <c r="D1775" t="s">
        <v>37</v>
      </c>
      <c r="E1775" t="s">
        <v>72</v>
      </c>
      <c r="F1775" s="47">
        <v>7906.8</v>
      </c>
    </row>
    <row r="1776" spans="1:6" x14ac:dyDescent="0.25">
      <c r="A1776" t="s">
        <v>6570</v>
      </c>
      <c r="B1776" t="s">
        <v>5920</v>
      </c>
      <c r="C1776" s="57">
        <v>45426</v>
      </c>
      <c r="D1776" t="s">
        <v>37</v>
      </c>
      <c r="E1776" t="s">
        <v>72</v>
      </c>
      <c r="F1776" s="47">
        <v>7865</v>
      </c>
    </row>
    <row r="1777" spans="1:6" x14ac:dyDescent="0.25">
      <c r="A1777" t="s">
        <v>6571</v>
      </c>
      <c r="B1777" t="s">
        <v>5920</v>
      </c>
      <c r="C1777" s="57">
        <v>45426</v>
      </c>
      <c r="D1777" t="s">
        <v>37</v>
      </c>
      <c r="E1777" t="s">
        <v>72</v>
      </c>
      <c r="F1777" s="47">
        <v>7865</v>
      </c>
    </row>
    <row r="1778" spans="1:6" x14ac:dyDescent="0.25">
      <c r="A1778" t="s">
        <v>6572</v>
      </c>
      <c r="B1778" t="s">
        <v>5920</v>
      </c>
      <c r="C1778" s="57">
        <v>45426</v>
      </c>
      <c r="D1778" t="s">
        <v>37</v>
      </c>
      <c r="E1778" t="s">
        <v>72</v>
      </c>
      <c r="F1778" s="47">
        <v>7865</v>
      </c>
    </row>
    <row r="1779" spans="1:6" x14ac:dyDescent="0.25">
      <c r="A1779" t="s">
        <v>6573</v>
      </c>
      <c r="B1779" t="s">
        <v>5920</v>
      </c>
      <c r="C1779" s="57">
        <v>45426</v>
      </c>
      <c r="D1779" t="s">
        <v>37</v>
      </c>
      <c r="E1779" t="s">
        <v>72</v>
      </c>
      <c r="F1779" s="47">
        <v>7865</v>
      </c>
    </row>
    <row r="1780" spans="1:6" x14ac:dyDescent="0.25">
      <c r="A1780" t="s">
        <v>6574</v>
      </c>
      <c r="B1780" t="s">
        <v>5920</v>
      </c>
      <c r="C1780" s="57">
        <v>45426</v>
      </c>
      <c r="D1780" t="s">
        <v>37</v>
      </c>
      <c r="E1780" t="s">
        <v>72</v>
      </c>
      <c r="F1780" s="47">
        <v>7865</v>
      </c>
    </row>
    <row r="1781" spans="1:6" x14ac:dyDescent="0.25">
      <c r="A1781" t="s">
        <v>6575</v>
      </c>
      <c r="B1781" t="s">
        <v>5920</v>
      </c>
      <c r="C1781" s="57">
        <v>45426</v>
      </c>
      <c r="D1781" t="s">
        <v>37</v>
      </c>
      <c r="E1781" t="s">
        <v>72</v>
      </c>
      <c r="F1781" s="47">
        <v>7865</v>
      </c>
    </row>
    <row r="1782" spans="1:6" x14ac:dyDescent="0.25">
      <c r="A1782" t="s">
        <v>6576</v>
      </c>
      <c r="B1782" t="s">
        <v>6577</v>
      </c>
      <c r="C1782" s="57">
        <v>45426</v>
      </c>
      <c r="D1782" t="s">
        <v>37</v>
      </c>
      <c r="E1782" t="s">
        <v>72</v>
      </c>
      <c r="F1782" s="47">
        <v>13420.1</v>
      </c>
    </row>
    <row r="1783" spans="1:6" x14ac:dyDescent="0.25">
      <c r="A1783" t="s">
        <v>6578</v>
      </c>
      <c r="B1783" t="s">
        <v>6577</v>
      </c>
      <c r="C1783" s="57">
        <v>45426</v>
      </c>
      <c r="D1783" t="s">
        <v>37</v>
      </c>
      <c r="E1783" t="s">
        <v>72</v>
      </c>
      <c r="F1783" s="47">
        <v>13420.1</v>
      </c>
    </row>
    <row r="1784" spans="1:6" x14ac:dyDescent="0.25">
      <c r="A1784" t="s">
        <v>6579</v>
      </c>
      <c r="B1784" t="s">
        <v>6577</v>
      </c>
      <c r="C1784" s="57">
        <v>45426</v>
      </c>
      <c r="D1784" t="s">
        <v>37</v>
      </c>
      <c r="E1784" t="s">
        <v>72</v>
      </c>
      <c r="F1784" s="47">
        <v>13420.1</v>
      </c>
    </row>
    <row r="1785" spans="1:6" x14ac:dyDescent="0.25">
      <c r="A1785" t="s">
        <v>6580</v>
      </c>
      <c r="B1785" t="s">
        <v>6577</v>
      </c>
      <c r="C1785" s="57">
        <v>45426</v>
      </c>
      <c r="D1785" t="s">
        <v>37</v>
      </c>
      <c r="E1785" t="s">
        <v>72</v>
      </c>
      <c r="F1785" s="47">
        <v>13420.1</v>
      </c>
    </row>
    <row r="1786" spans="1:6" x14ac:dyDescent="0.25">
      <c r="A1786" t="s">
        <v>6581</v>
      </c>
      <c r="B1786" t="s">
        <v>6339</v>
      </c>
      <c r="C1786" s="57">
        <v>45426</v>
      </c>
      <c r="D1786" t="s">
        <v>37</v>
      </c>
      <c r="E1786" t="s">
        <v>72</v>
      </c>
      <c r="F1786" s="47">
        <v>6897</v>
      </c>
    </row>
    <row r="1787" spans="1:6" x14ac:dyDescent="0.25">
      <c r="A1787" t="s">
        <v>6582</v>
      </c>
      <c r="B1787" t="s">
        <v>6339</v>
      </c>
      <c r="C1787" s="57">
        <v>45426</v>
      </c>
      <c r="D1787" t="s">
        <v>37</v>
      </c>
      <c r="E1787" t="s">
        <v>72</v>
      </c>
      <c r="F1787" s="47">
        <v>6897</v>
      </c>
    </row>
    <row r="1788" spans="1:6" x14ac:dyDescent="0.25">
      <c r="A1788" t="s">
        <v>6583</v>
      </c>
      <c r="B1788" t="s">
        <v>6339</v>
      </c>
      <c r="C1788" s="57">
        <v>45426</v>
      </c>
      <c r="D1788" t="s">
        <v>37</v>
      </c>
      <c r="E1788" t="s">
        <v>72</v>
      </c>
      <c r="F1788" s="47">
        <v>6897</v>
      </c>
    </row>
    <row r="1789" spans="1:6" x14ac:dyDescent="0.25">
      <c r="A1789" t="s">
        <v>6584</v>
      </c>
      <c r="B1789" t="s">
        <v>6339</v>
      </c>
      <c r="C1789" s="57">
        <v>45426</v>
      </c>
      <c r="D1789" t="s">
        <v>37</v>
      </c>
      <c r="E1789" t="s">
        <v>72</v>
      </c>
      <c r="F1789" s="47">
        <v>6897</v>
      </c>
    </row>
    <row r="1790" spans="1:6" x14ac:dyDescent="0.25">
      <c r="A1790" t="s">
        <v>6585</v>
      </c>
      <c r="B1790" t="s">
        <v>6339</v>
      </c>
      <c r="C1790" s="57">
        <v>45426</v>
      </c>
      <c r="D1790" t="s">
        <v>37</v>
      </c>
      <c r="E1790" t="s">
        <v>72</v>
      </c>
      <c r="F1790" s="47">
        <v>6897</v>
      </c>
    </row>
    <row r="1791" spans="1:6" x14ac:dyDescent="0.25">
      <c r="A1791" t="s">
        <v>6586</v>
      </c>
      <c r="B1791" t="s">
        <v>6339</v>
      </c>
      <c r="C1791" s="57">
        <v>45426</v>
      </c>
      <c r="D1791" t="s">
        <v>37</v>
      </c>
      <c r="E1791" t="s">
        <v>72</v>
      </c>
      <c r="F1791" s="47">
        <v>6897</v>
      </c>
    </row>
    <row r="1792" spans="1:6" x14ac:dyDescent="0.25">
      <c r="A1792" t="s">
        <v>6587</v>
      </c>
      <c r="B1792" t="s">
        <v>6339</v>
      </c>
      <c r="C1792" s="57">
        <v>45426</v>
      </c>
      <c r="D1792" t="s">
        <v>37</v>
      </c>
      <c r="E1792" t="s">
        <v>72</v>
      </c>
      <c r="F1792" s="47">
        <v>6897</v>
      </c>
    </row>
    <row r="1793" spans="1:6" x14ac:dyDescent="0.25">
      <c r="A1793" t="s">
        <v>6588</v>
      </c>
      <c r="B1793" t="s">
        <v>6339</v>
      </c>
      <c r="C1793" s="57">
        <v>45426</v>
      </c>
      <c r="D1793" t="s">
        <v>37</v>
      </c>
      <c r="E1793" t="s">
        <v>72</v>
      </c>
      <c r="F1793" s="47">
        <v>6897</v>
      </c>
    </row>
    <row r="1794" spans="1:6" x14ac:dyDescent="0.25">
      <c r="A1794" t="s">
        <v>6589</v>
      </c>
      <c r="B1794" t="s">
        <v>6339</v>
      </c>
      <c r="C1794" s="57">
        <v>45426</v>
      </c>
      <c r="D1794" t="s">
        <v>37</v>
      </c>
      <c r="E1794" t="s">
        <v>72</v>
      </c>
      <c r="F1794" s="47">
        <v>6897</v>
      </c>
    </row>
    <row r="1795" spans="1:6" x14ac:dyDescent="0.25">
      <c r="A1795" t="s">
        <v>6590</v>
      </c>
      <c r="B1795" t="s">
        <v>5946</v>
      </c>
      <c r="C1795" s="57">
        <v>45426</v>
      </c>
      <c r="D1795" t="s">
        <v>37</v>
      </c>
      <c r="E1795" t="s">
        <v>72</v>
      </c>
      <c r="F1795" s="47">
        <v>10199.08</v>
      </c>
    </row>
    <row r="1796" spans="1:6" x14ac:dyDescent="0.25">
      <c r="A1796" t="s">
        <v>6591</v>
      </c>
      <c r="B1796" t="s">
        <v>5946</v>
      </c>
      <c r="C1796" s="57">
        <v>45426</v>
      </c>
      <c r="D1796" t="s">
        <v>37</v>
      </c>
      <c r="E1796" t="s">
        <v>72</v>
      </c>
      <c r="F1796" s="47">
        <v>10199.08</v>
      </c>
    </row>
    <row r="1797" spans="1:6" x14ac:dyDescent="0.25">
      <c r="A1797" t="s">
        <v>6592</v>
      </c>
      <c r="B1797" t="s">
        <v>5946</v>
      </c>
      <c r="C1797" s="57">
        <v>45426</v>
      </c>
      <c r="D1797" t="s">
        <v>37</v>
      </c>
      <c r="E1797" t="s">
        <v>72</v>
      </c>
      <c r="F1797" s="47">
        <v>10199.08</v>
      </c>
    </row>
    <row r="1798" spans="1:6" x14ac:dyDescent="0.25">
      <c r="A1798" t="s">
        <v>6593</v>
      </c>
      <c r="B1798" t="s">
        <v>5946</v>
      </c>
      <c r="C1798" s="57">
        <v>45426</v>
      </c>
      <c r="D1798" t="s">
        <v>37</v>
      </c>
      <c r="E1798" t="s">
        <v>72</v>
      </c>
      <c r="F1798" s="47">
        <v>10199.08</v>
      </c>
    </row>
    <row r="1799" spans="1:6" x14ac:dyDescent="0.25">
      <c r="A1799" t="s">
        <v>6594</v>
      </c>
      <c r="B1799" t="s">
        <v>5946</v>
      </c>
      <c r="C1799" s="57">
        <v>45426</v>
      </c>
      <c r="D1799" t="s">
        <v>37</v>
      </c>
      <c r="E1799" t="s">
        <v>72</v>
      </c>
      <c r="F1799" s="47">
        <v>10199.08</v>
      </c>
    </row>
    <row r="1800" spans="1:6" x14ac:dyDescent="0.25">
      <c r="A1800" t="s">
        <v>6595</v>
      </c>
      <c r="B1800" t="s">
        <v>5946</v>
      </c>
      <c r="C1800" s="57">
        <v>45426</v>
      </c>
      <c r="D1800" t="s">
        <v>37</v>
      </c>
      <c r="E1800" t="s">
        <v>72</v>
      </c>
      <c r="F1800" s="47">
        <v>10199.08</v>
      </c>
    </row>
    <row r="1801" spans="1:6" x14ac:dyDescent="0.25">
      <c r="A1801" t="s">
        <v>6596</v>
      </c>
      <c r="B1801" t="s">
        <v>5946</v>
      </c>
      <c r="C1801" s="57">
        <v>45426</v>
      </c>
      <c r="D1801" t="s">
        <v>37</v>
      </c>
      <c r="E1801" t="s">
        <v>72</v>
      </c>
      <c r="F1801" s="47">
        <v>10199.08</v>
      </c>
    </row>
    <row r="1802" spans="1:6" x14ac:dyDescent="0.25">
      <c r="A1802" t="s">
        <v>6597</v>
      </c>
      <c r="B1802" t="s">
        <v>5946</v>
      </c>
      <c r="C1802" s="57">
        <v>45426</v>
      </c>
      <c r="D1802" t="s">
        <v>37</v>
      </c>
      <c r="E1802" t="s">
        <v>72</v>
      </c>
      <c r="F1802" s="47">
        <v>10199.040000000001</v>
      </c>
    </row>
    <row r="1803" spans="1:6" x14ac:dyDescent="0.25">
      <c r="A1803" t="s">
        <v>3434</v>
      </c>
      <c r="B1803" t="s">
        <v>3399</v>
      </c>
      <c r="C1803" s="57">
        <v>45426</v>
      </c>
      <c r="D1803" t="s">
        <v>37</v>
      </c>
      <c r="E1803" t="s">
        <v>72</v>
      </c>
      <c r="F1803" s="47">
        <v>4390</v>
      </c>
    </row>
    <row r="1804" spans="1:6" x14ac:dyDescent="0.25">
      <c r="A1804" t="s">
        <v>3435</v>
      </c>
      <c r="B1804" t="s">
        <v>3399</v>
      </c>
      <c r="C1804" s="57">
        <v>45426</v>
      </c>
      <c r="D1804" t="s">
        <v>37</v>
      </c>
      <c r="E1804" t="s">
        <v>72</v>
      </c>
      <c r="F1804" s="47">
        <v>4390</v>
      </c>
    </row>
    <row r="1805" spans="1:6" x14ac:dyDescent="0.25">
      <c r="A1805" t="s">
        <v>3436</v>
      </c>
      <c r="B1805" t="s">
        <v>3399</v>
      </c>
      <c r="C1805" s="57">
        <v>45426</v>
      </c>
      <c r="D1805" t="s">
        <v>37</v>
      </c>
      <c r="E1805" t="s">
        <v>72</v>
      </c>
      <c r="F1805" s="47">
        <v>4390</v>
      </c>
    </row>
    <row r="1806" spans="1:6" x14ac:dyDescent="0.25">
      <c r="A1806" t="s">
        <v>6598</v>
      </c>
      <c r="B1806" t="s">
        <v>6599</v>
      </c>
      <c r="C1806" s="57">
        <v>45426</v>
      </c>
      <c r="D1806" t="s">
        <v>37</v>
      </c>
      <c r="E1806" t="s">
        <v>72</v>
      </c>
      <c r="F1806" s="47">
        <v>4346.5600000000004</v>
      </c>
    </row>
    <row r="1807" spans="1:6" x14ac:dyDescent="0.25">
      <c r="A1807" t="s">
        <v>6600</v>
      </c>
      <c r="B1807" t="s">
        <v>6601</v>
      </c>
      <c r="C1807" s="57">
        <v>45426</v>
      </c>
      <c r="D1807" t="s">
        <v>37</v>
      </c>
      <c r="E1807" t="s">
        <v>72</v>
      </c>
      <c r="F1807" s="47">
        <v>7830.99</v>
      </c>
    </row>
    <row r="1808" spans="1:6" x14ac:dyDescent="0.25">
      <c r="A1808" t="s">
        <v>6602</v>
      </c>
      <c r="B1808" t="s">
        <v>6603</v>
      </c>
      <c r="C1808" s="57">
        <v>45426</v>
      </c>
      <c r="D1808" t="s">
        <v>37</v>
      </c>
      <c r="E1808" t="s">
        <v>72</v>
      </c>
      <c r="F1808" s="47">
        <v>4609.99</v>
      </c>
    </row>
    <row r="1809" spans="1:6" x14ac:dyDescent="0.25">
      <c r="A1809" t="s">
        <v>6604</v>
      </c>
      <c r="B1809" t="s">
        <v>5615</v>
      </c>
      <c r="C1809" s="57">
        <v>45426</v>
      </c>
      <c r="D1809" t="s">
        <v>37</v>
      </c>
      <c r="E1809" t="s">
        <v>72</v>
      </c>
      <c r="F1809" s="47">
        <v>1508.72</v>
      </c>
    </row>
    <row r="1810" spans="1:6" x14ac:dyDescent="0.25">
      <c r="A1810" t="s">
        <v>6605</v>
      </c>
      <c r="B1810" t="s">
        <v>6606</v>
      </c>
      <c r="C1810" s="57">
        <v>45426</v>
      </c>
      <c r="D1810" t="s">
        <v>37</v>
      </c>
      <c r="E1810" t="s">
        <v>72</v>
      </c>
      <c r="F1810" s="47">
        <v>10094.08</v>
      </c>
    </row>
    <row r="1811" spans="1:6" x14ac:dyDescent="0.25">
      <c r="A1811" t="s">
        <v>6607</v>
      </c>
      <c r="B1811" t="s">
        <v>6606</v>
      </c>
      <c r="C1811" s="57">
        <v>45426</v>
      </c>
      <c r="D1811" t="s">
        <v>37</v>
      </c>
      <c r="E1811" t="s">
        <v>72</v>
      </c>
      <c r="F1811" s="47">
        <v>10094.08</v>
      </c>
    </row>
    <row r="1812" spans="1:6" x14ac:dyDescent="0.25">
      <c r="A1812" t="s">
        <v>6608</v>
      </c>
      <c r="B1812" t="s">
        <v>6606</v>
      </c>
      <c r="C1812" s="57">
        <v>45426</v>
      </c>
      <c r="D1812" t="s">
        <v>37</v>
      </c>
      <c r="E1812" t="s">
        <v>72</v>
      </c>
      <c r="F1812" s="47">
        <v>10094.09</v>
      </c>
    </row>
    <row r="1813" spans="1:6" x14ac:dyDescent="0.25">
      <c r="A1813" t="s">
        <v>6609</v>
      </c>
      <c r="B1813" t="s">
        <v>6601</v>
      </c>
      <c r="C1813" s="57">
        <v>45426</v>
      </c>
      <c r="D1813" t="s">
        <v>37</v>
      </c>
      <c r="E1813" t="s">
        <v>72</v>
      </c>
      <c r="F1813" s="47">
        <v>7830.98</v>
      </c>
    </row>
    <row r="1814" spans="1:6" x14ac:dyDescent="0.25">
      <c r="A1814" t="s">
        <v>6610</v>
      </c>
      <c r="B1814" t="s">
        <v>6601</v>
      </c>
      <c r="C1814" s="57">
        <v>45426</v>
      </c>
      <c r="D1814" t="s">
        <v>37</v>
      </c>
      <c r="E1814" t="s">
        <v>72</v>
      </c>
      <c r="F1814" s="47">
        <v>7830.99</v>
      </c>
    </row>
    <row r="1815" spans="1:6" x14ac:dyDescent="0.25">
      <c r="A1815" t="s">
        <v>6611</v>
      </c>
      <c r="B1815" t="s">
        <v>5615</v>
      </c>
      <c r="C1815" s="57">
        <v>45426</v>
      </c>
      <c r="D1815" t="s">
        <v>37</v>
      </c>
      <c r="E1815" t="s">
        <v>72</v>
      </c>
      <c r="F1815" s="47">
        <v>1508.72</v>
      </c>
    </row>
    <row r="1816" spans="1:6" x14ac:dyDescent="0.25">
      <c r="A1816" t="s">
        <v>6612</v>
      </c>
      <c r="B1816" t="s">
        <v>6606</v>
      </c>
      <c r="C1816" s="57">
        <v>45426</v>
      </c>
      <c r="D1816" t="s">
        <v>37</v>
      </c>
      <c r="E1816" t="s">
        <v>72</v>
      </c>
      <c r="F1816" s="47">
        <v>10094.08</v>
      </c>
    </row>
    <row r="1817" spans="1:6" x14ac:dyDescent="0.25">
      <c r="A1817" t="s">
        <v>6613</v>
      </c>
      <c r="B1817" t="s">
        <v>6577</v>
      </c>
      <c r="C1817" s="57">
        <v>45426</v>
      </c>
      <c r="D1817" t="s">
        <v>37</v>
      </c>
      <c r="E1817" t="s">
        <v>72</v>
      </c>
      <c r="F1817" s="47">
        <v>7346.05</v>
      </c>
    </row>
    <row r="1818" spans="1:6" x14ac:dyDescent="0.25">
      <c r="A1818" t="s">
        <v>6614</v>
      </c>
      <c r="B1818" t="s">
        <v>6615</v>
      </c>
      <c r="C1818" s="57">
        <v>45426</v>
      </c>
      <c r="D1818" t="s">
        <v>37</v>
      </c>
      <c r="E1818" t="s">
        <v>72</v>
      </c>
      <c r="F1818" s="47">
        <v>5160.8</v>
      </c>
    </row>
    <row r="1819" spans="1:6" x14ac:dyDescent="0.25">
      <c r="A1819" t="s">
        <v>6616</v>
      </c>
      <c r="B1819" t="s">
        <v>5864</v>
      </c>
      <c r="C1819" s="57">
        <v>45426</v>
      </c>
      <c r="D1819" t="s">
        <v>37</v>
      </c>
      <c r="E1819" t="s">
        <v>72</v>
      </c>
      <c r="F1819" s="47">
        <v>12824.16</v>
      </c>
    </row>
    <row r="1820" spans="1:6" x14ac:dyDescent="0.25">
      <c r="A1820" t="s">
        <v>6617</v>
      </c>
      <c r="B1820" t="s">
        <v>5864</v>
      </c>
      <c r="C1820" s="57">
        <v>45426</v>
      </c>
      <c r="D1820" t="s">
        <v>37</v>
      </c>
      <c r="E1820" t="s">
        <v>72</v>
      </c>
      <c r="F1820" s="47">
        <v>12824.16</v>
      </c>
    </row>
    <row r="1821" spans="1:6" x14ac:dyDescent="0.25">
      <c r="A1821" t="s">
        <v>6618</v>
      </c>
      <c r="B1821" t="s">
        <v>5864</v>
      </c>
      <c r="C1821" s="57">
        <v>45426</v>
      </c>
      <c r="D1821" t="s">
        <v>37</v>
      </c>
      <c r="E1821" t="s">
        <v>72</v>
      </c>
      <c r="F1821" s="47">
        <v>12824.15</v>
      </c>
    </row>
    <row r="1822" spans="1:6" x14ac:dyDescent="0.25">
      <c r="A1822" t="s">
        <v>6619</v>
      </c>
      <c r="B1822" t="s">
        <v>6577</v>
      </c>
      <c r="C1822" s="57">
        <v>45426</v>
      </c>
      <c r="D1822" t="s">
        <v>37</v>
      </c>
      <c r="E1822" t="s">
        <v>72</v>
      </c>
      <c r="F1822" s="47">
        <v>4346.5600000000004</v>
      </c>
    </row>
    <row r="1823" spans="1:6" x14ac:dyDescent="0.25">
      <c r="A1823" t="s">
        <v>6620</v>
      </c>
      <c r="B1823" t="s">
        <v>6621</v>
      </c>
      <c r="C1823" s="57">
        <v>45426</v>
      </c>
      <c r="D1823" t="s">
        <v>37</v>
      </c>
      <c r="E1823" t="s">
        <v>72</v>
      </c>
      <c r="F1823" s="47">
        <v>7830.99</v>
      </c>
    </row>
    <row r="1824" spans="1:6" x14ac:dyDescent="0.25">
      <c r="A1824" t="s">
        <v>6622</v>
      </c>
      <c r="B1824" t="s">
        <v>6623</v>
      </c>
      <c r="C1824" s="57">
        <v>45426</v>
      </c>
      <c r="D1824" t="s">
        <v>37</v>
      </c>
      <c r="E1824" t="s">
        <v>72</v>
      </c>
      <c r="F1824" s="47">
        <v>4609.99</v>
      </c>
    </row>
    <row r="1825" spans="1:6" x14ac:dyDescent="0.25">
      <c r="A1825" t="s">
        <v>6624</v>
      </c>
      <c r="B1825" t="s">
        <v>5615</v>
      </c>
      <c r="C1825" s="57">
        <v>45426</v>
      </c>
      <c r="D1825" t="s">
        <v>37</v>
      </c>
      <c r="E1825" t="s">
        <v>72</v>
      </c>
      <c r="F1825" s="47">
        <v>1508.72</v>
      </c>
    </row>
    <row r="1826" spans="1:6" x14ac:dyDescent="0.25">
      <c r="A1826" t="s">
        <v>6625</v>
      </c>
      <c r="B1826" t="s">
        <v>6606</v>
      </c>
      <c r="C1826" s="57">
        <v>45426</v>
      </c>
      <c r="D1826" t="s">
        <v>37</v>
      </c>
      <c r="E1826" t="s">
        <v>72</v>
      </c>
      <c r="F1826" s="47">
        <v>10094.08</v>
      </c>
    </row>
    <row r="1827" spans="1:6" x14ac:dyDescent="0.25">
      <c r="A1827" t="s">
        <v>6626</v>
      </c>
      <c r="B1827" t="s">
        <v>6606</v>
      </c>
      <c r="C1827" s="57">
        <v>45426</v>
      </c>
      <c r="D1827" t="s">
        <v>37</v>
      </c>
      <c r="E1827" t="s">
        <v>72</v>
      </c>
      <c r="F1827" s="47">
        <v>10094.09</v>
      </c>
    </row>
    <row r="1828" spans="1:6" x14ac:dyDescent="0.25">
      <c r="A1828" t="s">
        <v>6627</v>
      </c>
      <c r="B1828" t="s">
        <v>6577</v>
      </c>
      <c r="C1828" s="57">
        <v>45426</v>
      </c>
      <c r="D1828" t="s">
        <v>37</v>
      </c>
      <c r="E1828" t="s">
        <v>72</v>
      </c>
      <c r="F1828" s="47">
        <v>4346.5600000000004</v>
      </c>
    </row>
    <row r="1829" spans="1:6" x14ac:dyDescent="0.25">
      <c r="A1829" t="s">
        <v>6628</v>
      </c>
      <c r="B1829" t="s">
        <v>6621</v>
      </c>
      <c r="C1829" s="57">
        <v>45426</v>
      </c>
      <c r="D1829" t="s">
        <v>37</v>
      </c>
      <c r="E1829" t="s">
        <v>72</v>
      </c>
      <c r="F1829" s="47">
        <v>7831</v>
      </c>
    </row>
    <row r="1830" spans="1:6" x14ac:dyDescent="0.25">
      <c r="A1830" t="s">
        <v>6629</v>
      </c>
      <c r="B1830" t="s">
        <v>6623</v>
      </c>
      <c r="C1830" s="57">
        <v>45426</v>
      </c>
      <c r="D1830" t="s">
        <v>37</v>
      </c>
      <c r="E1830" t="s">
        <v>72</v>
      </c>
      <c r="F1830" s="47">
        <v>4609.99</v>
      </c>
    </row>
    <row r="1831" spans="1:6" x14ac:dyDescent="0.25">
      <c r="A1831" t="s">
        <v>6630</v>
      </c>
      <c r="B1831" t="s">
        <v>6606</v>
      </c>
      <c r="C1831" s="57">
        <v>45426</v>
      </c>
      <c r="D1831" t="s">
        <v>37</v>
      </c>
      <c r="E1831" t="s">
        <v>72</v>
      </c>
      <c r="F1831" s="47">
        <v>10094.08</v>
      </c>
    </row>
    <row r="1832" spans="1:6" x14ac:dyDescent="0.25">
      <c r="A1832" t="s">
        <v>6631</v>
      </c>
      <c r="B1832" t="s">
        <v>6606</v>
      </c>
      <c r="C1832" s="57">
        <v>45426</v>
      </c>
      <c r="D1832" t="s">
        <v>37</v>
      </c>
      <c r="E1832" t="s">
        <v>72</v>
      </c>
      <c r="F1832" s="47">
        <v>10094.08</v>
      </c>
    </row>
    <row r="1833" spans="1:6" x14ac:dyDescent="0.25">
      <c r="A1833" t="s">
        <v>6632</v>
      </c>
      <c r="B1833" t="s">
        <v>6606</v>
      </c>
      <c r="C1833" s="57">
        <v>45426</v>
      </c>
      <c r="D1833" t="s">
        <v>37</v>
      </c>
      <c r="E1833" t="s">
        <v>72</v>
      </c>
      <c r="F1833" s="47">
        <v>10094.09</v>
      </c>
    </row>
    <row r="1834" spans="1:6" x14ac:dyDescent="0.25">
      <c r="A1834" t="s">
        <v>6633</v>
      </c>
      <c r="B1834" t="s">
        <v>5615</v>
      </c>
      <c r="C1834" s="57">
        <v>45426</v>
      </c>
      <c r="D1834" t="s">
        <v>37</v>
      </c>
      <c r="E1834" t="s">
        <v>72</v>
      </c>
      <c r="F1834" s="47">
        <v>1508.72</v>
      </c>
    </row>
    <row r="1835" spans="1:6" x14ac:dyDescent="0.25">
      <c r="A1835" t="s">
        <v>6634</v>
      </c>
      <c r="B1835" t="s">
        <v>5594</v>
      </c>
      <c r="C1835" s="57">
        <v>45426</v>
      </c>
      <c r="D1835" t="s">
        <v>37</v>
      </c>
      <c r="E1835" t="s">
        <v>72</v>
      </c>
      <c r="F1835" s="47">
        <v>10094.08</v>
      </c>
    </row>
    <row r="1836" spans="1:6" x14ac:dyDescent="0.25">
      <c r="A1836" t="s">
        <v>6635</v>
      </c>
      <c r="B1836" t="s">
        <v>5594</v>
      </c>
      <c r="C1836" s="57">
        <v>45426</v>
      </c>
      <c r="D1836" t="s">
        <v>37</v>
      </c>
      <c r="E1836" t="s">
        <v>72</v>
      </c>
      <c r="F1836" s="47">
        <v>10094.08</v>
      </c>
    </row>
    <row r="1837" spans="1:6" x14ac:dyDescent="0.25">
      <c r="A1837" t="s">
        <v>6636</v>
      </c>
      <c r="B1837" t="s">
        <v>5594</v>
      </c>
      <c r="C1837" s="57">
        <v>45426</v>
      </c>
      <c r="D1837" t="s">
        <v>37</v>
      </c>
      <c r="E1837" t="s">
        <v>72</v>
      </c>
      <c r="F1837" s="47">
        <v>10094.08</v>
      </c>
    </row>
    <row r="1838" spans="1:6" x14ac:dyDescent="0.25">
      <c r="A1838" t="s">
        <v>6637</v>
      </c>
      <c r="B1838" t="s">
        <v>5594</v>
      </c>
      <c r="C1838" s="57">
        <v>45426</v>
      </c>
      <c r="D1838" t="s">
        <v>37</v>
      </c>
      <c r="E1838" t="s">
        <v>72</v>
      </c>
      <c r="F1838" s="47">
        <v>10094.08</v>
      </c>
    </row>
    <row r="1839" spans="1:6" x14ac:dyDescent="0.25">
      <c r="A1839" t="s">
        <v>6638</v>
      </c>
      <c r="B1839" t="s">
        <v>5594</v>
      </c>
      <c r="C1839" s="57">
        <v>45426</v>
      </c>
      <c r="D1839" t="s">
        <v>37</v>
      </c>
      <c r="E1839" t="s">
        <v>72</v>
      </c>
      <c r="F1839" s="47">
        <v>10094.08</v>
      </c>
    </row>
    <row r="1840" spans="1:6" x14ac:dyDescent="0.25">
      <c r="A1840" t="s">
        <v>6639</v>
      </c>
      <c r="B1840" t="s">
        <v>5594</v>
      </c>
      <c r="C1840" s="57">
        <v>45426</v>
      </c>
      <c r="D1840" t="s">
        <v>37</v>
      </c>
      <c r="E1840" t="s">
        <v>72</v>
      </c>
      <c r="F1840" s="47">
        <v>10094.08</v>
      </c>
    </row>
    <row r="1841" spans="1:6" x14ac:dyDescent="0.25">
      <c r="A1841" t="s">
        <v>6640</v>
      </c>
      <c r="B1841" t="s">
        <v>5594</v>
      </c>
      <c r="C1841" s="57">
        <v>45426</v>
      </c>
      <c r="D1841" t="s">
        <v>37</v>
      </c>
      <c r="E1841" t="s">
        <v>72</v>
      </c>
      <c r="F1841" s="47">
        <v>10094.08</v>
      </c>
    </row>
    <row r="1842" spans="1:6" x14ac:dyDescent="0.25">
      <c r="A1842" t="s">
        <v>6641</v>
      </c>
      <c r="B1842" t="s">
        <v>5594</v>
      </c>
      <c r="C1842" s="57">
        <v>45426</v>
      </c>
      <c r="D1842" t="s">
        <v>37</v>
      </c>
      <c r="E1842" t="s">
        <v>72</v>
      </c>
      <c r="F1842" s="47">
        <v>10094.08</v>
      </c>
    </row>
    <row r="1843" spans="1:6" x14ac:dyDescent="0.25">
      <c r="A1843" t="s">
        <v>6642</v>
      </c>
      <c r="B1843" t="s">
        <v>5594</v>
      </c>
      <c r="C1843" s="57">
        <v>45426</v>
      </c>
      <c r="D1843" t="s">
        <v>37</v>
      </c>
      <c r="E1843" t="s">
        <v>72</v>
      </c>
      <c r="F1843" s="47">
        <v>10094.120000000001</v>
      </c>
    </row>
    <row r="1844" spans="1:6" x14ac:dyDescent="0.25">
      <c r="A1844" t="s">
        <v>6643</v>
      </c>
      <c r="B1844" t="s">
        <v>5933</v>
      </c>
      <c r="C1844" s="57">
        <v>45426</v>
      </c>
      <c r="D1844" t="s">
        <v>37</v>
      </c>
      <c r="E1844" t="s">
        <v>72</v>
      </c>
      <c r="F1844" s="47">
        <v>3077.32</v>
      </c>
    </row>
    <row r="1845" spans="1:6" x14ac:dyDescent="0.25">
      <c r="A1845" t="s">
        <v>6644</v>
      </c>
      <c r="B1845" t="s">
        <v>5933</v>
      </c>
      <c r="C1845" s="57">
        <v>45426</v>
      </c>
      <c r="D1845" t="s">
        <v>37</v>
      </c>
      <c r="E1845" t="s">
        <v>72</v>
      </c>
      <c r="F1845" s="47">
        <v>3077.32</v>
      </c>
    </row>
    <row r="1846" spans="1:6" x14ac:dyDescent="0.25">
      <c r="A1846" t="s">
        <v>6645</v>
      </c>
      <c r="B1846" t="s">
        <v>5933</v>
      </c>
      <c r="C1846" s="57">
        <v>45426</v>
      </c>
      <c r="D1846" t="s">
        <v>37</v>
      </c>
      <c r="E1846" t="s">
        <v>72</v>
      </c>
      <c r="F1846" s="47">
        <v>3077.31</v>
      </c>
    </row>
    <row r="1847" spans="1:6" x14ac:dyDescent="0.25">
      <c r="A1847" t="s">
        <v>6648</v>
      </c>
      <c r="B1847" t="s">
        <v>6577</v>
      </c>
      <c r="C1847" s="57">
        <v>45426</v>
      </c>
      <c r="D1847" t="s">
        <v>37</v>
      </c>
      <c r="E1847" t="s">
        <v>72</v>
      </c>
      <c r="F1847" s="47">
        <v>4346.57</v>
      </c>
    </row>
    <row r="1848" spans="1:6" x14ac:dyDescent="0.25">
      <c r="A1848" t="s">
        <v>6649</v>
      </c>
      <c r="B1848" t="s">
        <v>6577</v>
      </c>
      <c r="C1848" s="57">
        <v>45426</v>
      </c>
      <c r="D1848" t="s">
        <v>37</v>
      </c>
      <c r="E1848" t="s">
        <v>72</v>
      </c>
      <c r="F1848" s="47">
        <v>4346.5600000000004</v>
      </c>
    </row>
    <row r="1849" spans="1:6" x14ac:dyDescent="0.25">
      <c r="A1849" t="s">
        <v>6650</v>
      </c>
      <c r="B1849" t="s">
        <v>6621</v>
      </c>
      <c r="C1849" s="57">
        <v>45426</v>
      </c>
      <c r="D1849" t="s">
        <v>37</v>
      </c>
      <c r="E1849" t="s">
        <v>72</v>
      </c>
      <c r="F1849" s="47">
        <v>7831</v>
      </c>
    </row>
    <row r="1850" spans="1:6" x14ac:dyDescent="0.25">
      <c r="A1850" t="s">
        <v>6651</v>
      </c>
      <c r="B1850" t="s">
        <v>6621</v>
      </c>
      <c r="C1850" s="57">
        <v>45426</v>
      </c>
      <c r="D1850" t="s">
        <v>37</v>
      </c>
      <c r="E1850" t="s">
        <v>72</v>
      </c>
      <c r="F1850" s="47">
        <v>7830.99</v>
      </c>
    </row>
    <row r="1851" spans="1:6" x14ac:dyDescent="0.25">
      <c r="A1851" t="s">
        <v>6652</v>
      </c>
      <c r="B1851" t="s">
        <v>6606</v>
      </c>
      <c r="C1851" s="57">
        <v>45426</v>
      </c>
      <c r="D1851" t="s">
        <v>37</v>
      </c>
      <c r="E1851" t="s">
        <v>72</v>
      </c>
      <c r="F1851" s="47">
        <v>10094.08</v>
      </c>
    </row>
    <row r="1852" spans="1:6" x14ac:dyDescent="0.25">
      <c r="A1852" t="s">
        <v>6653</v>
      </c>
      <c r="B1852" t="s">
        <v>6577</v>
      </c>
      <c r="C1852" s="57">
        <v>45426</v>
      </c>
      <c r="D1852" t="s">
        <v>37</v>
      </c>
      <c r="E1852" t="s">
        <v>72</v>
      </c>
      <c r="F1852" s="47">
        <v>4346.57</v>
      </c>
    </row>
    <row r="1853" spans="1:6" x14ac:dyDescent="0.25">
      <c r="A1853" t="s">
        <v>6654</v>
      </c>
      <c r="B1853" t="s">
        <v>6577</v>
      </c>
      <c r="C1853" s="57">
        <v>45426</v>
      </c>
      <c r="D1853" t="s">
        <v>37</v>
      </c>
      <c r="E1853" t="s">
        <v>72</v>
      </c>
      <c r="F1853" s="47">
        <v>4346.5600000000004</v>
      </c>
    </row>
    <row r="1854" spans="1:6" x14ac:dyDescent="0.25">
      <c r="A1854" t="s">
        <v>6655</v>
      </c>
      <c r="B1854" t="s">
        <v>6621</v>
      </c>
      <c r="C1854" s="57">
        <v>45426</v>
      </c>
      <c r="D1854" t="s">
        <v>37</v>
      </c>
      <c r="E1854" t="s">
        <v>72</v>
      </c>
      <c r="F1854" s="47">
        <v>7831</v>
      </c>
    </row>
    <row r="1855" spans="1:6" x14ac:dyDescent="0.25">
      <c r="A1855" t="s">
        <v>6656</v>
      </c>
      <c r="B1855" t="s">
        <v>6621</v>
      </c>
      <c r="C1855" s="57">
        <v>45426</v>
      </c>
      <c r="D1855" t="s">
        <v>37</v>
      </c>
      <c r="E1855" t="s">
        <v>72</v>
      </c>
      <c r="F1855" s="47">
        <v>7830.99</v>
      </c>
    </row>
    <row r="1856" spans="1:6" x14ac:dyDescent="0.25">
      <c r="A1856" t="s">
        <v>6657</v>
      </c>
      <c r="B1856" t="s">
        <v>6606</v>
      </c>
      <c r="C1856" s="57">
        <v>45426</v>
      </c>
      <c r="D1856" t="s">
        <v>37</v>
      </c>
      <c r="E1856" t="s">
        <v>72</v>
      </c>
      <c r="F1856" s="47">
        <v>10094.1</v>
      </c>
    </row>
    <row r="1857" spans="1:6" x14ac:dyDescent="0.25">
      <c r="A1857" t="s">
        <v>6658</v>
      </c>
      <c r="B1857" t="s">
        <v>6577</v>
      </c>
      <c r="C1857" s="57">
        <v>45426</v>
      </c>
      <c r="D1857" t="s">
        <v>37</v>
      </c>
      <c r="E1857" t="s">
        <v>72</v>
      </c>
      <c r="F1857" s="47">
        <v>4346.57</v>
      </c>
    </row>
    <row r="1858" spans="1:6" x14ac:dyDescent="0.25">
      <c r="A1858" t="s">
        <v>6659</v>
      </c>
      <c r="B1858" t="s">
        <v>6577</v>
      </c>
      <c r="C1858" s="57">
        <v>45426</v>
      </c>
      <c r="D1858" t="s">
        <v>37</v>
      </c>
      <c r="E1858" t="s">
        <v>72</v>
      </c>
      <c r="F1858" s="47">
        <v>4346.5600000000004</v>
      </c>
    </row>
    <row r="1859" spans="1:6" x14ac:dyDescent="0.25">
      <c r="A1859" t="s">
        <v>6660</v>
      </c>
      <c r="B1859" t="s">
        <v>6621</v>
      </c>
      <c r="C1859" s="57">
        <v>45426</v>
      </c>
      <c r="D1859" t="s">
        <v>37</v>
      </c>
      <c r="E1859" t="s">
        <v>72</v>
      </c>
      <c r="F1859" s="47">
        <v>7831</v>
      </c>
    </row>
    <row r="1860" spans="1:6" x14ac:dyDescent="0.25">
      <c r="A1860" t="s">
        <v>6661</v>
      </c>
      <c r="B1860" t="s">
        <v>6621</v>
      </c>
      <c r="C1860" s="57">
        <v>45426</v>
      </c>
      <c r="D1860" t="s">
        <v>37</v>
      </c>
      <c r="E1860" t="s">
        <v>72</v>
      </c>
      <c r="F1860" s="47">
        <v>7830.99</v>
      </c>
    </row>
    <row r="1861" spans="1:6" x14ac:dyDescent="0.25">
      <c r="A1861" t="s">
        <v>6662</v>
      </c>
      <c r="B1861" t="s">
        <v>5615</v>
      </c>
      <c r="C1861" s="57">
        <v>45426</v>
      </c>
      <c r="D1861" t="s">
        <v>37</v>
      </c>
      <c r="E1861" t="s">
        <v>72</v>
      </c>
      <c r="F1861" s="47">
        <v>1508.72</v>
      </c>
    </row>
    <row r="1862" spans="1:6" x14ac:dyDescent="0.25">
      <c r="A1862" t="s">
        <v>6663</v>
      </c>
      <c r="B1862" t="s">
        <v>6606</v>
      </c>
      <c r="C1862" s="57">
        <v>45426</v>
      </c>
      <c r="D1862" t="s">
        <v>37</v>
      </c>
      <c r="E1862" t="s">
        <v>72</v>
      </c>
      <c r="F1862" s="47">
        <v>10094.08</v>
      </c>
    </row>
    <row r="1863" spans="1:6" x14ac:dyDescent="0.25">
      <c r="A1863" t="s">
        <v>6664</v>
      </c>
      <c r="B1863" t="s">
        <v>5615</v>
      </c>
      <c r="C1863" s="57">
        <v>45427</v>
      </c>
      <c r="D1863" t="s">
        <v>37</v>
      </c>
      <c r="E1863" t="s">
        <v>72</v>
      </c>
      <c r="F1863" s="47">
        <v>1508.72</v>
      </c>
    </row>
    <row r="1864" spans="1:6" x14ac:dyDescent="0.25">
      <c r="A1864" t="s">
        <v>6665</v>
      </c>
      <c r="B1864" t="s">
        <v>5646</v>
      </c>
      <c r="C1864" s="57">
        <v>45427</v>
      </c>
      <c r="D1864" t="s">
        <v>37</v>
      </c>
      <c r="E1864" t="s">
        <v>72</v>
      </c>
      <c r="F1864" s="47">
        <v>14907.63</v>
      </c>
    </row>
    <row r="1865" spans="1:6" x14ac:dyDescent="0.25">
      <c r="A1865" t="s">
        <v>6666</v>
      </c>
      <c r="B1865" t="s">
        <v>5864</v>
      </c>
      <c r="C1865" s="57">
        <v>45427</v>
      </c>
      <c r="D1865" t="s">
        <v>37</v>
      </c>
      <c r="E1865" t="s">
        <v>72</v>
      </c>
      <c r="F1865" s="47">
        <v>12824.16</v>
      </c>
    </row>
    <row r="1866" spans="1:6" x14ac:dyDescent="0.25">
      <c r="A1866" t="s">
        <v>6667</v>
      </c>
      <c r="B1866" t="s">
        <v>5864</v>
      </c>
      <c r="C1866" s="57">
        <v>45427</v>
      </c>
      <c r="D1866" t="s">
        <v>37</v>
      </c>
      <c r="E1866" t="s">
        <v>72</v>
      </c>
      <c r="F1866" s="47">
        <v>12824.16</v>
      </c>
    </row>
    <row r="1867" spans="1:6" x14ac:dyDescent="0.25">
      <c r="A1867" t="s">
        <v>6668</v>
      </c>
      <c r="B1867" t="s">
        <v>5864</v>
      </c>
      <c r="C1867" s="57">
        <v>45427</v>
      </c>
      <c r="D1867" t="s">
        <v>37</v>
      </c>
      <c r="E1867" t="s">
        <v>72</v>
      </c>
      <c r="F1867" s="47">
        <v>12824.16</v>
      </c>
    </row>
    <row r="1868" spans="1:6" x14ac:dyDescent="0.25">
      <c r="A1868" t="s">
        <v>6669</v>
      </c>
      <c r="B1868" t="s">
        <v>5864</v>
      </c>
      <c r="C1868" s="57">
        <v>45427</v>
      </c>
      <c r="D1868" t="s">
        <v>37</v>
      </c>
      <c r="E1868" t="s">
        <v>72</v>
      </c>
      <c r="F1868" s="47">
        <v>12824.15</v>
      </c>
    </row>
    <row r="1869" spans="1:6" x14ac:dyDescent="0.25">
      <c r="A1869" t="s">
        <v>6670</v>
      </c>
      <c r="B1869" t="s">
        <v>6671</v>
      </c>
      <c r="C1869" s="57">
        <v>45427</v>
      </c>
      <c r="D1869" t="s">
        <v>37</v>
      </c>
      <c r="E1869" t="s">
        <v>72</v>
      </c>
      <c r="F1869" s="47">
        <v>10130.01</v>
      </c>
    </row>
    <row r="1870" spans="1:6" x14ac:dyDescent="0.25">
      <c r="A1870" t="s">
        <v>6672</v>
      </c>
      <c r="B1870" t="s">
        <v>5933</v>
      </c>
      <c r="C1870" s="57">
        <v>45427</v>
      </c>
      <c r="D1870" t="s">
        <v>37</v>
      </c>
      <c r="E1870" t="s">
        <v>72</v>
      </c>
      <c r="F1870" s="47">
        <v>3077.32</v>
      </c>
    </row>
    <row r="1871" spans="1:6" x14ac:dyDescent="0.25">
      <c r="A1871" t="s">
        <v>6673</v>
      </c>
      <c r="B1871" t="s">
        <v>5920</v>
      </c>
      <c r="C1871" s="57">
        <v>45427</v>
      </c>
      <c r="D1871" t="s">
        <v>37</v>
      </c>
      <c r="E1871" t="s">
        <v>72</v>
      </c>
      <c r="F1871" s="47">
        <v>3831.68</v>
      </c>
    </row>
    <row r="1872" spans="1:6" x14ac:dyDescent="0.25">
      <c r="A1872" t="s">
        <v>6674</v>
      </c>
      <c r="B1872" t="s">
        <v>5920</v>
      </c>
      <c r="C1872" s="57">
        <v>45427</v>
      </c>
      <c r="D1872" t="s">
        <v>37</v>
      </c>
      <c r="E1872" t="s">
        <v>72</v>
      </c>
      <c r="F1872" s="47">
        <v>3831.68</v>
      </c>
    </row>
    <row r="1873" spans="1:6" x14ac:dyDescent="0.25">
      <c r="A1873" t="s">
        <v>6675</v>
      </c>
      <c r="B1873" t="s">
        <v>5920</v>
      </c>
      <c r="C1873" s="57">
        <v>45427</v>
      </c>
      <c r="D1873" t="s">
        <v>37</v>
      </c>
      <c r="E1873" t="s">
        <v>72</v>
      </c>
      <c r="F1873" s="47">
        <v>3831.68</v>
      </c>
    </row>
    <row r="1874" spans="1:6" x14ac:dyDescent="0.25">
      <c r="A1874" t="s">
        <v>6676</v>
      </c>
      <c r="B1874" t="s">
        <v>5920</v>
      </c>
      <c r="C1874" s="57">
        <v>45427</v>
      </c>
      <c r="D1874" t="s">
        <v>37</v>
      </c>
      <c r="E1874" t="s">
        <v>72</v>
      </c>
      <c r="F1874" s="47">
        <v>3831.68</v>
      </c>
    </row>
    <row r="1875" spans="1:6" x14ac:dyDescent="0.25">
      <c r="A1875" t="s">
        <v>6677</v>
      </c>
      <c r="B1875" t="s">
        <v>6428</v>
      </c>
      <c r="C1875" s="57">
        <v>45427</v>
      </c>
      <c r="D1875" t="s">
        <v>37</v>
      </c>
      <c r="E1875" t="s">
        <v>72</v>
      </c>
      <c r="F1875" s="47">
        <v>4226.82</v>
      </c>
    </row>
    <row r="1876" spans="1:6" x14ac:dyDescent="0.25">
      <c r="A1876" t="s">
        <v>6678</v>
      </c>
      <c r="B1876" t="s">
        <v>5615</v>
      </c>
      <c r="C1876" s="57">
        <v>45427</v>
      </c>
      <c r="D1876" t="s">
        <v>37</v>
      </c>
      <c r="E1876" t="s">
        <v>72</v>
      </c>
      <c r="F1876" s="47">
        <v>1508.72</v>
      </c>
    </row>
    <row r="1877" spans="1:6" x14ac:dyDescent="0.25">
      <c r="A1877" t="s">
        <v>6679</v>
      </c>
      <c r="B1877" t="s">
        <v>6577</v>
      </c>
      <c r="C1877" s="57">
        <v>45427</v>
      </c>
      <c r="D1877" t="s">
        <v>37</v>
      </c>
      <c r="E1877" t="s">
        <v>72</v>
      </c>
      <c r="F1877" s="47">
        <v>16434.32</v>
      </c>
    </row>
    <row r="1878" spans="1:6" x14ac:dyDescent="0.25">
      <c r="A1878" t="s">
        <v>6680</v>
      </c>
      <c r="B1878" t="s">
        <v>6577</v>
      </c>
      <c r="C1878" s="57">
        <v>45427</v>
      </c>
      <c r="D1878" t="s">
        <v>37</v>
      </c>
      <c r="E1878" t="s">
        <v>72</v>
      </c>
      <c r="F1878" s="47">
        <v>4346.5600000000004</v>
      </c>
    </row>
    <row r="1879" spans="1:6" x14ac:dyDescent="0.25">
      <c r="A1879" t="s">
        <v>6681</v>
      </c>
      <c r="B1879" t="s">
        <v>6621</v>
      </c>
      <c r="C1879" s="57">
        <v>45427</v>
      </c>
      <c r="D1879" t="s">
        <v>37</v>
      </c>
      <c r="E1879" t="s">
        <v>72</v>
      </c>
      <c r="F1879" s="47">
        <v>7831</v>
      </c>
    </row>
    <row r="1880" spans="1:6" x14ac:dyDescent="0.25">
      <c r="A1880" t="s">
        <v>6682</v>
      </c>
      <c r="B1880" t="s">
        <v>6683</v>
      </c>
      <c r="C1880" s="57">
        <v>45427</v>
      </c>
      <c r="D1880" t="s">
        <v>37</v>
      </c>
      <c r="E1880" t="s">
        <v>72</v>
      </c>
      <c r="F1880" s="47">
        <v>9866.58</v>
      </c>
    </row>
    <row r="1881" spans="1:6" x14ac:dyDescent="0.25">
      <c r="A1881" t="s">
        <v>6684</v>
      </c>
      <c r="B1881" t="s">
        <v>6683</v>
      </c>
      <c r="C1881" s="57">
        <v>45427</v>
      </c>
      <c r="D1881" t="s">
        <v>37</v>
      </c>
      <c r="E1881" t="s">
        <v>72</v>
      </c>
      <c r="F1881" s="47">
        <v>9866.58</v>
      </c>
    </row>
    <row r="1882" spans="1:6" x14ac:dyDescent="0.25">
      <c r="A1882" t="s">
        <v>6685</v>
      </c>
      <c r="B1882" t="s">
        <v>5615</v>
      </c>
      <c r="C1882" s="57">
        <v>45427</v>
      </c>
      <c r="D1882" t="s">
        <v>37</v>
      </c>
      <c r="E1882" t="s">
        <v>72</v>
      </c>
      <c r="F1882" s="47">
        <v>1508.72</v>
      </c>
    </row>
    <row r="1883" spans="1:6" x14ac:dyDescent="0.25">
      <c r="A1883" t="s">
        <v>6686</v>
      </c>
      <c r="B1883" t="s">
        <v>6687</v>
      </c>
      <c r="C1883" s="57">
        <v>45427</v>
      </c>
      <c r="D1883" t="s">
        <v>37</v>
      </c>
      <c r="E1883" t="s">
        <v>72</v>
      </c>
      <c r="F1883" s="47">
        <v>9746.84</v>
      </c>
    </row>
    <row r="1884" spans="1:6" x14ac:dyDescent="0.25">
      <c r="A1884" t="s">
        <v>6688</v>
      </c>
      <c r="B1884" t="s">
        <v>5594</v>
      </c>
      <c r="C1884" s="57">
        <v>45427</v>
      </c>
      <c r="D1884" t="s">
        <v>37</v>
      </c>
      <c r="E1884" t="s">
        <v>72</v>
      </c>
      <c r="F1884" s="47">
        <v>9986.32</v>
      </c>
    </row>
    <row r="1885" spans="1:6" x14ac:dyDescent="0.25">
      <c r="A1885" t="s">
        <v>6689</v>
      </c>
      <c r="B1885" t="s">
        <v>6577</v>
      </c>
      <c r="C1885" s="57">
        <v>45427</v>
      </c>
      <c r="D1885" t="s">
        <v>37</v>
      </c>
      <c r="E1885" t="s">
        <v>72</v>
      </c>
      <c r="F1885" s="47">
        <v>4346.5600000000004</v>
      </c>
    </row>
    <row r="1886" spans="1:6" x14ac:dyDescent="0.25">
      <c r="A1886" t="s">
        <v>6690</v>
      </c>
      <c r="B1886" t="s">
        <v>6621</v>
      </c>
      <c r="C1886" s="57">
        <v>45427</v>
      </c>
      <c r="D1886" t="s">
        <v>37</v>
      </c>
      <c r="E1886" t="s">
        <v>72</v>
      </c>
      <c r="F1886" s="47">
        <v>7831</v>
      </c>
    </row>
    <row r="1887" spans="1:6" x14ac:dyDescent="0.25">
      <c r="A1887" t="s">
        <v>6691</v>
      </c>
      <c r="B1887" t="s">
        <v>6683</v>
      </c>
      <c r="C1887" s="57">
        <v>45427</v>
      </c>
      <c r="D1887" t="s">
        <v>37</v>
      </c>
      <c r="E1887" t="s">
        <v>72</v>
      </c>
      <c r="F1887" s="47">
        <v>9866.58</v>
      </c>
    </row>
    <row r="1888" spans="1:6" x14ac:dyDescent="0.25">
      <c r="A1888" t="s">
        <v>6692</v>
      </c>
      <c r="B1888" t="s">
        <v>6683</v>
      </c>
      <c r="C1888" s="57">
        <v>45427</v>
      </c>
      <c r="D1888" t="s">
        <v>37</v>
      </c>
      <c r="E1888" t="s">
        <v>72</v>
      </c>
      <c r="F1888" s="47">
        <v>9866.58</v>
      </c>
    </row>
    <row r="1889" spans="1:6" x14ac:dyDescent="0.25">
      <c r="A1889" t="s">
        <v>6693</v>
      </c>
      <c r="B1889" t="s">
        <v>5615</v>
      </c>
      <c r="C1889" s="57">
        <v>45427</v>
      </c>
      <c r="D1889" t="s">
        <v>37</v>
      </c>
      <c r="E1889" t="s">
        <v>72</v>
      </c>
      <c r="F1889" s="47">
        <v>1508.72</v>
      </c>
    </row>
    <row r="1890" spans="1:6" x14ac:dyDescent="0.25">
      <c r="A1890" t="s">
        <v>6694</v>
      </c>
      <c r="B1890" t="s">
        <v>6695</v>
      </c>
      <c r="C1890" s="57">
        <v>45427</v>
      </c>
      <c r="D1890" t="s">
        <v>37</v>
      </c>
      <c r="E1890" t="s">
        <v>72</v>
      </c>
      <c r="F1890" s="47">
        <v>5196.72</v>
      </c>
    </row>
    <row r="1891" spans="1:6" x14ac:dyDescent="0.25">
      <c r="A1891" t="s">
        <v>6696</v>
      </c>
      <c r="B1891" t="s">
        <v>6695</v>
      </c>
      <c r="C1891" s="57">
        <v>45427</v>
      </c>
      <c r="D1891" t="s">
        <v>37</v>
      </c>
      <c r="E1891" t="s">
        <v>72</v>
      </c>
      <c r="F1891" s="47">
        <v>5196.71</v>
      </c>
    </row>
    <row r="1892" spans="1:6" x14ac:dyDescent="0.25">
      <c r="A1892" t="s">
        <v>6697</v>
      </c>
      <c r="B1892" t="s">
        <v>5594</v>
      </c>
      <c r="C1892" s="57">
        <v>45427</v>
      </c>
      <c r="D1892" t="s">
        <v>37</v>
      </c>
      <c r="E1892" t="s">
        <v>72</v>
      </c>
      <c r="F1892" s="47">
        <v>12273.36</v>
      </c>
    </row>
    <row r="1893" spans="1:6" x14ac:dyDescent="0.25">
      <c r="A1893" t="s">
        <v>6698</v>
      </c>
      <c r="B1893" t="s">
        <v>6577</v>
      </c>
      <c r="C1893" s="57">
        <v>45427</v>
      </c>
      <c r="D1893" t="s">
        <v>37</v>
      </c>
      <c r="E1893" t="s">
        <v>72</v>
      </c>
      <c r="F1893" s="47">
        <v>4346.5600000000004</v>
      </c>
    </row>
    <row r="1894" spans="1:6" x14ac:dyDescent="0.25">
      <c r="A1894" t="s">
        <v>6699</v>
      </c>
      <c r="B1894" t="s">
        <v>6621</v>
      </c>
      <c r="C1894" s="57">
        <v>45427</v>
      </c>
      <c r="D1894" t="s">
        <v>37</v>
      </c>
      <c r="E1894" t="s">
        <v>72</v>
      </c>
      <c r="F1894" s="47">
        <v>7831</v>
      </c>
    </row>
    <row r="1895" spans="1:6" x14ac:dyDescent="0.25">
      <c r="A1895" t="s">
        <v>6700</v>
      </c>
      <c r="B1895" t="s">
        <v>6683</v>
      </c>
      <c r="C1895" s="57">
        <v>45427</v>
      </c>
      <c r="D1895" t="s">
        <v>37</v>
      </c>
      <c r="E1895" t="s">
        <v>72</v>
      </c>
      <c r="F1895" s="47">
        <v>9866.57</v>
      </c>
    </row>
    <row r="1896" spans="1:6" x14ac:dyDescent="0.25">
      <c r="A1896" t="s">
        <v>6701</v>
      </c>
      <c r="B1896" t="s">
        <v>5615</v>
      </c>
      <c r="C1896" s="57">
        <v>45427</v>
      </c>
      <c r="D1896" t="s">
        <v>37</v>
      </c>
      <c r="E1896" t="s">
        <v>72</v>
      </c>
      <c r="F1896" s="47">
        <v>1508.72</v>
      </c>
    </row>
    <row r="1897" spans="1:6" x14ac:dyDescent="0.25">
      <c r="A1897" t="s">
        <v>6702</v>
      </c>
      <c r="B1897" t="s">
        <v>6703</v>
      </c>
      <c r="C1897" s="57">
        <v>45427</v>
      </c>
      <c r="D1897" t="s">
        <v>37</v>
      </c>
      <c r="E1897" t="s">
        <v>72</v>
      </c>
      <c r="F1897" s="47">
        <v>17062.96</v>
      </c>
    </row>
    <row r="1898" spans="1:6" x14ac:dyDescent="0.25">
      <c r="A1898" t="s">
        <v>6704</v>
      </c>
      <c r="B1898" t="s">
        <v>6703</v>
      </c>
      <c r="C1898" s="57">
        <v>45427</v>
      </c>
      <c r="D1898" t="s">
        <v>37</v>
      </c>
      <c r="E1898" t="s">
        <v>72</v>
      </c>
      <c r="F1898" s="47">
        <v>17062.95</v>
      </c>
    </row>
    <row r="1899" spans="1:6" x14ac:dyDescent="0.25">
      <c r="A1899" t="s">
        <v>6705</v>
      </c>
      <c r="B1899" t="s">
        <v>6577</v>
      </c>
      <c r="C1899" s="57">
        <v>45427</v>
      </c>
      <c r="D1899" t="s">
        <v>37</v>
      </c>
      <c r="E1899" t="s">
        <v>72</v>
      </c>
      <c r="F1899" s="47">
        <v>4346.5600000000004</v>
      </c>
    </row>
    <row r="1900" spans="1:6" x14ac:dyDescent="0.25">
      <c r="A1900" t="s">
        <v>6706</v>
      </c>
      <c r="B1900" t="s">
        <v>5881</v>
      </c>
      <c r="C1900" s="57">
        <v>45427</v>
      </c>
      <c r="D1900" t="s">
        <v>37</v>
      </c>
      <c r="E1900" t="s">
        <v>72</v>
      </c>
      <c r="F1900" s="47">
        <v>7831</v>
      </c>
    </row>
    <row r="1901" spans="1:6" x14ac:dyDescent="0.25">
      <c r="A1901" t="s">
        <v>6707</v>
      </c>
      <c r="B1901" t="s">
        <v>5615</v>
      </c>
      <c r="C1901" s="57">
        <v>45427</v>
      </c>
      <c r="D1901" t="s">
        <v>37</v>
      </c>
      <c r="E1901" t="s">
        <v>72</v>
      </c>
      <c r="F1901" s="47">
        <v>1508.72</v>
      </c>
    </row>
    <row r="1902" spans="1:6" x14ac:dyDescent="0.25">
      <c r="A1902" t="s">
        <v>6708</v>
      </c>
      <c r="B1902" t="s">
        <v>5594</v>
      </c>
      <c r="C1902" s="57">
        <v>45427</v>
      </c>
      <c r="D1902" t="s">
        <v>37</v>
      </c>
      <c r="E1902" t="s">
        <v>72</v>
      </c>
      <c r="F1902" s="47">
        <v>8469.61</v>
      </c>
    </row>
    <row r="1903" spans="1:6" x14ac:dyDescent="0.25">
      <c r="A1903" t="s">
        <v>6709</v>
      </c>
      <c r="B1903" t="s">
        <v>5594</v>
      </c>
      <c r="C1903" s="57">
        <v>45427</v>
      </c>
      <c r="D1903" t="s">
        <v>37</v>
      </c>
      <c r="E1903" t="s">
        <v>72</v>
      </c>
      <c r="F1903" s="47">
        <v>8469.61</v>
      </c>
    </row>
    <row r="1904" spans="1:6" x14ac:dyDescent="0.25">
      <c r="A1904" t="s">
        <v>6710</v>
      </c>
      <c r="B1904" t="s">
        <v>5594</v>
      </c>
      <c r="C1904" s="57">
        <v>45427</v>
      </c>
      <c r="D1904" t="s">
        <v>37</v>
      </c>
      <c r="E1904" t="s">
        <v>72</v>
      </c>
      <c r="F1904" s="47">
        <v>8469.6200000000008</v>
      </c>
    </row>
    <row r="1905" spans="1:6" x14ac:dyDescent="0.25">
      <c r="A1905" t="s">
        <v>6711</v>
      </c>
      <c r="B1905" t="s">
        <v>5615</v>
      </c>
      <c r="C1905" s="57">
        <v>45427</v>
      </c>
      <c r="D1905" t="s">
        <v>37</v>
      </c>
      <c r="E1905" t="s">
        <v>72</v>
      </c>
      <c r="F1905" s="47">
        <v>1508.72</v>
      </c>
    </row>
    <row r="1906" spans="1:6" x14ac:dyDescent="0.25">
      <c r="A1906" t="s">
        <v>6712</v>
      </c>
      <c r="B1906" t="s">
        <v>5615</v>
      </c>
      <c r="C1906" s="57">
        <v>45427</v>
      </c>
      <c r="D1906" t="s">
        <v>37</v>
      </c>
      <c r="E1906" t="s">
        <v>72</v>
      </c>
      <c r="F1906" s="47">
        <v>1508.78</v>
      </c>
    </row>
    <row r="1907" spans="1:6" x14ac:dyDescent="0.25">
      <c r="A1907" t="s">
        <v>6713</v>
      </c>
      <c r="B1907" t="s">
        <v>5615</v>
      </c>
      <c r="C1907" s="57">
        <v>45427</v>
      </c>
      <c r="D1907" t="s">
        <v>37</v>
      </c>
      <c r="E1907" t="s">
        <v>72</v>
      </c>
      <c r="F1907" s="47">
        <v>1412.93</v>
      </c>
    </row>
    <row r="1908" spans="1:6" x14ac:dyDescent="0.25">
      <c r="A1908" t="s">
        <v>6714</v>
      </c>
      <c r="B1908" t="s">
        <v>6577</v>
      </c>
      <c r="C1908" s="57">
        <v>45427</v>
      </c>
      <c r="D1908" t="s">
        <v>37</v>
      </c>
      <c r="E1908" t="s">
        <v>72</v>
      </c>
      <c r="F1908" s="47">
        <v>4346.5600000000004</v>
      </c>
    </row>
    <row r="1909" spans="1:6" x14ac:dyDescent="0.25">
      <c r="A1909" t="s">
        <v>6715</v>
      </c>
      <c r="B1909" t="s">
        <v>6577</v>
      </c>
      <c r="C1909" s="57">
        <v>45427</v>
      </c>
      <c r="D1909" t="s">
        <v>37</v>
      </c>
      <c r="E1909" t="s">
        <v>72</v>
      </c>
      <c r="F1909" s="47">
        <v>4346.57</v>
      </c>
    </row>
    <row r="1910" spans="1:6" x14ac:dyDescent="0.25">
      <c r="A1910" t="s">
        <v>6716</v>
      </c>
      <c r="B1910" t="s">
        <v>6577</v>
      </c>
      <c r="C1910" s="57">
        <v>45427</v>
      </c>
      <c r="D1910" t="s">
        <v>37</v>
      </c>
      <c r="E1910" t="s">
        <v>72</v>
      </c>
      <c r="F1910" s="47">
        <v>4346.57</v>
      </c>
    </row>
    <row r="1911" spans="1:6" x14ac:dyDescent="0.25">
      <c r="A1911" t="s">
        <v>6717</v>
      </c>
      <c r="B1911" t="s">
        <v>5881</v>
      </c>
      <c r="C1911" s="57">
        <v>45427</v>
      </c>
      <c r="D1911" t="s">
        <v>37</v>
      </c>
      <c r="E1911" t="s">
        <v>72</v>
      </c>
      <c r="F1911" s="47">
        <v>7830.99</v>
      </c>
    </row>
    <row r="1912" spans="1:6" x14ac:dyDescent="0.25">
      <c r="A1912" t="s">
        <v>6718</v>
      </c>
      <c r="B1912" t="s">
        <v>5881</v>
      </c>
      <c r="C1912" s="57">
        <v>45427</v>
      </c>
      <c r="D1912" t="s">
        <v>37</v>
      </c>
      <c r="E1912" t="s">
        <v>72</v>
      </c>
      <c r="F1912" s="47">
        <v>7830.99</v>
      </c>
    </row>
    <row r="1913" spans="1:6" x14ac:dyDescent="0.25">
      <c r="A1913" t="s">
        <v>6719</v>
      </c>
      <c r="B1913" t="s">
        <v>5864</v>
      </c>
      <c r="C1913" s="57">
        <v>45427</v>
      </c>
      <c r="D1913" t="s">
        <v>37</v>
      </c>
      <c r="E1913" t="s">
        <v>72</v>
      </c>
      <c r="F1913" s="47">
        <v>12824.16</v>
      </c>
    </row>
    <row r="1914" spans="1:6" x14ac:dyDescent="0.25">
      <c r="A1914" t="s">
        <v>6720</v>
      </c>
      <c r="B1914" t="s">
        <v>5864</v>
      </c>
      <c r="C1914" s="57">
        <v>45427</v>
      </c>
      <c r="D1914" t="s">
        <v>37</v>
      </c>
      <c r="E1914" t="s">
        <v>72</v>
      </c>
      <c r="F1914" s="47">
        <v>12824.15</v>
      </c>
    </row>
    <row r="1915" spans="1:6" x14ac:dyDescent="0.25">
      <c r="A1915" t="s">
        <v>6721</v>
      </c>
      <c r="B1915" t="s">
        <v>5594</v>
      </c>
      <c r="C1915" s="57">
        <v>45427</v>
      </c>
      <c r="D1915" t="s">
        <v>37</v>
      </c>
      <c r="E1915" t="s">
        <v>72</v>
      </c>
      <c r="F1915" s="47">
        <v>12273.35</v>
      </c>
    </row>
    <row r="1916" spans="1:6" x14ac:dyDescent="0.25">
      <c r="A1916" t="s">
        <v>4530</v>
      </c>
      <c r="B1916" t="s">
        <v>4338</v>
      </c>
      <c r="C1916" s="57">
        <v>45427</v>
      </c>
      <c r="D1916" t="s">
        <v>37</v>
      </c>
      <c r="E1916" t="s">
        <v>72</v>
      </c>
      <c r="F1916" s="47">
        <v>8262.06</v>
      </c>
    </row>
    <row r="1917" spans="1:6" x14ac:dyDescent="0.25">
      <c r="A1917" t="s">
        <v>6722</v>
      </c>
      <c r="B1917" t="s">
        <v>6723</v>
      </c>
      <c r="C1917" s="57">
        <v>45427</v>
      </c>
      <c r="D1917" t="s">
        <v>37</v>
      </c>
      <c r="E1917" t="s">
        <v>72</v>
      </c>
      <c r="F1917" s="47">
        <v>9409.17</v>
      </c>
    </row>
    <row r="1918" spans="1:6" x14ac:dyDescent="0.25">
      <c r="A1918" t="s">
        <v>6724</v>
      </c>
      <c r="B1918" t="s">
        <v>6577</v>
      </c>
      <c r="C1918" s="57">
        <v>45427</v>
      </c>
      <c r="D1918" t="s">
        <v>37</v>
      </c>
      <c r="E1918" t="s">
        <v>72</v>
      </c>
      <c r="F1918" s="47">
        <v>10807.73</v>
      </c>
    </row>
    <row r="1919" spans="1:6" x14ac:dyDescent="0.25">
      <c r="A1919" t="s">
        <v>6725</v>
      </c>
      <c r="B1919" t="s">
        <v>6428</v>
      </c>
      <c r="C1919" s="57">
        <v>45427</v>
      </c>
      <c r="D1919" t="s">
        <v>37</v>
      </c>
      <c r="E1919" t="s">
        <v>72</v>
      </c>
      <c r="F1919" s="47">
        <v>7698.09</v>
      </c>
    </row>
    <row r="1920" spans="1:6" x14ac:dyDescent="0.25">
      <c r="A1920" t="s">
        <v>6726</v>
      </c>
      <c r="B1920" t="s">
        <v>6428</v>
      </c>
      <c r="C1920" s="57">
        <v>45427</v>
      </c>
      <c r="D1920" t="s">
        <v>37</v>
      </c>
      <c r="E1920" t="s">
        <v>72</v>
      </c>
      <c r="F1920" s="47">
        <v>7698.08</v>
      </c>
    </row>
    <row r="1921" spans="1:6" x14ac:dyDescent="0.25">
      <c r="A1921" t="s">
        <v>6727</v>
      </c>
      <c r="B1921" t="s">
        <v>6577</v>
      </c>
      <c r="C1921" s="57">
        <v>45427</v>
      </c>
      <c r="D1921" t="s">
        <v>37</v>
      </c>
      <c r="E1921" t="s">
        <v>72</v>
      </c>
      <c r="F1921" s="47">
        <v>13591.69</v>
      </c>
    </row>
    <row r="1922" spans="1:6" x14ac:dyDescent="0.25">
      <c r="A1922" t="s">
        <v>6728</v>
      </c>
      <c r="B1922" t="s">
        <v>6577</v>
      </c>
      <c r="C1922" s="57">
        <v>45427</v>
      </c>
      <c r="D1922" t="s">
        <v>37</v>
      </c>
      <c r="E1922" t="s">
        <v>72</v>
      </c>
      <c r="F1922" s="47">
        <v>13436.03</v>
      </c>
    </row>
    <row r="1923" spans="1:6" x14ac:dyDescent="0.25">
      <c r="A1923" t="s">
        <v>6729</v>
      </c>
      <c r="B1923" t="s">
        <v>6577</v>
      </c>
      <c r="C1923" s="57">
        <v>45427</v>
      </c>
      <c r="D1923" t="s">
        <v>37</v>
      </c>
      <c r="E1923" t="s">
        <v>72</v>
      </c>
      <c r="F1923" s="47">
        <v>11305.54</v>
      </c>
    </row>
    <row r="1924" spans="1:6" x14ac:dyDescent="0.25">
      <c r="A1924" t="s">
        <v>6730</v>
      </c>
      <c r="B1924" t="s">
        <v>6577</v>
      </c>
      <c r="C1924" s="57">
        <v>45427</v>
      </c>
      <c r="D1924" t="s">
        <v>37</v>
      </c>
      <c r="E1924" t="s">
        <v>72</v>
      </c>
      <c r="F1924" s="47">
        <v>10824.5</v>
      </c>
    </row>
    <row r="1925" spans="1:6" x14ac:dyDescent="0.25">
      <c r="A1925" t="s">
        <v>6731</v>
      </c>
      <c r="B1925" t="s">
        <v>6577</v>
      </c>
      <c r="C1925" s="57">
        <v>45427</v>
      </c>
      <c r="D1925" t="s">
        <v>37</v>
      </c>
      <c r="E1925" t="s">
        <v>72</v>
      </c>
      <c r="F1925" s="47">
        <v>9175.68</v>
      </c>
    </row>
    <row r="1926" spans="1:6" x14ac:dyDescent="0.25">
      <c r="A1926" t="s">
        <v>6732</v>
      </c>
      <c r="B1926" t="s">
        <v>6733</v>
      </c>
      <c r="C1926" s="57">
        <v>45427</v>
      </c>
      <c r="D1926" t="s">
        <v>37</v>
      </c>
      <c r="E1926" t="s">
        <v>72</v>
      </c>
      <c r="F1926" s="47">
        <v>23948.01</v>
      </c>
    </row>
    <row r="1927" spans="1:6" x14ac:dyDescent="0.25">
      <c r="A1927" t="s">
        <v>6734</v>
      </c>
      <c r="B1927" t="s">
        <v>5946</v>
      </c>
      <c r="C1927" s="57">
        <v>45427</v>
      </c>
      <c r="D1927" t="s">
        <v>37</v>
      </c>
      <c r="E1927" t="s">
        <v>72</v>
      </c>
      <c r="F1927" s="47">
        <v>6843.13</v>
      </c>
    </row>
    <row r="1928" spans="1:6" x14ac:dyDescent="0.25">
      <c r="A1928" t="s">
        <v>6735</v>
      </c>
      <c r="B1928" t="s">
        <v>5946</v>
      </c>
      <c r="C1928" s="57">
        <v>45427</v>
      </c>
      <c r="D1928" t="s">
        <v>37</v>
      </c>
      <c r="E1928" t="s">
        <v>72</v>
      </c>
      <c r="F1928" s="47">
        <v>6843.13</v>
      </c>
    </row>
    <row r="1929" spans="1:6" x14ac:dyDescent="0.25">
      <c r="A1929" t="s">
        <v>6736</v>
      </c>
      <c r="B1929" t="s">
        <v>5946</v>
      </c>
      <c r="C1929" s="57">
        <v>45427</v>
      </c>
      <c r="D1929" t="s">
        <v>37</v>
      </c>
      <c r="E1929" t="s">
        <v>72</v>
      </c>
      <c r="F1929" s="47">
        <v>6843.13</v>
      </c>
    </row>
    <row r="1930" spans="1:6" x14ac:dyDescent="0.25">
      <c r="A1930" t="s">
        <v>6737</v>
      </c>
      <c r="B1930" t="s">
        <v>5946</v>
      </c>
      <c r="C1930" s="57">
        <v>45427</v>
      </c>
      <c r="D1930" t="s">
        <v>37</v>
      </c>
      <c r="E1930" t="s">
        <v>72</v>
      </c>
      <c r="F1930" s="47">
        <v>6843.12</v>
      </c>
    </row>
    <row r="1931" spans="1:6" x14ac:dyDescent="0.25">
      <c r="A1931" t="s">
        <v>6738</v>
      </c>
      <c r="B1931" t="s">
        <v>6739</v>
      </c>
      <c r="C1931" s="57">
        <v>45427</v>
      </c>
      <c r="D1931" t="s">
        <v>37</v>
      </c>
      <c r="E1931" t="s">
        <v>72</v>
      </c>
      <c r="F1931" s="47">
        <v>16251.12</v>
      </c>
    </row>
    <row r="1932" spans="1:6" x14ac:dyDescent="0.25">
      <c r="A1932" t="s">
        <v>6740</v>
      </c>
      <c r="B1932" t="s">
        <v>5594</v>
      </c>
      <c r="C1932" s="57">
        <v>45427</v>
      </c>
      <c r="D1932" t="s">
        <v>37</v>
      </c>
      <c r="E1932" t="s">
        <v>72</v>
      </c>
      <c r="F1932" s="47">
        <v>8381.7999999999993</v>
      </c>
    </row>
    <row r="1933" spans="1:6" x14ac:dyDescent="0.25">
      <c r="A1933" t="s">
        <v>6741</v>
      </c>
      <c r="B1933" t="s">
        <v>5594</v>
      </c>
      <c r="C1933" s="57">
        <v>45427</v>
      </c>
      <c r="D1933" t="s">
        <v>37</v>
      </c>
      <c r="E1933" t="s">
        <v>72</v>
      </c>
      <c r="F1933" s="47">
        <v>8381.7999999999993</v>
      </c>
    </row>
    <row r="1934" spans="1:6" x14ac:dyDescent="0.25">
      <c r="A1934" t="s">
        <v>6742</v>
      </c>
      <c r="B1934" t="s">
        <v>6743</v>
      </c>
      <c r="C1934" s="57">
        <v>45427</v>
      </c>
      <c r="D1934" t="s">
        <v>37</v>
      </c>
      <c r="E1934" t="s">
        <v>72</v>
      </c>
      <c r="F1934" s="47">
        <v>4601.6099999999997</v>
      </c>
    </row>
    <row r="1935" spans="1:6" x14ac:dyDescent="0.25">
      <c r="A1935" t="s">
        <v>6744</v>
      </c>
      <c r="B1935" t="s">
        <v>6743</v>
      </c>
      <c r="C1935" s="57">
        <v>45427</v>
      </c>
      <c r="D1935" t="s">
        <v>37</v>
      </c>
      <c r="E1935" t="s">
        <v>72</v>
      </c>
      <c r="F1935" s="47">
        <v>4601.6099999999997</v>
      </c>
    </row>
    <row r="1936" spans="1:6" x14ac:dyDescent="0.25">
      <c r="A1936" t="s">
        <v>6745</v>
      </c>
      <c r="B1936" t="s">
        <v>6743</v>
      </c>
      <c r="C1936" s="57">
        <v>45427</v>
      </c>
      <c r="D1936" t="s">
        <v>37</v>
      </c>
      <c r="E1936" t="s">
        <v>72</v>
      </c>
      <c r="F1936" s="47">
        <v>4601.6099999999997</v>
      </c>
    </row>
    <row r="1937" spans="1:6" x14ac:dyDescent="0.25">
      <c r="A1937" t="s">
        <v>6746</v>
      </c>
      <c r="B1937" t="s">
        <v>5899</v>
      </c>
      <c r="C1937" s="57">
        <v>45427</v>
      </c>
      <c r="D1937" t="s">
        <v>37</v>
      </c>
      <c r="E1937" t="s">
        <v>72</v>
      </c>
      <c r="F1937" s="47">
        <v>10264.120000000001</v>
      </c>
    </row>
    <row r="1938" spans="1:6" x14ac:dyDescent="0.25">
      <c r="A1938" t="s">
        <v>6747</v>
      </c>
      <c r="B1938" t="s">
        <v>5754</v>
      </c>
      <c r="C1938" s="57">
        <v>45427</v>
      </c>
      <c r="D1938" t="s">
        <v>37</v>
      </c>
      <c r="E1938" t="s">
        <v>72</v>
      </c>
      <c r="F1938" s="47">
        <v>12210.51</v>
      </c>
    </row>
    <row r="1939" spans="1:6" x14ac:dyDescent="0.25">
      <c r="A1939" t="s">
        <v>6748</v>
      </c>
      <c r="B1939" t="s">
        <v>6749</v>
      </c>
      <c r="C1939" s="57">
        <v>45427</v>
      </c>
      <c r="D1939" t="s">
        <v>37</v>
      </c>
      <c r="E1939" t="s">
        <v>72</v>
      </c>
      <c r="F1939" s="47">
        <v>6681.62</v>
      </c>
    </row>
    <row r="1940" spans="1:6" x14ac:dyDescent="0.25">
      <c r="A1940" t="s">
        <v>3437</v>
      </c>
      <c r="B1940" t="s">
        <v>3438</v>
      </c>
      <c r="C1940" s="57">
        <v>45427</v>
      </c>
      <c r="D1940" t="s">
        <v>37</v>
      </c>
      <c r="E1940" t="s">
        <v>72</v>
      </c>
      <c r="F1940" s="47">
        <v>18232.28</v>
      </c>
    </row>
    <row r="1941" spans="1:6" x14ac:dyDescent="0.25">
      <c r="A1941" t="s">
        <v>6750</v>
      </c>
      <c r="B1941" t="s">
        <v>6751</v>
      </c>
      <c r="C1941" s="57">
        <v>45427</v>
      </c>
      <c r="D1941" t="s">
        <v>37</v>
      </c>
      <c r="E1941" t="s">
        <v>72</v>
      </c>
      <c r="F1941" s="47">
        <v>7003.48</v>
      </c>
    </row>
    <row r="1942" spans="1:6" x14ac:dyDescent="0.25">
      <c r="A1942" t="s">
        <v>6752</v>
      </c>
      <c r="B1942" t="s">
        <v>6751</v>
      </c>
      <c r="C1942" s="57">
        <v>45427</v>
      </c>
      <c r="D1942" t="s">
        <v>37</v>
      </c>
      <c r="E1942" t="s">
        <v>72</v>
      </c>
      <c r="F1942" s="47">
        <v>7003.48</v>
      </c>
    </row>
    <row r="1943" spans="1:6" x14ac:dyDescent="0.25">
      <c r="A1943" t="s">
        <v>6753</v>
      </c>
      <c r="B1943" t="s">
        <v>6751</v>
      </c>
      <c r="C1943" s="57">
        <v>45427</v>
      </c>
      <c r="D1943" t="s">
        <v>37</v>
      </c>
      <c r="E1943" t="s">
        <v>72</v>
      </c>
      <c r="F1943" s="47">
        <v>7003.48</v>
      </c>
    </row>
    <row r="1944" spans="1:6" x14ac:dyDescent="0.25">
      <c r="A1944" t="s">
        <v>6754</v>
      </c>
      <c r="B1944" t="s">
        <v>6751</v>
      </c>
      <c r="C1944" s="57">
        <v>45427</v>
      </c>
      <c r="D1944" t="s">
        <v>37</v>
      </c>
      <c r="E1944" t="s">
        <v>72</v>
      </c>
      <c r="F1944" s="47">
        <v>7003.48</v>
      </c>
    </row>
    <row r="1945" spans="1:6" x14ac:dyDescent="0.25">
      <c r="A1945" t="s">
        <v>6755</v>
      </c>
      <c r="B1945" t="s">
        <v>6751</v>
      </c>
      <c r="C1945" s="57">
        <v>45427</v>
      </c>
      <c r="D1945" t="s">
        <v>37</v>
      </c>
      <c r="E1945" t="s">
        <v>72</v>
      </c>
      <c r="F1945" s="47">
        <v>7003.48</v>
      </c>
    </row>
    <row r="1946" spans="1:6" x14ac:dyDescent="0.25">
      <c r="A1946" t="s">
        <v>4531</v>
      </c>
      <c r="B1946" t="s">
        <v>4254</v>
      </c>
      <c r="C1946" s="57">
        <v>45428</v>
      </c>
      <c r="D1946" t="s">
        <v>37</v>
      </c>
      <c r="E1946" t="s">
        <v>72</v>
      </c>
      <c r="F1946" s="47">
        <v>14399</v>
      </c>
    </row>
    <row r="1947" spans="1:6" x14ac:dyDescent="0.25">
      <c r="A1947" t="s">
        <v>3439</v>
      </c>
      <c r="B1947" t="s">
        <v>3440</v>
      </c>
      <c r="C1947" s="57">
        <v>45428</v>
      </c>
      <c r="D1947" t="s">
        <v>37</v>
      </c>
      <c r="E1947" t="s">
        <v>72</v>
      </c>
      <c r="F1947" s="47">
        <v>5927.13</v>
      </c>
    </row>
    <row r="1948" spans="1:6" x14ac:dyDescent="0.25">
      <c r="A1948" t="s">
        <v>4532</v>
      </c>
      <c r="B1948" t="s">
        <v>4254</v>
      </c>
      <c r="C1948" s="57">
        <v>45428</v>
      </c>
      <c r="D1948" t="s">
        <v>37</v>
      </c>
      <c r="E1948" t="s">
        <v>72</v>
      </c>
      <c r="F1948" s="47">
        <v>14399</v>
      </c>
    </row>
    <row r="1949" spans="1:6" x14ac:dyDescent="0.25">
      <c r="A1949" t="s">
        <v>6756</v>
      </c>
      <c r="B1949" t="s">
        <v>6757</v>
      </c>
      <c r="C1949" s="57">
        <v>45428</v>
      </c>
      <c r="D1949" t="s">
        <v>37</v>
      </c>
      <c r="E1949" t="s">
        <v>72</v>
      </c>
      <c r="F1949" s="47">
        <v>4203.54</v>
      </c>
    </row>
    <row r="1950" spans="1:6" x14ac:dyDescent="0.25">
      <c r="A1950" t="s">
        <v>6758</v>
      </c>
      <c r="B1950" t="s">
        <v>6759</v>
      </c>
      <c r="C1950" s="57">
        <v>45428</v>
      </c>
      <c r="D1950" t="s">
        <v>37</v>
      </c>
      <c r="E1950" t="s">
        <v>72</v>
      </c>
      <c r="F1950" s="47">
        <v>4484.26</v>
      </c>
    </row>
    <row r="1951" spans="1:6" x14ac:dyDescent="0.25">
      <c r="A1951" t="s">
        <v>6760</v>
      </c>
      <c r="B1951" t="s">
        <v>6759</v>
      </c>
      <c r="C1951" s="57">
        <v>45428</v>
      </c>
      <c r="D1951" t="s">
        <v>37</v>
      </c>
      <c r="E1951" t="s">
        <v>72</v>
      </c>
      <c r="F1951" s="47">
        <v>4484.26</v>
      </c>
    </row>
    <row r="1952" spans="1:6" x14ac:dyDescent="0.25">
      <c r="A1952" t="s">
        <v>3441</v>
      </c>
      <c r="B1952" t="s">
        <v>3388</v>
      </c>
      <c r="C1952" s="57">
        <v>45429</v>
      </c>
      <c r="D1952" t="s">
        <v>37</v>
      </c>
      <c r="E1952" t="s">
        <v>72</v>
      </c>
      <c r="F1952" s="47">
        <v>3300</v>
      </c>
    </row>
    <row r="1953" spans="1:6" x14ac:dyDescent="0.25">
      <c r="A1953" t="s">
        <v>6761</v>
      </c>
      <c r="B1953" t="s">
        <v>6762</v>
      </c>
      <c r="C1953" s="57">
        <v>45429</v>
      </c>
      <c r="D1953" t="s">
        <v>37</v>
      </c>
      <c r="E1953" t="s">
        <v>5578</v>
      </c>
      <c r="F1953" s="47">
        <v>2810</v>
      </c>
    </row>
    <row r="1954" spans="1:6" x14ac:dyDescent="0.25">
      <c r="A1954" t="s">
        <v>6763</v>
      </c>
      <c r="B1954" t="s">
        <v>6764</v>
      </c>
      <c r="C1954" s="57">
        <v>45429</v>
      </c>
      <c r="D1954" t="s">
        <v>37</v>
      </c>
      <c r="E1954" t="s">
        <v>5578</v>
      </c>
      <c r="F1954" s="47">
        <v>1400</v>
      </c>
    </row>
    <row r="1955" spans="1:6" x14ac:dyDescent="0.25">
      <c r="A1955" t="s">
        <v>6765</v>
      </c>
      <c r="B1955" t="s">
        <v>6764</v>
      </c>
      <c r="C1955" s="57">
        <v>45429</v>
      </c>
      <c r="D1955" t="s">
        <v>37</v>
      </c>
      <c r="E1955" t="s">
        <v>5578</v>
      </c>
      <c r="F1955" s="47">
        <v>1400</v>
      </c>
    </row>
    <row r="1956" spans="1:6" x14ac:dyDescent="0.25">
      <c r="A1956" t="s">
        <v>4533</v>
      </c>
      <c r="B1956" t="s">
        <v>4265</v>
      </c>
      <c r="C1956" s="57">
        <v>45429</v>
      </c>
      <c r="D1956" t="s">
        <v>37</v>
      </c>
      <c r="E1956" t="s">
        <v>72</v>
      </c>
      <c r="F1956" s="47">
        <v>19147.86</v>
      </c>
    </row>
    <row r="1957" spans="1:6" x14ac:dyDescent="0.25">
      <c r="A1957" t="s">
        <v>4534</v>
      </c>
      <c r="B1957" t="s">
        <v>4254</v>
      </c>
      <c r="C1957" s="57">
        <v>45432</v>
      </c>
      <c r="D1957" t="s">
        <v>37</v>
      </c>
      <c r="E1957" t="s">
        <v>72</v>
      </c>
      <c r="F1957" s="47">
        <v>14399</v>
      </c>
    </row>
    <row r="1958" spans="1:6" x14ac:dyDescent="0.25">
      <c r="A1958" t="s">
        <v>1762</v>
      </c>
      <c r="B1958" t="s">
        <v>1763</v>
      </c>
      <c r="C1958" s="57">
        <v>45432</v>
      </c>
      <c r="D1958" t="s">
        <v>37</v>
      </c>
      <c r="E1958" t="s">
        <v>72</v>
      </c>
      <c r="F1958" s="47">
        <v>4486.04</v>
      </c>
    </row>
    <row r="1959" spans="1:6" x14ac:dyDescent="0.25">
      <c r="A1959" t="s">
        <v>1764</v>
      </c>
      <c r="B1959" t="s">
        <v>1763</v>
      </c>
      <c r="C1959" s="57">
        <v>45432</v>
      </c>
      <c r="D1959" t="s">
        <v>37</v>
      </c>
      <c r="E1959" t="s">
        <v>72</v>
      </c>
      <c r="F1959" s="47">
        <v>4486.03</v>
      </c>
    </row>
    <row r="1960" spans="1:6" x14ac:dyDescent="0.25">
      <c r="A1960" t="s">
        <v>3442</v>
      </c>
      <c r="B1960" t="s">
        <v>3443</v>
      </c>
      <c r="C1960" s="57">
        <v>45432</v>
      </c>
      <c r="D1960" t="s">
        <v>37</v>
      </c>
      <c r="E1960" t="s">
        <v>72</v>
      </c>
      <c r="F1960" s="47">
        <v>39506.5</v>
      </c>
    </row>
    <row r="1961" spans="1:6" x14ac:dyDescent="0.25">
      <c r="A1961" t="s">
        <v>1765</v>
      </c>
      <c r="B1961" t="s">
        <v>1766</v>
      </c>
      <c r="C1961" s="57">
        <v>45434</v>
      </c>
      <c r="D1961" t="s">
        <v>37</v>
      </c>
      <c r="E1961" t="s">
        <v>72</v>
      </c>
      <c r="F1961" s="47">
        <v>16551.59</v>
      </c>
    </row>
    <row r="1962" spans="1:6" x14ac:dyDescent="0.25">
      <c r="A1962" t="s">
        <v>3445</v>
      </c>
      <c r="B1962" t="s">
        <v>3446</v>
      </c>
      <c r="C1962" s="57">
        <v>45434</v>
      </c>
      <c r="D1962" t="s">
        <v>37</v>
      </c>
      <c r="E1962" t="s">
        <v>72</v>
      </c>
      <c r="F1962" s="47">
        <v>8681.15</v>
      </c>
    </row>
    <row r="1963" spans="1:6" x14ac:dyDescent="0.25">
      <c r="A1963" t="s">
        <v>1767</v>
      </c>
      <c r="B1963" t="s">
        <v>1768</v>
      </c>
      <c r="C1963" s="57">
        <v>45434</v>
      </c>
      <c r="D1963" t="s">
        <v>37</v>
      </c>
      <c r="E1963" t="s">
        <v>72</v>
      </c>
      <c r="F1963" s="47">
        <v>5626.5</v>
      </c>
    </row>
    <row r="1964" spans="1:6" x14ac:dyDescent="0.25">
      <c r="A1964" t="s">
        <v>1769</v>
      </c>
      <c r="B1964" t="s">
        <v>1768</v>
      </c>
      <c r="C1964" s="57">
        <v>45434</v>
      </c>
      <c r="D1964" t="s">
        <v>37</v>
      </c>
      <c r="E1964" t="s">
        <v>72</v>
      </c>
      <c r="F1964" s="47">
        <v>5626.5</v>
      </c>
    </row>
    <row r="1965" spans="1:6" x14ac:dyDescent="0.25">
      <c r="A1965" t="s">
        <v>1770</v>
      </c>
      <c r="B1965" t="s">
        <v>1768</v>
      </c>
      <c r="C1965" s="57">
        <v>45434</v>
      </c>
      <c r="D1965" t="s">
        <v>37</v>
      </c>
      <c r="E1965" t="s">
        <v>72</v>
      </c>
      <c r="F1965" s="47">
        <v>5626.5</v>
      </c>
    </row>
    <row r="1966" spans="1:6" x14ac:dyDescent="0.25">
      <c r="A1966" t="s">
        <v>1771</v>
      </c>
      <c r="B1966" t="s">
        <v>1768</v>
      </c>
      <c r="C1966" s="57">
        <v>45434</v>
      </c>
      <c r="D1966" t="s">
        <v>37</v>
      </c>
      <c r="E1966" t="s">
        <v>72</v>
      </c>
      <c r="F1966" s="47">
        <v>5626.5</v>
      </c>
    </row>
    <row r="1967" spans="1:6" x14ac:dyDescent="0.25">
      <c r="A1967" t="s">
        <v>1772</v>
      </c>
      <c r="B1967" t="s">
        <v>1768</v>
      </c>
      <c r="C1967" s="57">
        <v>45434</v>
      </c>
      <c r="D1967" t="s">
        <v>37</v>
      </c>
      <c r="E1967" t="s">
        <v>72</v>
      </c>
      <c r="F1967" s="47">
        <v>5626.5</v>
      </c>
    </row>
    <row r="1968" spans="1:6" x14ac:dyDescent="0.25">
      <c r="A1968" t="s">
        <v>1773</v>
      </c>
      <c r="B1968" t="s">
        <v>1774</v>
      </c>
      <c r="C1968" s="57">
        <v>45434</v>
      </c>
      <c r="D1968" t="s">
        <v>37</v>
      </c>
      <c r="E1968" t="s">
        <v>72</v>
      </c>
      <c r="F1968" s="47">
        <v>8651.5</v>
      </c>
    </row>
    <row r="1969" spans="1:6" x14ac:dyDescent="0.25">
      <c r="A1969" t="s">
        <v>1775</v>
      </c>
      <c r="B1969" t="s">
        <v>1774</v>
      </c>
      <c r="C1969" s="57">
        <v>45434</v>
      </c>
      <c r="D1969" t="s">
        <v>37</v>
      </c>
      <c r="E1969" t="s">
        <v>72</v>
      </c>
      <c r="F1969" s="47">
        <v>8651.5</v>
      </c>
    </row>
    <row r="1970" spans="1:6" x14ac:dyDescent="0.25">
      <c r="A1970" t="s">
        <v>1776</v>
      </c>
      <c r="B1970" t="s">
        <v>1774</v>
      </c>
      <c r="C1970" s="57">
        <v>45434</v>
      </c>
      <c r="D1970" t="s">
        <v>37</v>
      </c>
      <c r="E1970" t="s">
        <v>72</v>
      </c>
      <c r="F1970" s="47">
        <v>8651.5</v>
      </c>
    </row>
    <row r="1971" spans="1:6" x14ac:dyDescent="0.25">
      <c r="A1971" t="s">
        <v>1777</v>
      </c>
      <c r="B1971" t="s">
        <v>1774</v>
      </c>
      <c r="C1971" s="57">
        <v>45434</v>
      </c>
      <c r="D1971" t="s">
        <v>37</v>
      </c>
      <c r="E1971" t="s">
        <v>72</v>
      </c>
      <c r="F1971" s="47">
        <v>8651.5</v>
      </c>
    </row>
    <row r="1972" spans="1:6" x14ac:dyDescent="0.25">
      <c r="A1972" t="s">
        <v>1778</v>
      </c>
      <c r="B1972" t="s">
        <v>1774</v>
      </c>
      <c r="C1972" s="57">
        <v>45434</v>
      </c>
      <c r="D1972" t="s">
        <v>37</v>
      </c>
      <c r="E1972" t="s">
        <v>72</v>
      </c>
      <c r="F1972" s="47">
        <v>8651.5</v>
      </c>
    </row>
    <row r="1973" spans="1:6" x14ac:dyDescent="0.25">
      <c r="A1973" t="s">
        <v>3447</v>
      </c>
      <c r="B1973" t="s">
        <v>3260</v>
      </c>
      <c r="C1973" s="57">
        <v>45434</v>
      </c>
      <c r="D1973" t="s">
        <v>37</v>
      </c>
      <c r="E1973" t="s">
        <v>72</v>
      </c>
      <c r="F1973" s="47">
        <v>33219.339999999997</v>
      </c>
    </row>
    <row r="1974" spans="1:6" x14ac:dyDescent="0.25">
      <c r="A1974" t="s">
        <v>3449</v>
      </c>
      <c r="B1974" t="s">
        <v>3260</v>
      </c>
      <c r="C1974" s="57">
        <v>45434</v>
      </c>
      <c r="D1974" t="s">
        <v>37</v>
      </c>
      <c r="E1974" t="s">
        <v>72</v>
      </c>
      <c r="F1974" s="47">
        <v>33219.339999999997</v>
      </c>
    </row>
    <row r="1975" spans="1:6" x14ac:dyDescent="0.25">
      <c r="A1975" t="s">
        <v>3450</v>
      </c>
      <c r="B1975" t="s">
        <v>3451</v>
      </c>
      <c r="C1975" s="57">
        <v>45434</v>
      </c>
      <c r="D1975" t="s">
        <v>37</v>
      </c>
      <c r="E1975" t="s">
        <v>72</v>
      </c>
      <c r="F1975" s="47">
        <v>21246.39</v>
      </c>
    </row>
    <row r="1976" spans="1:6" x14ac:dyDescent="0.25">
      <c r="A1976" t="s">
        <v>1779</v>
      </c>
      <c r="B1976" t="s">
        <v>1780</v>
      </c>
      <c r="C1976" s="57">
        <v>45435</v>
      </c>
      <c r="D1976" t="s">
        <v>37</v>
      </c>
      <c r="E1976" t="s">
        <v>72</v>
      </c>
      <c r="F1976" s="47">
        <v>14415.88</v>
      </c>
    </row>
    <row r="1977" spans="1:6" x14ac:dyDescent="0.25">
      <c r="A1977" t="s">
        <v>1781</v>
      </c>
      <c r="B1977" t="s">
        <v>1780</v>
      </c>
      <c r="C1977" s="57">
        <v>45435</v>
      </c>
      <c r="D1977" t="s">
        <v>37</v>
      </c>
      <c r="E1977" t="s">
        <v>72</v>
      </c>
      <c r="F1977" s="47">
        <v>14415.88</v>
      </c>
    </row>
    <row r="1978" spans="1:6" x14ac:dyDescent="0.25">
      <c r="A1978" t="s">
        <v>1782</v>
      </c>
      <c r="B1978" t="s">
        <v>1783</v>
      </c>
      <c r="C1978" s="57">
        <v>45435</v>
      </c>
      <c r="D1978" t="s">
        <v>37</v>
      </c>
      <c r="E1978" t="s">
        <v>72</v>
      </c>
      <c r="F1978" s="47">
        <v>5554.39</v>
      </c>
    </row>
    <row r="1979" spans="1:6" x14ac:dyDescent="0.25">
      <c r="A1979" t="s">
        <v>1784</v>
      </c>
      <c r="B1979" t="s">
        <v>1783</v>
      </c>
      <c r="C1979" s="57">
        <v>45435</v>
      </c>
      <c r="D1979" t="s">
        <v>37</v>
      </c>
      <c r="E1979" t="s">
        <v>72</v>
      </c>
      <c r="F1979" s="47">
        <v>5554.39</v>
      </c>
    </row>
    <row r="1980" spans="1:6" x14ac:dyDescent="0.25">
      <c r="A1980" t="s">
        <v>6766</v>
      </c>
      <c r="B1980" t="s">
        <v>5677</v>
      </c>
      <c r="C1980" s="57">
        <v>45436</v>
      </c>
      <c r="D1980" t="s">
        <v>37</v>
      </c>
      <c r="E1980" t="s">
        <v>72</v>
      </c>
      <c r="F1980" s="47">
        <v>5987</v>
      </c>
    </row>
    <row r="1981" spans="1:6" x14ac:dyDescent="0.25">
      <c r="A1981" t="s">
        <v>6767</v>
      </c>
      <c r="B1981" t="s">
        <v>5677</v>
      </c>
      <c r="C1981" s="57">
        <v>45436</v>
      </c>
      <c r="D1981" t="s">
        <v>37</v>
      </c>
      <c r="E1981" t="s">
        <v>72</v>
      </c>
      <c r="F1981" s="47">
        <v>5987</v>
      </c>
    </row>
    <row r="1982" spans="1:6" x14ac:dyDescent="0.25">
      <c r="A1982" t="s">
        <v>6768</v>
      </c>
      <c r="B1982" t="s">
        <v>5677</v>
      </c>
      <c r="C1982" s="57">
        <v>45436</v>
      </c>
      <c r="D1982" t="s">
        <v>37</v>
      </c>
      <c r="E1982" t="s">
        <v>72</v>
      </c>
      <c r="F1982" s="47">
        <v>5987</v>
      </c>
    </row>
    <row r="1983" spans="1:6" x14ac:dyDescent="0.25">
      <c r="A1983" t="s">
        <v>6769</v>
      </c>
      <c r="B1983" t="s">
        <v>5677</v>
      </c>
      <c r="C1983" s="57">
        <v>45436</v>
      </c>
      <c r="D1983" t="s">
        <v>37</v>
      </c>
      <c r="E1983" t="s">
        <v>72</v>
      </c>
      <c r="F1983" s="47">
        <v>5987</v>
      </c>
    </row>
    <row r="1984" spans="1:6" x14ac:dyDescent="0.25">
      <c r="A1984" t="s">
        <v>6770</v>
      </c>
      <c r="B1984" t="s">
        <v>5677</v>
      </c>
      <c r="C1984" s="57">
        <v>45436</v>
      </c>
      <c r="D1984" t="s">
        <v>37</v>
      </c>
      <c r="E1984" t="s">
        <v>72</v>
      </c>
      <c r="F1984" s="47">
        <v>5987</v>
      </c>
    </row>
    <row r="1985" spans="1:6" x14ac:dyDescent="0.25">
      <c r="A1985" t="s">
        <v>6771</v>
      </c>
      <c r="B1985" t="s">
        <v>5677</v>
      </c>
      <c r="C1985" s="57">
        <v>45436</v>
      </c>
      <c r="D1985" t="s">
        <v>37</v>
      </c>
      <c r="E1985" t="s">
        <v>72</v>
      </c>
      <c r="F1985" s="47">
        <v>5987</v>
      </c>
    </row>
    <row r="1986" spans="1:6" x14ac:dyDescent="0.25">
      <c r="A1986" t="s">
        <v>3452</v>
      </c>
      <c r="B1986" t="s">
        <v>3453</v>
      </c>
      <c r="C1986" s="57">
        <v>45436</v>
      </c>
      <c r="D1986" t="s">
        <v>37</v>
      </c>
      <c r="E1986" t="s">
        <v>72</v>
      </c>
      <c r="F1986" s="47">
        <v>7491.17</v>
      </c>
    </row>
    <row r="1987" spans="1:6" x14ac:dyDescent="0.25">
      <c r="A1987" t="s">
        <v>6772</v>
      </c>
      <c r="B1987" t="s">
        <v>6773</v>
      </c>
      <c r="C1987" s="57">
        <v>45436</v>
      </c>
      <c r="D1987" t="s">
        <v>37</v>
      </c>
      <c r="E1987" t="s">
        <v>72</v>
      </c>
      <c r="F1987" s="47">
        <v>3111.27</v>
      </c>
    </row>
    <row r="1988" spans="1:6" x14ac:dyDescent="0.25">
      <c r="A1988" t="s">
        <v>6774</v>
      </c>
      <c r="B1988" t="s">
        <v>6775</v>
      </c>
      <c r="C1988" s="57">
        <v>45436</v>
      </c>
      <c r="D1988" t="s">
        <v>37</v>
      </c>
      <c r="E1988" t="s">
        <v>72</v>
      </c>
      <c r="F1988" s="47">
        <v>1853.44</v>
      </c>
    </row>
    <row r="1989" spans="1:6" x14ac:dyDescent="0.25">
      <c r="A1989" t="s">
        <v>6776</v>
      </c>
      <c r="B1989" t="s">
        <v>6775</v>
      </c>
      <c r="C1989" s="57">
        <v>45436</v>
      </c>
      <c r="D1989" t="s">
        <v>37</v>
      </c>
      <c r="E1989" t="s">
        <v>72</v>
      </c>
      <c r="F1989" s="47">
        <v>1853.44</v>
      </c>
    </row>
    <row r="1990" spans="1:6" x14ac:dyDescent="0.25">
      <c r="A1990" t="s">
        <v>6777</v>
      </c>
      <c r="B1990" t="s">
        <v>6775</v>
      </c>
      <c r="C1990" s="57">
        <v>45436</v>
      </c>
      <c r="D1990" t="s">
        <v>37</v>
      </c>
      <c r="E1990" t="s">
        <v>72</v>
      </c>
      <c r="F1990" s="47">
        <v>1853.44</v>
      </c>
    </row>
    <row r="1991" spans="1:6" x14ac:dyDescent="0.25">
      <c r="A1991" t="s">
        <v>6778</v>
      </c>
      <c r="B1991" t="s">
        <v>6775</v>
      </c>
      <c r="C1991" s="57">
        <v>45436</v>
      </c>
      <c r="D1991" t="s">
        <v>37</v>
      </c>
      <c r="E1991" t="s">
        <v>72</v>
      </c>
      <c r="F1991" s="47">
        <v>1853.44</v>
      </c>
    </row>
    <row r="1992" spans="1:6" x14ac:dyDescent="0.25">
      <c r="A1992" t="s">
        <v>6779</v>
      </c>
      <c r="B1992" t="s">
        <v>6775</v>
      </c>
      <c r="C1992" s="57">
        <v>45436</v>
      </c>
      <c r="D1992" t="s">
        <v>37</v>
      </c>
      <c r="E1992" t="s">
        <v>72</v>
      </c>
      <c r="F1992" s="47">
        <v>1853.44</v>
      </c>
    </row>
    <row r="1993" spans="1:6" x14ac:dyDescent="0.25">
      <c r="A1993" t="s">
        <v>6780</v>
      </c>
      <c r="B1993" t="s">
        <v>6775</v>
      </c>
      <c r="C1993" s="57">
        <v>45436</v>
      </c>
      <c r="D1993" t="s">
        <v>37</v>
      </c>
      <c r="E1993" t="s">
        <v>72</v>
      </c>
      <c r="F1993" s="47">
        <v>1853.44</v>
      </c>
    </row>
    <row r="1994" spans="1:6" x14ac:dyDescent="0.25">
      <c r="A1994" t="s">
        <v>6781</v>
      </c>
      <c r="B1994" t="s">
        <v>6775</v>
      </c>
      <c r="C1994" s="57">
        <v>45436</v>
      </c>
      <c r="D1994" t="s">
        <v>37</v>
      </c>
      <c r="E1994" t="s">
        <v>72</v>
      </c>
      <c r="F1994" s="47">
        <v>1853.44</v>
      </c>
    </row>
    <row r="1995" spans="1:6" x14ac:dyDescent="0.25">
      <c r="A1995" t="s">
        <v>6782</v>
      </c>
      <c r="B1995" t="s">
        <v>6775</v>
      </c>
      <c r="C1995" s="57">
        <v>45436</v>
      </c>
      <c r="D1995" t="s">
        <v>37</v>
      </c>
      <c r="E1995" t="s">
        <v>72</v>
      </c>
      <c r="F1995" s="47">
        <v>1853.44</v>
      </c>
    </row>
    <row r="1996" spans="1:6" x14ac:dyDescent="0.25">
      <c r="A1996" t="s">
        <v>6783</v>
      </c>
      <c r="B1996" t="s">
        <v>6775</v>
      </c>
      <c r="C1996" s="57">
        <v>45436</v>
      </c>
      <c r="D1996" t="s">
        <v>37</v>
      </c>
      <c r="E1996" t="s">
        <v>72</v>
      </c>
      <c r="F1996" s="47">
        <v>1853.48</v>
      </c>
    </row>
    <row r="1997" spans="1:6" x14ac:dyDescent="0.25">
      <c r="A1997" t="s">
        <v>3454</v>
      </c>
      <c r="B1997" t="s">
        <v>3403</v>
      </c>
      <c r="C1997" s="57">
        <v>45436</v>
      </c>
      <c r="D1997" t="s">
        <v>37</v>
      </c>
      <c r="E1997" t="s">
        <v>72</v>
      </c>
      <c r="F1997" s="47">
        <v>9989.76</v>
      </c>
    </row>
    <row r="1998" spans="1:6" x14ac:dyDescent="0.25">
      <c r="A1998" t="s">
        <v>3455</v>
      </c>
      <c r="B1998" t="s">
        <v>3399</v>
      </c>
      <c r="C1998" s="57">
        <v>45436</v>
      </c>
      <c r="D1998" t="s">
        <v>37</v>
      </c>
      <c r="E1998" t="s">
        <v>72</v>
      </c>
      <c r="F1998" s="47">
        <v>4846.05</v>
      </c>
    </row>
    <row r="1999" spans="1:6" x14ac:dyDescent="0.25">
      <c r="A1999" t="s">
        <v>3456</v>
      </c>
      <c r="B1999" t="s">
        <v>3399</v>
      </c>
      <c r="C1999" s="57">
        <v>45436</v>
      </c>
      <c r="D1999" t="s">
        <v>37</v>
      </c>
      <c r="E1999" t="s">
        <v>72</v>
      </c>
      <c r="F1999" s="47">
        <v>4846.05</v>
      </c>
    </row>
    <row r="2000" spans="1:6" x14ac:dyDescent="0.25">
      <c r="A2000" t="s">
        <v>3457</v>
      </c>
      <c r="B2000" t="s">
        <v>3458</v>
      </c>
      <c r="C2000" s="57">
        <v>45439</v>
      </c>
      <c r="D2000" t="s">
        <v>37</v>
      </c>
      <c r="E2000" t="s">
        <v>72</v>
      </c>
      <c r="F2000" s="47">
        <v>2360</v>
      </c>
    </row>
    <row r="2001" spans="1:6" x14ac:dyDescent="0.25">
      <c r="A2001" t="s">
        <v>6784</v>
      </c>
      <c r="B2001" t="s">
        <v>6785</v>
      </c>
      <c r="C2001" s="57">
        <v>45439</v>
      </c>
      <c r="D2001" t="s">
        <v>37</v>
      </c>
      <c r="E2001" t="s">
        <v>72</v>
      </c>
      <c r="F2001" s="47">
        <v>22990</v>
      </c>
    </row>
    <row r="2002" spans="1:6" x14ac:dyDescent="0.25">
      <c r="A2002" t="s">
        <v>3461</v>
      </c>
      <c r="B2002" t="s">
        <v>3462</v>
      </c>
      <c r="C2002" s="57">
        <v>45439</v>
      </c>
      <c r="D2002" t="s">
        <v>37</v>
      </c>
      <c r="E2002" t="s">
        <v>72</v>
      </c>
      <c r="F2002" s="47">
        <v>2359.5</v>
      </c>
    </row>
    <row r="2003" spans="1:6" x14ac:dyDescent="0.25">
      <c r="A2003" t="s">
        <v>3463</v>
      </c>
      <c r="B2003" t="s">
        <v>3462</v>
      </c>
      <c r="C2003" s="57">
        <v>45439</v>
      </c>
      <c r="D2003" t="s">
        <v>37</v>
      </c>
      <c r="E2003" t="s">
        <v>72</v>
      </c>
      <c r="F2003" s="47">
        <v>2359.5</v>
      </c>
    </row>
    <row r="2004" spans="1:6" x14ac:dyDescent="0.25">
      <c r="A2004" t="s">
        <v>6787</v>
      </c>
      <c r="B2004" t="s">
        <v>6788</v>
      </c>
      <c r="C2004" s="57">
        <v>45439</v>
      </c>
      <c r="D2004" t="s">
        <v>37</v>
      </c>
      <c r="E2004" t="s">
        <v>72</v>
      </c>
      <c r="F2004" s="47">
        <v>3062.23</v>
      </c>
    </row>
    <row r="2005" spans="1:6" x14ac:dyDescent="0.25">
      <c r="A2005" t="s">
        <v>1785</v>
      </c>
      <c r="B2005" t="s">
        <v>1786</v>
      </c>
      <c r="C2005" s="57">
        <v>45439</v>
      </c>
      <c r="D2005" t="s">
        <v>37</v>
      </c>
      <c r="E2005" t="s">
        <v>72</v>
      </c>
      <c r="F2005" s="47">
        <v>6975.65</v>
      </c>
    </row>
    <row r="2006" spans="1:6" x14ac:dyDescent="0.25">
      <c r="A2006" t="s">
        <v>1787</v>
      </c>
      <c r="B2006" t="s">
        <v>1786</v>
      </c>
      <c r="C2006" s="57">
        <v>45439</v>
      </c>
      <c r="D2006" t="s">
        <v>37</v>
      </c>
      <c r="E2006" t="s">
        <v>72</v>
      </c>
      <c r="F2006" s="47">
        <v>6975.65</v>
      </c>
    </row>
    <row r="2007" spans="1:6" x14ac:dyDescent="0.25">
      <c r="A2007" t="s">
        <v>1788</v>
      </c>
      <c r="B2007" t="s">
        <v>1786</v>
      </c>
      <c r="C2007" s="57">
        <v>45439</v>
      </c>
      <c r="D2007" t="s">
        <v>37</v>
      </c>
      <c r="E2007" t="s">
        <v>72</v>
      </c>
      <c r="F2007" s="47">
        <v>6975.65</v>
      </c>
    </row>
    <row r="2008" spans="1:6" x14ac:dyDescent="0.25">
      <c r="A2008" t="s">
        <v>1789</v>
      </c>
      <c r="B2008" t="s">
        <v>1786</v>
      </c>
      <c r="C2008" s="57">
        <v>45439</v>
      </c>
      <c r="D2008" t="s">
        <v>37</v>
      </c>
      <c r="E2008" t="s">
        <v>72</v>
      </c>
      <c r="F2008" s="47">
        <v>6975.65</v>
      </c>
    </row>
    <row r="2009" spans="1:6" x14ac:dyDescent="0.25">
      <c r="A2009" t="s">
        <v>1790</v>
      </c>
      <c r="B2009" t="s">
        <v>1786</v>
      </c>
      <c r="C2009" s="57">
        <v>45439</v>
      </c>
      <c r="D2009" t="s">
        <v>37</v>
      </c>
      <c r="E2009" t="s">
        <v>72</v>
      </c>
      <c r="F2009" s="47">
        <v>6975.65</v>
      </c>
    </row>
    <row r="2010" spans="1:6" x14ac:dyDescent="0.25">
      <c r="A2010" t="s">
        <v>1791</v>
      </c>
      <c r="B2010" t="s">
        <v>1786</v>
      </c>
      <c r="C2010" s="57">
        <v>45439</v>
      </c>
      <c r="D2010" t="s">
        <v>37</v>
      </c>
      <c r="E2010" t="s">
        <v>72</v>
      </c>
      <c r="F2010" s="47">
        <v>6975.65</v>
      </c>
    </row>
    <row r="2011" spans="1:6" x14ac:dyDescent="0.25">
      <c r="A2011" t="s">
        <v>1792</v>
      </c>
      <c r="B2011" t="s">
        <v>1786</v>
      </c>
      <c r="C2011" s="57">
        <v>45439</v>
      </c>
      <c r="D2011" t="s">
        <v>37</v>
      </c>
      <c r="E2011" t="s">
        <v>72</v>
      </c>
      <c r="F2011" s="47">
        <v>6975.65</v>
      </c>
    </row>
    <row r="2012" spans="1:6" x14ac:dyDescent="0.25">
      <c r="A2012" t="s">
        <v>1793</v>
      </c>
      <c r="B2012" t="s">
        <v>1786</v>
      </c>
      <c r="C2012" s="57">
        <v>45439</v>
      </c>
      <c r="D2012" t="s">
        <v>37</v>
      </c>
      <c r="E2012" t="s">
        <v>72</v>
      </c>
      <c r="F2012" s="47">
        <v>6975.65</v>
      </c>
    </row>
    <row r="2013" spans="1:6" x14ac:dyDescent="0.25">
      <c r="A2013" t="s">
        <v>1794</v>
      </c>
      <c r="B2013" t="s">
        <v>1786</v>
      </c>
      <c r="C2013" s="57">
        <v>45439</v>
      </c>
      <c r="D2013" t="s">
        <v>37</v>
      </c>
      <c r="E2013" t="s">
        <v>72</v>
      </c>
      <c r="F2013" s="47">
        <v>6975.65</v>
      </c>
    </row>
    <row r="2014" spans="1:6" x14ac:dyDescent="0.25">
      <c r="A2014" t="s">
        <v>1795</v>
      </c>
      <c r="B2014" t="s">
        <v>1786</v>
      </c>
      <c r="C2014" s="57">
        <v>45439</v>
      </c>
      <c r="D2014" t="s">
        <v>37</v>
      </c>
      <c r="E2014" t="s">
        <v>72</v>
      </c>
      <c r="F2014" s="47">
        <v>6975.65</v>
      </c>
    </row>
    <row r="2015" spans="1:6" x14ac:dyDescent="0.25">
      <c r="A2015" t="s">
        <v>1796</v>
      </c>
      <c r="B2015" t="s">
        <v>1797</v>
      </c>
      <c r="C2015" s="57">
        <v>45439</v>
      </c>
      <c r="D2015" t="s">
        <v>37</v>
      </c>
      <c r="E2015" t="s">
        <v>72</v>
      </c>
      <c r="F2015" s="47">
        <v>16716.150000000001</v>
      </c>
    </row>
    <row r="2016" spans="1:6" x14ac:dyDescent="0.25">
      <c r="A2016" t="s">
        <v>1798</v>
      </c>
      <c r="B2016" t="s">
        <v>1797</v>
      </c>
      <c r="C2016" s="57">
        <v>45439</v>
      </c>
      <c r="D2016" t="s">
        <v>37</v>
      </c>
      <c r="E2016" t="s">
        <v>72</v>
      </c>
      <c r="F2016" s="47">
        <v>16716.150000000001</v>
      </c>
    </row>
    <row r="2017" spans="1:6" x14ac:dyDescent="0.25">
      <c r="A2017" t="s">
        <v>1799</v>
      </c>
      <c r="B2017" t="s">
        <v>1797</v>
      </c>
      <c r="C2017" s="57">
        <v>45439</v>
      </c>
      <c r="D2017" t="s">
        <v>37</v>
      </c>
      <c r="E2017" t="s">
        <v>72</v>
      </c>
      <c r="F2017" s="47">
        <v>16716.150000000001</v>
      </c>
    </row>
    <row r="2018" spans="1:6" x14ac:dyDescent="0.25">
      <c r="A2018" t="s">
        <v>1800</v>
      </c>
      <c r="B2018" t="s">
        <v>1797</v>
      </c>
      <c r="C2018" s="57">
        <v>45439</v>
      </c>
      <c r="D2018" t="s">
        <v>37</v>
      </c>
      <c r="E2018" t="s">
        <v>72</v>
      </c>
      <c r="F2018" s="47">
        <v>16716.150000000001</v>
      </c>
    </row>
    <row r="2019" spans="1:6" x14ac:dyDescent="0.25">
      <c r="A2019" t="s">
        <v>1801</v>
      </c>
      <c r="B2019" t="s">
        <v>1797</v>
      </c>
      <c r="C2019" s="57">
        <v>45439</v>
      </c>
      <c r="D2019" t="s">
        <v>37</v>
      </c>
      <c r="E2019" t="s">
        <v>72</v>
      </c>
      <c r="F2019" s="47">
        <v>16716.150000000001</v>
      </c>
    </row>
    <row r="2020" spans="1:6" x14ac:dyDescent="0.25">
      <c r="A2020" t="s">
        <v>1802</v>
      </c>
      <c r="B2020" t="s">
        <v>1797</v>
      </c>
      <c r="C2020" s="57">
        <v>45439</v>
      </c>
      <c r="D2020" t="s">
        <v>37</v>
      </c>
      <c r="E2020" t="s">
        <v>72</v>
      </c>
      <c r="F2020" s="47">
        <v>16716.150000000001</v>
      </c>
    </row>
    <row r="2021" spans="1:6" x14ac:dyDescent="0.25">
      <c r="A2021" t="s">
        <v>1803</v>
      </c>
      <c r="B2021" t="s">
        <v>1797</v>
      </c>
      <c r="C2021" s="57">
        <v>45439</v>
      </c>
      <c r="D2021" t="s">
        <v>37</v>
      </c>
      <c r="E2021" t="s">
        <v>72</v>
      </c>
      <c r="F2021" s="47">
        <v>16716.150000000001</v>
      </c>
    </row>
    <row r="2022" spans="1:6" x14ac:dyDescent="0.25">
      <c r="A2022" t="s">
        <v>1804</v>
      </c>
      <c r="B2022" t="s">
        <v>1797</v>
      </c>
      <c r="C2022" s="57">
        <v>45439</v>
      </c>
      <c r="D2022" t="s">
        <v>37</v>
      </c>
      <c r="E2022" t="s">
        <v>72</v>
      </c>
      <c r="F2022" s="47">
        <v>16716.150000000001</v>
      </c>
    </row>
    <row r="2023" spans="1:6" x14ac:dyDescent="0.25">
      <c r="A2023" t="s">
        <v>1805</v>
      </c>
      <c r="B2023" t="s">
        <v>1797</v>
      </c>
      <c r="C2023" s="57">
        <v>45439</v>
      </c>
      <c r="D2023" t="s">
        <v>37</v>
      </c>
      <c r="E2023" t="s">
        <v>72</v>
      </c>
      <c r="F2023" s="47">
        <v>16716.150000000001</v>
      </c>
    </row>
    <row r="2024" spans="1:6" x14ac:dyDescent="0.25">
      <c r="A2024" t="s">
        <v>1806</v>
      </c>
      <c r="B2024" t="s">
        <v>1797</v>
      </c>
      <c r="C2024" s="57">
        <v>45439</v>
      </c>
      <c r="D2024" t="s">
        <v>37</v>
      </c>
      <c r="E2024" t="s">
        <v>72</v>
      </c>
      <c r="F2024" s="47">
        <v>16716.150000000001</v>
      </c>
    </row>
    <row r="2025" spans="1:6" x14ac:dyDescent="0.25">
      <c r="A2025" t="s">
        <v>1807</v>
      </c>
      <c r="B2025" t="s">
        <v>1797</v>
      </c>
      <c r="C2025" s="57">
        <v>45439</v>
      </c>
      <c r="D2025" t="s">
        <v>37</v>
      </c>
      <c r="E2025" t="s">
        <v>72</v>
      </c>
      <c r="F2025" s="47">
        <v>16716.150000000001</v>
      </c>
    </row>
    <row r="2026" spans="1:6" x14ac:dyDescent="0.25">
      <c r="A2026" t="s">
        <v>1808</v>
      </c>
      <c r="B2026" t="s">
        <v>1797</v>
      </c>
      <c r="C2026" s="57">
        <v>45439</v>
      </c>
      <c r="D2026" t="s">
        <v>37</v>
      </c>
      <c r="E2026" t="s">
        <v>72</v>
      </c>
      <c r="F2026" s="47">
        <v>16716.150000000001</v>
      </c>
    </row>
    <row r="2027" spans="1:6" x14ac:dyDescent="0.25">
      <c r="A2027" t="s">
        <v>1809</v>
      </c>
      <c r="B2027" t="s">
        <v>1797</v>
      </c>
      <c r="C2027" s="57">
        <v>45439</v>
      </c>
      <c r="D2027" t="s">
        <v>37</v>
      </c>
      <c r="E2027" t="s">
        <v>72</v>
      </c>
      <c r="F2027" s="47">
        <v>16716.150000000001</v>
      </c>
    </row>
    <row r="2028" spans="1:6" x14ac:dyDescent="0.25">
      <c r="A2028" t="s">
        <v>1810</v>
      </c>
      <c r="B2028" t="s">
        <v>1797</v>
      </c>
      <c r="C2028" s="57">
        <v>45439</v>
      </c>
      <c r="D2028" t="s">
        <v>37</v>
      </c>
      <c r="E2028" t="s">
        <v>72</v>
      </c>
      <c r="F2028" s="47">
        <v>16716.150000000001</v>
      </c>
    </row>
    <row r="2029" spans="1:6" x14ac:dyDescent="0.25">
      <c r="A2029" t="s">
        <v>1811</v>
      </c>
      <c r="B2029" t="s">
        <v>1797</v>
      </c>
      <c r="C2029" s="57">
        <v>45439</v>
      </c>
      <c r="D2029" t="s">
        <v>37</v>
      </c>
      <c r="E2029" t="s">
        <v>72</v>
      </c>
      <c r="F2029" s="47">
        <v>16716.150000000001</v>
      </c>
    </row>
    <row r="2030" spans="1:6" x14ac:dyDescent="0.25">
      <c r="A2030" t="s">
        <v>1812</v>
      </c>
      <c r="B2030" t="s">
        <v>1797</v>
      </c>
      <c r="C2030" s="57">
        <v>45439</v>
      </c>
      <c r="D2030" t="s">
        <v>37</v>
      </c>
      <c r="E2030" t="s">
        <v>72</v>
      </c>
      <c r="F2030" s="47">
        <v>16716.150000000001</v>
      </c>
    </row>
    <row r="2031" spans="1:6" x14ac:dyDescent="0.25">
      <c r="A2031" t="s">
        <v>1813</v>
      </c>
      <c r="B2031" t="s">
        <v>1797</v>
      </c>
      <c r="C2031" s="57">
        <v>45439</v>
      </c>
      <c r="D2031" t="s">
        <v>37</v>
      </c>
      <c r="E2031" t="s">
        <v>72</v>
      </c>
      <c r="F2031" s="47">
        <v>16716.150000000001</v>
      </c>
    </row>
    <row r="2032" spans="1:6" x14ac:dyDescent="0.25">
      <c r="A2032" t="s">
        <v>1814</v>
      </c>
      <c r="B2032" t="s">
        <v>1797</v>
      </c>
      <c r="C2032" s="57">
        <v>45439</v>
      </c>
      <c r="D2032" t="s">
        <v>37</v>
      </c>
      <c r="E2032" t="s">
        <v>72</v>
      </c>
      <c r="F2032" s="47">
        <v>16716.150000000001</v>
      </c>
    </row>
    <row r="2033" spans="1:6" x14ac:dyDescent="0.25">
      <c r="A2033" t="s">
        <v>1815</v>
      </c>
      <c r="B2033" t="s">
        <v>1797</v>
      </c>
      <c r="C2033" s="57">
        <v>45439</v>
      </c>
      <c r="D2033" t="s">
        <v>37</v>
      </c>
      <c r="E2033" t="s">
        <v>72</v>
      </c>
      <c r="F2033" s="47">
        <v>16716.150000000001</v>
      </c>
    </row>
    <row r="2034" spans="1:6" x14ac:dyDescent="0.25">
      <c r="A2034" t="s">
        <v>1816</v>
      </c>
      <c r="B2034" t="s">
        <v>1797</v>
      </c>
      <c r="C2034" s="57">
        <v>45439</v>
      </c>
      <c r="D2034" t="s">
        <v>37</v>
      </c>
      <c r="E2034" t="s">
        <v>72</v>
      </c>
      <c r="F2034" s="47">
        <v>16716.150000000001</v>
      </c>
    </row>
    <row r="2035" spans="1:6" x14ac:dyDescent="0.25">
      <c r="A2035" t="s">
        <v>1817</v>
      </c>
      <c r="B2035" t="s">
        <v>1818</v>
      </c>
      <c r="C2035" s="57">
        <v>45439</v>
      </c>
      <c r="D2035" t="s">
        <v>37</v>
      </c>
      <c r="E2035" t="s">
        <v>72</v>
      </c>
      <c r="F2035" s="47">
        <v>14250.17</v>
      </c>
    </row>
    <row r="2036" spans="1:6" x14ac:dyDescent="0.25">
      <c r="A2036" t="s">
        <v>1819</v>
      </c>
      <c r="B2036" t="s">
        <v>1818</v>
      </c>
      <c r="C2036" s="57">
        <v>45439</v>
      </c>
      <c r="D2036" t="s">
        <v>37</v>
      </c>
      <c r="E2036" t="s">
        <v>72</v>
      </c>
      <c r="F2036" s="47">
        <v>14250.17</v>
      </c>
    </row>
    <row r="2037" spans="1:6" x14ac:dyDescent="0.25">
      <c r="A2037" t="s">
        <v>1820</v>
      </c>
      <c r="B2037" t="s">
        <v>1818</v>
      </c>
      <c r="C2037" s="57">
        <v>45439</v>
      </c>
      <c r="D2037" t="s">
        <v>37</v>
      </c>
      <c r="E2037" t="s">
        <v>72</v>
      </c>
      <c r="F2037" s="47">
        <v>14250.17</v>
      </c>
    </row>
    <row r="2038" spans="1:6" x14ac:dyDescent="0.25">
      <c r="A2038" t="s">
        <v>1821</v>
      </c>
      <c r="B2038" t="s">
        <v>1818</v>
      </c>
      <c r="C2038" s="57">
        <v>45439</v>
      </c>
      <c r="D2038" t="s">
        <v>37</v>
      </c>
      <c r="E2038" t="s">
        <v>72</v>
      </c>
      <c r="F2038" s="47">
        <v>14250.17</v>
      </c>
    </row>
    <row r="2039" spans="1:6" x14ac:dyDescent="0.25">
      <c r="A2039" t="s">
        <v>1822</v>
      </c>
      <c r="B2039" t="s">
        <v>1818</v>
      </c>
      <c r="C2039" s="57">
        <v>45439</v>
      </c>
      <c r="D2039" t="s">
        <v>37</v>
      </c>
      <c r="E2039" t="s">
        <v>72</v>
      </c>
      <c r="F2039" s="47">
        <v>14250.17</v>
      </c>
    </row>
    <row r="2040" spans="1:6" x14ac:dyDescent="0.25">
      <c r="A2040" t="s">
        <v>1823</v>
      </c>
      <c r="B2040" t="s">
        <v>1818</v>
      </c>
      <c r="C2040" s="57">
        <v>45439</v>
      </c>
      <c r="D2040" t="s">
        <v>37</v>
      </c>
      <c r="E2040" t="s">
        <v>72</v>
      </c>
      <c r="F2040" s="47">
        <v>14250.17</v>
      </c>
    </row>
    <row r="2041" spans="1:6" x14ac:dyDescent="0.25">
      <c r="A2041" t="s">
        <v>1824</v>
      </c>
      <c r="B2041" t="s">
        <v>1818</v>
      </c>
      <c r="C2041" s="57">
        <v>45439</v>
      </c>
      <c r="D2041" t="s">
        <v>37</v>
      </c>
      <c r="E2041" t="s">
        <v>72</v>
      </c>
      <c r="F2041" s="47">
        <v>14250.17</v>
      </c>
    </row>
    <row r="2042" spans="1:6" x14ac:dyDescent="0.25">
      <c r="A2042" t="s">
        <v>1825</v>
      </c>
      <c r="B2042" t="s">
        <v>1818</v>
      </c>
      <c r="C2042" s="57">
        <v>45439</v>
      </c>
      <c r="D2042" t="s">
        <v>37</v>
      </c>
      <c r="E2042" t="s">
        <v>72</v>
      </c>
      <c r="F2042" s="47">
        <v>14250.17</v>
      </c>
    </row>
    <row r="2043" spans="1:6" x14ac:dyDescent="0.25">
      <c r="A2043" t="s">
        <v>1826</v>
      </c>
      <c r="B2043" t="s">
        <v>1818</v>
      </c>
      <c r="C2043" s="57">
        <v>45439</v>
      </c>
      <c r="D2043" t="s">
        <v>37</v>
      </c>
      <c r="E2043" t="s">
        <v>72</v>
      </c>
      <c r="F2043" s="47">
        <v>14250.17</v>
      </c>
    </row>
    <row r="2044" spans="1:6" x14ac:dyDescent="0.25">
      <c r="A2044" t="s">
        <v>1827</v>
      </c>
      <c r="B2044" t="s">
        <v>1818</v>
      </c>
      <c r="C2044" s="57">
        <v>45439</v>
      </c>
      <c r="D2044" t="s">
        <v>37</v>
      </c>
      <c r="E2044" t="s">
        <v>72</v>
      </c>
      <c r="F2044" s="47">
        <v>14250.17</v>
      </c>
    </row>
    <row r="2045" spans="1:6" x14ac:dyDescent="0.25">
      <c r="A2045" t="s">
        <v>1828</v>
      </c>
      <c r="B2045" t="s">
        <v>1818</v>
      </c>
      <c r="C2045" s="57">
        <v>45439</v>
      </c>
      <c r="D2045" t="s">
        <v>37</v>
      </c>
      <c r="E2045" t="s">
        <v>72</v>
      </c>
      <c r="F2045" s="47">
        <v>14250.17</v>
      </c>
    </row>
    <row r="2046" spans="1:6" x14ac:dyDescent="0.25">
      <c r="A2046" t="s">
        <v>1829</v>
      </c>
      <c r="B2046" t="s">
        <v>1818</v>
      </c>
      <c r="C2046" s="57">
        <v>45439</v>
      </c>
      <c r="D2046" t="s">
        <v>37</v>
      </c>
      <c r="E2046" t="s">
        <v>72</v>
      </c>
      <c r="F2046" s="47">
        <v>14250.17</v>
      </c>
    </row>
    <row r="2047" spans="1:6" x14ac:dyDescent="0.25">
      <c r="A2047" t="s">
        <v>1830</v>
      </c>
      <c r="B2047" t="s">
        <v>1818</v>
      </c>
      <c r="C2047" s="57">
        <v>45439</v>
      </c>
      <c r="D2047" t="s">
        <v>37</v>
      </c>
      <c r="E2047" t="s">
        <v>72</v>
      </c>
      <c r="F2047" s="47">
        <v>14250.17</v>
      </c>
    </row>
    <row r="2048" spans="1:6" x14ac:dyDescent="0.25">
      <c r="A2048" t="s">
        <v>1831</v>
      </c>
      <c r="B2048" t="s">
        <v>1818</v>
      </c>
      <c r="C2048" s="57">
        <v>45439</v>
      </c>
      <c r="D2048" t="s">
        <v>37</v>
      </c>
      <c r="E2048" t="s">
        <v>72</v>
      </c>
      <c r="F2048" s="47">
        <v>14250.17</v>
      </c>
    </row>
    <row r="2049" spans="1:6" x14ac:dyDescent="0.25">
      <c r="A2049" t="s">
        <v>1832</v>
      </c>
      <c r="B2049" t="s">
        <v>1818</v>
      </c>
      <c r="C2049" s="57">
        <v>45439</v>
      </c>
      <c r="D2049" t="s">
        <v>37</v>
      </c>
      <c r="E2049" t="s">
        <v>72</v>
      </c>
      <c r="F2049" s="47">
        <v>14250.17</v>
      </c>
    </row>
    <row r="2050" spans="1:6" x14ac:dyDescent="0.25">
      <c r="A2050" t="s">
        <v>1833</v>
      </c>
      <c r="B2050" t="s">
        <v>1818</v>
      </c>
      <c r="C2050" s="57">
        <v>45439</v>
      </c>
      <c r="D2050" t="s">
        <v>37</v>
      </c>
      <c r="E2050" t="s">
        <v>72</v>
      </c>
      <c r="F2050" s="47">
        <v>14250.17</v>
      </c>
    </row>
    <row r="2051" spans="1:6" x14ac:dyDescent="0.25">
      <c r="A2051" t="s">
        <v>1834</v>
      </c>
      <c r="B2051" t="s">
        <v>1818</v>
      </c>
      <c r="C2051" s="57">
        <v>45439</v>
      </c>
      <c r="D2051" t="s">
        <v>37</v>
      </c>
      <c r="E2051" t="s">
        <v>72</v>
      </c>
      <c r="F2051" s="47">
        <v>14250.17</v>
      </c>
    </row>
    <row r="2052" spans="1:6" x14ac:dyDescent="0.25">
      <c r="A2052" t="s">
        <v>1835</v>
      </c>
      <c r="B2052" t="s">
        <v>1818</v>
      </c>
      <c r="C2052" s="57">
        <v>45439</v>
      </c>
      <c r="D2052" t="s">
        <v>37</v>
      </c>
      <c r="E2052" t="s">
        <v>72</v>
      </c>
      <c r="F2052" s="47">
        <v>14250.17</v>
      </c>
    </row>
    <row r="2053" spans="1:6" x14ac:dyDescent="0.25">
      <c r="A2053" t="s">
        <v>1836</v>
      </c>
      <c r="B2053" t="s">
        <v>1818</v>
      </c>
      <c r="C2053" s="57">
        <v>45439</v>
      </c>
      <c r="D2053" t="s">
        <v>37</v>
      </c>
      <c r="E2053" t="s">
        <v>72</v>
      </c>
      <c r="F2053" s="47">
        <v>14250.17</v>
      </c>
    </row>
    <row r="2054" spans="1:6" x14ac:dyDescent="0.25">
      <c r="A2054" t="s">
        <v>1837</v>
      </c>
      <c r="B2054" t="s">
        <v>1818</v>
      </c>
      <c r="C2054" s="57">
        <v>45439</v>
      </c>
      <c r="D2054" t="s">
        <v>37</v>
      </c>
      <c r="E2054" t="s">
        <v>72</v>
      </c>
      <c r="F2054" s="47">
        <v>14250.17</v>
      </c>
    </row>
    <row r="2055" spans="1:6" x14ac:dyDescent="0.25">
      <c r="A2055" t="s">
        <v>1838</v>
      </c>
      <c r="B2055" t="s">
        <v>1839</v>
      </c>
      <c r="C2055" s="57">
        <v>45439</v>
      </c>
      <c r="D2055" t="s">
        <v>37</v>
      </c>
      <c r="E2055" t="s">
        <v>72</v>
      </c>
      <c r="F2055" s="47">
        <v>6432.36</v>
      </c>
    </row>
    <row r="2056" spans="1:6" x14ac:dyDescent="0.25">
      <c r="A2056" t="s">
        <v>1840</v>
      </c>
      <c r="B2056" t="s">
        <v>1839</v>
      </c>
      <c r="C2056" s="57">
        <v>45439</v>
      </c>
      <c r="D2056" t="s">
        <v>37</v>
      </c>
      <c r="E2056" t="s">
        <v>72</v>
      </c>
      <c r="F2056" s="47">
        <v>6432.36</v>
      </c>
    </row>
    <row r="2057" spans="1:6" x14ac:dyDescent="0.25">
      <c r="A2057" t="s">
        <v>1841</v>
      </c>
      <c r="B2057" t="s">
        <v>1839</v>
      </c>
      <c r="C2057" s="57">
        <v>45439</v>
      </c>
      <c r="D2057" t="s">
        <v>37</v>
      </c>
      <c r="E2057" t="s">
        <v>72</v>
      </c>
      <c r="F2057" s="47">
        <v>6432.36</v>
      </c>
    </row>
    <row r="2058" spans="1:6" x14ac:dyDescent="0.25">
      <c r="A2058" t="s">
        <v>1842</v>
      </c>
      <c r="B2058" t="s">
        <v>1839</v>
      </c>
      <c r="C2058" s="57">
        <v>45439</v>
      </c>
      <c r="D2058" t="s">
        <v>37</v>
      </c>
      <c r="E2058" t="s">
        <v>72</v>
      </c>
      <c r="F2058" s="47">
        <v>6432.36</v>
      </c>
    </row>
    <row r="2059" spans="1:6" x14ac:dyDescent="0.25">
      <c r="A2059" t="s">
        <v>1843</v>
      </c>
      <c r="B2059" t="s">
        <v>1839</v>
      </c>
      <c r="C2059" s="57">
        <v>45439</v>
      </c>
      <c r="D2059" t="s">
        <v>37</v>
      </c>
      <c r="E2059" t="s">
        <v>72</v>
      </c>
      <c r="F2059" s="47">
        <v>6432.36</v>
      </c>
    </row>
    <row r="2060" spans="1:6" x14ac:dyDescent="0.25">
      <c r="A2060" t="s">
        <v>1844</v>
      </c>
      <c r="B2060" t="s">
        <v>1839</v>
      </c>
      <c r="C2060" s="57">
        <v>45439</v>
      </c>
      <c r="D2060" t="s">
        <v>37</v>
      </c>
      <c r="E2060" t="s">
        <v>72</v>
      </c>
      <c r="F2060" s="47">
        <v>6432.36</v>
      </c>
    </row>
    <row r="2061" spans="1:6" x14ac:dyDescent="0.25">
      <c r="A2061" t="s">
        <v>1845</v>
      </c>
      <c r="B2061" t="s">
        <v>1839</v>
      </c>
      <c r="C2061" s="57">
        <v>45439</v>
      </c>
      <c r="D2061" t="s">
        <v>37</v>
      </c>
      <c r="E2061" t="s">
        <v>72</v>
      </c>
      <c r="F2061" s="47">
        <v>6432.36</v>
      </c>
    </row>
    <row r="2062" spans="1:6" x14ac:dyDescent="0.25">
      <c r="A2062" t="s">
        <v>1846</v>
      </c>
      <c r="B2062" t="s">
        <v>1839</v>
      </c>
      <c r="C2062" s="57">
        <v>45439</v>
      </c>
      <c r="D2062" t="s">
        <v>37</v>
      </c>
      <c r="E2062" t="s">
        <v>72</v>
      </c>
      <c r="F2062" s="47">
        <v>6432.36</v>
      </c>
    </row>
    <row r="2063" spans="1:6" x14ac:dyDescent="0.25">
      <c r="A2063" t="s">
        <v>1847</v>
      </c>
      <c r="B2063" t="s">
        <v>1839</v>
      </c>
      <c r="C2063" s="57">
        <v>45439</v>
      </c>
      <c r="D2063" t="s">
        <v>37</v>
      </c>
      <c r="E2063" t="s">
        <v>72</v>
      </c>
      <c r="F2063" s="47">
        <v>6432.36</v>
      </c>
    </row>
    <row r="2064" spans="1:6" x14ac:dyDescent="0.25">
      <c r="A2064" t="s">
        <v>1848</v>
      </c>
      <c r="B2064" t="s">
        <v>1839</v>
      </c>
      <c r="C2064" s="57">
        <v>45439</v>
      </c>
      <c r="D2064" t="s">
        <v>37</v>
      </c>
      <c r="E2064" t="s">
        <v>72</v>
      </c>
      <c r="F2064" s="47">
        <v>6432.36</v>
      </c>
    </row>
    <row r="2065" spans="1:6" x14ac:dyDescent="0.25">
      <c r="A2065" t="s">
        <v>1849</v>
      </c>
      <c r="B2065" t="s">
        <v>1839</v>
      </c>
      <c r="C2065" s="57">
        <v>45439</v>
      </c>
      <c r="D2065" t="s">
        <v>37</v>
      </c>
      <c r="E2065" t="s">
        <v>72</v>
      </c>
      <c r="F2065" s="47">
        <v>6432.36</v>
      </c>
    </row>
    <row r="2066" spans="1:6" x14ac:dyDescent="0.25">
      <c r="A2066" t="s">
        <v>1850</v>
      </c>
      <c r="B2066" t="s">
        <v>1839</v>
      </c>
      <c r="C2066" s="57">
        <v>45439</v>
      </c>
      <c r="D2066" t="s">
        <v>37</v>
      </c>
      <c r="E2066" t="s">
        <v>72</v>
      </c>
      <c r="F2066" s="47">
        <v>6432.36</v>
      </c>
    </row>
    <row r="2067" spans="1:6" x14ac:dyDescent="0.25">
      <c r="A2067" t="s">
        <v>1851</v>
      </c>
      <c r="B2067" t="s">
        <v>1839</v>
      </c>
      <c r="C2067" s="57">
        <v>45439</v>
      </c>
      <c r="D2067" t="s">
        <v>37</v>
      </c>
      <c r="E2067" t="s">
        <v>72</v>
      </c>
      <c r="F2067" s="47">
        <v>6432.36</v>
      </c>
    </row>
    <row r="2068" spans="1:6" x14ac:dyDescent="0.25">
      <c r="A2068" t="s">
        <v>1852</v>
      </c>
      <c r="B2068" t="s">
        <v>1839</v>
      </c>
      <c r="C2068" s="57">
        <v>45439</v>
      </c>
      <c r="D2068" t="s">
        <v>37</v>
      </c>
      <c r="E2068" t="s">
        <v>72</v>
      </c>
      <c r="F2068" s="47">
        <v>6432.36</v>
      </c>
    </row>
    <row r="2069" spans="1:6" x14ac:dyDescent="0.25">
      <c r="A2069" t="s">
        <v>1853</v>
      </c>
      <c r="B2069" t="s">
        <v>1839</v>
      </c>
      <c r="C2069" s="57">
        <v>45439</v>
      </c>
      <c r="D2069" t="s">
        <v>37</v>
      </c>
      <c r="E2069" t="s">
        <v>72</v>
      </c>
      <c r="F2069" s="47">
        <v>6432.36</v>
      </c>
    </row>
    <row r="2070" spans="1:6" x14ac:dyDescent="0.25">
      <c r="A2070" t="s">
        <v>1854</v>
      </c>
      <c r="B2070" t="s">
        <v>1839</v>
      </c>
      <c r="C2070" s="57">
        <v>45439</v>
      </c>
      <c r="D2070" t="s">
        <v>37</v>
      </c>
      <c r="E2070" t="s">
        <v>72</v>
      </c>
      <c r="F2070" s="47">
        <v>6432.36</v>
      </c>
    </row>
    <row r="2071" spans="1:6" x14ac:dyDescent="0.25">
      <c r="A2071" t="s">
        <v>1855</v>
      </c>
      <c r="B2071" t="s">
        <v>1839</v>
      </c>
      <c r="C2071" s="57">
        <v>45439</v>
      </c>
      <c r="D2071" t="s">
        <v>37</v>
      </c>
      <c r="E2071" t="s">
        <v>72</v>
      </c>
      <c r="F2071" s="47">
        <v>6432.36</v>
      </c>
    </row>
    <row r="2072" spans="1:6" x14ac:dyDescent="0.25">
      <c r="A2072" t="s">
        <v>1856</v>
      </c>
      <c r="B2072" t="s">
        <v>1839</v>
      </c>
      <c r="C2072" s="57">
        <v>45439</v>
      </c>
      <c r="D2072" t="s">
        <v>37</v>
      </c>
      <c r="E2072" t="s">
        <v>72</v>
      </c>
      <c r="F2072" s="47">
        <v>6432.36</v>
      </c>
    </row>
    <row r="2073" spans="1:6" x14ac:dyDescent="0.25">
      <c r="A2073" t="s">
        <v>1857</v>
      </c>
      <c r="B2073" t="s">
        <v>1839</v>
      </c>
      <c r="C2073" s="57">
        <v>45439</v>
      </c>
      <c r="D2073" t="s">
        <v>37</v>
      </c>
      <c r="E2073" t="s">
        <v>72</v>
      </c>
      <c r="F2073" s="47">
        <v>6432.36</v>
      </c>
    </row>
    <row r="2074" spans="1:6" x14ac:dyDescent="0.25">
      <c r="A2074" t="s">
        <v>1858</v>
      </c>
      <c r="B2074" t="s">
        <v>1839</v>
      </c>
      <c r="C2074" s="57">
        <v>45439</v>
      </c>
      <c r="D2074" t="s">
        <v>37</v>
      </c>
      <c r="E2074" t="s">
        <v>72</v>
      </c>
      <c r="F2074" s="47">
        <v>6432.36</v>
      </c>
    </row>
    <row r="2075" spans="1:6" x14ac:dyDescent="0.25">
      <c r="A2075" t="s">
        <v>1859</v>
      </c>
      <c r="B2075" t="s">
        <v>1860</v>
      </c>
      <c r="C2075" s="57">
        <v>45439</v>
      </c>
      <c r="D2075" t="s">
        <v>37</v>
      </c>
      <c r="E2075" t="s">
        <v>72</v>
      </c>
      <c r="F2075" s="47">
        <v>11314.71</v>
      </c>
    </row>
    <row r="2076" spans="1:6" x14ac:dyDescent="0.25">
      <c r="A2076" t="s">
        <v>1861</v>
      </c>
      <c r="B2076" t="s">
        <v>1860</v>
      </c>
      <c r="C2076" s="57">
        <v>45439</v>
      </c>
      <c r="D2076" t="s">
        <v>37</v>
      </c>
      <c r="E2076" t="s">
        <v>72</v>
      </c>
      <c r="F2076" s="47">
        <v>11314.71</v>
      </c>
    </row>
    <row r="2077" spans="1:6" x14ac:dyDescent="0.25">
      <c r="A2077" t="s">
        <v>1862</v>
      </c>
      <c r="B2077" t="s">
        <v>1860</v>
      </c>
      <c r="C2077" s="57">
        <v>45439</v>
      </c>
      <c r="D2077" t="s">
        <v>37</v>
      </c>
      <c r="E2077" t="s">
        <v>72</v>
      </c>
      <c r="F2077" s="47">
        <v>11314.71</v>
      </c>
    </row>
    <row r="2078" spans="1:6" x14ac:dyDescent="0.25">
      <c r="A2078" t="s">
        <v>1863</v>
      </c>
      <c r="B2078" t="s">
        <v>1860</v>
      </c>
      <c r="C2078" s="57">
        <v>45439</v>
      </c>
      <c r="D2078" t="s">
        <v>37</v>
      </c>
      <c r="E2078" t="s">
        <v>72</v>
      </c>
      <c r="F2078" s="47">
        <v>11314.71</v>
      </c>
    </row>
    <row r="2079" spans="1:6" x14ac:dyDescent="0.25">
      <c r="A2079" t="s">
        <v>1864</v>
      </c>
      <c r="B2079" t="s">
        <v>1860</v>
      </c>
      <c r="C2079" s="57">
        <v>45439</v>
      </c>
      <c r="D2079" t="s">
        <v>37</v>
      </c>
      <c r="E2079" t="s">
        <v>72</v>
      </c>
      <c r="F2079" s="47">
        <v>11314.71</v>
      </c>
    </row>
    <row r="2080" spans="1:6" x14ac:dyDescent="0.25">
      <c r="A2080" t="s">
        <v>1865</v>
      </c>
      <c r="B2080" t="s">
        <v>1860</v>
      </c>
      <c r="C2080" s="57">
        <v>45439</v>
      </c>
      <c r="D2080" t="s">
        <v>37</v>
      </c>
      <c r="E2080" t="s">
        <v>72</v>
      </c>
      <c r="F2080" s="47">
        <v>11314.71</v>
      </c>
    </row>
    <row r="2081" spans="1:6" x14ac:dyDescent="0.25">
      <c r="A2081" t="s">
        <v>1866</v>
      </c>
      <c r="B2081" t="s">
        <v>1860</v>
      </c>
      <c r="C2081" s="57">
        <v>45439</v>
      </c>
      <c r="D2081" t="s">
        <v>37</v>
      </c>
      <c r="E2081" t="s">
        <v>72</v>
      </c>
      <c r="F2081" s="47">
        <v>11314.71</v>
      </c>
    </row>
    <row r="2082" spans="1:6" x14ac:dyDescent="0.25">
      <c r="A2082" t="s">
        <v>1867</v>
      </c>
      <c r="B2082" t="s">
        <v>1860</v>
      </c>
      <c r="C2082" s="57">
        <v>45439</v>
      </c>
      <c r="D2082" t="s">
        <v>37</v>
      </c>
      <c r="E2082" t="s">
        <v>72</v>
      </c>
      <c r="F2082" s="47">
        <v>11314.71</v>
      </c>
    </row>
    <row r="2083" spans="1:6" x14ac:dyDescent="0.25">
      <c r="A2083" t="s">
        <v>1868</v>
      </c>
      <c r="B2083" t="s">
        <v>1860</v>
      </c>
      <c r="C2083" s="57">
        <v>45439</v>
      </c>
      <c r="D2083" t="s">
        <v>37</v>
      </c>
      <c r="E2083" t="s">
        <v>72</v>
      </c>
      <c r="F2083" s="47">
        <v>11314.71</v>
      </c>
    </row>
    <row r="2084" spans="1:6" x14ac:dyDescent="0.25">
      <c r="A2084" t="s">
        <v>1869</v>
      </c>
      <c r="B2084" t="s">
        <v>1860</v>
      </c>
      <c r="C2084" s="57">
        <v>45439</v>
      </c>
      <c r="D2084" t="s">
        <v>37</v>
      </c>
      <c r="E2084" t="s">
        <v>72</v>
      </c>
      <c r="F2084" s="47">
        <v>11314.71</v>
      </c>
    </row>
    <row r="2085" spans="1:6" x14ac:dyDescent="0.25">
      <c r="A2085" t="s">
        <v>1870</v>
      </c>
      <c r="B2085" t="s">
        <v>1871</v>
      </c>
      <c r="C2085" s="57">
        <v>45439</v>
      </c>
      <c r="D2085" t="s">
        <v>37</v>
      </c>
      <c r="E2085" t="s">
        <v>72</v>
      </c>
      <c r="F2085" s="47">
        <v>7269.68</v>
      </c>
    </row>
    <row r="2086" spans="1:6" x14ac:dyDescent="0.25">
      <c r="A2086" t="s">
        <v>1872</v>
      </c>
      <c r="B2086" t="s">
        <v>1871</v>
      </c>
      <c r="C2086" s="57">
        <v>45439</v>
      </c>
      <c r="D2086" t="s">
        <v>37</v>
      </c>
      <c r="E2086" t="s">
        <v>72</v>
      </c>
      <c r="F2086" s="47">
        <v>7269.68</v>
      </c>
    </row>
    <row r="2087" spans="1:6" x14ac:dyDescent="0.25">
      <c r="A2087" t="s">
        <v>1873</v>
      </c>
      <c r="B2087" t="s">
        <v>1871</v>
      </c>
      <c r="C2087" s="57">
        <v>45439</v>
      </c>
      <c r="D2087" t="s">
        <v>37</v>
      </c>
      <c r="E2087" t="s">
        <v>72</v>
      </c>
      <c r="F2087" s="47">
        <v>7269.68</v>
      </c>
    </row>
    <row r="2088" spans="1:6" x14ac:dyDescent="0.25">
      <c r="A2088" t="s">
        <v>1874</v>
      </c>
      <c r="B2088" t="s">
        <v>1871</v>
      </c>
      <c r="C2088" s="57">
        <v>45439</v>
      </c>
      <c r="D2088" t="s">
        <v>37</v>
      </c>
      <c r="E2088" t="s">
        <v>72</v>
      </c>
      <c r="F2088" s="47">
        <v>7269.68</v>
      </c>
    </row>
    <row r="2089" spans="1:6" x14ac:dyDescent="0.25">
      <c r="A2089" t="s">
        <v>1875</v>
      </c>
      <c r="B2089" t="s">
        <v>1871</v>
      </c>
      <c r="C2089" s="57">
        <v>45439</v>
      </c>
      <c r="D2089" t="s">
        <v>37</v>
      </c>
      <c r="E2089" t="s">
        <v>72</v>
      </c>
      <c r="F2089" s="47">
        <v>7269.68</v>
      </c>
    </row>
    <row r="2090" spans="1:6" x14ac:dyDescent="0.25">
      <c r="A2090" t="s">
        <v>1876</v>
      </c>
      <c r="B2090" t="s">
        <v>1871</v>
      </c>
      <c r="C2090" s="57">
        <v>45439</v>
      </c>
      <c r="D2090" t="s">
        <v>37</v>
      </c>
      <c r="E2090" t="s">
        <v>72</v>
      </c>
      <c r="F2090" s="47">
        <v>7269.68</v>
      </c>
    </row>
    <row r="2091" spans="1:6" x14ac:dyDescent="0.25">
      <c r="A2091" t="s">
        <v>1877</v>
      </c>
      <c r="B2091" t="s">
        <v>1871</v>
      </c>
      <c r="C2091" s="57">
        <v>45439</v>
      </c>
      <c r="D2091" t="s">
        <v>37</v>
      </c>
      <c r="E2091" t="s">
        <v>72</v>
      </c>
      <c r="F2091" s="47">
        <v>7269.68</v>
      </c>
    </row>
    <row r="2092" spans="1:6" x14ac:dyDescent="0.25">
      <c r="A2092" t="s">
        <v>1878</v>
      </c>
      <c r="B2092" t="s">
        <v>1871</v>
      </c>
      <c r="C2092" s="57">
        <v>45439</v>
      </c>
      <c r="D2092" t="s">
        <v>37</v>
      </c>
      <c r="E2092" t="s">
        <v>72</v>
      </c>
      <c r="F2092" s="47">
        <v>7269.68</v>
      </c>
    </row>
    <row r="2093" spans="1:6" x14ac:dyDescent="0.25">
      <c r="A2093" t="s">
        <v>1879</v>
      </c>
      <c r="B2093" t="s">
        <v>1871</v>
      </c>
      <c r="C2093" s="57">
        <v>45439</v>
      </c>
      <c r="D2093" t="s">
        <v>37</v>
      </c>
      <c r="E2093" t="s">
        <v>72</v>
      </c>
      <c r="F2093" s="47">
        <v>7269.68</v>
      </c>
    </row>
    <row r="2094" spans="1:6" x14ac:dyDescent="0.25">
      <c r="A2094" t="s">
        <v>1880</v>
      </c>
      <c r="B2094" t="s">
        <v>1871</v>
      </c>
      <c r="C2094" s="57">
        <v>45439</v>
      </c>
      <c r="D2094" t="s">
        <v>37</v>
      </c>
      <c r="E2094" t="s">
        <v>72</v>
      </c>
      <c r="F2094" s="47">
        <v>7269.68</v>
      </c>
    </row>
    <row r="2095" spans="1:6" x14ac:dyDescent="0.25">
      <c r="A2095" t="s">
        <v>8120</v>
      </c>
      <c r="B2095" t="s">
        <v>8121</v>
      </c>
      <c r="C2095" s="57">
        <v>45440</v>
      </c>
      <c r="D2095" t="s">
        <v>37</v>
      </c>
      <c r="E2095" t="s">
        <v>72</v>
      </c>
      <c r="F2095" s="47">
        <v>15853.98</v>
      </c>
    </row>
    <row r="2096" spans="1:6" x14ac:dyDescent="0.25">
      <c r="A2096" t="s">
        <v>8122</v>
      </c>
      <c r="B2096" t="s">
        <v>8121</v>
      </c>
      <c r="C2096" s="57">
        <v>45440</v>
      </c>
      <c r="D2096" t="s">
        <v>37</v>
      </c>
      <c r="E2096" t="s">
        <v>72</v>
      </c>
      <c r="F2096" s="47">
        <v>15853.98</v>
      </c>
    </row>
    <row r="2097" spans="1:6" x14ac:dyDescent="0.25">
      <c r="A2097" t="s">
        <v>8123</v>
      </c>
      <c r="B2097" t="s">
        <v>8121</v>
      </c>
      <c r="C2097" s="57">
        <v>45440</v>
      </c>
      <c r="D2097" t="s">
        <v>37</v>
      </c>
      <c r="E2097" t="s">
        <v>72</v>
      </c>
      <c r="F2097" s="47">
        <v>15853.97</v>
      </c>
    </row>
    <row r="2098" spans="1:6" x14ac:dyDescent="0.25">
      <c r="A2098" t="s">
        <v>6789</v>
      </c>
      <c r="B2098" t="s">
        <v>5677</v>
      </c>
      <c r="C2098" s="57">
        <v>45440</v>
      </c>
      <c r="D2098" t="s">
        <v>37</v>
      </c>
      <c r="E2098" t="s">
        <v>72</v>
      </c>
      <c r="F2098" s="47">
        <v>5987</v>
      </c>
    </row>
    <row r="2099" spans="1:6" x14ac:dyDescent="0.25">
      <c r="A2099" t="s">
        <v>6790</v>
      </c>
      <c r="B2099" t="s">
        <v>5677</v>
      </c>
      <c r="C2099" s="57">
        <v>45440</v>
      </c>
      <c r="D2099" t="s">
        <v>37</v>
      </c>
      <c r="E2099" t="s">
        <v>72</v>
      </c>
      <c r="F2099" s="47">
        <v>5987</v>
      </c>
    </row>
    <row r="2100" spans="1:6" x14ac:dyDescent="0.25">
      <c r="A2100" t="s">
        <v>6791</v>
      </c>
      <c r="B2100" t="s">
        <v>5677</v>
      </c>
      <c r="C2100" s="57">
        <v>45440</v>
      </c>
      <c r="D2100" t="s">
        <v>37</v>
      </c>
      <c r="E2100" t="s">
        <v>72</v>
      </c>
      <c r="F2100" s="47">
        <v>5987</v>
      </c>
    </row>
    <row r="2101" spans="1:6" x14ac:dyDescent="0.25">
      <c r="A2101" t="s">
        <v>6792</v>
      </c>
      <c r="B2101" t="s">
        <v>5677</v>
      </c>
      <c r="C2101" s="57">
        <v>45440</v>
      </c>
      <c r="D2101" t="s">
        <v>37</v>
      </c>
      <c r="E2101" t="s">
        <v>72</v>
      </c>
      <c r="F2101" s="47">
        <v>5987</v>
      </c>
    </row>
    <row r="2102" spans="1:6" x14ac:dyDescent="0.25">
      <c r="A2102" t="s">
        <v>6793</v>
      </c>
      <c r="B2102" t="s">
        <v>5677</v>
      </c>
      <c r="C2102" s="57">
        <v>45440</v>
      </c>
      <c r="D2102" t="s">
        <v>37</v>
      </c>
      <c r="E2102" t="s">
        <v>72</v>
      </c>
      <c r="F2102" s="47">
        <v>5987</v>
      </c>
    </row>
    <row r="2103" spans="1:6" x14ac:dyDescent="0.25">
      <c r="A2103" t="s">
        <v>6794</v>
      </c>
      <c r="B2103" t="s">
        <v>5677</v>
      </c>
      <c r="C2103" s="57">
        <v>45440</v>
      </c>
      <c r="D2103" t="s">
        <v>37</v>
      </c>
      <c r="E2103" t="s">
        <v>72</v>
      </c>
      <c r="F2103" s="47">
        <v>5987</v>
      </c>
    </row>
    <row r="2104" spans="1:6" x14ac:dyDescent="0.25">
      <c r="A2104" t="s">
        <v>6795</v>
      </c>
      <c r="B2104" t="s">
        <v>5677</v>
      </c>
      <c r="C2104" s="57">
        <v>45440</v>
      </c>
      <c r="D2104" t="s">
        <v>37</v>
      </c>
      <c r="E2104" t="s">
        <v>72</v>
      </c>
      <c r="F2104" s="47">
        <v>5987</v>
      </c>
    </row>
    <row r="2105" spans="1:6" x14ac:dyDescent="0.25">
      <c r="A2105" t="s">
        <v>6796</v>
      </c>
      <c r="B2105" t="s">
        <v>5677</v>
      </c>
      <c r="C2105" s="57">
        <v>45440</v>
      </c>
      <c r="D2105" t="s">
        <v>37</v>
      </c>
      <c r="E2105" t="s">
        <v>72</v>
      </c>
      <c r="F2105" s="47">
        <v>5987</v>
      </c>
    </row>
    <row r="2106" spans="1:6" x14ac:dyDescent="0.25">
      <c r="A2106" t="s">
        <v>6797</v>
      </c>
      <c r="B2106" t="s">
        <v>5677</v>
      </c>
      <c r="C2106" s="57">
        <v>45440</v>
      </c>
      <c r="D2106" t="s">
        <v>37</v>
      </c>
      <c r="E2106" t="s">
        <v>72</v>
      </c>
      <c r="F2106" s="47">
        <v>5987</v>
      </c>
    </row>
    <row r="2107" spans="1:6" x14ac:dyDescent="0.25">
      <c r="A2107" t="s">
        <v>6798</v>
      </c>
      <c r="B2107" t="s">
        <v>5677</v>
      </c>
      <c r="C2107" s="57">
        <v>45440</v>
      </c>
      <c r="D2107" t="s">
        <v>37</v>
      </c>
      <c r="E2107" t="s">
        <v>72</v>
      </c>
      <c r="F2107" s="47">
        <v>5987</v>
      </c>
    </row>
    <row r="2108" spans="1:6" x14ac:dyDescent="0.25">
      <c r="A2108" t="s">
        <v>6799</v>
      </c>
      <c r="B2108" t="s">
        <v>5677</v>
      </c>
      <c r="C2108" s="57">
        <v>45440</v>
      </c>
      <c r="D2108" t="s">
        <v>37</v>
      </c>
      <c r="E2108" t="s">
        <v>72</v>
      </c>
      <c r="F2108" s="47">
        <v>5987</v>
      </c>
    </row>
    <row r="2109" spans="1:6" x14ac:dyDescent="0.25">
      <c r="A2109" t="s">
        <v>6800</v>
      </c>
      <c r="B2109" t="s">
        <v>5677</v>
      </c>
      <c r="C2109" s="57">
        <v>45440</v>
      </c>
      <c r="D2109" t="s">
        <v>37</v>
      </c>
      <c r="E2109" t="s">
        <v>72</v>
      </c>
      <c r="F2109" s="47">
        <v>5987</v>
      </c>
    </row>
    <row r="2110" spans="1:6" x14ac:dyDescent="0.25">
      <c r="A2110" t="s">
        <v>6801</v>
      </c>
      <c r="B2110" t="s">
        <v>5783</v>
      </c>
      <c r="C2110" s="57">
        <v>45440</v>
      </c>
      <c r="D2110" t="s">
        <v>37</v>
      </c>
      <c r="E2110" t="s">
        <v>72</v>
      </c>
      <c r="F2110" s="47">
        <v>5987</v>
      </c>
    </row>
    <row r="2111" spans="1:6" x14ac:dyDescent="0.25">
      <c r="A2111" t="s">
        <v>6802</v>
      </c>
      <c r="B2111" t="s">
        <v>5783</v>
      </c>
      <c r="C2111" s="57">
        <v>45440</v>
      </c>
      <c r="D2111" t="s">
        <v>37</v>
      </c>
      <c r="E2111" t="s">
        <v>72</v>
      </c>
      <c r="F2111" s="47">
        <v>5987</v>
      </c>
    </row>
    <row r="2112" spans="1:6" x14ac:dyDescent="0.25">
      <c r="A2112" t="s">
        <v>6803</v>
      </c>
      <c r="B2112" t="s">
        <v>6804</v>
      </c>
      <c r="C2112" s="57">
        <v>45440</v>
      </c>
      <c r="D2112" t="s">
        <v>37</v>
      </c>
      <c r="E2112" t="s">
        <v>72</v>
      </c>
      <c r="F2112" s="47">
        <v>14806.99</v>
      </c>
    </row>
    <row r="2113" spans="1:6" x14ac:dyDescent="0.25">
      <c r="A2113" t="s">
        <v>6805</v>
      </c>
      <c r="B2113" t="s">
        <v>6806</v>
      </c>
      <c r="C2113" s="57">
        <v>45440</v>
      </c>
      <c r="D2113" t="s">
        <v>37</v>
      </c>
      <c r="E2113" t="s">
        <v>72</v>
      </c>
      <c r="F2113" s="47">
        <v>14394.86</v>
      </c>
    </row>
    <row r="2114" spans="1:6" x14ac:dyDescent="0.25">
      <c r="A2114" t="s">
        <v>6807</v>
      </c>
      <c r="B2114" t="s">
        <v>6806</v>
      </c>
      <c r="C2114" s="57">
        <v>45440</v>
      </c>
      <c r="D2114" t="s">
        <v>37</v>
      </c>
      <c r="E2114" t="s">
        <v>72</v>
      </c>
      <c r="F2114" s="47">
        <v>14394.86</v>
      </c>
    </row>
    <row r="2115" spans="1:6" x14ac:dyDescent="0.25">
      <c r="A2115" t="s">
        <v>6808</v>
      </c>
      <c r="B2115" t="s">
        <v>6806</v>
      </c>
      <c r="C2115" s="57">
        <v>45440</v>
      </c>
      <c r="D2115" t="s">
        <v>37</v>
      </c>
      <c r="E2115" t="s">
        <v>72</v>
      </c>
      <c r="F2115" s="47">
        <v>14394.85</v>
      </c>
    </row>
    <row r="2116" spans="1:6" x14ac:dyDescent="0.25">
      <c r="A2116" t="s">
        <v>6809</v>
      </c>
      <c r="B2116" t="s">
        <v>6810</v>
      </c>
      <c r="C2116" s="57">
        <v>45440</v>
      </c>
      <c r="D2116" t="s">
        <v>37</v>
      </c>
      <c r="E2116" t="s">
        <v>72</v>
      </c>
      <c r="F2116" s="47">
        <v>7862.01</v>
      </c>
    </row>
    <row r="2117" spans="1:6" x14ac:dyDescent="0.25">
      <c r="A2117" t="s">
        <v>6811</v>
      </c>
      <c r="B2117" t="s">
        <v>6812</v>
      </c>
      <c r="C2117" s="57">
        <v>45440</v>
      </c>
      <c r="D2117" t="s">
        <v>37</v>
      </c>
      <c r="E2117" t="s">
        <v>72</v>
      </c>
      <c r="F2117" s="47">
        <v>9403.52</v>
      </c>
    </row>
    <row r="2118" spans="1:6" x14ac:dyDescent="0.25">
      <c r="A2118" t="s">
        <v>6813</v>
      </c>
      <c r="B2118" t="s">
        <v>6812</v>
      </c>
      <c r="C2118" s="57">
        <v>45440</v>
      </c>
      <c r="D2118" t="s">
        <v>37</v>
      </c>
      <c r="E2118" t="s">
        <v>72</v>
      </c>
      <c r="F2118" s="47">
        <v>9403.52</v>
      </c>
    </row>
    <row r="2119" spans="1:6" x14ac:dyDescent="0.25">
      <c r="A2119" t="s">
        <v>6814</v>
      </c>
      <c r="B2119" t="s">
        <v>6812</v>
      </c>
      <c r="C2119" s="57">
        <v>45440</v>
      </c>
      <c r="D2119" t="s">
        <v>37</v>
      </c>
      <c r="E2119" t="s">
        <v>72</v>
      </c>
      <c r="F2119" s="47">
        <v>9403.51</v>
      </c>
    </row>
    <row r="2120" spans="1:6" x14ac:dyDescent="0.25">
      <c r="A2120" t="s">
        <v>6815</v>
      </c>
      <c r="B2120" t="s">
        <v>6812</v>
      </c>
      <c r="C2120" s="57">
        <v>45440</v>
      </c>
      <c r="D2120" t="s">
        <v>37</v>
      </c>
      <c r="E2120" t="s">
        <v>72</v>
      </c>
      <c r="F2120" s="47">
        <v>7757.97</v>
      </c>
    </row>
    <row r="2121" spans="1:6" x14ac:dyDescent="0.25">
      <c r="A2121" t="s">
        <v>6816</v>
      </c>
      <c r="B2121" t="s">
        <v>6812</v>
      </c>
      <c r="C2121" s="57">
        <v>45440</v>
      </c>
      <c r="D2121" t="s">
        <v>37</v>
      </c>
      <c r="E2121" t="s">
        <v>72</v>
      </c>
      <c r="F2121" s="47">
        <v>7757.96</v>
      </c>
    </row>
    <row r="2122" spans="1:6" x14ac:dyDescent="0.25">
      <c r="A2122" t="s">
        <v>6817</v>
      </c>
      <c r="B2122" t="s">
        <v>6812</v>
      </c>
      <c r="C2122" s="57">
        <v>45440</v>
      </c>
      <c r="D2122" t="s">
        <v>37</v>
      </c>
      <c r="E2122" t="s">
        <v>72</v>
      </c>
      <c r="F2122" s="47">
        <v>7757.97</v>
      </c>
    </row>
    <row r="2123" spans="1:6" x14ac:dyDescent="0.25">
      <c r="A2123" t="s">
        <v>6818</v>
      </c>
      <c r="B2123" t="s">
        <v>6819</v>
      </c>
      <c r="C2123" s="57">
        <v>45440</v>
      </c>
      <c r="D2123" t="s">
        <v>37</v>
      </c>
      <c r="E2123" t="s">
        <v>72</v>
      </c>
      <c r="F2123" s="47">
        <v>4430.38</v>
      </c>
    </row>
    <row r="2124" spans="1:6" x14ac:dyDescent="0.25">
      <c r="A2124" t="s">
        <v>6820</v>
      </c>
      <c r="B2124" t="s">
        <v>6821</v>
      </c>
      <c r="C2124" s="57">
        <v>45440</v>
      </c>
      <c r="D2124" t="s">
        <v>37</v>
      </c>
      <c r="E2124" t="s">
        <v>72</v>
      </c>
      <c r="F2124" s="47">
        <v>14847.76</v>
      </c>
    </row>
    <row r="2125" spans="1:6" x14ac:dyDescent="0.25">
      <c r="A2125" t="s">
        <v>6822</v>
      </c>
      <c r="B2125" t="s">
        <v>6823</v>
      </c>
      <c r="C2125" s="57">
        <v>45440</v>
      </c>
      <c r="D2125" t="s">
        <v>37</v>
      </c>
      <c r="E2125" t="s">
        <v>72</v>
      </c>
      <c r="F2125" s="47">
        <v>5148.82</v>
      </c>
    </row>
    <row r="2126" spans="1:6" x14ac:dyDescent="0.25">
      <c r="A2126" t="s">
        <v>6824</v>
      </c>
      <c r="B2126" t="s">
        <v>6825</v>
      </c>
      <c r="C2126" s="57">
        <v>45440</v>
      </c>
      <c r="D2126" t="s">
        <v>37</v>
      </c>
      <c r="E2126" t="s">
        <v>72</v>
      </c>
      <c r="F2126" s="47">
        <v>2035.58</v>
      </c>
    </row>
    <row r="2127" spans="1:6" x14ac:dyDescent="0.25">
      <c r="A2127" t="s">
        <v>6826</v>
      </c>
      <c r="B2127" t="s">
        <v>6827</v>
      </c>
      <c r="C2127" s="57">
        <v>45440</v>
      </c>
      <c r="D2127" t="s">
        <v>37</v>
      </c>
      <c r="E2127" t="s">
        <v>72</v>
      </c>
      <c r="F2127" s="47">
        <v>2155.3200000000002</v>
      </c>
    </row>
    <row r="2128" spans="1:6" x14ac:dyDescent="0.25">
      <c r="A2128" t="s">
        <v>8124</v>
      </c>
      <c r="B2128" t="s">
        <v>8044</v>
      </c>
      <c r="C2128" s="57">
        <v>45441</v>
      </c>
      <c r="D2128" t="s">
        <v>37</v>
      </c>
      <c r="E2128" t="s">
        <v>72</v>
      </c>
      <c r="F2128" s="47">
        <v>4669.8599999999997</v>
      </c>
    </row>
    <row r="2129" spans="1:6" x14ac:dyDescent="0.25">
      <c r="A2129" t="s">
        <v>8125</v>
      </c>
      <c r="B2129" t="s">
        <v>8044</v>
      </c>
      <c r="C2129" s="57">
        <v>45441</v>
      </c>
      <c r="D2129" t="s">
        <v>37</v>
      </c>
      <c r="E2129" t="s">
        <v>72</v>
      </c>
      <c r="F2129" s="47">
        <v>4669.8599999999997</v>
      </c>
    </row>
    <row r="2130" spans="1:6" x14ac:dyDescent="0.25">
      <c r="A2130" t="s">
        <v>8126</v>
      </c>
      <c r="B2130" t="s">
        <v>8044</v>
      </c>
      <c r="C2130" s="57">
        <v>45441</v>
      </c>
      <c r="D2130" t="s">
        <v>37</v>
      </c>
      <c r="E2130" t="s">
        <v>72</v>
      </c>
      <c r="F2130" s="47">
        <v>4669.8599999999997</v>
      </c>
    </row>
    <row r="2131" spans="1:6" x14ac:dyDescent="0.25">
      <c r="A2131" t="s">
        <v>8127</v>
      </c>
      <c r="B2131" t="s">
        <v>8044</v>
      </c>
      <c r="C2131" s="57">
        <v>45441</v>
      </c>
      <c r="D2131" t="s">
        <v>37</v>
      </c>
      <c r="E2131" t="s">
        <v>72</v>
      </c>
      <c r="F2131" s="47">
        <v>4669.8599999999997</v>
      </c>
    </row>
    <row r="2132" spans="1:6" x14ac:dyDescent="0.25">
      <c r="A2132" t="s">
        <v>8128</v>
      </c>
      <c r="B2132" t="s">
        <v>8044</v>
      </c>
      <c r="C2132" s="57">
        <v>45441</v>
      </c>
      <c r="D2132" t="s">
        <v>37</v>
      </c>
      <c r="E2132" t="s">
        <v>72</v>
      </c>
      <c r="F2132" s="47">
        <v>4669.8599999999997</v>
      </c>
    </row>
    <row r="2133" spans="1:6" x14ac:dyDescent="0.25">
      <c r="A2133" t="s">
        <v>4535</v>
      </c>
      <c r="B2133" t="s">
        <v>4250</v>
      </c>
      <c r="C2133" s="57">
        <v>45441</v>
      </c>
      <c r="D2133" t="s">
        <v>37</v>
      </c>
      <c r="E2133" t="s">
        <v>72</v>
      </c>
      <c r="F2133" s="47">
        <v>4310.6400000000003</v>
      </c>
    </row>
    <row r="2134" spans="1:6" x14ac:dyDescent="0.25">
      <c r="A2134" t="s">
        <v>3464</v>
      </c>
      <c r="B2134" t="s">
        <v>3295</v>
      </c>
      <c r="C2134" s="57">
        <v>45441</v>
      </c>
      <c r="D2134" t="s">
        <v>37</v>
      </c>
      <c r="E2134" t="s">
        <v>72</v>
      </c>
      <c r="F2134" s="47">
        <v>7906.8</v>
      </c>
    </row>
    <row r="2135" spans="1:6" x14ac:dyDescent="0.25">
      <c r="A2135" t="s">
        <v>1881</v>
      </c>
      <c r="B2135" t="s">
        <v>1882</v>
      </c>
      <c r="C2135" s="57">
        <v>45441</v>
      </c>
      <c r="D2135" t="s">
        <v>37</v>
      </c>
      <c r="E2135" t="s">
        <v>72</v>
      </c>
      <c r="F2135" s="47">
        <v>3979.5</v>
      </c>
    </row>
    <row r="2136" spans="1:6" x14ac:dyDescent="0.25">
      <c r="A2136" t="s">
        <v>4536</v>
      </c>
      <c r="B2136" t="s">
        <v>4338</v>
      </c>
      <c r="C2136" s="57">
        <v>45442</v>
      </c>
      <c r="D2136" t="s">
        <v>37</v>
      </c>
      <c r="E2136" t="s">
        <v>72</v>
      </c>
      <c r="F2136" s="47">
        <v>8262.06</v>
      </c>
    </row>
    <row r="2137" spans="1:6" x14ac:dyDescent="0.25">
      <c r="A2137" t="s">
        <v>4537</v>
      </c>
      <c r="B2137" t="s">
        <v>4385</v>
      </c>
      <c r="C2137" s="57">
        <v>45442</v>
      </c>
      <c r="D2137" t="s">
        <v>37</v>
      </c>
      <c r="E2137" t="s">
        <v>72</v>
      </c>
      <c r="F2137" s="47">
        <v>4490.25</v>
      </c>
    </row>
    <row r="2138" spans="1:6" x14ac:dyDescent="0.25">
      <c r="A2138" t="s">
        <v>4538</v>
      </c>
      <c r="B2138" t="s">
        <v>4265</v>
      </c>
      <c r="C2138" s="57">
        <v>45442</v>
      </c>
      <c r="D2138" t="s">
        <v>37</v>
      </c>
      <c r="E2138" t="s">
        <v>72</v>
      </c>
      <c r="F2138" s="47">
        <v>19147.86</v>
      </c>
    </row>
    <row r="2139" spans="1:6" x14ac:dyDescent="0.25">
      <c r="A2139" t="s">
        <v>3465</v>
      </c>
      <c r="B2139" t="s">
        <v>3221</v>
      </c>
      <c r="C2139" s="57">
        <v>45443</v>
      </c>
      <c r="D2139" t="s">
        <v>37</v>
      </c>
      <c r="E2139" t="s">
        <v>72</v>
      </c>
      <c r="F2139" s="47">
        <v>6347.42</v>
      </c>
    </row>
    <row r="2140" spans="1:6" x14ac:dyDescent="0.25">
      <c r="A2140" t="s">
        <v>4539</v>
      </c>
      <c r="B2140" t="s">
        <v>4456</v>
      </c>
      <c r="C2140" s="57">
        <v>45443</v>
      </c>
      <c r="D2140" t="s">
        <v>37</v>
      </c>
      <c r="E2140" t="s">
        <v>72</v>
      </c>
      <c r="F2140" s="47">
        <v>3915.5</v>
      </c>
    </row>
    <row r="2141" spans="1:6" x14ac:dyDescent="0.25">
      <c r="A2141" t="s">
        <v>4540</v>
      </c>
      <c r="B2141" t="s">
        <v>4456</v>
      </c>
      <c r="C2141" s="57">
        <v>45443</v>
      </c>
      <c r="D2141" t="s">
        <v>37</v>
      </c>
      <c r="E2141" t="s">
        <v>72</v>
      </c>
      <c r="F2141" s="47">
        <v>3915.5</v>
      </c>
    </row>
    <row r="2142" spans="1:6" x14ac:dyDescent="0.25">
      <c r="A2142" t="s">
        <v>4541</v>
      </c>
      <c r="B2142" t="s">
        <v>4456</v>
      </c>
      <c r="C2142" s="57">
        <v>45443</v>
      </c>
      <c r="D2142" t="s">
        <v>37</v>
      </c>
      <c r="E2142" t="s">
        <v>72</v>
      </c>
      <c r="F2142" s="47">
        <v>3915.5</v>
      </c>
    </row>
    <row r="2143" spans="1:6" x14ac:dyDescent="0.25">
      <c r="A2143" t="s">
        <v>4542</v>
      </c>
      <c r="B2143" t="s">
        <v>4456</v>
      </c>
      <c r="C2143" s="57">
        <v>45443</v>
      </c>
      <c r="D2143" t="s">
        <v>37</v>
      </c>
      <c r="E2143" t="s">
        <v>72</v>
      </c>
      <c r="F2143" s="47">
        <v>3915.5</v>
      </c>
    </row>
    <row r="2144" spans="1:6" x14ac:dyDescent="0.25">
      <c r="A2144" t="s">
        <v>4543</v>
      </c>
      <c r="B2144" t="s">
        <v>4456</v>
      </c>
      <c r="C2144" s="57">
        <v>45443</v>
      </c>
      <c r="D2144" t="s">
        <v>37</v>
      </c>
      <c r="E2144" t="s">
        <v>72</v>
      </c>
      <c r="F2144" s="47">
        <v>3915.5</v>
      </c>
    </row>
    <row r="2145" spans="1:6" x14ac:dyDescent="0.25">
      <c r="A2145" t="s">
        <v>4544</v>
      </c>
      <c r="B2145" t="s">
        <v>4456</v>
      </c>
      <c r="C2145" s="57">
        <v>45443</v>
      </c>
      <c r="D2145" t="s">
        <v>37</v>
      </c>
      <c r="E2145" t="s">
        <v>72</v>
      </c>
      <c r="F2145" s="47">
        <v>3915.5</v>
      </c>
    </row>
    <row r="2146" spans="1:6" x14ac:dyDescent="0.25">
      <c r="A2146" t="s">
        <v>4545</v>
      </c>
      <c r="B2146" t="s">
        <v>4456</v>
      </c>
      <c r="C2146" s="57">
        <v>45443</v>
      </c>
      <c r="D2146" t="s">
        <v>37</v>
      </c>
      <c r="E2146" t="s">
        <v>72</v>
      </c>
      <c r="F2146" s="47">
        <v>3915.5</v>
      </c>
    </row>
    <row r="2147" spans="1:6" x14ac:dyDescent="0.25">
      <c r="A2147" t="s">
        <v>4546</v>
      </c>
      <c r="B2147" t="s">
        <v>4456</v>
      </c>
      <c r="C2147" s="57">
        <v>45443</v>
      </c>
      <c r="D2147" t="s">
        <v>37</v>
      </c>
      <c r="E2147" t="s">
        <v>72</v>
      </c>
      <c r="F2147" s="47">
        <v>3915.5</v>
      </c>
    </row>
    <row r="2148" spans="1:6" x14ac:dyDescent="0.25">
      <c r="A2148" t="s">
        <v>4547</v>
      </c>
      <c r="B2148" t="s">
        <v>4456</v>
      </c>
      <c r="C2148" s="57">
        <v>45443</v>
      </c>
      <c r="D2148" t="s">
        <v>37</v>
      </c>
      <c r="E2148" t="s">
        <v>72</v>
      </c>
      <c r="F2148" s="47">
        <v>3915.5</v>
      </c>
    </row>
    <row r="2149" spans="1:6" x14ac:dyDescent="0.25">
      <c r="A2149" t="s">
        <v>4548</v>
      </c>
      <c r="B2149" t="s">
        <v>4456</v>
      </c>
      <c r="C2149" s="57">
        <v>45443</v>
      </c>
      <c r="D2149" t="s">
        <v>37</v>
      </c>
      <c r="E2149" t="s">
        <v>72</v>
      </c>
      <c r="F2149" s="47">
        <v>3915.5</v>
      </c>
    </row>
    <row r="2150" spans="1:6" x14ac:dyDescent="0.25">
      <c r="A2150" t="s">
        <v>4549</v>
      </c>
      <c r="B2150" t="s">
        <v>4456</v>
      </c>
      <c r="C2150" s="57">
        <v>45443</v>
      </c>
      <c r="D2150" t="s">
        <v>37</v>
      </c>
      <c r="E2150" t="s">
        <v>72</v>
      </c>
      <c r="F2150" s="47">
        <v>3915.5</v>
      </c>
    </row>
    <row r="2151" spans="1:6" x14ac:dyDescent="0.25">
      <c r="A2151" t="s">
        <v>4550</v>
      </c>
      <c r="B2151" t="s">
        <v>4456</v>
      </c>
      <c r="C2151" s="57">
        <v>45443</v>
      </c>
      <c r="D2151" t="s">
        <v>37</v>
      </c>
      <c r="E2151" t="s">
        <v>72</v>
      </c>
      <c r="F2151" s="47">
        <v>3915.5</v>
      </c>
    </row>
    <row r="2152" spans="1:6" x14ac:dyDescent="0.25">
      <c r="A2152" t="s">
        <v>4551</v>
      </c>
      <c r="B2152" t="s">
        <v>4456</v>
      </c>
      <c r="C2152" s="57">
        <v>45443</v>
      </c>
      <c r="D2152" t="s">
        <v>37</v>
      </c>
      <c r="E2152" t="s">
        <v>72</v>
      </c>
      <c r="F2152" s="47">
        <v>3915.5</v>
      </c>
    </row>
    <row r="2153" spans="1:6" x14ac:dyDescent="0.25">
      <c r="A2153" t="s">
        <v>4552</v>
      </c>
      <c r="B2153" t="s">
        <v>4456</v>
      </c>
      <c r="C2153" s="57">
        <v>45443</v>
      </c>
      <c r="D2153" t="s">
        <v>37</v>
      </c>
      <c r="E2153" t="s">
        <v>72</v>
      </c>
      <c r="F2153" s="47">
        <v>3915.5</v>
      </c>
    </row>
    <row r="2154" spans="1:6" x14ac:dyDescent="0.25">
      <c r="A2154" t="s">
        <v>4553</v>
      </c>
      <c r="B2154" t="s">
        <v>4456</v>
      </c>
      <c r="C2154" s="57">
        <v>45443</v>
      </c>
      <c r="D2154" t="s">
        <v>37</v>
      </c>
      <c r="E2154" t="s">
        <v>72</v>
      </c>
      <c r="F2154" s="47">
        <v>3915.5</v>
      </c>
    </row>
    <row r="2155" spans="1:6" x14ac:dyDescent="0.25">
      <c r="A2155" t="s">
        <v>4554</v>
      </c>
      <c r="B2155" t="s">
        <v>4456</v>
      </c>
      <c r="C2155" s="57">
        <v>45443</v>
      </c>
      <c r="D2155" t="s">
        <v>37</v>
      </c>
      <c r="E2155" t="s">
        <v>72</v>
      </c>
      <c r="F2155" s="47">
        <v>3915.5</v>
      </c>
    </row>
    <row r="2156" spans="1:6" x14ac:dyDescent="0.25">
      <c r="A2156" t="s">
        <v>4555</v>
      </c>
      <c r="B2156" t="s">
        <v>4456</v>
      </c>
      <c r="C2156" s="57">
        <v>45443</v>
      </c>
      <c r="D2156" t="s">
        <v>37</v>
      </c>
      <c r="E2156" t="s">
        <v>72</v>
      </c>
      <c r="F2156" s="47">
        <v>3915.5</v>
      </c>
    </row>
    <row r="2157" spans="1:6" x14ac:dyDescent="0.25">
      <c r="A2157" t="s">
        <v>4556</v>
      </c>
      <c r="B2157" t="s">
        <v>4456</v>
      </c>
      <c r="C2157" s="57">
        <v>45443</v>
      </c>
      <c r="D2157" t="s">
        <v>37</v>
      </c>
      <c r="E2157" t="s">
        <v>72</v>
      </c>
      <c r="F2157" s="47">
        <v>3915.5</v>
      </c>
    </row>
    <row r="2158" spans="1:6" x14ac:dyDescent="0.25">
      <c r="A2158" t="s">
        <v>4557</v>
      </c>
      <c r="B2158" t="s">
        <v>4456</v>
      </c>
      <c r="C2158" s="57">
        <v>45443</v>
      </c>
      <c r="D2158" t="s">
        <v>37</v>
      </c>
      <c r="E2158" t="s">
        <v>72</v>
      </c>
      <c r="F2158" s="47">
        <v>3915.5</v>
      </c>
    </row>
    <row r="2159" spans="1:6" x14ac:dyDescent="0.25">
      <c r="A2159" t="s">
        <v>4558</v>
      </c>
      <c r="B2159" t="s">
        <v>4456</v>
      </c>
      <c r="C2159" s="57">
        <v>45443</v>
      </c>
      <c r="D2159" t="s">
        <v>37</v>
      </c>
      <c r="E2159" t="s">
        <v>72</v>
      </c>
      <c r="F2159" s="47">
        <v>3915.46</v>
      </c>
    </row>
    <row r="2160" spans="1:6" x14ac:dyDescent="0.25">
      <c r="A2160" t="s">
        <v>4559</v>
      </c>
      <c r="B2160" t="s">
        <v>4252</v>
      </c>
      <c r="C2160" s="57">
        <v>45446</v>
      </c>
      <c r="D2160" t="s">
        <v>37</v>
      </c>
      <c r="E2160" t="s">
        <v>72</v>
      </c>
      <c r="F2160" s="47">
        <v>32689.02</v>
      </c>
    </row>
    <row r="2161" spans="1:6" x14ac:dyDescent="0.25">
      <c r="A2161" t="s">
        <v>1883</v>
      </c>
      <c r="B2161" t="s">
        <v>1884</v>
      </c>
      <c r="C2161" s="57">
        <v>45446</v>
      </c>
      <c r="D2161" t="s">
        <v>37</v>
      </c>
      <c r="E2161" t="s">
        <v>72</v>
      </c>
      <c r="F2161" s="47">
        <v>18150</v>
      </c>
    </row>
    <row r="2162" spans="1:6" x14ac:dyDescent="0.25">
      <c r="A2162" t="s">
        <v>1885</v>
      </c>
      <c r="B2162" t="s">
        <v>1884</v>
      </c>
      <c r="C2162" s="57">
        <v>45446</v>
      </c>
      <c r="D2162" t="s">
        <v>37</v>
      </c>
      <c r="E2162" t="s">
        <v>72</v>
      </c>
      <c r="F2162" s="47">
        <v>18150</v>
      </c>
    </row>
    <row r="2163" spans="1:6" x14ac:dyDescent="0.25">
      <c r="A2163" t="s">
        <v>1886</v>
      </c>
      <c r="B2163" t="s">
        <v>1472</v>
      </c>
      <c r="C2163" s="57">
        <v>45446</v>
      </c>
      <c r="D2163" t="s">
        <v>37</v>
      </c>
      <c r="E2163" t="s">
        <v>72</v>
      </c>
      <c r="F2163" s="47">
        <v>4270.03</v>
      </c>
    </row>
    <row r="2164" spans="1:6" x14ac:dyDescent="0.25">
      <c r="A2164" t="s">
        <v>1887</v>
      </c>
      <c r="B2164" t="s">
        <v>1472</v>
      </c>
      <c r="C2164" s="57">
        <v>45446</v>
      </c>
      <c r="D2164" t="s">
        <v>37</v>
      </c>
      <c r="E2164" t="s">
        <v>72</v>
      </c>
      <c r="F2164" s="47">
        <v>4270.03</v>
      </c>
    </row>
    <row r="2165" spans="1:6" x14ac:dyDescent="0.25">
      <c r="A2165" t="s">
        <v>1888</v>
      </c>
      <c r="B2165" t="s">
        <v>1472</v>
      </c>
      <c r="C2165" s="57">
        <v>45446</v>
      </c>
      <c r="D2165" t="s">
        <v>37</v>
      </c>
      <c r="E2165" t="s">
        <v>72</v>
      </c>
      <c r="F2165" s="47">
        <v>4270.03</v>
      </c>
    </row>
    <row r="2166" spans="1:6" x14ac:dyDescent="0.25">
      <c r="A2166" t="s">
        <v>4560</v>
      </c>
      <c r="B2166" t="s">
        <v>4385</v>
      </c>
      <c r="C2166" s="57">
        <v>45446</v>
      </c>
      <c r="D2166" t="s">
        <v>37</v>
      </c>
      <c r="E2166" t="s">
        <v>72</v>
      </c>
      <c r="F2166" s="47">
        <v>4490.25</v>
      </c>
    </row>
    <row r="2167" spans="1:6" x14ac:dyDescent="0.25">
      <c r="A2167" t="s">
        <v>1889</v>
      </c>
      <c r="B2167" t="s">
        <v>1890</v>
      </c>
      <c r="C2167" s="57">
        <v>45446</v>
      </c>
      <c r="D2167" t="s">
        <v>37</v>
      </c>
      <c r="E2167" t="s">
        <v>72</v>
      </c>
      <c r="F2167" s="47">
        <v>6240.88</v>
      </c>
    </row>
    <row r="2168" spans="1:6" x14ac:dyDescent="0.25">
      <c r="A2168" t="s">
        <v>1891</v>
      </c>
      <c r="B2168" t="s">
        <v>1890</v>
      </c>
      <c r="C2168" s="57">
        <v>45446</v>
      </c>
      <c r="D2168" t="s">
        <v>37</v>
      </c>
      <c r="E2168" t="s">
        <v>72</v>
      </c>
      <c r="F2168" s="47">
        <v>6240.88</v>
      </c>
    </row>
    <row r="2169" spans="1:6" x14ac:dyDescent="0.25">
      <c r="A2169" t="s">
        <v>1892</v>
      </c>
      <c r="B2169" t="s">
        <v>1890</v>
      </c>
      <c r="C2169" s="57">
        <v>45446</v>
      </c>
      <c r="D2169" t="s">
        <v>37</v>
      </c>
      <c r="E2169" t="s">
        <v>72</v>
      </c>
      <c r="F2169" s="47">
        <v>6240.88</v>
      </c>
    </row>
    <row r="2170" spans="1:6" x14ac:dyDescent="0.25">
      <c r="A2170" t="s">
        <v>1893</v>
      </c>
      <c r="B2170" t="s">
        <v>1894</v>
      </c>
      <c r="C2170" s="57">
        <v>45443</v>
      </c>
      <c r="D2170" t="s">
        <v>37</v>
      </c>
      <c r="E2170" t="s">
        <v>72</v>
      </c>
      <c r="F2170" s="47">
        <v>9883.2800000000007</v>
      </c>
    </row>
    <row r="2171" spans="1:6" x14ac:dyDescent="0.25">
      <c r="A2171" t="s">
        <v>1895</v>
      </c>
      <c r="B2171" t="s">
        <v>1894</v>
      </c>
      <c r="C2171" s="57">
        <v>45443</v>
      </c>
      <c r="D2171" t="s">
        <v>37</v>
      </c>
      <c r="E2171" t="s">
        <v>72</v>
      </c>
      <c r="F2171" s="47">
        <v>9883.2800000000007</v>
      </c>
    </row>
    <row r="2172" spans="1:6" x14ac:dyDescent="0.25">
      <c r="A2172" t="s">
        <v>1896</v>
      </c>
      <c r="B2172" t="s">
        <v>1894</v>
      </c>
      <c r="C2172" s="57">
        <v>45443</v>
      </c>
      <c r="D2172" t="s">
        <v>37</v>
      </c>
      <c r="E2172" t="s">
        <v>72</v>
      </c>
      <c r="F2172" s="47">
        <v>9883.2800000000007</v>
      </c>
    </row>
    <row r="2173" spans="1:6" x14ac:dyDescent="0.25">
      <c r="A2173" t="s">
        <v>1897</v>
      </c>
      <c r="B2173" t="s">
        <v>1898</v>
      </c>
      <c r="C2173" s="57">
        <v>45443</v>
      </c>
      <c r="D2173" t="s">
        <v>37</v>
      </c>
      <c r="E2173" t="s">
        <v>72</v>
      </c>
      <c r="F2173" s="47">
        <v>4921.07</v>
      </c>
    </row>
    <row r="2174" spans="1:6" x14ac:dyDescent="0.25">
      <c r="A2174" t="s">
        <v>1899</v>
      </c>
      <c r="B2174" t="s">
        <v>1898</v>
      </c>
      <c r="C2174" s="57">
        <v>45443</v>
      </c>
      <c r="D2174" t="s">
        <v>37</v>
      </c>
      <c r="E2174" t="s">
        <v>72</v>
      </c>
      <c r="F2174" s="47">
        <v>4921.07</v>
      </c>
    </row>
    <row r="2175" spans="1:6" x14ac:dyDescent="0.25">
      <c r="A2175" t="s">
        <v>1900</v>
      </c>
      <c r="B2175" t="s">
        <v>1898</v>
      </c>
      <c r="C2175" s="57">
        <v>45443</v>
      </c>
      <c r="D2175" t="s">
        <v>37</v>
      </c>
      <c r="E2175" t="s">
        <v>72</v>
      </c>
      <c r="F2175" s="47">
        <v>4921.07</v>
      </c>
    </row>
    <row r="2176" spans="1:6" x14ac:dyDescent="0.25">
      <c r="A2176" t="s">
        <v>1901</v>
      </c>
      <c r="B2176" t="s">
        <v>1898</v>
      </c>
      <c r="C2176" s="57">
        <v>45443</v>
      </c>
      <c r="D2176" t="s">
        <v>37</v>
      </c>
      <c r="E2176" t="s">
        <v>72</v>
      </c>
      <c r="F2176" s="47">
        <v>4921.07</v>
      </c>
    </row>
    <row r="2177" spans="1:6" x14ac:dyDescent="0.25">
      <c r="A2177" t="s">
        <v>1902</v>
      </c>
      <c r="B2177" t="s">
        <v>1898</v>
      </c>
      <c r="C2177" s="57">
        <v>45443</v>
      </c>
      <c r="D2177" t="s">
        <v>37</v>
      </c>
      <c r="E2177" t="s">
        <v>72</v>
      </c>
      <c r="F2177" s="47">
        <v>4921.07</v>
      </c>
    </row>
    <row r="2178" spans="1:6" x14ac:dyDescent="0.25">
      <c r="A2178" t="s">
        <v>1903</v>
      </c>
      <c r="B2178" t="s">
        <v>1898</v>
      </c>
      <c r="C2178" s="57">
        <v>45443</v>
      </c>
      <c r="D2178" t="s">
        <v>37</v>
      </c>
      <c r="E2178" t="s">
        <v>72</v>
      </c>
      <c r="F2178" s="47">
        <v>4921.07</v>
      </c>
    </row>
    <row r="2179" spans="1:6" x14ac:dyDescent="0.25">
      <c r="A2179" t="s">
        <v>1904</v>
      </c>
      <c r="B2179" t="s">
        <v>1898</v>
      </c>
      <c r="C2179" s="57">
        <v>45443</v>
      </c>
      <c r="D2179" t="s">
        <v>37</v>
      </c>
      <c r="E2179" t="s">
        <v>72</v>
      </c>
      <c r="F2179" s="47">
        <v>4921.07</v>
      </c>
    </row>
    <row r="2180" spans="1:6" x14ac:dyDescent="0.25">
      <c r="A2180" t="s">
        <v>1905</v>
      </c>
      <c r="B2180" t="s">
        <v>1898</v>
      </c>
      <c r="C2180" s="57">
        <v>45443</v>
      </c>
      <c r="D2180" t="s">
        <v>37</v>
      </c>
      <c r="E2180" t="s">
        <v>72</v>
      </c>
      <c r="F2180" s="47">
        <v>4921.07</v>
      </c>
    </row>
    <row r="2181" spans="1:6" x14ac:dyDescent="0.25">
      <c r="A2181" t="s">
        <v>1906</v>
      </c>
      <c r="B2181" t="s">
        <v>1898</v>
      </c>
      <c r="C2181" s="57">
        <v>45443</v>
      </c>
      <c r="D2181" t="s">
        <v>37</v>
      </c>
      <c r="E2181" t="s">
        <v>72</v>
      </c>
      <c r="F2181" s="47">
        <v>4921.07</v>
      </c>
    </row>
    <row r="2182" spans="1:6" x14ac:dyDescent="0.25">
      <c r="A2182" t="s">
        <v>1907</v>
      </c>
      <c r="B2182" t="s">
        <v>1898</v>
      </c>
      <c r="C2182" s="57">
        <v>45443</v>
      </c>
      <c r="D2182" t="s">
        <v>37</v>
      </c>
      <c r="E2182" t="s">
        <v>72</v>
      </c>
      <c r="F2182" s="47">
        <v>4921.07</v>
      </c>
    </row>
    <row r="2183" spans="1:6" x14ac:dyDescent="0.25">
      <c r="A2183" t="s">
        <v>1908</v>
      </c>
      <c r="B2183" t="s">
        <v>1909</v>
      </c>
      <c r="C2183" s="57">
        <v>45443</v>
      </c>
      <c r="D2183" t="s">
        <v>37</v>
      </c>
      <c r="E2183" t="s">
        <v>72</v>
      </c>
      <c r="F2183" s="47">
        <v>9415.01</v>
      </c>
    </row>
    <row r="2184" spans="1:6" x14ac:dyDescent="0.25">
      <c r="A2184" t="s">
        <v>1910</v>
      </c>
      <c r="B2184" t="s">
        <v>1909</v>
      </c>
      <c r="C2184" s="57">
        <v>45443</v>
      </c>
      <c r="D2184" t="s">
        <v>37</v>
      </c>
      <c r="E2184" t="s">
        <v>72</v>
      </c>
      <c r="F2184" s="47">
        <v>9415.01</v>
      </c>
    </row>
    <row r="2185" spans="1:6" x14ac:dyDescent="0.25">
      <c r="A2185" t="s">
        <v>1911</v>
      </c>
      <c r="B2185" t="s">
        <v>1909</v>
      </c>
      <c r="C2185" s="57">
        <v>45443</v>
      </c>
      <c r="D2185" t="s">
        <v>37</v>
      </c>
      <c r="E2185" t="s">
        <v>72</v>
      </c>
      <c r="F2185" s="47">
        <v>9415.01</v>
      </c>
    </row>
    <row r="2186" spans="1:6" x14ac:dyDescent="0.25">
      <c r="A2186" t="s">
        <v>1912</v>
      </c>
      <c r="B2186" t="s">
        <v>1909</v>
      </c>
      <c r="C2186" s="57">
        <v>45443</v>
      </c>
      <c r="D2186" t="s">
        <v>37</v>
      </c>
      <c r="E2186" t="s">
        <v>72</v>
      </c>
      <c r="F2186" s="47">
        <v>9415.01</v>
      </c>
    </row>
    <row r="2187" spans="1:6" x14ac:dyDescent="0.25">
      <c r="A2187" t="s">
        <v>1913</v>
      </c>
      <c r="B2187" t="s">
        <v>1321</v>
      </c>
      <c r="C2187" s="57">
        <v>45443</v>
      </c>
      <c r="D2187" t="s">
        <v>37</v>
      </c>
      <c r="E2187" t="s">
        <v>72</v>
      </c>
      <c r="F2187" s="47">
        <v>3654.2</v>
      </c>
    </row>
    <row r="2188" spans="1:6" x14ac:dyDescent="0.25">
      <c r="A2188" t="s">
        <v>1914</v>
      </c>
      <c r="B2188" t="s">
        <v>1321</v>
      </c>
      <c r="C2188" s="57">
        <v>45443</v>
      </c>
      <c r="D2188" t="s">
        <v>37</v>
      </c>
      <c r="E2188" t="s">
        <v>72</v>
      </c>
      <c r="F2188" s="47">
        <v>3654.2</v>
      </c>
    </row>
    <row r="2189" spans="1:6" x14ac:dyDescent="0.25">
      <c r="A2189" t="s">
        <v>1915</v>
      </c>
      <c r="B2189" t="s">
        <v>1321</v>
      </c>
      <c r="C2189" s="57">
        <v>45443</v>
      </c>
      <c r="D2189" t="s">
        <v>37</v>
      </c>
      <c r="E2189" t="s">
        <v>72</v>
      </c>
      <c r="F2189" s="47">
        <v>3654.2</v>
      </c>
    </row>
    <row r="2190" spans="1:6" x14ac:dyDescent="0.25">
      <c r="A2190" t="s">
        <v>1916</v>
      </c>
      <c r="B2190" t="s">
        <v>1321</v>
      </c>
      <c r="C2190" s="57">
        <v>45443</v>
      </c>
      <c r="D2190" t="s">
        <v>37</v>
      </c>
      <c r="E2190" t="s">
        <v>72</v>
      </c>
      <c r="F2190" s="47">
        <v>3654.2</v>
      </c>
    </row>
    <row r="2191" spans="1:6" x14ac:dyDescent="0.25">
      <c r="A2191" t="s">
        <v>1917</v>
      </c>
      <c r="B2191" t="s">
        <v>1321</v>
      </c>
      <c r="C2191" s="57">
        <v>45443</v>
      </c>
      <c r="D2191" t="s">
        <v>37</v>
      </c>
      <c r="E2191" t="s">
        <v>72</v>
      </c>
      <c r="F2191" s="47">
        <v>3654.2</v>
      </c>
    </row>
    <row r="2192" spans="1:6" x14ac:dyDescent="0.25">
      <c r="A2192" t="s">
        <v>1918</v>
      </c>
      <c r="B2192" t="s">
        <v>1321</v>
      </c>
      <c r="C2192" s="57">
        <v>45443</v>
      </c>
      <c r="D2192" t="s">
        <v>37</v>
      </c>
      <c r="E2192" t="s">
        <v>72</v>
      </c>
      <c r="F2192" s="47">
        <v>3654.2</v>
      </c>
    </row>
    <row r="2193" spans="1:6" x14ac:dyDescent="0.25">
      <c r="A2193" t="s">
        <v>1919</v>
      </c>
      <c r="B2193" t="s">
        <v>1321</v>
      </c>
      <c r="C2193" s="57">
        <v>45443</v>
      </c>
      <c r="D2193" t="s">
        <v>37</v>
      </c>
      <c r="E2193" t="s">
        <v>72</v>
      </c>
      <c r="F2193" s="47">
        <v>3654.2</v>
      </c>
    </row>
    <row r="2194" spans="1:6" x14ac:dyDescent="0.25">
      <c r="A2194" t="s">
        <v>1920</v>
      </c>
      <c r="B2194" t="s">
        <v>1321</v>
      </c>
      <c r="C2194" s="57">
        <v>45443</v>
      </c>
      <c r="D2194" t="s">
        <v>37</v>
      </c>
      <c r="E2194" t="s">
        <v>72</v>
      </c>
      <c r="F2194" s="47">
        <v>3654.2</v>
      </c>
    </row>
    <row r="2195" spans="1:6" x14ac:dyDescent="0.25">
      <c r="A2195" t="s">
        <v>1921</v>
      </c>
      <c r="B2195" t="s">
        <v>1922</v>
      </c>
      <c r="C2195" s="57">
        <v>45443</v>
      </c>
      <c r="D2195" t="s">
        <v>37</v>
      </c>
      <c r="E2195" t="s">
        <v>72</v>
      </c>
      <c r="F2195" s="47">
        <v>5238.09</v>
      </c>
    </row>
    <row r="2196" spans="1:6" x14ac:dyDescent="0.25">
      <c r="A2196" t="s">
        <v>1923</v>
      </c>
      <c r="B2196" t="s">
        <v>1924</v>
      </c>
      <c r="C2196" s="57">
        <v>45443</v>
      </c>
      <c r="D2196" t="s">
        <v>37</v>
      </c>
      <c r="E2196" t="s">
        <v>72</v>
      </c>
      <c r="F2196" s="47">
        <v>3839.33</v>
      </c>
    </row>
    <row r="2197" spans="1:6" x14ac:dyDescent="0.25">
      <c r="A2197" t="s">
        <v>1925</v>
      </c>
      <c r="B2197" t="s">
        <v>1924</v>
      </c>
      <c r="C2197" s="57">
        <v>45443</v>
      </c>
      <c r="D2197" t="s">
        <v>37</v>
      </c>
      <c r="E2197" t="s">
        <v>72</v>
      </c>
      <c r="F2197" s="47">
        <v>3839.33</v>
      </c>
    </row>
    <row r="2198" spans="1:6" x14ac:dyDescent="0.25">
      <c r="A2198" t="s">
        <v>1926</v>
      </c>
      <c r="B2198" t="s">
        <v>1924</v>
      </c>
      <c r="C2198" s="57">
        <v>45443</v>
      </c>
      <c r="D2198" t="s">
        <v>37</v>
      </c>
      <c r="E2198" t="s">
        <v>72</v>
      </c>
      <c r="F2198" s="47">
        <v>3839.33</v>
      </c>
    </row>
    <row r="2199" spans="1:6" x14ac:dyDescent="0.25">
      <c r="A2199" t="s">
        <v>1927</v>
      </c>
      <c r="B2199" t="s">
        <v>1924</v>
      </c>
      <c r="C2199" s="57">
        <v>45443</v>
      </c>
      <c r="D2199" t="s">
        <v>37</v>
      </c>
      <c r="E2199" t="s">
        <v>72</v>
      </c>
      <c r="F2199" s="47">
        <v>3839.33</v>
      </c>
    </row>
    <row r="2200" spans="1:6" x14ac:dyDescent="0.25">
      <c r="A2200" t="s">
        <v>1928</v>
      </c>
      <c r="B2200" t="s">
        <v>1929</v>
      </c>
      <c r="C2200" s="57">
        <v>45443</v>
      </c>
      <c r="D2200" t="s">
        <v>37</v>
      </c>
      <c r="E2200" t="s">
        <v>72</v>
      </c>
      <c r="F2200" s="47">
        <v>4393.51</v>
      </c>
    </row>
    <row r="2201" spans="1:6" x14ac:dyDescent="0.25">
      <c r="A2201" t="s">
        <v>1930</v>
      </c>
      <c r="B2201" t="s">
        <v>1929</v>
      </c>
      <c r="C2201" s="57">
        <v>45443</v>
      </c>
      <c r="D2201" t="s">
        <v>37</v>
      </c>
      <c r="E2201" t="s">
        <v>72</v>
      </c>
      <c r="F2201" s="47">
        <v>4393.51</v>
      </c>
    </row>
    <row r="2202" spans="1:6" x14ac:dyDescent="0.25">
      <c r="A2202" t="s">
        <v>1931</v>
      </c>
      <c r="B2202" t="s">
        <v>1929</v>
      </c>
      <c r="C2202" s="57">
        <v>45443</v>
      </c>
      <c r="D2202" t="s">
        <v>37</v>
      </c>
      <c r="E2202" t="s">
        <v>72</v>
      </c>
      <c r="F2202" s="47">
        <v>4393.51</v>
      </c>
    </row>
    <row r="2203" spans="1:6" x14ac:dyDescent="0.25">
      <c r="A2203" t="s">
        <v>1932</v>
      </c>
      <c r="B2203" t="s">
        <v>1929</v>
      </c>
      <c r="C2203" s="57">
        <v>45443</v>
      </c>
      <c r="D2203" t="s">
        <v>37</v>
      </c>
      <c r="E2203" t="s">
        <v>72</v>
      </c>
      <c r="F2203" s="47">
        <v>4393.51</v>
      </c>
    </row>
    <row r="2204" spans="1:6" x14ac:dyDescent="0.25">
      <c r="A2204" t="s">
        <v>1933</v>
      </c>
      <c r="B2204" t="s">
        <v>1929</v>
      </c>
      <c r="C2204" s="57">
        <v>45443</v>
      </c>
      <c r="D2204" t="s">
        <v>37</v>
      </c>
      <c r="E2204" t="s">
        <v>72</v>
      </c>
      <c r="F2204" s="47">
        <v>4393.51</v>
      </c>
    </row>
    <row r="2205" spans="1:6" x14ac:dyDescent="0.25">
      <c r="A2205" t="s">
        <v>1934</v>
      </c>
      <c r="B2205" t="s">
        <v>1929</v>
      </c>
      <c r="C2205" s="57">
        <v>45443</v>
      </c>
      <c r="D2205" t="s">
        <v>37</v>
      </c>
      <c r="E2205" t="s">
        <v>72</v>
      </c>
      <c r="F2205" s="47">
        <v>4393.51</v>
      </c>
    </row>
    <row r="2206" spans="1:6" x14ac:dyDescent="0.25">
      <c r="A2206" t="s">
        <v>1935</v>
      </c>
      <c r="B2206" t="s">
        <v>1936</v>
      </c>
      <c r="C2206" s="57">
        <v>45443</v>
      </c>
      <c r="D2206" t="s">
        <v>37</v>
      </c>
      <c r="E2206" t="s">
        <v>72</v>
      </c>
      <c r="F2206" s="47">
        <v>4934.38</v>
      </c>
    </row>
    <row r="2207" spans="1:6" x14ac:dyDescent="0.25">
      <c r="A2207" t="s">
        <v>1937</v>
      </c>
      <c r="B2207" t="s">
        <v>1938</v>
      </c>
      <c r="C2207" s="57">
        <v>45443</v>
      </c>
      <c r="D2207" t="s">
        <v>37</v>
      </c>
      <c r="E2207" t="s">
        <v>72</v>
      </c>
      <c r="F2207" s="47">
        <v>5488.56</v>
      </c>
    </row>
    <row r="2208" spans="1:6" x14ac:dyDescent="0.25">
      <c r="A2208" t="s">
        <v>1939</v>
      </c>
      <c r="B2208" t="s">
        <v>1938</v>
      </c>
      <c r="C2208" s="57">
        <v>45443</v>
      </c>
      <c r="D2208" t="s">
        <v>37</v>
      </c>
      <c r="E2208" t="s">
        <v>72</v>
      </c>
      <c r="F2208" s="47">
        <v>5488.56</v>
      </c>
    </row>
    <row r="2209" spans="1:6" x14ac:dyDescent="0.25">
      <c r="A2209" t="s">
        <v>1940</v>
      </c>
      <c r="B2209" t="s">
        <v>1941</v>
      </c>
      <c r="C2209" s="57">
        <v>45443</v>
      </c>
      <c r="D2209" t="s">
        <v>37</v>
      </c>
      <c r="E2209" t="s">
        <v>72</v>
      </c>
      <c r="F2209" s="47">
        <v>8364.73</v>
      </c>
    </row>
    <row r="2210" spans="1:6" x14ac:dyDescent="0.25">
      <c r="A2210" t="s">
        <v>1942</v>
      </c>
      <c r="B2210" t="s">
        <v>1941</v>
      </c>
      <c r="C2210" s="57">
        <v>45443</v>
      </c>
      <c r="D2210" t="s">
        <v>37</v>
      </c>
      <c r="E2210" t="s">
        <v>72</v>
      </c>
      <c r="F2210" s="47">
        <v>8364.73</v>
      </c>
    </row>
    <row r="2211" spans="1:6" x14ac:dyDescent="0.25">
      <c r="A2211" t="s">
        <v>1943</v>
      </c>
      <c r="B2211" t="s">
        <v>1944</v>
      </c>
      <c r="C2211" s="57">
        <v>45443</v>
      </c>
      <c r="D2211" t="s">
        <v>37</v>
      </c>
      <c r="E2211" t="s">
        <v>72</v>
      </c>
      <c r="F2211" s="47">
        <v>5581.73</v>
      </c>
    </row>
    <row r="2212" spans="1:6" x14ac:dyDescent="0.25">
      <c r="A2212" t="s">
        <v>1945</v>
      </c>
      <c r="B2212" t="s">
        <v>1894</v>
      </c>
      <c r="C2212" s="57">
        <v>45443</v>
      </c>
      <c r="D2212" t="s">
        <v>37</v>
      </c>
      <c r="E2212" t="s">
        <v>72</v>
      </c>
      <c r="F2212" s="47">
        <v>9883.2800000000007</v>
      </c>
    </row>
    <row r="2213" spans="1:6" x14ac:dyDescent="0.25">
      <c r="A2213" t="s">
        <v>1946</v>
      </c>
      <c r="B2213" t="s">
        <v>1894</v>
      </c>
      <c r="C2213" s="57">
        <v>45443</v>
      </c>
      <c r="D2213" t="s">
        <v>37</v>
      </c>
      <c r="E2213" t="s">
        <v>72</v>
      </c>
      <c r="F2213" s="47">
        <v>9883.2800000000007</v>
      </c>
    </row>
    <row r="2214" spans="1:6" x14ac:dyDescent="0.25">
      <c r="A2214" t="s">
        <v>1947</v>
      </c>
      <c r="B2214" t="s">
        <v>1898</v>
      </c>
      <c r="C2214" s="57">
        <v>45443</v>
      </c>
      <c r="D2214" t="s">
        <v>37</v>
      </c>
      <c r="E2214" t="s">
        <v>72</v>
      </c>
      <c r="F2214" s="47">
        <v>4921.07</v>
      </c>
    </row>
    <row r="2215" spans="1:6" x14ac:dyDescent="0.25">
      <c r="A2215" t="s">
        <v>1948</v>
      </c>
      <c r="B2215" t="s">
        <v>1898</v>
      </c>
      <c r="C2215" s="57">
        <v>45443</v>
      </c>
      <c r="D2215" t="s">
        <v>37</v>
      </c>
      <c r="E2215" t="s">
        <v>72</v>
      </c>
      <c r="F2215" s="47">
        <v>4921.07</v>
      </c>
    </row>
    <row r="2216" spans="1:6" x14ac:dyDescent="0.25">
      <c r="A2216" t="s">
        <v>1949</v>
      </c>
      <c r="B2216" t="s">
        <v>1898</v>
      </c>
      <c r="C2216" s="57">
        <v>45443</v>
      </c>
      <c r="D2216" t="s">
        <v>37</v>
      </c>
      <c r="E2216" t="s">
        <v>72</v>
      </c>
      <c r="F2216" s="47">
        <v>4921.07</v>
      </c>
    </row>
    <row r="2217" spans="1:6" x14ac:dyDescent="0.25">
      <c r="A2217" t="s">
        <v>1950</v>
      </c>
      <c r="B2217" t="s">
        <v>1898</v>
      </c>
      <c r="C2217" s="57">
        <v>45443</v>
      </c>
      <c r="D2217" t="s">
        <v>37</v>
      </c>
      <c r="E2217" t="s">
        <v>72</v>
      </c>
      <c r="F2217" s="47">
        <v>4921.07</v>
      </c>
    </row>
    <row r="2218" spans="1:6" x14ac:dyDescent="0.25">
      <c r="A2218" t="s">
        <v>1951</v>
      </c>
      <c r="B2218" t="s">
        <v>1898</v>
      </c>
      <c r="C2218" s="57">
        <v>45443</v>
      </c>
      <c r="D2218" t="s">
        <v>37</v>
      </c>
      <c r="E2218" t="s">
        <v>72</v>
      </c>
      <c r="F2218" s="47">
        <v>4921.07</v>
      </c>
    </row>
    <row r="2219" spans="1:6" x14ac:dyDescent="0.25">
      <c r="A2219" t="s">
        <v>1952</v>
      </c>
      <c r="B2219" t="s">
        <v>1898</v>
      </c>
      <c r="C2219" s="57">
        <v>45443</v>
      </c>
      <c r="D2219" t="s">
        <v>37</v>
      </c>
      <c r="E2219" t="s">
        <v>72</v>
      </c>
      <c r="F2219" s="47">
        <v>4921.07</v>
      </c>
    </row>
    <row r="2220" spans="1:6" x14ac:dyDescent="0.25">
      <c r="A2220" t="s">
        <v>1953</v>
      </c>
      <c r="B2220" t="s">
        <v>1303</v>
      </c>
      <c r="C2220" s="57">
        <v>45443</v>
      </c>
      <c r="D2220" t="s">
        <v>37</v>
      </c>
      <c r="E2220" t="s">
        <v>72</v>
      </c>
      <c r="F2220" s="47">
        <v>5118.3</v>
      </c>
    </row>
    <row r="2221" spans="1:6" x14ac:dyDescent="0.25">
      <c r="A2221" t="s">
        <v>1954</v>
      </c>
      <c r="B2221" t="s">
        <v>1303</v>
      </c>
      <c r="C2221" s="57">
        <v>45443</v>
      </c>
      <c r="D2221" t="s">
        <v>37</v>
      </c>
      <c r="E2221" t="s">
        <v>72</v>
      </c>
      <c r="F2221" s="47">
        <v>5118.3</v>
      </c>
    </row>
    <row r="2222" spans="1:6" x14ac:dyDescent="0.25">
      <c r="A2222" t="s">
        <v>1955</v>
      </c>
      <c r="B2222" t="s">
        <v>1303</v>
      </c>
      <c r="C2222" s="57">
        <v>45443</v>
      </c>
      <c r="D2222" t="s">
        <v>37</v>
      </c>
      <c r="E2222" t="s">
        <v>72</v>
      </c>
      <c r="F2222" s="47">
        <v>5118.3</v>
      </c>
    </row>
    <row r="2223" spans="1:6" x14ac:dyDescent="0.25">
      <c r="A2223" t="s">
        <v>1956</v>
      </c>
      <c r="B2223" t="s">
        <v>1303</v>
      </c>
      <c r="C2223" s="57">
        <v>45443</v>
      </c>
      <c r="D2223" t="s">
        <v>37</v>
      </c>
      <c r="E2223" t="s">
        <v>72</v>
      </c>
      <c r="F2223" s="47">
        <v>5118.3</v>
      </c>
    </row>
    <row r="2224" spans="1:6" x14ac:dyDescent="0.25">
      <c r="A2224" t="s">
        <v>1957</v>
      </c>
      <c r="B2224" t="s">
        <v>1303</v>
      </c>
      <c r="C2224" s="57">
        <v>45443</v>
      </c>
      <c r="D2224" t="s">
        <v>37</v>
      </c>
      <c r="E2224" t="s">
        <v>72</v>
      </c>
      <c r="F2224" s="47">
        <v>5118.3</v>
      </c>
    </row>
    <row r="2225" spans="1:6" x14ac:dyDescent="0.25">
      <c r="A2225" t="s">
        <v>1958</v>
      </c>
      <c r="B2225" t="s">
        <v>1303</v>
      </c>
      <c r="C2225" s="57">
        <v>45443</v>
      </c>
      <c r="D2225" t="s">
        <v>37</v>
      </c>
      <c r="E2225" t="s">
        <v>72</v>
      </c>
      <c r="F2225" s="47">
        <v>5118.3</v>
      </c>
    </row>
    <row r="2226" spans="1:6" x14ac:dyDescent="0.25">
      <c r="A2226" t="s">
        <v>1959</v>
      </c>
      <c r="B2226" t="s">
        <v>1303</v>
      </c>
      <c r="C2226" s="57">
        <v>45443</v>
      </c>
      <c r="D2226" t="s">
        <v>37</v>
      </c>
      <c r="E2226" t="s">
        <v>72</v>
      </c>
      <c r="F2226" s="47">
        <v>5118.3</v>
      </c>
    </row>
    <row r="2227" spans="1:6" x14ac:dyDescent="0.25">
      <c r="A2227" t="s">
        <v>1960</v>
      </c>
      <c r="B2227" t="s">
        <v>1303</v>
      </c>
      <c r="C2227" s="57">
        <v>45443</v>
      </c>
      <c r="D2227" t="s">
        <v>37</v>
      </c>
      <c r="E2227" t="s">
        <v>72</v>
      </c>
      <c r="F2227" s="47">
        <v>5118.3</v>
      </c>
    </row>
    <row r="2228" spans="1:6" x14ac:dyDescent="0.25">
      <c r="A2228" t="s">
        <v>1961</v>
      </c>
      <c r="B2228" t="s">
        <v>1303</v>
      </c>
      <c r="C2228" s="57">
        <v>45443</v>
      </c>
      <c r="D2228" t="s">
        <v>37</v>
      </c>
      <c r="E2228" t="s">
        <v>72</v>
      </c>
      <c r="F2228" s="47">
        <v>5118.3</v>
      </c>
    </row>
    <row r="2229" spans="1:6" x14ac:dyDescent="0.25">
      <c r="A2229" t="s">
        <v>1962</v>
      </c>
      <c r="B2229" t="s">
        <v>1303</v>
      </c>
      <c r="C2229" s="57">
        <v>45443</v>
      </c>
      <c r="D2229" t="s">
        <v>37</v>
      </c>
      <c r="E2229" t="s">
        <v>72</v>
      </c>
      <c r="F2229" s="47">
        <v>5118.3</v>
      </c>
    </row>
    <row r="2230" spans="1:6" x14ac:dyDescent="0.25">
      <c r="A2230" t="s">
        <v>1963</v>
      </c>
      <c r="B2230" t="s">
        <v>1964</v>
      </c>
      <c r="C2230" s="57">
        <v>45443</v>
      </c>
      <c r="D2230" t="s">
        <v>37</v>
      </c>
      <c r="E2230" t="s">
        <v>72</v>
      </c>
      <c r="F2230" s="47">
        <v>5765.65</v>
      </c>
    </row>
    <row r="2231" spans="1:6" x14ac:dyDescent="0.25">
      <c r="A2231" t="s">
        <v>1965</v>
      </c>
      <c r="B2231" t="s">
        <v>1964</v>
      </c>
      <c r="C2231" s="57">
        <v>45443</v>
      </c>
      <c r="D2231" t="s">
        <v>37</v>
      </c>
      <c r="E2231" t="s">
        <v>72</v>
      </c>
      <c r="F2231" s="47">
        <v>5765.65</v>
      </c>
    </row>
    <row r="2232" spans="1:6" x14ac:dyDescent="0.25">
      <c r="A2232" t="s">
        <v>1966</v>
      </c>
      <c r="B2232" t="s">
        <v>1964</v>
      </c>
      <c r="C2232" s="57">
        <v>45443</v>
      </c>
      <c r="D2232" t="s">
        <v>37</v>
      </c>
      <c r="E2232" t="s">
        <v>72</v>
      </c>
      <c r="F2232" s="47">
        <v>5765.65</v>
      </c>
    </row>
    <row r="2233" spans="1:6" x14ac:dyDescent="0.25">
      <c r="A2233" t="s">
        <v>1967</v>
      </c>
      <c r="B2233" t="s">
        <v>1964</v>
      </c>
      <c r="C2233" s="57">
        <v>45443</v>
      </c>
      <c r="D2233" t="s">
        <v>37</v>
      </c>
      <c r="E2233" t="s">
        <v>72</v>
      </c>
      <c r="F2233" s="47">
        <v>5765.65</v>
      </c>
    </row>
    <row r="2234" spans="1:6" x14ac:dyDescent="0.25">
      <c r="A2234" t="s">
        <v>1968</v>
      </c>
      <c r="B2234" t="s">
        <v>1964</v>
      </c>
      <c r="C2234" s="57">
        <v>45443</v>
      </c>
      <c r="D2234" t="s">
        <v>37</v>
      </c>
      <c r="E2234" t="s">
        <v>72</v>
      </c>
      <c r="F2234" s="47">
        <v>5765.65</v>
      </c>
    </row>
    <row r="2235" spans="1:6" x14ac:dyDescent="0.25">
      <c r="A2235" t="s">
        <v>1969</v>
      </c>
      <c r="B2235" t="s">
        <v>1964</v>
      </c>
      <c r="C2235" s="57">
        <v>45443</v>
      </c>
      <c r="D2235" t="s">
        <v>37</v>
      </c>
      <c r="E2235" t="s">
        <v>72</v>
      </c>
      <c r="F2235" s="47">
        <v>5765.65</v>
      </c>
    </row>
    <row r="2236" spans="1:6" x14ac:dyDescent="0.25">
      <c r="A2236" t="s">
        <v>1970</v>
      </c>
      <c r="B2236" t="s">
        <v>1321</v>
      </c>
      <c r="C2236" s="57">
        <v>45443</v>
      </c>
      <c r="D2236" t="s">
        <v>37</v>
      </c>
      <c r="E2236" t="s">
        <v>72</v>
      </c>
      <c r="F2236" s="47">
        <v>3654.2</v>
      </c>
    </row>
    <row r="2237" spans="1:6" x14ac:dyDescent="0.25">
      <c r="A2237" t="s">
        <v>1971</v>
      </c>
      <c r="B2237" t="s">
        <v>1321</v>
      </c>
      <c r="C2237" s="57">
        <v>45443</v>
      </c>
      <c r="D2237" t="s">
        <v>37</v>
      </c>
      <c r="E2237" t="s">
        <v>72</v>
      </c>
      <c r="F2237" s="47">
        <v>3654.2</v>
      </c>
    </row>
    <row r="2238" spans="1:6" x14ac:dyDescent="0.25">
      <c r="A2238" t="s">
        <v>1972</v>
      </c>
      <c r="B2238" t="s">
        <v>1321</v>
      </c>
      <c r="C2238" s="57">
        <v>45443</v>
      </c>
      <c r="D2238" t="s">
        <v>37</v>
      </c>
      <c r="E2238" t="s">
        <v>72</v>
      </c>
      <c r="F2238" s="47">
        <v>3654.2</v>
      </c>
    </row>
    <row r="2239" spans="1:6" x14ac:dyDescent="0.25">
      <c r="A2239" t="s">
        <v>1973</v>
      </c>
      <c r="B2239" t="s">
        <v>1321</v>
      </c>
      <c r="C2239" s="57">
        <v>45443</v>
      </c>
      <c r="D2239" t="s">
        <v>37</v>
      </c>
      <c r="E2239" t="s">
        <v>72</v>
      </c>
      <c r="F2239" s="47">
        <v>3654.2</v>
      </c>
    </row>
    <row r="2240" spans="1:6" x14ac:dyDescent="0.25">
      <c r="A2240" t="s">
        <v>1974</v>
      </c>
      <c r="B2240" t="s">
        <v>1321</v>
      </c>
      <c r="C2240" s="57">
        <v>45443</v>
      </c>
      <c r="D2240" t="s">
        <v>37</v>
      </c>
      <c r="E2240" t="s">
        <v>72</v>
      </c>
      <c r="F2240" s="47">
        <v>3654.2</v>
      </c>
    </row>
    <row r="2241" spans="1:6" x14ac:dyDescent="0.25">
      <c r="A2241" t="s">
        <v>1975</v>
      </c>
      <c r="B2241" t="s">
        <v>1321</v>
      </c>
      <c r="C2241" s="57">
        <v>45443</v>
      </c>
      <c r="D2241" t="s">
        <v>37</v>
      </c>
      <c r="E2241" t="s">
        <v>72</v>
      </c>
      <c r="F2241" s="47">
        <v>3654.2</v>
      </c>
    </row>
    <row r="2242" spans="1:6" x14ac:dyDescent="0.25">
      <c r="A2242" t="s">
        <v>1976</v>
      </c>
      <c r="B2242" t="s">
        <v>1321</v>
      </c>
      <c r="C2242" s="57">
        <v>45443</v>
      </c>
      <c r="D2242" t="s">
        <v>37</v>
      </c>
      <c r="E2242" t="s">
        <v>72</v>
      </c>
      <c r="F2242" s="47">
        <v>3654.2</v>
      </c>
    </row>
    <row r="2243" spans="1:6" x14ac:dyDescent="0.25">
      <c r="A2243" t="s">
        <v>1977</v>
      </c>
      <c r="B2243" t="s">
        <v>1321</v>
      </c>
      <c r="C2243" s="57">
        <v>45443</v>
      </c>
      <c r="D2243" t="s">
        <v>37</v>
      </c>
      <c r="E2243" t="s">
        <v>72</v>
      </c>
      <c r="F2243" s="47">
        <v>3654.2</v>
      </c>
    </row>
    <row r="2244" spans="1:6" x14ac:dyDescent="0.25">
      <c r="A2244" t="s">
        <v>1978</v>
      </c>
      <c r="B2244" t="s">
        <v>1321</v>
      </c>
      <c r="C2244" s="57">
        <v>45443</v>
      </c>
      <c r="D2244" t="s">
        <v>37</v>
      </c>
      <c r="E2244" t="s">
        <v>72</v>
      </c>
      <c r="F2244" s="47">
        <v>3654.2</v>
      </c>
    </row>
    <row r="2245" spans="1:6" x14ac:dyDescent="0.25">
      <c r="A2245" t="s">
        <v>1979</v>
      </c>
      <c r="B2245" t="s">
        <v>1321</v>
      </c>
      <c r="C2245" s="57">
        <v>45443</v>
      </c>
      <c r="D2245" t="s">
        <v>37</v>
      </c>
      <c r="E2245" t="s">
        <v>72</v>
      </c>
      <c r="F2245" s="47">
        <v>3654.2</v>
      </c>
    </row>
    <row r="2246" spans="1:6" x14ac:dyDescent="0.25">
      <c r="A2246" t="s">
        <v>1980</v>
      </c>
      <c r="B2246" t="s">
        <v>1981</v>
      </c>
      <c r="C2246" s="57">
        <v>45443</v>
      </c>
      <c r="D2246" t="s">
        <v>37</v>
      </c>
      <c r="E2246" t="s">
        <v>72</v>
      </c>
      <c r="F2246" s="47">
        <v>11175.56</v>
      </c>
    </row>
    <row r="2247" spans="1:6" x14ac:dyDescent="0.25">
      <c r="A2247" t="s">
        <v>1982</v>
      </c>
      <c r="B2247" t="s">
        <v>1981</v>
      </c>
      <c r="C2247" s="57">
        <v>45443</v>
      </c>
      <c r="D2247" t="s">
        <v>37</v>
      </c>
      <c r="E2247" t="s">
        <v>72</v>
      </c>
      <c r="F2247" s="47">
        <v>11175.56</v>
      </c>
    </row>
    <row r="2248" spans="1:6" x14ac:dyDescent="0.25">
      <c r="A2248" t="s">
        <v>1983</v>
      </c>
      <c r="B2248" t="s">
        <v>1984</v>
      </c>
      <c r="C2248" s="57">
        <v>45443</v>
      </c>
      <c r="D2248" t="s">
        <v>37</v>
      </c>
      <c r="E2248" t="s">
        <v>72</v>
      </c>
      <c r="F2248" s="47">
        <v>7312.03</v>
      </c>
    </row>
    <row r="2249" spans="1:6" x14ac:dyDescent="0.25">
      <c r="A2249" t="s">
        <v>6828</v>
      </c>
      <c r="B2249" t="s">
        <v>6829</v>
      </c>
      <c r="C2249" s="57">
        <v>45447</v>
      </c>
      <c r="D2249" t="s">
        <v>37</v>
      </c>
      <c r="E2249" t="s">
        <v>72</v>
      </c>
      <c r="F2249" s="47">
        <v>3283.45</v>
      </c>
    </row>
    <row r="2250" spans="1:6" x14ac:dyDescent="0.25">
      <c r="A2250" t="s">
        <v>4561</v>
      </c>
      <c r="B2250" t="s">
        <v>4338</v>
      </c>
      <c r="C2250" s="57">
        <v>45447</v>
      </c>
      <c r="D2250" t="s">
        <v>37</v>
      </c>
      <c r="E2250" t="s">
        <v>72</v>
      </c>
      <c r="F2250" s="47">
        <v>8262.06</v>
      </c>
    </row>
    <row r="2251" spans="1:6" x14ac:dyDescent="0.25">
      <c r="A2251" t="s">
        <v>1985</v>
      </c>
      <c r="B2251" t="s">
        <v>1986</v>
      </c>
      <c r="C2251" s="57">
        <v>45443</v>
      </c>
      <c r="D2251" t="s">
        <v>37</v>
      </c>
      <c r="E2251" t="s">
        <v>72</v>
      </c>
      <c r="F2251" s="47">
        <v>5418.19</v>
      </c>
    </row>
    <row r="2252" spans="1:6" x14ac:dyDescent="0.25">
      <c r="A2252" t="s">
        <v>1987</v>
      </c>
      <c r="B2252" t="s">
        <v>1988</v>
      </c>
      <c r="C2252" s="57">
        <v>45443</v>
      </c>
      <c r="D2252" t="s">
        <v>37</v>
      </c>
      <c r="E2252" t="s">
        <v>72</v>
      </c>
      <c r="F2252" s="47">
        <v>19915.2</v>
      </c>
    </row>
    <row r="2253" spans="1:6" x14ac:dyDescent="0.25">
      <c r="A2253" t="s">
        <v>4562</v>
      </c>
      <c r="B2253" t="s">
        <v>4248</v>
      </c>
      <c r="C2253" s="57">
        <v>45448</v>
      </c>
      <c r="D2253" t="s">
        <v>37</v>
      </c>
      <c r="E2253" t="s">
        <v>72</v>
      </c>
      <c r="F2253" s="47">
        <v>5316.46</v>
      </c>
    </row>
    <row r="2254" spans="1:6" x14ac:dyDescent="0.25">
      <c r="A2254" t="s">
        <v>6830</v>
      </c>
      <c r="B2254" t="s">
        <v>6831</v>
      </c>
      <c r="C2254" s="57">
        <v>45448</v>
      </c>
      <c r="D2254" t="s">
        <v>37</v>
      </c>
      <c r="E2254" t="s">
        <v>72</v>
      </c>
      <c r="F2254" s="47">
        <v>15038.15</v>
      </c>
    </row>
    <row r="2255" spans="1:6" x14ac:dyDescent="0.25">
      <c r="A2255" t="s">
        <v>6832</v>
      </c>
      <c r="B2255" t="s">
        <v>5823</v>
      </c>
      <c r="C2255" s="57">
        <v>45448</v>
      </c>
      <c r="D2255" t="s">
        <v>37</v>
      </c>
      <c r="E2255" t="s">
        <v>72</v>
      </c>
      <c r="F2255" s="47">
        <v>3505.99</v>
      </c>
    </row>
    <row r="2256" spans="1:6" x14ac:dyDescent="0.25">
      <c r="A2256" t="s">
        <v>6833</v>
      </c>
      <c r="B2256" t="s">
        <v>5823</v>
      </c>
      <c r="C2256" s="57">
        <v>45448</v>
      </c>
      <c r="D2256" t="s">
        <v>37</v>
      </c>
      <c r="E2256" t="s">
        <v>72</v>
      </c>
      <c r="F2256" s="47">
        <v>3505.99</v>
      </c>
    </row>
    <row r="2257" spans="1:6" x14ac:dyDescent="0.25">
      <c r="A2257" t="s">
        <v>6834</v>
      </c>
      <c r="B2257" t="s">
        <v>5823</v>
      </c>
      <c r="C2257" s="57">
        <v>45448</v>
      </c>
      <c r="D2257" t="s">
        <v>37</v>
      </c>
      <c r="E2257" t="s">
        <v>72</v>
      </c>
      <c r="F2257" s="47">
        <v>3505.99</v>
      </c>
    </row>
    <row r="2258" spans="1:6" x14ac:dyDescent="0.25">
      <c r="A2258" t="s">
        <v>6835</v>
      </c>
      <c r="B2258" t="s">
        <v>5823</v>
      </c>
      <c r="C2258" s="57">
        <v>45448</v>
      </c>
      <c r="D2258" t="s">
        <v>37</v>
      </c>
      <c r="E2258" t="s">
        <v>72</v>
      </c>
      <c r="F2258" s="47">
        <v>3505.99</v>
      </c>
    </row>
    <row r="2259" spans="1:6" x14ac:dyDescent="0.25">
      <c r="A2259" t="s">
        <v>6836</v>
      </c>
      <c r="B2259" t="s">
        <v>5823</v>
      </c>
      <c r="C2259" s="57">
        <v>45448</v>
      </c>
      <c r="D2259" t="s">
        <v>37</v>
      </c>
      <c r="E2259" t="s">
        <v>72</v>
      </c>
      <c r="F2259" s="47">
        <v>3505.99</v>
      </c>
    </row>
    <row r="2260" spans="1:6" x14ac:dyDescent="0.25">
      <c r="A2260" t="s">
        <v>6837</v>
      </c>
      <c r="B2260" t="s">
        <v>5823</v>
      </c>
      <c r="C2260" s="57">
        <v>45448</v>
      </c>
      <c r="D2260" t="s">
        <v>37</v>
      </c>
      <c r="E2260" t="s">
        <v>72</v>
      </c>
      <c r="F2260" s="47">
        <v>3505.97</v>
      </c>
    </row>
    <row r="2261" spans="1:6" x14ac:dyDescent="0.25">
      <c r="A2261" t="s">
        <v>6838</v>
      </c>
      <c r="B2261" t="s">
        <v>6839</v>
      </c>
      <c r="C2261" s="57">
        <v>45448</v>
      </c>
      <c r="D2261" t="s">
        <v>37</v>
      </c>
      <c r="E2261" t="s">
        <v>72</v>
      </c>
      <c r="F2261" s="47">
        <v>4756.07</v>
      </c>
    </row>
    <row r="2262" spans="1:6" x14ac:dyDescent="0.25">
      <c r="A2262" t="s">
        <v>4563</v>
      </c>
      <c r="B2262" t="s">
        <v>4372</v>
      </c>
      <c r="C2262" s="57">
        <v>45448</v>
      </c>
      <c r="D2262" t="s">
        <v>37</v>
      </c>
      <c r="E2262" t="s">
        <v>72</v>
      </c>
      <c r="F2262" s="47">
        <v>5579.88</v>
      </c>
    </row>
    <row r="2263" spans="1:6" x14ac:dyDescent="0.25">
      <c r="A2263" t="s">
        <v>4564</v>
      </c>
      <c r="B2263" t="s">
        <v>4256</v>
      </c>
      <c r="C2263" s="57">
        <v>45448</v>
      </c>
      <c r="D2263" t="s">
        <v>37</v>
      </c>
      <c r="E2263" t="s">
        <v>72</v>
      </c>
      <c r="F2263" s="47">
        <v>15814.06</v>
      </c>
    </row>
    <row r="2264" spans="1:6" x14ac:dyDescent="0.25">
      <c r="A2264" t="s">
        <v>4565</v>
      </c>
      <c r="B2264" t="s">
        <v>4315</v>
      </c>
      <c r="C2264" s="57">
        <v>45448</v>
      </c>
      <c r="D2264" t="s">
        <v>37</v>
      </c>
      <c r="E2264" t="s">
        <v>72</v>
      </c>
      <c r="F2264" s="47">
        <v>14219.13</v>
      </c>
    </row>
    <row r="2265" spans="1:6" x14ac:dyDescent="0.25">
      <c r="A2265" t="s">
        <v>4566</v>
      </c>
      <c r="B2265" t="s">
        <v>4315</v>
      </c>
      <c r="C2265" s="57">
        <v>45448</v>
      </c>
      <c r="D2265" t="s">
        <v>37</v>
      </c>
      <c r="E2265" t="s">
        <v>72</v>
      </c>
      <c r="F2265" s="47">
        <v>14219.13</v>
      </c>
    </row>
    <row r="2266" spans="1:6" x14ac:dyDescent="0.25">
      <c r="A2266" t="s">
        <v>4567</v>
      </c>
      <c r="B2266" t="s">
        <v>4315</v>
      </c>
      <c r="C2266" s="57">
        <v>45448</v>
      </c>
      <c r="D2266" t="s">
        <v>37</v>
      </c>
      <c r="E2266" t="s">
        <v>72</v>
      </c>
      <c r="F2266" s="47">
        <v>14219.13</v>
      </c>
    </row>
    <row r="2267" spans="1:6" x14ac:dyDescent="0.25">
      <c r="A2267" t="s">
        <v>4568</v>
      </c>
      <c r="B2267" t="s">
        <v>4315</v>
      </c>
      <c r="C2267" s="57">
        <v>45448</v>
      </c>
      <c r="D2267" t="s">
        <v>37</v>
      </c>
      <c r="E2267" t="s">
        <v>72</v>
      </c>
      <c r="F2267" s="47">
        <v>14219.13</v>
      </c>
    </row>
    <row r="2268" spans="1:6" x14ac:dyDescent="0.25">
      <c r="A2268" t="s">
        <v>4569</v>
      </c>
      <c r="B2268" t="s">
        <v>4315</v>
      </c>
      <c r="C2268" s="57">
        <v>45448</v>
      </c>
      <c r="D2268" t="s">
        <v>37</v>
      </c>
      <c r="E2268" t="s">
        <v>72</v>
      </c>
      <c r="F2268" s="47">
        <v>14219.13</v>
      </c>
    </row>
    <row r="2269" spans="1:6" x14ac:dyDescent="0.25">
      <c r="A2269" t="s">
        <v>4570</v>
      </c>
      <c r="B2269" t="s">
        <v>4315</v>
      </c>
      <c r="C2269" s="57">
        <v>45448</v>
      </c>
      <c r="D2269" t="s">
        <v>37</v>
      </c>
      <c r="E2269" t="s">
        <v>72</v>
      </c>
      <c r="F2269" s="47">
        <v>14219.13</v>
      </c>
    </row>
    <row r="2270" spans="1:6" x14ac:dyDescent="0.25">
      <c r="A2270" t="s">
        <v>4571</v>
      </c>
      <c r="B2270" t="s">
        <v>4315</v>
      </c>
      <c r="C2270" s="57">
        <v>45448</v>
      </c>
      <c r="D2270" t="s">
        <v>37</v>
      </c>
      <c r="E2270" t="s">
        <v>72</v>
      </c>
      <c r="F2270" s="47">
        <v>14219.13</v>
      </c>
    </row>
    <row r="2271" spans="1:6" x14ac:dyDescent="0.25">
      <c r="A2271" t="s">
        <v>4572</v>
      </c>
      <c r="B2271" t="s">
        <v>4315</v>
      </c>
      <c r="C2271" s="57">
        <v>45448</v>
      </c>
      <c r="D2271" t="s">
        <v>37</v>
      </c>
      <c r="E2271" t="s">
        <v>72</v>
      </c>
      <c r="F2271" s="47">
        <v>14219.13</v>
      </c>
    </row>
    <row r="2272" spans="1:6" x14ac:dyDescent="0.25">
      <c r="A2272" t="s">
        <v>4573</v>
      </c>
      <c r="B2272" t="s">
        <v>4315</v>
      </c>
      <c r="C2272" s="57">
        <v>45448</v>
      </c>
      <c r="D2272" t="s">
        <v>37</v>
      </c>
      <c r="E2272" t="s">
        <v>72</v>
      </c>
      <c r="F2272" s="47">
        <v>14219.13</v>
      </c>
    </row>
    <row r="2273" spans="1:6" x14ac:dyDescent="0.25">
      <c r="A2273" t="s">
        <v>4574</v>
      </c>
      <c r="B2273" t="s">
        <v>4315</v>
      </c>
      <c r="C2273" s="57">
        <v>45448</v>
      </c>
      <c r="D2273" t="s">
        <v>37</v>
      </c>
      <c r="E2273" t="s">
        <v>72</v>
      </c>
      <c r="F2273" s="47">
        <v>14219.13</v>
      </c>
    </row>
    <row r="2274" spans="1:6" x14ac:dyDescent="0.25">
      <c r="A2274" t="s">
        <v>4575</v>
      </c>
      <c r="B2274" t="s">
        <v>4315</v>
      </c>
      <c r="C2274" s="57">
        <v>45448</v>
      </c>
      <c r="D2274" t="s">
        <v>37</v>
      </c>
      <c r="E2274" t="s">
        <v>72</v>
      </c>
      <c r="F2274" s="47">
        <v>14219.13</v>
      </c>
    </row>
    <row r="2275" spans="1:6" x14ac:dyDescent="0.25">
      <c r="A2275" t="s">
        <v>4576</v>
      </c>
      <c r="B2275" t="s">
        <v>4315</v>
      </c>
      <c r="C2275" s="57">
        <v>45448</v>
      </c>
      <c r="D2275" t="s">
        <v>37</v>
      </c>
      <c r="E2275" t="s">
        <v>72</v>
      </c>
      <c r="F2275" s="47">
        <v>14219.13</v>
      </c>
    </row>
    <row r="2276" spans="1:6" x14ac:dyDescent="0.25">
      <c r="A2276" t="s">
        <v>4577</v>
      </c>
      <c r="B2276" t="s">
        <v>4315</v>
      </c>
      <c r="C2276" s="57">
        <v>45448</v>
      </c>
      <c r="D2276" t="s">
        <v>37</v>
      </c>
      <c r="E2276" t="s">
        <v>72</v>
      </c>
      <c r="F2276" s="47">
        <v>14219.13</v>
      </c>
    </row>
    <row r="2277" spans="1:6" x14ac:dyDescent="0.25">
      <c r="A2277" t="s">
        <v>4578</v>
      </c>
      <c r="B2277" t="s">
        <v>4315</v>
      </c>
      <c r="C2277" s="57">
        <v>45448</v>
      </c>
      <c r="D2277" t="s">
        <v>37</v>
      </c>
      <c r="E2277" t="s">
        <v>72</v>
      </c>
      <c r="F2277" s="47">
        <v>14219.13</v>
      </c>
    </row>
    <row r="2278" spans="1:6" x14ac:dyDescent="0.25">
      <c r="A2278" t="s">
        <v>4579</v>
      </c>
      <c r="B2278" t="s">
        <v>4315</v>
      </c>
      <c r="C2278" s="57">
        <v>45448</v>
      </c>
      <c r="D2278" t="s">
        <v>37</v>
      </c>
      <c r="E2278" t="s">
        <v>72</v>
      </c>
      <c r="F2278" s="47">
        <v>14219.13</v>
      </c>
    </row>
    <row r="2279" spans="1:6" x14ac:dyDescent="0.25">
      <c r="A2279" t="s">
        <v>4580</v>
      </c>
      <c r="B2279" t="s">
        <v>4315</v>
      </c>
      <c r="C2279" s="57">
        <v>45448</v>
      </c>
      <c r="D2279" t="s">
        <v>37</v>
      </c>
      <c r="E2279" t="s">
        <v>72</v>
      </c>
      <c r="F2279" s="47">
        <v>14219.05</v>
      </c>
    </row>
    <row r="2280" spans="1:6" x14ac:dyDescent="0.25">
      <c r="A2280" t="s">
        <v>4581</v>
      </c>
      <c r="B2280" t="s">
        <v>4582</v>
      </c>
      <c r="C2280" s="57">
        <v>45448</v>
      </c>
      <c r="D2280" t="s">
        <v>37</v>
      </c>
      <c r="E2280" t="s">
        <v>72</v>
      </c>
      <c r="F2280" s="47">
        <v>17683.21</v>
      </c>
    </row>
    <row r="2281" spans="1:6" x14ac:dyDescent="0.25">
      <c r="A2281" t="s">
        <v>1989</v>
      </c>
      <c r="B2281" t="s">
        <v>1990</v>
      </c>
      <c r="C2281" s="57">
        <v>45448</v>
      </c>
      <c r="D2281" t="s">
        <v>37</v>
      </c>
      <c r="E2281" t="s">
        <v>72</v>
      </c>
      <c r="F2281" s="47">
        <v>24187.9</v>
      </c>
    </row>
    <row r="2282" spans="1:6" x14ac:dyDescent="0.25">
      <c r="A2282" t="s">
        <v>1991</v>
      </c>
      <c r="B2282" t="s">
        <v>1990</v>
      </c>
      <c r="C2282" s="57">
        <v>45448</v>
      </c>
      <c r="D2282" t="s">
        <v>37</v>
      </c>
      <c r="E2282" t="s">
        <v>72</v>
      </c>
      <c r="F2282" s="47">
        <v>24187.9</v>
      </c>
    </row>
    <row r="2283" spans="1:6" x14ac:dyDescent="0.25">
      <c r="A2283" t="s">
        <v>1992</v>
      </c>
      <c r="B2283" t="s">
        <v>1990</v>
      </c>
      <c r="C2283" s="57">
        <v>45448</v>
      </c>
      <c r="D2283" t="s">
        <v>37</v>
      </c>
      <c r="E2283" t="s">
        <v>72</v>
      </c>
      <c r="F2283" s="47">
        <v>24187.9</v>
      </c>
    </row>
    <row r="2284" spans="1:6" x14ac:dyDescent="0.25">
      <c r="A2284" t="s">
        <v>1993</v>
      </c>
      <c r="B2284" t="s">
        <v>1990</v>
      </c>
      <c r="C2284" s="57">
        <v>45448</v>
      </c>
      <c r="D2284" t="s">
        <v>37</v>
      </c>
      <c r="E2284" t="s">
        <v>72</v>
      </c>
      <c r="F2284" s="47">
        <v>24187.9</v>
      </c>
    </row>
    <row r="2285" spans="1:6" x14ac:dyDescent="0.25">
      <c r="A2285" t="s">
        <v>1994</v>
      </c>
      <c r="B2285" t="s">
        <v>1990</v>
      </c>
      <c r="C2285" s="57">
        <v>45448</v>
      </c>
      <c r="D2285" t="s">
        <v>37</v>
      </c>
      <c r="E2285" t="s">
        <v>72</v>
      </c>
      <c r="F2285" s="47">
        <v>24187.9</v>
      </c>
    </row>
    <row r="2286" spans="1:6" x14ac:dyDescent="0.25">
      <c r="A2286" t="s">
        <v>1995</v>
      </c>
      <c r="B2286" t="s">
        <v>1990</v>
      </c>
      <c r="C2286" s="57">
        <v>45448</v>
      </c>
      <c r="D2286" t="s">
        <v>37</v>
      </c>
      <c r="E2286" t="s">
        <v>72</v>
      </c>
      <c r="F2286" s="47">
        <v>24187.9</v>
      </c>
    </row>
    <row r="2287" spans="1:6" x14ac:dyDescent="0.25">
      <c r="A2287" t="s">
        <v>1996</v>
      </c>
      <c r="B2287" t="s">
        <v>1990</v>
      </c>
      <c r="C2287" s="57">
        <v>45448</v>
      </c>
      <c r="D2287" t="s">
        <v>37</v>
      </c>
      <c r="E2287" t="s">
        <v>72</v>
      </c>
      <c r="F2287" s="47">
        <v>24187.9</v>
      </c>
    </row>
    <row r="2288" spans="1:6" x14ac:dyDescent="0.25">
      <c r="A2288" t="s">
        <v>1997</v>
      </c>
      <c r="B2288" t="s">
        <v>1990</v>
      </c>
      <c r="C2288" s="57">
        <v>45448</v>
      </c>
      <c r="D2288" t="s">
        <v>37</v>
      </c>
      <c r="E2288" t="s">
        <v>72</v>
      </c>
      <c r="F2288" s="47">
        <v>24187.9</v>
      </c>
    </row>
    <row r="2289" spans="1:6" x14ac:dyDescent="0.25">
      <c r="A2289" t="s">
        <v>1998</v>
      </c>
      <c r="B2289" t="s">
        <v>1990</v>
      </c>
      <c r="C2289" s="57">
        <v>45448</v>
      </c>
      <c r="D2289" t="s">
        <v>37</v>
      </c>
      <c r="E2289" t="s">
        <v>72</v>
      </c>
      <c r="F2289" s="47">
        <v>24187.9</v>
      </c>
    </row>
    <row r="2290" spans="1:6" x14ac:dyDescent="0.25">
      <c r="A2290" t="s">
        <v>1999</v>
      </c>
      <c r="B2290" t="s">
        <v>2000</v>
      </c>
      <c r="C2290" s="57">
        <v>45448</v>
      </c>
      <c r="D2290" t="s">
        <v>37</v>
      </c>
      <c r="E2290" t="s">
        <v>72</v>
      </c>
      <c r="F2290" s="47">
        <v>27430.7</v>
      </c>
    </row>
    <row r="2291" spans="1:6" x14ac:dyDescent="0.25">
      <c r="A2291" t="s">
        <v>2001</v>
      </c>
      <c r="B2291" t="s">
        <v>2002</v>
      </c>
      <c r="C2291" s="57">
        <v>45448</v>
      </c>
      <c r="D2291" t="s">
        <v>37</v>
      </c>
      <c r="E2291" t="s">
        <v>72</v>
      </c>
      <c r="F2291" s="47">
        <v>9317</v>
      </c>
    </row>
    <row r="2292" spans="1:6" x14ac:dyDescent="0.25">
      <c r="A2292" t="s">
        <v>6840</v>
      </c>
      <c r="B2292" t="s">
        <v>6841</v>
      </c>
      <c r="C2292" s="57">
        <v>45449</v>
      </c>
      <c r="D2292" t="s">
        <v>37</v>
      </c>
      <c r="E2292" t="s">
        <v>72</v>
      </c>
      <c r="F2292" s="47">
        <v>11932.09</v>
      </c>
    </row>
    <row r="2293" spans="1:6" x14ac:dyDescent="0.25">
      <c r="A2293" t="s">
        <v>6842</v>
      </c>
      <c r="B2293" t="s">
        <v>6193</v>
      </c>
      <c r="C2293" s="57">
        <v>45449</v>
      </c>
      <c r="D2293" t="s">
        <v>37</v>
      </c>
      <c r="E2293" t="s">
        <v>72</v>
      </c>
      <c r="F2293" s="47">
        <v>8256.07</v>
      </c>
    </row>
    <row r="2294" spans="1:6" x14ac:dyDescent="0.25">
      <c r="A2294" t="s">
        <v>6843</v>
      </c>
      <c r="B2294" t="s">
        <v>6193</v>
      </c>
      <c r="C2294" s="57">
        <v>45449</v>
      </c>
      <c r="D2294" t="s">
        <v>37</v>
      </c>
      <c r="E2294" t="s">
        <v>72</v>
      </c>
      <c r="F2294" s="47">
        <v>8256.07</v>
      </c>
    </row>
    <row r="2295" spans="1:6" x14ac:dyDescent="0.25">
      <c r="A2295" t="s">
        <v>6844</v>
      </c>
      <c r="B2295" t="s">
        <v>6193</v>
      </c>
      <c r="C2295" s="57">
        <v>45449</v>
      </c>
      <c r="D2295" t="s">
        <v>37</v>
      </c>
      <c r="E2295" t="s">
        <v>72</v>
      </c>
      <c r="F2295" s="47">
        <v>8256.08</v>
      </c>
    </row>
    <row r="2296" spans="1:6" x14ac:dyDescent="0.25">
      <c r="A2296" t="s">
        <v>6845</v>
      </c>
      <c r="B2296" t="s">
        <v>2021</v>
      </c>
      <c r="C2296" s="57">
        <v>45449</v>
      </c>
      <c r="D2296" t="s">
        <v>37</v>
      </c>
      <c r="E2296" t="s">
        <v>72</v>
      </c>
      <c r="F2296" s="47">
        <v>5226.6499999999996</v>
      </c>
    </row>
    <row r="2297" spans="1:6" x14ac:dyDescent="0.25">
      <c r="A2297" t="s">
        <v>4583</v>
      </c>
      <c r="B2297" t="s">
        <v>4338</v>
      </c>
      <c r="C2297" s="57">
        <v>45449</v>
      </c>
      <c r="D2297" t="s">
        <v>37</v>
      </c>
      <c r="E2297" t="s">
        <v>72</v>
      </c>
      <c r="F2297" s="47">
        <v>8262.06</v>
      </c>
    </row>
    <row r="2298" spans="1:6" x14ac:dyDescent="0.25">
      <c r="A2298" t="s">
        <v>4584</v>
      </c>
      <c r="B2298" t="s">
        <v>4347</v>
      </c>
      <c r="C2298" s="57">
        <v>45449</v>
      </c>
      <c r="D2298" t="s">
        <v>37</v>
      </c>
      <c r="E2298" t="s">
        <v>72</v>
      </c>
      <c r="F2298" s="47">
        <v>14356.83</v>
      </c>
    </row>
    <row r="2299" spans="1:6" x14ac:dyDescent="0.25">
      <c r="A2299" t="s">
        <v>2003</v>
      </c>
      <c r="B2299" t="s">
        <v>2004</v>
      </c>
      <c r="C2299" s="57">
        <v>45449</v>
      </c>
      <c r="D2299" t="s">
        <v>37</v>
      </c>
      <c r="E2299" t="s">
        <v>72</v>
      </c>
      <c r="F2299" s="47">
        <v>22385</v>
      </c>
    </row>
    <row r="2300" spans="1:6" x14ac:dyDescent="0.25">
      <c r="A2300" t="s">
        <v>2005</v>
      </c>
      <c r="B2300" t="s">
        <v>2004</v>
      </c>
      <c r="C2300" s="57">
        <v>45449</v>
      </c>
      <c r="D2300" t="s">
        <v>37</v>
      </c>
      <c r="E2300" t="s">
        <v>72</v>
      </c>
      <c r="F2300" s="47">
        <v>22385</v>
      </c>
    </row>
    <row r="2301" spans="1:6" x14ac:dyDescent="0.25">
      <c r="A2301" t="s">
        <v>3466</v>
      </c>
      <c r="B2301" t="s">
        <v>3425</v>
      </c>
      <c r="C2301" s="57">
        <v>45450</v>
      </c>
      <c r="D2301" t="s">
        <v>37</v>
      </c>
      <c r="E2301" t="s">
        <v>72</v>
      </c>
      <c r="F2301" s="47">
        <v>5747.52</v>
      </c>
    </row>
    <row r="2302" spans="1:6" x14ac:dyDescent="0.25">
      <c r="A2302" t="s">
        <v>3467</v>
      </c>
      <c r="B2302" t="s">
        <v>3425</v>
      </c>
      <c r="C2302" s="57">
        <v>45450</v>
      </c>
      <c r="D2302" t="s">
        <v>37</v>
      </c>
      <c r="E2302" t="s">
        <v>72</v>
      </c>
      <c r="F2302" s="47">
        <v>5747.52</v>
      </c>
    </row>
    <row r="2303" spans="1:6" x14ac:dyDescent="0.25">
      <c r="A2303" t="s">
        <v>3470</v>
      </c>
      <c r="B2303" t="s">
        <v>3425</v>
      </c>
      <c r="C2303" s="57">
        <v>45450</v>
      </c>
      <c r="D2303" t="s">
        <v>37</v>
      </c>
      <c r="E2303" t="s">
        <v>72</v>
      </c>
      <c r="F2303" s="47">
        <v>5747.51</v>
      </c>
    </row>
    <row r="2304" spans="1:6" x14ac:dyDescent="0.25">
      <c r="A2304" t="s">
        <v>3471</v>
      </c>
      <c r="B2304" t="s">
        <v>3425</v>
      </c>
      <c r="C2304" s="57">
        <v>45450</v>
      </c>
      <c r="D2304" t="s">
        <v>37</v>
      </c>
      <c r="E2304" t="s">
        <v>72</v>
      </c>
      <c r="F2304" s="47">
        <v>5747.52</v>
      </c>
    </row>
    <row r="2305" spans="1:6" x14ac:dyDescent="0.25">
      <c r="A2305" t="s">
        <v>3472</v>
      </c>
      <c r="B2305" t="s">
        <v>3425</v>
      </c>
      <c r="C2305" s="57">
        <v>45450</v>
      </c>
      <c r="D2305" t="s">
        <v>37</v>
      </c>
      <c r="E2305" t="s">
        <v>72</v>
      </c>
      <c r="F2305" s="47">
        <v>5747.52</v>
      </c>
    </row>
    <row r="2306" spans="1:6" x14ac:dyDescent="0.25">
      <c r="A2306" t="s">
        <v>3473</v>
      </c>
      <c r="B2306" t="s">
        <v>3425</v>
      </c>
      <c r="C2306" s="57">
        <v>45450</v>
      </c>
      <c r="D2306" t="s">
        <v>37</v>
      </c>
      <c r="E2306" t="s">
        <v>72</v>
      </c>
      <c r="F2306" s="47">
        <v>5747.52</v>
      </c>
    </row>
    <row r="2307" spans="1:6" x14ac:dyDescent="0.25">
      <c r="A2307" t="s">
        <v>3474</v>
      </c>
      <c r="B2307" t="s">
        <v>3475</v>
      </c>
      <c r="C2307" s="57">
        <v>45450</v>
      </c>
      <c r="D2307" t="s">
        <v>37</v>
      </c>
      <c r="E2307" t="s">
        <v>72</v>
      </c>
      <c r="F2307" s="47">
        <v>5352.38</v>
      </c>
    </row>
    <row r="2308" spans="1:6" x14ac:dyDescent="0.25">
      <c r="A2308" t="s">
        <v>3476</v>
      </c>
      <c r="B2308" t="s">
        <v>3427</v>
      </c>
      <c r="C2308" s="57">
        <v>45450</v>
      </c>
      <c r="D2308" t="s">
        <v>37</v>
      </c>
      <c r="E2308" t="s">
        <v>72</v>
      </c>
      <c r="F2308" s="47">
        <v>4298.67</v>
      </c>
    </row>
    <row r="2309" spans="1:6" x14ac:dyDescent="0.25">
      <c r="A2309" t="s">
        <v>3479</v>
      </c>
      <c r="B2309" t="s">
        <v>3480</v>
      </c>
      <c r="C2309" s="57">
        <v>45450</v>
      </c>
      <c r="D2309" t="s">
        <v>37</v>
      </c>
      <c r="E2309" t="s">
        <v>72</v>
      </c>
      <c r="F2309" s="47">
        <v>4490.25</v>
      </c>
    </row>
    <row r="2310" spans="1:6" x14ac:dyDescent="0.25">
      <c r="A2310" t="s">
        <v>3481</v>
      </c>
      <c r="B2310" t="s">
        <v>3482</v>
      </c>
      <c r="C2310" s="57">
        <v>45450</v>
      </c>
      <c r="D2310" t="s">
        <v>37</v>
      </c>
      <c r="E2310" t="s">
        <v>72</v>
      </c>
      <c r="F2310" s="47">
        <v>5232.6400000000003</v>
      </c>
    </row>
    <row r="2311" spans="1:6" x14ac:dyDescent="0.25">
      <c r="A2311" t="s">
        <v>3483</v>
      </c>
      <c r="B2311" t="s">
        <v>3475</v>
      </c>
      <c r="C2311" s="57">
        <v>45450</v>
      </c>
      <c r="D2311" t="s">
        <v>37</v>
      </c>
      <c r="E2311" t="s">
        <v>72</v>
      </c>
      <c r="F2311" s="47">
        <v>5352.38</v>
      </c>
    </row>
    <row r="2312" spans="1:6" x14ac:dyDescent="0.25">
      <c r="A2312" t="s">
        <v>3484</v>
      </c>
      <c r="B2312" t="s">
        <v>3485</v>
      </c>
      <c r="C2312" s="57">
        <v>45450</v>
      </c>
      <c r="D2312" t="s">
        <v>37</v>
      </c>
      <c r="E2312" t="s">
        <v>72</v>
      </c>
      <c r="F2312" s="47">
        <v>5855.29</v>
      </c>
    </row>
    <row r="2313" spans="1:6" x14ac:dyDescent="0.25">
      <c r="A2313" t="s">
        <v>4585</v>
      </c>
      <c r="B2313" t="s">
        <v>4586</v>
      </c>
      <c r="C2313" s="57">
        <v>45450</v>
      </c>
      <c r="D2313" t="s">
        <v>37</v>
      </c>
      <c r="E2313" t="s">
        <v>72</v>
      </c>
      <c r="F2313" s="47">
        <v>36287.9</v>
      </c>
    </row>
    <row r="2314" spans="1:6" x14ac:dyDescent="0.25">
      <c r="A2314" t="s">
        <v>4587</v>
      </c>
      <c r="B2314" t="s">
        <v>4586</v>
      </c>
      <c r="C2314" s="57">
        <v>45450</v>
      </c>
      <c r="D2314" t="s">
        <v>37</v>
      </c>
      <c r="E2314" t="s">
        <v>72</v>
      </c>
      <c r="F2314" s="47">
        <v>36287.9</v>
      </c>
    </row>
    <row r="2315" spans="1:6" x14ac:dyDescent="0.25">
      <c r="A2315" t="s">
        <v>4588</v>
      </c>
      <c r="B2315" t="s">
        <v>4258</v>
      </c>
      <c r="C2315" s="57">
        <v>45450</v>
      </c>
      <c r="D2315" t="s">
        <v>37</v>
      </c>
      <c r="E2315" t="s">
        <v>72</v>
      </c>
      <c r="F2315" s="47">
        <v>4651.8999999999996</v>
      </c>
    </row>
    <row r="2316" spans="1:6" x14ac:dyDescent="0.25">
      <c r="A2316" t="s">
        <v>4589</v>
      </c>
      <c r="B2316" t="s">
        <v>4258</v>
      </c>
      <c r="C2316" s="57">
        <v>45450</v>
      </c>
      <c r="D2316" t="s">
        <v>37</v>
      </c>
      <c r="E2316" t="s">
        <v>72</v>
      </c>
      <c r="F2316" s="47">
        <v>4651.8999999999996</v>
      </c>
    </row>
    <row r="2317" spans="1:6" x14ac:dyDescent="0.25">
      <c r="A2317" t="s">
        <v>3486</v>
      </c>
      <c r="B2317" t="s">
        <v>3399</v>
      </c>
      <c r="C2317" s="57">
        <v>45450</v>
      </c>
      <c r="D2317" t="s">
        <v>37</v>
      </c>
      <c r="E2317" t="s">
        <v>72</v>
      </c>
      <c r="F2317" s="47">
        <v>4795.59</v>
      </c>
    </row>
    <row r="2318" spans="1:6" x14ac:dyDescent="0.25">
      <c r="A2318" t="s">
        <v>6846</v>
      </c>
      <c r="B2318" t="s">
        <v>5946</v>
      </c>
      <c r="C2318" s="57">
        <v>45453</v>
      </c>
      <c r="D2318" t="s">
        <v>37</v>
      </c>
      <c r="E2318" t="s">
        <v>5578</v>
      </c>
      <c r="F2318" s="47">
        <v>5700</v>
      </c>
    </row>
    <row r="2319" spans="1:6" x14ac:dyDescent="0.25">
      <c r="A2319" t="s">
        <v>6847</v>
      </c>
      <c r="B2319" t="s">
        <v>5946</v>
      </c>
      <c r="C2319" s="57">
        <v>45453</v>
      </c>
      <c r="D2319" t="s">
        <v>37</v>
      </c>
      <c r="E2319" t="s">
        <v>5578</v>
      </c>
      <c r="F2319" s="47">
        <v>5700</v>
      </c>
    </row>
    <row r="2320" spans="1:6" x14ac:dyDescent="0.25">
      <c r="A2320" t="s">
        <v>6848</v>
      </c>
      <c r="B2320" t="s">
        <v>6849</v>
      </c>
      <c r="C2320" s="57">
        <v>45453</v>
      </c>
      <c r="D2320" t="s">
        <v>37</v>
      </c>
      <c r="E2320" t="s">
        <v>72</v>
      </c>
      <c r="F2320" s="47">
        <v>1912</v>
      </c>
    </row>
    <row r="2321" spans="1:6" x14ac:dyDescent="0.25">
      <c r="A2321" t="s">
        <v>2006</v>
      </c>
      <c r="B2321" t="s">
        <v>2007</v>
      </c>
      <c r="C2321" s="57">
        <v>45453</v>
      </c>
      <c r="D2321" t="s">
        <v>37</v>
      </c>
      <c r="E2321" t="s">
        <v>72</v>
      </c>
      <c r="F2321" s="47">
        <v>10769</v>
      </c>
    </row>
    <row r="2322" spans="1:6" x14ac:dyDescent="0.25">
      <c r="A2322" t="s">
        <v>2008</v>
      </c>
      <c r="B2322" t="s">
        <v>2007</v>
      </c>
      <c r="C2322" s="57">
        <v>45453</v>
      </c>
      <c r="D2322" t="s">
        <v>37</v>
      </c>
      <c r="E2322" t="s">
        <v>72</v>
      </c>
      <c r="F2322" s="47">
        <v>12705</v>
      </c>
    </row>
    <row r="2323" spans="1:6" x14ac:dyDescent="0.25">
      <c r="A2323" t="s">
        <v>6850</v>
      </c>
      <c r="B2323" t="s">
        <v>6851</v>
      </c>
      <c r="C2323" s="57">
        <v>45453</v>
      </c>
      <c r="D2323" t="s">
        <v>37</v>
      </c>
      <c r="E2323" t="s">
        <v>5578</v>
      </c>
      <c r="F2323" s="47">
        <v>8700</v>
      </c>
    </row>
    <row r="2324" spans="1:6" x14ac:dyDescent="0.25">
      <c r="A2324" t="s">
        <v>6852</v>
      </c>
      <c r="B2324" t="s">
        <v>6853</v>
      </c>
      <c r="C2324" s="57">
        <v>45453</v>
      </c>
      <c r="D2324" t="s">
        <v>37</v>
      </c>
      <c r="E2324" t="s">
        <v>5578</v>
      </c>
      <c r="F2324" s="47">
        <v>5410</v>
      </c>
    </row>
    <row r="2325" spans="1:6" x14ac:dyDescent="0.25">
      <c r="A2325" t="s">
        <v>6854</v>
      </c>
      <c r="B2325" t="s">
        <v>6855</v>
      </c>
      <c r="C2325" s="57">
        <v>45453</v>
      </c>
      <c r="D2325" t="s">
        <v>37</v>
      </c>
      <c r="E2325" t="s">
        <v>5578</v>
      </c>
      <c r="F2325" s="47">
        <v>6420</v>
      </c>
    </row>
    <row r="2326" spans="1:6" x14ac:dyDescent="0.25">
      <c r="A2326" t="s">
        <v>3487</v>
      </c>
      <c r="B2326" t="s">
        <v>3488</v>
      </c>
      <c r="C2326" s="57">
        <v>45454</v>
      </c>
      <c r="D2326" t="s">
        <v>37</v>
      </c>
      <c r="E2326" t="s">
        <v>72</v>
      </c>
      <c r="F2326" s="47">
        <v>5432.83</v>
      </c>
    </row>
    <row r="2327" spans="1:6" x14ac:dyDescent="0.25">
      <c r="A2327" t="s">
        <v>3491</v>
      </c>
      <c r="B2327" t="s">
        <v>3492</v>
      </c>
      <c r="C2327" s="57">
        <v>45454</v>
      </c>
      <c r="D2327" t="s">
        <v>37</v>
      </c>
      <c r="E2327" t="s">
        <v>72</v>
      </c>
      <c r="F2327" s="47">
        <v>14482.89</v>
      </c>
    </row>
    <row r="2328" spans="1:6" x14ac:dyDescent="0.25">
      <c r="A2328" t="s">
        <v>8129</v>
      </c>
      <c r="B2328" t="s">
        <v>8106</v>
      </c>
      <c r="C2328" s="57">
        <v>45454</v>
      </c>
      <c r="D2328" t="s">
        <v>37</v>
      </c>
      <c r="E2328" t="s">
        <v>72</v>
      </c>
      <c r="F2328" s="47">
        <v>7597.1</v>
      </c>
    </row>
    <row r="2329" spans="1:6" x14ac:dyDescent="0.25">
      <c r="A2329" t="s">
        <v>8130</v>
      </c>
      <c r="B2329" t="s">
        <v>8106</v>
      </c>
      <c r="C2329" s="57">
        <v>45454</v>
      </c>
      <c r="D2329" t="s">
        <v>37</v>
      </c>
      <c r="E2329" t="s">
        <v>72</v>
      </c>
      <c r="F2329" s="47">
        <v>7597.1</v>
      </c>
    </row>
    <row r="2330" spans="1:6" x14ac:dyDescent="0.25">
      <c r="A2330" t="s">
        <v>3493</v>
      </c>
      <c r="B2330" t="s">
        <v>3494</v>
      </c>
      <c r="C2330" s="57">
        <v>45454</v>
      </c>
      <c r="D2330" t="s">
        <v>37</v>
      </c>
      <c r="E2330" t="s">
        <v>72</v>
      </c>
      <c r="F2330" s="47">
        <v>5705.96</v>
      </c>
    </row>
    <row r="2331" spans="1:6" x14ac:dyDescent="0.25">
      <c r="A2331" t="s">
        <v>3495</v>
      </c>
      <c r="B2331" t="s">
        <v>3496</v>
      </c>
      <c r="C2331" s="57">
        <v>45454</v>
      </c>
      <c r="D2331" t="s">
        <v>37</v>
      </c>
      <c r="E2331" t="s">
        <v>72</v>
      </c>
      <c r="F2331" s="47">
        <v>4803.38</v>
      </c>
    </row>
    <row r="2332" spans="1:6" x14ac:dyDescent="0.25">
      <c r="A2332" t="s">
        <v>6856</v>
      </c>
      <c r="B2332" t="s">
        <v>5951</v>
      </c>
      <c r="C2332" s="57">
        <v>45454</v>
      </c>
      <c r="D2332" t="s">
        <v>37</v>
      </c>
      <c r="E2332" t="s">
        <v>72</v>
      </c>
      <c r="F2332" s="47">
        <v>12511.4</v>
      </c>
    </row>
    <row r="2333" spans="1:6" x14ac:dyDescent="0.25">
      <c r="A2333" t="s">
        <v>4590</v>
      </c>
      <c r="B2333" t="s">
        <v>4315</v>
      </c>
      <c r="C2333" s="57">
        <v>45454</v>
      </c>
      <c r="D2333" t="s">
        <v>37</v>
      </c>
      <c r="E2333" t="s">
        <v>72</v>
      </c>
      <c r="F2333" s="47">
        <v>14219.12</v>
      </c>
    </row>
    <row r="2334" spans="1:6" x14ac:dyDescent="0.25">
      <c r="A2334" t="s">
        <v>4591</v>
      </c>
      <c r="B2334" t="s">
        <v>4315</v>
      </c>
      <c r="C2334" s="57">
        <v>45454</v>
      </c>
      <c r="D2334" t="s">
        <v>37</v>
      </c>
      <c r="E2334" t="s">
        <v>72</v>
      </c>
      <c r="F2334" s="47">
        <v>14219.12</v>
      </c>
    </row>
    <row r="2335" spans="1:6" x14ac:dyDescent="0.25">
      <c r="A2335" t="s">
        <v>4592</v>
      </c>
      <c r="B2335" t="s">
        <v>4315</v>
      </c>
      <c r="C2335" s="57">
        <v>45454</v>
      </c>
      <c r="D2335" t="s">
        <v>37</v>
      </c>
      <c r="E2335" t="s">
        <v>72</v>
      </c>
      <c r="F2335" s="47">
        <v>14219.12</v>
      </c>
    </row>
    <row r="2336" spans="1:6" x14ac:dyDescent="0.25">
      <c r="A2336" t="s">
        <v>4593</v>
      </c>
      <c r="B2336" t="s">
        <v>4315</v>
      </c>
      <c r="C2336" s="57">
        <v>45454</v>
      </c>
      <c r="D2336" t="s">
        <v>37</v>
      </c>
      <c r="E2336" t="s">
        <v>72</v>
      </c>
      <c r="F2336" s="47">
        <v>14219.12</v>
      </c>
    </row>
    <row r="2337" spans="1:6" x14ac:dyDescent="0.25">
      <c r="A2337" t="s">
        <v>4594</v>
      </c>
      <c r="B2337" t="s">
        <v>4315</v>
      </c>
      <c r="C2337" s="57">
        <v>45454</v>
      </c>
      <c r="D2337" t="s">
        <v>37</v>
      </c>
      <c r="E2337" t="s">
        <v>72</v>
      </c>
      <c r="F2337" s="47">
        <v>14219.12</v>
      </c>
    </row>
    <row r="2338" spans="1:6" x14ac:dyDescent="0.25">
      <c r="A2338" t="s">
        <v>4595</v>
      </c>
      <c r="B2338" t="s">
        <v>4315</v>
      </c>
      <c r="C2338" s="57">
        <v>45454</v>
      </c>
      <c r="D2338" t="s">
        <v>37</v>
      </c>
      <c r="E2338" t="s">
        <v>72</v>
      </c>
      <c r="F2338" s="47">
        <v>14219.12</v>
      </c>
    </row>
    <row r="2339" spans="1:6" x14ac:dyDescent="0.25">
      <c r="A2339" t="s">
        <v>4596</v>
      </c>
      <c r="B2339" t="s">
        <v>4315</v>
      </c>
      <c r="C2339" s="57">
        <v>45454</v>
      </c>
      <c r="D2339" t="s">
        <v>37</v>
      </c>
      <c r="E2339" t="s">
        <v>72</v>
      </c>
      <c r="F2339" s="47">
        <v>14219.12</v>
      </c>
    </row>
    <row r="2340" spans="1:6" x14ac:dyDescent="0.25">
      <c r="A2340" t="s">
        <v>4597</v>
      </c>
      <c r="B2340" t="s">
        <v>4315</v>
      </c>
      <c r="C2340" s="57">
        <v>45454</v>
      </c>
      <c r="D2340" t="s">
        <v>37</v>
      </c>
      <c r="E2340" t="s">
        <v>72</v>
      </c>
      <c r="F2340" s="47">
        <v>14219.12</v>
      </c>
    </row>
    <row r="2341" spans="1:6" x14ac:dyDescent="0.25">
      <c r="A2341" t="s">
        <v>4598</v>
      </c>
      <c r="B2341" t="s">
        <v>4315</v>
      </c>
      <c r="C2341" s="57">
        <v>45454</v>
      </c>
      <c r="D2341" t="s">
        <v>37</v>
      </c>
      <c r="E2341" t="s">
        <v>72</v>
      </c>
      <c r="F2341" s="47">
        <v>14219.12</v>
      </c>
    </row>
    <row r="2342" spans="1:6" x14ac:dyDescent="0.25">
      <c r="A2342" t="s">
        <v>4599</v>
      </c>
      <c r="B2342" t="s">
        <v>4315</v>
      </c>
      <c r="C2342" s="57">
        <v>45454</v>
      </c>
      <c r="D2342" t="s">
        <v>37</v>
      </c>
      <c r="E2342" t="s">
        <v>72</v>
      </c>
      <c r="F2342" s="47">
        <v>14219.12</v>
      </c>
    </row>
    <row r="2343" spans="1:6" x14ac:dyDescent="0.25">
      <c r="A2343" t="s">
        <v>4600</v>
      </c>
      <c r="B2343" t="s">
        <v>4315</v>
      </c>
      <c r="C2343" s="57">
        <v>45454</v>
      </c>
      <c r="D2343" t="s">
        <v>37</v>
      </c>
      <c r="E2343" t="s">
        <v>72</v>
      </c>
      <c r="F2343" s="47">
        <v>14219.12</v>
      </c>
    </row>
    <row r="2344" spans="1:6" x14ac:dyDescent="0.25">
      <c r="A2344" t="s">
        <v>4601</v>
      </c>
      <c r="B2344" t="s">
        <v>4315</v>
      </c>
      <c r="C2344" s="57">
        <v>45454</v>
      </c>
      <c r="D2344" t="s">
        <v>37</v>
      </c>
      <c r="E2344" t="s">
        <v>72</v>
      </c>
      <c r="F2344" s="47">
        <v>14219.12</v>
      </c>
    </row>
    <row r="2345" spans="1:6" x14ac:dyDescent="0.25">
      <c r="A2345" t="s">
        <v>4602</v>
      </c>
      <c r="B2345" t="s">
        <v>4315</v>
      </c>
      <c r="C2345" s="57">
        <v>45454</v>
      </c>
      <c r="D2345" t="s">
        <v>37</v>
      </c>
      <c r="E2345" t="s">
        <v>72</v>
      </c>
      <c r="F2345" s="47">
        <v>14219.12</v>
      </c>
    </row>
    <row r="2346" spans="1:6" x14ac:dyDescent="0.25">
      <c r="A2346" t="s">
        <v>4603</v>
      </c>
      <c r="B2346" t="s">
        <v>4315</v>
      </c>
      <c r="C2346" s="57">
        <v>45454</v>
      </c>
      <c r="D2346" t="s">
        <v>37</v>
      </c>
      <c r="E2346" t="s">
        <v>72</v>
      </c>
      <c r="F2346" s="47">
        <v>14219.12</v>
      </c>
    </row>
    <row r="2347" spans="1:6" x14ac:dyDescent="0.25">
      <c r="A2347" t="s">
        <v>4604</v>
      </c>
      <c r="B2347" t="s">
        <v>4315</v>
      </c>
      <c r="C2347" s="57">
        <v>45454</v>
      </c>
      <c r="D2347" t="s">
        <v>37</v>
      </c>
      <c r="E2347" t="s">
        <v>72</v>
      </c>
      <c r="F2347" s="47">
        <v>14219.12</v>
      </c>
    </row>
    <row r="2348" spans="1:6" x14ac:dyDescent="0.25">
      <c r="A2348" t="s">
        <v>4605</v>
      </c>
      <c r="B2348" t="s">
        <v>4315</v>
      </c>
      <c r="C2348" s="57">
        <v>45454</v>
      </c>
      <c r="D2348" t="s">
        <v>37</v>
      </c>
      <c r="E2348" t="s">
        <v>72</v>
      </c>
      <c r="F2348" s="47">
        <v>14219.12</v>
      </c>
    </row>
    <row r="2349" spans="1:6" x14ac:dyDescent="0.25">
      <c r="A2349" t="s">
        <v>4606</v>
      </c>
      <c r="B2349" t="s">
        <v>4315</v>
      </c>
      <c r="C2349" s="57">
        <v>45454</v>
      </c>
      <c r="D2349" t="s">
        <v>37</v>
      </c>
      <c r="E2349" t="s">
        <v>72</v>
      </c>
      <c r="F2349" s="47">
        <v>14219.12</v>
      </c>
    </row>
    <row r="2350" spans="1:6" x14ac:dyDescent="0.25">
      <c r="A2350" t="s">
        <v>4607</v>
      </c>
      <c r="B2350" t="s">
        <v>4315</v>
      </c>
      <c r="C2350" s="57">
        <v>45454</v>
      </c>
      <c r="D2350" t="s">
        <v>37</v>
      </c>
      <c r="E2350" t="s">
        <v>72</v>
      </c>
      <c r="F2350" s="47">
        <v>14219.12</v>
      </c>
    </row>
    <row r="2351" spans="1:6" x14ac:dyDescent="0.25">
      <c r="A2351" t="s">
        <v>4608</v>
      </c>
      <c r="B2351" t="s">
        <v>4315</v>
      </c>
      <c r="C2351" s="57">
        <v>45454</v>
      </c>
      <c r="D2351" t="s">
        <v>37</v>
      </c>
      <c r="E2351" t="s">
        <v>72</v>
      </c>
      <c r="F2351" s="47">
        <v>14219.12</v>
      </c>
    </row>
    <row r="2352" spans="1:6" x14ac:dyDescent="0.25">
      <c r="A2352" t="s">
        <v>4609</v>
      </c>
      <c r="B2352" t="s">
        <v>4315</v>
      </c>
      <c r="C2352" s="57">
        <v>45454</v>
      </c>
      <c r="D2352" t="s">
        <v>37</v>
      </c>
      <c r="E2352" t="s">
        <v>72</v>
      </c>
      <c r="F2352" s="47">
        <v>14219.12</v>
      </c>
    </row>
    <row r="2353" spans="1:6" x14ac:dyDescent="0.25">
      <c r="A2353" t="s">
        <v>4610</v>
      </c>
      <c r="B2353" t="s">
        <v>4315</v>
      </c>
      <c r="C2353" s="57">
        <v>45454</v>
      </c>
      <c r="D2353" t="s">
        <v>37</v>
      </c>
      <c r="E2353" t="s">
        <v>72</v>
      </c>
      <c r="F2353" s="47">
        <v>14219.12</v>
      </c>
    </row>
    <row r="2354" spans="1:6" x14ac:dyDescent="0.25">
      <c r="A2354" t="s">
        <v>4611</v>
      </c>
      <c r="B2354" t="s">
        <v>4315</v>
      </c>
      <c r="C2354" s="57">
        <v>45454</v>
      </c>
      <c r="D2354" t="s">
        <v>37</v>
      </c>
      <c r="E2354" t="s">
        <v>72</v>
      </c>
      <c r="F2354" s="47">
        <v>14219.12</v>
      </c>
    </row>
    <row r="2355" spans="1:6" x14ac:dyDescent="0.25">
      <c r="A2355" t="s">
        <v>4612</v>
      </c>
      <c r="B2355" t="s">
        <v>4315</v>
      </c>
      <c r="C2355" s="57">
        <v>45454</v>
      </c>
      <c r="D2355" t="s">
        <v>37</v>
      </c>
      <c r="E2355" t="s">
        <v>72</v>
      </c>
      <c r="F2355" s="47">
        <v>14219.12</v>
      </c>
    </row>
    <row r="2356" spans="1:6" x14ac:dyDescent="0.25">
      <c r="A2356" t="s">
        <v>4613</v>
      </c>
      <c r="B2356" t="s">
        <v>4315</v>
      </c>
      <c r="C2356" s="57">
        <v>45454</v>
      </c>
      <c r="D2356" t="s">
        <v>37</v>
      </c>
      <c r="E2356" t="s">
        <v>72</v>
      </c>
      <c r="F2356" s="47">
        <v>14219.12</v>
      </c>
    </row>
    <row r="2357" spans="1:6" x14ac:dyDescent="0.25">
      <c r="A2357" t="s">
        <v>4614</v>
      </c>
      <c r="B2357" t="s">
        <v>4315</v>
      </c>
      <c r="C2357" s="57">
        <v>45454</v>
      </c>
      <c r="D2357" t="s">
        <v>37</v>
      </c>
      <c r="E2357" t="s">
        <v>72</v>
      </c>
      <c r="F2357" s="47">
        <v>14219.12</v>
      </c>
    </row>
    <row r="2358" spans="1:6" x14ac:dyDescent="0.25">
      <c r="A2358" t="s">
        <v>4615</v>
      </c>
      <c r="B2358" t="s">
        <v>4315</v>
      </c>
      <c r="C2358" s="57">
        <v>45454</v>
      </c>
      <c r="D2358" t="s">
        <v>37</v>
      </c>
      <c r="E2358" t="s">
        <v>72</v>
      </c>
      <c r="F2358" s="47">
        <v>14219.12</v>
      </c>
    </row>
    <row r="2359" spans="1:6" x14ac:dyDescent="0.25">
      <c r="A2359" t="s">
        <v>4616</v>
      </c>
      <c r="B2359" t="s">
        <v>4315</v>
      </c>
      <c r="C2359" s="57">
        <v>45454</v>
      </c>
      <c r="D2359" t="s">
        <v>37</v>
      </c>
      <c r="E2359" t="s">
        <v>72</v>
      </c>
      <c r="F2359" s="47">
        <v>14219.12</v>
      </c>
    </row>
    <row r="2360" spans="1:6" x14ac:dyDescent="0.25">
      <c r="A2360" t="s">
        <v>4617</v>
      </c>
      <c r="B2360" t="s">
        <v>4315</v>
      </c>
      <c r="C2360" s="57">
        <v>45454</v>
      </c>
      <c r="D2360" t="s">
        <v>37</v>
      </c>
      <c r="E2360" t="s">
        <v>72</v>
      </c>
      <c r="F2360" s="47">
        <v>14219.12</v>
      </c>
    </row>
    <row r="2361" spans="1:6" x14ac:dyDescent="0.25">
      <c r="A2361" t="s">
        <v>4618</v>
      </c>
      <c r="B2361" t="s">
        <v>4315</v>
      </c>
      <c r="C2361" s="57">
        <v>45454</v>
      </c>
      <c r="D2361" t="s">
        <v>37</v>
      </c>
      <c r="E2361" t="s">
        <v>72</v>
      </c>
      <c r="F2361" s="47">
        <v>14219.12</v>
      </c>
    </row>
    <row r="2362" spans="1:6" x14ac:dyDescent="0.25">
      <c r="A2362" t="s">
        <v>4619</v>
      </c>
      <c r="B2362" t="s">
        <v>4315</v>
      </c>
      <c r="C2362" s="57">
        <v>45454</v>
      </c>
      <c r="D2362" t="s">
        <v>37</v>
      </c>
      <c r="E2362" t="s">
        <v>72</v>
      </c>
      <c r="F2362" s="47">
        <v>14219.12</v>
      </c>
    </row>
    <row r="2363" spans="1:6" x14ac:dyDescent="0.25">
      <c r="A2363" t="s">
        <v>4620</v>
      </c>
      <c r="B2363" t="s">
        <v>4315</v>
      </c>
      <c r="C2363" s="57">
        <v>45454</v>
      </c>
      <c r="D2363" t="s">
        <v>37</v>
      </c>
      <c r="E2363" t="s">
        <v>72</v>
      </c>
      <c r="F2363" s="47">
        <v>14219.12</v>
      </c>
    </row>
    <row r="2364" spans="1:6" x14ac:dyDescent="0.25">
      <c r="A2364" t="s">
        <v>4621</v>
      </c>
      <c r="B2364" t="s">
        <v>4315</v>
      </c>
      <c r="C2364" s="57">
        <v>45454</v>
      </c>
      <c r="D2364" t="s">
        <v>37</v>
      </c>
      <c r="E2364" t="s">
        <v>72</v>
      </c>
      <c r="F2364" s="47">
        <v>14219.27</v>
      </c>
    </row>
    <row r="2365" spans="1:6" x14ac:dyDescent="0.25">
      <c r="A2365" t="s">
        <v>4622</v>
      </c>
      <c r="B2365" t="s">
        <v>4450</v>
      </c>
      <c r="C2365" s="57">
        <v>45454</v>
      </c>
      <c r="D2365" t="s">
        <v>37</v>
      </c>
      <c r="E2365" t="s">
        <v>72</v>
      </c>
      <c r="F2365" s="47">
        <v>2731.27</v>
      </c>
    </row>
    <row r="2366" spans="1:6" x14ac:dyDescent="0.25">
      <c r="A2366" t="s">
        <v>4623</v>
      </c>
      <c r="B2366" t="s">
        <v>4450</v>
      </c>
      <c r="C2366" s="57">
        <v>45454</v>
      </c>
      <c r="D2366" t="s">
        <v>37</v>
      </c>
      <c r="E2366" t="s">
        <v>72</v>
      </c>
      <c r="F2366" s="47">
        <v>2731.27</v>
      </c>
    </row>
    <row r="2367" spans="1:6" x14ac:dyDescent="0.25">
      <c r="A2367" t="s">
        <v>4624</v>
      </c>
      <c r="B2367" t="s">
        <v>4450</v>
      </c>
      <c r="C2367" s="57">
        <v>45454</v>
      </c>
      <c r="D2367" t="s">
        <v>37</v>
      </c>
      <c r="E2367" t="s">
        <v>72</v>
      </c>
      <c r="F2367" s="47">
        <v>2731.27</v>
      </c>
    </row>
    <row r="2368" spans="1:6" x14ac:dyDescent="0.25">
      <c r="A2368" t="s">
        <v>4625</v>
      </c>
      <c r="B2368" t="s">
        <v>4450</v>
      </c>
      <c r="C2368" s="57">
        <v>45454</v>
      </c>
      <c r="D2368" t="s">
        <v>37</v>
      </c>
      <c r="E2368" t="s">
        <v>72</v>
      </c>
      <c r="F2368" s="47">
        <v>2731.27</v>
      </c>
    </row>
    <row r="2369" spans="1:6" x14ac:dyDescent="0.25">
      <c r="A2369" t="s">
        <v>4626</v>
      </c>
      <c r="B2369" t="s">
        <v>4450</v>
      </c>
      <c r="C2369" s="57">
        <v>45454</v>
      </c>
      <c r="D2369" t="s">
        <v>37</v>
      </c>
      <c r="E2369" t="s">
        <v>72</v>
      </c>
      <c r="F2369" s="47">
        <v>2731.27</v>
      </c>
    </row>
    <row r="2370" spans="1:6" x14ac:dyDescent="0.25">
      <c r="A2370" t="s">
        <v>4627</v>
      </c>
      <c r="B2370" t="s">
        <v>4450</v>
      </c>
      <c r="C2370" s="57">
        <v>45454</v>
      </c>
      <c r="D2370" t="s">
        <v>37</v>
      </c>
      <c r="E2370" t="s">
        <v>72</v>
      </c>
      <c r="F2370" s="47">
        <v>2731.27</v>
      </c>
    </row>
    <row r="2371" spans="1:6" x14ac:dyDescent="0.25">
      <c r="A2371" t="s">
        <v>4628</v>
      </c>
      <c r="B2371" t="s">
        <v>4450</v>
      </c>
      <c r="C2371" s="57">
        <v>45454</v>
      </c>
      <c r="D2371" t="s">
        <v>37</v>
      </c>
      <c r="E2371" t="s">
        <v>72</v>
      </c>
      <c r="F2371" s="47">
        <v>2731.27</v>
      </c>
    </row>
    <row r="2372" spans="1:6" x14ac:dyDescent="0.25">
      <c r="A2372" t="s">
        <v>4629</v>
      </c>
      <c r="B2372" t="s">
        <v>4450</v>
      </c>
      <c r="C2372" s="57">
        <v>45454</v>
      </c>
      <c r="D2372" t="s">
        <v>37</v>
      </c>
      <c r="E2372" t="s">
        <v>72</v>
      </c>
      <c r="F2372" s="47">
        <v>2731.27</v>
      </c>
    </row>
    <row r="2373" spans="1:6" x14ac:dyDescent="0.25">
      <c r="A2373" t="s">
        <v>4630</v>
      </c>
      <c r="B2373" t="s">
        <v>4450</v>
      </c>
      <c r="C2373" s="57">
        <v>45454</v>
      </c>
      <c r="D2373" t="s">
        <v>37</v>
      </c>
      <c r="E2373" t="s">
        <v>72</v>
      </c>
      <c r="F2373" s="47">
        <v>2731.27</v>
      </c>
    </row>
    <row r="2374" spans="1:6" x14ac:dyDescent="0.25">
      <c r="A2374" t="s">
        <v>4631</v>
      </c>
      <c r="B2374" t="s">
        <v>4450</v>
      </c>
      <c r="C2374" s="57">
        <v>45454</v>
      </c>
      <c r="D2374" t="s">
        <v>37</v>
      </c>
      <c r="E2374" t="s">
        <v>72</v>
      </c>
      <c r="F2374" s="47">
        <v>2731.27</v>
      </c>
    </row>
    <row r="2375" spans="1:6" x14ac:dyDescent="0.25">
      <c r="A2375" t="s">
        <v>4632</v>
      </c>
      <c r="B2375" t="s">
        <v>4450</v>
      </c>
      <c r="C2375" s="57">
        <v>45454</v>
      </c>
      <c r="D2375" t="s">
        <v>37</v>
      </c>
      <c r="E2375" t="s">
        <v>72</v>
      </c>
      <c r="F2375" s="47">
        <v>2731.27</v>
      </c>
    </row>
    <row r="2376" spans="1:6" x14ac:dyDescent="0.25">
      <c r="A2376" t="s">
        <v>4633</v>
      </c>
      <c r="B2376" t="s">
        <v>4450</v>
      </c>
      <c r="C2376" s="57">
        <v>45454</v>
      </c>
      <c r="D2376" t="s">
        <v>37</v>
      </c>
      <c r="E2376" t="s">
        <v>72</v>
      </c>
      <c r="F2376" s="47">
        <v>2731.27</v>
      </c>
    </row>
    <row r="2377" spans="1:6" x14ac:dyDescent="0.25">
      <c r="A2377" t="s">
        <v>4634</v>
      </c>
      <c r="B2377" t="s">
        <v>4450</v>
      </c>
      <c r="C2377" s="57">
        <v>45454</v>
      </c>
      <c r="D2377" t="s">
        <v>37</v>
      </c>
      <c r="E2377" t="s">
        <v>72</v>
      </c>
      <c r="F2377" s="47">
        <v>2731.27</v>
      </c>
    </row>
    <row r="2378" spans="1:6" x14ac:dyDescent="0.25">
      <c r="A2378" t="s">
        <v>4635</v>
      </c>
      <c r="B2378" t="s">
        <v>4450</v>
      </c>
      <c r="C2378" s="57">
        <v>45454</v>
      </c>
      <c r="D2378" t="s">
        <v>37</v>
      </c>
      <c r="E2378" t="s">
        <v>72</v>
      </c>
      <c r="F2378" s="47">
        <v>2731.27</v>
      </c>
    </row>
    <row r="2379" spans="1:6" x14ac:dyDescent="0.25">
      <c r="A2379" t="s">
        <v>4636</v>
      </c>
      <c r="B2379" t="s">
        <v>4450</v>
      </c>
      <c r="C2379" s="57">
        <v>45454</v>
      </c>
      <c r="D2379" t="s">
        <v>37</v>
      </c>
      <c r="E2379" t="s">
        <v>72</v>
      </c>
      <c r="F2379" s="47">
        <v>2731.27</v>
      </c>
    </row>
    <row r="2380" spans="1:6" x14ac:dyDescent="0.25">
      <c r="A2380" t="s">
        <v>4637</v>
      </c>
      <c r="B2380" t="s">
        <v>4450</v>
      </c>
      <c r="C2380" s="57">
        <v>45454</v>
      </c>
      <c r="D2380" t="s">
        <v>37</v>
      </c>
      <c r="E2380" t="s">
        <v>72</v>
      </c>
      <c r="F2380" s="47">
        <v>2731.27</v>
      </c>
    </row>
    <row r="2381" spans="1:6" x14ac:dyDescent="0.25">
      <c r="A2381" t="s">
        <v>4638</v>
      </c>
      <c r="B2381" t="s">
        <v>4450</v>
      </c>
      <c r="C2381" s="57">
        <v>45454</v>
      </c>
      <c r="D2381" t="s">
        <v>37</v>
      </c>
      <c r="E2381" t="s">
        <v>72</v>
      </c>
      <c r="F2381" s="47">
        <v>2731.27</v>
      </c>
    </row>
    <row r="2382" spans="1:6" x14ac:dyDescent="0.25">
      <c r="A2382" t="s">
        <v>4639</v>
      </c>
      <c r="B2382" t="s">
        <v>4450</v>
      </c>
      <c r="C2382" s="57">
        <v>45454</v>
      </c>
      <c r="D2382" t="s">
        <v>37</v>
      </c>
      <c r="E2382" t="s">
        <v>72</v>
      </c>
      <c r="F2382" s="47">
        <v>2731.27</v>
      </c>
    </row>
    <row r="2383" spans="1:6" x14ac:dyDescent="0.25">
      <c r="A2383" t="s">
        <v>4640</v>
      </c>
      <c r="B2383" t="s">
        <v>4450</v>
      </c>
      <c r="C2383" s="57">
        <v>45454</v>
      </c>
      <c r="D2383" t="s">
        <v>37</v>
      </c>
      <c r="E2383" t="s">
        <v>72</v>
      </c>
      <c r="F2383" s="47">
        <v>2731.26</v>
      </c>
    </row>
    <row r="2384" spans="1:6" x14ac:dyDescent="0.25">
      <c r="A2384" t="s">
        <v>4641</v>
      </c>
      <c r="B2384" t="s">
        <v>4372</v>
      </c>
      <c r="C2384" s="57">
        <v>45454</v>
      </c>
      <c r="D2384" t="s">
        <v>37</v>
      </c>
      <c r="E2384" t="s">
        <v>72</v>
      </c>
      <c r="F2384" s="47">
        <v>5579.88</v>
      </c>
    </row>
    <row r="2385" spans="1:6" x14ac:dyDescent="0.25">
      <c r="A2385" t="s">
        <v>4642</v>
      </c>
      <c r="B2385" t="s">
        <v>4372</v>
      </c>
      <c r="C2385" s="57">
        <v>45454</v>
      </c>
      <c r="D2385" t="s">
        <v>37</v>
      </c>
      <c r="E2385" t="s">
        <v>72</v>
      </c>
      <c r="F2385" s="47">
        <v>5579.88</v>
      </c>
    </row>
    <row r="2386" spans="1:6" x14ac:dyDescent="0.25">
      <c r="A2386" t="s">
        <v>4643</v>
      </c>
      <c r="B2386" t="s">
        <v>4372</v>
      </c>
      <c r="C2386" s="57">
        <v>45454</v>
      </c>
      <c r="D2386" t="s">
        <v>37</v>
      </c>
      <c r="E2386" t="s">
        <v>72</v>
      </c>
      <c r="F2386" s="47">
        <v>5579.88</v>
      </c>
    </row>
    <row r="2387" spans="1:6" x14ac:dyDescent="0.25">
      <c r="A2387" t="s">
        <v>4644</v>
      </c>
      <c r="B2387" t="s">
        <v>4372</v>
      </c>
      <c r="C2387" s="57">
        <v>45454</v>
      </c>
      <c r="D2387" t="s">
        <v>37</v>
      </c>
      <c r="E2387" t="s">
        <v>72</v>
      </c>
      <c r="F2387" s="47">
        <v>5579.88</v>
      </c>
    </row>
    <row r="2388" spans="1:6" x14ac:dyDescent="0.25">
      <c r="A2388" t="s">
        <v>4645</v>
      </c>
      <c r="B2388" t="s">
        <v>4372</v>
      </c>
      <c r="C2388" s="57">
        <v>45454</v>
      </c>
      <c r="D2388" t="s">
        <v>37</v>
      </c>
      <c r="E2388" t="s">
        <v>72</v>
      </c>
      <c r="F2388" s="47">
        <v>5579.88</v>
      </c>
    </row>
    <row r="2389" spans="1:6" x14ac:dyDescent="0.25">
      <c r="A2389" t="s">
        <v>4646</v>
      </c>
      <c r="B2389" t="s">
        <v>4372</v>
      </c>
      <c r="C2389" s="57">
        <v>45454</v>
      </c>
      <c r="D2389" t="s">
        <v>37</v>
      </c>
      <c r="E2389" t="s">
        <v>72</v>
      </c>
      <c r="F2389" s="47">
        <v>5579.88</v>
      </c>
    </row>
    <row r="2390" spans="1:6" x14ac:dyDescent="0.25">
      <c r="A2390" t="s">
        <v>4647</v>
      </c>
      <c r="B2390" t="s">
        <v>4372</v>
      </c>
      <c r="C2390" s="57">
        <v>45454</v>
      </c>
      <c r="D2390" t="s">
        <v>37</v>
      </c>
      <c r="E2390" t="s">
        <v>72</v>
      </c>
      <c r="F2390" s="47">
        <v>5579.88</v>
      </c>
    </row>
    <row r="2391" spans="1:6" x14ac:dyDescent="0.25">
      <c r="A2391" t="s">
        <v>4648</v>
      </c>
      <c r="B2391" t="s">
        <v>4372</v>
      </c>
      <c r="C2391" s="57">
        <v>45454</v>
      </c>
      <c r="D2391" t="s">
        <v>37</v>
      </c>
      <c r="E2391" t="s">
        <v>72</v>
      </c>
      <c r="F2391" s="47">
        <v>5579.88</v>
      </c>
    </row>
    <row r="2392" spans="1:6" x14ac:dyDescent="0.25">
      <c r="A2392" t="s">
        <v>4649</v>
      </c>
      <c r="B2392" t="s">
        <v>4372</v>
      </c>
      <c r="C2392" s="57">
        <v>45454</v>
      </c>
      <c r="D2392" t="s">
        <v>37</v>
      </c>
      <c r="E2392" t="s">
        <v>72</v>
      </c>
      <c r="F2392" s="47">
        <v>5579.88</v>
      </c>
    </row>
    <row r="2393" spans="1:6" x14ac:dyDescent="0.25">
      <c r="A2393" t="s">
        <v>4650</v>
      </c>
      <c r="B2393" t="s">
        <v>4372</v>
      </c>
      <c r="C2393" s="57">
        <v>45454</v>
      </c>
      <c r="D2393" t="s">
        <v>37</v>
      </c>
      <c r="E2393" t="s">
        <v>72</v>
      </c>
      <c r="F2393" s="47">
        <v>5579.88</v>
      </c>
    </row>
    <row r="2394" spans="1:6" x14ac:dyDescent="0.25">
      <c r="A2394" t="s">
        <v>4651</v>
      </c>
      <c r="B2394" t="s">
        <v>4372</v>
      </c>
      <c r="C2394" s="57">
        <v>45454</v>
      </c>
      <c r="D2394" t="s">
        <v>37</v>
      </c>
      <c r="E2394" t="s">
        <v>72</v>
      </c>
      <c r="F2394" s="47">
        <v>5579.88</v>
      </c>
    </row>
    <row r="2395" spans="1:6" x14ac:dyDescent="0.25">
      <c r="A2395" t="s">
        <v>4652</v>
      </c>
      <c r="B2395" t="s">
        <v>4372</v>
      </c>
      <c r="C2395" s="57">
        <v>45454</v>
      </c>
      <c r="D2395" t="s">
        <v>37</v>
      </c>
      <c r="E2395" t="s">
        <v>72</v>
      </c>
      <c r="F2395" s="47">
        <v>5579.88</v>
      </c>
    </row>
    <row r="2396" spans="1:6" x14ac:dyDescent="0.25">
      <c r="A2396" t="s">
        <v>4653</v>
      </c>
      <c r="B2396" t="s">
        <v>4372</v>
      </c>
      <c r="C2396" s="57">
        <v>45454</v>
      </c>
      <c r="D2396" t="s">
        <v>37</v>
      </c>
      <c r="E2396" t="s">
        <v>72</v>
      </c>
      <c r="F2396" s="47">
        <v>5579.88</v>
      </c>
    </row>
    <row r="2397" spans="1:6" x14ac:dyDescent="0.25">
      <c r="A2397" t="s">
        <v>4654</v>
      </c>
      <c r="B2397" t="s">
        <v>4372</v>
      </c>
      <c r="C2397" s="57">
        <v>45454</v>
      </c>
      <c r="D2397" t="s">
        <v>37</v>
      </c>
      <c r="E2397" t="s">
        <v>72</v>
      </c>
      <c r="F2397" s="47">
        <v>5579.88</v>
      </c>
    </row>
    <row r="2398" spans="1:6" x14ac:dyDescent="0.25">
      <c r="A2398" t="s">
        <v>4655</v>
      </c>
      <c r="B2398" t="s">
        <v>4372</v>
      </c>
      <c r="C2398" s="57">
        <v>45454</v>
      </c>
      <c r="D2398" t="s">
        <v>37</v>
      </c>
      <c r="E2398" t="s">
        <v>72</v>
      </c>
      <c r="F2398" s="47">
        <v>5579.93</v>
      </c>
    </row>
    <row r="2399" spans="1:6" x14ac:dyDescent="0.25">
      <c r="A2399" t="s">
        <v>4656</v>
      </c>
      <c r="B2399" t="s">
        <v>4248</v>
      </c>
      <c r="C2399" s="57">
        <v>45454</v>
      </c>
      <c r="D2399" t="s">
        <v>37</v>
      </c>
      <c r="E2399" t="s">
        <v>72</v>
      </c>
      <c r="F2399" s="47">
        <v>5316.45</v>
      </c>
    </row>
    <row r="2400" spans="1:6" x14ac:dyDescent="0.25">
      <c r="A2400" t="s">
        <v>4657</v>
      </c>
      <c r="B2400" t="s">
        <v>4248</v>
      </c>
      <c r="C2400" s="57">
        <v>45454</v>
      </c>
      <c r="D2400" t="s">
        <v>37</v>
      </c>
      <c r="E2400" t="s">
        <v>72</v>
      </c>
      <c r="F2400" s="47">
        <v>5316.45</v>
      </c>
    </row>
    <row r="2401" spans="1:6" x14ac:dyDescent="0.25">
      <c r="A2401" t="s">
        <v>4658</v>
      </c>
      <c r="B2401" t="s">
        <v>4248</v>
      </c>
      <c r="C2401" s="57">
        <v>45454</v>
      </c>
      <c r="D2401" t="s">
        <v>37</v>
      </c>
      <c r="E2401" t="s">
        <v>72</v>
      </c>
      <c r="F2401" s="47">
        <v>5316.44</v>
      </c>
    </row>
    <row r="2402" spans="1:6" x14ac:dyDescent="0.25">
      <c r="A2402" t="s">
        <v>4659</v>
      </c>
      <c r="B2402" t="s">
        <v>4660</v>
      </c>
      <c r="C2402" s="57">
        <v>45454</v>
      </c>
      <c r="D2402" t="s">
        <v>37</v>
      </c>
      <c r="E2402" t="s">
        <v>72</v>
      </c>
      <c r="F2402" s="47">
        <v>18253.16</v>
      </c>
    </row>
    <row r="2403" spans="1:6" x14ac:dyDescent="0.25">
      <c r="A2403" t="s">
        <v>4661</v>
      </c>
      <c r="B2403" t="s">
        <v>4254</v>
      </c>
      <c r="C2403" s="57">
        <v>45454</v>
      </c>
      <c r="D2403" t="s">
        <v>37</v>
      </c>
      <c r="E2403" t="s">
        <v>72</v>
      </c>
      <c r="F2403" s="47">
        <v>14249.06</v>
      </c>
    </row>
    <row r="2404" spans="1:6" x14ac:dyDescent="0.25">
      <c r="A2404" t="s">
        <v>4662</v>
      </c>
      <c r="B2404" t="s">
        <v>4254</v>
      </c>
      <c r="C2404" s="57">
        <v>45454</v>
      </c>
      <c r="D2404" t="s">
        <v>37</v>
      </c>
      <c r="E2404" t="s">
        <v>72</v>
      </c>
      <c r="F2404" s="47">
        <v>14249.06</v>
      </c>
    </row>
    <row r="2405" spans="1:6" x14ac:dyDescent="0.25">
      <c r="A2405" t="s">
        <v>4663</v>
      </c>
      <c r="B2405" t="s">
        <v>4254</v>
      </c>
      <c r="C2405" s="57">
        <v>45454</v>
      </c>
      <c r="D2405" t="s">
        <v>37</v>
      </c>
      <c r="E2405" t="s">
        <v>72</v>
      </c>
      <c r="F2405" s="47">
        <v>14249.06</v>
      </c>
    </row>
    <row r="2406" spans="1:6" x14ac:dyDescent="0.25">
      <c r="A2406" t="s">
        <v>4664</v>
      </c>
      <c r="B2406" t="s">
        <v>4254</v>
      </c>
      <c r="C2406" s="57">
        <v>45454</v>
      </c>
      <c r="D2406" t="s">
        <v>37</v>
      </c>
      <c r="E2406" t="s">
        <v>72</v>
      </c>
      <c r="F2406" s="47">
        <v>14249.06</v>
      </c>
    </row>
    <row r="2407" spans="1:6" x14ac:dyDescent="0.25">
      <c r="A2407" t="s">
        <v>4665</v>
      </c>
      <c r="B2407" t="s">
        <v>4254</v>
      </c>
      <c r="C2407" s="57">
        <v>45454</v>
      </c>
      <c r="D2407" t="s">
        <v>37</v>
      </c>
      <c r="E2407" t="s">
        <v>72</v>
      </c>
      <c r="F2407" s="47">
        <v>14249.06</v>
      </c>
    </row>
    <row r="2408" spans="1:6" x14ac:dyDescent="0.25">
      <c r="A2408" t="s">
        <v>4666</v>
      </c>
      <c r="B2408" t="s">
        <v>4254</v>
      </c>
      <c r="C2408" s="57">
        <v>45454</v>
      </c>
      <c r="D2408" t="s">
        <v>37</v>
      </c>
      <c r="E2408" t="s">
        <v>72</v>
      </c>
      <c r="F2408" s="47">
        <v>14249.06</v>
      </c>
    </row>
    <row r="2409" spans="1:6" x14ac:dyDescent="0.25">
      <c r="A2409" t="s">
        <v>4667</v>
      </c>
      <c r="B2409" t="s">
        <v>4254</v>
      </c>
      <c r="C2409" s="57">
        <v>45454</v>
      </c>
      <c r="D2409" t="s">
        <v>37</v>
      </c>
      <c r="E2409" t="s">
        <v>72</v>
      </c>
      <c r="F2409" s="47">
        <v>14249.06</v>
      </c>
    </row>
    <row r="2410" spans="1:6" x14ac:dyDescent="0.25">
      <c r="A2410" t="s">
        <v>3497</v>
      </c>
      <c r="B2410" t="s">
        <v>3498</v>
      </c>
      <c r="C2410" s="57">
        <v>45454</v>
      </c>
      <c r="D2410" t="s">
        <v>37</v>
      </c>
      <c r="E2410" t="s">
        <v>72</v>
      </c>
      <c r="F2410" s="47">
        <v>7624.77</v>
      </c>
    </row>
    <row r="2411" spans="1:6" x14ac:dyDescent="0.25">
      <c r="A2411" t="s">
        <v>3499</v>
      </c>
      <c r="B2411" t="s">
        <v>3500</v>
      </c>
      <c r="C2411" s="57">
        <v>45454</v>
      </c>
      <c r="D2411" t="s">
        <v>37</v>
      </c>
      <c r="E2411" t="s">
        <v>72</v>
      </c>
      <c r="F2411" s="47">
        <v>6863.77</v>
      </c>
    </row>
    <row r="2412" spans="1:6" x14ac:dyDescent="0.25">
      <c r="A2412" t="s">
        <v>8131</v>
      </c>
      <c r="B2412" t="s">
        <v>8132</v>
      </c>
      <c r="C2412" s="57">
        <v>45454</v>
      </c>
      <c r="D2412" t="s">
        <v>37</v>
      </c>
      <c r="E2412" t="s">
        <v>72</v>
      </c>
      <c r="F2412" s="47">
        <v>3995</v>
      </c>
    </row>
    <row r="2413" spans="1:6" x14ac:dyDescent="0.25">
      <c r="A2413" t="s">
        <v>6857</v>
      </c>
      <c r="B2413" t="s">
        <v>5594</v>
      </c>
      <c r="C2413" s="57">
        <v>45454</v>
      </c>
      <c r="D2413" t="s">
        <v>37</v>
      </c>
      <c r="E2413" t="s">
        <v>72</v>
      </c>
      <c r="F2413" s="47">
        <v>8468.16</v>
      </c>
    </row>
    <row r="2414" spans="1:6" x14ac:dyDescent="0.25">
      <c r="A2414" t="s">
        <v>6860</v>
      </c>
      <c r="B2414" t="s">
        <v>5594</v>
      </c>
      <c r="C2414" s="57">
        <v>45454</v>
      </c>
      <c r="D2414" t="s">
        <v>37</v>
      </c>
      <c r="E2414" t="s">
        <v>72</v>
      </c>
      <c r="F2414" s="47">
        <v>8468.16</v>
      </c>
    </row>
    <row r="2415" spans="1:6" x14ac:dyDescent="0.25">
      <c r="A2415" t="s">
        <v>6861</v>
      </c>
      <c r="B2415" t="s">
        <v>5920</v>
      </c>
      <c r="C2415" s="57">
        <v>45454</v>
      </c>
      <c r="D2415" t="s">
        <v>37</v>
      </c>
      <c r="E2415" t="s">
        <v>72</v>
      </c>
      <c r="F2415" s="47">
        <v>3577.83</v>
      </c>
    </row>
    <row r="2416" spans="1:6" x14ac:dyDescent="0.25">
      <c r="A2416" t="s">
        <v>6862</v>
      </c>
      <c r="B2416" t="s">
        <v>5920</v>
      </c>
      <c r="C2416" s="57">
        <v>45454</v>
      </c>
      <c r="D2416" t="s">
        <v>37</v>
      </c>
      <c r="E2416" t="s">
        <v>72</v>
      </c>
      <c r="F2416" s="47">
        <v>3577.83</v>
      </c>
    </row>
    <row r="2417" spans="1:6" x14ac:dyDescent="0.25">
      <c r="A2417" t="s">
        <v>6863</v>
      </c>
      <c r="B2417" t="s">
        <v>5920</v>
      </c>
      <c r="C2417" s="57">
        <v>45454</v>
      </c>
      <c r="D2417" t="s">
        <v>37</v>
      </c>
      <c r="E2417" t="s">
        <v>72</v>
      </c>
      <c r="F2417" s="47">
        <v>3577.83</v>
      </c>
    </row>
    <row r="2418" spans="1:6" x14ac:dyDescent="0.25">
      <c r="A2418" t="s">
        <v>6864</v>
      </c>
      <c r="B2418" t="s">
        <v>6428</v>
      </c>
      <c r="C2418" s="57">
        <v>45454</v>
      </c>
      <c r="D2418" t="s">
        <v>37</v>
      </c>
      <c r="E2418" t="s">
        <v>72</v>
      </c>
      <c r="F2418" s="47">
        <v>8553.0300000000007</v>
      </c>
    </row>
    <row r="2419" spans="1:6" x14ac:dyDescent="0.25">
      <c r="A2419" t="s">
        <v>3501</v>
      </c>
      <c r="B2419" t="s">
        <v>3502</v>
      </c>
      <c r="C2419" s="57">
        <v>45454</v>
      </c>
      <c r="D2419" t="s">
        <v>37</v>
      </c>
      <c r="E2419" t="s">
        <v>72</v>
      </c>
      <c r="F2419" s="47">
        <v>5152.32</v>
      </c>
    </row>
    <row r="2420" spans="1:6" x14ac:dyDescent="0.25">
      <c r="A2420" t="s">
        <v>6865</v>
      </c>
      <c r="B2420" t="s">
        <v>6577</v>
      </c>
      <c r="C2420" s="57">
        <v>45455</v>
      </c>
      <c r="D2420" t="s">
        <v>37</v>
      </c>
      <c r="E2420" t="s">
        <v>72</v>
      </c>
      <c r="F2420" s="47">
        <v>24103.67</v>
      </c>
    </row>
    <row r="2421" spans="1:6" x14ac:dyDescent="0.25">
      <c r="A2421" t="s">
        <v>6866</v>
      </c>
      <c r="B2421" t="s">
        <v>6577</v>
      </c>
      <c r="C2421" s="57">
        <v>45455</v>
      </c>
      <c r="D2421" t="s">
        <v>37</v>
      </c>
      <c r="E2421" t="s">
        <v>72</v>
      </c>
      <c r="F2421" s="47">
        <v>17961</v>
      </c>
    </row>
    <row r="2422" spans="1:6" x14ac:dyDescent="0.25">
      <c r="A2422" t="s">
        <v>6867</v>
      </c>
      <c r="B2422" t="s">
        <v>1009</v>
      </c>
      <c r="C2422" s="57">
        <v>45455</v>
      </c>
      <c r="D2422" t="s">
        <v>37</v>
      </c>
      <c r="E2422" t="s">
        <v>72</v>
      </c>
      <c r="F2422" s="47">
        <v>7698.09</v>
      </c>
    </row>
    <row r="2423" spans="1:6" x14ac:dyDescent="0.25">
      <c r="A2423" t="s">
        <v>6868</v>
      </c>
      <c r="B2423" t="s">
        <v>5677</v>
      </c>
      <c r="C2423" s="57">
        <v>45455</v>
      </c>
      <c r="D2423" t="s">
        <v>37</v>
      </c>
      <c r="E2423" t="s">
        <v>72</v>
      </c>
      <c r="F2423" s="47">
        <v>5987</v>
      </c>
    </row>
    <row r="2424" spans="1:6" x14ac:dyDescent="0.25">
      <c r="A2424" t="s">
        <v>6869</v>
      </c>
      <c r="B2424" t="s">
        <v>5864</v>
      </c>
      <c r="C2424" s="57">
        <v>45455</v>
      </c>
      <c r="D2424" t="s">
        <v>37</v>
      </c>
      <c r="E2424" t="s">
        <v>72</v>
      </c>
      <c r="F2424" s="47">
        <v>7775.92</v>
      </c>
    </row>
    <row r="2425" spans="1:6" x14ac:dyDescent="0.25">
      <c r="A2425" t="s">
        <v>6870</v>
      </c>
      <c r="B2425" t="s">
        <v>5594</v>
      </c>
      <c r="C2425" s="57">
        <v>45455</v>
      </c>
      <c r="D2425" t="s">
        <v>37</v>
      </c>
      <c r="E2425" t="s">
        <v>72</v>
      </c>
      <c r="F2425" s="47">
        <v>20682.689999999999</v>
      </c>
    </row>
    <row r="2426" spans="1:6" x14ac:dyDescent="0.25">
      <c r="A2426" t="s">
        <v>6871</v>
      </c>
      <c r="B2426" t="s">
        <v>6577</v>
      </c>
      <c r="C2426" s="57">
        <v>45455</v>
      </c>
      <c r="D2426" t="s">
        <v>37</v>
      </c>
      <c r="E2426" t="s">
        <v>72</v>
      </c>
      <c r="F2426" s="47">
        <v>13529.43</v>
      </c>
    </row>
    <row r="2427" spans="1:6" x14ac:dyDescent="0.25">
      <c r="A2427" t="s">
        <v>6872</v>
      </c>
      <c r="B2427" t="s">
        <v>6577</v>
      </c>
      <c r="C2427" s="57">
        <v>45455</v>
      </c>
      <c r="D2427" t="s">
        <v>37</v>
      </c>
      <c r="E2427" t="s">
        <v>72</v>
      </c>
      <c r="F2427" s="47">
        <v>15706.3</v>
      </c>
    </row>
    <row r="2428" spans="1:6" x14ac:dyDescent="0.25">
      <c r="A2428" t="s">
        <v>6873</v>
      </c>
      <c r="B2428" t="s">
        <v>6577</v>
      </c>
      <c r="C2428" s="57">
        <v>45455</v>
      </c>
      <c r="D2428" t="s">
        <v>37</v>
      </c>
      <c r="E2428" t="s">
        <v>72</v>
      </c>
      <c r="F2428" s="47">
        <v>16251.12</v>
      </c>
    </row>
    <row r="2429" spans="1:6" x14ac:dyDescent="0.25">
      <c r="A2429" t="s">
        <v>6874</v>
      </c>
      <c r="B2429" t="s">
        <v>6875</v>
      </c>
      <c r="C2429" s="57">
        <v>45455</v>
      </c>
      <c r="D2429" t="s">
        <v>37</v>
      </c>
      <c r="E2429" t="s">
        <v>72</v>
      </c>
      <c r="F2429" s="47">
        <v>22238.12</v>
      </c>
    </row>
    <row r="2430" spans="1:6" x14ac:dyDescent="0.25">
      <c r="A2430" t="s">
        <v>6876</v>
      </c>
      <c r="B2430" t="s">
        <v>6877</v>
      </c>
      <c r="C2430" s="57">
        <v>45455</v>
      </c>
      <c r="D2430" t="s">
        <v>37</v>
      </c>
      <c r="E2430" t="s">
        <v>72</v>
      </c>
      <c r="F2430" s="47">
        <v>4960.83</v>
      </c>
    </row>
    <row r="2431" spans="1:6" x14ac:dyDescent="0.25">
      <c r="A2431" t="s">
        <v>6878</v>
      </c>
      <c r="B2431" t="s">
        <v>6577</v>
      </c>
      <c r="C2431" s="57">
        <v>45455</v>
      </c>
      <c r="D2431" t="s">
        <v>37</v>
      </c>
      <c r="E2431" t="s">
        <v>72</v>
      </c>
      <c r="F2431" s="47">
        <v>9020.02</v>
      </c>
    </row>
    <row r="2432" spans="1:6" x14ac:dyDescent="0.25">
      <c r="A2432" t="s">
        <v>6879</v>
      </c>
      <c r="B2432" t="s">
        <v>6880</v>
      </c>
      <c r="C2432" s="57">
        <v>45455</v>
      </c>
      <c r="D2432" t="s">
        <v>37</v>
      </c>
      <c r="E2432" t="s">
        <v>72</v>
      </c>
      <c r="F2432" s="47">
        <v>5132.0600000000004</v>
      </c>
    </row>
    <row r="2433" spans="1:6" x14ac:dyDescent="0.25">
      <c r="A2433" t="s">
        <v>6881</v>
      </c>
      <c r="B2433" t="s">
        <v>6882</v>
      </c>
      <c r="C2433" s="57">
        <v>45455</v>
      </c>
      <c r="D2433" t="s">
        <v>37</v>
      </c>
      <c r="E2433" t="s">
        <v>72</v>
      </c>
      <c r="F2433" s="47">
        <v>5132.0600000000004</v>
      </c>
    </row>
    <row r="2434" spans="1:6" x14ac:dyDescent="0.25">
      <c r="A2434" t="s">
        <v>6885</v>
      </c>
      <c r="B2434" t="s">
        <v>6225</v>
      </c>
      <c r="C2434" s="57">
        <v>45455</v>
      </c>
      <c r="D2434" t="s">
        <v>37</v>
      </c>
      <c r="E2434" t="s">
        <v>72</v>
      </c>
      <c r="F2434" s="47">
        <v>2643.86</v>
      </c>
    </row>
    <row r="2435" spans="1:6" x14ac:dyDescent="0.25">
      <c r="A2435" t="s">
        <v>6886</v>
      </c>
      <c r="B2435" t="s">
        <v>6428</v>
      </c>
      <c r="C2435" s="57">
        <v>45455</v>
      </c>
      <c r="D2435" t="s">
        <v>37</v>
      </c>
      <c r="E2435" t="s">
        <v>72</v>
      </c>
      <c r="F2435" s="47">
        <v>7698.09</v>
      </c>
    </row>
    <row r="2436" spans="1:6" x14ac:dyDescent="0.25">
      <c r="A2436" t="s">
        <v>6887</v>
      </c>
      <c r="B2436" t="s">
        <v>6428</v>
      </c>
      <c r="C2436" s="57">
        <v>45455</v>
      </c>
      <c r="D2436" t="s">
        <v>37</v>
      </c>
      <c r="E2436" t="s">
        <v>72</v>
      </c>
      <c r="F2436" s="47">
        <v>8553.0300000000007</v>
      </c>
    </row>
    <row r="2437" spans="1:6" x14ac:dyDescent="0.25">
      <c r="A2437" t="s">
        <v>6888</v>
      </c>
      <c r="B2437" t="s">
        <v>5920</v>
      </c>
      <c r="C2437" s="57">
        <v>45455</v>
      </c>
      <c r="D2437" t="s">
        <v>37</v>
      </c>
      <c r="E2437" t="s">
        <v>72</v>
      </c>
      <c r="F2437" s="47">
        <v>3577.83</v>
      </c>
    </row>
    <row r="2438" spans="1:6" x14ac:dyDescent="0.25">
      <c r="A2438" t="s">
        <v>6889</v>
      </c>
      <c r="B2438" t="s">
        <v>1009</v>
      </c>
      <c r="C2438" s="57">
        <v>45455</v>
      </c>
      <c r="D2438" t="s">
        <v>37</v>
      </c>
      <c r="E2438" t="s">
        <v>72</v>
      </c>
      <c r="F2438" s="47">
        <v>8468.01</v>
      </c>
    </row>
    <row r="2439" spans="1:6" x14ac:dyDescent="0.25">
      <c r="A2439" t="s">
        <v>6890</v>
      </c>
      <c r="B2439" t="s">
        <v>5946</v>
      </c>
      <c r="C2439" s="57">
        <v>45455</v>
      </c>
      <c r="D2439" t="s">
        <v>37</v>
      </c>
      <c r="E2439" t="s">
        <v>72</v>
      </c>
      <c r="F2439" s="47">
        <v>16934.830000000002</v>
      </c>
    </row>
    <row r="2440" spans="1:6" x14ac:dyDescent="0.25">
      <c r="A2440" t="s">
        <v>6891</v>
      </c>
      <c r="B2440" t="s">
        <v>6880</v>
      </c>
      <c r="C2440" s="57">
        <v>45455</v>
      </c>
      <c r="D2440" t="s">
        <v>37</v>
      </c>
      <c r="E2440" t="s">
        <v>72</v>
      </c>
      <c r="F2440" s="47">
        <v>3763.43</v>
      </c>
    </row>
    <row r="2441" spans="1:6" x14ac:dyDescent="0.25">
      <c r="A2441" t="s">
        <v>6892</v>
      </c>
      <c r="B2441" t="s">
        <v>6893</v>
      </c>
      <c r="C2441" s="57">
        <v>45455</v>
      </c>
      <c r="D2441" t="s">
        <v>37</v>
      </c>
      <c r="E2441" t="s">
        <v>72</v>
      </c>
      <c r="F2441" s="47">
        <v>1244.0999999999999</v>
      </c>
    </row>
    <row r="2442" spans="1:6" x14ac:dyDescent="0.25">
      <c r="A2442" t="s">
        <v>6894</v>
      </c>
      <c r="B2442" t="s">
        <v>6577</v>
      </c>
      <c r="C2442" s="57">
        <v>45455</v>
      </c>
      <c r="D2442" t="s">
        <v>37</v>
      </c>
      <c r="E2442" t="s">
        <v>72</v>
      </c>
      <c r="F2442" s="47">
        <v>9750.43</v>
      </c>
    </row>
    <row r="2443" spans="1:6" x14ac:dyDescent="0.25">
      <c r="A2443" t="s">
        <v>6895</v>
      </c>
      <c r="B2443" t="s">
        <v>6896</v>
      </c>
      <c r="C2443" s="57">
        <v>45455</v>
      </c>
      <c r="D2443" t="s">
        <v>37</v>
      </c>
      <c r="E2443" t="s">
        <v>72</v>
      </c>
      <c r="F2443" s="47">
        <v>9237.94</v>
      </c>
    </row>
    <row r="2444" spans="1:6" x14ac:dyDescent="0.25">
      <c r="A2444" t="s">
        <v>6897</v>
      </c>
      <c r="B2444" t="s">
        <v>6896</v>
      </c>
      <c r="C2444" s="57">
        <v>45455</v>
      </c>
      <c r="D2444" t="s">
        <v>37</v>
      </c>
      <c r="E2444" t="s">
        <v>72</v>
      </c>
      <c r="F2444" s="47">
        <v>7526.86</v>
      </c>
    </row>
    <row r="2445" spans="1:6" x14ac:dyDescent="0.25">
      <c r="A2445" t="s">
        <v>6898</v>
      </c>
      <c r="B2445" t="s">
        <v>6899</v>
      </c>
      <c r="C2445" s="57">
        <v>45455</v>
      </c>
      <c r="D2445" t="s">
        <v>37</v>
      </c>
      <c r="E2445" t="s">
        <v>72</v>
      </c>
      <c r="F2445" s="47">
        <v>6825.18</v>
      </c>
    </row>
    <row r="2446" spans="1:6" x14ac:dyDescent="0.25">
      <c r="A2446" t="s">
        <v>6900</v>
      </c>
      <c r="B2446" t="s">
        <v>6428</v>
      </c>
      <c r="C2446" s="57">
        <v>45455</v>
      </c>
      <c r="D2446" t="s">
        <v>37</v>
      </c>
      <c r="E2446" t="s">
        <v>72</v>
      </c>
      <c r="F2446" s="47">
        <v>2737.26</v>
      </c>
    </row>
    <row r="2447" spans="1:6" x14ac:dyDescent="0.25">
      <c r="A2447" t="s">
        <v>6901</v>
      </c>
      <c r="B2447" t="s">
        <v>6882</v>
      </c>
      <c r="C2447" s="57">
        <v>45455</v>
      </c>
      <c r="D2447" t="s">
        <v>37</v>
      </c>
      <c r="E2447" t="s">
        <v>72</v>
      </c>
      <c r="F2447" s="47">
        <v>2053.54</v>
      </c>
    </row>
    <row r="2448" spans="1:6" x14ac:dyDescent="0.25">
      <c r="A2448" t="s">
        <v>6902</v>
      </c>
      <c r="B2448" t="s">
        <v>6899</v>
      </c>
      <c r="C2448" s="57">
        <v>45455</v>
      </c>
      <c r="D2448" t="s">
        <v>37</v>
      </c>
      <c r="E2448" t="s">
        <v>72</v>
      </c>
      <c r="F2448" s="47">
        <v>6825.18</v>
      </c>
    </row>
    <row r="2449" spans="1:6" x14ac:dyDescent="0.25">
      <c r="A2449" t="s">
        <v>6903</v>
      </c>
      <c r="B2449" t="s">
        <v>5963</v>
      </c>
      <c r="C2449" s="57">
        <v>45455</v>
      </c>
      <c r="D2449" t="s">
        <v>37</v>
      </c>
      <c r="E2449" t="s">
        <v>72</v>
      </c>
      <c r="F2449" s="47">
        <v>7620.04</v>
      </c>
    </row>
    <row r="2450" spans="1:6" x14ac:dyDescent="0.25">
      <c r="A2450" t="s">
        <v>6904</v>
      </c>
      <c r="B2450" t="s">
        <v>6577</v>
      </c>
      <c r="C2450" s="57">
        <v>45455</v>
      </c>
      <c r="D2450" t="s">
        <v>37</v>
      </c>
      <c r="E2450" t="s">
        <v>72</v>
      </c>
      <c r="F2450" s="47">
        <v>10092.89</v>
      </c>
    </row>
    <row r="2451" spans="1:6" x14ac:dyDescent="0.25">
      <c r="A2451" t="s">
        <v>6905</v>
      </c>
      <c r="B2451" t="s">
        <v>6577</v>
      </c>
      <c r="C2451" s="57">
        <v>45455</v>
      </c>
      <c r="D2451" t="s">
        <v>37</v>
      </c>
      <c r="E2451" t="s">
        <v>72</v>
      </c>
      <c r="F2451" s="47">
        <v>15053.72</v>
      </c>
    </row>
    <row r="2452" spans="1:6" x14ac:dyDescent="0.25">
      <c r="A2452" t="s">
        <v>6906</v>
      </c>
      <c r="B2452" t="s">
        <v>6577</v>
      </c>
      <c r="C2452" s="57">
        <v>45455</v>
      </c>
      <c r="D2452" t="s">
        <v>37</v>
      </c>
      <c r="E2452" t="s">
        <v>72</v>
      </c>
      <c r="F2452" s="47">
        <v>8381.7999999999993</v>
      </c>
    </row>
    <row r="2453" spans="1:6" x14ac:dyDescent="0.25">
      <c r="A2453" t="s">
        <v>6907</v>
      </c>
      <c r="B2453" t="s">
        <v>6908</v>
      </c>
      <c r="C2453" s="57">
        <v>45455</v>
      </c>
      <c r="D2453" t="s">
        <v>37</v>
      </c>
      <c r="E2453" t="s">
        <v>72</v>
      </c>
      <c r="F2453" s="47">
        <v>10092.89</v>
      </c>
    </row>
    <row r="2454" spans="1:6" x14ac:dyDescent="0.25">
      <c r="A2454" t="s">
        <v>6909</v>
      </c>
      <c r="B2454" t="s">
        <v>6908</v>
      </c>
      <c r="C2454" s="57">
        <v>45455</v>
      </c>
      <c r="D2454" t="s">
        <v>37</v>
      </c>
      <c r="E2454" t="s">
        <v>72</v>
      </c>
      <c r="F2454" s="47">
        <v>25316.53</v>
      </c>
    </row>
    <row r="2455" spans="1:6" x14ac:dyDescent="0.25">
      <c r="A2455" t="s">
        <v>6910</v>
      </c>
      <c r="B2455" t="s">
        <v>6577</v>
      </c>
      <c r="C2455" s="57">
        <v>45455</v>
      </c>
      <c r="D2455" t="s">
        <v>37</v>
      </c>
      <c r="E2455" t="s">
        <v>72</v>
      </c>
      <c r="F2455" s="47">
        <v>14540.03</v>
      </c>
    </row>
    <row r="2456" spans="1:6" x14ac:dyDescent="0.25">
      <c r="A2456" t="s">
        <v>6911</v>
      </c>
      <c r="B2456" t="s">
        <v>6912</v>
      </c>
      <c r="C2456" s="57">
        <v>45455</v>
      </c>
      <c r="D2456" t="s">
        <v>37</v>
      </c>
      <c r="E2456" t="s">
        <v>72</v>
      </c>
      <c r="F2456" s="47">
        <v>6001.6</v>
      </c>
    </row>
    <row r="2457" spans="1:6" x14ac:dyDescent="0.25">
      <c r="A2457" t="s">
        <v>6913</v>
      </c>
      <c r="B2457" t="s">
        <v>6912</v>
      </c>
      <c r="C2457" s="57">
        <v>45455</v>
      </c>
      <c r="D2457" t="s">
        <v>37</v>
      </c>
      <c r="E2457" t="s">
        <v>72</v>
      </c>
      <c r="F2457" s="47">
        <v>6001.6</v>
      </c>
    </row>
    <row r="2458" spans="1:6" x14ac:dyDescent="0.25">
      <c r="A2458" t="s">
        <v>6914</v>
      </c>
      <c r="B2458" t="s">
        <v>6912</v>
      </c>
      <c r="C2458" s="57">
        <v>45455</v>
      </c>
      <c r="D2458" t="s">
        <v>37</v>
      </c>
      <c r="E2458" t="s">
        <v>72</v>
      </c>
      <c r="F2458" s="47">
        <v>6001.6</v>
      </c>
    </row>
    <row r="2459" spans="1:6" x14ac:dyDescent="0.25">
      <c r="A2459" t="s">
        <v>6915</v>
      </c>
      <c r="B2459" t="s">
        <v>6912</v>
      </c>
      <c r="C2459" s="57">
        <v>45455</v>
      </c>
      <c r="D2459" t="s">
        <v>37</v>
      </c>
      <c r="E2459" t="s">
        <v>72</v>
      </c>
      <c r="F2459" s="47">
        <v>6001.6</v>
      </c>
    </row>
    <row r="2460" spans="1:6" x14ac:dyDescent="0.25">
      <c r="A2460" t="s">
        <v>6916</v>
      </c>
      <c r="B2460" t="s">
        <v>6917</v>
      </c>
      <c r="C2460" s="57">
        <v>45455</v>
      </c>
      <c r="D2460" t="s">
        <v>37</v>
      </c>
      <c r="E2460" t="s">
        <v>72</v>
      </c>
      <c r="F2460" s="47">
        <v>2988.7</v>
      </c>
    </row>
    <row r="2461" spans="1:6" x14ac:dyDescent="0.25">
      <c r="A2461" t="s">
        <v>6918</v>
      </c>
      <c r="B2461" t="s">
        <v>6917</v>
      </c>
      <c r="C2461" s="57">
        <v>45455</v>
      </c>
      <c r="D2461" t="s">
        <v>37</v>
      </c>
      <c r="E2461" t="s">
        <v>72</v>
      </c>
      <c r="F2461" s="47">
        <v>2988.7</v>
      </c>
    </row>
    <row r="2462" spans="1:6" x14ac:dyDescent="0.25">
      <c r="A2462" t="s">
        <v>6919</v>
      </c>
      <c r="B2462" t="s">
        <v>6917</v>
      </c>
      <c r="C2462" s="57">
        <v>45455</v>
      </c>
      <c r="D2462" t="s">
        <v>37</v>
      </c>
      <c r="E2462" t="s">
        <v>72</v>
      </c>
      <c r="F2462" s="47">
        <v>2988.7</v>
      </c>
    </row>
    <row r="2463" spans="1:6" x14ac:dyDescent="0.25">
      <c r="A2463" t="s">
        <v>6920</v>
      </c>
      <c r="B2463" t="s">
        <v>6917</v>
      </c>
      <c r="C2463" s="57">
        <v>45455</v>
      </c>
      <c r="D2463" t="s">
        <v>37</v>
      </c>
      <c r="E2463" t="s">
        <v>72</v>
      </c>
      <c r="F2463" s="47">
        <v>2988.7</v>
      </c>
    </row>
    <row r="2464" spans="1:6" x14ac:dyDescent="0.25">
      <c r="A2464" t="s">
        <v>6921</v>
      </c>
      <c r="B2464" t="s">
        <v>6922</v>
      </c>
      <c r="C2464" s="57">
        <v>45455</v>
      </c>
      <c r="D2464" t="s">
        <v>37</v>
      </c>
      <c r="E2464" t="s">
        <v>72</v>
      </c>
      <c r="F2464" s="47">
        <v>2395.8000000000002</v>
      </c>
    </row>
    <row r="2465" spans="1:6" x14ac:dyDescent="0.25">
      <c r="A2465" t="s">
        <v>6923</v>
      </c>
      <c r="B2465" t="s">
        <v>6922</v>
      </c>
      <c r="C2465" s="57">
        <v>45455</v>
      </c>
      <c r="D2465" t="s">
        <v>37</v>
      </c>
      <c r="E2465" t="s">
        <v>72</v>
      </c>
      <c r="F2465" s="47">
        <v>2395.8000000000002</v>
      </c>
    </row>
    <row r="2466" spans="1:6" x14ac:dyDescent="0.25">
      <c r="A2466" t="s">
        <v>6924</v>
      </c>
      <c r="B2466" t="s">
        <v>6922</v>
      </c>
      <c r="C2466" s="57">
        <v>45455</v>
      </c>
      <c r="D2466" t="s">
        <v>37</v>
      </c>
      <c r="E2466" t="s">
        <v>72</v>
      </c>
      <c r="F2466" s="47">
        <v>2395.8000000000002</v>
      </c>
    </row>
    <row r="2467" spans="1:6" x14ac:dyDescent="0.25">
      <c r="A2467" t="s">
        <v>6925</v>
      </c>
      <c r="B2467" t="s">
        <v>6922</v>
      </c>
      <c r="C2467" s="57">
        <v>45455</v>
      </c>
      <c r="D2467" t="s">
        <v>37</v>
      </c>
      <c r="E2467" t="s">
        <v>72</v>
      </c>
      <c r="F2467" s="47">
        <v>2395.8000000000002</v>
      </c>
    </row>
    <row r="2468" spans="1:6" x14ac:dyDescent="0.25">
      <c r="A2468" t="s">
        <v>6926</v>
      </c>
      <c r="B2468" t="s">
        <v>6927</v>
      </c>
      <c r="C2468" s="57">
        <v>45455</v>
      </c>
      <c r="D2468" t="s">
        <v>37</v>
      </c>
      <c r="E2468" t="s">
        <v>72</v>
      </c>
      <c r="F2468" s="47">
        <v>3012.9</v>
      </c>
    </row>
    <row r="2469" spans="1:6" x14ac:dyDescent="0.25">
      <c r="A2469" t="s">
        <v>4668</v>
      </c>
      <c r="B2469" t="s">
        <v>4268</v>
      </c>
      <c r="C2469" s="57">
        <v>45455</v>
      </c>
      <c r="D2469" t="s">
        <v>37</v>
      </c>
      <c r="E2469" t="s">
        <v>72</v>
      </c>
      <c r="F2469" s="47">
        <v>19038.66</v>
      </c>
    </row>
    <row r="2470" spans="1:6" x14ac:dyDescent="0.25">
      <c r="A2470" t="s">
        <v>6928</v>
      </c>
      <c r="B2470" t="s">
        <v>5920</v>
      </c>
      <c r="C2470" s="57">
        <v>45455</v>
      </c>
      <c r="D2470" t="s">
        <v>37</v>
      </c>
      <c r="E2470" t="s">
        <v>72</v>
      </c>
      <c r="F2470" s="47">
        <v>5443.38</v>
      </c>
    </row>
    <row r="2471" spans="1:6" x14ac:dyDescent="0.25">
      <c r="A2471" t="s">
        <v>6929</v>
      </c>
      <c r="B2471" t="s">
        <v>5920</v>
      </c>
      <c r="C2471" s="57">
        <v>45455</v>
      </c>
      <c r="D2471" t="s">
        <v>37</v>
      </c>
      <c r="E2471" t="s">
        <v>72</v>
      </c>
      <c r="F2471" s="47">
        <v>3110.61</v>
      </c>
    </row>
    <row r="2472" spans="1:6" x14ac:dyDescent="0.25">
      <c r="A2472" t="s">
        <v>8133</v>
      </c>
      <c r="B2472" t="s">
        <v>8134</v>
      </c>
      <c r="C2472" s="57">
        <v>45456</v>
      </c>
      <c r="D2472" t="s">
        <v>37</v>
      </c>
      <c r="E2472" t="s">
        <v>72</v>
      </c>
      <c r="F2472" s="47">
        <v>8799.98</v>
      </c>
    </row>
    <row r="2473" spans="1:6" x14ac:dyDescent="0.25">
      <c r="A2473" t="s">
        <v>8135</v>
      </c>
      <c r="B2473" t="s">
        <v>8136</v>
      </c>
      <c r="C2473" s="57">
        <v>45456</v>
      </c>
      <c r="D2473" t="s">
        <v>37</v>
      </c>
      <c r="E2473" t="s">
        <v>72</v>
      </c>
      <c r="F2473" s="47">
        <v>11800</v>
      </c>
    </row>
    <row r="2474" spans="1:6" x14ac:dyDescent="0.25">
      <c r="A2474" t="s">
        <v>8137</v>
      </c>
      <c r="B2474" t="s">
        <v>8136</v>
      </c>
      <c r="C2474" s="57">
        <v>45456</v>
      </c>
      <c r="D2474" t="s">
        <v>37</v>
      </c>
      <c r="E2474" t="s">
        <v>72</v>
      </c>
      <c r="F2474" s="47">
        <v>11799.99</v>
      </c>
    </row>
    <row r="2475" spans="1:6" x14ac:dyDescent="0.25">
      <c r="A2475" t="s">
        <v>6930</v>
      </c>
      <c r="B2475" t="s">
        <v>5963</v>
      </c>
      <c r="C2475" s="57">
        <v>45456</v>
      </c>
      <c r="D2475" t="s">
        <v>37</v>
      </c>
      <c r="E2475" t="s">
        <v>5578</v>
      </c>
      <c r="F2475" s="47">
        <v>3202</v>
      </c>
    </row>
    <row r="2476" spans="1:6" x14ac:dyDescent="0.25">
      <c r="A2476" t="s">
        <v>6933</v>
      </c>
      <c r="B2476" t="s">
        <v>5963</v>
      </c>
      <c r="C2476" s="57">
        <v>45456</v>
      </c>
      <c r="D2476" t="s">
        <v>37</v>
      </c>
      <c r="E2476" t="s">
        <v>5578</v>
      </c>
      <c r="F2476" s="47">
        <v>5270</v>
      </c>
    </row>
    <row r="2477" spans="1:6" x14ac:dyDescent="0.25">
      <c r="A2477" t="s">
        <v>6934</v>
      </c>
      <c r="B2477" t="s">
        <v>5996</v>
      </c>
      <c r="C2477" s="57">
        <v>45456</v>
      </c>
      <c r="D2477" t="s">
        <v>37</v>
      </c>
      <c r="E2477" t="s">
        <v>5578</v>
      </c>
      <c r="F2477" s="47">
        <v>3950</v>
      </c>
    </row>
    <row r="2478" spans="1:6" x14ac:dyDescent="0.25">
      <c r="A2478" t="s">
        <v>6935</v>
      </c>
      <c r="B2478" t="s">
        <v>5963</v>
      </c>
      <c r="C2478" s="57">
        <v>45456</v>
      </c>
      <c r="D2478" t="s">
        <v>37</v>
      </c>
      <c r="E2478" t="s">
        <v>5578</v>
      </c>
      <c r="F2478" s="47">
        <v>2520</v>
      </c>
    </row>
    <row r="2479" spans="1:6" x14ac:dyDescent="0.25">
      <c r="A2479" t="s">
        <v>6936</v>
      </c>
      <c r="B2479" t="s">
        <v>5973</v>
      </c>
      <c r="C2479" s="57">
        <v>45456</v>
      </c>
      <c r="D2479" t="s">
        <v>37</v>
      </c>
      <c r="E2479" t="s">
        <v>5578</v>
      </c>
      <c r="F2479" s="47">
        <v>5000</v>
      </c>
    </row>
    <row r="2480" spans="1:6" x14ac:dyDescent="0.25">
      <c r="A2480" t="s">
        <v>3503</v>
      </c>
      <c r="B2480" t="s">
        <v>3504</v>
      </c>
      <c r="C2480" s="57">
        <v>45456</v>
      </c>
      <c r="D2480" t="s">
        <v>37</v>
      </c>
      <c r="E2480" t="s">
        <v>72</v>
      </c>
      <c r="F2480" s="47">
        <v>5142.5</v>
      </c>
    </row>
    <row r="2481" spans="1:6" x14ac:dyDescent="0.25">
      <c r="A2481" t="s">
        <v>3506</v>
      </c>
      <c r="B2481" t="s">
        <v>3507</v>
      </c>
      <c r="C2481" s="57">
        <v>45456</v>
      </c>
      <c r="D2481" t="s">
        <v>37</v>
      </c>
      <c r="E2481" t="s">
        <v>72</v>
      </c>
      <c r="F2481" s="47">
        <v>5142.5</v>
      </c>
    </row>
    <row r="2482" spans="1:6" x14ac:dyDescent="0.25">
      <c r="A2482" t="s">
        <v>6937</v>
      </c>
      <c r="B2482" t="s">
        <v>6938</v>
      </c>
      <c r="C2482" s="57">
        <v>45456</v>
      </c>
      <c r="D2482" t="s">
        <v>37</v>
      </c>
      <c r="E2482" t="s">
        <v>5578</v>
      </c>
      <c r="F2482" s="47">
        <v>3150</v>
      </c>
    </row>
    <row r="2483" spans="1:6" x14ac:dyDescent="0.25">
      <c r="A2483" t="s">
        <v>3508</v>
      </c>
      <c r="B2483" t="s">
        <v>3509</v>
      </c>
      <c r="C2483" s="57">
        <v>45456</v>
      </c>
      <c r="D2483" t="s">
        <v>37</v>
      </c>
      <c r="E2483" t="s">
        <v>72</v>
      </c>
      <c r="F2483" s="47">
        <v>3448.5</v>
      </c>
    </row>
    <row r="2484" spans="1:6" x14ac:dyDescent="0.25">
      <c r="A2484" t="s">
        <v>3510</v>
      </c>
      <c r="B2484" t="s">
        <v>3509</v>
      </c>
      <c r="C2484" s="57">
        <v>45456</v>
      </c>
      <c r="D2484" t="s">
        <v>37</v>
      </c>
      <c r="E2484" t="s">
        <v>72</v>
      </c>
      <c r="F2484" s="47">
        <v>3448.5</v>
      </c>
    </row>
    <row r="2485" spans="1:6" x14ac:dyDescent="0.25">
      <c r="A2485" t="s">
        <v>3511</v>
      </c>
      <c r="B2485" t="s">
        <v>3509</v>
      </c>
      <c r="C2485" s="57">
        <v>45456</v>
      </c>
      <c r="D2485" t="s">
        <v>37</v>
      </c>
      <c r="E2485" t="s">
        <v>72</v>
      </c>
      <c r="F2485" s="47">
        <v>3448.5</v>
      </c>
    </row>
    <row r="2486" spans="1:6" x14ac:dyDescent="0.25">
      <c r="A2486" t="s">
        <v>3512</v>
      </c>
      <c r="B2486" t="s">
        <v>3509</v>
      </c>
      <c r="C2486" s="57">
        <v>45456</v>
      </c>
      <c r="D2486" t="s">
        <v>37</v>
      </c>
      <c r="E2486" t="s">
        <v>72</v>
      </c>
      <c r="F2486" s="47">
        <v>3448.5</v>
      </c>
    </row>
    <row r="2487" spans="1:6" x14ac:dyDescent="0.25">
      <c r="A2487" t="s">
        <v>3513</v>
      </c>
      <c r="B2487" t="s">
        <v>3509</v>
      </c>
      <c r="C2487" s="57">
        <v>45456</v>
      </c>
      <c r="D2487" t="s">
        <v>37</v>
      </c>
      <c r="E2487" t="s">
        <v>72</v>
      </c>
      <c r="F2487" s="47">
        <v>3448.5</v>
      </c>
    </row>
    <row r="2488" spans="1:6" x14ac:dyDescent="0.25">
      <c r="A2488" t="s">
        <v>3514</v>
      </c>
      <c r="B2488" t="s">
        <v>3509</v>
      </c>
      <c r="C2488" s="57">
        <v>45456</v>
      </c>
      <c r="D2488" t="s">
        <v>37</v>
      </c>
      <c r="E2488" t="s">
        <v>72</v>
      </c>
      <c r="F2488" s="47">
        <v>3448.5</v>
      </c>
    </row>
    <row r="2489" spans="1:6" x14ac:dyDescent="0.25">
      <c r="A2489" t="s">
        <v>3517</v>
      </c>
      <c r="B2489" t="s">
        <v>3509</v>
      </c>
      <c r="C2489" s="57">
        <v>45456</v>
      </c>
      <c r="D2489" t="s">
        <v>37</v>
      </c>
      <c r="E2489" t="s">
        <v>72</v>
      </c>
      <c r="F2489" s="47">
        <v>3448.5</v>
      </c>
    </row>
    <row r="2490" spans="1:6" x14ac:dyDescent="0.25">
      <c r="A2490" t="s">
        <v>3518</v>
      </c>
      <c r="B2490" t="s">
        <v>3509</v>
      </c>
      <c r="C2490" s="57">
        <v>45456</v>
      </c>
      <c r="D2490" t="s">
        <v>37</v>
      </c>
      <c r="E2490" t="s">
        <v>72</v>
      </c>
      <c r="F2490" s="47">
        <v>3448.5</v>
      </c>
    </row>
    <row r="2491" spans="1:6" x14ac:dyDescent="0.25">
      <c r="A2491" t="s">
        <v>3519</v>
      </c>
      <c r="B2491" t="s">
        <v>3509</v>
      </c>
      <c r="C2491" s="57">
        <v>45456</v>
      </c>
      <c r="D2491" t="s">
        <v>37</v>
      </c>
      <c r="E2491" t="s">
        <v>72</v>
      </c>
      <c r="F2491" s="47">
        <v>3448.5</v>
      </c>
    </row>
    <row r="2492" spans="1:6" x14ac:dyDescent="0.25">
      <c r="A2492" t="s">
        <v>3520</v>
      </c>
      <c r="B2492" t="s">
        <v>3509</v>
      </c>
      <c r="C2492" s="57">
        <v>45456</v>
      </c>
      <c r="D2492" t="s">
        <v>37</v>
      </c>
      <c r="E2492" t="s">
        <v>72</v>
      </c>
      <c r="F2492" s="47">
        <v>3448.5</v>
      </c>
    </row>
    <row r="2493" spans="1:6" x14ac:dyDescent="0.25">
      <c r="A2493" t="s">
        <v>3521</v>
      </c>
      <c r="B2493" t="s">
        <v>3509</v>
      </c>
      <c r="C2493" s="57">
        <v>45456</v>
      </c>
      <c r="D2493" t="s">
        <v>37</v>
      </c>
      <c r="E2493" t="s">
        <v>72</v>
      </c>
      <c r="F2493" s="47">
        <v>3448.5</v>
      </c>
    </row>
    <row r="2494" spans="1:6" x14ac:dyDescent="0.25">
      <c r="A2494" t="s">
        <v>6939</v>
      </c>
      <c r="B2494" t="s">
        <v>6940</v>
      </c>
      <c r="C2494" s="57">
        <v>45456</v>
      </c>
      <c r="D2494" t="s">
        <v>37</v>
      </c>
      <c r="E2494" t="s">
        <v>72</v>
      </c>
      <c r="F2494" s="47">
        <v>14344.85</v>
      </c>
    </row>
    <row r="2495" spans="1:6" x14ac:dyDescent="0.25">
      <c r="A2495" t="s">
        <v>6941</v>
      </c>
      <c r="B2495" t="s">
        <v>5963</v>
      </c>
      <c r="C2495" s="57">
        <v>45457</v>
      </c>
      <c r="D2495" t="s">
        <v>37</v>
      </c>
      <c r="E2495" t="s">
        <v>5578</v>
      </c>
      <c r="F2495" s="47">
        <v>1910</v>
      </c>
    </row>
    <row r="2496" spans="1:6" x14ac:dyDescent="0.25">
      <c r="A2496" t="s">
        <v>6942</v>
      </c>
      <c r="B2496" t="s">
        <v>5963</v>
      </c>
      <c r="C2496" s="57">
        <v>45457</v>
      </c>
      <c r="D2496" t="s">
        <v>37</v>
      </c>
      <c r="E2496" t="s">
        <v>5578</v>
      </c>
      <c r="F2496" s="47">
        <v>1910</v>
      </c>
    </row>
    <row r="2497" spans="1:6" x14ac:dyDescent="0.25">
      <c r="A2497" t="s">
        <v>2009</v>
      </c>
      <c r="B2497" t="s">
        <v>2010</v>
      </c>
      <c r="C2497" s="57">
        <v>45457</v>
      </c>
      <c r="D2497" t="s">
        <v>37</v>
      </c>
      <c r="E2497" t="s">
        <v>72</v>
      </c>
      <c r="F2497" s="47">
        <v>16819</v>
      </c>
    </row>
    <row r="2498" spans="1:6" x14ac:dyDescent="0.25">
      <c r="A2498" t="s">
        <v>6943</v>
      </c>
      <c r="B2498" t="s">
        <v>6248</v>
      </c>
      <c r="C2498" s="57">
        <v>45457</v>
      </c>
      <c r="D2498" t="s">
        <v>37</v>
      </c>
      <c r="E2498" t="s">
        <v>5578</v>
      </c>
      <c r="F2498" s="47">
        <v>3200</v>
      </c>
    </row>
    <row r="2499" spans="1:6" x14ac:dyDescent="0.25">
      <c r="A2499" t="s">
        <v>6944</v>
      </c>
      <c r="B2499" t="s">
        <v>6248</v>
      </c>
      <c r="C2499" s="57">
        <v>45457</v>
      </c>
      <c r="D2499" t="s">
        <v>37</v>
      </c>
      <c r="E2499" t="s">
        <v>5578</v>
      </c>
      <c r="F2499" s="47">
        <v>2985</v>
      </c>
    </row>
    <row r="2500" spans="1:6" x14ac:dyDescent="0.25">
      <c r="A2500" t="s">
        <v>6945</v>
      </c>
      <c r="B2500" t="s">
        <v>6577</v>
      </c>
      <c r="C2500" s="57">
        <v>45460</v>
      </c>
      <c r="D2500" t="s">
        <v>37</v>
      </c>
      <c r="E2500" t="s">
        <v>72</v>
      </c>
      <c r="F2500" s="47">
        <v>15396.17</v>
      </c>
    </row>
    <row r="2501" spans="1:6" x14ac:dyDescent="0.25">
      <c r="A2501" t="s">
        <v>6946</v>
      </c>
      <c r="B2501" t="s">
        <v>6947</v>
      </c>
      <c r="C2501" s="57">
        <v>45461</v>
      </c>
      <c r="D2501" t="s">
        <v>37</v>
      </c>
      <c r="E2501" t="s">
        <v>72</v>
      </c>
      <c r="F2501" s="47">
        <v>22385</v>
      </c>
    </row>
    <row r="2502" spans="1:6" x14ac:dyDescent="0.25">
      <c r="A2502" t="s">
        <v>6948</v>
      </c>
      <c r="B2502" t="s">
        <v>6947</v>
      </c>
      <c r="C2502" s="57">
        <v>45461</v>
      </c>
      <c r="D2502" t="s">
        <v>37</v>
      </c>
      <c r="E2502" t="s">
        <v>72</v>
      </c>
      <c r="F2502" s="47">
        <v>22385</v>
      </c>
    </row>
    <row r="2503" spans="1:6" x14ac:dyDescent="0.25">
      <c r="A2503" t="s">
        <v>6949</v>
      </c>
      <c r="B2503" t="s">
        <v>6947</v>
      </c>
      <c r="C2503" s="57">
        <v>45461</v>
      </c>
      <c r="D2503" t="s">
        <v>37</v>
      </c>
      <c r="E2503" t="s">
        <v>72</v>
      </c>
      <c r="F2503" s="47">
        <v>22385</v>
      </c>
    </row>
    <row r="2504" spans="1:6" x14ac:dyDescent="0.25">
      <c r="A2504" t="s">
        <v>6950</v>
      </c>
      <c r="B2504" t="s">
        <v>6947</v>
      </c>
      <c r="C2504" s="57">
        <v>45461</v>
      </c>
      <c r="D2504" t="s">
        <v>37</v>
      </c>
      <c r="E2504" t="s">
        <v>72</v>
      </c>
      <c r="F2504" s="47">
        <v>22385</v>
      </c>
    </row>
    <row r="2505" spans="1:6" x14ac:dyDescent="0.25">
      <c r="A2505" t="s">
        <v>6951</v>
      </c>
      <c r="B2505" t="s">
        <v>6947</v>
      </c>
      <c r="C2505" s="57">
        <v>45461</v>
      </c>
      <c r="D2505" t="s">
        <v>37</v>
      </c>
      <c r="E2505" t="s">
        <v>72</v>
      </c>
      <c r="F2505" s="47">
        <v>22385</v>
      </c>
    </row>
    <row r="2506" spans="1:6" x14ac:dyDescent="0.25">
      <c r="A2506" t="s">
        <v>6952</v>
      </c>
      <c r="B2506" t="s">
        <v>6947</v>
      </c>
      <c r="C2506" s="57">
        <v>45461</v>
      </c>
      <c r="D2506" t="s">
        <v>37</v>
      </c>
      <c r="E2506" t="s">
        <v>72</v>
      </c>
      <c r="F2506" s="47">
        <v>22385</v>
      </c>
    </row>
    <row r="2507" spans="1:6" x14ac:dyDescent="0.25">
      <c r="A2507" t="s">
        <v>6953</v>
      </c>
      <c r="B2507" t="s">
        <v>6947</v>
      </c>
      <c r="C2507" s="57">
        <v>45461</v>
      </c>
      <c r="D2507" t="s">
        <v>37</v>
      </c>
      <c r="E2507" t="s">
        <v>72</v>
      </c>
      <c r="F2507" s="47">
        <v>22385</v>
      </c>
    </row>
    <row r="2508" spans="1:6" x14ac:dyDescent="0.25">
      <c r="A2508" t="s">
        <v>6954</v>
      </c>
      <c r="B2508" t="s">
        <v>6947</v>
      </c>
      <c r="C2508" s="57">
        <v>45461</v>
      </c>
      <c r="D2508" t="s">
        <v>37</v>
      </c>
      <c r="E2508" t="s">
        <v>72</v>
      </c>
      <c r="F2508" s="47">
        <v>22385</v>
      </c>
    </row>
    <row r="2509" spans="1:6" x14ac:dyDescent="0.25">
      <c r="A2509" t="s">
        <v>3522</v>
      </c>
      <c r="B2509" t="s">
        <v>3523</v>
      </c>
      <c r="C2509" s="57">
        <v>45461</v>
      </c>
      <c r="D2509" t="s">
        <v>37</v>
      </c>
      <c r="E2509" t="s">
        <v>72</v>
      </c>
      <c r="F2509" s="47">
        <v>2238.5</v>
      </c>
    </row>
    <row r="2510" spans="1:6" x14ac:dyDescent="0.25">
      <c r="A2510" t="s">
        <v>3524</v>
      </c>
      <c r="B2510" t="s">
        <v>3523</v>
      </c>
      <c r="C2510" s="57">
        <v>45461</v>
      </c>
      <c r="D2510" t="s">
        <v>37</v>
      </c>
      <c r="E2510" t="s">
        <v>72</v>
      </c>
      <c r="F2510" s="47">
        <v>2238.5</v>
      </c>
    </row>
    <row r="2511" spans="1:6" x14ac:dyDescent="0.25">
      <c r="A2511" t="s">
        <v>3525</v>
      </c>
      <c r="B2511" t="s">
        <v>3523</v>
      </c>
      <c r="C2511" s="57">
        <v>45461</v>
      </c>
      <c r="D2511" t="s">
        <v>37</v>
      </c>
      <c r="E2511" t="s">
        <v>72</v>
      </c>
      <c r="F2511" s="47">
        <v>2238.5</v>
      </c>
    </row>
    <row r="2512" spans="1:6" x14ac:dyDescent="0.25">
      <c r="A2512" t="s">
        <v>3526</v>
      </c>
      <c r="B2512" t="s">
        <v>3523</v>
      </c>
      <c r="C2512" s="57">
        <v>45461</v>
      </c>
      <c r="D2512" t="s">
        <v>37</v>
      </c>
      <c r="E2512" t="s">
        <v>72</v>
      </c>
      <c r="F2512" s="47">
        <v>2238.5</v>
      </c>
    </row>
    <row r="2513" spans="1:6" x14ac:dyDescent="0.25">
      <c r="A2513" t="s">
        <v>3527</v>
      </c>
      <c r="B2513" t="s">
        <v>3523</v>
      </c>
      <c r="C2513" s="57">
        <v>45461</v>
      </c>
      <c r="D2513" t="s">
        <v>37</v>
      </c>
      <c r="E2513" t="s">
        <v>72</v>
      </c>
      <c r="F2513" s="47">
        <v>2238.5</v>
      </c>
    </row>
    <row r="2514" spans="1:6" x14ac:dyDescent="0.25">
      <c r="A2514" t="s">
        <v>3528</v>
      </c>
      <c r="B2514" t="s">
        <v>3523</v>
      </c>
      <c r="C2514" s="57">
        <v>45461</v>
      </c>
      <c r="D2514" t="s">
        <v>37</v>
      </c>
      <c r="E2514" t="s">
        <v>72</v>
      </c>
      <c r="F2514" s="47">
        <v>2238.5</v>
      </c>
    </row>
    <row r="2515" spans="1:6" x14ac:dyDescent="0.25">
      <c r="A2515" t="s">
        <v>3529</v>
      </c>
      <c r="B2515" t="s">
        <v>3523</v>
      </c>
      <c r="C2515" s="57">
        <v>45461</v>
      </c>
      <c r="D2515" t="s">
        <v>37</v>
      </c>
      <c r="E2515" t="s">
        <v>72</v>
      </c>
      <c r="F2515" s="47">
        <v>2238.5</v>
      </c>
    </row>
    <row r="2516" spans="1:6" x14ac:dyDescent="0.25">
      <c r="A2516" t="s">
        <v>3530</v>
      </c>
      <c r="B2516" t="s">
        <v>3523</v>
      </c>
      <c r="C2516" s="57">
        <v>45461</v>
      </c>
      <c r="D2516" t="s">
        <v>37</v>
      </c>
      <c r="E2516" t="s">
        <v>72</v>
      </c>
      <c r="F2516" s="47">
        <v>2238.5</v>
      </c>
    </row>
    <row r="2517" spans="1:6" x14ac:dyDescent="0.25">
      <c r="A2517" t="s">
        <v>3531</v>
      </c>
      <c r="B2517" t="s">
        <v>3532</v>
      </c>
      <c r="C2517" s="57">
        <v>45461</v>
      </c>
      <c r="D2517" t="s">
        <v>37</v>
      </c>
      <c r="E2517" t="s">
        <v>72</v>
      </c>
      <c r="F2517" s="47">
        <v>4354.17</v>
      </c>
    </row>
    <row r="2518" spans="1:6" x14ac:dyDescent="0.25">
      <c r="A2518" t="s">
        <v>6955</v>
      </c>
      <c r="B2518" t="s">
        <v>6956</v>
      </c>
      <c r="C2518" s="57">
        <v>45461</v>
      </c>
      <c r="D2518" t="s">
        <v>37</v>
      </c>
      <c r="E2518" t="s">
        <v>72</v>
      </c>
      <c r="F2518" s="47">
        <v>3267</v>
      </c>
    </row>
    <row r="2519" spans="1:6" x14ac:dyDescent="0.25">
      <c r="A2519" t="s">
        <v>6957</v>
      </c>
      <c r="B2519" t="s">
        <v>6956</v>
      </c>
      <c r="C2519" s="57">
        <v>45461</v>
      </c>
      <c r="D2519" t="s">
        <v>37</v>
      </c>
      <c r="E2519" t="s">
        <v>72</v>
      </c>
      <c r="F2519" s="47">
        <v>3267</v>
      </c>
    </row>
    <row r="2520" spans="1:6" x14ac:dyDescent="0.25">
      <c r="A2520" t="s">
        <v>6958</v>
      </c>
      <c r="B2520" t="s">
        <v>6956</v>
      </c>
      <c r="C2520" s="57">
        <v>45461</v>
      </c>
      <c r="D2520" t="s">
        <v>37</v>
      </c>
      <c r="E2520" t="s">
        <v>72</v>
      </c>
      <c r="F2520" s="47">
        <v>3267</v>
      </c>
    </row>
    <row r="2521" spans="1:6" x14ac:dyDescent="0.25">
      <c r="A2521" t="s">
        <v>6959</v>
      </c>
      <c r="B2521" t="s">
        <v>6956</v>
      </c>
      <c r="C2521" s="57">
        <v>45461</v>
      </c>
      <c r="D2521" t="s">
        <v>37</v>
      </c>
      <c r="E2521" t="s">
        <v>72</v>
      </c>
      <c r="F2521" s="47">
        <v>3267</v>
      </c>
    </row>
    <row r="2522" spans="1:6" x14ac:dyDescent="0.25">
      <c r="A2522" t="s">
        <v>6960</v>
      </c>
      <c r="B2522" t="s">
        <v>6956</v>
      </c>
      <c r="C2522" s="57">
        <v>45461</v>
      </c>
      <c r="D2522" t="s">
        <v>37</v>
      </c>
      <c r="E2522" t="s">
        <v>72</v>
      </c>
      <c r="F2522" s="47">
        <v>3146</v>
      </c>
    </row>
    <row r="2523" spans="1:6" x14ac:dyDescent="0.25">
      <c r="A2523" t="s">
        <v>6961</v>
      </c>
      <c r="B2523" t="s">
        <v>6956</v>
      </c>
      <c r="C2523" s="57">
        <v>45461</v>
      </c>
      <c r="D2523" t="s">
        <v>37</v>
      </c>
      <c r="E2523" t="s">
        <v>72</v>
      </c>
      <c r="F2523" s="47">
        <v>3146</v>
      </c>
    </row>
    <row r="2524" spans="1:6" x14ac:dyDescent="0.25">
      <c r="A2524" t="s">
        <v>6962</v>
      </c>
      <c r="B2524" t="s">
        <v>6956</v>
      </c>
      <c r="C2524" s="57">
        <v>45461</v>
      </c>
      <c r="D2524" t="s">
        <v>37</v>
      </c>
      <c r="E2524" t="s">
        <v>72</v>
      </c>
      <c r="F2524" s="47">
        <v>3146</v>
      </c>
    </row>
    <row r="2525" spans="1:6" x14ac:dyDescent="0.25">
      <c r="A2525" t="s">
        <v>6963</v>
      </c>
      <c r="B2525" t="s">
        <v>6956</v>
      </c>
      <c r="C2525" s="57">
        <v>45461</v>
      </c>
      <c r="D2525" t="s">
        <v>37</v>
      </c>
      <c r="E2525" t="s">
        <v>72</v>
      </c>
      <c r="F2525" s="47">
        <v>3146</v>
      </c>
    </row>
    <row r="2526" spans="1:6" x14ac:dyDescent="0.25">
      <c r="A2526" t="s">
        <v>6964</v>
      </c>
      <c r="B2526" t="s">
        <v>6956</v>
      </c>
      <c r="C2526" s="57">
        <v>45461</v>
      </c>
      <c r="D2526" t="s">
        <v>37</v>
      </c>
      <c r="E2526" t="s">
        <v>72</v>
      </c>
      <c r="F2526" s="47">
        <v>3146</v>
      </c>
    </row>
    <row r="2527" spans="1:6" x14ac:dyDescent="0.25">
      <c r="A2527" t="s">
        <v>6965</v>
      </c>
      <c r="B2527" t="s">
        <v>6966</v>
      </c>
      <c r="C2527" s="57">
        <v>45461</v>
      </c>
      <c r="D2527" t="s">
        <v>37</v>
      </c>
      <c r="E2527" t="s">
        <v>5578</v>
      </c>
      <c r="F2527" s="47">
        <v>2737.26</v>
      </c>
    </row>
    <row r="2528" spans="1:6" x14ac:dyDescent="0.25">
      <c r="A2528" t="s">
        <v>6967</v>
      </c>
      <c r="B2528" t="s">
        <v>6968</v>
      </c>
      <c r="C2528" s="57">
        <v>45461</v>
      </c>
      <c r="D2528" t="s">
        <v>37</v>
      </c>
      <c r="E2528" t="s">
        <v>5578</v>
      </c>
      <c r="F2528" s="47">
        <v>6064.83</v>
      </c>
    </row>
    <row r="2529" spans="1:6" x14ac:dyDescent="0.25">
      <c r="A2529" t="s">
        <v>6969</v>
      </c>
      <c r="B2529" t="s">
        <v>6970</v>
      </c>
      <c r="C2529" s="57">
        <v>45461</v>
      </c>
      <c r="D2529" t="s">
        <v>37</v>
      </c>
      <c r="E2529" t="s">
        <v>5578</v>
      </c>
      <c r="F2529" s="47">
        <v>17960.990000000002</v>
      </c>
    </row>
    <row r="2530" spans="1:6" x14ac:dyDescent="0.25">
      <c r="A2530" t="s">
        <v>6971</v>
      </c>
      <c r="B2530" t="s">
        <v>6972</v>
      </c>
      <c r="C2530" s="57">
        <v>45462</v>
      </c>
      <c r="D2530" t="s">
        <v>37</v>
      </c>
      <c r="E2530" t="s">
        <v>5578</v>
      </c>
      <c r="F2530" s="47">
        <v>8211.77</v>
      </c>
    </row>
    <row r="2531" spans="1:6" x14ac:dyDescent="0.25">
      <c r="A2531" t="s">
        <v>6973</v>
      </c>
      <c r="B2531" t="s">
        <v>6972</v>
      </c>
      <c r="C2531" s="57">
        <v>45462</v>
      </c>
      <c r="D2531" t="s">
        <v>37</v>
      </c>
      <c r="E2531" t="s">
        <v>5578</v>
      </c>
      <c r="F2531" s="47">
        <v>8211.77</v>
      </c>
    </row>
    <row r="2532" spans="1:6" x14ac:dyDescent="0.25">
      <c r="A2532" t="s">
        <v>6974</v>
      </c>
      <c r="B2532" t="s">
        <v>6972</v>
      </c>
      <c r="C2532" s="57">
        <v>45462</v>
      </c>
      <c r="D2532" t="s">
        <v>37</v>
      </c>
      <c r="E2532" t="s">
        <v>5578</v>
      </c>
      <c r="F2532" s="47">
        <v>8211.77</v>
      </c>
    </row>
    <row r="2533" spans="1:6" x14ac:dyDescent="0.25">
      <c r="A2533" t="s">
        <v>6975</v>
      </c>
      <c r="B2533" t="s">
        <v>6972</v>
      </c>
      <c r="C2533" s="57">
        <v>45462</v>
      </c>
      <c r="D2533" t="s">
        <v>37</v>
      </c>
      <c r="E2533" t="s">
        <v>5578</v>
      </c>
      <c r="F2533" s="47">
        <v>8211.77</v>
      </c>
    </row>
    <row r="2534" spans="1:6" x14ac:dyDescent="0.25">
      <c r="A2534" t="s">
        <v>6976</v>
      </c>
      <c r="B2534" t="s">
        <v>6972</v>
      </c>
      <c r="C2534" s="57">
        <v>45462</v>
      </c>
      <c r="D2534" t="s">
        <v>37</v>
      </c>
      <c r="E2534" t="s">
        <v>5578</v>
      </c>
      <c r="F2534" s="47">
        <v>7184.4</v>
      </c>
    </row>
    <row r="2535" spans="1:6" x14ac:dyDescent="0.25">
      <c r="A2535" t="s">
        <v>6977</v>
      </c>
      <c r="B2535" t="s">
        <v>6972</v>
      </c>
      <c r="C2535" s="57">
        <v>45462</v>
      </c>
      <c r="D2535" t="s">
        <v>37</v>
      </c>
      <c r="E2535" t="s">
        <v>5578</v>
      </c>
      <c r="F2535" s="47">
        <v>7184.4</v>
      </c>
    </row>
    <row r="2536" spans="1:6" x14ac:dyDescent="0.25">
      <c r="A2536" t="s">
        <v>6978</v>
      </c>
      <c r="B2536" t="s">
        <v>6972</v>
      </c>
      <c r="C2536" s="57">
        <v>45462</v>
      </c>
      <c r="D2536" t="s">
        <v>37</v>
      </c>
      <c r="E2536" t="s">
        <v>5578</v>
      </c>
      <c r="F2536" s="47">
        <v>6671.91</v>
      </c>
    </row>
    <row r="2537" spans="1:6" x14ac:dyDescent="0.25">
      <c r="A2537" t="s">
        <v>6979</v>
      </c>
      <c r="B2537" t="s">
        <v>6972</v>
      </c>
      <c r="C2537" s="57">
        <v>45462</v>
      </c>
      <c r="D2537" t="s">
        <v>37</v>
      </c>
      <c r="E2537" t="s">
        <v>5578</v>
      </c>
      <c r="F2537" s="47">
        <v>4277.1099999999997</v>
      </c>
    </row>
    <row r="2538" spans="1:6" x14ac:dyDescent="0.25">
      <c r="A2538" t="s">
        <v>6980</v>
      </c>
      <c r="B2538" t="s">
        <v>6972</v>
      </c>
      <c r="C2538" s="57">
        <v>45462</v>
      </c>
      <c r="D2538" t="s">
        <v>37</v>
      </c>
      <c r="E2538" t="s">
        <v>5578</v>
      </c>
      <c r="F2538" s="47">
        <v>4789.6000000000004</v>
      </c>
    </row>
    <row r="2539" spans="1:6" x14ac:dyDescent="0.25">
      <c r="A2539" t="s">
        <v>6981</v>
      </c>
      <c r="B2539" t="s">
        <v>6972</v>
      </c>
      <c r="C2539" s="57">
        <v>45462</v>
      </c>
      <c r="D2539" t="s">
        <v>37</v>
      </c>
      <c r="E2539" t="s">
        <v>5578</v>
      </c>
      <c r="F2539" s="47">
        <v>8553.0300000000007</v>
      </c>
    </row>
    <row r="2540" spans="1:6" x14ac:dyDescent="0.25">
      <c r="A2540" t="s">
        <v>6982</v>
      </c>
      <c r="B2540" t="s">
        <v>6972</v>
      </c>
      <c r="C2540" s="57">
        <v>45462</v>
      </c>
      <c r="D2540" t="s">
        <v>37</v>
      </c>
      <c r="E2540" t="s">
        <v>5578</v>
      </c>
      <c r="F2540" s="47">
        <v>8553.0300000000007</v>
      </c>
    </row>
    <row r="2541" spans="1:6" x14ac:dyDescent="0.25">
      <c r="A2541" t="s">
        <v>6983</v>
      </c>
      <c r="B2541" t="s">
        <v>6966</v>
      </c>
      <c r="C2541" s="57">
        <v>45462</v>
      </c>
      <c r="D2541" t="s">
        <v>37</v>
      </c>
      <c r="E2541" t="s">
        <v>5578</v>
      </c>
      <c r="F2541" s="47">
        <v>2022.41</v>
      </c>
    </row>
    <row r="2542" spans="1:6" x14ac:dyDescent="0.25">
      <c r="A2542" t="s">
        <v>6984</v>
      </c>
      <c r="B2542" t="s">
        <v>6985</v>
      </c>
      <c r="C2542" s="57">
        <v>45462</v>
      </c>
      <c r="D2542" t="s">
        <v>37</v>
      </c>
      <c r="E2542" t="s">
        <v>5578</v>
      </c>
      <c r="F2542" s="47">
        <v>3422.17</v>
      </c>
    </row>
    <row r="2543" spans="1:6" x14ac:dyDescent="0.25">
      <c r="A2543" t="s">
        <v>6986</v>
      </c>
      <c r="B2543" t="s">
        <v>5677</v>
      </c>
      <c r="C2543" s="57">
        <v>45462</v>
      </c>
      <c r="D2543" t="s">
        <v>37</v>
      </c>
      <c r="E2543" t="s">
        <v>72</v>
      </c>
      <c r="F2543" s="47">
        <v>5987</v>
      </c>
    </row>
    <row r="2544" spans="1:6" x14ac:dyDescent="0.25">
      <c r="A2544" t="s">
        <v>6987</v>
      </c>
      <c r="B2544" t="s">
        <v>5585</v>
      </c>
      <c r="C2544" s="57">
        <v>45462</v>
      </c>
      <c r="D2544" t="s">
        <v>37</v>
      </c>
      <c r="E2544" t="s">
        <v>72</v>
      </c>
      <c r="F2544" s="47">
        <v>6917.21</v>
      </c>
    </row>
    <row r="2545" spans="1:6" x14ac:dyDescent="0.25">
      <c r="A2545" t="s">
        <v>4669</v>
      </c>
      <c r="B2545" t="s">
        <v>4344</v>
      </c>
      <c r="C2545" s="57">
        <v>45462</v>
      </c>
      <c r="D2545" t="s">
        <v>37</v>
      </c>
      <c r="E2545" t="s">
        <v>72</v>
      </c>
      <c r="F2545" s="47">
        <v>8347.7900000000009</v>
      </c>
    </row>
    <row r="2546" spans="1:6" x14ac:dyDescent="0.25">
      <c r="A2546" t="s">
        <v>3533</v>
      </c>
      <c r="B2546" t="s">
        <v>3509</v>
      </c>
      <c r="C2546" s="57">
        <v>45462</v>
      </c>
      <c r="D2546" t="s">
        <v>37</v>
      </c>
      <c r="E2546" t="s">
        <v>72</v>
      </c>
      <c r="F2546" s="47">
        <v>3448.5</v>
      </c>
    </row>
    <row r="2547" spans="1:6" x14ac:dyDescent="0.25">
      <c r="A2547" t="s">
        <v>3534</v>
      </c>
      <c r="B2547" t="s">
        <v>3509</v>
      </c>
      <c r="C2547" s="57">
        <v>45462</v>
      </c>
      <c r="D2547" t="s">
        <v>37</v>
      </c>
      <c r="E2547" t="s">
        <v>72</v>
      </c>
      <c r="F2547" s="47">
        <v>3448.5</v>
      </c>
    </row>
    <row r="2548" spans="1:6" x14ac:dyDescent="0.25">
      <c r="A2548" t="s">
        <v>3535</v>
      </c>
      <c r="B2548" t="s">
        <v>3509</v>
      </c>
      <c r="C2548" s="57">
        <v>45462</v>
      </c>
      <c r="D2548" t="s">
        <v>37</v>
      </c>
      <c r="E2548" t="s">
        <v>72</v>
      </c>
      <c r="F2548" s="47">
        <v>3448.5</v>
      </c>
    </row>
    <row r="2549" spans="1:6" x14ac:dyDescent="0.25">
      <c r="A2549" t="s">
        <v>3536</v>
      </c>
      <c r="B2549" t="s">
        <v>3509</v>
      </c>
      <c r="C2549" s="57">
        <v>45462</v>
      </c>
      <c r="D2549" t="s">
        <v>37</v>
      </c>
      <c r="E2549" t="s">
        <v>72</v>
      </c>
      <c r="F2549" s="47">
        <v>3448.5</v>
      </c>
    </row>
    <row r="2550" spans="1:6" x14ac:dyDescent="0.25">
      <c r="A2550" t="s">
        <v>3537</v>
      </c>
      <c r="B2550" t="s">
        <v>3509</v>
      </c>
      <c r="C2550" s="57">
        <v>45462</v>
      </c>
      <c r="D2550" t="s">
        <v>37</v>
      </c>
      <c r="E2550" t="s">
        <v>72</v>
      </c>
      <c r="F2550" s="47">
        <v>3448.5</v>
      </c>
    </row>
    <row r="2551" spans="1:6" x14ac:dyDescent="0.25">
      <c r="A2551" t="s">
        <v>3538</v>
      </c>
      <c r="B2551" t="s">
        <v>3509</v>
      </c>
      <c r="C2551" s="57">
        <v>45462</v>
      </c>
      <c r="D2551" t="s">
        <v>37</v>
      </c>
      <c r="E2551" t="s">
        <v>72</v>
      </c>
      <c r="F2551" s="47">
        <v>3448.5</v>
      </c>
    </row>
    <row r="2552" spans="1:6" x14ac:dyDescent="0.25">
      <c r="A2552" t="s">
        <v>3539</v>
      </c>
      <c r="B2552" t="s">
        <v>3509</v>
      </c>
      <c r="C2552" s="57">
        <v>45462</v>
      </c>
      <c r="D2552" t="s">
        <v>37</v>
      </c>
      <c r="E2552" t="s">
        <v>72</v>
      </c>
      <c r="F2552" s="47">
        <v>3448.5</v>
      </c>
    </row>
    <row r="2553" spans="1:6" x14ac:dyDescent="0.25">
      <c r="A2553" t="s">
        <v>3540</v>
      </c>
      <c r="B2553" t="s">
        <v>3509</v>
      </c>
      <c r="C2553" s="57">
        <v>45462</v>
      </c>
      <c r="D2553" t="s">
        <v>37</v>
      </c>
      <c r="E2553" t="s">
        <v>72</v>
      </c>
      <c r="F2553" s="47">
        <v>3448.5</v>
      </c>
    </row>
    <row r="2554" spans="1:6" x14ac:dyDescent="0.25">
      <c r="A2554" t="s">
        <v>3541</v>
      </c>
      <c r="B2554" t="s">
        <v>3509</v>
      </c>
      <c r="C2554" s="57">
        <v>45462</v>
      </c>
      <c r="D2554" t="s">
        <v>37</v>
      </c>
      <c r="E2554" t="s">
        <v>72</v>
      </c>
      <c r="F2554" s="47">
        <v>3448.5</v>
      </c>
    </row>
    <row r="2555" spans="1:6" x14ac:dyDescent="0.25">
      <c r="A2555" t="s">
        <v>3542</v>
      </c>
      <c r="B2555" t="s">
        <v>3509</v>
      </c>
      <c r="C2555" s="57">
        <v>45462</v>
      </c>
      <c r="D2555" t="s">
        <v>37</v>
      </c>
      <c r="E2555" t="s">
        <v>72</v>
      </c>
      <c r="F2555" s="47">
        <v>3448.5</v>
      </c>
    </row>
    <row r="2556" spans="1:6" x14ac:dyDescent="0.25">
      <c r="A2556" t="s">
        <v>6988</v>
      </c>
      <c r="B2556" t="s">
        <v>6989</v>
      </c>
      <c r="C2556" s="57">
        <v>45462</v>
      </c>
      <c r="D2556" t="s">
        <v>37</v>
      </c>
      <c r="E2556" t="s">
        <v>72</v>
      </c>
      <c r="F2556" s="47">
        <v>3993</v>
      </c>
    </row>
    <row r="2557" spans="1:6" x14ac:dyDescent="0.25">
      <c r="A2557" t="s">
        <v>6990</v>
      </c>
      <c r="B2557" t="s">
        <v>6989</v>
      </c>
      <c r="C2557" s="57">
        <v>45462</v>
      </c>
      <c r="D2557" t="s">
        <v>37</v>
      </c>
      <c r="E2557" t="s">
        <v>72</v>
      </c>
      <c r="F2557" s="47">
        <v>3993</v>
      </c>
    </row>
    <row r="2558" spans="1:6" x14ac:dyDescent="0.25">
      <c r="A2558" t="s">
        <v>6991</v>
      </c>
      <c r="B2558" t="s">
        <v>6992</v>
      </c>
      <c r="C2558" s="57">
        <v>45462</v>
      </c>
      <c r="D2558" t="s">
        <v>37</v>
      </c>
      <c r="E2558" t="s">
        <v>72</v>
      </c>
      <c r="F2558" s="47">
        <v>5808</v>
      </c>
    </row>
    <row r="2559" spans="1:6" x14ac:dyDescent="0.25">
      <c r="A2559" t="s">
        <v>6993</v>
      </c>
      <c r="B2559" t="s">
        <v>6994</v>
      </c>
      <c r="C2559" s="57">
        <v>45462</v>
      </c>
      <c r="D2559" t="s">
        <v>37</v>
      </c>
      <c r="E2559" t="s">
        <v>72</v>
      </c>
      <c r="F2559" s="47">
        <v>8107</v>
      </c>
    </row>
    <row r="2560" spans="1:6" x14ac:dyDescent="0.25">
      <c r="A2560" t="s">
        <v>6995</v>
      </c>
      <c r="B2560" t="s">
        <v>6994</v>
      </c>
      <c r="C2560" s="57">
        <v>45462</v>
      </c>
      <c r="D2560" t="s">
        <v>37</v>
      </c>
      <c r="E2560" t="s">
        <v>72</v>
      </c>
      <c r="F2560" s="47">
        <v>8107</v>
      </c>
    </row>
    <row r="2561" spans="1:6" x14ac:dyDescent="0.25">
      <c r="A2561" t="s">
        <v>6996</v>
      </c>
      <c r="B2561" t="s">
        <v>6839</v>
      </c>
      <c r="C2561" s="57">
        <v>45463</v>
      </c>
      <c r="D2561" t="s">
        <v>1152</v>
      </c>
      <c r="E2561" t="s">
        <v>72</v>
      </c>
      <c r="F2561" s="47">
        <v>1299</v>
      </c>
    </row>
    <row r="2562" spans="1:6" x14ac:dyDescent="0.25">
      <c r="A2562" t="s">
        <v>6997</v>
      </c>
      <c r="B2562" t="s">
        <v>6966</v>
      </c>
      <c r="C2562" s="57">
        <v>45464</v>
      </c>
      <c r="D2562" t="s">
        <v>37</v>
      </c>
      <c r="E2562" t="s">
        <v>5578</v>
      </c>
      <c r="F2562" s="47">
        <v>2022.41</v>
      </c>
    </row>
    <row r="2563" spans="1:6" x14ac:dyDescent="0.25">
      <c r="A2563" t="s">
        <v>4670</v>
      </c>
      <c r="B2563" t="s">
        <v>4338</v>
      </c>
      <c r="C2563" s="57">
        <v>45464</v>
      </c>
      <c r="D2563" t="s">
        <v>37</v>
      </c>
      <c r="E2563" t="s">
        <v>72</v>
      </c>
      <c r="F2563" s="47">
        <v>8262.06</v>
      </c>
    </row>
    <row r="2564" spans="1:6" x14ac:dyDescent="0.25">
      <c r="A2564" t="s">
        <v>6998</v>
      </c>
      <c r="B2564" t="s">
        <v>5677</v>
      </c>
      <c r="C2564" s="57">
        <v>45464</v>
      </c>
      <c r="D2564" t="s">
        <v>37</v>
      </c>
      <c r="E2564" t="s">
        <v>72</v>
      </c>
      <c r="F2564" s="47">
        <v>5987</v>
      </c>
    </row>
    <row r="2565" spans="1:6" x14ac:dyDescent="0.25">
      <c r="A2565" t="s">
        <v>2011</v>
      </c>
      <c r="B2565" t="s">
        <v>2012</v>
      </c>
      <c r="C2565" s="57">
        <v>45467</v>
      </c>
      <c r="D2565" t="s">
        <v>37</v>
      </c>
      <c r="E2565" t="s">
        <v>72</v>
      </c>
      <c r="F2565" s="47">
        <v>7562.5</v>
      </c>
    </row>
    <row r="2566" spans="1:6" x14ac:dyDescent="0.25">
      <c r="A2566" t="s">
        <v>2013</v>
      </c>
      <c r="B2566" t="s">
        <v>2012</v>
      </c>
      <c r="C2566" s="57">
        <v>45467</v>
      </c>
      <c r="D2566" t="s">
        <v>37</v>
      </c>
      <c r="E2566" t="s">
        <v>72</v>
      </c>
      <c r="F2566" s="47">
        <v>7562.5</v>
      </c>
    </row>
    <row r="2567" spans="1:6" x14ac:dyDescent="0.25">
      <c r="A2567" t="s">
        <v>2014</v>
      </c>
      <c r="B2567" t="s">
        <v>2012</v>
      </c>
      <c r="C2567" s="57">
        <v>45467</v>
      </c>
      <c r="D2567" t="s">
        <v>37</v>
      </c>
      <c r="E2567" t="s">
        <v>72</v>
      </c>
      <c r="F2567" s="47">
        <v>7562.5</v>
      </c>
    </row>
    <row r="2568" spans="1:6" x14ac:dyDescent="0.25">
      <c r="A2568" t="s">
        <v>2015</v>
      </c>
      <c r="B2568" t="s">
        <v>2012</v>
      </c>
      <c r="C2568" s="57">
        <v>45467</v>
      </c>
      <c r="D2568" t="s">
        <v>37</v>
      </c>
      <c r="E2568" t="s">
        <v>72</v>
      </c>
      <c r="F2568" s="47">
        <v>7562.5</v>
      </c>
    </row>
    <row r="2569" spans="1:6" x14ac:dyDescent="0.25">
      <c r="A2569" t="s">
        <v>3545</v>
      </c>
      <c r="B2569" t="s">
        <v>3451</v>
      </c>
      <c r="C2569" s="57">
        <v>45467</v>
      </c>
      <c r="D2569" t="s">
        <v>37</v>
      </c>
      <c r="E2569" t="s">
        <v>72</v>
      </c>
      <c r="F2569" s="47">
        <v>21246.39</v>
      </c>
    </row>
    <row r="2570" spans="1:6" x14ac:dyDescent="0.25">
      <c r="A2570" t="s">
        <v>3546</v>
      </c>
      <c r="B2570" t="s">
        <v>3403</v>
      </c>
      <c r="C2570" s="57">
        <v>45467</v>
      </c>
      <c r="D2570" t="s">
        <v>37</v>
      </c>
      <c r="E2570" t="s">
        <v>72</v>
      </c>
      <c r="F2570" s="47">
        <v>9989.76</v>
      </c>
    </row>
    <row r="2571" spans="1:6" x14ac:dyDescent="0.25">
      <c r="A2571" t="s">
        <v>4671</v>
      </c>
      <c r="B2571" t="s">
        <v>4338</v>
      </c>
      <c r="C2571" s="57">
        <v>45468</v>
      </c>
      <c r="D2571" t="s">
        <v>37</v>
      </c>
      <c r="E2571" t="s">
        <v>72</v>
      </c>
      <c r="F2571" s="47">
        <v>8262.06</v>
      </c>
    </row>
    <row r="2572" spans="1:6" x14ac:dyDescent="0.25">
      <c r="A2572" t="s">
        <v>8138</v>
      </c>
      <c r="B2572" t="s">
        <v>8139</v>
      </c>
      <c r="C2572" s="57">
        <v>45468</v>
      </c>
      <c r="D2572" t="s">
        <v>37</v>
      </c>
      <c r="E2572" t="s">
        <v>72</v>
      </c>
      <c r="F2572" s="47">
        <v>4310.6400000000003</v>
      </c>
    </row>
    <row r="2573" spans="1:6" x14ac:dyDescent="0.25">
      <c r="A2573" t="s">
        <v>8140</v>
      </c>
      <c r="B2573" t="s">
        <v>8141</v>
      </c>
      <c r="C2573" s="57">
        <v>45468</v>
      </c>
      <c r="D2573" t="s">
        <v>37</v>
      </c>
      <c r="E2573" t="s">
        <v>72</v>
      </c>
      <c r="F2573" s="47">
        <v>5448.17</v>
      </c>
    </row>
    <row r="2574" spans="1:6" x14ac:dyDescent="0.25">
      <c r="A2574" t="s">
        <v>4672</v>
      </c>
      <c r="B2574" t="s">
        <v>4494</v>
      </c>
      <c r="C2574" s="57">
        <v>45468</v>
      </c>
      <c r="D2574" t="s">
        <v>37</v>
      </c>
      <c r="E2574" t="s">
        <v>72</v>
      </c>
      <c r="F2574" s="47">
        <v>10448.35</v>
      </c>
    </row>
    <row r="2575" spans="1:6" x14ac:dyDescent="0.25">
      <c r="A2575" t="s">
        <v>4673</v>
      </c>
      <c r="B2575" t="s">
        <v>4270</v>
      </c>
      <c r="C2575" s="57">
        <v>45469</v>
      </c>
      <c r="D2575" t="s">
        <v>37</v>
      </c>
      <c r="E2575" t="s">
        <v>72</v>
      </c>
      <c r="F2575" s="47">
        <v>9405.58</v>
      </c>
    </row>
    <row r="2576" spans="1:6" x14ac:dyDescent="0.25">
      <c r="A2576" t="s">
        <v>4674</v>
      </c>
      <c r="B2576" t="s">
        <v>4347</v>
      </c>
      <c r="C2576" s="57">
        <v>45469</v>
      </c>
      <c r="D2576" t="s">
        <v>37</v>
      </c>
      <c r="E2576" t="s">
        <v>72</v>
      </c>
      <c r="F2576" s="47">
        <v>14356.83</v>
      </c>
    </row>
    <row r="2577" spans="1:6" x14ac:dyDescent="0.25">
      <c r="A2577" t="s">
        <v>4675</v>
      </c>
      <c r="B2577" t="s">
        <v>4676</v>
      </c>
      <c r="C2577" s="57">
        <v>45469</v>
      </c>
      <c r="D2577" t="s">
        <v>37</v>
      </c>
      <c r="E2577" t="s">
        <v>72</v>
      </c>
      <c r="F2577" s="47">
        <v>8318.75</v>
      </c>
    </row>
    <row r="2578" spans="1:6" x14ac:dyDescent="0.25">
      <c r="A2578" t="s">
        <v>3547</v>
      </c>
      <c r="B2578" t="s">
        <v>3221</v>
      </c>
      <c r="C2578" s="57">
        <v>45470</v>
      </c>
      <c r="D2578" t="s">
        <v>37</v>
      </c>
      <c r="E2578" t="s">
        <v>72</v>
      </c>
      <c r="F2578" s="47">
        <v>6904.13</v>
      </c>
    </row>
    <row r="2579" spans="1:6" x14ac:dyDescent="0.25">
      <c r="A2579" t="s">
        <v>3548</v>
      </c>
      <c r="B2579" t="s">
        <v>3221</v>
      </c>
      <c r="C2579" s="57">
        <v>45470</v>
      </c>
      <c r="D2579" t="s">
        <v>37</v>
      </c>
      <c r="E2579" t="s">
        <v>72</v>
      </c>
      <c r="F2579" s="47">
        <v>6904.13</v>
      </c>
    </row>
    <row r="2580" spans="1:6" x14ac:dyDescent="0.25">
      <c r="A2580" t="s">
        <v>3549</v>
      </c>
      <c r="B2580" t="s">
        <v>3221</v>
      </c>
      <c r="C2580" s="57">
        <v>45470</v>
      </c>
      <c r="D2580" t="s">
        <v>37</v>
      </c>
      <c r="E2580" t="s">
        <v>72</v>
      </c>
      <c r="F2580" s="47">
        <v>6904.13</v>
      </c>
    </row>
    <row r="2581" spans="1:6" x14ac:dyDescent="0.25">
      <c r="A2581" t="s">
        <v>2016</v>
      </c>
      <c r="B2581" t="s">
        <v>1472</v>
      </c>
      <c r="C2581" s="57">
        <v>45470</v>
      </c>
      <c r="D2581" t="s">
        <v>37</v>
      </c>
      <c r="E2581" t="s">
        <v>72</v>
      </c>
      <c r="F2581" s="47">
        <v>4270.03</v>
      </c>
    </row>
    <row r="2582" spans="1:6" x14ac:dyDescent="0.25">
      <c r="A2582" t="s">
        <v>2017</v>
      </c>
      <c r="B2582" t="s">
        <v>1472</v>
      </c>
      <c r="C2582" s="57">
        <v>45470</v>
      </c>
      <c r="D2582" t="s">
        <v>37</v>
      </c>
      <c r="E2582" t="s">
        <v>72</v>
      </c>
      <c r="F2582" s="47">
        <v>4270.03</v>
      </c>
    </row>
    <row r="2583" spans="1:6" x14ac:dyDescent="0.25">
      <c r="A2583" t="s">
        <v>2018</v>
      </c>
      <c r="B2583" t="s">
        <v>1472</v>
      </c>
      <c r="C2583" s="57">
        <v>45470</v>
      </c>
      <c r="D2583" t="s">
        <v>37</v>
      </c>
      <c r="E2583" t="s">
        <v>72</v>
      </c>
      <c r="F2583" s="47">
        <v>4270.03</v>
      </c>
    </row>
    <row r="2584" spans="1:6" x14ac:dyDescent="0.25">
      <c r="A2584" t="s">
        <v>2019</v>
      </c>
      <c r="B2584" t="s">
        <v>1472</v>
      </c>
      <c r="C2584" s="57">
        <v>45470</v>
      </c>
      <c r="D2584" t="s">
        <v>37</v>
      </c>
      <c r="E2584" t="s">
        <v>72</v>
      </c>
      <c r="F2584" s="47">
        <v>4270.03</v>
      </c>
    </row>
    <row r="2585" spans="1:6" x14ac:dyDescent="0.25">
      <c r="A2585" t="s">
        <v>2020</v>
      </c>
      <c r="B2585" t="s">
        <v>2021</v>
      </c>
      <c r="C2585" s="57">
        <v>45470</v>
      </c>
      <c r="D2585" t="s">
        <v>37</v>
      </c>
      <c r="E2585" t="s">
        <v>72</v>
      </c>
      <c r="F2585" s="47">
        <v>12262.14</v>
      </c>
    </row>
    <row r="2586" spans="1:6" x14ac:dyDescent="0.25">
      <c r="A2586" t="s">
        <v>2022</v>
      </c>
      <c r="B2586" t="s">
        <v>2021</v>
      </c>
      <c r="C2586" s="57">
        <v>45470</v>
      </c>
      <c r="D2586" t="s">
        <v>37</v>
      </c>
      <c r="E2586" t="s">
        <v>72</v>
      </c>
      <c r="F2586" s="47">
        <v>12262.14</v>
      </c>
    </row>
    <row r="2587" spans="1:6" x14ac:dyDescent="0.25">
      <c r="A2587" t="s">
        <v>2023</v>
      </c>
      <c r="B2587" t="s">
        <v>2021</v>
      </c>
      <c r="C2587" s="57">
        <v>45470</v>
      </c>
      <c r="D2587" t="s">
        <v>37</v>
      </c>
      <c r="E2587" t="s">
        <v>72</v>
      </c>
      <c r="F2587" s="47">
        <v>12262.14</v>
      </c>
    </row>
    <row r="2588" spans="1:6" x14ac:dyDescent="0.25">
      <c r="A2588" t="s">
        <v>2024</v>
      </c>
      <c r="B2588" t="s">
        <v>2021</v>
      </c>
      <c r="C2588" s="57">
        <v>45470</v>
      </c>
      <c r="D2588" t="s">
        <v>37</v>
      </c>
      <c r="E2588" t="s">
        <v>72</v>
      </c>
      <c r="F2588" s="47">
        <v>12262.14</v>
      </c>
    </row>
    <row r="2589" spans="1:6" x14ac:dyDescent="0.25">
      <c r="A2589" t="s">
        <v>2025</v>
      </c>
      <c r="B2589" t="s">
        <v>2021</v>
      </c>
      <c r="C2589" s="57">
        <v>45470</v>
      </c>
      <c r="D2589" t="s">
        <v>37</v>
      </c>
      <c r="E2589" t="s">
        <v>72</v>
      </c>
      <c r="F2589" s="47">
        <v>12262.14</v>
      </c>
    </row>
    <row r="2590" spans="1:6" x14ac:dyDescent="0.25">
      <c r="A2590" t="s">
        <v>2026</v>
      </c>
      <c r="B2590" t="s">
        <v>2021</v>
      </c>
      <c r="C2590" s="57">
        <v>45470</v>
      </c>
      <c r="D2590" t="s">
        <v>37</v>
      </c>
      <c r="E2590" t="s">
        <v>72</v>
      </c>
      <c r="F2590" s="47">
        <v>12262.14</v>
      </c>
    </row>
    <row r="2591" spans="1:6" x14ac:dyDescent="0.25">
      <c r="A2591" t="s">
        <v>2027</v>
      </c>
      <c r="B2591" t="s">
        <v>2021</v>
      </c>
      <c r="C2591" s="57">
        <v>45470</v>
      </c>
      <c r="D2591" t="s">
        <v>37</v>
      </c>
      <c r="E2591" t="s">
        <v>72</v>
      </c>
      <c r="F2591" s="47">
        <v>12262.14</v>
      </c>
    </row>
    <row r="2592" spans="1:6" x14ac:dyDescent="0.25">
      <c r="A2592" t="s">
        <v>2028</v>
      </c>
      <c r="B2592" t="s">
        <v>2021</v>
      </c>
      <c r="C2592" s="57">
        <v>45470</v>
      </c>
      <c r="D2592" t="s">
        <v>37</v>
      </c>
      <c r="E2592" t="s">
        <v>72</v>
      </c>
      <c r="F2592" s="47">
        <v>12262.14</v>
      </c>
    </row>
    <row r="2593" spans="1:6" x14ac:dyDescent="0.25">
      <c r="A2593" t="s">
        <v>2029</v>
      </c>
      <c r="B2593" t="s">
        <v>2021</v>
      </c>
      <c r="C2593" s="57">
        <v>45470</v>
      </c>
      <c r="D2593" t="s">
        <v>37</v>
      </c>
      <c r="E2593" t="s">
        <v>72</v>
      </c>
      <c r="F2593" s="47">
        <v>12262.14</v>
      </c>
    </row>
    <row r="2594" spans="1:6" x14ac:dyDescent="0.25">
      <c r="A2594" t="s">
        <v>2030</v>
      </c>
      <c r="B2594" t="s">
        <v>2021</v>
      </c>
      <c r="C2594" s="57">
        <v>45470</v>
      </c>
      <c r="D2594" t="s">
        <v>37</v>
      </c>
      <c r="E2594" t="s">
        <v>72</v>
      </c>
      <c r="F2594" s="47">
        <v>12262.14</v>
      </c>
    </row>
    <row r="2595" spans="1:6" x14ac:dyDescent="0.25">
      <c r="A2595" t="s">
        <v>2031</v>
      </c>
      <c r="B2595" t="s">
        <v>2021</v>
      </c>
      <c r="C2595" s="57">
        <v>45470</v>
      </c>
      <c r="D2595" t="s">
        <v>37</v>
      </c>
      <c r="E2595" t="s">
        <v>72</v>
      </c>
      <c r="F2595" s="47">
        <v>12262.14</v>
      </c>
    </row>
    <row r="2596" spans="1:6" x14ac:dyDescent="0.25">
      <c r="A2596" t="s">
        <v>2032</v>
      </c>
      <c r="B2596" t="s">
        <v>2021</v>
      </c>
      <c r="C2596" s="57">
        <v>45470</v>
      </c>
      <c r="D2596" t="s">
        <v>37</v>
      </c>
      <c r="E2596" t="s">
        <v>72</v>
      </c>
      <c r="F2596" s="47">
        <v>12262.14</v>
      </c>
    </row>
    <row r="2597" spans="1:6" x14ac:dyDescent="0.25">
      <c r="A2597" t="s">
        <v>3550</v>
      </c>
      <c r="B2597" t="s">
        <v>3388</v>
      </c>
      <c r="C2597" s="57">
        <v>45470</v>
      </c>
      <c r="D2597" t="s">
        <v>37</v>
      </c>
      <c r="E2597" t="s">
        <v>72</v>
      </c>
      <c r="F2597" s="47">
        <v>4453.1400000000003</v>
      </c>
    </row>
    <row r="2598" spans="1:6" x14ac:dyDescent="0.25">
      <c r="A2598" t="s">
        <v>2033</v>
      </c>
      <c r="B2598" t="s">
        <v>2034</v>
      </c>
      <c r="C2598" s="57">
        <v>45470</v>
      </c>
      <c r="D2598" t="s">
        <v>37</v>
      </c>
      <c r="E2598" t="s">
        <v>72</v>
      </c>
      <c r="F2598" s="47">
        <v>22620.95</v>
      </c>
    </row>
    <row r="2599" spans="1:6" x14ac:dyDescent="0.25">
      <c r="A2599" t="s">
        <v>3551</v>
      </c>
      <c r="B2599" t="s">
        <v>3552</v>
      </c>
      <c r="C2599" s="57">
        <v>45471</v>
      </c>
      <c r="D2599" t="s">
        <v>37</v>
      </c>
      <c r="E2599" t="s">
        <v>72</v>
      </c>
      <c r="F2599" s="47">
        <v>12281.5</v>
      </c>
    </row>
    <row r="2600" spans="1:6" x14ac:dyDescent="0.25">
      <c r="A2600" t="s">
        <v>3553</v>
      </c>
      <c r="B2600" t="s">
        <v>3552</v>
      </c>
      <c r="C2600" s="57">
        <v>45471</v>
      </c>
      <c r="D2600" t="s">
        <v>37</v>
      </c>
      <c r="E2600" t="s">
        <v>72</v>
      </c>
      <c r="F2600" s="47">
        <v>12281.5</v>
      </c>
    </row>
    <row r="2601" spans="1:6" x14ac:dyDescent="0.25">
      <c r="A2601" t="s">
        <v>3554</v>
      </c>
      <c r="B2601" t="s">
        <v>3552</v>
      </c>
      <c r="C2601" s="57">
        <v>45471</v>
      </c>
      <c r="D2601" t="s">
        <v>37</v>
      </c>
      <c r="E2601" t="s">
        <v>72</v>
      </c>
      <c r="F2601" s="47">
        <v>12281.5</v>
      </c>
    </row>
    <row r="2602" spans="1:6" x14ac:dyDescent="0.25">
      <c r="A2602" t="s">
        <v>3555</v>
      </c>
      <c r="B2602" t="s">
        <v>3552</v>
      </c>
      <c r="C2602" s="57">
        <v>45471</v>
      </c>
      <c r="D2602" t="s">
        <v>37</v>
      </c>
      <c r="E2602" t="s">
        <v>72</v>
      </c>
      <c r="F2602" s="47">
        <v>12281.5</v>
      </c>
    </row>
    <row r="2603" spans="1:6" x14ac:dyDescent="0.25">
      <c r="A2603" t="s">
        <v>3556</v>
      </c>
      <c r="B2603" t="s">
        <v>3523</v>
      </c>
      <c r="C2603" s="57">
        <v>45471</v>
      </c>
      <c r="D2603" t="s">
        <v>37</v>
      </c>
      <c r="E2603" t="s">
        <v>72</v>
      </c>
      <c r="F2603" s="47">
        <v>2783</v>
      </c>
    </row>
    <row r="2604" spans="1:6" x14ac:dyDescent="0.25">
      <c r="A2604" t="s">
        <v>3557</v>
      </c>
      <c r="B2604" t="s">
        <v>3523</v>
      </c>
      <c r="C2604" s="57">
        <v>45471</v>
      </c>
      <c r="D2604" t="s">
        <v>37</v>
      </c>
      <c r="E2604" t="s">
        <v>72</v>
      </c>
      <c r="F2604" s="47">
        <v>2783</v>
      </c>
    </row>
    <row r="2605" spans="1:6" x14ac:dyDescent="0.25">
      <c r="A2605" t="s">
        <v>3558</v>
      </c>
      <c r="B2605" t="s">
        <v>3523</v>
      </c>
      <c r="C2605" s="57">
        <v>45471</v>
      </c>
      <c r="D2605" t="s">
        <v>37</v>
      </c>
      <c r="E2605" t="s">
        <v>72</v>
      </c>
      <c r="F2605" s="47">
        <v>2783</v>
      </c>
    </row>
    <row r="2606" spans="1:6" x14ac:dyDescent="0.25">
      <c r="A2606" t="s">
        <v>3559</v>
      </c>
      <c r="B2606" t="s">
        <v>3523</v>
      </c>
      <c r="C2606" s="57">
        <v>45471</v>
      </c>
      <c r="D2606" t="s">
        <v>37</v>
      </c>
      <c r="E2606" t="s">
        <v>72</v>
      </c>
      <c r="F2606" s="47">
        <v>2783</v>
      </c>
    </row>
    <row r="2607" spans="1:6" x14ac:dyDescent="0.25">
      <c r="A2607" t="s">
        <v>4677</v>
      </c>
      <c r="B2607" t="s">
        <v>4265</v>
      </c>
      <c r="C2607" s="57">
        <v>45474</v>
      </c>
      <c r="D2607" t="s">
        <v>37</v>
      </c>
      <c r="E2607" t="s">
        <v>72</v>
      </c>
      <c r="F2607" s="47">
        <v>19147.86</v>
      </c>
    </row>
    <row r="2608" spans="1:6" x14ac:dyDescent="0.25">
      <c r="A2608" t="s">
        <v>4678</v>
      </c>
      <c r="B2608" t="s">
        <v>4270</v>
      </c>
      <c r="C2608" s="57">
        <v>45475</v>
      </c>
      <c r="D2608" t="s">
        <v>37</v>
      </c>
      <c r="E2608" t="s">
        <v>72</v>
      </c>
      <c r="F2608" s="47">
        <v>9405.58</v>
      </c>
    </row>
    <row r="2609" spans="1:6" x14ac:dyDescent="0.25">
      <c r="A2609" t="s">
        <v>4679</v>
      </c>
      <c r="B2609" t="s">
        <v>4270</v>
      </c>
      <c r="C2609" s="57">
        <v>45475</v>
      </c>
      <c r="D2609" t="s">
        <v>37</v>
      </c>
      <c r="E2609" t="s">
        <v>72</v>
      </c>
      <c r="F2609" s="47">
        <v>9405.58</v>
      </c>
    </row>
    <row r="2610" spans="1:6" x14ac:dyDescent="0.25">
      <c r="A2610" t="s">
        <v>4680</v>
      </c>
      <c r="B2610" t="s">
        <v>4270</v>
      </c>
      <c r="C2610" s="57">
        <v>45475</v>
      </c>
      <c r="D2610" t="s">
        <v>37</v>
      </c>
      <c r="E2610" t="s">
        <v>72</v>
      </c>
      <c r="F2610" s="47">
        <v>9405.57</v>
      </c>
    </row>
    <row r="2611" spans="1:6" x14ac:dyDescent="0.25">
      <c r="A2611" t="s">
        <v>3560</v>
      </c>
      <c r="B2611" t="s">
        <v>3561</v>
      </c>
      <c r="C2611" s="57">
        <v>45471</v>
      </c>
      <c r="D2611" t="s">
        <v>37</v>
      </c>
      <c r="E2611" t="s">
        <v>72</v>
      </c>
      <c r="F2611" s="47">
        <v>7004.79</v>
      </c>
    </row>
    <row r="2612" spans="1:6" x14ac:dyDescent="0.25">
      <c r="A2612" t="s">
        <v>3562</v>
      </c>
      <c r="B2612" t="s">
        <v>3563</v>
      </c>
      <c r="C2612" s="57">
        <v>45476</v>
      </c>
      <c r="D2612" t="s">
        <v>37</v>
      </c>
      <c r="E2612" t="s">
        <v>72</v>
      </c>
      <c r="F2612" s="47">
        <v>5269.55</v>
      </c>
    </row>
    <row r="2613" spans="1:6" x14ac:dyDescent="0.25">
      <c r="A2613" t="s">
        <v>4681</v>
      </c>
      <c r="B2613" t="s">
        <v>4265</v>
      </c>
      <c r="C2613" s="57">
        <v>45477</v>
      </c>
      <c r="D2613" t="s">
        <v>37</v>
      </c>
      <c r="E2613" t="s">
        <v>72</v>
      </c>
      <c r="F2613" s="47">
        <v>19147.86</v>
      </c>
    </row>
    <row r="2614" spans="1:6" x14ac:dyDescent="0.25">
      <c r="A2614" t="s">
        <v>4682</v>
      </c>
      <c r="B2614" t="s">
        <v>4473</v>
      </c>
      <c r="C2614" s="57">
        <v>45477</v>
      </c>
      <c r="D2614" t="s">
        <v>37</v>
      </c>
      <c r="E2614" t="s">
        <v>72</v>
      </c>
      <c r="F2614" s="47">
        <v>24426.959999999999</v>
      </c>
    </row>
    <row r="2615" spans="1:6" x14ac:dyDescent="0.25">
      <c r="A2615" t="s">
        <v>8142</v>
      </c>
      <c r="B2615" t="s">
        <v>8066</v>
      </c>
      <c r="C2615" s="57">
        <v>45481</v>
      </c>
      <c r="D2615" t="s">
        <v>37</v>
      </c>
      <c r="E2615" t="s">
        <v>72</v>
      </c>
      <c r="F2615" s="47">
        <v>4086</v>
      </c>
    </row>
    <row r="2616" spans="1:6" x14ac:dyDescent="0.25">
      <c r="A2616" t="s">
        <v>8143</v>
      </c>
      <c r="B2616" t="s">
        <v>8066</v>
      </c>
      <c r="C2616" s="57">
        <v>45481</v>
      </c>
      <c r="D2616" t="s">
        <v>37</v>
      </c>
      <c r="E2616" t="s">
        <v>72</v>
      </c>
      <c r="F2616" s="47">
        <v>4086</v>
      </c>
    </row>
    <row r="2617" spans="1:6" x14ac:dyDescent="0.25">
      <c r="A2617" t="s">
        <v>8144</v>
      </c>
      <c r="B2617" t="s">
        <v>8066</v>
      </c>
      <c r="C2617" s="57">
        <v>45481</v>
      </c>
      <c r="D2617" t="s">
        <v>37</v>
      </c>
      <c r="E2617" t="s">
        <v>72</v>
      </c>
      <c r="F2617" s="47">
        <v>4086.01</v>
      </c>
    </row>
    <row r="2618" spans="1:6" x14ac:dyDescent="0.25">
      <c r="A2618" t="s">
        <v>2035</v>
      </c>
      <c r="B2618" t="s">
        <v>2036</v>
      </c>
      <c r="C2618" s="57">
        <v>45481</v>
      </c>
      <c r="D2618" t="s">
        <v>37</v>
      </c>
      <c r="E2618" t="s">
        <v>72</v>
      </c>
      <c r="F2618" s="47">
        <v>8289</v>
      </c>
    </row>
    <row r="2619" spans="1:6" x14ac:dyDescent="0.25">
      <c r="A2619" t="s">
        <v>6999</v>
      </c>
      <c r="B2619" t="s">
        <v>6762</v>
      </c>
      <c r="C2619" s="57">
        <v>45482</v>
      </c>
      <c r="D2619" t="s">
        <v>37</v>
      </c>
      <c r="E2619" t="s">
        <v>5578</v>
      </c>
      <c r="F2619" s="47">
        <v>2850</v>
      </c>
    </row>
    <row r="2620" spans="1:6" x14ac:dyDescent="0.25">
      <c r="A2620" t="s">
        <v>7000</v>
      </c>
      <c r="B2620" t="s">
        <v>6248</v>
      </c>
      <c r="C2620" s="57">
        <v>45482</v>
      </c>
      <c r="D2620" t="s">
        <v>37</v>
      </c>
      <c r="E2620" t="s">
        <v>5578</v>
      </c>
      <c r="F2620" s="47">
        <v>9560</v>
      </c>
    </row>
    <row r="2621" spans="1:6" x14ac:dyDescent="0.25">
      <c r="A2621" t="s">
        <v>7001</v>
      </c>
      <c r="B2621" t="s">
        <v>5996</v>
      </c>
      <c r="C2621" s="57">
        <v>45482</v>
      </c>
      <c r="D2621" t="s">
        <v>37</v>
      </c>
      <c r="E2621" t="s">
        <v>5578</v>
      </c>
      <c r="F2621" s="47">
        <v>4000</v>
      </c>
    </row>
    <row r="2622" spans="1:6" x14ac:dyDescent="0.25">
      <c r="A2622" t="s">
        <v>7002</v>
      </c>
      <c r="B2622" t="s">
        <v>5968</v>
      </c>
      <c r="C2622" s="57">
        <v>45482</v>
      </c>
      <c r="D2622" t="s">
        <v>37</v>
      </c>
      <c r="E2622" t="s">
        <v>5578</v>
      </c>
      <c r="F2622" s="47">
        <v>13160</v>
      </c>
    </row>
    <row r="2623" spans="1:6" x14ac:dyDescent="0.25">
      <c r="A2623" t="s">
        <v>7003</v>
      </c>
      <c r="B2623" t="s">
        <v>6169</v>
      </c>
      <c r="C2623" s="57">
        <v>45482</v>
      </c>
      <c r="D2623" t="s">
        <v>37</v>
      </c>
      <c r="E2623" t="s">
        <v>5578</v>
      </c>
      <c r="F2623" s="47">
        <v>3500</v>
      </c>
    </row>
    <row r="2624" spans="1:6" x14ac:dyDescent="0.25">
      <c r="A2624" t="s">
        <v>7004</v>
      </c>
      <c r="B2624" t="s">
        <v>5963</v>
      </c>
      <c r="C2624" s="57">
        <v>45482</v>
      </c>
      <c r="D2624" t="s">
        <v>37</v>
      </c>
      <c r="E2624" t="s">
        <v>5578</v>
      </c>
      <c r="F2624" s="47">
        <v>16500</v>
      </c>
    </row>
    <row r="2625" spans="1:6" x14ac:dyDescent="0.25">
      <c r="A2625" t="s">
        <v>7005</v>
      </c>
      <c r="B2625" t="s">
        <v>5963</v>
      </c>
      <c r="C2625" s="57">
        <v>45482</v>
      </c>
      <c r="D2625" t="s">
        <v>37</v>
      </c>
      <c r="E2625" t="s">
        <v>5578</v>
      </c>
      <c r="F2625" s="47">
        <v>3490</v>
      </c>
    </row>
    <row r="2626" spans="1:6" x14ac:dyDescent="0.25">
      <c r="A2626" t="s">
        <v>7006</v>
      </c>
      <c r="B2626" t="s">
        <v>6016</v>
      </c>
      <c r="C2626" s="57">
        <v>45482</v>
      </c>
      <c r="D2626" t="s">
        <v>37</v>
      </c>
      <c r="E2626" t="s">
        <v>5578</v>
      </c>
      <c r="F2626" s="47">
        <v>5500</v>
      </c>
    </row>
    <row r="2627" spans="1:6" x14ac:dyDescent="0.25">
      <c r="A2627" t="s">
        <v>7007</v>
      </c>
      <c r="B2627" t="s">
        <v>6016</v>
      </c>
      <c r="C2627" s="57">
        <v>45482</v>
      </c>
      <c r="D2627" t="s">
        <v>37</v>
      </c>
      <c r="E2627" t="s">
        <v>5578</v>
      </c>
      <c r="F2627" s="47">
        <v>5500</v>
      </c>
    </row>
    <row r="2628" spans="1:6" x14ac:dyDescent="0.25">
      <c r="A2628" t="s">
        <v>7008</v>
      </c>
      <c r="B2628" t="s">
        <v>6016</v>
      </c>
      <c r="C2628" s="57">
        <v>45482</v>
      </c>
      <c r="D2628" t="s">
        <v>37</v>
      </c>
      <c r="E2628" t="s">
        <v>5578</v>
      </c>
      <c r="F2628" s="47">
        <v>5500</v>
      </c>
    </row>
    <row r="2629" spans="1:6" x14ac:dyDescent="0.25">
      <c r="A2629" t="s">
        <v>7009</v>
      </c>
      <c r="B2629" t="s">
        <v>6016</v>
      </c>
      <c r="C2629" s="57">
        <v>45482</v>
      </c>
      <c r="D2629" t="s">
        <v>37</v>
      </c>
      <c r="E2629" t="s">
        <v>5578</v>
      </c>
      <c r="F2629" s="47">
        <v>5500</v>
      </c>
    </row>
    <row r="2630" spans="1:6" x14ac:dyDescent="0.25">
      <c r="A2630" t="s">
        <v>7010</v>
      </c>
      <c r="B2630" t="s">
        <v>6016</v>
      </c>
      <c r="C2630" s="57">
        <v>45482</v>
      </c>
      <c r="D2630" t="s">
        <v>37</v>
      </c>
      <c r="E2630" t="s">
        <v>5578</v>
      </c>
      <c r="F2630" s="47">
        <v>5500</v>
      </c>
    </row>
    <row r="2631" spans="1:6" x14ac:dyDescent="0.25">
      <c r="A2631" t="s">
        <v>3564</v>
      </c>
      <c r="B2631" t="s">
        <v>3565</v>
      </c>
      <c r="C2631" s="57">
        <v>45484</v>
      </c>
      <c r="D2631" t="s">
        <v>37</v>
      </c>
      <c r="E2631" t="s">
        <v>72</v>
      </c>
      <c r="F2631" s="47">
        <v>4629.1499999999996</v>
      </c>
    </row>
    <row r="2632" spans="1:6" x14ac:dyDescent="0.25">
      <c r="A2632" t="s">
        <v>3566</v>
      </c>
      <c r="B2632" t="s">
        <v>3565</v>
      </c>
      <c r="C2632" s="57">
        <v>45484</v>
      </c>
      <c r="D2632" t="s">
        <v>37</v>
      </c>
      <c r="E2632" t="s">
        <v>72</v>
      </c>
      <c r="F2632" s="47">
        <v>4629.1499999999996</v>
      </c>
    </row>
    <row r="2633" spans="1:6" x14ac:dyDescent="0.25">
      <c r="A2633" t="s">
        <v>3567</v>
      </c>
      <c r="B2633" t="s">
        <v>3565</v>
      </c>
      <c r="C2633" s="57">
        <v>45484</v>
      </c>
      <c r="D2633" t="s">
        <v>37</v>
      </c>
      <c r="E2633" t="s">
        <v>72</v>
      </c>
      <c r="F2633" s="47">
        <v>4629.1499999999996</v>
      </c>
    </row>
    <row r="2634" spans="1:6" x14ac:dyDescent="0.25">
      <c r="A2634" t="s">
        <v>3568</v>
      </c>
      <c r="B2634" t="s">
        <v>3565</v>
      </c>
      <c r="C2634" s="57">
        <v>45484</v>
      </c>
      <c r="D2634" t="s">
        <v>37</v>
      </c>
      <c r="E2634" t="s">
        <v>72</v>
      </c>
      <c r="F2634" s="47">
        <v>4629.1499999999996</v>
      </c>
    </row>
    <row r="2635" spans="1:6" x14ac:dyDescent="0.25">
      <c r="A2635" t="s">
        <v>3569</v>
      </c>
      <c r="B2635" t="s">
        <v>3565</v>
      </c>
      <c r="C2635" s="57">
        <v>45484</v>
      </c>
      <c r="D2635" t="s">
        <v>37</v>
      </c>
      <c r="E2635" t="s">
        <v>72</v>
      </c>
      <c r="F2635" s="47">
        <v>4629.1400000000003</v>
      </c>
    </row>
    <row r="2636" spans="1:6" x14ac:dyDescent="0.25">
      <c r="A2636" t="s">
        <v>2039</v>
      </c>
      <c r="B2636" t="s">
        <v>2040</v>
      </c>
      <c r="C2636" s="57">
        <v>45484</v>
      </c>
      <c r="D2636" t="s">
        <v>37</v>
      </c>
      <c r="E2636" t="s">
        <v>72</v>
      </c>
      <c r="F2636" s="47">
        <v>5937.42</v>
      </c>
    </row>
    <row r="2637" spans="1:6" x14ac:dyDescent="0.25">
      <c r="A2637" t="s">
        <v>2041</v>
      </c>
      <c r="B2637" t="s">
        <v>2040</v>
      </c>
      <c r="C2637" s="57">
        <v>45484</v>
      </c>
      <c r="D2637" t="s">
        <v>37</v>
      </c>
      <c r="E2637" t="s">
        <v>72</v>
      </c>
      <c r="F2637" s="47">
        <v>5937.41</v>
      </c>
    </row>
    <row r="2638" spans="1:6" x14ac:dyDescent="0.25">
      <c r="A2638" t="s">
        <v>4683</v>
      </c>
      <c r="B2638" t="s">
        <v>4315</v>
      </c>
      <c r="C2638" s="57">
        <v>45484</v>
      </c>
      <c r="D2638" t="s">
        <v>37</v>
      </c>
      <c r="E2638" t="s">
        <v>72</v>
      </c>
      <c r="F2638" s="47">
        <v>14219.13</v>
      </c>
    </row>
    <row r="2639" spans="1:6" x14ac:dyDescent="0.25">
      <c r="A2639" t="s">
        <v>4684</v>
      </c>
      <c r="B2639" t="s">
        <v>4315</v>
      </c>
      <c r="C2639" s="57">
        <v>45484</v>
      </c>
      <c r="D2639" t="s">
        <v>37</v>
      </c>
      <c r="E2639" t="s">
        <v>72</v>
      </c>
      <c r="F2639" s="47">
        <v>14219.13</v>
      </c>
    </row>
    <row r="2640" spans="1:6" x14ac:dyDescent="0.25">
      <c r="A2640" t="s">
        <v>4685</v>
      </c>
      <c r="B2640" t="s">
        <v>4315</v>
      </c>
      <c r="C2640" s="57">
        <v>45484</v>
      </c>
      <c r="D2640" t="s">
        <v>37</v>
      </c>
      <c r="E2640" t="s">
        <v>72</v>
      </c>
      <c r="F2640" s="47">
        <v>14219.13</v>
      </c>
    </row>
    <row r="2641" spans="1:6" x14ac:dyDescent="0.25">
      <c r="A2641" t="s">
        <v>4686</v>
      </c>
      <c r="B2641" t="s">
        <v>4315</v>
      </c>
      <c r="C2641" s="57">
        <v>45484</v>
      </c>
      <c r="D2641" t="s">
        <v>37</v>
      </c>
      <c r="E2641" t="s">
        <v>72</v>
      </c>
      <c r="F2641" s="47">
        <v>14219.13</v>
      </c>
    </row>
    <row r="2642" spans="1:6" x14ac:dyDescent="0.25">
      <c r="A2642" t="s">
        <v>4687</v>
      </c>
      <c r="B2642" t="s">
        <v>4315</v>
      </c>
      <c r="C2642" s="57">
        <v>45484</v>
      </c>
      <c r="D2642" t="s">
        <v>37</v>
      </c>
      <c r="E2642" t="s">
        <v>72</v>
      </c>
      <c r="F2642" s="47">
        <v>14219.13</v>
      </c>
    </row>
    <row r="2643" spans="1:6" x14ac:dyDescent="0.25">
      <c r="A2643" t="s">
        <v>4688</v>
      </c>
      <c r="B2643" t="s">
        <v>4315</v>
      </c>
      <c r="C2643" s="57">
        <v>45484</v>
      </c>
      <c r="D2643" t="s">
        <v>37</v>
      </c>
      <c r="E2643" t="s">
        <v>72</v>
      </c>
      <c r="F2643" s="47">
        <v>14219.13</v>
      </c>
    </row>
    <row r="2644" spans="1:6" x14ac:dyDescent="0.25">
      <c r="A2644" t="s">
        <v>4689</v>
      </c>
      <c r="B2644" t="s">
        <v>4315</v>
      </c>
      <c r="C2644" s="57">
        <v>45484</v>
      </c>
      <c r="D2644" t="s">
        <v>37</v>
      </c>
      <c r="E2644" t="s">
        <v>72</v>
      </c>
      <c r="F2644" s="47">
        <v>14219.13</v>
      </c>
    </row>
    <row r="2645" spans="1:6" x14ac:dyDescent="0.25">
      <c r="A2645" t="s">
        <v>4690</v>
      </c>
      <c r="B2645" t="s">
        <v>4315</v>
      </c>
      <c r="C2645" s="57">
        <v>45484</v>
      </c>
      <c r="D2645" t="s">
        <v>37</v>
      </c>
      <c r="E2645" t="s">
        <v>72</v>
      </c>
      <c r="F2645" s="47">
        <v>14219.13</v>
      </c>
    </row>
    <row r="2646" spans="1:6" x14ac:dyDescent="0.25">
      <c r="A2646" t="s">
        <v>4691</v>
      </c>
      <c r="B2646" t="s">
        <v>4315</v>
      </c>
      <c r="C2646" s="57">
        <v>45484</v>
      </c>
      <c r="D2646" t="s">
        <v>37</v>
      </c>
      <c r="E2646" t="s">
        <v>72</v>
      </c>
      <c r="F2646" s="47">
        <v>14219.13</v>
      </c>
    </row>
    <row r="2647" spans="1:6" x14ac:dyDescent="0.25">
      <c r="A2647" t="s">
        <v>4692</v>
      </c>
      <c r="B2647" t="s">
        <v>4315</v>
      </c>
      <c r="C2647" s="57">
        <v>45484</v>
      </c>
      <c r="D2647" t="s">
        <v>37</v>
      </c>
      <c r="E2647" t="s">
        <v>72</v>
      </c>
      <c r="F2647" s="47">
        <v>14219.13</v>
      </c>
    </row>
    <row r="2648" spans="1:6" x14ac:dyDescent="0.25">
      <c r="A2648" t="s">
        <v>4693</v>
      </c>
      <c r="B2648" t="s">
        <v>4315</v>
      </c>
      <c r="C2648" s="57">
        <v>45484</v>
      </c>
      <c r="D2648" t="s">
        <v>37</v>
      </c>
      <c r="E2648" t="s">
        <v>72</v>
      </c>
      <c r="F2648" s="47">
        <v>14219.13</v>
      </c>
    </row>
    <row r="2649" spans="1:6" x14ac:dyDescent="0.25">
      <c r="A2649" t="s">
        <v>4694</v>
      </c>
      <c r="B2649" t="s">
        <v>4315</v>
      </c>
      <c r="C2649" s="57">
        <v>45484</v>
      </c>
      <c r="D2649" t="s">
        <v>37</v>
      </c>
      <c r="E2649" t="s">
        <v>72</v>
      </c>
      <c r="F2649" s="47">
        <v>14219.13</v>
      </c>
    </row>
    <row r="2650" spans="1:6" x14ac:dyDescent="0.25">
      <c r="A2650" t="s">
        <v>4695</v>
      </c>
      <c r="B2650" t="s">
        <v>4315</v>
      </c>
      <c r="C2650" s="57">
        <v>45484</v>
      </c>
      <c r="D2650" t="s">
        <v>37</v>
      </c>
      <c r="E2650" t="s">
        <v>72</v>
      </c>
      <c r="F2650" s="47">
        <v>14219.13</v>
      </c>
    </row>
    <row r="2651" spans="1:6" x14ac:dyDescent="0.25">
      <c r="A2651" t="s">
        <v>4696</v>
      </c>
      <c r="B2651" t="s">
        <v>4315</v>
      </c>
      <c r="C2651" s="57">
        <v>45484</v>
      </c>
      <c r="D2651" t="s">
        <v>37</v>
      </c>
      <c r="E2651" t="s">
        <v>72</v>
      </c>
      <c r="F2651" s="47">
        <v>14219.13</v>
      </c>
    </row>
    <row r="2652" spans="1:6" x14ac:dyDescent="0.25">
      <c r="A2652" t="s">
        <v>4697</v>
      </c>
      <c r="B2652" t="s">
        <v>4315</v>
      </c>
      <c r="C2652" s="57">
        <v>45484</v>
      </c>
      <c r="D2652" t="s">
        <v>37</v>
      </c>
      <c r="E2652" t="s">
        <v>72</v>
      </c>
      <c r="F2652" s="47">
        <v>14219.13</v>
      </c>
    </row>
    <row r="2653" spans="1:6" x14ac:dyDescent="0.25">
      <c r="A2653" t="s">
        <v>4698</v>
      </c>
      <c r="B2653" t="s">
        <v>4315</v>
      </c>
      <c r="C2653" s="57">
        <v>45484</v>
      </c>
      <c r="D2653" t="s">
        <v>37</v>
      </c>
      <c r="E2653" t="s">
        <v>72</v>
      </c>
      <c r="F2653" s="47">
        <v>14219.05</v>
      </c>
    </row>
    <row r="2654" spans="1:6" x14ac:dyDescent="0.25">
      <c r="A2654" t="s">
        <v>3570</v>
      </c>
      <c r="B2654" t="s">
        <v>3571</v>
      </c>
      <c r="C2654" s="57">
        <v>45485</v>
      </c>
      <c r="D2654" t="s">
        <v>37</v>
      </c>
      <c r="E2654" t="s">
        <v>72</v>
      </c>
      <c r="F2654" s="47">
        <v>5142.5</v>
      </c>
    </row>
    <row r="2655" spans="1:6" x14ac:dyDescent="0.25">
      <c r="A2655" t="s">
        <v>3572</v>
      </c>
      <c r="B2655" t="s">
        <v>3507</v>
      </c>
      <c r="C2655" s="57">
        <v>45485</v>
      </c>
      <c r="D2655" t="s">
        <v>37</v>
      </c>
      <c r="E2655" t="s">
        <v>72</v>
      </c>
      <c r="F2655" s="47">
        <v>5142.5</v>
      </c>
    </row>
    <row r="2656" spans="1:6" x14ac:dyDescent="0.25">
      <c r="A2656" t="s">
        <v>3573</v>
      </c>
      <c r="B2656" t="s">
        <v>3507</v>
      </c>
      <c r="C2656" s="57">
        <v>45485</v>
      </c>
      <c r="D2656" t="s">
        <v>37</v>
      </c>
      <c r="E2656" t="s">
        <v>72</v>
      </c>
      <c r="F2656" s="47">
        <v>5142.5</v>
      </c>
    </row>
    <row r="2657" spans="1:6" x14ac:dyDescent="0.25">
      <c r="A2657" t="s">
        <v>3574</v>
      </c>
      <c r="B2657" t="s">
        <v>3575</v>
      </c>
      <c r="C2657" s="57">
        <v>45485</v>
      </c>
      <c r="D2657" t="s">
        <v>37</v>
      </c>
      <c r="E2657" t="s">
        <v>72</v>
      </c>
      <c r="F2657" s="47">
        <v>5142.5</v>
      </c>
    </row>
    <row r="2658" spans="1:6" x14ac:dyDescent="0.25">
      <c r="A2658" t="s">
        <v>3576</v>
      </c>
      <c r="B2658" t="s">
        <v>3577</v>
      </c>
      <c r="C2658" s="57">
        <v>45485</v>
      </c>
      <c r="D2658" t="s">
        <v>37</v>
      </c>
      <c r="E2658" t="s">
        <v>72</v>
      </c>
      <c r="F2658" s="47">
        <v>6038</v>
      </c>
    </row>
    <row r="2659" spans="1:6" x14ac:dyDescent="0.25">
      <c r="A2659" t="s">
        <v>2042</v>
      </c>
      <c r="B2659" t="s">
        <v>2043</v>
      </c>
      <c r="C2659" s="57">
        <v>45485</v>
      </c>
      <c r="D2659" t="s">
        <v>37</v>
      </c>
      <c r="E2659" t="s">
        <v>72</v>
      </c>
      <c r="F2659" s="47">
        <v>13051.66</v>
      </c>
    </row>
    <row r="2660" spans="1:6" x14ac:dyDescent="0.25">
      <c r="A2660" t="s">
        <v>2044</v>
      </c>
      <c r="B2660" t="s">
        <v>2045</v>
      </c>
      <c r="C2660" s="57">
        <v>45485</v>
      </c>
      <c r="D2660" t="s">
        <v>37</v>
      </c>
      <c r="E2660" t="s">
        <v>72</v>
      </c>
      <c r="F2660" s="47">
        <v>5929</v>
      </c>
    </row>
    <row r="2661" spans="1:6" x14ac:dyDescent="0.25">
      <c r="A2661" t="s">
        <v>4699</v>
      </c>
      <c r="B2661" t="s">
        <v>4315</v>
      </c>
      <c r="C2661" s="57">
        <v>45488</v>
      </c>
      <c r="D2661" t="s">
        <v>37</v>
      </c>
      <c r="E2661" t="s">
        <v>72</v>
      </c>
      <c r="F2661" s="47">
        <v>14219.13</v>
      </c>
    </row>
    <row r="2662" spans="1:6" x14ac:dyDescent="0.25">
      <c r="A2662" t="s">
        <v>4700</v>
      </c>
      <c r="B2662" t="s">
        <v>4315</v>
      </c>
      <c r="C2662" s="57">
        <v>45488</v>
      </c>
      <c r="D2662" t="s">
        <v>37</v>
      </c>
      <c r="E2662" t="s">
        <v>72</v>
      </c>
      <c r="F2662" s="47">
        <v>14219.13</v>
      </c>
    </row>
    <row r="2663" spans="1:6" x14ac:dyDescent="0.25">
      <c r="A2663" t="s">
        <v>4701</v>
      </c>
      <c r="B2663" t="s">
        <v>4315</v>
      </c>
      <c r="C2663" s="57">
        <v>45488</v>
      </c>
      <c r="D2663" t="s">
        <v>37</v>
      </c>
      <c r="E2663" t="s">
        <v>72</v>
      </c>
      <c r="F2663" s="47">
        <v>14219.13</v>
      </c>
    </row>
    <row r="2664" spans="1:6" x14ac:dyDescent="0.25">
      <c r="A2664" t="s">
        <v>4702</v>
      </c>
      <c r="B2664" t="s">
        <v>4315</v>
      </c>
      <c r="C2664" s="57">
        <v>45488</v>
      </c>
      <c r="D2664" t="s">
        <v>37</v>
      </c>
      <c r="E2664" t="s">
        <v>72</v>
      </c>
      <c r="F2664" s="47">
        <v>14219.13</v>
      </c>
    </row>
    <row r="2665" spans="1:6" x14ac:dyDescent="0.25">
      <c r="A2665" t="s">
        <v>4703</v>
      </c>
      <c r="B2665" t="s">
        <v>4315</v>
      </c>
      <c r="C2665" s="57">
        <v>45488</v>
      </c>
      <c r="D2665" t="s">
        <v>37</v>
      </c>
      <c r="E2665" t="s">
        <v>72</v>
      </c>
      <c r="F2665" s="47">
        <v>14219.13</v>
      </c>
    </row>
    <row r="2666" spans="1:6" x14ac:dyDescent="0.25">
      <c r="A2666" t="s">
        <v>4704</v>
      </c>
      <c r="B2666" t="s">
        <v>4315</v>
      </c>
      <c r="C2666" s="57">
        <v>45488</v>
      </c>
      <c r="D2666" t="s">
        <v>37</v>
      </c>
      <c r="E2666" t="s">
        <v>72</v>
      </c>
      <c r="F2666" s="47">
        <v>14219.13</v>
      </c>
    </row>
    <row r="2667" spans="1:6" x14ac:dyDescent="0.25">
      <c r="A2667" t="s">
        <v>4705</v>
      </c>
      <c r="B2667" t="s">
        <v>4315</v>
      </c>
      <c r="C2667" s="57">
        <v>45488</v>
      </c>
      <c r="D2667" t="s">
        <v>37</v>
      </c>
      <c r="E2667" t="s">
        <v>72</v>
      </c>
      <c r="F2667" s="47">
        <v>14219.13</v>
      </c>
    </row>
    <row r="2668" spans="1:6" x14ac:dyDescent="0.25">
      <c r="A2668" t="s">
        <v>4706</v>
      </c>
      <c r="B2668" t="s">
        <v>4315</v>
      </c>
      <c r="C2668" s="57">
        <v>45488</v>
      </c>
      <c r="D2668" t="s">
        <v>37</v>
      </c>
      <c r="E2668" t="s">
        <v>72</v>
      </c>
      <c r="F2668" s="47">
        <v>14219.13</v>
      </c>
    </row>
    <row r="2669" spans="1:6" x14ac:dyDescent="0.25">
      <c r="A2669" t="s">
        <v>4707</v>
      </c>
      <c r="B2669" t="s">
        <v>4315</v>
      </c>
      <c r="C2669" s="57">
        <v>45488</v>
      </c>
      <c r="D2669" t="s">
        <v>37</v>
      </c>
      <c r="E2669" t="s">
        <v>72</v>
      </c>
      <c r="F2669" s="47">
        <v>14219.13</v>
      </c>
    </row>
    <row r="2670" spans="1:6" x14ac:dyDescent="0.25">
      <c r="A2670" t="s">
        <v>4708</v>
      </c>
      <c r="B2670" t="s">
        <v>4315</v>
      </c>
      <c r="C2670" s="57">
        <v>45488</v>
      </c>
      <c r="D2670" t="s">
        <v>37</v>
      </c>
      <c r="E2670" t="s">
        <v>72</v>
      </c>
      <c r="F2670" s="47">
        <v>14219.13</v>
      </c>
    </row>
    <row r="2671" spans="1:6" x14ac:dyDescent="0.25">
      <c r="A2671" t="s">
        <v>4709</v>
      </c>
      <c r="B2671" t="s">
        <v>4315</v>
      </c>
      <c r="C2671" s="57">
        <v>45488</v>
      </c>
      <c r="D2671" t="s">
        <v>37</v>
      </c>
      <c r="E2671" t="s">
        <v>72</v>
      </c>
      <c r="F2671" s="47">
        <v>14219.13</v>
      </c>
    </row>
    <row r="2672" spans="1:6" x14ac:dyDescent="0.25">
      <c r="A2672" t="s">
        <v>4710</v>
      </c>
      <c r="B2672" t="s">
        <v>4315</v>
      </c>
      <c r="C2672" s="57">
        <v>45488</v>
      </c>
      <c r="D2672" t="s">
        <v>37</v>
      </c>
      <c r="E2672" t="s">
        <v>72</v>
      </c>
      <c r="F2672" s="47">
        <v>14219.13</v>
      </c>
    </row>
    <row r="2673" spans="1:6" x14ac:dyDescent="0.25">
      <c r="A2673" t="s">
        <v>4711</v>
      </c>
      <c r="B2673" t="s">
        <v>4315</v>
      </c>
      <c r="C2673" s="57">
        <v>45488</v>
      </c>
      <c r="D2673" t="s">
        <v>37</v>
      </c>
      <c r="E2673" t="s">
        <v>72</v>
      </c>
      <c r="F2673" s="47">
        <v>14219.13</v>
      </c>
    </row>
    <row r="2674" spans="1:6" x14ac:dyDescent="0.25">
      <c r="A2674" t="s">
        <v>4712</v>
      </c>
      <c r="B2674" t="s">
        <v>4315</v>
      </c>
      <c r="C2674" s="57">
        <v>45488</v>
      </c>
      <c r="D2674" t="s">
        <v>37</v>
      </c>
      <c r="E2674" t="s">
        <v>72</v>
      </c>
      <c r="F2674" s="47">
        <v>14219.13</v>
      </c>
    </row>
    <row r="2675" spans="1:6" x14ac:dyDescent="0.25">
      <c r="A2675" t="s">
        <v>4713</v>
      </c>
      <c r="B2675" t="s">
        <v>4315</v>
      </c>
      <c r="C2675" s="57">
        <v>45488</v>
      </c>
      <c r="D2675" t="s">
        <v>37</v>
      </c>
      <c r="E2675" t="s">
        <v>72</v>
      </c>
      <c r="F2675" s="47">
        <v>14219.13</v>
      </c>
    </row>
    <row r="2676" spans="1:6" x14ac:dyDescent="0.25">
      <c r="A2676" t="s">
        <v>4714</v>
      </c>
      <c r="B2676" t="s">
        <v>4315</v>
      </c>
      <c r="C2676" s="57">
        <v>45488</v>
      </c>
      <c r="D2676" t="s">
        <v>37</v>
      </c>
      <c r="E2676" t="s">
        <v>72</v>
      </c>
      <c r="F2676" s="47">
        <v>14219.13</v>
      </c>
    </row>
    <row r="2677" spans="1:6" x14ac:dyDescent="0.25">
      <c r="A2677" t="s">
        <v>4715</v>
      </c>
      <c r="B2677" t="s">
        <v>4315</v>
      </c>
      <c r="C2677" s="57">
        <v>45488</v>
      </c>
      <c r="D2677" t="s">
        <v>37</v>
      </c>
      <c r="E2677" t="s">
        <v>72</v>
      </c>
      <c r="F2677" s="47">
        <v>14219.13</v>
      </c>
    </row>
    <row r="2678" spans="1:6" x14ac:dyDescent="0.25">
      <c r="A2678" t="s">
        <v>4716</v>
      </c>
      <c r="B2678" t="s">
        <v>4315</v>
      </c>
      <c r="C2678" s="57">
        <v>45488</v>
      </c>
      <c r="D2678" t="s">
        <v>37</v>
      </c>
      <c r="E2678" t="s">
        <v>72</v>
      </c>
      <c r="F2678" s="47">
        <v>14219.13</v>
      </c>
    </row>
    <row r="2679" spans="1:6" x14ac:dyDescent="0.25">
      <c r="A2679" t="s">
        <v>4717</v>
      </c>
      <c r="B2679" t="s">
        <v>4315</v>
      </c>
      <c r="C2679" s="57">
        <v>45488</v>
      </c>
      <c r="D2679" t="s">
        <v>37</v>
      </c>
      <c r="E2679" t="s">
        <v>72</v>
      </c>
      <c r="F2679" s="47">
        <v>14219.13</v>
      </c>
    </row>
    <row r="2680" spans="1:6" x14ac:dyDescent="0.25">
      <c r="A2680" t="s">
        <v>4718</v>
      </c>
      <c r="B2680" t="s">
        <v>4315</v>
      </c>
      <c r="C2680" s="57">
        <v>45488</v>
      </c>
      <c r="D2680" t="s">
        <v>37</v>
      </c>
      <c r="E2680" t="s">
        <v>72</v>
      </c>
      <c r="F2680" s="47">
        <v>14219.13</v>
      </c>
    </row>
    <row r="2681" spans="1:6" x14ac:dyDescent="0.25">
      <c r="A2681" t="s">
        <v>4719</v>
      </c>
      <c r="B2681" t="s">
        <v>4315</v>
      </c>
      <c r="C2681" s="57">
        <v>45488</v>
      </c>
      <c r="D2681" t="s">
        <v>37</v>
      </c>
      <c r="E2681" t="s">
        <v>72</v>
      </c>
      <c r="F2681" s="47">
        <v>14219.13</v>
      </c>
    </row>
    <row r="2682" spans="1:6" x14ac:dyDescent="0.25">
      <c r="A2682" t="s">
        <v>4720</v>
      </c>
      <c r="B2682" t="s">
        <v>4315</v>
      </c>
      <c r="C2682" s="57">
        <v>45488</v>
      </c>
      <c r="D2682" t="s">
        <v>37</v>
      </c>
      <c r="E2682" t="s">
        <v>72</v>
      </c>
      <c r="F2682" s="47">
        <v>14219.13</v>
      </c>
    </row>
    <row r="2683" spans="1:6" x14ac:dyDescent="0.25">
      <c r="A2683" t="s">
        <v>4721</v>
      </c>
      <c r="B2683" t="s">
        <v>4315</v>
      </c>
      <c r="C2683" s="57">
        <v>45488</v>
      </c>
      <c r="D2683" t="s">
        <v>37</v>
      </c>
      <c r="E2683" t="s">
        <v>72</v>
      </c>
      <c r="F2683" s="47">
        <v>14219.13</v>
      </c>
    </row>
    <row r="2684" spans="1:6" x14ac:dyDescent="0.25">
      <c r="A2684" t="s">
        <v>4722</v>
      </c>
      <c r="B2684" t="s">
        <v>4315</v>
      </c>
      <c r="C2684" s="57">
        <v>45488</v>
      </c>
      <c r="D2684" t="s">
        <v>37</v>
      </c>
      <c r="E2684" t="s">
        <v>72</v>
      </c>
      <c r="F2684" s="47">
        <v>14219.13</v>
      </c>
    </row>
    <row r="2685" spans="1:6" x14ac:dyDescent="0.25">
      <c r="A2685" t="s">
        <v>4723</v>
      </c>
      <c r="B2685" t="s">
        <v>4315</v>
      </c>
      <c r="C2685" s="57">
        <v>45488</v>
      </c>
      <c r="D2685" t="s">
        <v>37</v>
      </c>
      <c r="E2685" t="s">
        <v>72</v>
      </c>
      <c r="F2685" s="47">
        <v>14219.13</v>
      </c>
    </row>
    <row r="2686" spans="1:6" x14ac:dyDescent="0.25">
      <c r="A2686" t="s">
        <v>4724</v>
      </c>
      <c r="B2686" t="s">
        <v>4315</v>
      </c>
      <c r="C2686" s="57">
        <v>45488</v>
      </c>
      <c r="D2686" t="s">
        <v>37</v>
      </c>
      <c r="E2686" t="s">
        <v>72</v>
      </c>
      <c r="F2686" s="47">
        <v>14219.13</v>
      </c>
    </row>
    <row r="2687" spans="1:6" x14ac:dyDescent="0.25">
      <c r="A2687" t="s">
        <v>4725</v>
      </c>
      <c r="B2687" t="s">
        <v>4315</v>
      </c>
      <c r="C2687" s="57">
        <v>45488</v>
      </c>
      <c r="D2687" t="s">
        <v>37</v>
      </c>
      <c r="E2687" t="s">
        <v>72</v>
      </c>
      <c r="F2687" s="47">
        <v>14219.13</v>
      </c>
    </row>
    <row r="2688" spans="1:6" x14ac:dyDescent="0.25">
      <c r="A2688" t="s">
        <v>4726</v>
      </c>
      <c r="B2688" t="s">
        <v>4315</v>
      </c>
      <c r="C2688" s="57">
        <v>45488</v>
      </c>
      <c r="D2688" t="s">
        <v>37</v>
      </c>
      <c r="E2688" t="s">
        <v>72</v>
      </c>
      <c r="F2688" s="47">
        <v>14219.13</v>
      </c>
    </row>
    <row r="2689" spans="1:6" x14ac:dyDescent="0.25">
      <c r="A2689" t="s">
        <v>4727</v>
      </c>
      <c r="B2689" t="s">
        <v>4315</v>
      </c>
      <c r="C2689" s="57">
        <v>45488</v>
      </c>
      <c r="D2689" t="s">
        <v>37</v>
      </c>
      <c r="E2689" t="s">
        <v>72</v>
      </c>
      <c r="F2689" s="47">
        <v>14219.13</v>
      </c>
    </row>
    <row r="2690" spans="1:6" x14ac:dyDescent="0.25">
      <c r="A2690" t="s">
        <v>4728</v>
      </c>
      <c r="B2690" t="s">
        <v>4315</v>
      </c>
      <c r="C2690" s="57">
        <v>45488</v>
      </c>
      <c r="D2690" t="s">
        <v>37</v>
      </c>
      <c r="E2690" t="s">
        <v>72</v>
      </c>
      <c r="F2690" s="47">
        <v>14219.13</v>
      </c>
    </row>
    <row r="2691" spans="1:6" x14ac:dyDescent="0.25">
      <c r="A2691" t="s">
        <v>4729</v>
      </c>
      <c r="B2691" t="s">
        <v>4315</v>
      </c>
      <c r="C2691" s="57">
        <v>45488</v>
      </c>
      <c r="D2691" t="s">
        <v>37</v>
      </c>
      <c r="E2691" t="s">
        <v>72</v>
      </c>
      <c r="F2691" s="47">
        <v>14219.13</v>
      </c>
    </row>
    <row r="2692" spans="1:6" x14ac:dyDescent="0.25">
      <c r="A2692" t="s">
        <v>4730</v>
      </c>
      <c r="B2692" t="s">
        <v>4315</v>
      </c>
      <c r="C2692" s="57">
        <v>45488</v>
      </c>
      <c r="D2692" t="s">
        <v>37</v>
      </c>
      <c r="E2692" t="s">
        <v>72</v>
      </c>
      <c r="F2692" s="47">
        <v>14218.97</v>
      </c>
    </row>
    <row r="2693" spans="1:6" x14ac:dyDescent="0.25">
      <c r="A2693" t="s">
        <v>4731</v>
      </c>
      <c r="B2693" t="s">
        <v>4248</v>
      </c>
      <c r="C2693" s="57">
        <v>45488</v>
      </c>
      <c r="D2693" t="s">
        <v>37</v>
      </c>
      <c r="E2693" t="s">
        <v>72</v>
      </c>
      <c r="F2693" s="47">
        <v>5316.46</v>
      </c>
    </row>
    <row r="2694" spans="1:6" x14ac:dyDescent="0.25">
      <c r="A2694" t="s">
        <v>4732</v>
      </c>
      <c r="B2694" t="s">
        <v>4248</v>
      </c>
      <c r="C2694" s="57">
        <v>45488</v>
      </c>
      <c r="D2694" t="s">
        <v>37</v>
      </c>
      <c r="E2694" t="s">
        <v>72</v>
      </c>
      <c r="F2694" s="47">
        <v>5316.46</v>
      </c>
    </row>
    <row r="2695" spans="1:6" x14ac:dyDescent="0.25">
      <c r="A2695" t="s">
        <v>4733</v>
      </c>
      <c r="B2695" t="s">
        <v>4248</v>
      </c>
      <c r="C2695" s="57">
        <v>45488</v>
      </c>
      <c r="D2695" t="s">
        <v>37</v>
      </c>
      <c r="E2695" t="s">
        <v>72</v>
      </c>
      <c r="F2695" s="47">
        <v>5316.46</v>
      </c>
    </row>
    <row r="2696" spans="1:6" x14ac:dyDescent="0.25">
      <c r="A2696" t="s">
        <v>4734</v>
      </c>
      <c r="B2696" t="s">
        <v>4248</v>
      </c>
      <c r="C2696" s="57">
        <v>45488</v>
      </c>
      <c r="D2696" t="s">
        <v>37</v>
      </c>
      <c r="E2696" t="s">
        <v>72</v>
      </c>
      <c r="F2696" s="47">
        <v>5316.46</v>
      </c>
    </row>
    <row r="2697" spans="1:6" x14ac:dyDescent="0.25">
      <c r="A2697" t="s">
        <v>4735</v>
      </c>
      <c r="B2697" t="s">
        <v>4248</v>
      </c>
      <c r="C2697" s="57">
        <v>45488</v>
      </c>
      <c r="D2697" t="s">
        <v>37</v>
      </c>
      <c r="E2697" t="s">
        <v>72</v>
      </c>
      <c r="F2697" s="47">
        <v>5316.46</v>
      </c>
    </row>
    <row r="2698" spans="1:6" x14ac:dyDescent="0.25">
      <c r="A2698" t="s">
        <v>4736</v>
      </c>
      <c r="B2698" t="s">
        <v>4248</v>
      </c>
      <c r="C2698" s="57">
        <v>45488</v>
      </c>
      <c r="D2698" t="s">
        <v>37</v>
      </c>
      <c r="E2698" t="s">
        <v>72</v>
      </c>
      <c r="F2698" s="47">
        <v>5316.46</v>
      </c>
    </row>
    <row r="2699" spans="1:6" x14ac:dyDescent="0.25">
      <c r="A2699" t="s">
        <v>4737</v>
      </c>
      <c r="B2699" t="s">
        <v>4248</v>
      </c>
      <c r="C2699" s="57">
        <v>45488</v>
      </c>
      <c r="D2699" t="s">
        <v>37</v>
      </c>
      <c r="E2699" t="s">
        <v>72</v>
      </c>
      <c r="F2699" s="47">
        <v>5316.46</v>
      </c>
    </row>
    <row r="2700" spans="1:6" x14ac:dyDescent="0.25">
      <c r="A2700" t="s">
        <v>4738</v>
      </c>
      <c r="B2700" t="s">
        <v>4248</v>
      </c>
      <c r="C2700" s="57">
        <v>45488</v>
      </c>
      <c r="D2700" t="s">
        <v>37</v>
      </c>
      <c r="E2700" t="s">
        <v>72</v>
      </c>
      <c r="F2700" s="47">
        <v>5316.46</v>
      </c>
    </row>
    <row r="2701" spans="1:6" x14ac:dyDescent="0.25">
      <c r="A2701" t="s">
        <v>4739</v>
      </c>
      <c r="B2701" t="s">
        <v>4248</v>
      </c>
      <c r="C2701" s="57">
        <v>45488</v>
      </c>
      <c r="D2701" t="s">
        <v>37</v>
      </c>
      <c r="E2701" t="s">
        <v>72</v>
      </c>
      <c r="F2701" s="47">
        <v>5316.46</v>
      </c>
    </row>
    <row r="2702" spans="1:6" x14ac:dyDescent="0.25">
      <c r="A2702" t="s">
        <v>4740</v>
      </c>
      <c r="B2702" t="s">
        <v>4248</v>
      </c>
      <c r="C2702" s="57">
        <v>45488</v>
      </c>
      <c r="D2702" t="s">
        <v>37</v>
      </c>
      <c r="E2702" t="s">
        <v>72</v>
      </c>
      <c r="F2702" s="47">
        <v>5316.46</v>
      </c>
    </row>
    <row r="2703" spans="1:6" x14ac:dyDescent="0.25">
      <c r="A2703" t="s">
        <v>4741</v>
      </c>
      <c r="B2703" t="s">
        <v>4248</v>
      </c>
      <c r="C2703" s="57">
        <v>45488</v>
      </c>
      <c r="D2703" t="s">
        <v>37</v>
      </c>
      <c r="E2703" t="s">
        <v>72</v>
      </c>
      <c r="F2703" s="47">
        <v>5316.46</v>
      </c>
    </row>
    <row r="2704" spans="1:6" x14ac:dyDescent="0.25">
      <c r="A2704" t="s">
        <v>4742</v>
      </c>
      <c r="B2704" t="s">
        <v>4248</v>
      </c>
      <c r="C2704" s="57">
        <v>45488</v>
      </c>
      <c r="D2704" t="s">
        <v>37</v>
      </c>
      <c r="E2704" t="s">
        <v>72</v>
      </c>
      <c r="F2704" s="47">
        <v>5316.46</v>
      </c>
    </row>
    <row r="2705" spans="1:6" x14ac:dyDescent="0.25">
      <c r="A2705" t="s">
        <v>4743</v>
      </c>
      <c r="B2705" t="s">
        <v>4248</v>
      </c>
      <c r="C2705" s="57">
        <v>45488</v>
      </c>
      <c r="D2705" t="s">
        <v>37</v>
      </c>
      <c r="E2705" t="s">
        <v>72</v>
      </c>
      <c r="F2705" s="47">
        <v>5316.46</v>
      </c>
    </row>
    <row r="2706" spans="1:6" x14ac:dyDescent="0.25">
      <c r="A2706" t="s">
        <v>4744</v>
      </c>
      <c r="B2706" t="s">
        <v>4248</v>
      </c>
      <c r="C2706" s="57">
        <v>45488</v>
      </c>
      <c r="D2706" t="s">
        <v>37</v>
      </c>
      <c r="E2706" t="s">
        <v>72</v>
      </c>
      <c r="F2706" s="47">
        <v>5316.46</v>
      </c>
    </row>
    <row r="2707" spans="1:6" x14ac:dyDescent="0.25">
      <c r="A2707" t="s">
        <v>4745</v>
      </c>
      <c r="B2707" t="s">
        <v>4248</v>
      </c>
      <c r="C2707" s="57">
        <v>45488</v>
      </c>
      <c r="D2707" t="s">
        <v>37</v>
      </c>
      <c r="E2707" t="s">
        <v>72</v>
      </c>
      <c r="F2707" s="47">
        <v>5316.46</v>
      </c>
    </row>
    <row r="2708" spans="1:6" x14ac:dyDescent="0.25">
      <c r="A2708" t="s">
        <v>4746</v>
      </c>
      <c r="B2708" t="s">
        <v>4248</v>
      </c>
      <c r="C2708" s="57">
        <v>45488</v>
      </c>
      <c r="D2708" t="s">
        <v>37</v>
      </c>
      <c r="E2708" t="s">
        <v>72</v>
      </c>
      <c r="F2708" s="47">
        <v>5316.46</v>
      </c>
    </row>
    <row r="2709" spans="1:6" x14ac:dyDescent="0.25">
      <c r="A2709" t="s">
        <v>4747</v>
      </c>
      <c r="B2709" t="s">
        <v>4248</v>
      </c>
      <c r="C2709" s="57">
        <v>45488</v>
      </c>
      <c r="D2709" t="s">
        <v>37</v>
      </c>
      <c r="E2709" t="s">
        <v>72</v>
      </c>
      <c r="F2709" s="47">
        <v>5316.46</v>
      </c>
    </row>
    <row r="2710" spans="1:6" x14ac:dyDescent="0.25">
      <c r="A2710" t="s">
        <v>4748</v>
      </c>
      <c r="B2710" t="s">
        <v>4248</v>
      </c>
      <c r="C2710" s="57">
        <v>45488</v>
      </c>
      <c r="D2710" t="s">
        <v>37</v>
      </c>
      <c r="E2710" t="s">
        <v>72</v>
      </c>
      <c r="F2710" s="47">
        <v>5316.39</v>
      </c>
    </row>
    <row r="2711" spans="1:6" x14ac:dyDescent="0.25">
      <c r="A2711" t="s">
        <v>4749</v>
      </c>
      <c r="B2711" t="s">
        <v>4456</v>
      </c>
      <c r="C2711" s="57">
        <v>45488</v>
      </c>
      <c r="D2711" t="s">
        <v>37</v>
      </c>
      <c r="E2711" t="s">
        <v>72</v>
      </c>
      <c r="F2711" s="47">
        <v>3915.5</v>
      </c>
    </row>
    <row r="2712" spans="1:6" x14ac:dyDescent="0.25">
      <c r="A2712" t="s">
        <v>4750</v>
      </c>
      <c r="B2712" t="s">
        <v>4456</v>
      </c>
      <c r="C2712" s="57">
        <v>45488</v>
      </c>
      <c r="D2712" t="s">
        <v>37</v>
      </c>
      <c r="E2712" t="s">
        <v>72</v>
      </c>
      <c r="F2712" s="47">
        <v>3915.5</v>
      </c>
    </row>
    <row r="2713" spans="1:6" x14ac:dyDescent="0.25">
      <c r="A2713" t="s">
        <v>4751</v>
      </c>
      <c r="B2713" t="s">
        <v>4456</v>
      </c>
      <c r="C2713" s="57">
        <v>45488</v>
      </c>
      <c r="D2713" t="s">
        <v>37</v>
      </c>
      <c r="E2713" t="s">
        <v>72</v>
      </c>
      <c r="F2713" s="47">
        <v>3915.5</v>
      </c>
    </row>
    <row r="2714" spans="1:6" x14ac:dyDescent="0.25">
      <c r="A2714" t="s">
        <v>4752</v>
      </c>
      <c r="B2714" t="s">
        <v>4456</v>
      </c>
      <c r="C2714" s="57">
        <v>45488</v>
      </c>
      <c r="D2714" t="s">
        <v>37</v>
      </c>
      <c r="E2714" t="s">
        <v>72</v>
      </c>
      <c r="F2714" s="47">
        <v>3915.5</v>
      </c>
    </row>
    <row r="2715" spans="1:6" x14ac:dyDescent="0.25">
      <c r="A2715" t="s">
        <v>4753</v>
      </c>
      <c r="B2715" t="s">
        <v>4456</v>
      </c>
      <c r="C2715" s="57">
        <v>45488</v>
      </c>
      <c r="D2715" t="s">
        <v>37</v>
      </c>
      <c r="E2715" t="s">
        <v>72</v>
      </c>
      <c r="F2715" s="47">
        <v>3915.5</v>
      </c>
    </row>
    <row r="2716" spans="1:6" x14ac:dyDescent="0.25">
      <c r="A2716" t="s">
        <v>4754</v>
      </c>
      <c r="B2716" t="s">
        <v>4456</v>
      </c>
      <c r="C2716" s="57">
        <v>45488</v>
      </c>
      <c r="D2716" t="s">
        <v>37</v>
      </c>
      <c r="E2716" t="s">
        <v>72</v>
      </c>
      <c r="F2716" s="47">
        <v>3915.5</v>
      </c>
    </row>
    <row r="2717" spans="1:6" x14ac:dyDescent="0.25">
      <c r="A2717" t="s">
        <v>4755</v>
      </c>
      <c r="B2717" t="s">
        <v>4456</v>
      </c>
      <c r="C2717" s="57">
        <v>45488</v>
      </c>
      <c r="D2717" t="s">
        <v>37</v>
      </c>
      <c r="E2717" t="s">
        <v>72</v>
      </c>
      <c r="F2717" s="47">
        <v>3915.5</v>
      </c>
    </row>
    <row r="2718" spans="1:6" x14ac:dyDescent="0.25">
      <c r="A2718" t="s">
        <v>4756</v>
      </c>
      <c r="B2718" t="s">
        <v>4456</v>
      </c>
      <c r="C2718" s="57">
        <v>45488</v>
      </c>
      <c r="D2718" t="s">
        <v>37</v>
      </c>
      <c r="E2718" t="s">
        <v>72</v>
      </c>
      <c r="F2718" s="47">
        <v>3915.5</v>
      </c>
    </row>
    <row r="2719" spans="1:6" x14ac:dyDescent="0.25">
      <c r="A2719" t="s">
        <v>4757</v>
      </c>
      <c r="B2719" t="s">
        <v>4456</v>
      </c>
      <c r="C2719" s="57">
        <v>45488</v>
      </c>
      <c r="D2719" t="s">
        <v>37</v>
      </c>
      <c r="E2719" t="s">
        <v>72</v>
      </c>
      <c r="F2719" s="47">
        <v>3915.5</v>
      </c>
    </row>
    <row r="2720" spans="1:6" x14ac:dyDescent="0.25">
      <c r="A2720" t="s">
        <v>4758</v>
      </c>
      <c r="B2720" t="s">
        <v>4456</v>
      </c>
      <c r="C2720" s="57">
        <v>45488</v>
      </c>
      <c r="D2720" t="s">
        <v>37</v>
      </c>
      <c r="E2720" t="s">
        <v>72</v>
      </c>
      <c r="F2720" s="47">
        <v>3915.48</v>
      </c>
    </row>
    <row r="2721" spans="1:6" x14ac:dyDescent="0.25">
      <c r="A2721" t="s">
        <v>3578</v>
      </c>
      <c r="B2721" t="s">
        <v>3579</v>
      </c>
      <c r="C2721" s="57">
        <v>45489</v>
      </c>
      <c r="D2721" t="s">
        <v>37</v>
      </c>
      <c r="E2721" t="s">
        <v>72</v>
      </c>
      <c r="F2721" s="47">
        <v>4090.95</v>
      </c>
    </row>
    <row r="2722" spans="1:6" x14ac:dyDescent="0.25">
      <c r="A2722" t="s">
        <v>7011</v>
      </c>
      <c r="B2722" t="s">
        <v>7012</v>
      </c>
      <c r="C2722" s="57">
        <v>45489</v>
      </c>
      <c r="D2722" t="s">
        <v>37</v>
      </c>
      <c r="E2722" t="s">
        <v>72</v>
      </c>
      <c r="F2722" s="47">
        <v>1173.7</v>
      </c>
    </row>
    <row r="2723" spans="1:6" x14ac:dyDescent="0.25">
      <c r="A2723" t="s">
        <v>7013</v>
      </c>
      <c r="B2723" t="s">
        <v>7012</v>
      </c>
      <c r="C2723" s="57">
        <v>45489</v>
      </c>
      <c r="D2723" t="s">
        <v>37</v>
      </c>
      <c r="E2723" t="s">
        <v>72</v>
      </c>
      <c r="F2723" s="47">
        <v>1173.7</v>
      </c>
    </row>
    <row r="2724" spans="1:6" x14ac:dyDescent="0.25">
      <c r="A2724" t="s">
        <v>7014</v>
      </c>
      <c r="B2724" t="s">
        <v>7012</v>
      </c>
      <c r="C2724" s="57">
        <v>45489</v>
      </c>
      <c r="D2724" t="s">
        <v>37</v>
      </c>
      <c r="E2724" t="s">
        <v>72</v>
      </c>
      <c r="F2724" s="47">
        <v>1173.7</v>
      </c>
    </row>
    <row r="2725" spans="1:6" x14ac:dyDescent="0.25">
      <c r="A2725" t="s">
        <v>7015</v>
      </c>
      <c r="B2725" t="s">
        <v>7012</v>
      </c>
      <c r="C2725" s="57">
        <v>45489</v>
      </c>
      <c r="D2725" t="s">
        <v>37</v>
      </c>
      <c r="E2725" t="s">
        <v>72</v>
      </c>
      <c r="F2725" s="47">
        <v>1173.7</v>
      </c>
    </row>
    <row r="2726" spans="1:6" x14ac:dyDescent="0.25">
      <c r="A2726" t="s">
        <v>7016</v>
      </c>
      <c r="B2726" t="s">
        <v>7012</v>
      </c>
      <c r="C2726" s="57">
        <v>45489</v>
      </c>
      <c r="D2726" t="s">
        <v>37</v>
      </c>
      <c r="E2726" t="s">
        <v>72</v>
      </c>
      <c r="F2726" s="47">
        <v>1173.7</v>
      </c>
    </row>
    <row r="2727" spans="1:6" x14ac:dyDescent="0.25">
      <c r="A2727" t="s">
        <v>7017</v>
      </c>
      <c r="B2727" t="s">
        <v>7012</v>
      </c>
      <c r="C2727" s="57">
        <v>45489</v>
      </c>
      <c r="D2727" t="s">
        <v>37</v>
      </c>
      <c r="E2727" t="s">
        <v>72</v>
      </c>
      <c r="F2727" s="47">
        <v>1173.7</v>
      </c>
    </row>
    <row r="2728" spans="1:6" x14ac:dyDescent="0.25">
      <c r="A2728" t="s">
        <v>7018</v>
      </c>
      <c r="B2728" t="s">
        <v>7012</v>
      </c>
      <c r="C2728" s="57">
        <v>45489</v>
      </c>
      <c r="D2728" t="s">
        <v>37</v>
      </c>
      <c r="E2728" t="s">
        <v>72</v>
      </c>
      <c r="F2728" s="47">
        <v>1173.7</v>
      </c>
    </row>
    <row r="2729" spans="1:6" x14ac:dyDescent="0.25">
      <c r="A2729" t="s">
        <v>7019</v>
      </c>
      <c r="B2729" t="s">
        <v>7012</v>
      </c>
      <c r="C2729" s="57">
        <v>45489</v>
      </c>
      <c r="D2729" t="s">
        <v>37</v>
      </c>
      <c r="E2729" t="s">
        <v>72</v>
      </c>
      <c r="F2729" s="47">
        <v>1173.7</v>
      </c>
    </row>
    <row r="2730" spans="1:6" x14ac:dyDescent="0.25">
      <c r="A2730" t="s">
        <v>7020</v>
      </c>
      <c r="B2730" t="s">
        <v>7012</v>
      </c>
      <c r="C2730" s="57">
        <v>45489</v>
      </c>
      <c r="D2730" t="s">
        <v>37</v>
      </c>
      <c r="E2730" t="s">
        <v>72</v>
      </c>
      <c r="F2730" s="47">
        <v>1173.7</v>
      </c>
    </row>
    <row r="2731" spans="1:6" x14ac:dyDescent="0.25">
      <c r="A2731" t="s">
        <v>4759</v>
      </c>
      <c r="B2731" t="s">
        <v>4760</v>
      </c>
      <c r="C2731" s="57">
        <v>45489</v>
      </c>
      <c r="D2731" t="s">
        <v>37</v>
      </c>
      <c r="E2731" t="s">
        <v>72</v>
      </c>
      <c r="F2731" s="47">
        <v>2019.49</v>
      </c>
    </row>
    <row r="2732" spans="1:6" x14ac:dyDescent="0.25">
      <c r="A2732" t="s">
        <v>7021</v>
      </c>
      <c r="B2732" t="s">
        <v>7012</v>
      </c>
      <c r="C2732" s="57">
        <v>45490</v>
      </c>
      <c r="D2732" t="s">
        <v>37</v>
      </c>
      <c r="E2732" t="s">
        <v>72</v>
      </c>
      <c r="F2732" s="47">
        <v>1173.7</v>
      </c>
    </row>
    <row r="2733" spans="1:6" x14ac:dyDescent="0.25">
      <c r="A2733" t="s">
        <v>8145</v>
      </c>
      <c r="B2733" t="s">
        <v>8139</v>
      </c>
      <c r="C2733" s="57">
        <v>45491</v>
      </c>
      <c r="D2733" t="s">
        <v>37</v>
      </c>
      <c r="E2733" t="s">
        <v>72</v>
      </c>
      <c r="F2733" s="47">
        <v>4310.6400000000003</v>
      </c>
    </row>
    <row r="2734" spans="1:6" x14ac:dyDescent="0.25">
      <c r="A2734" t="s">
        <v>8146</v>
      </c>
      <c r="B2734" t="s">
        <v>8139</v>
      </c>
      <c r="C2734" s="57">
        <v>45491</v>
      </c>
      <c r="D2734" t="s">
        <v>37</v>
      </c>
      <c r="E2734" t="s">
        <v>72</v>
      </c>
      <c r="F2734" s="47">
        <v>4310.6400000000003</v>
      </c>
    </row>
    <row r="2735" spans="1:6" x14ac:dyDescent="0.25">
      <c r="A2735" t="s">
        <v>8147</v>
      </c>
      <c r="B2735" t="s">
        <v>8141</v>
      </c>
      <c r="C2735" s="57">
        <v>45491</v>
      </c>
      <c r="D2735" t="s">
        <v>37</v>
      </c>
      <c r="E2735" t="s">
        <v>72</v>
      </c>
      <c r="F2735" s="47">
        <v>5448.17</v>
      </c>
    </row>
    <row r="2736" spans="1:6" x14ac:dyDescent="0.25">
      <c r="A2736" t="s">
        <v>8148</v>
      </c>
      <c r="B2736" t="s">
        <v>8141</v>
      </c>
      <c r="C2736" s="57">
        <v>45491</v>
      </c>
      <c r="D2736" t="s">
        <v>37</v>
      </c>
      <c r="E2736" t="s">
        <v>72</v>
      </c>
      <c r="F2736" s="47">
        <v>5448.17</v>
      </c>
    </row>
    <row r="2737" spans="1:6" x14ac:dyDescent="0.25">
      <c r="A2737" t="s">
        <v>8149</v>
      </c>
      <c r="B2737" t="s">
        <v>8141</v>
      </c>
      <c r="C2737" s="57">
        <v>45491</v>
      </c>
      <c r="D2737" t="s">
        <v>37</v>
      </c>
      <c r="E2737" t="s">
        <v>72</v>
      </c>
      <c r="F2737" s="47">
        <v>5448.17</v>
      </c>
    </row>
    <row r="2738" spans="1:6" x14ac:dyDescent="0.25">
      <c r="A2738" t="s">
        <v>8150</v>
      </c>
      <c r="B2738" t="s">
        <v>8141</v>
      </c>
      <c r="C2738" s="57">
        <v>45491</v>
      </c>
      <c r="D2738" t="s">
        <v>37</v>
      </c>
      <c r="E2738" t="s">
        <v>72</v>
      </c>
      <c r="F2738" s="47">
        <v>5448.17</v>
      </c>
    </row>
    <row r="2739" spans="1:6" x14ac:dyDescent="0.25">
      <c r="A2739" t="s">
        <v>7022</v>
      </c>
      <c r="B2739" t="s">
        <v>5585</v>
      </c>
      <c r="C2739" s="57">
        <v>45491</v>
      </c>
      <c r="D2739" t="s">
        <v>37</v>
      </c>
      <c r="E2739" t="s">
        <v>72</v>
      </c>
      <c r="F2739" s="47">
        <v>5927.62</v>
      </c>
    </row>
    <row r="2740" spans="1:6" x14ac:dyDescent="0.25">
      <c r="A2740" t="s">
        <v>7023</v>
      </c>
      <c r="B2740" t="s">
        <v>7024</v>
      </c>
      <c r="C2740" s="57">
        <v>45491</v>
      </c>
      <c r="D2740" t="s">
        <v>37</v>
      </c>
      <c r="E2740" t="s">
        <v>72</v>
      </c>
      <c r="F2740" s="47">
        <v>2665.95</v>
      </c>
    </row>
    <row r="2741" spans="1:6" x14ac:dyDescent="0.25">
      <c r="A2741" t="s">
        <v>7025</v>
      </c>
      <c r="B2741" t="s">
        <v>5619</v>
      </c>
      <c r="C2741" s="57">
        <v>45492</v>
      </c>
      <c r="D2741" t="s">
        <v>37</v>
      </c>
      <c r="E2741" t="s">
        <v>72</v>
      </c>
      <c r="F2741" s="47">
        <v>3380.26</v>
      </c>
    </row>
    <row r="2742" spans="1:6" x14ac:dyDescent="0.25">
      <c r="A2742" t="s">
        <v>7026</v>
      </c>
      <c r="B2742" t="s">
        <v>5677</v>
      </c>
      <c r="C2742" s="57">
        <v>45492</v>
      </c>
      <c r="D2742" t="s">
        <v>37</v>
      </c>
      <c r="E2742" t="s">
        <v>72</v>
      </c>
      <c r="F2742" s="47">
        <v>5987</v>
      </c>
    </row>
    <row r="2743" spans="1:6" x14ac:dyDescent="0.25">
      <c r="A2743" t="s">
        <v>7027</v>
      </c>
      <c r="B2743" t="s">
        <v>5677</v>
      </c>
      <c r="C2743" s="57">
        <v>45492</v>
      </c>
      <c r="D2743" t="s">
        <v>37</v>
      </c>
      <c r="E2743" t="s">
        <v>72</v>
      </c>
      <c r="F2743" s="47">
        <v>5987</v>
      </c>
    </row>
    <row r="2744" spans="1:6" x14ac:dyDescent="0.25">
      <c r="A2744" t="s">
        <v>7028</v>
      </c>
      <c r="B2744" t="s">
        <v>5677</v>
      </c>
      <c r="C2744" s="57">
        <v>45492</v>
      </c>
      <c r="D2744" t="s">
        <v>37</v>
      </c>
      <c r="E2744" t="s">
        <v>72</v>
      </c>
      <c r="F2744" s="47">
        <v>5987</v>
      </c>
    </row>
    <row r="2745" spans="1:6" x14ac:dyDescent="0.25">
      <c r="A2745" t="s">
        <v>7029</v>
      </c>
      <c r="B2745" t="s">
        <v>5677</v>
      </c>
      <c r="C2745" s="57">
        <v>45492</v>
      </c>
      <c r="D2745" t="s">
        <v>37</v>
      </c>
      <c r="E2745" t="s">
        <v>72</v>
      </c>
      <c r="F2745" s="47">
        <v>5987</v>
      </c>
    </row>
    <row r="2746" spans="1:6" x14ac:dyDescent="0.25">
      <c r="A2746" t="s">
        <v>7030</v>
      </c>
      <c r="B2746" t="s">
        <v>5677</v>
      </c>
      <c r="C2746" s="57">
        <v>45492</v>
      </c>
      <c r="D2746" t="s">
        <v>37</v>
      </c>
      <c r="E2746" t="s">
        <v>72</v>
      </c>
      <c r="F2746" s="47">
        <v>5987</v>
      </c>
    </row>
    <row r="2747" spans="1:6" x14ac:dyDescent="0.25">
      <c r="A2747" t="s">
        <v>7031</v>
      </c>
      <c r="B2747" t="s">
        <v>5677</v>
      </c>
      <c r="C2747" s="57">
        <v>45492</v>
      </c>
      <c r="D2747" t="s">
        <v>37</v>
      </c>
      <c r="E2747" t="s">
        <v>72</v>
      </c>
      <c r="F2747" s="47">
        <v>5987</v>
      </c>
    </row>
    <row r="2748" spans="1:6" x14ac:dyDescent="0.25">
      <c r="A2748" t="s">
        <v>2046</v>
      </c>
      <c r="B2748" t="s">
        <v>2047</v>
      </c>
      <c r="C2748" s="57">
        <v>45492</v>
      </c>
      <c r="D2748" t="s">
        <v>37</v>
      </c>
      <c r="E2748" t="s">
        <v>72</v>
      </c>
      <c r="F2748" s="47">
        <v>6352.5</v>
      </c>
    </row>
    <row r="2749" spans="1:6" x14ac:dyDescent="0.25">
      <c r="A2749" t="s">
        <v>2050</v>
      </c>
      <c r="B2749" t="s">
        <v>2047</v>
      </c>
      <c r="C2749" s="57">
        <v>45492</v>
      </c>
      <c r="D2749" t="s">
        <v>37</v>
      </c>
      <c r="E2749" t="s">
        <v>72</v>
      </c>
      <c r="F2749" s="47">
        <v>6352.5</v>
      </c>
    </row>
    <row r="2750" spans="1:6" x14ac:dyDescent="0.25">
      <c r="A2750" t="s">
        <v>7032</v>
      </c>
      <c r="B2750" t="s">
        <v>5783</v>
      </c>
      <c r="C2750" s="57">
        <v>45492</v>
      </c>
      <c r="D2750" t="s">
        <v>37</v>
      </c>
      <c r="E2750" t="s">
        <v>72</v>
      </c>
      <c r="F2750" s="47">
        <v>5987</v>
      </c>
    </row>
    <row r="2751" spans="1:6" x14ac:dyDescent="0.25">
      <c r="A2751" t="s">
        <v>7033</v>
      </c>
      <c r="B2751" t="s">
        <v>5783</v>
      </c>
      <c r="C2751" s="57">
        <v>45492</v>
      </c>
      <c r="D2751" t="s">
        <v>37</v>
      </c>
      <c r="E2751" t="s">
        <v>72</v>
      </c>
      <c r="F2751" s="47">
        <v>5987</v>
      </c>
    </row>
    <row r="2752" spans="1:6" x14ac:dyDescent="0.25">
      <c r="A2752" t="s">
        <v>7034</v>
      </c>
      <c r="B2752" t="s">
        <v>5783</v>
      </c>
      <c r="C2752" s="57">
        <v>45492</v>
      </c>
      <c r="D2752" t="s">
        <v>37</v>
      </c>
      <c r="E2752" t="s">
        <v>72</v>
      </c>
      <c r="F2752" s="47">
        <v>5987.01</v>
      </c>
    </row>
    <row r="2753" spans="1:6" x14ac:dyDescent="0.25">
      <c r="A2753" t="s">
        <v>7035</v>
      </c>
      <c r="B2753" t="s">
        <v>5783</v>
      </c>
      <c r="C2753" s="57">
        <v>45492</v>
      </c>
      <c r="D2753" t="s">
        <v>37</v>
      </c>
      <c r="E2753" t="s">
        <v>72</v>
      </c>
      <c r="F2753" s="47">
        <v>5987</v>
      </c>
    </row>
    <row r="2754" spans="1:6" x14ac:dyDescent="0.25">
      <c r="A2754" t="s">
        <v>2051</v>
      </c>
      <c r="B2754" t="s">
        <v>1882</v>
      </c>
      <c r="C2754" s="57">
        <v>45492</v>
      </c>
      <c r="D2754" t="s">
        <v>37</v>
      </c>
      <c r="E2754" t="s">
        <v>72</v>
      </c>
      <c r="F2754" s="47">
        <v>3811.5</v>
      </c>
    </row>
    <row r="2755" spans="1:6" x14ac:dyDescent="0.25">
      <c r="A2755" t="s">
        <v>4761</v>
      </c>
      <c r="B2755" t="s">
        <v>4270</v>
      </c>
      <c r="C2755" s="57">
        <v>45492</v>
      </c>
      <c r="D2755" t="s">
        <v>37</v>
      </c>
      <c r="E2755" t="s">
        <v>72</v>
      </c>
      <c r="F2755" s="47">
        <v>9405.58</v>
      </c>
    </row>
    <row r="2756" spans="1:6" x14ac:dyDescent="0.25">
      <c r="A2756" t="s">
        <v>4762</v>
      </c>
      <c r="B2756" t="s">
        <v>4270</v>
      </c>
      <c r="C2756" s="57">
        <v>45492</v>
      </c>
      <c r="D2756" t="s">
        <v>37</v>
      </c>
      <c r="E2756" t="s">
        <v>72</v>
      </c>
      <c r="F2756" s="47">
        <v>9405.58</v>
      </c>
    </row>
    <row r="2757" spans="1:6" x14ac:dyDescent="0.25">
      <c r="A2757" t="s">
        <v>4763</v>
      </c>
      <c r="B2757" t="s">
        <v>4270</v>
      </c>
      <c r="C2757" s="57">
        <v>45492</v>
      </c>
      <c r="D2757" t="s">
        <v>37</v>
      </c>
      <c r="E2757" t="s">
        <v>72</v>
      </c>
      <c r="F2757" s="47">
        <v>9405.57</v>
      </c>
    </row>
    <row r="2758" spans="1:6" x14ac:dyDescent="0.25">
      <c r="A2758" t="s">
        <v>4764</v>
      </c>
      <c r="B2758" t="s">
        <v>4248</v>
      </c>
      <c r="C2758" s="57">
        <v>45492</v>
      </c>
      <c r="D2758" t="s">
        <v>37</v>
      </c>
      <c r="E2758" t="s">
        <v>72</v>
      </c>
      <c r="F2758" s="47">
        <v>5316.46</v>
      </c>
    </row>
    <row r="2759" spans="1:6" x14ac:dyDescent="0.25">
      <c r="A2759" t="s">
        <v>2052</v>
      </c>
      <c r="B2759" t="s">
        <v>2053</v>
      </c>
      <c r="C2759" s="57">
        <v>45495</v>
      </c>
      <c r="D2759" t="s">
        <v>37</v>
      </c>
      <c r="E2759" t="s">
        <v>72</v>
      </c>
      <c r="F2759" s="47">
        <v>11123.53</v>
      </c>
    </row>
    <row r="2760" spans="1:6" x14ac:dyDescent="0.25">
      <c r="A2760" t="s">
        <v>2054</v>
      </c>
      <c r="B2760" t="s">
        <v>2053</v>
      </c>
      <c r="C2760" s="57">
        <v>45495</v>
      </c>
      <c r="D2760" t="s">
        <v>37</v>
      </c>
      <c r="E2760" t="s">
        <v>72</v>
      </c>
      <c r="F2760" s="47">
        <v>11123.53</v>
      </c>
    </row>
    <row r="2761" spans="1:6" x14ac:dyDescent="0.25">
      <c r="A2761" t="s">
        <v>7036</v>
      </c>
      <c r="B2761" t="s">
        <v>5581</v>
      </c>
      <c r="C2761" s="57">
        <v>45495</v>
      </c>
      <c r="D2761" t="s">
        <v>37</v>
      </c>
      <c r="E2761" t="s">
        <v>5578</v>
      </c>
      <c r="F2761" s="47">
        <v>21620</v>
      </c>
    </row>
    <row r="2762" spans="1:6" x14ac:dyDescent="0.25">
      <c r="A2762" t="s">
        <v>7037</v>
      </c>
      <c r="B2762" t="s">
        <v>5963</v>
      </c>
      <c r="C2762" s="57">
        <v>45495</v>
      </c>
      <c r="D2762" t="s">
        <v>37</v>
      </c>
      <c r="E2762" t="s">
        <v>5578</v>
      </c>
      <c r="F2762" s="47">
        <v>1325</v>
      </c>
    </row>
    <row r="2763" spans="1:6" x14ac:dyDescent="0.25">
      <c r="A2763" t="s">
        <v>7038</v>
      </c>
      <c r="B2763" t="s">
        <v>5963</v>
      </c>
      <c r="C2763" s="57">
        <v>45495</v>
      </c>
      <c r="D2763" t="s">
        <v>37</v>
      </c>
      <c r="E2763" t="s">
        <v>5578</v>
      </c>
      <c r="F2763" s="47">
        <v>1325</v>
      </c>
    </row>
    <row r="2764" spans="1:6" x14ac:dyDescent="0.25">
      <c r="A2764" t="s">
        <v>7039</v>
      </c>
      <c r="B2764" t="s">
        <v>5963</v>
      </c>
      <c r="C2764" s="57">
        <v>45495</v>
      </c>
      <c r="D2764" t="s">
        <v>37</v>
      </c>
      <c r="E2764" t="s">
        <v>5578</v>
      </c>
      <c r="F2764" s="47">
        <v>1325</v>
      </c>
    </row>
    <row r="2765" spans="1:6" x14ac:dyDescent="0.25">
      <c r="A2765" t="s">
        <v>7040</v>
      </c>
      <c r="B2765" t="s">
        <v>5963</v>
      </c>
      <c r="C2765" s="57">
        <v>45495</v>
      </c>
      <c r="D2765" t="s">
        <v>37</v>
      </c>
      <c r="E2765" t="s">
        <v>5578</v>
      </c>
      <c r="F2765" s="47">
        <v>1325</v>
      </c>
    </row>
    <row r="2766" spans="1:6" x14ac:dyDescent="0.25">
      <c r="A2766" t="s">
        <v>7041</v>
      </c>
      <c r="B2766" t="s">
        <v>5963</v>
      </c>
      <c r="C2766" s="57">
        <v>45495</v>
      </c>
      <c r="D2766" t="s">
        <v>37</v>
      </c>
      <c r="E2766" t="s">
        <v>5578</v>
      </c>
      <c r="F2766" s="47">
        <v>1325</v>
      </c>
    </row>
    <row r="2767" spans="1:6" x14ac:dyDescent="0.25">
      <c r="A2767" t="s">
        <v>7042</v>
      </c>
      <c r="B2767" t="s">
        <v>5963</v>
      </c>
      <c r="C2767" s="57">
        <v>45495</v>
      </c>
      <c r="D2767" t="s">
        <v>37</v>
      </c>
      <c r="E2767" t="s">
        <v>5578</v>
      </c>
      <c r="F2767" s="47">
        <v>1325</v>
      </c>
    </row>
    <row r="2768" spans="1:6" x14ac:dyDescent="0.25">
      <c r="A2768" t="s">
        <v>7043</v>
      </c>
      <c r="B2768" t="s">
        <v>5963</v>
      </c>
      <c r="C2768" s="57">
        <v>45495</v>
      </c>
      <c r="D2768" t="s">
        <v>37</v>
      </c>
      <c r="E2768" t="s">
        <v>5578</v>
      </c>
      <c r="F2768" s="47">
        <v>1325</v>
      </c>
    </row>
    <row r="2769" spans="1:6" x14ac:dyDescent="0.25">
      <c r="A2769" t="s">
        <v>7044</v>
      </c>
      <c r="B2769" t="s">
        <v>5963</v>
      </c>
      <c r="C2769" s="57">
        <v>45495</v>
      </c>
      <c r="D2769" t="s">
        <v>37</v>
      </c>
      <c r="E2769" t="s">
        <v>5578</v>
      </c>
      <c r="F2769" s="47">
        <v>1325</v>
      </c>
    </row>
    <row r="2770" spans="1:6" x14ac:dyDescent="0.25">
      <c r="A2770" t="s">
        <v>7045</v>
      </c>
      <c r="B2770" t="s">
        <v>5963</v>
      </c>
      <c r="C2770" s="57">
        <v>45495</v>
      </c>
      <c r="D2770" t="s">
        <v>37</v>
      </c>
      <c r="E2770" t="s">
        <v>5578</v>
      </c>
      <c r="F2770" s="47">
        <v>1325</v>
      </c>
    </row>
    <row r="2771" spans="1:6" x14ac:dyDescent="0.25">
      <c r="A2771" t="s">
        <v>7046</v>
      </c>
      <c r="B2771" t="s">
        <v>5963</v>
      </c>
      <c r="C2771" s="57">
        <v>45495</v>
      </c>
      <c r="D2771" t="s">
        <v>37</v>
      </c>
      <c r="E2771" t="s">
        <v>5578</v>
      </c>
      <c r="F2771" s="47">
        <v>1325</v>
      </c>
    </row>
    <row r="2772" spans="1:6" x14ac:dyDescent="0.25">
      <c r="A2772" t="s">
        <v>7047</v>
      </c>
      <c r="B2772" t="s">
        <v>5963</v>
      </c>
      <c r="C2772" s="57">
        <v>45495</v>
      </c>
      <c r="D2772" t="s">
        <v>37</v>
      </c>
      <c r="E2772" t="s">
        <v>5578</v>
      </c>
      <c r="F2772" s="47">
        <v>1325</v>
      </c>
    </row>
    <row r="2773" spans="1:6" x14ac:dyDescent="0.25">
      <c r="A2773" t="s">
        <v>7048</v>
      </c>
      <c r="B2773" t="s">
        <v>5963</v>
      </c>
      <c r="C2773" s="57">
        <v>45495</v>
      </c>
      <c r="D2773" t="s">
        <v>37</v>
      </c>
      <c r="E2773" t="s">
        <v>5578</v>
      </c>
      <c r="F2773" s="47">
        <v>1325</v>
      </c>
    </row>
    <row r="2774" spans="1:6" x14ac:dyDescent="0.25">
      <c r="A2774" t="s">
        <v>7049</v>
      </c>
      <c r="B2774" t="s">
        <v>5963</v>
      </c>
      <c r="C2774" s="57">
        <v>45495</v>
      </c>
      <c r="D2774" t="s">
        <v>37</v>
      </c>
      <c r="E2774" t="s">
        <v>5578</v>
      </c>
      <c r="F2774" s="47">
        <v>1325</v>
      </c>
    </row>
    <row r="2775" spans="1:6" x14ac:dyDescent="0.25">
      <c r="A2775" t="s">
        <v>7050</v>
      </c>
      <c r="B2775" t="s">
        <v>5963</v>
      </c>
      <c r="C2775" s="57">
        <v>45495</v>
      </c>
      <c r="D2775" t="s">
        <v>37</v>
      </c>
      <c r="E2775" t="s">
        <v>5578</v>
      </c>
      <c r="F2775" s="47">
        <v>1325</v>
      </c>
    </row>
    <row r="2776" spans="1:6" x14ac:dyDescent="0.25">
      <c r="A2776" t="s">
        <v>3582</v>
      </c>
      <c r="B2776" t="s">
        <v>3583</v>
      </c>
      <c r="C2776" s="57">
        <v>45495</v>
      </c>
      <c r="D2776" t="s">
        <v>37</v>
      </c>
      <c r="E2776" t="s">
        <v>72</v>
      </c>
      <c r="F2776" s="47">
        <v>7004.79</v>
      </c>
    </row>
    <row r="2777" spans="1:6" x14ac:dyDescent="0.25">
      <c r="A2777" t="s">
        <v>7051</v>
      </c>
      <c r="B2777" t="s">
        <v>5677</v>
      </c>
      <c r="C2777" s="57">
        <v>45495</v>
      </c>
      <c r="D2777" t="s">
        <v>37</v>
      </c>
      <c r="E2777" t="s">
        <v>72</v>
      </c>
      <c r="F2777" s="47">
        <v>5986.99</v>
      </c>
    </row>
    <row r="2778" spans="1:6" x14ac:dyDescent="0.25">
      <c r="A2778" t="s">
        <v>3584</v>
      </c>
      <c r="B2778" t="s">
        <v>3585</v>
      </c>
      <c r="C2778" s="57">
        <v>45496</v>
      </c>
      <c r="D2778" t="s">
        <v>37</v>
      </c>
      <c r="E2778" t="s">
        <v>72</v>
      </c>
      <c r="F2778" s="47">
        <v>7078.5</v>
      </c>
    </row>
    <row r="2779" spans="1:6" x14ac:dyDescent="0.25">
      <c r="A2779" t="s">
        <v>7052</v>
      </c>
      <c r="B2779" t="s">
        <v>6377</v>
      </c>
      <c r="C2779" s="57">
        <v>45496</v>
      </c>
      <c r="D2779" t="s">
        <v>37</v>
      </c>
      <c r="E2779" t="s">
        <v>72</v>
      </c>
      <c r="F2779" s="47">
        <v>10624</v>
      </c>
    </row>
    <row r="2780" spans="1:6" x14ac:dyDescent="0.25">
      <c r="A2780" t="s">
        <v>4765</v>
      </c>
      <c r="B2780" t="s">
        <v>4766</v>
      </c>
      <c r="C2780" s="57">
        <v>45496</v>
      </c>
      <c r="D2780" t="s">
        <v>37</v>
      </c>
      <c r="E2780" t="s">
        <v>72</v>
      </c>
      <c r="F2780" s="47">
        <v>3267</v>
      </c>
    </row>
    <row r="2781" spans="1:6" x14ac:dyDescent="0.25">
      <c r="A2781" t="s">
        <v>4767</v>
      </c>
      <c r="B2781" t="s">
        <v>4766</v>
      </c>
      <c r="C2781" s="57">
        <v>45496</v>
      </c>
      <c r="D2781" t="s">
        <v>37</v>
      </c>
      <c r="E2781" t="s">
        <v>72</v>
      </c>
      <c r="F2781" s="47">
        <v>3267</v>
      </c>
    </row>
    <row r="2782" spans="1:6" x14ac:dyDescent="0.25">
      <c r="A2782" t="s">
        <v>8151</v>
      </c>
      <c r="B2782" t="s">
        <v>8152</v>
      </c>
      <c r="C2782" s="57">
        <v>45496</v>
      </c>
      <c r="D2782" t="s">
        <v>37</v>
      </c>
      <c r="E2782" t="s">
        <v>72</v>
      </c>
      <c r="F2782" s="47">
        <v>3166.67</v>
      </c>
    </row>
    <row r="2783" spans="1:6" x14ac:dyDescent="0.25">
      <c r="A2783" t="s">
        <v>8153</v>
      </c>
      <c r="B2783" t="s">
        <v>8139</v>
      </c>
      <c r="C2783" s="57">
        <v>45496</v>
      </c>
      <c r="D2783" t="s">
        <v>37</v>
      </c>
      <c r="E2783" t="s">
        <v>72</v>
      </c>
      <c r="F2783" s="47">
        <v>4310.6400000000003</v>
      </c>
    </row>
    <row r="2784" spans="1:6" x14ac:dyDescent="0.25">
      <c r="A2784" t="s">
        <v>8154</v>
      </c>
      <c r="B2784" t="s">
        <v>8141</v>
      </c>
      <c r="C2784" s="57">
        <v>45496</v>
      </c>
      <c r="D2784" t="s">
        <v>37</v>
      </c>
      <c r="E2784" t="s">
        <v>72</v>
      </c>
      <c r="F2784" s="47">
        <v>5448.17</v>
      </c>
    </row>
    <row r="2785" spans="1:6" x14ac:dyDescent="0.25">
      <c r="A2785" t="s">
        <v>3586</v>
      </c>
      <c r="B2785" t="s">
        <v>3587</v>
      </c>
      <c r="C2785" s="57">
        <v>45497</v>
      </c>
      <c r="D2785" t="s">
        <v>37</v>
      </c>
      <c r="E2785" t="s">
        <v>72</v>
      </c>
      <c r="F2785" s="47">
        <v>1</v>
      </c>
    </row>
    <row r="2786" spans="1:6" x14ac:dyDescent="0.25">
      <c r="A2786" t="s">
        <v>4768</v>
      </c>
      <c r="B2786" t="s">
        <v>4385</v>
      </c>
      <c r="C2786" s="57">
        <v>45497</v>
      </c>
      <c r="D2786" t="s">
        <v>37</v>
      </c>
      <c r="E2786" t="s">
        <v>72</v>
      </c>
      <c r="F2786" s="47">
        <v>4490.25</v>
      </c>
    </row>
    <row r="2787" spans="1:6" x14ac:dyDescent="0.25">
      <c r="A2787" t="s">
        <v>3588</v>
      </c>
      <c r="B2787" t="s">
        <v>3589</v>
      </c>
      <c r="C2787" s="57">
        <v>45498</v>
      </c>
      <c r="D2787" t="s">
        <v>37</v>
      </c>
      <c r="E2787" t="s">
        <v>72</v>
      </c>
      <c r="F2787" s="47">
        <v>7078.5</v>
      </c>
    </row>
    <row r="2788" spans="1:6" x14ac:dyDescent="0.25">
      <c r="A2788" t="s">
        <v>7055</v>
      </c>
      <c r="B2788" t="s">
        <v>6169</v>
      </c>
      <c r="C2788" s="57">
        <v>45498</v>
      </c>
      <c r="D2788" t="s">
        <v>37</v>
      </c>
      <c r="E2788" t="s">
        <v>5578</v>
      </c>
      <c r="F2788" s="47">
        <v>5500</v>
      </c>
    </row>
    <row r="2789" spans="1:6" x14ac:dyDescent="0.25">
      <c r="A2789" t="s">
        <v>7056</v>
      </c>
      <c r="B2789" t="s">
        <v>5581</v>
      </c>
      <c r="C2789" s="57">
        <v>45498</v>
      </c>
      <c r="D2789" t="s">
        <v>37</v>
      </c>
      <c r="E2789" t="s">
        <v>5578</v>
      </c>
      <c r="F2789" s="47">
        <v>33050</v>
      </c>
    </row>
    <row r="2790" spans="1:6" x14ac:dyDescent="0.25">
      <c r="A2790" t="s">
        <v>7057</v>
      </c>
      <c r="B2790" t="s">
        <v>5973</v>
      </c>
      <c r="C2790" s="57">
        <v>45498</v>
      </c>
      <c r="D2790" t="s">
        <v>37</v>
      </c>
      <c r="E2790" t="s">
        <v>5578</v>
      </c>
      <c r="F2790" s="47">
        <v>2500</v>
      </c>
    </row>
    <row r="2791" spans="1:6" x14ac:dyDescent="0.25">
      <c r="A2791" t="s">
        <v>7058</v>
      </c>
      <c r="B2791" t="s">
        <v>5973</v>
      </c>
      <c r="C2791" s="57">
        <v>45498</v>
      </c>
      <c r="D2791" t="s">
        <v>37</v>
      </c>
      <c r="E2791" t="s">
        <v>5578</v>
      </c>
      <c r="F2791" s="47">
        <v>2500</v>
      </c>
    </row>
    <row r="2792" spans="1:6" x14ac:dyDescent="0.25">
      <c r="A2792" t="s">
        <v>7059</v>
      </c>
      <c r="B2792" t="s">
        <v>5973</v>
      </c>
      <c r="C2792" s="57">
        <v>45498</v>
      </c>
      <c r="D2792" t="s">
        <v>37</v>
      </c>
      <c r="E2792" t="s">
        <v>5578</v>
      </c>
      <c r="F2792" s="47">
        <v>2500</v>
      </c>
    </row>
    <row r="2793" spans="1:6" x14ac:dyDescent="0.25">
      <c r="A2793" t="s">
        <v>7060</v>
      </c>
      <c r="B2793" t="s">
        <v>5973</v>
      </c>
      <c r="C2793" s="57">
        <v>45498</v>
      </c>
      <c r="D2793" t="s">
        <v>37</v>
      </c>
      <c r="E2793" t="s">
        <v>5578</v>
      </c>
      <c r="F2793" s="47">
        <v>2500</v>
      </c>
    </row>
    <row r="2794" spans="1:6" x14ac:dyDescent="0.25">
      <c r="A2794" t="s">
        <v>7061</v>
      </c>
      <c r="B2794" t="s">
        <v>5973</v>
      </c>
      <c r="C2794" s="57">
        <v>45498</v>
      </c>
      <c r="D2794" t="s">
        <v>37</v>
      </c>
      <c r="E2794" t="s">
        <v>5578</v>
      </c>
      <c r="F2794" s="47">
        <v>2500</v>
      </c>
    </row>
    <row r="2795" spans="1:6" x14ac:dyDescent="0.25">
      <c r="A2795" t="s">
        <v>7062</v>
      </c>
      <c r="B2795" t="s">
        <v>5966</v>
      </c>
      <c r="C2795" s="57">
        <v>45498</v>
      </c>
      <c r="D2795" t="s">
        <v>37</v>
      </c>
      <c r="E2795" t="s">
        <v>5578</v>
      </c>
      <c r="F2795" s="47">
        <v>12500</v>
      </c>
    </row>
    <row r="2796" spans="1:6" x14ac:dyDescent="0.25">
      <c r="A2796" t="s">
        <v>7063</v>
      </c>
      <c r="B2796" t="s">
        <v>5966</v>
      </c>
      <c r="C2796" s="57">
        <v>45498</v>
      </c>
      <c r="D2796" t="s">
        <v>37</v>
      </c>
      <c r="E2796" t="s">
        <v>5578</v>
      </c>
      <c r="F2796" s="47">
        <v>12500</v>
      </c>
    </row>
    <row r="2797" spans="1:6" x14ac:dyDescent="0.25">
      <c r="A2797" t="s">
        <v>7064</v>
      </c>
      <c r="B2797" t="s">
        <v>5966</v>
      </c>
      <c r="C2797" s="57">
        <v>45498</v>
      </c>
      <c r="D2797" t="s">
        <v>37</v>
      </c>
      <c r="E2797" t="s">
        <v>5578</v>
      </c>
      <c r="F2797" s="47">
        <v>12500</v>
      </c>
    </row>
    <row r="2798" spans="1:6" x14ac:dyDescent="0.25">
      <c r="A2798" t="s">
        <v>8155</v>
      </c>
      <c r="B2798" t="s">
        <v>8156</v>
      </c>
      <c r="C2798" s="57">
        <v>45499</v>
      </c>
      <c r="D2798" t="s">
        <v>37</v>
      </c>
      <c r="E2798" t="s">
        <v>72</v>
      </c>
      <c r="F2798" s="47">
        <v>9458.57</v>
      </c>
    </row>
    <row r="2799" spans="1:6" x14ac:dyDescent="0.25">
      <c r="A2799" t="s">
        <v>8157</v>
      </c>
      <c r="B2799" t="s">
        <v>8156</v>
      </c>
      <c r="C2799" s="57">
        <v>45499</v>
      </c>
      <c r="D2799" t="s">
        <v>37</v>
      </c>
      <c r="E2799" t="s">
        <v>72</v>
      </c>
      <c r="F2799" s="47">
        <v>9458.57</v>
      </c>
    </row>
    <row r="2800" spans="1:6" x14ac:dyDescent="0.25">
      <c r="A2800" t="s">
        <v>7065</v>
      </c>
      <c r="B2800" t="s">
        <v>7066</v>
      </c>
      <c r="C2800" s="57">
        <v>45499</v>
      </c>
      <c r="D2800" t="s">
        <v>37</v>
      </c>
      <c r="E2800" t="s">
        <v>72</v>
      </c>
      <c r="F2800" s="47">
        <v>6489.91</v>
      </c>
    </row>
    <row r="2801" spans="1:6" x14ac:dyDescent="0.25">
      <c r="A2801" t="s">
        <v>3592</v>
      </c>
      <c r="B2801" t="s">
        <v>3332</v>
      </c>
      <c r="C2801" s="57">
        <v>45499</v>
      </c>
      <c r="D2801" t="s">
        <v>37</v>
      </c>
      <c r="E2801" t="s">
        <v>72</v>
      </c>
      <c r="F2801" s="47">
        <v>3363.74</v>
      </c>
    </row>
    <row r="2802" spans="1:6" x14ac:dyDescent="0.25">
      <c r="A2802" t="s">
        <v>3593</v>
      </c>
      <c r="B2802" t="s">
        <v>3594</v>
      </c>
      <c r="C2802" s="57">
        <v>45499</v>
      </c>
      <c r="D2802" t="s">
        <v>37</v>
      </c>
      <c r="E2802" t="s">
        <v>72</v>
      </c>
      <c r="F2802" s="47">
        <v>7078.5</v>
      </c>
    </row>
    <row r="2803" spans="1:6" x14ac:dyDescent="0.25">
      <c r="A2803" t="s">
        <v>7067</v>
      </c>
      <c r="B2803" t="s">
        <v>7068</v>
      </c>
      <c r="C2803" s="57">
        <v>45503</v>
      </c>
      <c r="D2803" t="s">
        <v>37</v>
      </c>
      <c r="E2803" t="s">
        <v>72</v>
      </c>
      <c r="F2803" s="47">
        <v>6267.8</v>
      </c>
    </row>
    <row r="2804" spans="1:6" x14ac:dyDescent="0.25">
      <c r="A2804" t="s">
        <v>8158</v>
      </c>
      <c r="B2804" t="s">
        <v>8040</v>
      </c>
      <c r="C2804" s="57">
        <v>45503</v>
      </c>
      <c r="D2804" t="s">
        <v>37</v>
      </c>
      <c r="E2804" t="s">
        <v>72</v>
      </c>
      <c r="F2804" s="47">
        <v>9994.6</v>
      </c>
    </row>
    <row r="2805" spans="1:6" x14ac:dyDescent="0.25">
      <c r="A2805" t="s">
        <v>7069</v>
      </c>
      <c r="B2805" t="s">
        <v>7070</v>
      </c>
      <c r="C2805" s="57">
        <v>45503</v>
      </c>
      <c r="D2805" t="s">
        <v>37</v>
      </c>
      <c r="E2805" t="s">
        <v>72</v>
      </c>
      <c r="F2805" s="47">
        <v>12667.74</v>
      </c>
    </row>
    <row r="2806" spans="1:6" x14ac:dyDescent="0.25">
      <c r="A2806" t="s">
        <v>3595</v>
      </c>
      <c r="B2806" t="s">
        <v>3596</v>
      </c>
      <c r="C2806" s="57">
        <v>45503</v>
      </c>
      <c r="D2806" t="s">
        <v>37</v>
      </c>
      <c r="E2806" t="s">
        <v>72</v>
      </c>
      <c r="F2806" s="47">
        <v>10713.7</v>
      </c>
    </row>
    <row r="2807" spans="1:6" x14ac:dyDescent="0.25">
      <c r="A2807" t="s">
        <v>7071</v>
      </c>
      <c r="B2807" t="s">
        <v>5963</v>
      </c>
      <c r="C2807" s="57">
        <v>45503</v>
      </c>
      <c r="D2807" t="s">
        <v>37</v>
      </c>
      <c r="E2807" t="s">
        <v>5578</v>
      </c>
      <c r="F2807" s="47">
        <v>1500</v>
      </c>
    </row>
    <row r="2808" spans="1:6" x14ac:dyDescent="0.25">
      <c r="A2808" t="s">
        <v>7072</v>
      </c>
      <c r="B2808" t="s">
        <v>5963</v>
      </c>
      <c r="C2808" s="57">
        <v>45503</v>
      </c>
      <c r="D2808" t="s">
        <v>37</v>
      </c>
      <c r="E2808" t="s">
        <v>5578</v>
      </c>
      <c r="F2808" s="47">
        <v>1500</v>
      </c>
    </row>
    <row r="2809" spans="1:6" x14ac:dyDescent="0.25">
      <c r="A2809" t="s">
        <v>4769</v>
      </c>
      <c r="B2809" t="s">
        <v>4313</v>
      </c>
      <c r="C2809" s="57">
        <v>45503</v>
      </c>
      <c r="D2809" t="s">
        <v>37</v>
      </c>
      <c r="E2809" t="s">
        <v>72</v>
      </c>
      <c r="F2809" s="47">
        <v>4909.34</v>
      </c>
    </row>
    <row r="2810" spans="1:6" x14ac:dyDescent="0.25">
      <c r="A2810" t="s">
        <v>4770</v>
      </c>
      <c r="B2810" t="s">
        <v>4313</v>
      </c>
      <c r="C2810" s="57">
        <v>45503</v>
      </c>
      <c r="D2810" t="s">
        <v>37</v>
      </c>
      <c r="E2810" t="s">
        <v>72</v>
      </c>
      <c r="F2810" s="47">
        <v>4909.34</v>
      </c>
    </row>
    <row r="2811" spans="1:6" x14ac:dyDescent="0.25">
      <c r="A2811" t="s">
        <v>7073</v>
      </c>
      <c r="B2811" t="s">
        <v>5963</v>
      </c>
      <c r="C2811" s="57">
        <v>45503</v>
      </c>
      <c r="D2811" t="s">
        <v>37</v>
      </c>
      <c r="E2811" t="s">
        <v>5578</v>
      </c>
      <c r="F2811" s="47">
        <v>1500</v>
      </c>
    </row>
    <row r="2812" spans="1:6" x14ac:dyDescent="0.25">
      <c r="A2812" t="s">
        <v>7074</v>
      </c>
      <c r="B2812" t="s">
        <v>6851</v>
      </c>
      <c r="C2812" s="57">
        <v>45503</v>
      </c>
      <c r="D2812" t="s">
        <v>37</v>
      </c>
      <c r="E2812" t="s">
        <v>5578</v>
      </c>
      <c r="F2812" s="47">
        <v>7500</v>
      </c>
    </row>
    <row r="2813" spans="1:6" x14ac:dyDescent="0.25">
      <c r="A2813" t="s">
        <v>7075</v>
      </c>
      <c r="B2813" t="s">
        <v>6851</v>
      </c>
      <c r="C2813" s="57">
        <v>45503</v>
      </c>
      <c r="D2813" t="s">
        <v>37</v>
      </c>
      <c r="E2813" t="s">
        <v>5578</v>
      </c>
      <c r="F2813" s="47">
        <v>7500</v>
      </c>
    </row>
    <row r="2814" spans="1:6" x14ac:dyDescent="0.25">
      <c r="A2814" t="s">
        <v>7076</v>
      </c>
      <c r="B2814" t="s">
        <v>5946</v>
      </c>
      <c r="C2814" s="57">
        <v>45503</v>
      </c>
      <c r="D2814" t="s">
        <v>37</v>
      </c>
      <c r="E2814" t="s">
        <v>5578</v>
      </c>
      <c r="F2814" s="47">
        <v>2600</v>
      </c>
    </row>
    <row r="2815" spans="1:6" x14ac:dyDescent="0.25">
      <c r="A2815" t="s">
        <v>7077</v>
      </c>
      <c r="B2815" t="s">
        <v>6016</v>
      </c>
      <c r="C2815" s="57">
        <v>45503</v>
      </c>
      <c r="D2815" t="s">
        <v>37</v>
      </c>
      <c r="E2815" t="s">
        <v>5578</v>
      </c>
      <c r="F2815" s="47">
        <v>5500</v>
      </c>
    </row>
    <row r="2816" spans="1:6" x14ac:dyDescent="0.25">
      <c r="A2816" t="s">
        <v>7078</v>
      </c>
      <c r="B2816" t="s">
        <v>7079</v>
      </c>
      <c r="C2816" s="57">
        <v>45503</v>
      </c>
      <c r="D2816" t="s">
        <v>37</v>
      </c>
      <c r="E2816" t="s">
        <v>5578</v>
      </c>
      <c r="F2816" s="47">
        <v>8000</v>
      </c>
    </row>
    <row r="2817" spans="1:6" x14ac:dyDescent="0.25">
      <c r="A2817" t="s">
        <v>4771</v>
      </c>
      <c r="B2817" t="s">
        <v>4315</v>
      </c>
      <c r="C2817" s="57">
        <v>45503</v>
      </c>
      <c r="D2817" t="s">
        <v>37</v>
      </c>
      <c r="E2817" t="s">
        <v>72</v>
      </c>
      <c r="F2817" s="47">
        <v>14219.13</v>
      </c>
    </row>
    <row r="2818" spans="1:6" x14ac:dyDescent="0.25">
      <c r="A2818" t="s">
        <v>4772</v>
      </c>
      <c r="B2818" t="s">
        <v>4315</v>
      </c>
      <c r="C2818" s="57">
        <v>45503</v>
      </c>
      <c r="D2818" t="s">
        <v>37</v>
      </c>
      <c r="E2818" t="s">
        <v>72</v>
      </c>
      <c r="F2818" s="47">
        <v>14219.13</v>
      </c>
    </row>
    <row r="2819" spans="1:6" x14ac:dyDescent="0.25">
      <c r="A2819" t="s">
        <v>4773</v>
      </c>
      <c r="B2819" t="s">
        <v>4315</v>
      </c>
      <c r="C2819" s="57">
        <v>45503</v>
      </c>
      <c r="D2819" t="s">
        <v>37</v>
      </c>
      <c r="E2819" t="s">
        <v>72</v>
      </c>
      <c r="F2819" s="47">
        <v>14219.13</v>
      </c>
    </row>
    <row r="2820" spans="1:6" x14ac:dyDescent="0.25">
      <c r="A2820" t="s">
        <v>4774</v>
      </c>
      <c r="B2820" t="s">
        <v>4315</v>
      </c>
      <c r="C2820" s="57">
        <v>45503</v>
      </c>
      <c r="D2820" t="s">
        <v>37</v>
      </c>
      <c r="E2820" t="s">
        <v>72</v>
      </c>
      <c r="F2820" s="47">
        <v>14219.13</v>
      </c>
    </row>
    <row r="2821" spans="1:6" x14ac:dyDescent="0.25">
      <c r="A2821" t="s">
        <v>4775</v>
      </c>
      <c r="B2821" t="s">
        <v>4315</v>
      </c>
      <c r="C2821" s="57">
        <v>45503</v>
      </c>
      <c r="D2821" t="s">
        <v>37</v>
      </c>
      <c r="E2821" t="s">
        <v>72</v>
      </c>
      <c r="F2821" s="47">
        <v>14219.13</v>
      </c>
    </row>
    <row r="2822" spans="1:6" x14ac:dyDescent="0.25">
      <c r="A2822" t="s">
        <v>4776</v>
      </c>
      <c r="B2822" t="s">
        <v>4315</v>
      </c>
      <c r="C2822" s="57">
        <v>45503</v>
      </c>
      <c r="D2822" t="s">
        <v>37</v>
      </c>
      <c r="E2822" t="s">
        <v>72</v>
      </c>
      <c r="F2822" s="47">
        <v>14219.13</v>
      </c>
    </row>
    <row r="2823" spans="1:6" x14ac:dyDescent="0.25">
      <c r="A2823" t="s">
        <v>4777</v>
      </c>
      <c r="B2823" t="s">
        <v>4315</v>
      </c>
      <c r="C2823" s="57">
        <v>45503</v>
      </c>
      <c r="D2823" t="s">
        <v>37</v>
      </c>
      <c r="E2823" t="s">
        <v>72</v>
      </c>
      <c r="F2823" s="47">
        <v>14219.13</v>
      </c>
    </row>
    <row r="2824" spans="1:6" x14ac:dyDescent="0.25">
      <c r="A2824" t="s">
        <v>4778</v>
      </c>
      <c r="B2824" t="s">
        <v>4315</v>
      </c>
      <c r="C2824" s="57">
        <v>45503</v>
      </c>
      <c r="D2824" t="s">
        <v>37</v>
      </c>
      <c r="E2824" t="s">
        <v>72</v>
      </c>
      <c r="F2824" s="47">
        <v>14219.13</v>
      </c>
    </row>
    <row r="2825" spans="1:6" x14ac:dyDescent="0.25">
      <c r="A2825" t="s">
        <v>4779</v>
      </c>
      <c r="B2825" t="s">
        <v>4315</v>
      </c>
      <c r="C2825" s="57">
        <v>45503</v>
      </c>
      <c r="D2825" t="s">
        <v>37</v>
      </c>
      <c r="E2825" t="s">
        <v>72</v>
      </c>
      <c r="F2825" s="47">
        <v>14219.13</v>
      </c>
    </row>
    <row r="2826" spans="1:6" x14ac:dyDescent="0.25">
      <c r="A2826" t="s">
        <v>4780</v>
      </c>
      <c r="B2826" t="s">
        <v>4315</v>
      </c>
      <c r="C2826" s="57">
        <v>45503</v>
      </c>
      <c r="D2826" t="s">
        <v>37</v>
      </c>
      <c r="E2826" t="s">
        <v>72</v>
      </c>
      <c r="F2826" s="47">
        <v>14219.13</v>
      </c>
    </row>
    <row r="2827" spans="1:6" x14ac:dyDescent="0.25">
      <c r="A2827" t="s">
        <v>4781</v>
      </c>
      <c r="B2827" t="s">
        <v>4315</v>
      </c>
      <c r="C2827" s="57">
        <v>45503</v>
      </c>
      <c r="D2827" t="s">
        <v>37</v>
      </c>
      <c r="E2827" t="s">
        <v>72</v>
      </c>
      <c r="F2827" s="47">
        <v>14219.13</v>
      </c>
    </row>
    <row r="2828" spans="1:6" x14ac:dyDescent="0.25">
      <c r="A2828" t="s">
        <v>4782</v>
      </c>
      <c r="B2828" t="s">
        <v>4315</v>
      </c>
      <c r="C2828" s="57">
        <v>45503</v>
      </c>
      <c r="D2828" t="s">
        <v>37</v>
      </c>
      <c r="E2828" t="s">
        <v>72</v>
      </c>
      <c r="F2828" s="47">
        <v>14219.13</v>
      </c>
    </row>
    <row r="2829" spans="1:6" x14ac:dyDescent="0.25">
      <c r="A2829" t="s">
        <v>4783</v>
      </c>
      <c r="B2829" t="s">
        <v>4315</v>
      </c>
      <c r="C2829" s="57">
        <v>45503</v>
      </c>
      <c r="D2829" t="s">
        <v>37</v>
      </c>
      <c r="E2829" t="s">
        <v>72</v>
      </c>
      <c r="F2829" s="47">
        <v>14219.13</v>
      </c>
    </row>
    <row r="2830" spans="1:6" x14ac:dyDescent="0.25">
      <c r="A2830" t="s">
        <v>4784</v>
      </c>
      <c r="B2830" t="s">
        <v>4315</v>
      </c>
      <c r="C2830" s="57">
        <v>45503</v>
      </c>
      <c r="D2830" t="s">
        <v>37</v>
      </c>
      <c r="E2830" t="s">
        <v>72</v>
      </c>
      <c r="F2830" s="47">
        <v>14219.13</v>
      </c>
    </row>
    <row r="2831" spans="1:6" x14ac:dyDescent="0.25">
      <c r="A2831" t="s">
        <v>4785</v>
      </c>
      <c r="B2831" t="s">
        <v>4315</v>
      </c>
      <c r="C2831" s="57">
        <v>45503</v>
      </c>
      <c r="D2831" t="s">
        <v>37</v>
      </c>
      <c r="E2831" t="s">
        <v>72</v>
      </c>
      <c r="F2831" s="47">
        <v>14219.13</v>
      </c>
    </row>
    <row r="2832" spans="1:6" x14ac:dyDescent="0.25">
      <c r="A2832" t="s">
        <v>4786</v>
      </c>
      <c r="B2832" t="s">
        <v>4315</v>
      </c>
      <c r="C2832" s="57">
        <v>45503</v>
      </c>
      <c r="D2832" t="s">
        <v>37</v>
      </c>
      <c r="E2832" t="s">
        <v>72</v>
      </c>
      <c r="F2832" s="47">
        <v>14219.13</v>
      </c>
    </row>
    <row r="2833" spans="1:6" x14ac:dyDescent="0.25">
      <c r="A2833" t="s">
        <v>4787</v>
      </c>
      <c r="B2833" t="s">
        <v>4315</v>
      </c>
      <c r="C2833" s="57">
        <v>45503</v>
      </c>
      <c r="D2833" t="s">
        <v>37</v>
      </c>
      <c r="E2833" t="s">
        <v>72</v>
      </c>
      <c r="F2833" s="47">
        <v>14219.13</v>
      </c>
    </row>
    <row r="2834" spans="1:6" x14ac:dyDescent="0.25">
      <c r="A2834" t="s">
        <v>4788</v>
      </c>
      <c r="B2834" t="s">
        <v>4315</v>
      </c>
      <c r="C2834" s="57">
        <v>45503</v>
      </c>
      <c r="D2834" t="s">
        <v>37</v>
      </c>
      <c r="E2834" t="s">
        <v>72</v>
      </c>
      <c r="F2834" s="47">
        <v>14219.13</v>
      </c>
    </row>
    <row r="2835" spans="1:6" x14ac:dyDescent="0.25">
      <c r="A2835" t="s">
        <v>4789</v>
      </c>
      <c r="B2835" t="s">
        <v>4315</v>
      </c>
      <c r="C2835" s="57">
        <v>45503</v>
      </c>
      <c r="D2835" t="s">
        <v>37</v>
      </c>
      <c r="E2835" t="s">
        <v>72</v>
      </c>
      <c r="F2835" s="47">
        <v>14219.13</v>
      </c>
    </row>
    <row r="2836" spans="1:6" x14ac:dyDescent="0.25">
      <c r="A2836" t="s">
        <v>4790</v>
      </c>
      <c r="B2836" t="s">
        <v>4315</v>
      </c>
      <c r="C2836" s="57">
        <v>45503</v>
      </c>
      <c r="D2836" t="s">
        <v>37</v>
      </c>
      <c r="E2836" t="s">
        <v>72</v>
      </c>
      <c r="F2836" s="47">
        <v>14219.13</v>
      </c>
    </row>
    <row r="2837" spans="1:6" x14ac:dyDescent="0.25">
      <c r="A2837" t="s">
        <v>4791</v>
      </c>
      <c r="B2837" t="s">
        <v>4315</v>
      </c>
      <c r="C2837" s="57">
        <v>45503</v>
      </c>
      <c r="D2837" t="s">
        <v>37</v>
      </c>
      <c r="E2837" t="s">
        <v>72</v>
      </c>
      <c r="F2837" s="47">
        <v>14219.13</v>
      </c>
    </row>
    <row r="2838" spans="1:6" x14ac:dyDescent="0.25">
      <c r="A2838" t="s">
        <v>4792</v>
      </c>
      <c r="B2838" t="s">
        <v>4315</v>
      </c>
      <c r="C2838" s="57">
        <v>45503</v>
      </c>
      <c r="D2838" t="s">
        <v>37</v>
      </c>
      <c r="E2838" t="s">
        <v>72</v>
      </c>
      <c r="F2838" s="47">
        <v>14219.13</v>
      </c>
    </row>
    <row r="2839" spans="1:6" x14ac:dyDescent="0.25">
      <c r="A2839" t="s">
        <v>4793</v>
      </c>
      <c r="B2839" t="s">
        <v>4315</v>
      </c>
      <c r="C2839" s="57">
        <v>45503</v>
      </c>
      <c r="D2839" t="s">
        <v>37</v>
      </c>
      <c r="E2839" t="s">
        <v>72</v>
      </c>
      <c r="F2839" s="47">
        <v>14219.13</v>
      </c>
    </row>
    <row r="2840" spans="1:6" x14ac:dyDescent="0.25">
      <c r="A2840" t="s">
        <v>4794</v>
      </c>
      <c r="B2840" t="s">
        <v>4315</v>
      </c>
      <c r="C2840" s="57">
        <v>45503</v>
      </c>
      <c r="D2840" t="s">
        <v>37</v>
      </c>
      <c r="E2840" t="s">
        <v>72</v>
      </c>
      <c r="F2840" s="47">
        <v>14219.13</v>
      </c>
    </row>
    <row r="2841" spans="1:6" x14ac:dyDescent="0.25">
      <c r="A2841" t="s">
        <v>4795</v>
      </c>
      <c r="B2841" t="s">
        <v>4315</v>
      </c>
      <c r="C2841" s="57">
        <v>45503</v>
      </c>
      <c r="D2841" t="s">
        <v>37</v>
      </c>
      <c r="E2841" t="s">
        <v>72</v>
      </c>
      <c r="F2841" s="47">
        <v>14219.13</v>
      </c>
    </row>
    <row r="2842" spans="1:6" x14ac:dyDescent="0.25">
      <c r="A2842" t="s">
        <v>4796</v>
      </c>
      <c r="B2842" t="s">
        <v>4315</v>
      </c>
      <c r="C2842" s="57">
        <v>45503</v>
      </c>
      <c r="D2842" t="s">
        <v>37</v>
      </c>
      <c r="E2842" t="s">
        <v>72</v>
      </c>
      <c r="F2842" s="47">
        <v>14219.13</v>
      </c>
    </row>
    <row r="2843" spans="1:6" x14ac:dyDescent="0.25">
      <c r="A2843" t="s">
        <v>4797</v>
      </c>
      <c r="B2843" t="s">
        <v>4315</v>
      </c>
      <c r="C2843" s="57">
        <v>45503</v>
      </c>
      <c r="D2843" t="s">
        <v>37</v>
      </c>
      <c r="E2843" t="s">
        <v>72</v>
      </c>
      <c r="F2843" s="47">
        <v>14219.13</v>
      </c>
    </row>
    <row r="2844" spans="1:6" x14ac:dyDescent="0.25">
      <c r="A2844" t="s">
        <v>4798</v>
      </c>
      <c r="B2844" t="s">
        <v>4315</v>
      </c>
      <c r="C2844" s="57">
        <v>45503</v>
      </c>
      <c r="D2844" t="s">
        <v>37</v>
      </c>
      <c r="E2844" t="s">
        <v>72</v>
      </c>
      <c r="F2844" s="47">
        <v>14219.13</v>
      </c>
    </row>
    <row r="2845" spans="1:6" x14ac:dyDescent="0.25">
      <c r="A2845" t="s">
        <v>4799</v>
      </c>
      <c r="B2845" t="s">
        <v>4315</v>
      </c>
      <c r="C2845" s="57">
        <v>45503</v>
      </c>
      <c r="D2845" t="s">
        <v>37</v>
      </c>
      <c r="E2845" t="s">
        <v>72</v>
      </c>
      <c r="F2845" s="47">
        <v>14219.13</v>
      </c>
    </row>
    <row r="2846" spans="1:6" x14ac:dyDescent="0.25">
      <c r="A2846" t="s">
        <v>4800</v>
      </c>
      <c r="B2846" t="s">
        <v>4315</v>
      </c>
      <c r="C2846" s="57">
        <v>45503</v>
      </c>
      <c r="D2846" t="s">
        <v>37</v>
      </c>
      <c r="E2846" t="s">
        <v>72</v>
      </c>
      <c r="F2846" s="47">
        <v>14219.13</v>
      </c>
    </row>
    <row r="2847" spans="1:6" x14ac:dyDescent="0.25">
      <c r="A2847" t="s">
        <v>4801</v>
      </c>
      <c r="B2847" t="s">
        <v>4315</v>
      </c>
      <c r="C2847" s="57">
        <v>45503</v>
      </c>
      <c r="D2847" t="s">
        <v>37</v>
      </c>
      <c r="E2847" t="s">
        <v>72</v>
      </c>
      <c r="F2847" s="47">
        <v>14219.13</v>
      </c>
    </row>
    <row r="2848" spans="1:6" x14ac:dyDescent="0.25">
      <c r="A2848" t="s">
        <v>4802</v>
      </c>
      <c r="B2848" t="s">
        <v>4315</v>
      </c>
      <c r="C2848" s="57">
        <v>45503</v>
      </c>
      <c r="D2848" t="s">
        <v>37</v>
      </c>
      <c r="E2848" t="s">
        <v>72</v>
      </c>
      <c r="F2848" s="47">
        <v>14219.13</v>
      </c>
    </row>
    <row r="2849" spans="1:6" x14ac:dyDescent="0.25">
      <c r="A2849" t="s">
        <v>4803</v>
      </c>
      <c r="B2849" t="s">
        <v>4315</v>
      </c>
      <c r="C2849" s="57">
        <v>45503</v>
      </c>
      <c r="D2849" t="s">
        <v>37</v>
      </c>
      <c r="E2849" t="s">
        <v>72</v>
      </c>
      <c r="F2849" s="47">
        <v>14219.13</v>
      </c>
    </row>
    <row r="2850" spans="1:6" x14ac:dyDescent="0.25">
      <c r="A2850" t="s">
        <v>4804</v>
      </c>
      <c r="B2850" t="s">
        <v>4315</v>
      </c>
      <c r="C2850" s="57">
        <v>45503</v>
      </c>
      <c r="D2850" t="s">
        <v>37</v>
      </c>
      <c r="E2850" t="s">
        <v>72</v>
      </c>
      <c r="F2850" s="47">
        <v>14219.13</v>
      </c>
    </row>
    <row r="2851" spans="1:6" x14ac:dyDescent="0.25">
      <c r="A2851" t="s">
        <v>4805</v>
      </c>
      <c r="B2851" t="s">
        <v>4315</v>
      </c>
      <c r="C2851" s="57">
        <v>45503</v>
      </c>
      <c r="D2851" t="s">
        <v>37</v>
      </c>
      <c r="E2851" t="s">
        <v>72</v>
      </c>
      <c r="F2851" s="47">
        <v>14219.13</v>
      </c>
    </row>
    <row r="2852" spans="1:6" x14ac:dyDescent="0.25">
      <c r="A2852" t="s">
        <v>4806</v>
      </c>
      <c r="B2852" t="s">
        <v>4315</v>
      </c>
      <c r="C2852" s="57">
        <v>45503</v>
      </c>
      <c r="D2852" t="s">
        <v>37</v>
      </c>
      <c r="E2852" t="s">
        <v>72</v>
      </c>
      <c r="F2852" s="47">
        <v>14219.13</v>
      </c>
    </row>
    <row r="2853" spans="1:6" x14ac:dyDescent="0.25">
      <c r="A2853" t="s">
        <v>4807</v>
      </c>
      <c r="B2853" t="s">
        <v>4315</v>
      </c>
      <c r="C2853" s="57">
        <v>45503</v>
      </c>
      <c r="D2853" t="s">
        <v>37</v>
      </c>
      <c r="E2853" t="s">
        <v>72</v>
      </c>
      <c r="F2853" s="47">
        <v>14219.13</v>
      </c>
    </row>
    <row r="2854" spans="1:6" x14ac:dyDescent="0.25">
      <c r="A2854" t="s">
        <v>4808</v>
      </c>
      <c r="B2854" t="s">
        <v>4315</v>
      </c>
      <c r="C2854" s="57">
        <v>45503</v>
      </c>
      <c r="D2854" t="s">
        <v>37</v>
      </c>
      <c r="E2854" t="s">
        <v>72</v>
      </c>
      <c r="F2854" s="47">
        <v>14219.13</v>
      </c>
    </row>
    <row r="2855" spans="1:6" x14ac:dyDescent="0.25">
      <c r="A2855" t="s">
        <v>4809</v>
      </c>
      <c r="B2855" t="s">
        <v>4315</v>
      </c>
      <c r="C2855" s="57">
        <v>45503</v>
      </c>
      <c r="D2855" t="s">
        <v>37</v>
      </c>
      <c r="E2855" t="s">
        <v>72</v>
      </c>
      <c r="F2855" s="47">
        <v>14219.13</v>
      </c>
    </row>
    <row r="2856" spans="1:6" x14ac:dyDescent="0.25">
      <c r="A2856" t="s">
        <v>4810</v>
      </c>
      <c r="B2856" t="s">
        <v>4315</v>
      </c>
      <c r="C2856" s="57">
        <v>45503</v>
      </c>
      <c r="D2856" t="s">
        <v>37</v>
      </c>
      <c r="E2856" t="s">
        <v>72</v>
      </c>
      <c r="F2856" s="47">
        <v>14218.93</v>
      </c>
    </row>
    <row r="2857" spans="1:6" x14ac:dyDescent="0.25">
      <c r="A2857" t="s">
        <v>3597</v>
      </c>
      <c r="B2857" t="s">
        <v>3598</v>
      </c>
      <c r="C2857" s="57">
        <v>45504</v>
      </c>
      <c r="D2857" t="s">
        <v>37</v>
      </c>
      <c r="E2857" t="s">
        <v>72</v>
      </c>
      <c r="F2857" s="47">
        <v>7906.8</v>
      </c>
    </row>
    <row r="2858" spans="1:6" x14ac:dyDescent="0.25">
      <c r="A2858" t="s">
        <v>3599</v>
      </c>
      <c r="B2858" t="s">
        <v>3600</v>
      </c>
      <c r="C2858" s="57">
        <v>45505</v>
      </c>
      <c r="D2858" t="s">
        <v>37</v>
      </c>
      <c r="E2858" t="s">
        <v>72</v>
      </c>
      <c r="F2858" s="47">
        <v>7078.5</v>
      </c>
    </row>
    <row r="2859" spans="1:6" x14ac:dyDescent="0.25">
      <c r="A2859" t="s">
        <v>4811</v>
      </c>
      <c r="B2859" t="s">
        <v>4473</v>
      </c>
      <c r="C2859" s="57">
        <v>45505</v>
      </c>
      <c r="D2859" t="s">
        <v>37</v>
      </c>
      <c r="E2859" t="s">
        <v>72</v>
      </c>
      <c r="F2859" s="47">
        <v>24426.959999999999</v>
      </c>
    </row>
    <row r="2860" spans="1:6" x14ac:dyDescent="0.25">
      <c r="A2860" t="s">
        <v>2055</v>
      </c>
      <c r="B2860" t="s">
        <v>2056</v>
      </c>
      <c r="C2860" s="57">
        <v>45504</v>
      </c>
      <c r="D2860" t="s">
        <v>37</v>
      </c>
      <c r="E2860" t="s">
        <v>72</v>
      </c>
      <c r="F2860" s="47">
        <v>12438.8</v>
      </c>
    </row>
    <row r="2861" spans="1:6" x14ac:dyDescent="0.25">
      <c r="A2861" t="s">
        <v>2057</v>
      </c>
      <c r="B2861" t="s">
        <v>2058</v>
      </c>
      <c r="C2861" s="57">
        <v>45504</v>
      </c>
      <c r="D2861" t="s">
        <v>37</v>
      </c>
      <c r="E2861" t="s">
        <v>72</v>
      </c>
      <c r="F2861" s="47">
        <v>5259.87</v>
      </c>
    </row>
    <row r="2862" spans="1:6" x14ac:dyDescent="0.25">
      <c r="A2862" t="s">
        <v>4812</v>
      </c>
      <c r="B2862" t="s">
        <v>4270</v>
      </c>
      <c r="C2862" s="57">
        <v>45505</v>
      </c>
      <c r="D2862" t="s">
        <v>37</v>
      </c>
      <c r="E2862" t="s">
        <v>72</v>
      </c>
      <c r="F2862" s="47">
        <v>9405.58</v>
      </c>
    </row>
    <row r="2863" spans="1:6" x14ac:dyDescent="0.25">
      <c r="A2863" t="s">
        <v>4813</v>
      </c>
      <c r="B2863" t="s">
        <v>4270</v>
      </c>
      <c r="C2863" s="57">
        <v>45505</v>
      </c>
      <c r="D2863" t="s">
        <v>37</v>
      </c>
      <c r="E2863" t="s">
        <v>72</v>
      </c>
      <c r="F2863" s="47">
        <v>9405.58</v>
      </c>
    </row>
    <row r="2864" spans="1:6" x14ac:dyDescent="0.25">
      <c r="A2864" t="s">
        <v>4814</v>
      </c>
      <c r="B2864" t="s">
        <v>4270</v>
      </c>
      <c r="C2864" s="57">
        <v>45505</v>
      </c>
      <c r="D2864" t="s">
        <v>37</v>
      </c>
      <c r="E2864" t="s">
        <v>72</v>
      </c>
      <c r="F2864" s="47">
        <v>9405.57</v>
      </c>
    </row>
    <row r="2865" spans="1:6" x14ac:dyDescent="0.25">
      <c r="A2865" t="s">
        <v>3603</v>
      </c>
      <c r="B2865" t="s">
        <v>3604</v>
      </c>
      <c r="C2865" s="57">
        <v>45505</v>
      </c>
      <c r="D2865" t="s">
        <v>37</v>
      </c>
      <c r="E2865" t="s">
        <v>72</v>
      </c>
      <c r="F2865" s="47">
        <v>7078.5</v>
      </c>
    </row>
    <row r="2866" spans="1:6" x14ac:dyDescent="0.25">
      <c r="A2866" t="s">
        <v>4815</v>
      </c>
      <c r="B2866" t="s">
        <v>4347</v>
      </c>
      <c r="C2866" s="57">
        <v>45505</v>
      </c>
      <c r="D2866" t="s">
        <v>37</v>
      </c>
      <c r="E2866" t="s">
        <v>72</v>
      </c>
      <c r="F2866" s="47">
        <v>14356.83</v>
      </c>
    </row>
    <row r="2867" spans="1:6" x14ac:dyDescent="0.25">
      <c r="A2867" t="s">
        <v>4816</v>
      </c>
      <c r="B2867" t="s">
        <v>4347</v>
      </c>
      <c r="C2867" s="57">
        <v>45505</v>
      </c>
      <c r="D2867" t="s">
        <v>37</v>
      </c>
      <c r="E2867" t="s">
        <v>72</v>
      </c>
      <c r="F2867" s="47">
        <v>14356.82</v>
      </c>
    </row>
    <row r="2868" spans="1:6" x14ac:dyDescent="0.25">
      <c r="A2868" t="s">
        <v>4817</v>
      </c>
      <c r="B2868" t="s">
        <v>4385</v>
      </c>
      <c r="C2868" s="57">
        <v>45506</v>
      </c>
      <c r="D2868" t="s">
        <v>37</v>
      </c>
      <c r="E2868" t="s">
        <v>72</v>
      </c>
      <c r="F2868" s="47">
        <v>4490.25</v>
      </c>
    </row>
    <row r="2869" spans="1:6" x14ac:dyDescent="0.25">
      <c r="A2869" t="s">
        <v>4818</v>
      </c>
      <c r="B2869" t="s">
        <v>4819</v>
      </c>
      <c r="C2869" s="57">
        <v>45506</v>
      </c>
      <c r="D2869" t="s">
        <v>37</v>
      </c>
      <c r="E2869" t="s">
        <v>72</v>
      </c>
      <c r="F2869" s="47">
        <v>26595.8</v>
      </c>
    </row>
    <row r="2870" spans="1:6" x14ac:dyDescent="0.25">
      <c r="A2870" t="s">
        <v>4820</v>
      </c>
      <c r="B2870" t="s">
        <v>4821</v>
      </c>
      <c r="C2870" s="57">
        <v>45506</v>
      </c>
      <c r="D2870" t="s">
        <v>37</v>
      </c>
      <c r="E2870" t="s">
        <v>72</v>
      </c>
      <c r="F2870" s="47">
        <v>3146</v>
      </c>
    </row>
    <row r="2871" spans="1:6" x14ac:dyDescent="0.25">
      <c r="A2871" t="s">
        <v>4822</v>
      </c>
      <c r="B2871" t="s">
        <v>4819</v>
      </c>
      <c r="C2871" s="57">
        <v>45509</v>
      </c>
      <c r="D2871" t="s">
        <v>37</v>
      </c>
      <c r="E2871" t="s">
        <v>72</v>
      </c>
      <c r="F2871" s="47">
        <v>26595.8</v>
      </c>
    </row>
    <row r="2872" spans="1:6" x14ac:dyDescent="0.25">
      <c r="A2872" t="s">
        <v>3605</v>
      </c>
      <c r="B2872" t="s">
        <v>3606</v>
      </c>
      <c r="C2872" s="57">
        <v>45510</v>
      </c>
      <c r="D2872" t="s">
        <v>37</v>
      </c>
      <c r="E2872" t="s">
        <v>72</v>
      </c>
      <c r="F2872" s="47">
        <v>7004.79</v>
      </c>
    </row>
    <row r="2873" spans="1:6" x14ac:dyDescent="0.25">
      <c r="A2873" t="s">
        <v>7080</v>
      </c>
      <c r="B2873" t="s">
        <v>7081</v>
      </c>
      <c r="C2873" s="57">
        <v>45510</v>
      </c>
      <c r="D2873" t="s">
        <v>37</v>
      </c>
      <c r="E2873" t="s">
        <v>72</v>
      </c>
      <c r="F2873" s="47">
        <v>2298</v>
      </c>
    </row>
    <row r="2874" spans="1:6" x14ac:dyDescent="0.25">
      <c r="A2874" t="s">
        <v>4823</v>
      </c>
      <c r="B2874" t="s">
        <v>4265</v>
      </c>
      <c r="C2874" s="57">
        <v>45510</v>
      </c>
      <c r="D2874" t="s">
        <v>37</v>
      </c>
      <c r="E2874" t="s">
        <v>72</v>
      </c>
      <c r="F2874" s="47">
        <v>19147.86</v>
      </c>
    </row>
    <row r="2875" spans="1:6" x14ac:dyDescent="0.25">
      <c r="A2875" t="s">
        <v>7082</v>
      </c>
      <c r="B2875" t="s">
        <v>6839</v>
      </c>
      <c r="C2875" s="57">
        <v>45510</v>
      </c>
      <c r="D2875" t="s">
        <v>37</v>
      </c>
      <c r="E2875" t="s">
        <v>72</v>
      </c>
      <c r="F2875" s="47">
        <v>2399</v>
      </c>
    </row>
    <row r="2876" spans="1:6" x14ac:dyDescent="0.25">
      <c r="A2876" t="s">
        <v>3607</v>
      </c>
      <c r="B2876" t="s">
        <v>3608</v>
      </c>
      <c r="C2876" s="57">
        <v>45510</v>
      </c>
      <c r="D2876" t="s">
        <v>37</v>
      </c>
      <c r="E2876" t="s">
        <v>72</v>
      </c>
      <c r="F2876" s="47">
        <v>4795.59</v>
      </c>
    </row>
    <row r="2877" spans="1:6" x14ac:dyDescent="0.25">
      <c r="A2877" t="s">
        <v>3609</v>
      </c>
      <c r="B2877" t="s">
        <v>3608</v>
      </c>
      <c r="C2877" s="57">
        <v>45510</v>
      </c>
      <c r="D2877" t="s">
        <v>37</v>
      </c>
      <c r="E2877" t="s">
        <v>72</v>
      </c>
      <c r="F2877" s="47">
        <v>4795.58</v>
      </c>
    </row>
    <row r="2878" spans="1:6" x14ac:dyDescent="0.25">
      <c r="A2878" t="s">
        <v>3610</v>
      </c>
      <c r="B2878" t="s">
        <v>3611</v>
      </c>
      <c r="C2878" s="57">
        <v>45510</v>
      </c>
      <c r="D2878" t="s">
        <v>37</v>
      </c>
      <c r="E2878" t="s">
        <v>72</v>
      </c>
      <c r="F2878" s="47">
        <v>7004.79</v>
      </c>
    </row>
    <row r="2879" spans="1:6" x14ac:dyDescent="0.25">
      <c r="A2879" t="s">
        <v>4824</v>
      </c>
      <c r="B2879" t="s">
        <v>4821</v>
      </c>
      <c r="C2879" s="57">
        <v>45510</v>
      </c>
      <c r="D2879" t="s">
        <v>37</v>
      </c>
      <c r="E2879" t="s">
        <v>72</v>
      </c>
      <c r="F2879" s="47">
        <v>3146</v>
      </c>
    </row>
    <row r="2880" spans="1:6" x14ac:dyDescent="0.25">
      <c r="A2880" t="s">
        <v>4825</v>
      </c>
      <c r="B2880" t="s">
        <v>4826</v>
      </c>
      <c r="C2880" s="57">
        <v>45511</v>
      </c>
      <c r="D2880" t="s">
        <v>37</v>
      </c>
      <c r="E2880" t="s">
        <v>72</v>
      </c>
      <c r="F2880" s="47">
        <v>21044.3</v>
      </c>
    </row>
    <row r="2881" spans="1:6" x14ac:dyDescent="0.25">
      <c r="A2881" t="s">
        <v>4827</v>
      </c>
      <c r="B2881" t="s">
        <v>4821</v>
      </c>
      <c r="C2881" s="57">
        <v>45511</v>
      </c>
      <c r="D2881" t="s">
        <v>37</v>
      </c>
      <c r="E2881" t="s">
        <v>72</v>
      </c>
      <c r="F2881" s="47">
        <v>3113.24</v>
      </c>
    </row>
    <row r="2882" spans="1:6" x14ac:dyDescent="0.25">
      <c r="A2882" t="s">
        <v>3614</v>
      </c>
      <c r="B2882" t="s">
        <v>3615</v>
      </c>
      <c r="C2882" s="57">
        <v>45511</v>
      </c>
      <c r="D2882" t="s">
        <v>37</v>
      </c>
      <c r="E2882" t="s">
        <v>72</v>
      </c>
      <c r="F2882" s="47">
        <v>7004.79</v>
      </c>
    </row>
    <row r="2883" spans="1:6" x14ac:dyDescent="0.25">
      <c r="A2883" t="s">
        <v>7083</v>
      </c>
      <c r="B2883" t="s">
        <v>5581</v>
      </c>
      <c r="C2883" s="57">
        <v>45511</v>
      </c>
      <c r="D2883" t="s">
        <v>37</v>
      </c>
      <c r="E2883" t="s">
        <v>5578</v>
      </c>
      <c r="F2883" s="47">
        <v>29500</v>
      </c>
    </row>
    <row r="2884" spans="1:6" x14ac:dyDescent="0.25">
      <c r="A2884" t="s">
        <v>7086</v>
      </c>
      <c r="B2884" t="s">
        <v>5946</v>
      </c>
      <c r="C2884" s="57">
        <v>45511</v>
      </c>
      <c r="D2884" t="s">
        <v>37</v>
      </c>
      <c r="E2884" t="s">
        <v>5578</v>
      </c>
      <c r="F2884" s="47">
        <v>8000</v>
      </c>
    </row>
    <row r="2885" spans="1:6" x14ac:dyDescent="0.25">
      <c r="A2885" t="s">
        <v>7087</v>
      </c>
      <c r="B2885" t="s">
        <v>5946</v>
      </c>
      <c r="C2885" s="57">
        <v>45511</v>
      </c>
      <c r="D2885" t="s">
        <v>37</v>
      </c>
      <c r="E2885" t="s">
        <v>5578</v>
      </c>
      <c r="F2885" s="47">
        <v>8000</v>
      </c>
    </row>
    <row r="2886" spans="1:6" x14ac:dyDescent="0.25">
      <c r="A2886" t="s">
        <v>7088</v>
      </c>
      <c r="B2886" t="s">
        <v>5946</v>
      </c>
      <c r="C2886" s="57">
        <v>45511</v>
      </c>
      <c r="D2886" t="s">
        <v>37</v>
      </c>
      <c r="E2886" t="s">
        <v>5578</v>
      </c>
      <c r="F2886" s="47">
        <v>8000</v>
      </c>
    </row>
    <row r="2887" spans="1:6" x14ac:dyDescent="0.25">
      <c r="A2887" t="s">
        <v>7089</v>
      </c>
      <c r="B2887" t="s">
        <v>5946</v>
      </c>
      <c r="C2887" s="57">
        <v>45511</v>
      </c>
      <c r="D2887" t="s">
        <v>37</v>
      </c>
      <c r="E2887" t="s">
        <v>5578</v>
      </c>
      <c r="F2887" s="47">
        <v>8000</v>
      </c>
    </row>
    <row r="2888" spans="1:6" x14ac:dyDescent="0.25">
      <c r="A2888" t="s">
        <v>7090</v>
      </c>
      <c r="B2888" t="s">
        <v>5946</v>
      </c>
      <c r="C2888" s="57">
        <v>45511</v>
      </c>
      <c r="D2888" t="s">
        <v>37</v>
      </c>
      <c r="E2888" t="s">
        <v>5578</v>
      </c>
      <c r="F2888" s="47">
        <v>8000</v>
      </c>
    </row>
    <row r="2889" spans="1:6" x14ac:dyDescent="0.25">
      <c r="A2889" t="s">
        <v>7091</v>
      </c>
      <c r="B2889" t="s">
        <v>5946</v>
      </c>
      <c r="C2889" s="57">
        <v>45511</v>
      </c>
      <c r="D2889" t="s">
        <v>37</v>
      </c>
      <c r="E2889" t="s">
        <v>5578</v>
      </c>
      <c r="F2889" s="47">
        <v>8000</v>
      </c>
    </row>
    <row r="2890" spans="1:6" x14ac:dyDescent="0.25">
      <c r="A2890" t="s">
        <v>7092</v>
      </c>
      <c r="B2890" t="s">
        <v>5946</v>
      </c>
      <c r="C2890" s="57">
        <v>45511</v>
      </c>
      <c r="D2890" t="s">
        <v>37</v>
      </c>
      <c r="E2890" t="s">
        <v>5578</v>
      </c>
      <c r="F2890" s="47">
        <v>8000</v>
      </c>
    </row>
    <row r="2891" spans="1:6" x14ac:dyDescent="0.25">
      <c r="A2891" t="s">
        <v>7093</v>
      </c>
      <c r="B2891" t="s">
        <v>5946</v>
      </c>
      <c r="C2891" s="57">
        <v>45511</v>
      </c>
      <c r="D2891" t="s">
        <v>37</v>
      </c>
      <c r="E2891" t="s">
        <v>5578</v>
      </c>
      <c r="F2891" s="47">
        <v>8000</v>
      </c>
    </row>
    <row r="2892" spans="1:6" x14ac:dyDescent="0.25">
      <c r="A2892" t="s">
        <v>7094</v>
      </c>
      <c r="B2892" t="s">
        <v>5961</v>
      </c>
      <c r="C2892" s="57">
        <v>45511</v>
      </c>
      <c r="D2892" t="s">
        <v>37</v>
      </c>
      <c r="E2892" t="s">
        <v>5578</v>
      </c>
      <c r="F2892" s="47">
        <v>10500</v>
      </c>
    </row>
    <row r="2893" spans="1:6" x14ac:dyDescent="0.25">
      <c r="A2893" t="s">
        <v>7095</v>
      </c>
      <c r="B2893" t="s">
        <v>7096</v>
      </c>
      <c r="C2893" s="57">
        <v>45511</v>
      </c>
      <c r="D2893" t="s">
        <v>37</v>
      </c>
      <c r="E2893" t="s">
        <v>5578</v>
      </c>
      <c r="F2893" s="47">
        <v>22000</v>
      </c>
    </row>
    <row r="2894" spans="1:6" x14ac:dyDescent="0.25">
      <c r="A2894" t="s">
        <v>7097</v>
      </c>
      <c r="B2894" t="s">
        <v>5966</v>
      </c>
      <c r="C2894" s="57">
        <v>45511</v>
      </c>
      <c r="D2894" t="s">
        <v>37</v>
      </c>
      <c r="E2894" t="s">
        <v>5578</v>
      </c>
      <c r="F2894" s="47">
        <v>11250</v>
      </c>
    </row>
    <row r="2895" spans="1:6" x14ac:dyDescent="0.25">
      <c r="A2895" t="s">
        <v>7098</v>
      </c>
      <c r="B2895" t="s">
        <v>7099</v>
      </c>
      <c r="C2895" s="57">
        <v>45511</v>
      </c>
      <c r="D2895" t="s">
        <v>37</v>
      </c>
      <c r="E2895" t="s">
        <v>5578</v>
      </c>
      <c r="F2895" s="47">
        <v>2500</v>
      </c>
    </row>
    <row r="2896" spans="1:6" x14ac:dyDescent="0.25">
      <c r="A2896" t="s">
        <v>7100</v>
      </c>
      <c r="B2896" t="s">
        <v>5973</v>
      </c>
      <c r="C2896" s="57">
        <v>45511</v>
      </c>
      <c r="D2896" t="s">
        <v>37</v>
      </c>
      <c r="E2896" t="s">
        <v>5578</v>
      </c>
      <c r="F2896" s="47">
        <v>3500</v>
      </c>
    </row>
    <row r="2897" spans="1:6" x14ac:dyDescent="0.25">
      <c r="A2897" t="s">
        <v>8159</v>
      </c>
      <c r="B2897" t="s">
        <v>8160</v>
      </c>
      <c r="C2897" s="57">
        <v>45511</v>
      </c>
      <c r="D2897" t="s">
        <v>37</v>
      </c>
      <c r="E2897" t="s">
        <v>72</v>
      </c>
      <c r="F2897" s="47">
        <v>17318.73</v>
      </c>
    </row>
    <row r="2898" spans="1:6" x14ac:dyDescent="0.25">
      <c r="A2898" t="s">
        <v>8161</v>
      </c>
      <c r="B2898" t="s">
        <v>8160</v>
      </c>
      <c r="C2898" s="57">
        <v>45511</v>
      </c>
      <c r="D2898" t="s">
        <v>37</v>
      </c>
      <c r="E2898" t="s">
        <v>72</v>
      </c>
      <c r="F2898" s="47">
        <v>17318.73</v>
      </c>
    </row>
    <row r="2899" spans="1:6" x14ac:dyDescent="0.25">
      <c r="A2899" t="s">
        <v>2059</v>
      </c>
      <c r="B2899" t="s">
        <v>1439</v>
      </c>
      <c r="C2899" s="57">
        <v>45516</v>
      </c>
      <c r="D2899" t="s">
        <v>37</v>
      </c>
      <c r="E2899" t="s">
        <v>72</v>
      </c>
      <c r="F2899" s="47">
        <v>3206.5</v>
      </c>
    </row>
    <row r="2900" spans="1:6" x14ac:dyDescent="0.25">
      <c r="A2900" t="s">
        <v>2060</v>
      </c>
      <c r="B2900" t="s">
        <v>2061</v>
      </c>
      <c r="C2900" s="57">
        <v>45516</v>
      </c>
      <c r="D2900" t="s">
        <v>37</v>
      </c>
      <c r="E2900" t="s">
        <v>72</v>
      </c>
      <c r="F2900" s="47">
        <v>13975.5</v>
      </c>
    </row>
    <row r="2901" spans="1:6" x14ac:dyDescent="0.25">
      <c r="A2901" t="s">
        <v>2062</v>
      </c>
      <c r="B2901" t="s">
        <v>2061</v>
      </c>
      <c r="C2901" s="57">
        <v>45516</v>
      </c>
      <c r="D2901" t="s">
        <v>37</v>
      </c>
      <c r="E2901" t="s">
        <v>72</v>
      </c>
      <c r="F2901" s="47">
        <v>13975.5</v>
      </c>
    </row>
    <row r="2902" spans="1:6" x14ac:dyDescent="0.25">
      <c r="A2902" t="s">
        <v>3616</v>
      </c>
      <c r="B2902" t="s">
        <v>3617</v>
      </c>
      <c r="C2902" s="57">
        <v>45516</v>
      </c>
      <c r="D2902" t="s">
        <v>37</v>
      </c>
      <c r="E2902" t="s">
        <v>72</v>
      </c>
      <c r="F2902" s="47">
        <v>7004.79</v>
      </c>
    </row>
    <row r="2903" spans="1:6" x14ac:dyDescent="0.25">
      <c r="A2903" t="s">
        <v>2063</v>
      </c>
      <c r="B2903" t="s">
        <v>1292</v>
      </c>
      <c r="C2903" s="57">
        <v>45516</v>
      </c>
      <c r="D2903" t="s">
        <v>37</v>
      </c>
      <c r="E2903" t="s">
        <v>72</v>
      </c>
      <c r="F2903" s="47">
        <v>9569.65</v>
      </c>
    </row>
    <row r="2904" spans="1:6" x14ac:dyDescent="0.25">
      <c r="A2904" t="s">
        <v>2064</v>
      </c>
      <c r="B2904" t="s">
        <v>1292</v>
      </c>
      <c r="C2904" s="57">
        <v>45516</v>
      </c>
      <c r="D2904" t="s">
        <v>37</v>
      </c>
      <c r="E2904" t="s">
        <v>72</v>
      </c>
      <c r="F2904" s="47">
        <v>9569.65</v>
      </c>
    </row>
    <row r="2905" spans="1:6" x14ac:dyDescent="0.25">
      <c r="A2905" t="s">
        <v>2065</v>
      </c>
      <c r="B2905" t="s">
        <v>2066</v>
      </c>
      <c r="C2905" s="57">
        <v>45516</v>
      </c>
      <c r="D2905" t="s">
        <v>37</v>
      </c>
      <c r="E2905" t="s">
        <v>72</v>
      </c>
      <c r="F2905" s="47">
        <v>36300</v>
      </c>
    </row>
    <row r="2906" spans="1:6" x14ac:dyDescent="0.25">
      <c r="A2906" t="s">
        <v>2067</v>
      </c>
      <c r="B2906" t="s">
        <v>2066</v>
      </c>
      <c r="C2906" s="57">
        <v>45516</v>
      </c>
      <c r="D2906" t="s">
        <v>37</v>
      </c>
      <c r="E2906" t="s">
        <v>72</v>
      </c>
      <c r="F2906" s="47">
        <v>36300</v>
      </c>
    </row>
    <row r="2907" spans="1:6" x14ac:dyDescent="0.25">
      <c r="A2907" t="s">
        <v>2070</v>
      </c>
      <c r="B2907" t="s">
        <v>2066</v>
      </c>
      <c r="C2907" s="57">
        <v>45516</v>
      </c>
      <c r="D2907" t="s">
        <v>37</v>
      </c>
      <c r="E2907" t="s">
        <v>72</v>
      </c>
      <c r="F2907" s="47">
        <v>36300</v>
      </c>
    </row>
    <row r="2908" spans="1:6" x14ac:dyDescent="0.25">
      <c r="A2908" t="s">
        <v>7101</v>
      </c>
      <c r="B2908" t="s">
        <v>7102</v>
      </c>
      <c r="C2908" s="57">
        <v>45518</v>
      </c>
      <c r="D2908" t="s">
        <v>37</v>
      </c>
      <c r="E2908" t="s">
        <v>72</v>
      </c>
      <c r="F2908" s="47">
        <v>4430.38</v>
      </c>
    </row>
    <row r="2909" spans="1:6" x14ac:dyDescent="0.25">
      <c r="A2909" t="s">
        <v>7103</v>
      </c>
      <c r="B2909" t="s">
        <v>7102</v>
      </c>
      <c r="C2909" s="57">
        <v>45518</v>
      </c>
      <c r="D2909" t="s">
        <v>37</v>
      </c>
      <c r="E2909" t="s">
        <v>72</v>
      </c>
      <c r="F2909" s="47">
        <v>4430.38</v>
      </c>
    </row>
    <row r="2910" spans="1:6" x14ac:dyDescent="0.25">
      <c r="A2910" t="s">
        <v>7104</v>
      </c>
      <c r="B2910" t="s">
        <v>7102</v>
      </c>
      <c r="C2910" s="57">
        <v>45518</v>
      </c>
      <c r="D2910" t="s">
        <v>37</v>
      </c>
      <c r="E2910" t="s">
        <v>72</v>
      </c>
      <c r="F2910" s="47">
        <v>4430.38</v>
      </c>
    </row>
    <row r="2911" spans="1:6" x14ac:dyDescent="0.25">
      <c r="A2911" t="s">
        <v>7105</v>
      </c>
      <c r="B2911" t="s">
        <v>7102</v>
      </c>
      <c r="C2911" s="57">
        <v>45518</v>
      </c>
      <c r="D2911" t="s">
        <v>37</v>
      </c>
      <c r="E2911" t="s">
        <v>72</v>
      </c>
      <c r="F2911" s="47">
        <v>4430.38</v>
      </c>
    </row>
    <row r="2912" spans="1:6" x14ac:dyDescent="0.25">
      <c r="A2912" t="s">
        <v>7106</v>
      </c>
      <c r="B2912" t="s">
        <v>7102</v>
      </c>
      <c r="C2912" s="57">
        <v>45518</v>
      </c>
      <c r="D2912" t="s">
        <v>37</v>
      </c>
      <c r="E2912" t="s">
        <v>72</v>
      </c>
      <c r="F2912" s="47">
        <v>4430.38</v>
      </c>
    </row>
    <row r="2913" spans="1:6" x14ac:dyDescent="0.25">
      <c r="A2913" t="s">
        <v>7107</v>
      </c>
      <c r="B2913" t="s">
        <v>7102</v>
      </c>
      <c r="C2913" s="57">
        <v>45518</v>
      </c>
      <c r="D2913" t="s">
        <v>37</v>
      </c>
      <c r="E2913" t="s">
        <v>72</v>
      </c>
      <c r="F2913" s="47">
        <v>4430.38</v>
      </c>
    </row>
    <row r="2914" spans="1:6" x14ac:dyDescent="0.25">
      <c r="A2914" t="s">
        <v>7108</v>
      </c>
      <c r="B2914" t="s">
        <v>7102</v>
      </c>
      <c r="C2914" s="57">
        <v>45518</v>
      </c>
      <c r="D2914" t="s">
        <v>37</v>
      </c>
      <c r="E2914" t="s">
        <v>72</v>
      </c>
      <c r="F2914" s="47">
        <v>4430.38</v>
      </c>
    </row>
    <row r="2915" spans="1:6" x14ac:dyDescent="0.25">
      <c r="A2915" t="s">
        <v>7109</v>
      </c>
      <c r="B2915" t="s">
        <v>7102</v>
      </c>
      <c r="C2915" s="57">
        <v>45518</v>
      </c>
      <c r="D2915" t="s">
        <v>37</v>
      </c>
      <c r="E2915" t="s">
        <v>72</v>
      </c>
      <c r="F2915" s="47">
        <v>4430.38</v>
      </c>
    </row>
    <row r="2916" spans="1:6" x14ac:dyDescent="0.25">
      <c r="A2916" t="s">
        <v>7110</v>
      </c>
      <c r="B2916" t="s">
        <v>7102</v>
      </c>
      <c r="C2916" s="57">
        <v>45518</v>
      </c>
      <c r="D2916" t="s">
        <v>37</v>
      </c>
      <c r="E2916" t="s">
        <v>72</v>
      </c>
      <c r="F2916" s="47">
        <v>4430.38</v>
      </c>
    </row>
    <row r="2917" spans="1:6" x14ac:dyDescent="0.25">
      <c r="A2917" t="s">
        <v>7111</v>
      </c>
      <c r="B2917" t="s">
        <v>7102</v>
      </c>
      <c r="C2917" s="57">
        <v>45518</v>
      </c>
      <c r="D2917" t="s">
        <v>37</v>
      </c>
      <c r="E2917" t="s">
        <v>72</v>
      </c>
      <c r="F2917" s="47">
        <v>4430.38</v>
      </c>
    </row>
    <row r="2918" spans="1:6" x14ac:dyDescent="0.25">
      <c r="A2918" t="s">
        <v>7112</v>
      </c>
      <c r="B2918" t="s">
        <v>7102</v>
      </c>
      <c r="C2918" s="57">
        <v>45518</v>
      </c>
      <c r="D2918" t="s">
        <v>37</v>
      </c>
      <c r="E2918" t="s">
        <v>72</v>
      </c>
      <c r="F2918" s="47">
        <v>4430.38</v>
      </c>
    </row>
    <row r="2919" spans="1:6" x14ac:dyDescent="0.25">
      <c r="A2919" t="s">
        <v>7113</v>
      </c>
      <c r="B2919" t="s">
        <v>7102</v>
      </c>
      <c r="C2919" s="57">
        <v>45518</v>
      </c>
      <c r="D2919" t="s">
        <v>37</v>
      </c>
      <c r="E2919" t="s">
        <v>72</v>
      </c>
      <c r="F2919" s="47">
        <v>4430.38</v>
      </c>
    </row>
    <row r="2920" spans="1:6" x14ac:dyDescent="0.25">
      <c r="A2920" t="s">
        <v>7114</v>
      </c>
      <c r="B2920" t="s">
        <v>7102</v>
      </c>
      <c r="C2920" s="57">
        <v>45518</v>
      </c>
      <c r="D2920" t="s">
        <v>37</v>
      </c>
      <c r="E2920" t="s">
        <v>72</v>
      </c>
      <c r="F2920" s="47">
        <v>4430.38</v>
      </c>
    </row>
    <row r="2921" spans="1:6" x14ac:dyDescent="0.25">
      <c r="A2921" t="s">
        <v>7115</v>
      </c>
      <c r="B2921" t="s">
        <v>7102</v>
      </c>
      <c r="C2921" s="57">
        <v>45518</v>
      </c>
      <c r="D2921" t="s">
        <v>37</v>
      </c>
      <c r="E2921" t="s">
        <v>72</v>
      </c>
      <c r="F2921" s="47">
        <v>4430.38</v>
      </c>
    </row>
    <row r="2922" spans="1:6" x14ac:dyDescent="0.25">
      <c r="A2922" t="s">
        <v>7116</v>
      </c>
      <c r="B2922" t="s">
        <v>7102</v>
      </c>
      <c r="C2922" s="57">
        <v>45518</v>
      </c>
      <c r="D2922" t="s">
        <v>37</v>
      </c>
      <c r="E2922" t="s">
        <v>72</v>
      </c>
      <c r="F2922" s="47">
        <v>4430.38</v>
      </c>
    </row>
    <row r="2923" spans="1:6" x14ac:dyDescent="0.25">
      <c r="A2923" t="s">
        <v>7117</v>
      </c>
      <c r="B2923" t="s">
        <v>7102</v>
      </c>
      <c r="C2923" s="57">
        <v>45518</v>
      </c>
      <c r="D2923" t="s">
        <v>37</v>
      </c>
      <c r="E2923" t="s">
        <v>72</v>
      </c>
      <c r="F2923" s="47">
        <v>4430.38</v>
      </c>
    </row>
    <row r="2924" spans="1:6" x14ac:dyDescent="0.25">
      <c r="A2924" t="s">
        <v>7118</v>
      </c>
      <c r="B2924" t="s">
        <v>7102</v>
      </c>
      <c r="C2924" s="57">
        <v>45518</v>
      </c>
      <c r="D2924" t="s">
        <v>37</v>
      </c>
      <c r="E2924" t="s">
        <v>72</v>
      </c>
      <c r="F2924" s="47">
        <v>4430.38</v>
      </c>
    </row>
    <row r="2925" spans="1:6" x14ac:dyDescent="0.25">
      <c r="A2925" t="s">
        <v>7119</v>
      </c>
      <c r="B2925" t="s">
        <v>7102</v>
      </c>
      <c r="C2925" s="57">
        <v>45518</v>
      </c>
      <c r="D2925" t="s">
        <v>37</v>
      </c>
      <c r="E2925" t="s">
        <v>72</v>
      </c>
      <c r="F2925" s="47">
        <v>4430.38</v>
      </c>
    </row>
    <row r="2926" spans="1:6" x14ac:dyDescent="0.25">
      <c r="A2926" t="s">
        <v>7120</v>
      </c>
      <c r="B2926" t="s">
        <v>7102</v>
      </c>
      <c r="C2926" s="57">
        <v>45518</v>
      </c>
      <c r="D2926" t="s">
        <v>37</v>
      </c>
      <c r="E2926" t="s">
        <v>72</v>
      </c>
      <c r="F2926" s="47">
        <v>4430.38</v>
      </c>
    </row>
    <row r="2927" spans="1:6" x14ac:dyDescent="0.25">
      <c r="A2927" t="s">
        <v>7121</v>
      </c>
      <c r="B2927" t="s">
        <v>7122</v>
      </c>
      <c r="C2927" s="57">
        <v>45518</v>
      </c>
      <c r="D2927" t="s">
        <v>37</v>
      </c>
      <c r="E2927" t="s">
        <v>72</v>
      </c>
      <c r="F2927" s="47">
        <v>2694.15</v>
      </c>
    </row>
    <row r="2928" spans="1:6" x14ac:dyDescent="0.25">
      <c r="A2928" t="s">
        <v>7123</v>
      </c>
      <c r="B2928" t="s">
        <v>7122</v>
      </c>
      <c r="C2928" s="57">
        <v>45518</v>
      </c>
      <c r="D2928" t="s">
        <v>37</v>
      </c>
      <c r="E2928" t="s">
        <v>72</v>
      </c>
      <c r="F2928" s="47">
        <v>2694.15</v>
      </c>
    </row>
    <row r="2929" spans="1:6" x14ac:dyDescent="0.25">
      <c r="A2929" t="s">
        <v>4828</v>
      </c>
      <c r="B2929" t="s">
        <v>4826</v>
      </c>
      <c r="C2929" s="57">
        <v>45518</v>
      </c>
      <c r="D2929" t="s">
        <v>37</v>
      </c>
      <c r="E2929" t="s">
        <v>72</v>
      </c>
      <c r="F2929" s="47">
        <v>21044.3</v>
      </c>
    </row>
    <row r="2930" spans="1:6" x14ac:dyDescent="0.25">
      <c r="A2930" t="s">
        <v>4829</v>
      </c>
      <c r="B2930" t="s">
        <v>4821</v>
      </c>
      <c r="C2930" s="57">
        <v>45518</v>
      </c>
      <c r="D2930" t="s">
        <v>37</v>
      </c>
      <c r="E2930" t="s">
        <v>72</v>
      </c>
      <c r="F2930" s="47">
        <v>3113.24</v>
      </c>
    </row>
    <row r="2931" spans="1:6" x14ac:dyDescent="0.25">
      <c r="A2931" t="s">
        <v>3618</v>
      </c>
      <c r="B2931" t="s">
        <v>3619</v>
      </c>
      <c r="C2931" s="57">
        <v>45518</v>
      </c>
      <c r="D2931" t="s">
        <v>37</v>
      </c>
      <c r="E2931" t="s">
        <v>72</v>
      </c>
      <c r="F2931" s="47">
        <v>10265.67</v>
      </c>
    </row>
    <row r="2932" spans="1:6" x14ac:dyDescent="0.25">
      <c r="A2932" t="s">
        <v>3620</v>
      </c>
      <c r="B2932" t="s">
        <v>3619</v>
      </c>
      <c r="C2932" s="57">
        <v>45518</v>
      </c>
      <c r="D2932" t="s">
        <v>37</v>
      </c>
      <c r="E2932" t="s">
        <v>72</v>
      </c>
      <c r="F2932" s="47">
        <v>10265.67</v>
      </c>
    </row>
    <row r="2933" spans="1:6" x14ac:dyDescent="0.25">
      <c r="A2933" t="s">
        <v>3621</v>
      </c>
      <c r="B2933" t="s">
        <v>3622</v>
      </c>
      <c r="C2933" s="57">
        <v>45518</v>
      </c>
      <c r="D2933" t="s">
        <v>37</v>
      </c>
      <c r="E2933" t="s">
        <v>72</v>
      </c>
      <c r="F2933" s="47">
        <v>10177.9</v>
      </c>
    </row>
    <row r="2934" spans="1:6" x14ac:dyDescent="0.25">
      <c r="A2934" t="s">
        <v>4830</v>
      </c>
      <c r="B2934" t="s">
        <v>4826</v>
      </c>
      <c r="C2934" s="57">
        <v>45518</v>
      </c>
      <c r="D2934" t="s">
        <v>37</v>
      </c>
      <c r="E2934" t="s">
        <v>72</v>
      </c>
      <c r="F2934" s="47">
        <v>21044.3</v>
      </c>
    </row>
    <row r="2935" spans="1:6" x14ac:dyDescent="0.25">
      <c r="A2935" t="s">
        <v>4831</v>
      </c>
      <c r="B2935" t="s">
        <v>4821</v>
      </c>
      <c r="C2935" s="57">
        <v>45518</v>
      </c>
      <c r="D2935" t="s">
        <v>37</v>
      </c>
      <c r="E2935" t="s">
        <v>72</v>
      </c>
      <c r="F2935" s="47">
        <v>3113.24</v>
      </c>
    </row>
    <row r="2936" spans="1:6" x14ac:dyDescent="0.25">
      <c r="A2936" t="s">
        <v>8162</v>
      </c>
      <c r="B2936" t="s">
        <v>8134</v>
      </c>
      <c r="C2936" s="57">
        <v>45518</v>
      </c>
      <c r="D2936" t="s">
        <v>37</v>
      </c>
      <c r="E2936" t="s">
        <v>72</v>
      </c>
      <c r="F2936" s="47">
        <v>8708.35</v>
      </c>
    </row>
    <row r="2937" spans="1:6" x14ac:dyDescent="0.25">
      <c r="A2937" t="s">
        <v>7124</v>
      </c>
      <c r="B2937" t="s">
        <v>6534</v>
      </c>
      <c r="C2937" s="57">
        <v>45518</v>
      </c>
      <c r="D2937" t="s">
        <v>37</v>
      </c>
      <c r="E2937" t="s">
        <v>72</v>
      </c>
      <c r="F2937" s="47">
        <v>1796.1</v>
      </c>
    </row>
    <row r="2938" spans="1:6" x14ac:dyDescent="0.25">
      <c r="A2938" t="s">
        <v>7125</v>
      </c>
      <c r="B2938" t="s">
        <v>6534</v>
      </c>
      <c r="C2938" s="57">
        <v>45518</v>
      </c>
      <c r="D2938" t="s">
        <v>37</v>
      </c>
      <c r="E2938" t="s">
        <v>72</v>
      </c>
      <c r="F2938" s="47">
        <v>1796.1</v>
      </c>
    </row>
    <row r="2939" spans="1:6" x14ac:dyDescent="0.25">
      <c r="A2939" t="s">
        <v>7126</v>
      </c>
      <c r="B2939" t="s">
        <v>6534</v>
      </c>
      <c r="C2939" s="57">
        <v>45518</v>
      </c>
      <c r="D2939" t="s">
        <v>37</v>
      </c>
      <c r="E2939" t="s">
        <v>72</v>
      </c>
      <c r="F2939" s="47">
        <v>1796.1</v>
      </c>
    </row>
    <row r="2940" spans="1:6" x14ac:dyDescent="0.25">
      <c r="A2940" t="s">
        <v>7127</v>
      </c>
      <c r="B2940" t="s">
        <v>6534</v>
      </c>
      <c r="C2940" s="57">
        <v>45518</v>
      </c>
      <c r="D2940" t="s">
        <v>37</v>
      </c>
      <c r="E2940" t="s">
        <v>72</v>
      </c>
      <c r="F2940" s="47">
        <v>1796.1</v>
      </c>
    </row>
    <row r="2941" spans="1:6" x14ac:dyDescent="0.25">
      <c r="A2941" t="s">
        <v>7128</v>
      </c>
      <c r="B2941" t="s">
        <v>6534</v>
      </c>
      <c r="C2941" s="57">
        <v>45518</v>
      </c>
      <c r="D2941" t="s">
        <v>37</v>
      </c>
      <c r="E2941" t="s">
        <v>72</v>
      </c>
      <c r="F2941" s="47">
        <v>1796.1</v>
      </c>
    </row>
    <row r="2942" spans="1:6" x14ac:dyDescent="0.25">
      <c r="A2942" t="s">
        <v>7129</v>
      </c>
      <c r="B2942" t="s">
        <v>6534</v>
      </c>
      <c r="C2942" s="57">
        <v>45518</v>
      </c>
      <c r="D2942" t="s">
        <v>37</v>
      </c>
      <c r="E2942" t="s">
        <v>72</v>
      </c>
      <c r="F2942" s="47">
        <v>1796.1</v>
      </c>
    </row>
    <row r="2943" spans="1:6" x14ac:dyDescent="0.25">
      <c r="A2943" t="s">
        <v>7130</v>
      </c>
      <c r="B2943" t="s">
        <v>6534</v>
      </c>
      <c r="C2943" s="57">
        <v>45518</v>
      </c>
      <c r="D2943" t="s">
        <v>37</v>
      </c>
      <c r="E2943" t="s">
        <v>72</v>
      </c>
      <c r="F2943" s="47">
        <v>1796.1</v>
      </c>
    </row>
    <row r="2944" spans="1:6" x14ac:dyDescent="0.25">
      <c r="A2944" t="s">
        <v>7131</v>
      </c>
      <c r="B2944" t="s">
        <v>6534</v>
      </c>
      <c r="C2944" s="57">
        <v>45518</v>
      </c>
      <c r="D2944" t="s">
        <v>37</v>
      </c>
      <c r="E2944" t="s">
        <v>72</v>
      </c>
      <c r="F2944" s="47">
        <v>1796.1</v>
      </c>
    </row>
    <row r="2945" spans="1:6" x14ac:dyDescent="0.25">
      <c r="A2945" t="s">
        <v>7132</v>
      </c>
      <c r="B2945" t="s">
        <v>6534</v>
      </c>
      <c r="C2945" s="57">
        <v>45518</v>
      </c>
      <c r="D2945" t="s">
        <v>37</v>
      </c>
      <c r="E2945" t="s">
        <v>72</v>
      </c>
      <c r="F2945" s="47">
        <v>1796.1</v>
      </c>
    </row>
    <row r="2946" spans="1:6" x14ac:dyDescent="0.25">
      <c r="A2946" t="s">
        <v>7133</v>
      </c>
      <c r="B2946" t="s">
        <v>6534</v>
      </c>
      <c r="C2946" s="57">
        <v>45518</v>
      </c>
      <c r="D2946" t="s">
        <v>37</v>
      </c>
      <c r="E2946" t="s">
        <v>72</v>
      </c>
      <c r="F2946" s="47">
        <v>1796.1</v>
      </c>
    </row>
    <row r="2947" spans="1:6" x14ac:dyDescent="0.25">
      <c r="A2947" t="s">
        <v>7134</v>
      </c>
      <c r="B2947" t="s">
        <v>6534</v>
      </c>
      <c r="C2947" s="57">
        <v>45518</v>
      </c>
      <c r="D2947" t="s">
        <v>37</v>
      </c>
      <c r="E2947" t="s">
        <v>72</v>
      </c>
      <c r="F2947" s="47">
        <v>1796.1</v>
      </c>
    </row>
    <row r="2948" spans="1:6" x14ac:dyDescent="0.25">
      <c r="A2948" t="s">
        <v>7135</v>
      </c>
      <c r="B2948" t="s">
        <v>6534</v>
      </c>
      <c r="C2948" s="57">
        <v>45518</v>
      </c>
      <c r="D2948" t="s">
        <v>37</v>
      </c>
      <c r="E2948" t="s">
        <v>72</v>
      </c>
      <c r="F2948" s="47">
        <v>1796.1</v>
      </c>
    </row>
    <row r="2949" spans="1:6" x14ac:dyDescent="0.25">
      <c r="A2949" t="s">
        <v>7136</v>
      </c>
      <c r="B2949" t="s">
        <v>6534</v>
      </c>
      <c r="C2949" s="57">
        <v>45518</v>
      </c>
      <c r="D2949" t="s">
        <v>37</v>
      </c>
      <c r="E2949" t="s">
        <v>72</v>
      </c>
      <c r="F2949" s="47">
        <v>1796.1</v>
      </c>
    </row>
    <row r="2950" spans="1:6" x14ac:dyDescent="0.25">
      <c r="A2950" t="s">
        <v>7137</v>
      </c>
      <c r="B2950" t="s">
        <v>6534</v>
      </c>
      <c r="C2950" s="57">
        <v>45518</v>
      </c>
      <c r="D2950" t="s">
        <v>37</v>
      </c>
      <c r="E2950" t="s">
        <v>72</v>
      </c>
      <c r="F2950" s="47">
        <v>1796.1</v>
      </c>
    </row>
    <row r="2951" spans="1:6" x14ac:dyDescent="0.25">
      <c r="A2951" t="s">
        <v>7138</v>
      </c>
      <c r="B2951" t="s">
        <v>6534</v>
      </c>
      <c r="C2951" s="57">
        <v>45518</v>
      </c>
      <c r="D2951" t="s">
        <v>37</v>
      </c>
      <c r="E2951" t="s">
        <v>72</v>
      </c>
      <c r="F2951" s="47">
        <v>1796.1</v>
      </c>
    </row>
    <row r="2952" spans="1:6" x14ac:dyDescent="0.25">
      <c r="A2952" t="s">
        <v>7139</v>
      </c>
      <c r="B2952" t="s">
        <v>6534</v>
      </c>
      <c r="C2952" s="57">
        <v>45518</v>
      </c>
      <c r="D2952" t="s">
        <v>37</v>
      </c>
      <c r="E2952" t="s">
        <v>72</v>
      </c>
      <c r="F2952" s="47">
        <v>1796.1</v>
      </c>
    </row>
    <row r="2953" spans="1:6" x14ac:dyDescent="0.25">
      <c r="A2953" t="s">
        <v>7140</v>
      </c>
      <c r="B2953" t="s">
        <v>6534</v>
      </c>
      <c r="C2953" s="57">
        <v>45518</v>
      </c>
      <c r="D2953" t="s">
        <v>37</v>
      </c>
      <c r="E2953" t="s">
        <v>72</v>
      </c>
      <c r="F2953" s="47">
        <v>1796.1</v>
      </c>
    </row>
    <row r="2954" spans="1:6" x14ac:dyDescent="0.25">
      <c r="A2954" t="s">
        <v>7141</v>
      </c>
      <c r="B2954" t="s">
        <v>6534</v>
      </c>
      <c r="C2954" s="57">
        <v>45518</v>
      </c>
      <c r="D2954" t="s">
        <v>37</v>
      </c>
      <c r="E2954" t="s">
        <v>72</v>
      </c>
      <c r="F2954" s="47">
        <v>1796.1</v>
      </c>
    </row>
    <row r="2955" spans="1:6" x14ac:dyDescent="0.25">
      <c r="A2955" t="s">
        <v>7142</v>
      </c>
      <c r="B2955" t="s">
        <v>6534</v>
      </c>
      <c r="C2955" s="57">
        <v>45518</v>
      </c>
      <c r="D2955" t="s">
        <v>37</v>
      </c>
      <c r="E2955" t="s">
        <v>72</v>
      </c>
      <c r="F2955" s="47">
        <v>1796.1</v>
      </c>
    </row>
    <row r="2956" spans="1:6" x14ac:dyDescent="0.25">
      <c r="A2956" t="s">
        <v>7143</v>
      </c>
      <c r="B2956" t="s">
        <v>6534</v>
      </c>
      <c r="C2956" s="57">
        <v>45518</v>
      </c>
      <c r="D2956" t="s">
        <v>37</v>
      </c>
      <c r="E2956" t="s">
        <v>72</v>
      </c>
      <c r="F2956" s="47">
        <v>1796.1</v>
      </c>
    </row>
    <row r="2957" spans="1:6" x14ac:dyDescent="0.25">
      <c r="A2957" t="s">
        <v>7144</v>
      </c>
      <c r="B2957" t="s">
        <v>6534</v>
      </c>
      <c r="C2957" s="57">
        <v>45518</v>
      </c>
      <c r="D2957" t="s">
        <v>37</v>
      </c>
      <c r="E2957" t="s">
        <v>72</v>
      </c>
      <c r="F2957" s="47">
        <v>1796.1</v>
      </c>
    </row>
    <row r="2958" spans="1:6" x14ac:dyDescent="0.25">
      <c r="A2958" t="s">
        <v>7145</v>
      </c>
      <c r="B2958" t="s">
        <v>6534</v>
      </c>
      <c r="C2958" s="57">
        <v>45518</v>
      </c>
      <c r="D2958" t="s">
        <v>37</v>
      </c>
      <c r="E2958" t="s">
        <v>72</v>
      </c>
      <c r="F2958" s="47">
        <v>1796.1</v>
      </c>
    </row>
    <row r="2959" spans="1:6" x14ac:dyDescent="0.25">
      <c r="A2959" t="s">
        <v>7146</v>
      </c>
      <c r="B2959" t="s">
        <v>6534</v>
      </c>
      <c r="C2959" s="57">
        <v>45518</v>
      </c>
      <c r="D2959" t="s">
        <v>37</v>
      </c>
      <c r="E2959" t="s">
        <v>72</v>
      </c>
      <c r="F2959" s="47">
        <v>1796.1</v>
      </c>
    </row>
    <row r="2960" spans="1:6" x14ac:dyDescent="0.25">
      <c r="A2960" t="s">
        <v>7147</v>
      </c>
      <c r="B2960" t="s">
        <v>6534</v>
      </c>
      <c r="C2960" s="57">
        <v>45518</v>
      </c>
      <c r="D2960" t="s">
        <v>37</v>
      </c>
      <c r="E2960" t="s">
        <v>72</v>
      </c>
      <c r="F2960" s="47">
        <v>1796.1</v>
      </c>
    </row>
    <row r="2961" spans="1:6" x14ac:dyDescent="0.25">
      <c r="A2961" t="s">
        <v>7148</v>
      </c>
      <c r="B2961" t="s">
        <v>6534</v>
      </c>
      <c r="C2961" s="57">
        <v>45518</v>
      </c>
      <c r="D2961" t="s">
        <v>37</v>
      </c>
      <c r="E2961" t="s">
        <v>72</v>
      </c>
      <c r="F2961" s="47">
        <v>1796.1</v>
      </c>
    </row>
    <row r="2962" spans="1:6" x14ac:dyDescent="0.25">
      <c r="A2962" t="s">
        <v>7149</v>
      </c>
      <c r="B2962" t="s">
        <v>6534</v>
      </c>
      <c r="C2962" s="57">
        <v>45518</v>
      </c>
      <c r="D2962" t="s">
        <v>37</v>
      </c>
      <c r="E2962" t="s">
        <v>72</v>
      </c>
      <c r="F2962" s="47">
        <v>1796.1</v>
      </c>
    </row>
    <row r="2963" spans="1:6" x14ac:dyDescent="0.25">
      <c r="A2963" t="s">
        <v>7150</v>
      </c>
      <c r="B2963" t="s">
        <v>6534</v>
      </c>
      <c r="C2963" s="57">
        <v>45518</v>
      </c>
      <c r="D2963" t="s">
        <v>37</v>
      </c>
      <c r="E2963" t="s">
        <v>72</v>
      </c>
      <c r="F2963" s="47">
        <v>1796.1</v>
      </c>
    </row>
    <row r="2964" spans="1:6" x14ac:dyDescent="0.25">
      <c r="A2964" t="s">
        <v>7151</v>
      </c>
      <c r="B2964" t="s">
        <v>6534</v>
      </c>
      <c r="C2964" s="57">
        <v>45518</v>
      </c>
      <c r="D2964" t="s">
        <v>37</v>
      </c>
      <c r="E2964" t="s">
        <v>72</v>
      </c>
      <c r="F2964" s="47">
        <v>1796.1</v>
      </c>
    </row>
    <row r="2965" spans="1:6" x14ac:dyDescent="0.25">
      <c r="A2965" t="s">
        <v>7152</v>
      </c>
      <c r="B2965" t="s">
        <v>6534</v>
      </c>
      <c r="C2965" s="57">
        <v>45518</v>
      </c>
      <c r="D2965" t="s">
        <v>37</v>
      </c>
      <c r="E2965" t="s">
        <v>72</v>
      </c>
      <c r="F2965" s="47">
        <v>1796.1</v>
      </c>
    </row>
    <row r="2966" spans="1:6" x14ac:dyDescent="0.25">
      <c r="A2966" t="s">
        <v>7153</v>
      </c>
      <c r="B2966" t="s">
        <v>6534</v>
      </c>
      <c r="C2966" s="57">
        <v>45518</v>
      </c>
      <c r="D2966" t="s">
        <v>37</v>
      </c>
      <c r="E2966" t="s">
        <v>72</v>
      </c>
      <c r="F2966" s="47">
        <v>1796.1</v>
      </c>
    </row>
    <row r="2967" spans="1:6" x14ac:dyDescent="0.25">
      <c r="A2967" t="s">
        <v>7154</v>
      </c>
      <c r="B2967" t="s">
        <v>6534</v>
      </c>
      <c r="C2967" s="57">
        <v>45518</v>
      </c>
      <c r="D2967" t="s">
        <v>37</v>
      </c>
      <c r="E2967" t="s">
        <v>72</v>
      </c>
      <c r="F2967" s="47">
        <v>1796.1</v>
      </c>
    </row>
    <row r="2968" spans="1:6" x14ac:dyDescent="0.25">
      <c r="A2968" t="s">
        <v>7155</v>
      </c>
      <c r="B2968" t="s">
        <v>6534</v>
      </c>
      <c r="C2968" s="57">
        <v>45518</v>
      </c>
      <c r="D2968" t="s">
        <v>37</v>
      </c>
      <c r="E2968" t="s">
        <v>72</v>
      </c>
      <c r="F2968" s="47">
        <v>1796.1</v>
      </c>
    </row>
    <row r="2969" spans="1:6" x14ac:dyDescent="0.25">
      <c r="A2969" t="s">
        <v>7156</v>
      </c>
      <c r="B2969" t="s">
        <v>6534</v>
      </c>
      <c r="C2969" s="57">
        <v>45518</v>
      </c>
      <c r="D2969" t="s">
        <v>37</v>
      </c>
      <c r="E2969" t="s">
        <v>72</v>
      </c>
      <c r="F2969" s="47">
        <v>1796.1</v>
      </c>
    </row>
    <row r="2970" spans="1:6" x14ac:dyDescent="0.25">
      <c r="A2970" t="s">
        <v>7157</v>
      </c>
      <c r="B2970" t="s">
        <v>6534</v>
      </c>
      <c r="C2970" s="57">
        <v>45518</v>
      </c>
      <c r="D2970" t="s">
        <v>37</v>
      </c>
      <c r="E2970" t="s">
        <v>72</v>
      </c>
      <c r="F2970" s="47">
        <v>1796.1</v>
      </c>
    </row>
    <row r="2971" spans="1:6" x14ac:dyDescent="0.25">
      <c r="A2971" t="s">
        <v>7158</v>
      </c>
      <c r="B2971" t="s">
        <v>6534</v>
      </c>
      <c r="C2971" s="57">
        <v>45518</v>
      </c>
      <c r="D2971" t="s">
        <v>37</v>
      </c>
      <c r="E2971" t="s">
        <v>72</v>
      </c>
      <c r="F2971" s="47">
        <v>1796.1</v>
      </c>
    </row>
    <row r="2972" spans="1:6" x14ac:dyDescent="0.25">
      <c r="A2972" t="s">
        <v>7159</v>
      </c>
      <c r="B2972" t="s">
        <v>6534</v>
      </c>
      <c r="C2972" s="57">
        <v>45518</v>
      </c>
      <c r="D2972" t="s">
        <v>37</v>
      </c>
      <c r="E2972" t="s">
        <v>72</v>
      </c>
      <c r="F2972" s="47">
        <v>1796.1</v>
      </c>
    </row>
    <row r="2973" spans="1:6" x14ac:dyDescent="0.25">
      <c r="A2973" t="s">
        <v>7160</v>
      </c>
      <c r="B2973" t="s">
        <v>6534</v>
      </c>
      <c r="C2973" s="57">
        <v>45518</v>
      </c>
      <c r="D2973" t="s">
        <v>37</v>
      </c>
      <c r="E2973" t="s">
        <v>72</v>
      </c>
      <c r="F2973" s="47">
        <v>1796.1</v>
      </c>
    </row>
    <row r="2974" spans="1:6" x14ac:dyDescent="0.25">
      <c r="A2974" t="s">
        <v>7161</v>
      </c>
      <c r="B2974" t="s">
        <v>6534</v>
      </c>
      <c r="C2974" s="57">
        <v>45518</v>
      </c>
      <c r="D2974" t="s">
        <v>37</v>
      </c>
      <c r="E2974" t="s">
        <v>72</v>
      </c>
      <c r="F2974" s="47">
        <v>1796.1</v>
      </c>
    </row>
    <row r="2975" spans="1:6" x14ac:dyDescent="0.25">
      <c r="A2975" t="s">
        <v>7162</v>
      </c>
      <c r="B2975" t="s">
        <v>6534</v>
      </c>
      <c r="C2975" s="57">
        <v>45518</v>
      </c>
      <c r="D2975" t="s">
        <v>37</v>
      </c>
      <c r="E2975" t="s">
        <v>72</v>
      </c>
      <c r="F2975" s="47">
        <v>1796.1</v>
      </c>
    </row>
    <row r="2976" spans="1:6" x14ac:dyDescent="0.25">
      <c r="A2976" t="s">
        <v>7163</v>
      </c>
      <c r="B2976" t="s">
        <v>6534</v>
      </c>
      <c r="C2976" s="57">
        <v>45518</v>
      </c>
      <c r="D2976" t="s">
        <v>37</v>
      </c>
      <c r="E2976" t="s">
        <v>72</v>
      </c>
      <c r="F2976" s="47">
        <v>1796.1</v>
      </c>
    </row>
    <row r="2977" spans="1:6" x14ac:dyDescent="0.25">
      <c r="A2977" t="s">
        <v>7164</v>
      </c>
      <c r="B2977" t="s">
        <v>6534</v>
      </c>
      <c r="C2977" s="57">
        <v>45518</v>
      </c>
      <c r="D2977" t="s">
        <v>37</v>
      </c>
      <c r="E2977" t="s">
        <v>72</v>
      </c>
      <c r="F2977" s="47">
        <v>1796.1</v>
      </c>
    </row>
    <row r="2978" spans="1:6" x14ac:dyDescent="0.25">
      <c r="A2978" t="s">
        <v>7165</v>
      </c>
      <c r="B2978" t="s">
        <v>6534</v>
      </c>
      <c r="C2978" s="57">
        <v>45518</v>
      </c>
      <c r="D2978" t="s">
        <v>37</v>
      </c>
      <c r="E2978" t="s">
        <v>72</v>
      </c>
      <c r="F2978" s="47">
        <v>1796.07</v>
      </c>
    </row>
    <row r="2979" spans="1:6" x14ac:dyDescent="0.25">
      <c r="A2979" t="s">
        <v>7166</v>
      </c>
      <c r="B2979" t="s">
        <v>7167</v>
      </c>
      <c r="C2979" s="57">
        <v>45518</v>
      </c>
      <c r="D2979" t="s">
        <v>37</v>
      </c>
      <c r="E2979" t="s">
        <v>72</v>
      </c>
      <c r="F2979" s="47">
        <v>10537.12</v>
      </c>
    </row>
    <row r="2980" spans="1:6" x14ac:dyDescent="0.25">
      <c r="A2980" t="s">
        <v>7168</v>
      </c>
      <c r="B2980" t="s">
        <v>7167</v>
      </c>
      <c r="C2980" s="57">
        <v>45518</v>
      </c>
      <c r="D2980" t="s">
        <v>37</v>
      </c>
      <c r="E2980" t="s">
        <v>72</v>
      </c>
      <c r="F2980" s="47">
        <v>10537.12</v>
      </c>
    </row>
    <row r="2981" spans="1:6" x14ac:dyDescent="0.25">
      <c r="A2981" t="s">
        <v>7169</v>
      </c>
      <c r="B2981" t="s">
        <v>7167</v>
      </c>
      <c r="C2981" s="57">
        <v>45518</v>
      </c>
      <c r="D2981" t="s">
        <v>37</v>
      </c>
      <c r="E2981" t="s">
        <v>72</v>
      </c>
      <c r="F2981" s="47">
        <v>10537.12</v>
      </c>
    </row>
    <row r="2982" spans="1:6" x14ac:dyDescent="0.25">
      <c r="A2982" t="s">
        <v>7170</v>
      </c>
      <c r="B2982" t="s">
        <v>7167</v>
      </c>
      <c r="C2982" s="57">
        <v>45518</v>
      </c>
      <c r="D2982" t="s">
        <v>37</v>
      </c>
      <c r="E2982" t="s">
        <v>72</v>
      </c>
      <c r="F2982" s="47">
        <v>10537.13</v>
      </c>
    </row>
    <row r="2983" spans="1:6" x14ac:dyDescent="0.25">
      <c r="A2983" t="s">
        <v>7171</v>
      </c>
      <c r="B2983" t="s">
        <v>7172</v>
      </c>
      <c r="C2983" s="57">
        <v>45518</v>
      </c>
      <c r="D2983" t="s">
        <v>37</v>
      </c>
      <c r="E2983" t="s">
        <v>72</v>
      </c>
      <c r="F2983" s="47">
        <v>13171.4</v>
      </c>
    </row>
    <row r="2984" spans="1:6" x14ac:dyDescent="0.25">
      <c r="A2984" t="s">
        <v>7173</v>
      </c>
      <c r="B2984" t="s">
        <v>7172</v>
      </c>
      <c r="C2984" s="57">
        <v>45518</v>
      </c>
      <c r="D2984" t="s">
        <v>37</v>
      </c>
      <c r="E2984" t="s">
        <v>72</v>
      </c>
      <c r="F2984" s="47">
        <v>13171.4</v>
      </c>
    </row>
    <row r="2985" spans="1:6" x14ac:dyDescent="0.25">
      <c r="A2985" t="s">
        <v>7174</v>
      </c>
      <c r="B2985" t="s">
        <v>7172</v>
      </c>
      <c r="C2985" s="57">
        <v>45518</v>
      </c>
      <c r="D2985" t="s">
        <v>37</v>
      </c>
      <c r="E2985" t="s">
        <v>72</v>
      </c>
      <c r="F2985" s="47">
        <v>13171.4</v>
      </c>
    </row>
    <row r="2986" spans="1:6" x14ac:dyDescent="0.25">
      <c r="A2986" t="s">
        <v>7175</v>
      </c>
      <c r="B2986" t="s">
        <v>7172</v>
      </c>
      <c r="C2986" s="57">
        <v>45518</v>
      </c>
      <c r="D2986" t="s">
        <v>37</v>
      </c>
      <c r="E2986" t="s">
        <v>72</v>
      </c>
      <c r="F2986" s="47">
        <v>13171.41</v>
      </c>
    </row>
    <row r="2987" spans="1:6" x14ac:dyDescent="0.25">
      <c r="A2987" t="s">
        <v>7176</v>
      </c>
      <c r="B2987" t="s">
        <v>6994</v>
      </c>
      <c r="C2987" s="57">
        <v>45518</v>
      </c>
      <c r="D2987" t="s">
        <v>37</v>
      </c>
      <c r="E2987" t="s">
        <v>72</v>
      </c>
      <c r="F2987" s="47">
        <v>19757.11</v>
      </c>
    </row>
    <row r="2988" spans="1:6" x14ac:dyDescent="0.25">
      <c r="A2988" t="s">
        <v>7177</v>
      </c>
      <c r="B2988" t="s">
        <v>6994</v>
      </c>
      <c r="C2988" s="57">
        <v>45518</v>
      </c>
      <c r="D2988" t="s">
        <v>37</v>
      </c>
      <c r="E2988" t="s">
        <v>72</v>
      </c>
      <c r="F2988" s="47">
        <v>19757.099999999999</v>
      </c>
    </row>
    <row r="2989" spans="1:6" x14ac:dyDescent="0.25">
      <c r="A2989" t="s">
        <v>8163</v>
      </c>
      <c r="B2989" t="s">
        <v>8164</v>
      </c>
      <c r="C2989" s="57">
        <v>45519</v>
      </c>
      <c r="D2989" t="s">
        <v>37</v>
      </c>
      <c r="E2989" t="s">
        <v>72</v>
      </c>
      <c r="F2989" s="47">
        <v>4418.5</v>
      </c>
    </row>
    <row r="2990" spans="1:6" x14ac:dyDescent="0.25">
      <c r="A2990" t="s">
        <v>8165</v>
      </c>
      <c r="B2990" t="s">
        <v>8166</v>
      </c>
      <c r="C2990" s="57">
        <v>45519</v>
      </c>
      <c r="D2990" t="s">
        <v>37</v>
      </c>
      <c r="E2990" t="s">
        <v>72</v>
      </c>
      <c r="F2990" s="47">
        <v>4418.5</v>
      </c>
    </row>
    <row r="2991" spans="1:6" x14ac:dyDescent="0.25">
      <c r="A2991" t="s">
        <v>3623</v>
      </c>
      <c r="B2991" t="s">
        <v>3624</v>
      </c>
      <c r="C2991" s="57">
        <v>45519</v>
      </c>
      <c r="D2991" t="s">
        <v>37</v>
      </c>
      <c r="E2991" t="s">
        <v>72</v>
      </c>
      <c r="F2991" s="47">
        <v>15408.14</v>
      </c>
    </row>
    <row r="2992" spans="1:6" x14ac:dyDescent="0.25">
      <c r="A2992" t="s">
        <v>4832</v>
      </c>
      <c r="B2992" t="s">
        <v>4313</v>
      </c>
      <c r="C2992" s="57">
        <v>45519</v>
      </c>
      <c r="D2992" t="s">
        <v>37</v>
      </c>
      <c r="E2992" t="s">
        <v>72</v>
      </c>
      <c r="F2992" s="47">
        <v>4909.34</v>
      </c>
    </row>
    <row r="2993" spans="1:6" x14ac:dyDescent="0.25">
      <c r="A2993" t="s">
        <v>3625</v>
      </c>
      <c r="B2993" t="s">
        <v>3626</v>
      </c>
      <c r="C2993" s="57">
        <v>45520</v>
      </c>
      <c r="D2993" t="s">
        <v>37</v>
      </c>
      <c r="E2993" t="s">
        <v>72</v>
      </c>
      <c r="F2993" s="47">
        <v>9589</v>
      </c>
    </row>
    <row r="2994" spans="1:6" x14ac:dyDescent="0.25">
      <c r="A2994" t="s">
        <v>8167</v>
      </c>
      <c r="B2994" t="s">
        <v>8168</v>
      </c>
      <c r="C2994" s="57">
        <v>45523</v>
      </c>
      <c r="D2994" t="s">
        <v>37</v>
      </c>
      <c r="E2994" t="s">
        <v>72</v>
      </c>
      <c r="F2994" s="47">
        <v>3993</v>
      </c>
    </row>
    <row r="2995" spans="1:6" x14ac:dyDescent="0.25">
      <c r="A2995" t="s">
        <v>8169</v>
      </c>
      <c r="B2995" t="s">
        <v>8168</v>
      </c>
      <c r="C2995" s="57">
        <v>45523</v>
      </c>
      <c r="D2995" t="s">
        <v>37</v>
      </c>
      <c r="E2995" t="s">
        <v>72</v>
      </c>
      <c r="F2995" s="47">
        <v>3993</v>
      </c>
    </row>
    <row r="2996" spans="1:6" x14ac:dyDescent="0.25">
      <c r="A2996" t="s">
        <v>8170</v>
      </c>
      <c r="B2996" t="s">
        <v>8168</v>
      </c>
      <c r="C2996" s="57">
        <v>45523</v>
      </c>
      <c r="D2996" t="s">
        <v>37</v>
      </c>
      <c r="E2996" t="s">
        <v>72</v>
      </c>
      <c r="F2996" s="47">
        <v>3993</v>
      </c>
    </row>
    <row r="2997" spans="1:6" x14ac:dyDescent="0.25">
      <c r="A2997" t="s">
        <v>8171</v>
      </c>
      <c r="B2997" t="s">
        <v>8168</v>
      </c>
      <c r="C2997" s="57">
        <v>45523</v>
      </c>
      <c r="D2997" t="s">
        <v>37</v>
      </c>
      <c r="E2997" t="s">
        <v>72</v>
      </c>
      <c r="F2997" s="47">
        <v>3993</v>
      </c>
    </row>
    <row r="2998" spans="1:6" x14ac:dyDescent="0.25">
      <c r="A2998" t="s">
        <v>4833</v>
      </c>
      <c r="B2998" t="s">
        <v>4270</v>
      </c>
      <c r="C2998" s="57">
        <v>45523</v>
      </c>
      <c r="D2998" t="s">
        <v>37</v>
      </c>
      <c r="E2998" t="s">
        <v>72</v>
      </c>
      <c r="F2998" s="47">
        <v>9405.58</v>
      </c>
    </row>
    <row r="2999" spans="1:6" x14ac:dyDescent="0.25">
      <c r="A2999" t="s">
        <v>4834</v>
      </c>
      <c r="B2999" t="s">
        <v>4270</v>
      </c>
      <c r="C2999" s="57">
        <v>45523</v>
      </c>
      <c r="D2999" t="s">
        <v>37</v>
      </c>
      <c r="E2999" t="s">
        <v>72</v>
      </c>
      <c r="F2999" s="47">
        <v>9405.58</v>
      </c>
    </row>
    <row r="3000" spans="1:6" x14ac:dyDescent="0.25">
      <c r="A3000" t="s">
        <v>4835</v>
      </c>
      <c r="B3000" t="s">
        <v>4270</v>
      </c>
      <c r="C3000" s="57">
        <v>45523</v>
      </c>
      <c r="D3000" t="s">
        <v>37</v>
      </c>
      <c r="E3000" t="s">
        <v>72</v>
      </c>
      <c r="F3000" s="47">
        <v>9405.58</v>
      </c>
    </row>
    <row r="3001" spans="1:6" x14ac:dyDescent="0.25">
      <c r="A3001" t="s">
        <v>4836</v>
      </c>
      <c r="B3001" t="s">
        <v>4270</v>
      </c>
      <c r="C3001" s="57">
        <v>45523</v>
      </c>
      <c r="D3001" t="s">
        <v>37</v>
      </c>
      <c r="E3001" t="s">
        <v>72</v>
      </c>
      <c r="F3001" s="47">
        <v>9405.58</v>
      </c>
    </row>
    <row r="3002" spans="1:6" x14ac:dyDescent="0.25">
      <c r="A3002" t="s">
        <v>4837</v>
      </c>
      <c r="B3002" t="s">
        <v>4270</v>
      </c>
      <c r="C3002" s="57">
        <v>45523</v>
      </c>
      <c r="D3002" t="s">
        <v>37</v>
      </c>
      <c r="E3002" t="s">
        <v>72</v>
      </c>
      <c r="F3002" s="47">
        <v>9405.58</v>
      </c>
    </row>
    <row r="3003" spans="1:6" x14ac:dyDescent="0.25">
      <c r="A3003" t="s">
        <v>4838</v>
      </c>
      <c r="B3003" t="s">
        <v>4270</v>
      </c>
      <c r="C3003" s="57">
        <v>45523</v>
      </c>
      <c r="D3003" t="s">
        <v>37</v>
      </c>
      <c r="E3003" t="s">
        <v>72</v>
      </c>
      <c r="F3003" s="47">
        <v>9405.57</v>
      </c>
    </row>
    <row r="3004" spans="1:6" x14ac:dyDescent="0.25">
      <c r="A3004" t="s">
        <v>4839</v>
      </c>
      <c r="B3004" t="s">
        <v>4582</v>
      </c>
      <c r="C3004" s="57">
        <v>45523</v>
      </c>
      <c r="D3004" t="s">
        <v>37</v>
      </c>
      <c r="E3004" t="s">
        <v>72</v>
      </c>
      <c r="F3004" s="47">
        <v>17683.2</v>
      </c>
    </row>
    <row r="3005" spans="1:6" x14ac:dyDescent="0.25">
      <c r="A3005" t="s">
        <v>7178</v>
      </c>
      <c r="B3005" t="s">
        <v>7122</v>
      </c>
      <c r="C3005" s="57">
        <v>45523</v>
      </c>
      <c r="D3005" t="s">
        <v>37</v>
      </c>
      <c r="E3005" t="s">
        <v>72</v>
      </c>
      <c r="F3005" s="47">
        <v>5555.94</v>
      </c>
    </row>
    <row r="3006" spans="1:6" x14ac:dyDescent="0.25">
      <c r="A3006" t="s">
        <v>7179</v>
      </c>
      <c r="B3006" t="s">
        <v>7122</v>
      </c>
      <c r="C3006" s="57">
        <v>45523</v>
      </c>
      <c r="D3006" t="s">
        <v>37</v>
      </c>
      <c r="E3006" t="s">
        <v>72</v>
      </c>
      <c r="F3006" s="47">
        <v>5555.93</v>
      </c>
    </row>
    <row r="3007" spans="1:6" x14ac:dyDescent="0.25">
      <c r="A3007" t="s">
        <v>7180</v>
      </c>
      <c r="B3007" t="s">
        <v>7181</v>
      </c>
      <c r="C3007" s="57">
        <v>45523</v>
      </c>
      <c r="D3007" t="s">
        <v>37</v>
      </c>
      <c r="E3007" t="s">
        <v>72</v>
      </c>
      <c r="F3007" s="47">
        <v>7830.99</v>
      </c>
    </row>
    <row r="3008" spans="1:6" x14ac:dyDescent="0.25">
      <c r="A3008" t="s">
        <v>7182</v>
      </c>
      <c r="B3008" t="s">
        <v>7181</v>
      </c>
      <c r="C3008" s="57">
        <v>45523</v>
      </c>
      <c r="D3008" t="s">
        <v>37</v>
      </c>
      <c r="E3008" t="s">
        <v>72</v>
      </c>
      <c r="F3008" s="47">
        <v>7830.99</v>
      </c>
    </row>
    <row r="3009" spans="1:6" x14ac:dyDescent="0.25">
      <c r="A3009" t="s">
        <v>7183</v>
      </c>
      <c r="B3009" t="s">
        <v>7181</v>
      </c>
      <c r="C3009" s="57">
        <v>45523</v>
      </c>
      <c r="D3009" t="s">
        <v>37</v>
      </c>
      <c r="E3009" t="s">
        <v>72</v>
      </c>
      <c r="F3009" s="47">
        <v>7830.99</v>
      </c>
    </row>
    <row r="3010" spans="1:6" x14ac:dyDescent="0.25">
      <c r="A3010" t="s">
        <v>7184</v>
      </c>
      <c r="B3010" t="s">
        <v>7181</v>
      </c>
      <c r="C3010" s="57">
        <v>45523</v>
      </c>
      <c r="D3010" t="s">
        <v>37</v>
      </c>
      <c r="E3010" t="s">
        <v>72</v>
      </c>
      <c r="F3010" s="47">
        <v>7830.99</v>
      </c>
    </row>
    <row r="3011" spans="1:6" x14ac:dyDescent="0.25">
      <c r="A3011" t="s">
        <v>7185</v>
      </c>
      <c r="B3011" t="s">
        <v>7181</v>
      </c>
      <c r="C3011" s="57">
        <v>45523</v>
      </c>
      <c r="D3011" t="s">
        <v>37</v>
      </c>
      <c r="E3011" t="s">
        <v>72</v>
      </c>
      <c r="F3011" s="47">
        <v>7830.99</v>
      </c>
    </row>
    <row r="3012" spans="1:6" x14ac:dyDescent="0.25">
      <c r="A3012" t="s">
        <v>7186</v>
      </c>
      <c r="B3012" t="s">
        <v>7181</v>
      </c>
      <c r="C3012" s="57">
        <v>45523</v>
      </c>
      <c r="D3012" t="s">
        <v>37</v>
      </c>
      <c r="E3012" t="s">
        <v>72</v>
      </c>
      <c r="F3012" s="47">
        <v>7830.99</v>
      </c>
    </row>
    <row r="3013" spans="1:6" x14ac:dyDescent="0.25">
      <c r="A3013" t="s">
        <v>7187</v>
      </c>
      <c r="B3013" t="s">
        <v>7181</v>
      </c>
      <c r="C3013" s="57">
        <v>45523</v>
      </c>
      <c r="D3013" t="s">
        <v>37</v>
      </c>
      <c r="E3013" t="s">
        <v>72</v>
      </c>
      <c r="F3013" s="47">
        <v>7830.99</v>
      </c>
    </row>
    <row r="3014" spans="1:6" x14ac:dyDescent="0.25">
      <c r="A3014" t="s">
        <v>7188</v>
      </c>
      <c r="B3014" t="s">
        <v>7181</v>
      </c>
      <c r="C3014" s="57">
        <v>45523</v>
      </c>
      <c r="D3014" t="s">
        <v>37</v>
      </c>
      <c r="E3014" t="s">
        <v>72</v>
      </c>
      <c r="F3014" s="47">
        <v>7830.99</v>
      </c>
    </row>
    <row r="3015" spans="1:6" x14ac:dyDescent="0.25">
      <c r="A3015" t="s">
        <v>7189</v>
      </c>
      <c r="B3015" t="s">
        <v>7181</v>
      </c>
      <c r="C3015" s="57">
        <v>45523</v>
      </c>
      <c r="D3015" t="s">
        <v>37</v>
      </c>
      <c r="E3015" t="s">
        <v>72</v>
      </c>
      <c r="F3015" s="47">
        <v>7830.99</v>
      </c>
    </row>
    <row r="3016" spans="1:6" x14ac:dyDescent="0.25">
      <c r="A3016" t="s">
        <v>7190</v>
      </c>
      <c r="B3016" t="s">
        <v>7181</v>
      </c>
      <c r="C3016" s="57">
        <v>45523</v>
      </c>
      <c r="D3016" t="s">
        <v>37</v>
      </c>
      <c r="E3016" t="s">
        <v>72</v>
      </c>
      <c r="F3016" s="47">
        <v>7830.99</v>
      </c>
    </row>
    <row r="3017" spans="1:6" x14ac:dyDescent="0.25">
      <c r="A3017" t="s">
        <v>7191</v>
      </c>
      <c r="B3017" t="s">
        <v>7181</v>
      </c>
      <c r="C3017" s="57">
        <v>45523</v>
      </c>
      <c r="D3017" t="s">
        <v>37</v>
      </c>
      <c r="E3017" t="s">
        <v>72</v>
      </c>
      <c r="F3017" s="47">
        <v>7831.03</v>
      </c>
    </row>
    <row r="3018" spans="1:6" x14ac:dyDescent="0.25">
      <c r="A3018" t="s">
        <v>7192</v>
      </c>
      <c r="B3018" t="s">
        <v>992</v>
      </c>
      <c r="C3018" s="57">
        <v>45523</v>
      </c>
      <c r="D3018" t="s">
        <v>37</v>
      </c>
      <c r="E3018" t="s">
        <v>72</v>
      </c>
      <c r="F3018" s="47">
        <v>6535.41</v>
      </c>
    </row>
    <row r="3019" spans="1:6" x14ac:dyDescent="0.25">
      <c r="A3019" t="s">
        <v>7194</v>
      </c>
      <c r="B3019" t="s">
        <v>6893</v>
      </c>
      <c r="C3019" s="57">
        <v>45523</v>
      </c>
      <c r="D3019" t="s">
        <v>37</v>
      </c>
      <c r="E3019" t="s">
        <v>72</v>
      </c>
      <c r="F3019" s="47">
        <v>2293.02</v>
      </c>
    </row>
    <row r="3020" spans="1:6" x14ac:dyDescent="0.25">
      <c r="A3020" t="s">
        <v>7195</v>
      </c>
      <c r="B3020" t="s">
        <v>6893</v>
      </c>
      <c r="C3020" s="57">
        <v>45523</v>
      </c>
      <c r="D3020" t="s">
        <v>37</v>
      </c>
      <c r="E3020" t="s">
        <v>72</v>
      </c>
      <c r="F3020" s="47">
        <v>2293.02</v>
      </c>
    </row>
    <row r="3021" spans="1:6" x14ac:dyDescent="0.25">
      <c r="A3021" t="s">
        <v>7196</v>
      </c>
      <c r="B3021" t="s">
        <v>6893</v>
      </c>
      <c r="C3021" s="57">
        <v>45523</v>
      </c>
      <c r="D3021" t="s">
        <v>37</v>
      </c>
      <c r="E3021" t="s">
        <v>72</v>
      </c>
      <c r="F3021" s="47">
        <v>2293.02</v>
      </c>
    </row>
    <row r="3022" spans="1:6" x14ac:dyDescent="0.25">
      <c r="A3022" t="s">
        <v>7197</v>
      </c>
      <c r="B3022" t="s">
        <v>6893</v>
      </c>
      <c r="C3022" s="57">
        <v>45523</v>
      </c>
      <c r="D3022" t="s">
        <v>37</v>
      </c>
      <c r="E3022" t="s">
        <v>72</v>
      </c>
      <c r="F3022" s="47">
        <v>2293.02</v>
      </c>
    </row>
    <row r="3023" spans="1:6" x14ac:dyDescent="0.25">
      <c r="A3023" t="s">
        <v>7198</v>
      </c>
      <c r="B3023" t="s">
        <v>6893</v>
      </c>
      <c r="C3023" s="57">
        <v>45523</v>
      </c>
      <c r="D3023" t="s">
        <v>37</v>
      </c>
      <c r="E3023" t="s">
        <v>72</v>
      </c>
      <c r="F3023" s="47">
        <v>2293.02</v>
      </c>
    </row>
    <row r="3024" spans="1:6" x14ac:dyDescent="0.25">
      <c r="A3024" t="s">
        <v>7199</v>
      </c>
      <c r="B3024" t="s">
        <v>6893</v>
      </c>
      <c r="C3024" s="57">
        <v>45523</v>
      </c>
      <c r="D3024" t="s">
        <v>37</v>
      </c>
      <c r="E3024" t="s">
        <v>72</v>
      </c>
      <c r="F3024" s="47">
        <v>2293.02</v>
      </c>
    </row>
    <row r="3025" spans="1:6" x14ac:dyDescent="0.25">
      <c r="A3025" t="s">
        <v>7200</v>
      </c>
      <c r="B3025" t="s">
        <v>6893</v>
      </c>
      <c r="C3025" s="57">
        <v>45523</v>
      </c>
      <c r="D3025" t="s">
        <v>37</v>
      </c>
      <c r="E3025" t="s">
        <v>72</v>
      </c>
      <c r="F3025" s="47">
        <v>2293.02</v>
      </c>
    </row>
    <row r="3026" spans="1:6" x14ac:dyDescent="0.25">
      <c r="A3026" t="s">
        <v>7201</v>
      </c>
      <c r="B3026" t="s">
        <v>6893</v>
      </c>
      <c r="C3026" s="57">
        <v>45523</v>
      </c>
      <c r="D3026" t="s">
        <v>37</v>
      </c>
      <c r="E3026" t="s">
        <v>72</v>
      </c>
      <c r="F3026" s="47">
        <v>2293.02</v>
      </c>
    </row>
    <row r="3027" spans="1:6" x14ac:dyDescent="0.25">
      <c r="A3027" t="s">
        <v>7202</v>
      </c>
      <c r="B3027" t="s">
        <v>6893</v>
      </c>
      <c r="C3027" s="57">
        <v>45523</v>
      </c>
      <c r="D3027" t="s">
        <v>37</v>
      </c>
      <c r="E3027" t="s">
        <v>72</v>
      </c>
      <c r="F3027" s="47">
        <v>2293.0300000000002</v>
      </c>
    </row>
    <row r="3028" spans="1:6" x14ac:dyDescent="0.25">
      <c r="A3028" t="s">
        <v>7203</v>
      </c>
      <c r="B3028" t="s">
        <v>983</v>
      </c>
      <c r="C3028" s="57">
        <v>45523</v>
      </c>
      <c r="D3028" t="s">
        <v>37</v>
      </c>
      <c r="E3028" t="s">
        <v>72</v>
      </c>
      <c r="F3028" s="47">
        <v>23337.33</v>
      </c>
    </row>
    <row r="3029" spans="1:6" x14ac:dyDescent="0.25">
      <c r="A3029" t="s">
        <v>7205</v>
      </c>
      <c r="B3029" t="s">
        <v>1009</v>
      </c>
      <c r="C3029" s="57">
        <v>45523</v>
      </c>
      <c r="D3029" t="s">
        <v>37</v>
      </c>
      <c r="E3029" t="s">
        <v>72</v>
      </c>
      <c r="F3029" s="47">
        <v>18787.21</v>
      </c>
    </row>
    <row r="3030" spans="1:6" x14ac:dyDescent="0.25">
      <c r="A3030" t="s">
        <v>7206</v>
      </c>
      <c r="B3030" t="s">
        <v>6882</v>
      </c>
      <c r="C3030" s="57">
        <v>45523</v>
      </c>
      <c r="D3030" t="s">
        <v>37</v>
      </c>
      <c r="E3030" t="s">
        <v>72</v>
      </c>
      <c r="F3030" s="47">
        <v>5388.3</v>
      </c>
    </row>
    <row r="3031" spans="1:6" x14ac:dyDescent="0.25">
      <c r="A3031" t="s">
        <v>7207</v>
      </c>
      <c r="B3031" t="s">
        <v>5920</v>
      </c>
      <c r="C3031" s="57">
        <v>45523</v>
      </c>
      <c r="D3031" t="s">
        <v>37</v>
      </c>
      <c r="E3031" t="s">
        <v>72</v>
      </c>
      <c r="F3031" s="47">
        <v>15183.03</v>
      </c>
    </row>
    <row r="3032" spans="1:6" x14ac:dyDescent="0.25">
      <c r="A3032" t="s">
        <v>7208</v>
      </c>
      <c r="B3032" t="s">
        <v>5920</v>
      </c>
      <c r="C3032" s="57">
        <v>45523</v>
      </c>
      <c r="D3032" t="s">
        <v>37</v>
      </c>
      <c r="E3032" t="s">
        <v>72</v>
      </c>
      <c r="F3032" s="47">
        <v>15183.03</v>
      </c>
    </row>
    <row r="3033" spans="1:6" x14ac:dyDescent="0.25">
      <c r="A3033" t="s">
        <v>7209</v>
      </c>
      <c r="B3033" t="s">
        <v>5920</v>
      </c>
      <c r="C3033" s="57">
        <v>45523</v>
      </c>
      <c r="D3033" t="s">
        <v>37</v>
      </c>
      <c r="E3033" t="s">
        <v>72</v>
      </c>
      <c r="F3033" s="47">
        <v>15183.04</v>
      </c>
    </row>
    <row r="3034" spans="1:6" x14ac:dyDescent="0.25">
      <c r="A3034" t="s">
        <v>7210</v>
      </c>
      <c r="B3034" t="s">
        <v>5946</v>
      </c>
      <c r="C3034" s="57">
        <v>45523</v>
      </c>
      <c r="D3034" t="s">
        <v>37</v>
      </c>
      <c r="E3034" t="s">
        <v>72</v>
      </c>
      <c r="F3034" s="47">
        <v>5220.66</v>
      </c>
    </row>
    <row r="3035" spans="1:6" x14ac:dyDescent="0.25">
      <c r="A3035" t="s">
        <v>7211</v>
      </c>
      <c r="B3035" t="s">
        <v>5946</v>
      </c>
      <c r="C3035" s="57">
        <v>45523</v>
      </c>
      <c r="D3035" t="s">
        <v>37</v>
      </c>
      <c r="E3035" t="s">
        <v>72</v>
      </c>
      <c r="F3035" s="47">
        <v>5220.66</v>
      </c>
    </row>
    <row r="3036" spans="1:6" x14ac:dyDescent="0.25">
      <c r="A3036" t="s">
        <v>7212</v>
      </c>
      <c r="B3036" t="s">
        <v>5946</v>
      </c>
      <c r="C3036" s="57">
        <v>45523</v>
      </c>
      <c r="D3036" t="s">
        <v>37</v>
      </c>
      <c r="E3036" t="s">
        <v>72</v>
      </c>
      <c r="F3036" s="47">
        <v>5220.66</v>
      </c>
    </row>
    <row r="3037" spans="1:6" x14ac:dyDescent="0.25">
      <c r="A3037" t="s">
        <v>7213</v>
      </c>
      <c r="B3037" t="s">
        <v>5946</v>
      </c>
      <c r="C3037" s="57">
        <v>45523</v>
      </c>
      <c r="D3037" t="s">
        <v>37</v>
      </c>
      <c r="E3037" t="s">
        <v>72</v>
      </c>
      <c r="F3037" s="47">
        <v>5220.66</v>
      </c>
    </row>
    <row r="3038" spans="1:6" x14ac:dyDescent="0.25">
      <c r="A3038" t="s">
        <v>7214</v>
      </c>
      <c r="B3038" t="s">
        <v>5946</v>
      </c>
      <c r="C3038" s="57">
        <v>45523</v>
      </c>
      <c r="D3038" t="s">
        <v>37</v>
      </c>
      <c r="E3038" t="s">
        <v>72</v>
      </c>
      <c r="F3038" s="47">
        <v>5220.66</v>
      </c>
    </row>
    <row r="3039" spans="1:6" x14ac:dyDescent="0.25">
      <c r="A3039" t="s">
        <v>7215</v>
      </c>
      <c r="B3039" t="s">
        <v>5946</v>
      </c>
      <c r="C3039" s="57">
        <v>45523</v>
      </c>
      <c r="D3039" t="s">
        <v>37</v>
      </c>
      <c r="E3039" t="s">
        <v>72</v>
      </c>
      <c r="F3039" s="47">
        <v>5220.66</v>
      </c>
    </row>
    <row r="3040" spans="1:6" x14ac:dyDescent="0.25">
      <c r="A3040" t="s">
        <v>7216</v>
      </c>
      <c r="B3040" t="s">
        <v>5946</v>
      </c>
      <c r="C3040" s="57">
        <v>45523</v>
      </c>
      <c r="D3040" t="s">
        <v>37</v>
      </c>
      <c r="E3040" t="s">
        <v>72</v>
      </c>
      <c r="F3040" s="47">
        <v>5220.66</v>
      </c>
    </row>
    <row r="3041" spans="1:6" x14ac:dyDescent="0.25">
      <c r="A3041" t="s">
        <v>7217</v>
      </c>
      <c r="B3041" t="s">
        <v>5946</v>
      </c>
      <c r="C3041" s="57">
        <v>45523</v>
      </c>
      <c r="D3041" t="s">
        <v>37</v>
      </c>
      <c r="E3041" t="s">
        <v>72</v>
      </c>
      <c r="F3041" s="47">
        <v>5220.66</v>
      </c>
    </row>
    <row r="3042" spans="1:6" x14ac:dyDescent="0.25">
      <c r="A3042" t="s">
        <v>7218</v>
      </c>
      <c r="B3042" t="s">
        <v>5946</v>
      </c>
      <c r="C3042" s="57">
        <v>45523</v>
      </c>
      <c r="D3042" t="s">
        <v>37</v>
      </c>
      <c r="E3042" t="s">
        <v>72</v>
      </c>
      <c r="F3042" s="47">
        <v>5220.7</v>
      </c>
    </row>
    <row r="3043" spans="1:6" x14ac:dyDescent="0.25">
      <c r="A3043" t="s">
        <v>7219</v>
      </c>
      <c r="B3043" t="s">
        <v>5594</v>
      </c>
      <c r="C3043" s="57">
        <v>45523</v>
      </c>
      <c r="D3043" t="s">
        <v>37</v>
      </c>
      <c r="E3043" t="s">
        <v>72</v>
      </c>
      <c r="F3043" s="47">
        <v>16536.09</v>
      </c>
    </row>
    <row r="3044" spans="1:6" x14ac:dyDescent="0.25">
      <c r="A3044" t="s">
        <v>7220</v>
      </c>
      <c r="B3044" t="s">
        <v>7221</v>
      </c>
      <c r="C3044" s="57">
        <v>45523</v>
      </c>
      <c r="D3044" t="s">
        <v>37</v>
      </c>
      <c r="E3044" t="s">
        <v>72</v>
      </c>
      <c r="F3044" s="47">
        <v>7043.11</v>
      </c>
    </row>
    <row r="3045" spans="1:6" x14ac:dyDescent="0.25">
      <c r="A3045" t="s">
        <v>7222</v>
      </c>
      <c r="B3045" t="s">
        <v>7223</v>
      </c>
      <c r="C3045" s="57">
        <v>45523</v>
      </c>
      <c r="D3045" t="s">
        <v>37</v>
      </c>
      <c r="E3045" t="s">
        <v>72</v>
      </c>
      <c r="F3045" s="47">
        <v>22098.02</v>
      </c>
    </row>
    <row r="3046" spans="1:6" x14ac:dyDescent="0.25">
      <c r="A3046" t="s">
        <v>7224</v>
      </c>
      <c r="B3046" t="s">
        <v>7225</v>
      </c>
      <c r="C3046" s="57">
        <v>45523</v>
      </c>
      <c r="D3046" t="s">
        <v>37</v>
      </c>
      <c r="E3046" t="s">
        <v>72</v>
      </c>
      <c r="F3046" s="47">
        <v>8232.1299999999992</v>
      </c>
    </row>
    <row r="3047" spans="1:6" x14ac:dyDescent="0.25">
      <c r="A3047" t="s">
        <v>7226</v>
      </c>
      <c r="B3047" t="s">
        <v>7225</v>
      </c>
      <c r="C3047" s="57">
        <v>45523</v>
      </c>
      <c r="D3047" t="s">
        <v>37</v>
      </c>
      <c r="E3047" t="s">
        <v>72</v>
      </c>
      <c r="F3047" s="47">
        <v>8232.1200000000008</v>
      </c>
    </row>
    <row r="3048" spans="1:6" x14ac:dyDescent="0.25">
      <c r="A3048" t="s">
        <v>7227</v>
      </c>
      <c r="B3048" t="s">
        <v>7223</v>
      </c>
      <c r="C3048" s="57">
        <v>45523</v>
      </c>
      <c r="D3048" t="s">
        <v>37</v>
      </c>
      <c r="E3048" t="s">
        <v>72</v>
      </c>
      <c r="F3048" s="47">
        <v>12901.99</v>
      </c>
    </row>
    <row r="3049" spans="1:6" x14ac:dyDescent="0.25">
      <c r="A3049" t="s">
        <v>7228</v>
      </c>
      <c r="B3049" t="s">
        <v>7229</v>
      </c>
      <c r="C3049" s="57">
        <v>45523</v>
      </c>
      <c r="D3049" t="s">
        <v>37</v>
      </c>
      <c r="E3049" t="s">
        <v>72</v>
      </c>
      <c r="F3049" s="47">
        <v>4023.27</v>
      </c>
    </row>
    <row r="3050" spans="1:6" x14ac:dyDescent="0.25">
      <c r="A3050" t="s">
        <v>7230</v>
      </c>
      <c r="B3050" t="s">
        <v>7229</v>
      </c>
      <c r="C3050" s="57">
        <v>45523</v>
      </c>
      <c r="D3050" t="s">
        <v>37</v>
      </c>
      <c r="E3050" t="s">
        <v>72</v>
      </c>
      <c r="F3050" s="47">
        <v>4023.26</v>
      </c>
    </row>
    <row r="3051" spans="1:6" x14ac:dyDescent="0.25">
      <c r="A3051" t="s">
        <v>7231</v>
      </c>
      <c r="B3051" t="s">
        <v>7229</v>
      </c>
      <c r="C3051" s="57">
        <v>45523</v>
      </c>
      <c r="D3051" t="s">
        <v>37</v>
      </c>
      <c r="E3051" t="s">
        <v>72</v>
      </c>
      <c r="F3051" s="47">
        <v>6094.77</v>
      </c>
    </row>
    <row r="3052" spans="1:6" x14ac:dyDescent="0.25">
      <c r="A3052" t="s">
        <v>7232</v>
      </c>
      <c r="B3052" t="s">
        <v>7229</v>
      </c>
      <c r="C3052" s="57">
        <v>45523</v>
      </c>
      <c r="D3052" t="s">
        <v>37</v>
      </c>
      <c r="E3052" t="s">
        <v>72</v>
      </c>
      <c r="F3052" s="47">
        <v>6094.77</v>
      </c>
    </row>
    <row r="3053" spans="1:6" x14ac:dyDescent="0.25">
      <c r="A3053" t="s">
        <v>7233</v>
      </c>
      <c r="B3053" t="s">
        <v>7229</v>
      </c>
      <c r="C3053" s="57">
        <v>45523</v>
      </c>
      <c r="D3053" t="s">
        <v>37</v>
      </c>
      <c r="E3053" t="s">
        <v>72</v>
      </c>
      <c r="F3053" s="47">
        <v>6094.77</v>
      </c>
    </row>
    <row r="3054" spans="1:6" x14ac:dyDescent="0.25">
      <c r="A3054" t="s">
        <v>7234</v>
      </c>
      <c r="B3054" t="s">
        <v>7229</v>
      </c>
      <c r="C3054" s="57">
        <v>45523</v>
      </c>
      <c r="D3054" t="s">
        <v>37</v>
      </c>
      <c r="E3054" t="s">
        <v>72</v>
      </c>
      <c r="F3054" s="47">
        <v>6094.77</v>
      </c>
    </row>
    <row r="3055" spans="1:6" x14ac:dyDescent="0.25">
      <c r="A3055" t="s">
        <v>7235</v>
      </c>
      <c r="B3055" t="s">
        <v>7229</v>
      </c>
      <c r="C3055" s="57">
        <v>45523</v>
      </c>
      <c r="D3055" t="s">
        <v>37</v>
      </c>
      <c r="E3055" t="s">
        <v>72</v>
      </c>
      <c r="F3055" s="47">
        <v>6094.75</v>
      </c>
    </row>
    <row r="3056" spans="1:6" x14ac:dyDescent="0.25">
      <c r="A3056" t="s">
        <v>7236</v>
      </c>
      <c r="B3056" t="s">
        <v>7237</v>
      </c>
      <c r="C3056" s="57">
        <v>45523</v>
      </c>
      <c r="D3056" t="s">
        <v>37</v>
      </c>
      <c r="E3056" t="s">
        <v>72</v>
      </c>
      <c r="F3056" s="47">
        <v>5328.43</v>
      </c>
    </row>
    <row r="3057" spans="1:6" x14ac:dyDescent="0.25">
      <c r="A3057" t="s">
        <v>7238</v>
      </c>
      <c r="B3057" t="s">
        <v>7237</v>
      </c>
      <c r="C3057" s="57">
        <v>45523</v>
      </c>
      <c r="D3057" t="s">
        <v>37</v>
      </c>
      <c r="E3057" t="s">
        <v>72</v>
      </c>
      <c r="F3057" s="47">
        <v>5328.43</v>
      </c>
    </row>
    <row r="3058" spans="1:6" x14ac:dyDescent="0.25">
      <c r="A3058" t="s">
        <v>7239</v>
      </c>
      <c r="B3058" t="s">
        <v>1009</v>
      </c>
      <c r="C3058" s="57">
        <v>45523</v>
      </c>
      <c r="D3058" t="s">
        <v>37</v>
      </c>
      <c r="E3058" t="s">
        <v>72</v>
      </c>
      <c r="F3058" s="47">
        <v>11075.95</v>
      </c>
    </row>
    <row r="3059" spans="1:6" x14ac:dyDescent="0.25">
      <c r="A3059" t="s">
        <v>7240</v>
      </c>
      <c r="B3059" t="s">
        <v>992</v>
      </c>
      <c r="C3059" s="57">
        <v>45523</v>
      </c>
      <c r="D3059" t="s">
        <v>37</v>
      </c>
      <c r="E3059" t="s">
        <v>72</v>
      </c>
      <c r="F3059" s="47">
        <v>14123.33</v>
      </c>
    </row>
    <row r="3060" spans="1:6" x14ac:dyDescent="0.25">
      <c r="A3060" t="s">
        <v>7241</v>
      </c>
      <c r="B3060" t="s">
        <v>992</v>
      </c>
      <c r="C3060" s="57">
        <v>45523</v>
      </c>
      <c r="D3060" t="s">
        <v>37</v>
      </c>
      <c r="E3060" t="s">
        <v>72</v>
      </c>
      <c r="F3060" s="47">
        <v>14123.34</v>
      </c>
    </row>
    <row r="3061" spans="1:6" x14ac:dyDescent="0.25">
      <c r="A3061" t="s">
        <v>7242</v>
      </c>
      <c r="B3061" t="s">
        <v>992</v>
      </c>
      <c r="C3061" s="57">
        <v>45523</v>
      </c>
      <c r="D3061" t="s">
        <v>37</v>
      </c>
      <c r="E3061" t="s">
        <v>72</v>
      </c>
      <c r="F3061" s="47">
        <v>15937.39</v>
      </c>
    </row>
    <row r="3062" spans="1:6" x14ac:dyDescent="0.25">
      <c r="A3062" t="s">
        <v>7243</v>
      </c>
      <c r="B3062" t="s">
        <v>5594</v>
      </c>
      <c r="C3062" s="57">
        <v>45523</v>
      </c>
      <c r="D3062" t="s">
        <v>37</v>
      </c>
      <c r="E3062" t="s">
        <v>72</v>
      </c>
      <c r="F3062" s="47">
        <v>4178.93</v>
      </c>
    </row>
    <row r="3063" spans="1:6" x14ac:dyDescent="0.25">
      <c r="A3063" t="s">
        <v>4840</v>
      </c>
      <c r="B3063" t="s">
        <v>4256</v>
      </c>
      <c r="C3063" s="57">
        <v>45523</v>
      </c>
      <c r="D3063" t="s">
        <v>37</v>
      </c>
      <c r="E3063" t="s">
        <v>72</v>
      </c>
      <c r="F3063" s="47">
        <v>15482.39</v>
      </c>
    </row>
    <row r="3064" spans="1:6" x14ac:dyDescent="0.25">
      <c r="A3064" t="s">
        <v>8172</v>
      </c>
      <c r="B3064" t="s">
        <v>8173</v>
      </c>
      <c r="C3064" s="57">
        <v>45524</v>
      </c>
      <c r="D3064" t="s">
        <v>37</v>
      </c>
      <c r="E3064" t="s">
        <v>72</v>
      </c>
      <c r="F3064" s="47">
        <v>4890</v>
      </c>
    </row>
    <row r="3065" spans="1:6" x14ac:dyDescent="0.25">
      <c r="A3065" t="s">
        <v>3627</v>
      </c>
      <c r="B3065" t="s">
        <v>3628</v>
      </c>
      <c r="C3065" s="57">
        <v>45524</v>
      </c>
      <c r="D3065" t="s">
        <v>37</v>
      </c>
      <c r="E3065" t="s">
        <v>72</v>
      </c>
      <c r="F3065" s="47">
        <v>7004.79</v>
      </c>
    </row>
    <row r="3066" spans="1:6" x14ac:dyDescent="0.25">
      <c r="A3066" t="s">
        <v>3631</v>
      </c>
      <c r="B3066" t="s">
        <v>3632</v>
      </c>
      <c r="C3066" s="57">
        <v>45524</v>
      </c>
      <c r="D3066" t="s">
        <v>37</v>
      </c>
      <c r="E3066" t="s">
        <v>72</v>
      </c>
      <c r="F3066" s="47">
        <v>7004.79</v>
      </c>
    </row>
    <row r="3067" spans="1:6" x14ac:dyDescent="0.25">
      <c r="A3067" t="s">
        <v>8174</v>
      </c>
      <c r="B3067" t="s">
        <v>8141</v>
      </c>
      <c r="C3067" s="57">
        <v>45526</v>
      </c>
      <c r="D3067" t="s">
        <v>37</v>
      </c>
      <c r="E3067" t="s">
        <v>72</v>
      </c>
      <c r="F3067" s="47">
        <v>5448.17</v>
      </c>
    </row>
    <row r="3068" spans="1:6" x14ac:dyDescent="0.25">
      <c r="A3068" t="s">
        <v>8175</v>
      </c>
      <c r="B3068" t="s">
        <v>8139</v>
      </c>
      <c r="C3068" s="57">
        <v>45526</v>
      </c>
      <c r="D3068" t="s">
        <v>37</v>
      </c>
      <c r="E3068" t="s">
        <v>72</v>
      </c>
      <c r="F3068" s="47">
        <v>4310.6400000000003</v>
      </c>
    </row>
    <row r="3069" spans="1:6" x14ac:dyDescent="0.25">
      <c r="A3069" t="s">
        <v>7244</v>
      </c>
      <c r="B3069" t="s">
        <v>7245</v>
      </c>
      <c r="C3069" s="57">
        <v>45526</v>
      </c>
      <c r="D3069" t="s">
        <v>37</v>
      </c>
      <c r="E3069" t="s">
        <v>72</v>
      </c>
      <c r="F3069" s="47">
        <v>8522.67</v>
      </c>
    </row>
    <row r="3070" spans="1:6" x14ac:dyDescent="0.25">
      <c r="A3070" t="s">
        <v>7246</v>
      </c>
      <c r="B3070" t="s">
        <v>7245</v>
      </c>
      <c r="C3070" s="57">
        <v>45526</v>
      </c>
      <c r="D3070" t="s">
        <v>37</v>
      </c>
      <c r="E3070" t="s">
        <v>72</v>
      </c>
      <c r="F3070" s="47">
        <v>8522.67</v>
      </c>
    </row>
    <row r="3071" spans="1:6" x14ac:dyDescent="0.25">
      <c r="A3071" t="s">
        <v>7247</v>
      </c>
      <c r="B3071" t="s">
        <v>7245</v>
      </c>
      <c r="C3071" s="57">
        <v>45526</v>
      </c>
      <c r="D3071" t="s">
        <v>37</v>
      </c>
      <c r="E3071" t="s">
        <v>72</v>
      </c>
      <c r="F3071" s="47">
        <v>8522.66</v>
      </c>
    </row>
    <row r="3072" spans="1:6" x14ac:dyDescent="0.25">
      <c r="A3072" t="s">
        <v>7248</v>
      </c>
      <c r="B3072" t="s">
        <v>6810</v>
      </c>
      <c r="C3072" s="57">
        <v>45526</v>
      </c>
      <c r="D3072" t="s">
        <v>37</v>
      </c>
      <c r="E3072" t="s">
        <v>72</v>
      </c>
      <c r="F3072" s="47">
        <v>16279.85</v>
      </c>
    </row>
    <row r="3073" spans="1:6" x14ac:dyDescent="0.25">
      <c r="A3073" t="s">
        <v>7249</v>
      </c>
      <c r="B3073" t="s">
        <v>6812</v>
      </c>
      <c r="C3073" s="57">
        <v>45526</v>
      </c>
      <c r="D3073" t="s">
        <v>37</v>
      </c>
      <c r="E3073" t="s">
        <v>72</v>
      </c>
      <c r="F3073" s="47">
        <v>6475.54</v>
      </c>
    </row>
    <row r="3074" spans="1:6" x14ac:dyDescent="0.25">
      <c r="A3074" t="s">
        <v>7250</v>
      </c>
      <c r="B3074" t="s">
        <v>6804</v>
      </c>
      <c r="C3074" s="57">
        <v>45526</v>
      </c>
      <c r="D3074" t="s">
        <v>37</v>
      </c>
      <c r="E3074" t="s">
        <v>72</v>
      </c>
      <c r="F3074" s="47">
        <v>19426.62</v>
      </c>
    </row>
    <row r="3075" spans="1:6" x14ac:dyDescent="0.25">
      <c r="A3075" t="s">
        <v>7251</v>
      </c>
      <c r="B3075" t="s">
        <v>6806</v>
      </c>
      <c r="C3075" s="57">
        <v>45526</v>
      </c>
      <c r="D3075" t="s">
        <v>37</v>
      </c>
      <c r="E3075" t="s">
        <v>72</v>
      </c>
      <c r="F3075" s="47">
        <v>33696.03</v>
      </c>
    </row>
    <row r="3076" spans="1:6" x14ac:dyDescent="0.25">
      <c r="A3076" t="s">
        <v>7252</v>
      </c>
      <c r="B3076" t="s">
        <v>6810</v>
      </c>
      <c r="C3076" s="57">
        <v>45526</v>
      </c>
      <c r="D3076" t="s">
        <v>37</v>
      </c>
      <c r="E3076" t="s">
        <v>72</v>
      </c>
      <c r="F3076" s="47">
        <v>11040.03</v>
      </c>
    </row>
    <row r="3077" spans="1:6" x14ac:dyDescent="0.25">
      <c r="A3077" t="s">
        <v>3633</v>
      </c>
      <c r="B3077" t="s">
        <v>3634</v>
      </c>
      <c r="C3077" s="57">
        <v>45526</v>
      </c>
      <c r="D3077" t="s">
        <v>37</v>
      </c>
      <c r="E3077" t="s">
        <v>72</v>
      </c>
      <c r="F3077" s="47">
        <v>7004.79</v>
      </c>
    </row>
    <row r="3078" spans="1:6" x14ac:dyDescent="0.25">
      <c r="A3078" t="s">
        <v>4841</v>
      </c>
      <c r="B3078" t="s">
        <v>4385</v>
      </c>
      <c r="C3078" s="57">
        <v>45526</v>
      </c>
      <c r="D3078" t="s">
        <v>37</v>
      </c>
      <c r="E3078" t="s">
        <v>72</v>
      </c>
      <c r="F3078" s="47">
        <v>4490.25</v>
      </c>
    </row>
    <row r="3079" spans="1:6" x14ac:dyDescent="0.25">
      <c r="A3079" t="s">
        <v>7253</v>
      </c>
      <c r="B3079" t="s">
        <v>5862</v>
      </c>
      <c r="C3079" s="57">
        <v>45527</v>
      </c>
      <c r="D3079" t="s">
        <v>37</v>
      </c>
      <c r="E3079" t="s">
        <v>72</v>
      </c>
      <c r="F3079" s="47">
        <v>5987</v>
      </c>
    </row>
    <row r="3080" spans="1:6" x14ac:dyDescent="0.25">
      <c r="A3080" t="s">
        <v>7254</v>
      </c>
      <c r="B3080" t="s">
        <v>5862</v>
      </c>
      <c r="C3080" s="57">
        <v>45527</v>
      </c>
      <c r="D3080" t="s">
        <v>37</v>
      </c>
      <c r="E3080" t="s">
        <v>72</v>
      </c>
      <c r="F3080" s="47">
        <v>5987</v>
      </c>
    </row>
    <row r="3081" spans="1:6" x14ac:dyDescent="0.25">
      <c r="A3081" t="s">
        <v>7255</v>
      </c>
      <c r="B3081" t="s">
        <v>5783</v>
      </c>
      <c r="C3081" s="57">
        <v>45527</v>
      </c>
      <c r="D3081" t="s">
        <v>37</v>
      </c>
      <c r="E3081" t="s">
        <v>72</v>
      </c>
      <c r="F3081" s="47">
        <v>5987</v>
      </c>
    </row>
    <row r="3082" spans="1:6" x14ac:dyDescent="0.25">
      <c r="A3082" t="s">
        <v>7256</v>
      </c>
      <c r="B3082" t="s">
        <v>5783</v>
      </c>
      <c r="C3082" s="57">
        <v>45527</v>
      </c>
      <c r="D3082" t="s">
        <v>37</v>
      </c>
      <c r="E3082" t="s">
        <v>72</v>
      </c>
      <c r="F3082" s="47">
        <v>5987</v>
      </c>
    </row>
    <row r="3083" spans="1:6" x14ac:dyDescent="0.25">
      <c r="A3083" t="s">
        <v>7257</v>
      </c>
      <c r="B3083" t="s">
        <v>5783</v>
      </c>
      <c r="C3083" s="57">
        <v>45527</v>
      </c>
      <c r="D3083" t="s">
        <v>37</v>
      </c>
      <c r="E3083" t="s">
        <v>72</v>
      </c>
      <c r="F3083" s="47">
        <v>5987</v>
      </c>
    </row>
    <row r="3084" spans="1:6" x14ac:dyDescent="0.25">
      <c r="A3084" t="s">
        <v>7258</v>
      </c>
      <c r="B3084" t="s">
        <v>5783</v>
      </c>
      <c r="C3084" s="57">
        <v>45527</v>
      </c>
      <c r="D3084" t="s">
        <v>37</v>
      </c>
      <c r="E3084" t="s">
        <v>72</v>
      </c>
      <c r="F3084" s="47">
        <v>5987</v>
      </c>
    </row>
    <row r="3085" spans="1:6" x14ac:dyDescent="0.25">
      <c r="A3085" t="s">
        <v>7259</v>
      </c>
      <c r="B3085" t="s">
        <v>5783</v>
      </c>
      <c r="C3085" s="57">
        <v>45527</v>
      </c>
      <c r="D3085" t="s">
        <v>37</v>
      </c>
      <c r="E3085" t="s">
        <v>72</v>
      </c>
      <c r="F3085" s="47">
        <v>5987</v>
      </c>
    </row>
    <row r="3086" spans="1:6" x14ac:dyDescent="0.25">
      <c r="A3086" t="s">
        <v>7260</v>
      </c>
      <c r="B3086" t="s">
        <v>5677</v>
      </c>
      <c r="C3086" s="57">
        <v>45527</v>
      </c>
      <c r="D3086" t="s">
        <v>37</v>
      </c>
      <c r="E3086" t="s">
        <v>72</v>
      </c>
      <c r="F3086" s="47">
        <v>5987</v>
      </c>
    </row>
    <row r="3087" spans="1:6" x14ac:dyDescent="0.25">
      <c r="A3087" t="s">
        <v>7261</v>
      </c>
      <c r="B3087" t="s">
        <v>5783</v>
      </c>
      <c r="C3087" s="57">
        <v>45527</v>
      </c>
      <c r="D3087" t="s">
        <v>37</v>
      </c>
      <c r="E3087" t="s">
        <v>72</v>
      </c>
      <c r="F3087" s="47">
        <v>5987</v>
      </c>
    </row>
    <row r="3088" spans="1:6" x14ac:dyDescent="0.25">
      <c r="A3088" t="s">
        <v>3635</v>
      </c>
      <c r="B3088" t="s">
        <v>3636</v>
      </c>
      <c r="C3088" s="57">
        <v>45527</v>
      </c>
      <c r="D3088" t="s">
        <v>37</v>
      </c>
      <c r="E3088" t="s">
        <v>72</v>
      </c>
      <c r="F3088" s="47">
        <v>7004.79</v>
      </c>
    </row>
    <row r="3089" spans="1:6" x14ac:dyDescent="0.25">
      <c r="A3089" t="s">
        <v>7262</v>
      </c>
      <c r="B3089" t="s">
        <v>7263</v>
      </c>
      <c r="C3089" s="57">
        <v>45527</v>
      </c>
      <c r="D3089" t="s">
        <v>37</v>
      </c>
      <c r="E3089" t="s">
        <v>72</v>
      </c>
      <c r="F3089" s="47">
        <v>8447.66</v>
      </c>
    </row>
    <row r="3090" spans="1:6" x14ac:dyDescent="0.25">
      <c r="A3090" t="s">
        <v>7264</v>
      </c>
      <c r="B3090" t="s">
        <v>7263</v>
      </c>
      <c r="C3090" s="57">
        <v>45527</v>
      </c>
      <c r="D3090" t="s">
        <v>37</v>
      </c>
      <c r="E3090" t="s">
        <v>72</v>
      </c>
      <c r="F3090" s="47">
        <v>8447.66</v>
      </c>
    </row>
    <row r="3091" spans="1:6" x14ac:dyDescent="0.25">
      <c r="A3091" t="s">
        <v>7265</v>
      </c>
      <c r="B3091" t="s">
        <v>7263</v>
      </c>
      <c r="C3091" s="57">
        <v>45527</v>
      </c>
      <c r="D3091" t="s">
        <v>37</v>
      </c>
      <c r="E3091" t="s">
        <v>72</v>
      </c>
      <c r="F3091" s="47">
        <v>8447.66</v>
      </c>
    </row>
    <row r="3092" spans="1:6" x14ac:dyDescent="0.25">
      <c r="A3092" t="s">
        <v>7266</v>
      </c>
      <c r="B3092" t="s">
        <v>7263</v>
      </c>
      <c r="C3092" s="57">
        <v>45527</v>
      </c>
      <c r="D3092" t="s">
        <v>37</v>
      </c>
      <c r="E3092" t="s">
        <v>72</v>
      </c>
      <c r="F3092" s="47">
        <v>8447.66</v>
      </c>
    </row>
    <row r="3093" spans="1:6" x14ac:dyDescent="0.25">
      <c r="A3093" t="s">
        <v>7267</v>
      </c>
      <c r="B3093" t="s">
        <v>7263</v>
      </c>
      <c r="C3093" s="57">
        <v>45527</v>
      </c>
      <c r="D3093" t="s">
        <v>37</v>
      </c>
      <c r="E3093" t="s">
        <v>72</v>
      </c>
      <c r="F3093" s="47">
        <v>8447.66</v>
      </c>
    </row>
    <row r="3094" spans="1:6" x14ac:dyDescent="0.25">
      <c r="A3094" t="s">
        <v>7268</v>
      </c>
      <c r="B3094" t="s">
        <v>7263</v>
      </c>
      <c r="C3094" s="57">
        <v>45527</v>
      </c>
      <c r="D3094" t="s">
        <v>37</v>
      </c>
      <c r="E3094" t="s">
        <v>72</v>
      </c>
      <c r="F3094" s="47">
        <v>8447.66</v>
      </c>
    </row>
    <row r="3095" spans="1:6" x14ac:dyDescent="0.25">
      <c r="A3095" t="s">
        <v>7269</v>
      </c>
      <c r="B3095" t="s">
        <v>7263</v>
      </c>
      <c r="C3095" s="57">
        <v>45527</v>
      </c>
      <c r="D3095" t="s">
        <v>37</v>
      </c>
      <c r="E3095" t="s">
        <v>72</v>
      </c>
      <c r="F3095" s="47">
        <v>8447.66</v>
      </c>
    </row>
    <row r="3096" spans="1:6" x14ac:dyDescent="0.25">
      <c r="A3096" t="s">
        <v>7270</v>
      </c>
      <c r="B3096" t="s">
        <v>7263</v>
      </c>
      <c r="C3096" s="57">
        <v>45527</v>
      </c>
      <c r="D3096" t="s">
        <v>37</v>
      </c>
      <c r="E3096" t="s">
        <v>72</v>
      </c>
      <c r="F3096" s="47">
        <v>8447.66</v>
      </c>
    </row>
    <row r="3097" spans="1:6" x14ac:dyDescent="0.25">
      <c r="A3097" t="s">
        <v>7271</v>
      </c>
      <c r="B3097" t="s">
        <v>7263</v>
      </c>
      <c r="C3097" s="57">
        <v>45527</v>
      </c>
      <c r="D3097" t="s">
        <v>37</v>
      </c>
      <c r="E3097" t="s">
        <v>72</v>
      </c>
      <c r="F3097" s="47">
        <v>8447.66</v>
      </c>
    </row>
    <row r="3098" spans="1:6" x14ac:dyDescent="0.25">
      <c r="A3098" t="s">
        <v>7272</v>
      </c>
      <c r="B3098" t="s">
        <v>7263</v>
      </c>
      <c r="C3098" s="57">
        <v>45527</v>
      </c>
      <c r="D3098" t="s">
        <v>37</v>
      </c>
      <c r="E3098" t="s">
        <v>72</v>
      </c>
      <c r="F3098" s="47">
        <v>8447.66</v>
      </c>
    </row>
    <row r="3099" spans="1:6" x14ac:dyDescent="0.25">
      <c r="A3099" t="s">
        <v>7273</v>
      </c>
      <c r="B3099" t="s">
        <v>7263</v>
      </c>
      <c r="C3099" s="57">
        <v>45527</v>
      </c>
      <c r="D3099" t="s">
        <v>37</v>
      </c>
      <c r="E3099" t="s">
        <v>72</v>
      </c>
      <c r="F3099" s="47">
        <v>8447.66</v>
      </c>
    </row>
    <row r="3100" spans="1:6" x14ac:dyDescent="0.25">
      <c r="A3100" t="s">
        <v>7274</v>
      </c>
      <c r="B3100" t="s">
        <v>7263</v>
      </c>
      <c r="C3100" s="57">
        <v>45527</v>
      </c>
      <c r="D3100" t="s">
        <v>37</v>
      </c>
      <c r="E3100" t="s">
        <v>72</v>
      </c>
      <c r="F3100" s="47">
        <v>8447.66</v>
      </c>
    </row>
    <row r="3101" spans="1:6" x14ac:dyDescent="0.25">
      <c r="A3101" t="s">
        <v>7275</v>
      </c>
      <c r="B3101" t="s">
        <v>7263</v>
      </c>
      <c r="C3101" s="57">
        <v>45527</v>
      </c>
      <c r="D3101" t="s">
        <v>37</v>
      </c>
      <c r="E3101" t="s">
        <v>72</v>
      </c>
      <c r="F3101" s="47">
        <v>8447.66</v>
      </c>
    </row>
    <row r="3102" spans="1:6" x14ac:dyDescent="0.25">
      <c r="A3102" t="s">
        <v>7276</v>
      </c>
      <c r="B3102" t="s">
        <v>7263</v>
      </c>
      <c r="C3102" s="57">
        <v>45527</v>
      </c>
      <c r="D3102" t="s">
        <v>37</v>
      </c>
      <c r="E3102" t="s">
        <v>72</v>
      </c>
      <c r="F3102" s="47">
        <v>8447.66</v>
      </c>
    </row>
    <row r="3103" spans="1:6" x14ac:dyDescent="0.25">
      <c r="A3103" t="s">
        <v>7277</v>
      </c>
      <c r="B3103" t="s">
        <v>7263</v>
      </c>
      <c r="C3103" s="57">
        <v>45527</v>
      </c>
      <c r="D3103" t="s">
        <v>37</v>
      </c>
      <c r="E3103" t="s">
        <v>72</v>
      </c>
      <c r="F3103" s="47">
        <v>8447.66</v>
      </c>
    </row>
    <row r="3104" spans="1:6" x14ac:dyDescent="0.25">
      <c r="A3104" t="s">
        <v>7278</v>
      </c>
      <c r="B3104" t="s">
        <v>7263</v>
      </c>
      <c r="C3104" s="57">
        <v>45527</v>
      </c>
      <c r="D3104" t="s">
        <v>37</v>
      </c>
      <c r="E3104" t="s">
        <v>72</v>
      </c>
      <c r="F3104" s="47">
        <v>8447.66</v>
      </c>
    </row>
    <row r="3105" spans="1:6" x14ac:dyDescent="0.25">
      <c r="A3105" t="s">
        <v>7279</v>
      </c>
      <c r="B3105" t="s">
        <v>7263</v>
      </c>
      <c r="C3105" s="57">
        <v>45527</v>
      </c>
      <c r="D3105" t="s">
        <v>37</v>
      </c>
      <c r="E3105" t="s">
        <v>72</v>
      </c>
      <c r="F3105" s="47">
        <v>8447.66</v>
      </c>
    </row>
    <row r="3106" spans="1:6" x14ac:dyDescent="0.25">
      <c r="A3106" t="s">
        <v>7280</v>
      </c>
      <c r="B3106" t="s">
        <v>7263</v>
      </c>
      <c r="C3106" s="57">
        <v>45527</v>
      </c>
      <c r="D3106" t="s">
        <v>37</v>
      </c>
      <c r="E3106" t="s">
        <v>72</v>
      </c>
      <c r="F3106" s="47">
        <v>8447.66</v>
      </c>
    </row>
    <row r="3107" spans="1:6" x14ac:dyDescent="0.25">
      <c r="A3107" t="s">
        <v>7281</v>
      </c>
      <c r="B3107" t="s">
        <v>7263</v>
      </c>
      <c r="C3107" s="57">
        <v>45527</v>
      </c>
      <c r="D3107" t="s">
        <v>37</v>
      </c>
      <c r="E3107" t="s">
        <v>72</v>
      </c>
      <c r="F3107" s="47">
        <v>8447.66</v>
      </c>
    </row>
    <row r="3108" spans="1:6" x14ac:dyDescent="0.25">
      <c r="A3108" t="s">
        <v>7282</v>
      </c>
      <c r="B3108" t="s">
        <v>7263</v>
      </c>
      <c r="C3108" s="57">
        <v>45527</v>
      </c>
      <c r="D3108" t="s">
        <v>37</v>
      </c>
      <c r="E3108" t="s">
        <v>72</v>
      </c>
      <c r="F3108" s="47">
        <v>8447.6</v>
      </c>
    </row>
    <row r="3109" spans="1:6" x14ac:dyDescent="0.25">
      <c r="A3109" t="s">
        <v>7283</v>
      </c>
      <c r="B3109" t="s">
        <v>7284</v>
      </c>
      <c r="C3109" s="57">
        <v>45530</v>
      </c>
      <c r="D3109" t="s">
        <v>37</v>
      </c>
      <c r="E3109" t="s">
        <v>72</v>
      </c>
      <c r="F3109" s="47">
        <v>35787.42</v>
      </c>
    </row>
    <row r="3110" spans="1:6" x14ac:dyDescent="0.25">
      <c r="A3110" t="s">
        <v>7285</v>
      </c>
      <c r="B3110" t="s">
        <v>7284</v>
      </c>
      <c r="C3110" s="57">
        <v>45530</v>
      </c>
      <c r="D3110" t="s">
        <v>37</v>
      </c>
      <c r="E3110" t="s">
        <v>72</v>
      </c>
      <c r="F3110" s="47">
        <v>35787.410000000003</v>
      </c>
    </row>
    <row r="3111" spans="1:6" x14ac:dyDescent="0.25">
      <c r="A3111" t="s">
        <v>3637</v>
      </c>
      <c r="B3111" t="s">
        <v>3638</v>
      </c>
      <c r="C3111" s="57">
        <v>45530</v>
      </c>
      <c r="D3111" t="s">
        <v>37</v>
      </c>
      <c r="E3111" t="s">
        <v>72</v>
      </c>
      <c r="F3111" s="47">
        <v>7004.79</v>
      </c>
    </row>
    <row r="3112" spans="1:6" x14ac:dyDescent="0.25">
      <c r="A3112" t="s">
        <v>4842</v>
      </c>
      <c r="B3112" t="s">
        <v>4826</v>
      </c>
      <c r="C3112" s="57">
        <v>45530</v>
      </c>
      <c r="D3112" t="s">
        <v>37</v>
      </c>
      <c r="E3112" t="s">
        <v>72</v>
      </c>
      <c r="F3112" s="47">
        <v>21044.3</v>
      </c>
    </row>
    <row r="3113" spans="1:6" x14ac:dyDescent="0.25">
      <c r="A3113" t="s">
        <v>4843</v>
      </c>
      <c r="B3113" t="s">
        <v>4826</v>
      </c>
      <c r="C3113" s="57">
        <v>45530</v>
      </c>
      <c r="D3113" t="s">
        <v>37</v>
      </c>
      <c r="E3113" t="s">
        <v>72</v>
      </c>
      <c r="F3113" s="47">
        <v>21044.3</v>
      </c>
    </row>
    <row r="3114" spans="1:6" x14ac:dyDescent="0.25">
      <c r="A3114" t="s">
        <v>4844</v>
      </c>
      <c r="B3114" t="s">
        <v>4826</v>
      </c>
      <c r="C3114" s="57">
        <v>45530</v>
      </c>
      <c r="D3114" t="s">
        <v>37</v>
      </c>
      <c r="E3114" t="s">
        <v>72</v>
      </c>
      <c r="F3114" s="47">
        <v>21044.29</v>
      </c>
    </row>
    <row r="3115" spans="1:6" x14ac:dyDescent="0.25">
      <c r="A3115" t="s">
        <v>4845</v>
      </c>
      <c r="B3115" t="s">
        <v>4821</v>
      </c>
      <c r="C3115" s="57">
        <v>45530</v>
      </c>
      <c r="D3115" t="s">
        <v>37</v>
      </c>
      <c r="E3115" t="s">
        <v>72</v>
      </c>
      <c r="F3115" s="47">
        <v>3113.24</v>
      </c>
    </row>
    <row r="3116" spans="1:6" x14ac:dyDescent="0.25">
      <c r="A3116" t="s">
        <v>4846</v>
      </c>
      <c r="B3116" t="s">
        <v>4821</v>
      </c>
      <c r="C3116" s="57">
        <v>45530</v>
      </c>
      <c r="D3116" t="s">
        <v>37</v>
      </c>
      <c r="E3116" t="s">
        <v>72</v>
      </c>
      <c r="F3116" s="47">
        <v>3113.24</v>
      </c>
    </row>
    <row r="3117" spans="1:6" x14ac:dyDescent="0.25">
      <c r="A3117" t="s">
        <v>4847</v>
      </c>
      <c r="B3117" t="s">
        <v>4821</v>
      </c>
      <c r="C3117" s="57">
        <v>45530</v>
      </c>
      <c r="D3117" t="s">
        <v>37</v>
      </c>
      <c r="E3117" t="s">
        <v>72</v>
      </c>
      <c r="F3117" s="47">
        <v>3113.24</v>
      </c>
    </row>
    <row r="3118" spans="1:6" x14ac:dyDescent="0.25">
      <c r="A3118" t="s">
        <v>4848</v>
      </c>
      <c r="B3118" t="s">
        <v>4826</v>
      </c>
      <c r="C3118" s="57">
        <v>45530</v>
      </c>
      <c r="D3118" t="s">
        <v>37</v>
      </c>
      <c r="E3118" t="s">
        <v>72</v>
      </c>
      <c r="F3118" s="47">
        <v>21044.3</v>
      </c>
    </row>
    <row r="3119" spans="1:6" x14ac:dyDescent="0.25">
      <c r="A3119" t="s">
        <v>4849</v>
      </c>
      <c r="B3119" t="s">
        <v>4821</v>
      </c>
      <c r="C3119" s="57">
        <v>45530</v>
      </c>
      <c r="D3119" t="s">
        <v>37</v>
      </c>
      <c r="E3119" t="s">
        <v>72</v>
      </c>
      <c r="F3119" s="47">
        <v>3113.24</v>
      </c>
    </row>
    <row r="3120" spans="1:6" x14ac:dyDescent="0.25">
      <c r="A3120" t="s">
        <v>3641</v>
      </c>
      <c r="B3120" t="s">
        <v>3642</v>
      </c>
      <c r="C3120" s="57">
        <v>45531</v>
      </c>
      <c r="D3120" t="s">
        <v>37</v>
      </c>
      <c r="E3120" t="s">
        <v>72</v>
      </c>
      <c r="F3120" s="47">
        <v>3500</v>
      </c>
    </row>
    <row r="3121" spans="1:6" x14ac:dyDescent="0.25">
      <c r="A3121" t="s">
        <v>3643</v>
      </c>
      <c r="B3121" t="s">
        <v>3644</v>
      </c>
      <c r="C3121" s="57">
        <v>45531</v>
      </c>
      <c r="D3121" t="s">
        <v>37</v>
      </c>
      <c r="E3121" t="s">
        <v>72</v>
      </c>
      <c r="F3121" s="47">
        <v>11313.5</v>
      </c>
    </row>
    <row r="3122" spans="1:6" x14ac:dyDescent="0.25">
      <c r="A3122" t="s">
        <v>8176</v>
      </c>
      <c r="B3122" t="s">
        <v>8177</v>
      </c>
      <c r="C3122" s="57">
        <v>45531</v>
      </c>
      <c r="D3122" t="s">
        <v>37</v>
      </c>
      <c r="E3122" t="s">
        <v>72</v>
      </c>
      <c r="F3122" s="47">
        <v>10285</v>
      </c>
    </row>
    <row r="3123" spans="1:6" x14ac:dyDescent="0.25">
      <c r="A3123" t="s">
        <v>3645</v>
      </c>
      <c r="B3123" t="s">
        <v>3646</v>
      </c>
      <c r="C3123" s="57">
        <v>45531</v>
      </c>
      <c r="D3123" t="s">
        <v>37</v>
      </c>
      <c r="E3123" t="s">
        <v>72</v>
      </c>
      <c r="F3123" s="47">
        <v>7004.79</v>
      </c>
    </row>
    <row r="3124" spans="1:6" x14ac:dyDescent="0.25">
      <c r="A3124" t="s">
        <v>4850</v>
      </c>
      <c r="B3124" t="s">
        <v>4450</v>
      </c>
      <c r="C3124" s="57">
        <v>45533</v>
      </c>
      <c r="D3124" t="s">
        <v>37</v>
      </c>
      <c r="E3124" t="s">
        <v>72</v>
      </c>
      <c r="F3124" s="47">
        <v>2731.27</v>
      </c>
    </row>
    <row r="3125" spans="1:6" x14ac:dyDescent="0.25">
      <c r="A3125" t="s">
        <v>4851</v>
      </c>
      <c r="B3125" t="s">
        <v>4450</v>
      </c>
      <c r="C3125" s="57">
        <v>45533</v>
      </c>
      <c r="D3125" t="s">
        <v>37</v>
      </c>
      <c r="E3125" t="s">
        <v>72</v>
      </c>
      <c r="F3125" s="47">
        <v>2731.27</v>
      </c>
    </row>
    <row r="3126" spans="1:6" x14ac:dyDescent="0.25">
      <c r="A3126" t="s">
        <v>4852</v>
      </c>
      <c r="B3126" t="s">
        <v>4450</v>
      </c>
      <c r="C3126" s="57">
        <v>45533</v>
      </c>
      <c r="D3126" t="s">
        <v>37</v>
      </c>
      <c r="E3126" t="s">
        <v>72</v>
      </c>
      <c r="F3126" s="47">
        <v>2731.27</v>
      </c>
    </row>
    <row r="3127" spans="1:6" x14ac:dyDescent="0.25">
      <c r="A3127" t="s">
        <v>4853</v>
      </c>
      <c r="B3127" t="s">
        <v>4450</v>
      </c>
      <c r="C3127" s="57">
        <v>45533</v>
      </c>
      <c r="D3127" t="s">
        <v>37</v>
      </c>
      <c r="E3127" t="s">
        <v>72</v>
      </c>
      <c r="F3127" s="47">
        <v>2731.27</v>
      </c>
    </row>
    <row r="3128" spans="1:6" x14ac:dyDescent="0.25">
      <c r="A3128" t="s">
        <v>4854</v>
      </c>
      <c r="B3128" t="s">
        <v>4450</v>
      </c>
      <c r="C3128" s="57">
        <v>45533</v>
      </c>
      <c r="D3128" t="s">
        <v>37</v>
      </c>
      <c r="E3128" t="s">
        <v>72</v>
      </c>
      <c r="F3128" s="47">
        <v>2731.27</v>
      </c>
    </row>
    <row r="3129" spans="1:6" x14ac:dyDescent="0.25">
      <c r="A3129" t="s">
        <v>4855</v>
      </c>
      <c r="B3129" t="s">
        <v>4450</v>
      </c>
      <c r="C3129" s="57">
        <v>45533</v>
      </c>
      <c r="D3129" t="s">
        <v>37</v>
      </c>
      <c r="E3129" t="s">
        <v>72</v>
      </c>
      <c r="F3129" s="47">
        <v>2731.27</v>
      </c>
    </row>
    <row r="3130" spans="1:6" x14ac:dyDescent="0.25">
      <c r="A3130" t="s">
        <v>4856</v>
      </c>
      <c r="B3130" t="s">
        <v>4450</v>
      </c>
      <c r="C3130" s="57">
        <v>45533</v>
      </c>
      <c r="D3130" t="s">
        <v>37</v>
      </c>
      <c r="E3130" t="s">
        <v>72</v>
      </c>
      <c r="F3130" s="47">
        <v>2731.27</v>
      </c>
    </row>
    <row r="3131" spans="1:6" x14ac:dyDescent="0.25">
      <c r="A3131" t="s">
        <v>4857</v>
      </c>
      <c r="B3131" t="s">
        <v>4450</v>
      </c>
      <c r="C3131" s="57">
        <v>45533</v>
      </c>
      <c r="D3131" t="s">
        <v>37</v>
      </c>
      <c r="E3131" t="s">
        <v>72</v>
      </c>
      <c r="F3131" s="47">
        <v>2731.27</v>
      </c>
    </row>
    <row r="3132" spans="1:6" x14ac:dyDescent="0.25">
      <c r="A3132" t="s">
        <v>4858</v>
      </c>
      <c r="B3132" t="s">
        <v>4450</v>
      </c>
      <c r="C3132" s="57">
        <v>45533</v>
      </c>
      <c r="D3132" t="s">
        <v>37</v>
      </c>
      <c r="E3132" t="s">
        <v>72</v>
      </c>
      <c r="F3132" s="47">
        <v>2731.27</v>
      </c>
    </row>
    <row r="3133" spans="1:6" x14ac:dyDescent="0.25">
      <c r="A3133" t="s">
        <v>4859</v>
      </c>
      <c r="B3133" t="s">
        <v>4450</v>
      </c>
      <c r="C3133" s="57">
        <v>45533</v>
      </c>
      <c r="D3133" t="s">
        <v>37</v>
      </c>
      <c r="E3133" t="s">
        <v>72</v>
      </c>
      <c r="F3133" s="47">
        <v>2731.27</v>
      </c>
    </row>
    <row r="3134" spans="1:6" x14ac:dyDescent="0.25">
      <c r="A3134" t="s">
        <v>4860</v>
      </c>
      <c r="B3134" t="s">
        <v>4450</v>
      </c>
      <c r="C3134" s="57">
        <v>45533</v>
      </c>
      <c r="D3134" t="s">
        <v>37</v>
      </c>
      <c r="E3134" t="s">
        <v>72</v>
      </c>
      <c r="F3134" s="47">
        <v>2731.27</v>
      </c>
    </row>
    <row r="3135" spans="1:6" x14ac:dyDescent="0.25">
      <c r="A3135" t="s">
        <v>4861</v>
      </c>
      <c r="B3135" t="s">
        <v>4450</v>
      </c>
      <c r="C3135" s="57">
        <v>45533</v>
      </c>
      <c r="D3135" t="s">
        <v>37</v>
      </c>
      <c r="E3135" t="s">
        <v>72</v>
      </c>
      <c r="F3135" s="47">
        <v>2731.27</v>
      </c>
    </row>
    <row r="3136" spans="1:6" x14ac:dyDescent="0.25">
      <c r="A3136" t="s">
        <v>4862</v>
      </c>
      <c r="B3136" t="s">
        <v>4450</v>
      </c>
      <c r="C3136" s="57">
        <v>45533</v>
      </c>
      <c r="D3136" t="s">
        <v>37</v>
      </c>
      <c r="E3136" t="s">
        <v>72</v>
      </c>
      <c r="F3136" s="47">
        <v>2731.27</v>
      </c>
    </row>
    <row r="3137" spans="1:6" x14ac:dyDescent="0.25">
      <c r="A3137" t="s">
        <v>4863</v>
      </c>
      <c r="B3137" t="s">
        <v>4450</v>
      </c>
      <c r="C3137" s="57">
        <v>45533</v>
      </c>
      <c r="D3137" t="s">
        <v>37</v>
      </c>
      <c r="E3137" t="s">
        <v>72</v>
      </c>
      <c r="F3137" s="47">
        <v>2731.27</v>
      </c>
    </row>
    <row r="3138" spans="1:6" x14ac:dyDescent="0.25">
      <c r="A3138" t="s">
        <v>4864</v>
      </c>
      <c r="B3138" t="s">
        <v>4450</v>
      </c>
      <c r="C3138" s="57">
        <v>45533</v>
      </c>
      <c r="D3138" t="s">
        <v>37</v>
      </c>
      <c r="E3138" t="s">
        <v>72</v>
      </c>
      <c r="F3138" s="47">
        <v>2731.27</v>
      </c>
    </row>
    <row r="3139" spans="1:6" x14ac:dyDescent="0.25">
      <c r="A3139" t="s">
        <v>4865</v>
      </c>
      <c r="B3139" t="s">
        <v>4450</v>
      </c>
      <c r="C3139" s="57">
        <v>45533</v>
      </c>
      <c r="D3139" t="s">
        <v>37</v>
      </c>
      <c r="E3139" t="s">
        <v>72</v>
      </c>
      <c r="F3139" s="47">
        <v>2731.27</v>
      </c>
    </row>
    <row r="3140" spans="1:6" x14ac:dyDescent="0.25">
      <c r="A3140" t="s">
        <v>4866</v>
      </c>
      <c r="B3140" t="s">
        <v>4450</v>
      </c>
      <c r="C3140" s="57">
        <v>45533</v>
      </c>
      <c r="D3140" t="s">
        <v>37</v>
      </c>
      <c r="E3140" t="s">
        <v>72</v>
      </c>
      <c r="F3140" s="47">
        <v>2731.27</v>
      </c>
    </row>
    <row r="3141" spans="1:6" x14ac:dyDescent="0.25">
      <c r="A3141" t="s">
        <v>4867</v>
      </c>
      <c r="B3141" t="s">
        <v>4450</v>
      </c>
      <c r="C3141" s="57">
        <v>45533</v>
      </c>
      <c r="D3141" t="s">
        <v>37</v>
      </c>
      <c r="E3141" t="s">
        <v>72</v>
      </c>
      <c r="F3141" s="47">
        <v>2731.27</v>
      </c>
    </row>
    <row r="3142" spans="1:6" x14ac:dyDescent="0.25">
      <c r="A3142" t="s">
        <v>4868</v>
      </c>
      <c r="B3142" t="s">
        <v>4450</v>
      </c>
      <c r="C3142" s="57">
        <v>45533</v>
      </c>
      <c r="D3142" t="s">
        <v>37</v>
      </c>
      <c r="E3142" t="s">
        <v>72</v>
      </c>
      <c r="F3142" s="47">
        <v>2731.27</v>
      </c>
    </row>
    <row r="3143" spans="1:6" x14ac:dyDescent="0.25">
      <c r="A3143" t="s">
        <v>4869</v>
      </c>
      <c r="B3143" t="s">
        <v>4450</v>
      </c>
      <c r="C3143" s="57">
        <v>45533</v>
      </c>
      <c r="D3143" t="s">
        <v>37</v>
      </c>
      <c r="E3143" t="s">
        <v>72</v>
      </c>
      <c r="F3143" s="47">
        <v>2731.27</v>
      </c>
    </row>
    <row r="3144" spans="1:6" x14ac:dyDescent="0.25">
      <c r="A3144" t="s">
        <v>4870</v>
      </c>
      <c r="B3144" t="s">
        <v>4450</v>
      </c>
      <c r="C3144" s="57">
        <v>45533</v>
      </c>
      <c r="D3144" t="s">
        <v>37</v>
      </c>
      <c r="E3144" t="s">
        <v>72</v>
      </c>
      <c r="F3144" s="47">
        <v>2731.27</v>
      </c>
    </row>
    <row r="3145" spans="1:6" x14ac:dyDescent="0.25">
      <c r="A3145" t="s">
        <v>4871</v>
      </c>
      <c r="B3145" t="s">
        <v>4450</v>
      </c>
      <c r="C3145" s="57">
        <v>45533</v>
      </c>
      <c r="D3145" t="s">
        <v>37</v>
      </c>
      <c r="E3145" t="s">
        <v>72</v>
      </c>
      <c r="F3145" s="47">
        <v>2731.27</v>
      </c>
    </row>
    <row r="3146" spans="1:6" x14ac:dyDescent="0.25">
      <c r="A3146" t="s">
        <v>4872</v>
      </c>
      <c r="B3146" t="s">
        <v>4450</v>
      </c>
      <c r="C3146" s="57">
        <v>45533</v>
      </c>
      <c r="D3146" t="s">
        <v>37</v>
      </c>
      <c r="E3146" t="s">
        <v>72</v>
      </c>
      <c r="F3146" s="47">
        <v>2731.27</v>
      </c>
    </row>
    <row r="3147" spans="1:6" x14ac:dyDescent="0.25">
      <c r="A3147" t="s">
        <v>4873</v>
      </c>
      <c r="B3147" t="s">
        <v>4450</v>
      </c>
      <c r="C3147" s="57">
        <v>45533</v>
      </c>
      <c r="D3147" t="s">
        <v>37</v>
      </c>
      <c r="E3147" t="s">
        <v>72</v>
      </c>
      <c r="F3147" s="47">
        <v>2731.27</v>
      </c>
    </row>
    <row r="3148" spans="1:6" x14ac:dyDescent="0.25">
      <c r="A3148" t="s">
        <v>4874</v>
      </c>
      <c r="B3148" t="s">
        <v>4450</v>
      </c>
      <c r="C3148" s="57">
        <v>45533</v>
      </c>
      <c r="D3148" t="s">
        <v>37</v>
      </c>
      <c r="E3148" t="s">
        <v>72</v>
      </c>
      <c r="F3148" s="47">
        <v>2731.27</v>
      </c>
    </row>
    <row r="3149" spans="1:6" x14ac:dyDescent="0.25">
      <c r="A3149" t="s">
        <v>4875</v>
      </c>
      <c r="B3149" t="s">
        <v>4450</v>
      </c>
      <c r="C3149" s="57">
        <v>45533</v>
      </c>
      <c r="D3149" t="s">
        <v>37</v>
      </c>
      <c r="E3149" t="s">
        <v>72</v>
      </c>
      <c r="F3149" s="47">
        <v>2731.25</v>
      </c>
    </row>
    <row r="3150" spans="1:6" x14ac:dyDescent="0.25">
      <c r="A3150" t="s">
        <v>4876</v>
      </c>
      <c r="B3150" t="s">
        <v>4258</v>
      </c>
      <c r="C3150" s="57">
        <v>45533</v>
      </c>
      <c r="D3150" t="s">
        <v>37</v>
      </c>
      <c r="E3150" t="s">
        <v>72</v>
      </c>
      <c r="F3150" s="47">
        <v>4651.8999999999996</v>
      </c>
    </row>
    <row r="3151" spans="1:6" x14ac:dyDescent="0.25">
      <c r="A3151" t="s">
        <v>4877</v>
      </c>
      <c r="B3151" t="s">
        <v>4258</v>
      </c>
      <c r="C3151" s="57">
        <v>45533</v>
      </c>
      <c r="D3151" t="s">
        <v>37</v>
      </c>
      <c r="E3151" t="s">
        <v>72</v>
      </c>
      <c r="F3151" s="47">
        <v>4651.8999999999996</v>
      </c>
    </row>
    <row r="3152" spans="1:6" x14ac:dyDescent="0.25">
      <c r="A3152" t="s">
        <v>4878</v>
      </c>
      <c r="B3152" t="s">
        <v>4258</v>
      </c>
      <c r="C3152" s="57">
        <v>45533</v>
      </c>
      <c r="D3152" t="s">
        <v>37</v>
      </c>
      <c r="E3152" t="s">
        <v>72</v>
      </c>
      <c r="F3152" s="47">
        <v>4651.8999999999996</v>
      </c>
    </row>
    <row r="3153" spans="1:6" x14ac:dyDescent="0.25">
      <c r="A3153" t="s">
        <v>4879</v>
      </c>
      <c r="B3153" t="s">
        <v>4258</v>
      </c>
      <c r="C3153" s="57">
        <v>45533</v>
      </c>
      <c r="D3153" t="s">
        <v>37</v>
      </c>
      <c r="E3153" t="s">
        <v>72</v>
      </c>
      <c r="F3153" s="47">
        <v>4651.8999999999996</v>
      </c>
    </row>
    <row r="3154" spans="1:6" x14ac:dyDescent="0.25">
      <c r="A3154" t="s">
        <v>4880</v>
      </c>
      <c r="B3154" t="s">
        <v>4258</v>
      </c>
      <c r="C3154" s="57">
        <v>45533</v>
      </c>
      <c r="D3154" t="s">
        <v>37</v>
      </c>
      <c r="E3154" t="s">
        <v>72</v>
      </c>
      <c r="F3154" s="47">
        <v>4651.8999999999996</v>
      </c>
    </row>
    <row r="3155" spans="1:6" x14ac:dyDescent="0.25">
      <c r="A3155" t="s">
        <v>4881</v>
      </c>
      <c r="B3155" t="s">
        <v>4258</v>
      </c>
      <c r="C3155" s="57">
        <v>45533</v>
      </c>
      <c r="D3155" t="s">
        <v>37</v>
      </c>
      <c r="E3155" t="s">
        <v>72</v>
      </c>
      <c r="F3155" s="47">
        <v>4651.8999999999996</v>
      </c>
    </row>
    <row r="3156" spans="1:6" x14ac:dyDescent="0.25">
      <c r="A3156" t="s">
        <v>4882</v>
      </c>
      <c r="B3156" t="s">
        <v>4258</v>
      </c>
      <c r="C3156" s="57">
        <v>45533</v>
      </c>
      <c r="D3156" t="s">
        <v>37</v>
      </c>
      <c r="E3156" t="s">
        <v>72</v>
      </c>
      <c r="F3156" s="47">
        <v>4651.8999999999996</v>
      </c>
    </row>
    <row r="3157" spans="1:6" x14ac:dyDescent="0.25">
      <c r="A3157" t="s">
        <v>4883</v>
      </c>
      <c r="B3157" t="s">
        <v>4258</v>
      </c>
      <c r="C3157" s="57">
        <v>45533</v>
      </c>
      <c r="D3157" t="s">
        <v>37</v>
      </c>
      <c r="E3157" t="s">
        <v>72</v>
      </c>
      <c r="F3157" s="47">
        <v>4651.8900000000003</v>
      </c>
    </row>
    <row r="3158" spans="1:6" x14ac:dyDescent="0.25">
      <c r="A3158" t="s">
        <v>4884</v>
      </c>
      <c r="B3158" t="s">
        <v>4258</v>
      </c>
      <c r="C3158" s="57">
        <v>45533</v>
      </c>
      <c r="D3158" t="s">
        <v>37</v>
      </c>
      <c r="E3158" t="s">
        <v>72</v>
      </c>
      <c r="F3158" s="47">
        <v>4651.8999999999996</v>
      </c>
    </row>
    <row r="3159" spans="1:6" x14ac:dyDescent="0.25">
      <c r="A3159" t="s">
        <v>4885</v>
      </c>
      <c r="B3159" t="s">
        <v>4258</v>
      </c>
      <c r="C3159" s="57">
        <v>45533</v>
      </c>
      <c r="D3159" t="s">
        <v>37</v>
      </c>
      <c r="E3159" t="s">
        <v>72</v>
      </c>
      <c r="F3159" s="47">
        <v>4651.8999999999996</v>
      </c>
    </row>
    <row r="3160" spans="1:6" x14ac:dyDescent="0.25">
      <c r="A3160" t="s">
        <v>4886</v>
      </c>
      <c r="B3160" t="s">
        <v>4258</v>
      </c>
      <c r="C3160" s="57">
        <v>45533</v>
      </c>
      <c r="D3160" t="s">
        <v>37</v>
      </c>
      <c r="E3160" t="s">
        <v>72</v>
      </c>
      <c r="F3160" s="47">
        <v>4651.8999999999996</v>
      </c>
    </row>
    <row r="3161" spans="1:6" x14ac:dyDescent="0.25">
      <c r="A3161" t="s">
        <v>4887</v>
      </c>
      <c r="B3161" t="s">
        <v>4258</v>
      </c>
      <c r="C3161" s="57">
        <v>45533</v>
      </c>
      <c r="D3161" t="s">
        <v>37</v>
      </c>
      <c r="E3161" t="s">
        <v>72</v>
      </c>
      <c r="F3161" s="47">
        <v>4651.8999999999996</v>
      </c>
    </row>
    <row r="3162" spans="1:6" x14ac:dyDescent="0.25">
      <c r="A3162" t="s">
        <v>4888</v>
      </c>
      <c r="B3162" t="s">
        <v>4258</v>
      </c>
      <c r="C3162" s="57">
        <v>45533</v>
      </c>
      <c r="D3162" t="s">
        <v>37</v>
      </c>
      <c r="E3162" t="s">
        <v>72</v>
      </c>
      <c r="F3162" s="47">
        <v>4651.8999999999996</v>
      </c>
    </row>
    <row r="3163" spans="1:6" x14ac:dyDescent="0.25">
      <c r="A3163" t="s">
        <v>8178</v>
      </c>
      <c r="B3163" t="s">
        <v>8160</v>
      </c>
      <c r="C3163" s="57">
        <v>45533</v>
      </c>
      <c r="D3163" t="s">
        <v>37</v>
      </c>
      <c r="E3163" t="s">
        <v>72</v>
      </c>
      <c r="F3163" s="47">
        <v>17318.73</v>
      </c>
    </row>
    <row r="3164" spans="1:6" x14ac:dyDescent="0.25">
      <c r="A3164" t="s">
        <v>8179</v>
      </c>
      <c r="B3164" t="s">
        <v>8160</v>
      </c>
      <c r="C3164" s="57">
        <v>45533</v>
      </c>
      <c r="D3164" t="s">
        <v>37</v>
      </c>
      <c r="E3164" t="s">
        <v>72</v>
      </c>
      <c r="F3164" s="47">
        <v>17318.73</v>
      </c>
    </row>
    <row r="3165" spans="1:6" x14ac:dyDescent="0.25">
      <c r="A3165" t="s">
        <v>2071</v>
      </c>
      <c r="B3165" t="s">
        <v>2072</v>
      </c>
      <c r="C3165" s="57">
        <v>45534</v>
      </c>
      <c r="D3165" t="s">
        <v>37</v>
      </c>
      <c r="E3165" t="s">
        <v>72</v>
      </c>
      <c r="F3165" s="47">
        <v>14399</v>
      </c>
    </row>
    <row r="3166" spans="1:6" x14ac:dyDescent="0.25">
      <c r="A3166" t="s">
        <v>3647</v>
      </c>
      <c r="B3166" t="s">
        <v>3648</v>
      </c>
      <c r="C3166" s="57">
        <v>45537</v>
      </c>
      <c r="D3166" t="s">
        <v>37</v>
      </c>
      <c r="E3166" t="s">
        <v>72</v>
      </c>
      <c r="F3166" s="47">
        <v>4310.6400000000003</v>
      </c>
    </row>
    <row r="3167" spans="1:6" x14ac:dyDescent="0.25">
      <c r="A3167" t="s">
        <v>7286</v>
      </c>
      <c r="B3167" t="s">
        <v>7287</v>
      </c>
      <c r="C3167" s="57">
        <v>45537</v>
      </c>
      <c r="D3167" t="s">
        <v>37</v>
      </c>
      <c r="E3167" t="s">
        <v>72</v>
      </c>
      <c r="F3167" s="47">
        <v>1302.29</v>
      </c>
    </row>
    <row r="3168" spans="1:6" x14ac:dyDescent="0.25">
      <c r="A3168" t="s">
        <v>3649</v>
      </c>
      <c r="B3168" t="s">
        <v>3650</v>
      </c>
      <c r="C3168" s="57">
        <v>45537</v>
      </c>
      <c r="D3168" t="s">
        <v>37</v>
      </c>
      <c r="E3168" t="s">
        <v>72</v>
      </c>
      <c r="F3168" s="47">
        <v>4418.41</v>
      </c>
    </row>
    <row r="3169" spans="1:6" x14ac:dyDescent="0.25">
      <c r="A3169" t="s">
        <v>3653</v>
      </c>
      <c r="B3169" t="s">
        <v>3650</v>
      </c>
      <c r="C3169" s="57">
        <v>45537</v>
      </c>
      <c r="D3169" t="s">
        <v>37</v>
      </c>
      <c r="E3169" t="s">
        <v>72</v>
      </c>
      <c r="F3169" s="47">
        <v>4418.41</v>
      </c>
    </row>
    <row r="3170" spans="1:6" x14ac:dyDescent="0.25">
      <c r="A3170" t="s">
        <v>3654</v>
      </c>
      <c r="B3170" t="s">
        <v>3655</v>
      </c>
      <c r="C3170" s="57">
        <v>45537</v>
      </c>
      <c r="D3170" t="s">
        <v>37</v>
      </c>
      <c r="E3170" t="s">
        <v>72</v>
      </c>
      <c r="F3170" s="47">
        <v>6106.74</v>
      </c>
    </row>
    <row r="3171" spans="1:6" x14ac:dyDescent="0.25">
      <c r="A3171" t="s">
        <v>3656</v>
      </c>
      <c r="B3171" t="s">
        <v>3650</v>
      </c>
      <c r="C3171" s="57">
        <v>45537</v>
      </c>
      <c r="D3171" t="s">
        <v>37</v>
      </c>
      <c r="E3171" t="s">
        <v>72</v>
      </c>
      <c r="F3171" s="47">
        <v>4418.3999999999996</v>
      </c>
    </row>
    <row r="3172" spans="1:6" x14ac:dyDescent="0.25">
      <c r="A3172" t="s">
        <v>3657</v>
      </c>
      <c r="B3172" t="s">
        <v>3658</v>
      </c>
      <c r="C3172" s="57">
        <v>45537</v>
      </c>
      <c r="D3172" t="s">
        <v>37</v>
      </c>
      <c r="E3172" t="s">
        <v>72</v>
      </c>
      <c r="F3172" s="47">
        <v>8968.5300000000007</v>
      </c>
    </row>
    <row r="3173" spans="1:6" x14ac:dyDescent="0.25">
      <c r="A3173" t="s">
        <v>3659</v>
      </c>
      <c r="B3173" t="s">
        <v>3427</v>
      </c>
      <c r="C3173" s="57">
        <v>45537</v>
      </c>
      <c r="D3173" t="s">
        <v>37</v>
      </c>
      <c r="E3173" t="s">
        <v>72</v>
      </c>
      <c r="F3173" s="47">
        <v>4777.63</v>
      </c>
    </row>
    <row r="3174" spans="1:6" x14ac:dyDescent="0.25">
      <c r="A3174" t="s">
        <v>3660</v>
      </c>
      <c r="B3174" t="s">
        <v>3427</v>
      </c>
      <c r="C3174" s="57">
        <v>45537</v>
      </c>
      <c r="D3174" t="s">
        <v>37</v>
      </c>
      <c r="E3174" t="s">
        <v>72</v>
      </c>
      <c r="F3174" s="47">
        <v>4777.63</v>
      </c>
    </row>
    <row r="3175" spans="1:6" x14ac:dyDescent="0.25">
      <c r="A3175" t="s">
        <v>3661</v>
      </c>
      <c r="B3175" t="s">
        <v>3427</v>
      </c>
      <c r="C3175" s="57">
        <v>45537</v>
      </c>
      <c r="D3175" t="s">
        <v>37</v>
      </c>
      <c r="E3175" t="s">
        <v>72</v>
      </c>
      <c r="F3175" s="47">
        <v>4777.63</v>
      </c>
    </row>
    <row r="3176" spans="1:6" x14ac:dyDescent="0.25">
      <c r="A3176" t="s">
        <v>3662</v>
      </c>
      <c r="B3176" t="s">
        <v>3427</v>
      </c>
      <c r="C3176" s="57">
        <v>45537</v>
      </c>
      <c r="D3176" t="s">
        <v>37</v>
      </c>
      <c r="E3176" t="s">
        <v>72</v>
      </c>
      <c r="F3176" s="47">
        <v>4777.63</v>
      </c>
    </row>
    <row r="3177" spans="1:6" x14ac:dyDescent="0.25">
      <c r="A3177" t="s">
        <v>3663</v>
      </c>
      <c r="B3177" t="s">
        <v>3427</v>
      </c>
      <c r="C3177" s="57">
        <v>45537</v>
      </c>
      <c r="D3177" t="s">
        <v>37</v>
      </c>
      <c r="E3177" t="s">
        <v>72</v>
      </c>
      <c r="F3177" s="47">
        <v>4777.63</v>
      </c>
    </row>
    <row r="3178" spans="1:6" x14ac:dyDescent="0.25">
      <c r="A3178" t="s">
        <v>3666</v>
      </c>
      <c r="B3178" t="s">
        <v>3427</v>
      </c>
      <c r="C3178" s="57">
        <v>45537</v>
      </c>
      <c r="D3178" t="s">
        <v>37</v>
      </c>
      <c r="E3178" t="s">
        <v>72</v>
      </c>
      <c r="F3178" s="47">
        <v>4777.6000000000004</v>
      </c>
    </row>
    <row r="3179" spans="1:6" x14ac:dyDescent="0.25">
      <c r="A3179" t="s">
        <v>3667</v>
      </c>
      <c r="B3179" t="s">
        <v>3427</v>
      </c>
      <c r="C3179" s="57">
        <v>45537</v>
      </c>
      <c r="D3179" t="s">
        <v>37</v>
      </c>
      <c r="E3179" t="s">
        <v>72</v>
      </c>
      <c r="F3179" s="47">
        <v>4777.63</v>
      </c>
    </row>
    <row r="3180" spans="1:6" x14ac:dyDescent="0.25">
      <c r="A3180" t="s">
        <v>2073</v>
      </c>
      <c r="B3180" t="s">
        <v>2074</v>
      </c>
      <c r="C3180" s="57">
        <v>45534</v>
      </c>
      <c r="D3180" t="s">
        <v>37</v>
      </c>
      <c r="E3180" t="s">
        <v>72</v>
      </c>
      <c r="F3180" s="47">
        <v>12161.86</v>
      </c>
    </row>
    <row r="3181" spans="1:6" x14ac:dyDescent="0.25">
      <c r="A3181" t="s">
        <v>2075</v>
      </c>
      <c r="B3181" t="s">
        <v>2074</v>
      </c>
      <c r="C3181" s="57">
        <v>45534</v>
      </c>
      <c r="D3181" t="s">
        <v>37</v>
      </c>
      <c r="E3181" t="s">
        <v>72</v>
      </c>
      <c r="F3181" s="47">
        <v>12161.85</v>
      </c>
    </row>
    <row r="3182" spans="1:6" x14ac:dyDescent="0.25">
      <c r="A3182" t="s">
        <v>7288</v>
      </c>
      <c r="B3182" t="s">
        <v>7284</v>
      </c>
      <c r="C3182" s="57">
        <v>45537</v>
      </c>
      <c r="D3182" t="s">
        <v>37</v>
      </c>
      <c r="E3182" t="s">
        <v>72</v>
      </c>
      <c r="F3182" s="47">
        <v>24187.9</v>
      </c>
    </row>
    <row r="3183" spans="1:6" x14ac:dyDescent="0.25">
      <c r="A3183" t="s">
        <v>7289</v>
      </c>
      <c r="B3183" t="s">
        <v>7284</v>
      </c>
      <c r="C3183" s="57">
        <v>45537</v>
      </c>
      <c r="D3183" t="s">
        <v>37</v>
      </c>
      <c r="E3183" t="s">
        <v>72</v>
      </c>
      <c r="F3183" s="47">
        <v>24187.9</v>
      </c>
    </row>
    <row r="3184" spans="1:6" x14ac:dyDescent="0.25">
      <c r="A3184" t="s">
        <v>3670</v>
      </c>
      <c r="B3184" t="s">
        <v>3671</v>
      </c>
      <c r="C3184" s="57">
        <v>45537</v>
      </c>
      <c r="D3184" t="s">
        <v>37</v>
      </c>
      <c r="E3184" t="s">
        <v>72</v>
      </c>
      <c r="F3184" s="47">
        <v>9989.76</v>
      </c>
    </row>
    <row r="3185" spans="1:6" x14ac:dyDescent="0.25">
      <c r="A3185" t="s">
        <v>4889</v>
      </c>
      <c r="B3185" t="s">
        <v>4338</v>
      </c>
      <c r="C3185" s="57">
        <v>45538</v>
      </c>
      <c r="D3185" t="s">
        <v>37</v>
      </c>
      <c r="E3185" t="s">
        <v>72</v>
      </c>
      <c r="F3185" s="47">
        <v>8262.06</v>
      </c>
    </row>
    <row r="3186" spans="1:6" x14ac:dyDescent="0.25">
      <c r="A3186" t="s">
        <v>7290</v>
      </c>
      <c r="B3186" t="s">
        <v>7291</v>
      </c>
      <c r="C3186" s="57">
        <v>45539</v>
      </c>
      <c r="D3186" t="s">
        <v>37</v>
      </c>
      <c r="E3186" t="s">
        <v>72</v>
      </c>
      <c r="F3186" s="47">
        <v>6521.9</v>
      </c>
    </row>
    <row r="3187" spans="1:6" x14ac:dyDescent="0.25">
      <c r="A3187" t="s">
        <v>7292</v>
      </c>
      <c r="B3187" t="s">
        <v>7291</v>
      </c>
      <c r="C3187" s="57">
        <v>45539</v>
      </c>
      <c r="D3187" t="s">
        <v>37</v>
      </c>
      <c r="E3187" t="s">
        <v>72</v>
      </c>
      <c r="F3187" s="47">
        <v>6521.9</v>
      </c>
    </row>
    <row r="3188" spans="1:6" x14ac:dyDescent="0.25">
      <c r="A3188" t="s">
        <v>7293</v>
      </c>
      <c r="B3188" t="s">
        <v>7291</v>
      </c>
      <c r="C3188" s="57">
        <v>45539</v>
      </c>
      <c r="D3188" t="s">
        <v>37</v>
      </c>
      <c r="E3188" t="s">
        <v>72</v>
      </c>
      <c r="F3188" s="47">
        <v>6521.9</v>
      </c>
    </row>
    <row r="3189" spans="1:6" x14ac:dyDescent="0.25">
      <c r="A3189" t="s">
        <v>7294</v>
      </c>
      <c r="B3189" t="s">
        <v>7291</v>
      </c>
      <c r="C3189" s="57">
        <v>45539</v>
      </c>
      <c r="D3189" t="s">
        <v>37</v>
      </c>
      <c r="E3189" t="s">
        <v>72</v>
      </c>
      <c r="F3189" s="47">
        <v>6521.9</v>
      </c>
    </row>
    <row r="3190" spans="1:6" x14ac:dyDescent="0.25">
      <c r="A3190" t="s">
        <v>7295</v>
      </c>
      <c r="B3190" t="s">
        <v>7291</v>
      </c>
      <c r="C3190" s="57">
        <v>45539</v>
      </c>
      <c r="D3190" t="s">
        <v>37</v>
      </c>
      <c r="E3190" t="s">
        <v>72</v>
      </c>
      <c r="F3190" s="47">
        <v>6521.9</v>
      </c>
    </row>
    <row r="3191" spans="1:6" x14ac:dyDescent="0.25">
      <c r="A3191" t="s">
        <v>7296</v>
      </c>
      <c r="B3191" t="s">
        <v>7291</v>
      </c>
      <c r="C3191" s="57">
        <v>45539</v>
      </c>
      <c r="D3191" t="s">
        <v>37</v>
      </c>
      <c r="E3191" t="s">
        <v>72</v>
      </c>
      <c r="F3191" s="47">
        <v>6521.9</v>
      </c>
    </row>
    <row r="3192" spans="1:6" x14ac:dyDescent="0.25">
      <c r="A3192" t="s">
        <v>2076</v>
      </c>
      <c r="B3192" t="s">
        <v>1689</v>
      </c>
      <c r="C3192" s="57">
        <v>45540</v>
      </c>
      <c r="D3192" t="s">
        <v>37</v>
      </c>
      <c r="E3192" t="s">
        <v>72</v>
      </c>
      <c r="F3192" s="47">
        <v>5500</v>
      </c>
    </row>
    <row r="3193" spans="1:6" x14ac:dyDescent="0.25">
      <c r="A3193" t="s">
        <v>2077</v>
      </c>
      <c r="B3193" t="s">
        <v>1689</v>
      </c>
      <c r="C3193" s="57">
        <v>45540</v>
      </c>
      <c r="D3193" t="s">
        <v>37</v>
      </c>
      <c r="E3193" t="s">
        <v>72</v>
      </c>
      <c r="F3193" s="47">
        <v>5500</v>
      </c>
    </row>
    <row r="3194" spans="1:6" x14ac:dyDescent="0.25">
      <c r="A3194" t="s">
        <v>2078</v>
      </c>
      <c r="B3194" t="s">
        <v>1689</v>
      </c>
      <c r="C3194" s="57">
        <v>45540</v>
      </c>
      <c r="D3194" t="s">
        <v>37</v>
      </c>
      <c r="E3194" t="s">
        <v>72</v>
      </c>
      <c r="F3194" s="47">
        <v>5500</v>
      </c>
    </row>
    <row r="3195" spans="1:6" x14ac:dyDescent="0.25">
      <c r="A3195" t="s">
        <v>2079</v>
      </c>
      <c r="B3195" t="s">
        <v>1689</v>
      </c>
      <c r="C3195" s="57">
        <v>45540</v>
      </c>
      <c r="D3195" t="s">
        <v>37</v>
      </c>
      <c r="E3195" t="s">
        <v>72</v>
      </c>
      <c r="F3195" s="47">
        <v>5500</v>
      </c>
    </row>
    <row r="3196" spans="1:6" x14ac:dyDescent="0.25">
      <c r="A3196" t="s">
        <v>2080</v>
      </c>
      <c r="B3196" t="s">
        <v>1689</v>
      </c>
      <c r="C3196" s="57">
        <v>45540</v>
      </c>
      <c r="D3196" t="s">
        <v>37</v>
      </c>
      <c r="E3196" t="s">
        <v>72</v>
      </c>
      <c r="F3196" s="47">
        <v>5500</v>
      </c>
    </row>
    <row r="3197" spans="1:6" x14ac:dyDescent="0.25">
      <c r="A3197" t="s">
        <v>2081</v>
      </c>
      <c r="B3197" t="s">
        <v>1689</v>
      </c>
      <c r="C3197" s="57">
        <v>45540</v>
      </c>
      <c r="D3197" t="s">
        <v>37</v>
      </c>
      <c r="E3197" t="s">
        <v>72</v>
      </c>
      <c r="F3197" s="47">
        <v>5500</v>
      </c>
    </row>
    <row r="3198" spans="1:6" x14ac:dyDescent="0.25">
      <c r="A3198" t="s">
        <v>2082</v>
      </c>
      <c r="B3198" t="s">
        <v>1689</v>
      </c>
      <c r="C3198" s="57">
        <v>45540</v>
      </c>
      <c r="D3198" t="s">
        <v>37</v>
      </c>
      <c r="E3198" t="s">
        <v>72</v>
      </c>
      <c r="F3198" s="47">
        <v>5500</v>
      </c>
    </row>
    <row r="3199" spans="1:6" x14ac:dyDescent="0.25">
      <c r="A3199" t="s">
        <v>2083</v>
      </c>
      <c r="B3199" t="s">
        <v>1689</v>
      </c>
      <c r="C3199" s="57">
        <v>45540</v>
      </c>
      <c r="D3199" t="s">
        <v>37</v>
      </c>
      <c r="E3199" t="s">
        <v>72</v>
      </c>
      <c r="F3199" s="47">
        <v>5500</v>
      </c>
    </row>
    <row r="3200" spans="1:6" x14ac:dyDescent="0.25">
      <c r="A3200" t="s">
        <v>2084</v>
      </c>
      <c r="B3200" t="s">
        <v>1689</v>
      </c>
      <c r="C3200" s="57">
        <v>45540</v>
      </c>
      <c r="D3200" t="s">
        <v>37</v>
      </c>
      <c r="E3200" t="s">
        <v>72</v>
      </c>
      <c r="F3200" s="47">
        <v>5500</v>
      </c>
    </row>
    <row r="3201" spans="1:6" x14ac:dyDescent="0.25">
      <c r="A3201" t="s">
        <v>2085</v>
      </c>
      <c r="B3201" t="s">
        <v>1689</v>
      </c>
      <c r="C3201" s="57">
        <v>45540</v>
      </c>
      <c r="D3201" t="s">
        <v>37</v>
      </c>
      <c r="E3201" t="s">
        <v>72</v>
      </c>
      <c r="F3201" s="47">
        <v>5500</v>
      </c>
    </row>
    <row r="3202" spans="1:6" x14ac:dyDescent="0.25">
      <c r="A3202" t="s">
        <v>2086</v>
      </c>
      <c r="B3202" t="s">
        <v>1689</v>
      </c>
      <c r="C3202" s="57">
        <v>45540</v>
      </c>
      <c r="D3202" t="s">
        <v>37</v>
      </c>
      <c r="E3202" t="s">
        <v>72</v>
      </c>
      <c r="F3202" s="47">
        <v>5500</v>
      </c>
    </row>
    <row r="3203" spans="1:6" x14ac:dyDescent="0.25">
      <c r="A3203" t="s">
        <v>2087</v>
      </c>
      <c r="B3203" t="s">
        <v>1689</v>
      </c>
      <c r="C3203" s="57">
        <v>45540</v>
      </c>
      <c r="D3203" t="s">
        <v>37</v>
      </c>
      <c r="E3203" t="s">
        <v>72</v>
      </c>
      <c r="F3203" s="47">
        <v>5500</v>
      </c>
    </row>
    <row r="3204" spans="1:6" x14ac:dyDescent="0.25">
      <c r="A3204" t="s">
        <v>2088</v>
      </c>
      <c r="B3204" t="s">
        <v>1689</v>
      </c>
      <c r="C3204" s="57">
        <v>45540</v>
      </c>
      <c r="D3204" t="s">
        <v>37</v>
      </c>
      <c r="E3204" t="s">
        <v>72</v>
      </c>
      <c r="F3204" s="47">
        <v>5500</v>
      </c>
    </row>
    <row r="3205" spans="1:6" x14ac:dyDescent="0.25">
      <c r="A3205" t="s">
        <v>2089</v>
      </c>
      <c r="B3205" t="s">
        <v>1689</v>
      </c>
      <c r="C3205" s="57">
        <v>45540</v>
      </c>
      <c r="D3205" t="s">
        <v>37</v>
      </c>
      <c r="E3205" t="s">
        <v>72</v>
      </c>
      <c r="F3205" s="47">
        <v>5500</v>
      </c>
    </row>
    <row r="3206" spans="1:6" x14ac:dyDescent="0.25">
      <c r="A3206" t="s">
        <v>2090</v>
      </c>
      <c r="B3206" t="s">
        <v>1689</v>
      </c>
      <c r="C3206" s="57">
        <v>45540</v>
      </c>
      <c r="D3206" t="s">
        <v>37</v>
      </c>
      <c r="E3206" t="s">
        <v>72</v>
      </c>
      <c r="F3206" s="47">
        <v>5500</v>
      </c>
    </row>
    <row r="3207" spans="1:6" x14ac:dyDescent="0.25">
      <c r="A3207" t="s">
        <v>2091</v>
      </c>
      <c r="B3207" t="s">
        <v>1689</v>
      </c>
      <c r="C3207" s="57">
        <v>45540</v>
      </c>
      <c r="D3207" t="s">
        <v>37</v>
      </c>
      <c r="E3207" t="s">
        <v>72</v>
      </c>
      <c r="F3207" s="47">
        <v>5500</v>
      </c>
    </row>
    <row r="3208" spans="1:6" x14ac:dyDescent="0.25">
      <c r="A3208" t="s">
        <v>2092</v>
      </c>
      <c r="B3208" t="s">
        <v>1689</v>
      </c>
      <c r="C3208" s="57">
        <v>45540</v>
      </c>
      <c r="D3208" t="s">
        <v>37</v>
      </c>
      <c r="E3208" t="s">
        <v>72</v>
      </c>
      <c r="F3208" s="47">
        <v>5500</v>
      </c>
    </row>
    <row r="3209" spans="1:6" x14ac:dyDescent="0.25">
      <c r="A3209" t="s">
        <v>2093</v>
      </c>
      <c r="B3209" t="s">
        <v>1689</v>
      </c>
      <c r="C3209" s="57">
        <v>45540</v>
      </c>
      <c r="D3209" t="s">
        <v>37</v>
      </c>
      <c r="E3209" t="s">
        <v>72</v>
      </c>
      <c r="F3209" s="47">
        <v>5500</v>
      </c>
    </row>
    <row r="3210" spans="1:6" x14ac:dyDescent="0.25">
      <c r="A3210" t="s">
        <v>2094</v>
      </c>
      <c r="B3210" t="s">
        <v>1689</v>
      </c>
      <c r="C3210" s="57">
        <v>45540</v>
      </c>
      <c r="D3210" t="s">
        <v>37</v>
      </c>
      <c r="E3210" t="s">
        <v>72</v>
      </c>
      <c r="F3210" s="47">
        <v>5500</v>
      </c>
    </row>
    <row r="3211" spans="1:6" x14ac:dyDescent="0.25">
      <c r="A3211" t="s">
        <v>2095</v>
      </c>
      <c r="B3211" t="s">
        <v>1689</v>
      </c>
      <c r="C3211" s="57">
        <v>45540</v>
      </c>
      <c r="D3211" t="s">
        <v>37</v>
      </c>
      <c r="E3211" t="s">
        <v>72</v>
      </c>
      <c r="F3211" s="47">
        <v>5500</v>
      </c>
    </row>
    <row r="3212" spans="1:6" x14ac:dyDescent="0.25">
      <c r="A3212" t="s">
        <v>2096</v>
      </c>
      <c r="B3212" t="s">
        <v>1689</v>
      </c>
      <c r="C3212" s="57">
        <v>45540</v>
      </c>
      <c r="D3212" t="s">
        <v>37</v>
      </c>
      <c r="E3212" t="s">
        <v>72</v>
      </c>
      <c r="F3212" s="47">
        <v>5500</v>
      </c>
    </row>
    <row r="3213" spans="1:6" x14ac:dyDescent="0.25">
      <c r="A3213" t="s">
        <v>2097</v>
      </c>
      <c r="B3213" t="s">
        <v>1689</v>
      </c>
      <c r="C3213" s="57">
        <v>45540</v>
      </c>
      <c r="D3213" t="s">
        <v>37</v>
      </c>
      <c r="E3213" t="s">
        <v>72</v>
      </c>
      <c r="F3213" s="47">
        <v>5500</v>
      </c>
    </row>
    <row r="3214" spans="1:6" x14ac:dyDescent="0.25">
      <c r="A3214" t="s">
        <v>2098</v>
      </c>
      <c r="B3214" t="s">
        <v>1689</v>
      </c>
      <c r="C3214" s="57">
        <v>45540</v>
      </c>
      <c r="D3214" t="s">
        <v>37</v>
      </c>
      <c r="E3214" t="s">
        <v>72</v>
      </c>
      <c r="F3214" s="47">
        <v>5500</v>
      </c>
    </row>
    <row r="3215" spans="1:6" x14ac:dyDescent="0.25">
      <c r="A3215" t="s">
        <v>2099</v>
      </c>
      <c r="B3215" t="s">
        <v>1689</v>
      </c>
      <c r="C3215" s="57">
        <v>45540</v>
      </c>
      <c r="D3215" t="s">
        <v>37</v>
      </c>
      <c r="E3215" t="s">
        <v>72</v>
      </c>
      <c r="F3215" s="47">
        <v>5500</v>
      </c>
    </row>
    <row r="3216" spans="1:6" x14ac:dyDescent="0.25">
      <c r="A3216" t="s">
        <v>2100</v>
      </c>
      <c r="B3216" t="s">
        <v>1689</v>
      </c>
      <c r="C3216" s="57">
        <v>45540</v>
      </c>
      <c r="D3216" t="s">
        <v>37</v>
      </c>
      <c r="E3216" t="s">
        <v>72</v>
      </c>
      <c r="F3216" s="47">
        <v>5500</v>
      </c>
    </row>
    <row r="3217" spans="1:6" x14ac:dyDescent="0.25">
      <c r="A3217" t="s">
        <v>2101</v>
      </c>
      <c r="B3217" t="s">
        <v>1689</v>
      </c>
      <c r="C3217" s="57">
        <v>45540</v>
      </c>
      <c r="D3217" t="s">
        <v>37</v>
      </c>
      <c r="E3217" t="s">
        <v>72</v>
      </c>
      <c r="F3217" s="47">
        <v>5500</v>
      </c>
    </row>
    <row r="3218" spans="1:6" x14ac:dyDescent="0.25">
      <c r="A3218" t="s">
        <v>2102</v>
      </c>
      <c r="B3218" t="s">
        <v>1689</v>
      </c>
      <c r="C3218" s="57">
        <v>45540</v>
      </c>
      <c r="D3218" t="s">
        <v>37</v>
      </c>
      <c r="E3218" t="s">
        <v>72</v>
      </c>
      <c r="F3218" s="47">
        <v>5500</v>
      </c>
    </row>
    <row r="3219" spans="1:6" x14ac:dyDescent="0.25">
      <c r="A3219" t="s">
        <v>2103</v>
      </c>
      <c r="B3219" t="s">
        <v>1689</v>
      </c>
      <c r="C3219" s="57">
        <v>45540</v>
      </c>
      <c r="D3219" t="s">
        <v>37</v>
      </c>
      <c r="E3219" t="s">
        <v>72</v>
      </c>
      <c r="F3219" s="47">
        <v>5500</v>
      </c>
    </row>
    <row r="3220" spans="1:6" x14ac:dyDescent="0.25">
      <c r="A3220" t="s">
        <v>2104</v>
      </c>
      <c r="B3220" t="s">
        <v>1689</v>
      </c>
      <c r="C3220" s="57">
        <v>45540</v>
      </c>
      <c r="D3220" t="s">
        <v>37</v>
      </c>
      <c r="E3220" t="s">
        <v>72</v>
      </c>
      <c r="F3220" s="47">
        <v>5500</v>
      </c>
    </row>
    <row r="3221" spans="1:6" x14ac:dyDescent="0.25">
      <c r="A3221" t="s">
        <v>2105</v>
      </c>
      <c r="B3221" t="s">
        <v>1689</v>
      </c>
      <c r="C3221" s="57">
        <v>45540</v>
      </c>
      <c r="D3221" t="s">
        <v>37</v>
      </c>
      <c r="E3221" t="s">
        <v>72</v>
      </c>
      <c r="F3221" s="47">
        <v>5500</v>
      </c>
    </row>
    <row r="3222" spans="1:6" x14ac:dyDescent="0.25">
      <c r="A3222" t="s">
        <v>2106</v>
      </c>
      <c r="B3222" t="s">
        <v>1689</v>
      </c>
      <c r="C3222" s="57">
        <v>45540</v>
      </c>
      <c r="D3222" t="s">
        <v>37</v>
      </c>
      <c r="E3222" t="s">
        <v>72</v>
      </c>
      <c r="F3222" s="47">
        <v>5500</v>
      </c>
    </row>
    <row r="3223" spans="1:6" x14ac:dyDescent="0.25">
      <c r="A3223" t="s">
        <v>2107</v>
      </c>
      <c r="B3223" t="s">
        <v>1689</v>
      </c>
      <c r="C3223" s="57">
        <v>45540</v>
      </c>
      <c r="D3223" t="s">
        <v>37</v>
      </c>
      <c r="E3223" t="s">
        <v>72</v>
      </c>
      <c r="F3223" s="47">
        <v>5500</v>
      </c>
    </row>
    <row r="3224" spans="1:6" x14ac:dyDescent="0.25">
      <c r="A3224" t="s">
        <v>2108</v>
      </c>
      <c r="B3224" t="s">
        <v>1689</v>
      </c>
      <c r="C3224" s="57">
        <v>45540</v>
      </c>
      <c r="D3224" t="s">
        <v>37</v>
      </c>
      <c r="E3224" t="s">
        <v>72</v>
      </c>
      <c r="F3224" s="47">
        <v>5500</v>
      </c>
    </row>
    <row r="3225" spans="1:6" x14ac:dyDescent="0.25">
      <c r="A3225" t="s">
        <v>2109</v>
      </c>
      <c r="B3225" t="s">
        <v>1689</v>
      </c>
      <c r="C3225" s="57">
        <v>45540</v>
      </c>
      <c r="D3225" t="s">
        <v>37</v>
      </c>
      <c r="E3225" t="s">
        <v>72</v>
      </c>
      <c r="F3225" s="47">
        <v>5500</v>
      </c>
    </row>
    <row r="3226" spans="1:6" x14ac:dyDescent="0.25">
      <c r="A3226" t="s">
        <v>2110</v>
      </c>
      <c r="B3226" t="s">
        <v>1689</v>
      </c>
      <c r="C3226" s="57">
        <v>45540</v>
      </c>
      <c r="D3226" t="s">
        <v>37</v>
      </c>
      <c r="E3226" t="s">
        <v>72</v>
      </c>
      <c r="F3226" s="47">
        <v>5500</v>
      </c>
    </row>
    <row r="3227" spans="1:6" x14ac:dyDescent="0.25">
      <c r="A3227" t="s">
        <v>2111</v>
      </c>
      <c r="B3227" t="s">
        <v>1689</v>
      </c>
      <c r="C3227" s="57">
        <v>45540</v>
      </c>
      <c r="D3227" t="s">
        <v>37</v>
      </c>
      <c r="E3227" t="s">
        <v>72</v>
      </c>
      <c r="F3227" s="47">
        <v>5500</v>
      </c>
    </row>
    <row r="3228" spans="1:6" x14ac:dyDescent="0.25">
      <c r="A3228" t="s">
        <v>2112</v>
      </c>
      <c r="B3228" t="s">
        <v>1689</v>
      </c>
      <c r="C3228" s="57">
        <v>45540</v>
      </c>
      <c r="D3228" t="s">
        <v>37</v>
      </c>
      <c r="E3228" t="s">
        <v>72</v>
      </c>
      <c r="F3228" s="47">
        <v>5500</v>
      </c>
    </row>
    <row r="3229" spans="1:6" x14ac:dyDescent="0.25">
      <c r="A3229" t="s">
        <v>2113</v>
      </c>
      <c r="B3229" t="s">
        <v>1689</v>
      </c>
      <c r="C3229" s="57">
        <v>45540</v>
      </c>
      <c r="D3229" t="s">
        <v>37</v>
      </c>
      <c r="E3229" t="s">
        <v>72</v>
      </c>
      <c r="F3229" s="47">
        <v>5500</v>
      </c>
    </row>
    <row r="3230" spans="1:6" x14ac:dyDescent="0.25">
      <c r="A3230" t="s">
        <v>2114</v>
      </c>
      <c r="B3230" t="s">
        <v>1689</v>
      </c>
      <c r="C3230" s="57">
        <v>45540</v>
      </c>
      <c r="D3230" t="s">
        <v>37</v>
      </c>
      <c r="E3230" t="s">
        <v>72</v>
      </c>
      <c r="F3230" s="47">
        <v>5500</v>
      </c>
    </row>
    <row r="3231" spans="1:6" x14ac:dyDescent="0.25">
      <c r="A3231" t="s">
        <v>2115</v>
      </c>
      <c r="B3231" t="s">
        <v>1689</v>
      </c>
      <c r="C3231" s="57">
        <v>45540</v>
      </c>
      <c r="D3231" t="s">
        <v>37</v>
      </c>
      <c r="E3231" t="s">
        <v>72</v>
      </c>
      <c r="F3231" s="47">
        <v>5500</v>
      </c>
    </row>
    <row r="3232" spans="1:6" x14ac:dyDescent="0.25">
      <c r="A3232" t="s">
        <v>2116</v>
      </c>
      <c r="B3232" t="s">
        <v>1689</v>
      </c>
      <c r="C3232" s="57">
        <v>45540</v>
      </c>
      <c r="D3232" t="s">
        <v>37</v>
      </c>
      <c r="E3232" t="s">
        <v>72</v>
      </c>
      <c r="F3232" s="47">
        <v>5500</v>
      </c>
    </row>
    <row r="3233" spans="1:6" x14ac:dyDescent="0.25">
      <c r="A3233" t="s">
        <v>2117</v>
      </c>
      <c r="B3233" t="s">
        <v>1689</v>
      </c>
      <c r="C3233" s="57">
        <v>45540</v>
      </c>
      <c r="D3233" t="s">
        <v>37</v>
      </c>
      <c r="E3233" t="s">
        <v>72</v>
      </c>
      <c r="F3233" s="47">
        <v>5500</v>
      </c>
    </row>
    <row r="3234" spans="1:6" x14ac:dyDescent="0.25">
      <c r="A3234" t="s">
        <v>2118</v>
      </c>
      <c r="B3234" t="s">
        <v>1689</v>
      </c>
      <c r="C3234" s="57">
        <v>45540</v>
      </c>
      <c r="D3234" t="s">
        <v>37</v>
      </c>
      <c r="E3234" t="s">
        <v>72</v>
      </c>
      <c r="F3234" s="47">
        <v>5500</v>
      </c>
    </row>
    <row r="3235" spans="1:6" x14ac:dyDescent="0.25">
      <c r="A3235" t="s">
        <v>2119</v>
      </c>
      <c r="B3235" t="s">
        <v>1689</v>
      </c>
      <c r="C3235" s="57">
        <v>45540</v>
      </c>
      <c r="D3235" t="s">
        <v>37</v>
      </c>
      <c r="E3235" t="s">
        <v>72</v>
      </c>
      <c r="F3235" s="47">
        <v>5500</v>
      </c>
    </row>
    <row r="3236" spans="1:6" x14ac:dyDescent="0.25">
      <c r="A3236" t="s">
        <v>2120</v>
      </c>
      <c r="B3236" t="s">
        <v>1689</v>
      </c>
      <c r="C3236" s="57">
        <v>45540</v>
      </c>
      <c r="D3236" t="s">
        <v>37</v>
      </c>
      <c r="E3236" t="s">
        <v>72</v>
      </c>
      <c r="F3236" s="47">
        <v>5500</v>
      </c>
    </row>
    <row r="3237" spans="1:6" x14ac:dyDescent="0.25">
      <c r="A3237" t="s">
        <v>2121</v>
      </c>
      <c r="B3237" t="s">
        <v>1689</v>
      </c>
      <c r="C3237" s="57">
        <v>45540</v>
      </c>
      <c r="D3237" t="s">
        <v>37</v>
      </c>
      <c r="E3237" t="s">
        <v>72</v>
      </c>
      <c r="F3237" s="47">
        <v>5500</v>
      </c>
    </row>
    <row r="3238" spans="1:6" x14ac:dyDescent="0.25">
      <c r="A3238" t="s">
        <v>2122</v>
      </c>
      <c r="B3238" t="s">
        <v>1689</v>
      </c>
      <c r="C3238" s="57">
        <v>45540</v>
      </c>
      <c r="D3238" t="s">
        <v>37</v>
      </c>
      <c r="E3238" t="s">
        <v>72</v>
      </c>
      <c r="F3238" s="47">
        <v>5500</v>
      </c>
    </row>
    <row r="3239" spans="1:6" x14ac:dyDescent="0.25">
      <c r="A3239" t="s">
        <v>2123</v>
      </c>
      <c r="B3239" t="s">
        <v>1689</v>
      </c>
      <c r="C3239" s="57">
        <v>45540</v>
      </c>
      <c r="D3239" t="s">
        <v>37</v>
      </c>
      <c r="E3239" t="s">
        <v>72</v>
      </c>
      <c r="F3239" s="47">
        <v>5500</v>
      </c>
    </row>
    <row r="3240" spans="1:6" x14ac:dyDescent="0.25">
      <c r="A3240" t="s">
        <v>2124</v>
      </c>
      <c r="B3240" t="s">
        <v>1689</v>
      </c>
      <c r="C3240" s="57">
        <v>45540</v>
      </c>
      <c r="D3240" t="s">
        <v>37</v>
      </c>
      <c r="E3240" t="s">
        <v>72</v>
      </c>
      <c r="F3240" s="47">
        <v>5500</v>
      </c>
    </row>
    <row r="3241" spans="1:6" x14ac:dyDescent="0.25">
      <c r="A3241" t="s">
        <v>2125</v>
      </c>
      <c r="B3241" t="s">
        <v>1689</v>
      </c>
      <c r="C3241" s="57">
        <v>45540</v>
      </c>
      <c r="D3241" t="s">
        <v>37</v>
      </c>
      <c r="E3241" t="s">
        <v>72</v>
      </c>
      <c r="F3241" s="47">
        <v>5500</v>
      </c>
    </row>
    <row r="3242" spans="1:6" x14ac:dyDescent="0.25">
      <c r="A3242" t="s">
        <v>3672</v>
      </c>
      <c r="B3242" t="s">
        <v>3673</v>
      </c>
      <c r="C3242" s="57">
        <v>45540</v>
      </c>
      <c r="D3242" t="s">
        <v>37</v>
      </c>
      <c r="E3242" t="s">
        <v>72</v>
      </c>
      <c r="F3242" s="47">
        <v>7004.79</v>
      </c>
    </row>
    <row r="3243" spans="1:6" x14ac:dyDescent="0.25">
      <c r="A3243" t="s">
        <v>2126</v>
      </c>
      <c r="B3243" t="s">
        <v>1610</v>
      </c>
      <c r="C3243" s="57">
        <v>45540</v>
      </c>
      <c r="D3243" t="s">
        <v>37</v>
      </c>
      <c r="E3243" t="s">
        <v>72</v>
      </c>
      <c r="F3243" s="47">
        <v>38390.300000000003</v>
      </c>
    </row>
    <row r="3244" spans="1:6" x14ac:dyDescent="0.25">
      <c r="A3244" t="s">
        <v>2127</v>
      </c>
      <c r="B3244" t="s">
        <v>1610</v>
      </c>
      <c r="C3244" s="57">
        <v>45540</v>
      </c>
      <c r="D3244" t="s">
        <v>37</v>
      </c>
      <c r="E3244" t="s">
        <v>72</v>
      </c>
      <c r="F3244" s="47">
        <v>38390.300000000003</v>
      </c>
    </row>
    <row r="3245" spans="1:6" x14ac:dyDescent="0.25">
      <c r="A3245" t="s">
        <v>2128</v>
      </c>
      <c r="B3245" t="s">
        <v>1610</v>
      </c>
      <c r="C3245" s="57">
        <v>45540</v>
      </c>
      <c r="D3245" t="s">
        <v>37</v>
      </c>
      <c r="E3245" t="s">
        <v>72</v>
      </c>
      <c r="F3245" s="47">
        <v>38390.300000000003</v>
      </c>
    </row>
    <row r="3246" spans="1:6" x14ac:dyDescent="0.25">
      <c r="A3246" t="s">
        <v>2129</v>
      </c>
      <c r="B3246" t="s">
        <v>1610</v>
      </c>
      <c r="C3246" s="57">
        <v>45540</v>
      </c>
      <c r="D3246" t="s">
        <v>37</v>
      </c>
      <c r="E3246" t="s">
        <v>72</v>
      </c>
      <c r="F3246" s="47">
        <v>38390.300000000003</v>
      </c>
    </row>
    <row r="3247" spans="1:6" x14ac:dyDescent="0.25">
      <c r="A3247" t="s">
        <v>2130</v>
      </c>
      <c r="B3247" t="s">
        <v>1610</v>
      </c>
      <c r="C3247" s="57">
        <v>45540</v>
      </c>
      <c r="D3247" t="s">
        <v>37</v>
      </c>
      <c r="E3247" t="s">
        <v>72</v>
      </c>
      <c r="F3247" s="47">
        <v>38390.300000000003</v>
      </c>
    </row>
    <row r="3248" spans="1:6" x14ac:dyDescent="0.25">
      <c r="A3248" t="s">
        <v>2131</v>
      </c>
      <c r="B3248" t="s">
        <v>1610</v>
      </c>
      <c r="C3248" s="57">
        <v>45540</v>
      </c>
      <c r="D3248" t="s">
        <v>37</v>
      </c>
      <c r="E3248" t="s">
        <v>72</v>
      </c>
      <c r="F3248" s="47">
        <v>38390.300000000003</v>
      </c>
    </row>
    <row r="3249" spans="1:6" x14ac:dyDescent="0.25">
      <c r="A3249" t="s">
        <v>2132</v>
      </c>
      <c r="B3249" t="s">
        <v>1610</v>
      </c>
      <c r="C3249" s="57">
        <v>45540</v>
      </c>
      <c r="D3249" t="s">
        <v>37</v>
      </c>
      <c r="E3249" t="s">
        <v>72</v>
      </c>
      <c r="F3249" s="47">
        <v>38390.300000000003</v>
      </c>
    </row>
    <row r="3250" spans="1:6" x14ac:dyDescent="0.25">
      <c r="A3250" t="s">
        <v>2133</v>
      </c>
      <c r="B3250" t="s">
        <v>1610</v>
      </c>
      <c r="C3250" s="57">
        <v>45540</v>
      </c>
      <c r="D3250" t="s">
        <v>37</v>
      </c>
      <c r="E3250" t="s">
        <v>72</v>
      </c>
      <c r="F3250" s="47">
        <v>38390.300000000003</v>
      </c>
    </row>
    <row r="3251" spans="1:6" x14ac:dyDescent="0.25">
      <c r="A3251" t="s">
        <v>2134</v>
      </c>
      <c r="B3251" t="s">
        <v>1610</v>
      </c>
      <c r="C3251" s="57">
        <v>45540</v>
      </c>
      <c r="D3251" t="s">
        <v>37</v>
      </c>
      <c r="E3251" t="s">
        <v>72</v>
      </c>
      <c r="F3251" s="47">
        <v>38390.300000000003</v>
      </c>
    </row>
    <row r="3252" spans="1:6" x14ac:dyDescent="0.25">
      <c r="A3252" t="s">
        <v>2135</v>
      </c>
      <c r="B3252" t="s">
        <v>281</v>
      </c>
      <c r="C3252" s="57">
        <v>45540</v>
      </c>
      <c r="D3252" t="s">
        <v>37</v>
      </c>
      <c r="E3252" t="s">
        <v>72</v>
      </c>
      <c r="F3252" s="47">
        <v>39573.06</v>
      </c>
    </row>
    <row r="3253" spans="1:6" x14ac:dyDescent="0.25">
      <c r="A3253" t="s">
        <v>2137</v>
      </c>
      <c r="B3253" t="s">
        <v>281</v>
      </c>
      <c r="C3253" s="57">
        <v>45540</v>
      </c>
      <c r="D3253" t="s">
        <v>37</v>
      </c>
      <c r="E3253" t="s">
        <v>72</v>
      </c>
      <c r="F3253" s="47">
        <v>39573.06</v>
      </c>
    </row>
    <row r="3254" spans="1:6" x14ac:dyDescent="0.25">
      <c r="A3254" t="s">
        <v>2138</v>
      </c>
      <c r="B3254" t="s">
        <v>281</v>
      </c>
      <c r="C3254" s="57">
        <v>45540</v>
      </c>
      <c r="D3254" t="s">
        <v>37</v>
      </c>
      <c r="E3254" t="s">
        <v>72</v>
      </c>
      <c r="F3254" s="47">
        <v>39573.06</v>
      </c>
    </row>
    <row r="3255" spans="1:6" x14ac:dyDescent="0.25">
      <c r="A3255" t="s">
        <v>2139</v>
      </c>
      <c r="B3255" t="s">
        <v>281</v>
      </c>
      <c r="C3255" s="57">
        <v>45540</v>
      </c>
      <c r="D3255" t="s">
        <v>37</v>
      </c>
      <c r="E3255" t="s">
        <v>72</v>
      </c>
      <c r="F3255" s="47">
        <v>39573.06</v>
      </c>
    </row>
    <row r="3256" spans="1:6" x14ac:dyDescent="0.25">
      <c r="A3256" t="s">
        <v>2140</v>
      </c>
      <c r="B3256" t="s">
        <v>281</v>
      </c>
      <c r="C3256" s="57">
        <v>45540</v>
      </c>
      <c r="D3256" t="s">
        <v>37</v>
      </c>
      <c r="E3256" t="s">
        <v>72</v>
      </c>
      <c r="F3256" s="47">
        <v>39573.06</v>
      </c>
    </row>
    <row r="3257" spans="1:6" x14ac:dyDescent="0.25">
      <c r="A3257" t="s">
        <v>4890</v>
      </c>
      <c r="B3257" t="s">
        <v>4338</v>
      </c>
      <c r="C3257" s="57">
        <v>45540</v>
      </c>
      <c r="D3257" t="s">
        <v>37</v>
      </c>
      <c r="E3257" t="s">
        <v>72</v>
      </c>
      <c r="F3257" s="47">
        <v>8262.06</v>
      </c>
    </row>
    <row r="3258" spans="1:6" x14ac:dyDescent="0.25">
      <c r="A3258" t="s">
        <v>3674</v>
      </c>
      <c r="B3258" t="s">
        <v>3675</v>
      </c>
      <c r="C3258" s="57">
        <v>45540</v>
      </c>
      <c r="D3258" t="s">
        <v>37</v>
      </c>
      <c r="E3258" t="s">
        <v>72</v>
      </c>
      <c r="F3258" s="47">
        <v>7004.79</v>
      </c>
    </row>
    <row r="3259" spans="1:6" x14ac:dyDescent="0.25">
      <c r="A3259" t="s">
        <v>3676</v>
      </c>
      <c r="B3259" t="s">
        <v>3221</v>
      </c>
      <c r="C3259" s="57">
        <v>45540</v>
      </c>
      <c r="D3259" t="s">
        <v>37</v>
      </c>
      <c r="E3259" t="s">
        <v>72</v>
      </c>
      <c r="F3259" s="47">
        <v>6350.74</v>
      </c>
    </row>
    <row r="3260" spans="1:6" x14ac:dyDescent="0.25">
      <c r="A3260" t="s">
        <v>3677</v>
      </c>
      <c r="B3260" t="s">
        <v>3221</v>
      </c>
      <c r="C3260" s="57">
        <v>45540</v>
      </c>
      <c r="D3260" t="s">
        <v>37</v>
      </c>
      <c r="E3260" t="s">
        <v>72</v>
      </c>
      <c r="F3260" s="47">
        <v>6350.75</v>
      </c>
    </row>
    <row r="3261" spans="1:6" x14ac:dyDescent="0.25">
      <c r="A3261" t="s">
        <v>7297</v>
      </c>
      <c r="B3261" t="s">
        <v>6819</v>
      </c>
      <c r="C3261" s="57">
        <v>45541</v>
      </c>
      <c r="D3261" t="s">
        <v>37</v>
      </c>
      <c r="E3261" t="s">
        <v>72</v>
      </c>
      <c r="F3261" s="47">
        <v>3347.93</v>
      </c>
    </row>
    <row r="3262" spans="1:6" x14ac:dyDescent="0.25">
      <c r="A3262" t="s">
        <v>3678</v>
      </c>
      <c r="B3262" t="s">
        <v>3679</v>
      </c>
      <c r="C3262" s="57">
        <v>45541</v>
      </c>
      <c r="D3262" t="s">
        <v>37</v>
      </c>
      <c r="E3262" t="s">
        <v>72</v>
      </c>
      <c r="F3262" s="47">
        <v>7004.79</v>
      </c>
    </row>
    <row r="3263" spans="1:6" x14ac:dyDescent="0.25">
      <c r="A3263" t="s">
        <v>3680</v>
      </c>
      <c r="B3263" t="s">
        <v>3681</v>
      </c>
      <c r="C3263" s="57">
        <v>45541</v>
      </c>
      <c r="D3263" t="s">
        <v>37</v>
      </c>
      <c r="E3263" t="s">
        <v>72</v>
      </c>
      <c r="F3263" s="47">
        <v>7004.79</v>
      </c>
    </row>
    <row r="3264" spans="1:6" x14ac:dyDescent="0.25">
      <c r="A3264" t="s">
        <v>3682</v>
      </c>
      <c r="B3264" t="s">
        <v>3683</v>
      </c>
      <c r="C3264" s="57">
        <v>45541</v>
      </c>
      <c r="D3264" t="s">
        <v>37</v>
      </c>
      <c r="E3264" t="s">
        <v>72</v>
      </c>
      <c r="F3264" s="47">
        <v>7004.79</v>
      </c>
    </row>
    <row r="3265" spans="1:6" x14ac:dyDescent="0.25">
      <c r="A3265" t="s">
        <v>8180</v>
      </c>
      <c r="B3265" t="s">
        <v>8181</v>
      </c>
      <c r="C3265" s="57">
        <v>45541</v>
      </c>
      <c r="D3265" t="s">
        <v>37</v>
      </c>
      <c r="E3265" t="s">
        <v>72</v>
      </c>
      <c r="F3265" s="47">
        <v>34461.160000000003</v>
      </c>
    </row>
    <row r="3266" spans="1:6" x14ac:dyDescent="0.25">
      <c r="A3266" t="s">
        <v>8183</v>
      </c>
      <c r="B3266" t="s">
        <v>8184</v>
      </c>
      <c r="C3266" s="57">
        <v>45541</v>
      </c>
      <c r="D3266" t="s">
        <v>37</v>
      </c>
      <c r="E3266" t="s">
        <v>72</v>
      </c>
      <c r="F3266" s="47">
        <v>28732.82</v>
      </c>
    </row>
    <row r="3267" spans="1:6" x14ac:dyDescent="0.25">
      <c r="A3267" t="s">
        <v>8185</v>
      </c>
      <c r="B3267" t="s">
        <v>8186</v>
      </c>
      <c r="C3267" s="57">
        <v>45541</v>
      </c>
      <c r="D3267" t="s">
        <v>37</v>
      </c>
      <c r="E3267" t="s">
        <v>72</v>
      </c>
      <c r="F3267" s="47">
        <v>13351.01</v>
      </c>
    </row>
    <row r="3268" spans="1:6" x14ac:dyDescent="0.25">
      <c r="A3268" t="s">
        <v>4891</v>
      </c>
      <c r="B3268" t="s">
        <v>4819</v>
      </c>
      <c r="C3268" s="57">
        <v>45541</v>
      </c>
      <c r="D3268" t="s">
        <v>37</v>
      </c>
      <c r="E3268" t="s">
        <v>72</v>
      </c>
      <c r="F3268" s="47">
        <v>26318.86</v>
      </c>
    </row>
    <row r="3269" spans="1:6" x14ac:dyDescent="0.25">
      <c r="A3269" t="s">
        <v>4892</v>
      </c>
      <c r="B3269" t="s">
        <v>4819</v>
      </c>
      <c r="C3269" s="57">
        <v>45541</v>
      </c>
      <c r="D3269" t="s">
        <v>37</v>
      </c>
      <c r="E3269" t="s">
        <v>72</v>
      </c>
      <c r="F3269" s="47">
        <v>26318.86</v>
      </c>
    </row>
    <row r="3270" spans="1:6" x14ac:dyDescent="0.25">
      <c r="A3270" t="s">
        <v>4893</v>
      </c>
      <c r="B3270" t="s">
        <v>4819</v>
      </c>
      <c r="C3270" s="57">
        <v>45541</v>
      </c>
      <c r="D3270" t="s">
        <v>37</v>
      </c>
      <c r="E3270" t="s">
        <v>72</v>
      </c>
      <c r="F3270" s="47">
        <v>26318.85</v>
      </c>
    </row>
    <row r="3271" spans="1:6" x14ac:dyDescent="0.25">
      <c r="A3271" t="s">
        <v>4894</v>
      </c>
      <c r="B3271" t="s">
        <v>4821</v>
      </c>
      <c r="C3271" s="57">
        <v>45541</v>
      </c>
      <c r="D3271" t="s">
        <v>37</v>
      </c>
      <c r="E3271" t="s">
        <v>72</v>
      </c>
      <c r="F3271" s="47">
        <v>3113.25</v>
      </c>
    </row>
    <row r="3272" spans="1:6" x14ac:dyDescent="0.25">
      <c r="A3272" t="s">
        <v>4895</v>
      </c>
      <c r="B3272" t="s">
        <v>4450</v>
      </c>
      <c r="C3272" s="57">
        <v>45544</v>
      </c>
      <c r="D3272" t="s">
        <v>37</v>
      </c>
      <c r="E3272" t="s">
        <v>72</v>
      </c>
      <c r="F3272" s="47">
        <v>2731.27</v>
      </c>
    </row>
    <row r="3273" spans="1:6" x14ac:dyDescent="0.25">
      <c r="A3273" t="s">
        <v>4896</v>
      </c>
      <c r="B3273" t="s">
        <v>4450</v>
      </c>
      <c r="C3273" s="57">
        <v>45544</v>
      </c>
      <c r="D3273" t="s">
        <v>37</v>
      </c>
      <c r="E3273" t="s">
        <v>72</v>
      </c>
      <c r="F3273" s="47">
        <v>2731.27</v>
      </c>
    </row>
    <row r="3274" spans="1:6" x14ac:dyDescent="0.25">
      <c r="A3274" t="s">
        <v>4897</v>
      </c>
      <c r="B3274" t="s">
        <v>4450</v>
      </c>
      <c r="C3274" s="57">
        <v>45544</v>
      </c>
      <c r="D3274" t="s">
        <v>37</v>
      </c>
      <c r="E3274" t="s">
        <v>72</v>
      </c>
      <c r="F3274" s="47">
        <v>2731.27</v>
      </c>
    </row>
    <row r="3275" spans="1:6" x14ac:dyDescent="0.25">
      <c r="A3275" t="s">
        <v>4898</v>
      </c>
      <c r="B3275" t="s">
        <v>4450</v>
      </c>
      <c r="C3275" s="57">
        <v>45544</v>
      </c>
      <c r="D3275" t="s">
        <v>37</v>
      </c>
      <c r="E3275" t="s">
        <v>72</v>
      </c>
      <c r="F3275" s="47">
        <v>2731.27</v>
      </c>
    </row>
    <row r="3276" spans="1:6" x14ac:dyDescent="0.25">
      <c r="A3276" t="s">
        <v>4899</v>
      </c>
      <c r="B3276" t="s">
        <v>4450</v>
      </c>
      <c r="C3276" s="57">
        <v>45544</v>
      </c>
      <c r="D3276" t="s">
        <v>37</v>
      </c>
      <c r="E3276" t="s">
        <v>72</v>
      </c>
      <c r="F3276" s="47">
        <v>2731.27</v>
      </c>
    </row>
    <row r="3277" spans="1:6" x14ac:dyDescent="0.25">
      <c r="A3277" t="s">
        <v>4900</v>
      </c>
      <c r="B3277" t="s">
        <v>4450</v>
      </c>
      <c r="C3277" s="57">
        <v>45544</v>
      </c>
      <c r="D3277" t="s">
        <v>37</v>
      </c>
      <c r="E3277" t="s">
        <v>72</v>
      </c>
      <c r="F3277" s="47">
        <v>2731.27</v>
      </c>
    </row>
    <row r="3278" spans="1:6" x14ac:dyDescent="0.25">
      <c r="A3278" t="s">
        <v>4901</v>
      </c>
      <c r="B3278" t="s">
        <v>4450</v>
      </c>
      <c r="C3278" s="57">
        <v>45544</v>
      </c>
      <c r="D3278" t="s">
        <v>37</v>
      </c>
      <c r="E3278" t="s">
        <v>72</v>
      </c>
      <c r="F3278" s="47">
        <v>2731.27</v>
      </c>
    </row>
    <row r="3279" spans="1:6" x14ac:dyDescent="0.25">
      <c r="A3279" t="s">
        <v>4902</v>
      </c>
      <c r="B3279" t="s">
        <v>4450</v>
      </c>
      <c r="C3279" s="57">
        <v>45544</v>
      </c>
      <c r="D3279" t="s">
        <v>37</v>
      </c>
      <c r="E3279" t="s">
        <v>72</v>
      </c>
      <c r="F3279" s="47">
        <v>2731.27</v>
      </c>
    </row>
    <row r="3280" spans="1:6" x14ac:dyDescent="0.25">
      <c r="A3280" t="s">
        <v>4903</v>
      </c>
      <c r="B3280" t="s">
        <v>4450</v>
      </c>
      <c r="C3280" s="57">
        <v>45544</v>
      </c>
      <c r="D3280" t="s">
        <v>37</v>
      </c>
      <c r="E3280" t="s">
        <v>72</v>
      </c>
      <c r="F3280" s="47">
        <v>2731.27</v>
      </c>
    </row>
    <row r="3281" spans="1:6" x14ac:dyDescent="0.25">
      <c r="A3281" t="s">
        <v>4904</v>
      </c>
      <c r="B3281" t="s">
        <v>4450</v>
      </c>
      <c r="C3281" s="57">
        <v>45544</v>
      </c>
      <c r="D3281" t="s">
        <v>37</v>
      </c>
      <c r="E3281" t="s">
        <v>72</v>
      </c>
      <c r="F3281" s="47">
        <v>2731.27</v>
      </c>
    </row>
    <row r="3282" spans="1:6" x14ac:dyDescent="0.25">
      <c r="A3282" t="s">
        <v>4905</v>
      </c>
      <c r="B3282" t="s">
        <v>4450</v>
      </c>
      <c r="C3282" s="57">
        <v>45544</v>
      </c>
      <c r="D3282" t="s">
        <v>37</v>
      </c>
      <c r="E3282" t="s">
        <v>72</v>
      </c>
      <c r="F3282" s="47">
        <v>2731.27</v>
      </c>
    </row>
    <row r="3283" spans="1:6" x14ac:dyDescent="0.25">
      <c r="A3283" t="s">
        <v>4906</v>
      </c>
      <c r="B3283" t="s">
        <v>4450</v>
      </c>
      <c r="C3283" s="57">
        <v>45544</v>
      </c>
      <c r="D3283" t="s">
        <v>37</v>
      </c>
      <c r="E3283" t="s">
        <v>72</v>
      </c>
      <c r="F3283" s="47">
        <v>2731.27</v>
      </c>
    </row>
    <row r="3284" spans="1:6" x14ac:dyDescent="0.25">
      <c r="A3284" t="s">
        <v>4907</v>
      </c>
      <c r="B3284" t="s">
        <v>4450</v>
      </c>
      <c r="C3284" s="57">
        <v>45544</v>
      </c>
      <c r="D3284" t="s">
        <v>37</v>
      </c>
      <c r="E3284" t="s">
        <v>72</v>
      </c>
      <c r="F3284" s="47">
        <v>2731.27</v>
      </c>
    </row>
    <row r="3285" spans="1:6" x14ac:dyDescent="0.25">
      <c r="A3285" t="s">
        <v>4908</v>
      </c>
      <c r="B3285" t="s">
        <v>4450</v>
      </c>
      <c r="C3285" s="57">
        <v>45544</v>
      </c>
      <c r="D3285" t="s">
        <v>37</v>
      </c>
      <c r="E3285" t="s">
        <v>72</v>
      </c>
      <c r="F3285" s="47">
        <v>2731.27</v>
      </c>
    </row>
    <row r="3286" spans="1:6" x14ac:dyDescent="0.25">
      <c r="A3286" t="s">
        <v>4909</v>
      </c>
      <c r="B3286" t="s">
        <v>4450</v>
      </c>
      <c r="C3286" s="57">
        <v>45544</v>
      </c>
      <c r="D3286" t="s">
        <v>37</v>
      </c>
      <c r="E3286" t="s">
        <v>72</v>
      </c>
      <c r="F3286" s="47">
        <v>2731.27</v>
      </c>
    </row>
    <row r="3287" spans="1:6" x14ac:dyDescent="0.25">
      <c r="A3287" t="s">
        <v>4910</v>
      </c>
      <c r="B3287" t="s">
        <v>4450</v>
      </c>
      <c r="C3287" s="57">
        <v>45544</v>
      </c>
      <c r="D3287" t="s">
        <v>37</v>
      </c>
      <c r="E3287" t="s">
        <v>72</v>
      </c>
      <c r="F3287" s="47">
        <v>2731.27</v>
      </c>
    </row>
    <row r="3288" spans="1:6" x14ac:dyDescent="0.25">
      <c r="A3288" t="s">
        <v>4911</v>
      </c>
      <c r="B3288" t="s">
        <v>4450</v>
      </c>
      <c r="C3288" s="57">
        <v>45544</v>
      </c>
      <c r="D3288" t="s">
        <v>37</v>
      </c>
      <c r="E3288" t="s">
        <v>72</v>
      </c>
      <c r="F3288" s="47">
        <v>2731.27</v>
      </c>
    </row>
    <row r="3289" spans="1:6" x14ac:dyDescent="0.25">
      <c r="A3289" t="s">
        <v>4912</v>
      </c>
      <c r="B3289" t="s">
        <v>4450</v>
      </c>
      <c r="C3289" s="57">
        <v>45544</v>
      </c>
      <c r="D3289" t="s">
        <v>37</v>
      </c>
      <c r="E3289" t="s">
        <v>72</v>
      </c>
      <c r="F3289" s="47">
        <v>2731.26</v>
      </c>
    </row>
    <row r="3290" spans="1:6" x14ac:dyDescent="0.25">
      <c r="A3290" t="s">
        <v>4913</v>
      </c>
      <c r="B3290" t="s">
        <v>4456</v>
      </c>
      <c r="C3290" s="57">
        <v>45544</v>
      </c>
      <c r="D3290" t="s">
        <v>37</v>
      </c>
      <c r="E3290" t="s">
        <v>72</v>
      </c>
      <c r="F3290" s="47">
        <v>3915.5</v>
      </c>
    </row>
    <row r="3291" spans="1:6" x14ac:dyDescent="0.25">
      <c r="A3291" t="s">
        <v>4914</v>
      </c>
      <c r="B3291" t="s">
        <v>4456</v>
      </c>
      <c r="C3291" s="57">
        <v>45544</v>
      </c>
      <c r="D3291" t="s">
        <v>37</v>
      </c>
      <c r="E3291" t="s">
        <v>72</v>
      </c>
      <c r="F3291" s="47">
        <v>3915.5</v>
      </c>
    </row>
    <row r="3292" spans="1:6" x14ac:dyDescent="0.25">
      <c r="A3292" t="s">
        <v>4915</v>
      </c>
      <c r="B3292" t="s">
        <v>4456</v>
      </c>
      <c r="C3292" s="57">
        <v>45544</v>
      </c>
      <c r="D3292" t="s">
        <v>37</v>
      </c>
      <c r="E3292" t="s">
        <v>72</v>
      </c>
      <c r="F3292" s="47">
        <v>3915.5</v>
      </c>
    </row>
    <row r="3293" spans="1:6" x14ac:dyDescent="0.25">
      <c r="A3293" t="s">
        <v>4916</v>
      </c>
      <c r="B3293" t="s">
        <v>4456</v>
      </c>
      <c r="C3293" s="57">
        <v>45544</v>
      </c>
      <c r="D3293" t="s">
        <v>37</v>
      </c>
      <c r="E3293" t="s">
        <v>72</v>
      </c>
      <c r="F3293" s="47">
        <v>3915.5</v>
      </c>
    </row>
    <row r="3294" spans="1:6" x14ac:dyDescent="0.25">
      <c r="A3294" t="s">
        <v>4917</v>
      </c>
      <c r="B3294" t="s">
        <v>4456</v>
      </c>
      <c r="C3294" s="57">
        <v>45544</v>
      </c>
      <c r="D3294" t="s">
        <v>37</v>
      </c>
      <c r="E3294" t="s">
        <v>72</v>
      </c>
      <c r="F3294" s="47">
        <v>3915.5</v>
      </c>
    </row>
    <row r="3295" spans="1:6" x14ac:dyDescent="0.25">
      <c r="A3295" t="s">
        <v>4918</v>
      </c>
      <c r="B3295" t="s">
        <v>4456</v>
      </c>
      <c r="C3295" s="57">
        <v>45544</v>
      </c>
      <c r="D3295" t="s">
        <v>37</v>
      </c>
      <c r="E3295" t="s">
        <v>72</v>
      </c>
      <c r="F3295" s="47">
        <v>3915.5</v>
      </c>
    </row>
    <row r="3296" spans="1:6" x14ac:dyDescent="0.25">
      <c r="A3296" t="s">
        <v>4919</v>
      </c>
      <c r="B3296" t="s">
        <v>4456</v>
      </c>
      <c r="C3296" s="57">
        <v>45544</v>
      </c>
      <c r="D3296" t="s">
        <v>37</v>
      </c>
      <c r="E3296" t="s">
        <v>72</v>
      </c>
      <c r="F3296" s="47">
        <v>3915.5</v>
      </c>
    </row>
    <row r="3297" spans="1:6" x14ac:dyDescent="0.25">
      <c r="A3297" t="s">
        <v>4920</v>
      </c>
      <c r="B3297" t="s">
        <v>4456</v>
      </c>
      <c r="C3297" s="57">
        <v>45544</v>
      </c>
      <c r="D3297" t="s">
        <v>37</v>
      </c>
      <c r="E3297" t="s">
        <v>72</v>
      </c>
      <c r="F3297" s="47">
        <v>3915.5</v>
      </c>
    </row>
    <row r="3298" spans="1:6" x14ac:dyDescent="0.25">
      <c r="A3298" t="s">
        <v>4921</v>
      </c>
      <c r="B3298" t="s">
        <v>4456</v>
      </c>
      <c r="C3298" s="57">
        <v>45544</v>
      </c>
      <c r="D3298" t="s">
        <v>37</v>
      </c>
      <c r="E3298" t="s">
        <v>72</v>
      </c>
      <c r="F3298" s="47">
        <v>3915.5</v>
      </c>
    </row>
    <row r="3299" spans="1:6" x14ac:dyDescent="0.25">
      <c r="A3299" t="s">
        <v>4922</v>
      </c>
      <c r="B3299" t="s">
        <v>4456</v>
      </c>
      <c r="C3299" s="57">
        <v>45544</v>
      </c>
      <c r="D3299" t="s">
        <v>37</v>
      </c>
      <c r="E3299" t="s">
        <v>72</v>
      </c>
      <c r="F3299" s="47">
        <v>3915.5</v>
      </c>
    </row>
    <row r="3300" spans="1:6" x14ac:dyDescent="0.25">
      <c r="A3300" t="s">
        <v>4923</v>
      </c>
      <c r="B3300" t="s">
        <v>4456</v>
      </c>
      <c r="C3300" s="57">
        <v>45544</v>
      </c>
      <c r="D3300" t="s">
        <v>37</v>
      </c>
      <c r="E3300" t="s">
        <v>72</v>
      </c>
      <c r="F3300" s="47">
        <v>3915.5</v>
      </c>
    </row>
    <row r="3301" spans="1:6" x14ac:dyDescent="0.25">
      <c r="A3301" t="s">
        <v>4924</v>
      </c>
      <c r="B3301" t="s">
        <v>4456</v>
      </c>
      <c r="C3301" s="57">
        <v>45544</v>
      </c>
      <c r="D3301" t="s">
        <v>37</v>
      </c>
      <c r="E3301" t="s">
        <v>72</v>
      </c>
      <c r="F3301" s="47">
        <v>3915.48</v>
      </c>
    </row>
    <row r="3302" spans="1:6" x14ac:dyDescent="0.25">
      <c r="A3302" t="s">
        <v>4925</v>
      </c>
      <c r="B3302" t="s">
        <v>4315</v>
      </c>
      <c r="C3302" s="57">
        <v>45544</v>
      </c>
      <c r="D3302" t="s">
        <v>37</v>
      </c>
      <c r="E3302" t="s">
        <v>72</v>
      </c>
      <c r="F3302" s="47">
        <v>14219.13</v>
      </c>
    </row>
    <row r="3303" spans="1:6" x14ac:dyDescent="0.25">
      <c r="A3303" t="s">
        <v>4926</v>
      </c>
      <c r="B3303" t="s">
        <v>4315</v>
      </c>
      <c r="C3303" s="57">
        <v>45544</v>
      </c>
      <c r="D3303" t="s">
        <v>37</v>
      </c>
      <c r="E3303" t="s">
        <v>72</v>
      </c>
      <c r="F3303" s="47">
        <v>14219.13</v>
      </c>
    </row>
    <row r="3304" spans="1:6" x14ac:dyDescent="0.25">
      <c r="A3304" t="s">
        <v>4927</v>
      </c>
      <c r="B3304" t="s">
        <v>4315</v>
      </c>
      <c r="C3304" s="57">
        <v>45544</v>
      </c>
      <c r="D3304" t="s">
        <v>37</v>
      </c>
      <c r="E3304" t="s">
        <v>72</v>
      </c>
      <c r="F3304" s="47">
        <v>14219.13</v>
      </c>
    </row>
    <row r="3305" spans="1:6" x14ac:dyDescent="0.25">
      <c r="A3305" t="s">
        <v>4928</v>
      </c>
      <c r="B3305" t="s">
        <v>4315</v>
      </c>
      <c r="C3305" s="57">
        <v>45544</v>
      </c>
      <c r="D3305" t="s">
        <v>37</v>
      </c>
      <c r="E3305" t="s">
        <v>72</v>
      </c>
      <c r="F3305" s="47">
        <v>14219.13</v>
      </c>
    </row>
    <row r="3306" spans="1:6" x14ac:dyDescent="0.25">
      <c r="A3306" t="s">
        <v>4929</v>
      </c>
      <c r="B3306" t="s">
        <v>4315</v>
      </c>
      <c r="C3306" s="57">
        <v>45544</v>
      </c>
      <c r="D3306" t="s">
        <v>37</v>
      </c>
      <c r="E3306" t="s">
        <v>72</v>
      </c>
      <c r="F3306" s="47">
        <v>14219.13</v>
      </c>
    </row>
    <row r="3307" spans="1:6" x14ac:dyDescent="0.25">
      <c r="A3307" t="s">
        <v>4930</v>
      </c>
      <c r="B3307" t="s">
        <v>4315</v>
      </c>
      <c r="C3307" s="57">
        <v>45544</v>
      </c>
      <c r="D3307" t="s">
        <v>37</v>
      </c>
      <c r="E3307" t="s">
        <v>72</v>
      </c>
      <c r="F3307" s="47">
        <v>14219.13</v>
      </c>
    </row>
    <row r="3308" spans="1:6" x14ac:dyDescent="0.25">
      <c r="A3308" t="s">
        <v>4931</v>
      </c>
      <c r="B3308" t="s">
        <v>4315</v>
      </c>
      <c r="C3308" s="57">
        <v>45544</v>
      </c>
      <c r="D3308" t="s">
        <v>37</v>
      </c>
      <c r="E3308" t="s">
        <v>72</v>
      </c>
      <c r="F3308" s="47">
        <v>14219.13</v>
      </c>
    </row>
    <row r="3309" spans="1:6" x14ac:dyDescent="0.25">
      <c r="A3309" t="s">
        <v>4932</v>
      </c>
      <c r="B3309" t="s">
        <v>4315</v>
      </c>
      <c r="C3309" s="57">
        <v>45544</v>
      </c>
      <c r="D3309" t="s">
        <v>37</v>
      </c>
      <c r="E3309" t="s">
        <v>72</v>
      </c>
      <c r="F3309" s="47">
        <v>14219.13</v>
      </c>
    </row>
    <row r="3310" spans="1:6" x14ac:dyDescent="0.25">
      <c r="A3310" t="s">
        <v>4933</v>
      </c>
      <c r="B3310" t="s">
        <v>4315</v>
      </c>
      <c r="C3310" s="57">
        <v>45544</v>
      </c>
      <c r="D3310" t="s">
        <v>37</v>
      </c>
      <c r="E3310" t="s">
        <v>72</v>
      </c>
      <c r="F3310" s="47">
        <v>14219.13</v>
      </c>
    </row>
    <row r="3311" spans="1:6" x14ac:dyDescent="0.25">
      <c r="A3311" t="s">
        <v>4934</v>
      </c>
      <c r="B3311" t="s">
        <v>4315</v>
      </c>
      <c r="C3311" s="57">
        <v>45544</v>
      </c>
      <c r="D3311" t="s">
        <v>37</v>
      </c>
      <c r="E3311" t="s">
        <v>72</v>
      </c>
      <c r="F3311" s="47">
        <v>14219.13</v>
      </c>
    </row>
    <row r="3312" spans="1:6" x14ac:dyDescent="0.25">
      <c r="A3312" t="s">
        <v>4935</v>
      </c>
      <c r="B3312" t="s">
        <v>4315</v>
      </c>
      <c r="C3312" s="57">
        <v>45544</v>
      </c>
      <c r="D3312" t="s">
        <v>37</v>
      </c>
      <c r="E3312" t="s">
        <v>72</v>
      </c>
      <c r="F3312" s="47">
        <v>14219.13</v>
      </c>
    </row>
    <row r="3313" spans="1:6" x14ac:dyDescent="0.25">
      <c r="A3313" t="s">
        <v>4936</v>
      </c>
      <c r="B3313" t="s">
        <v>4315</v>
      </c>
      <c r="C3313" s="57">
        <v>45544</v>
      </c>
      <c r="D3313" t="s">
        <v>37</v>
      </c>
      <c r="E3313" t="s">
        <v>72</v>
      </c>
      <c r="F3313" s="47">
        <v>14219.13</v>
      </c>
    </row>
    <row r="3314" spans="1:6" x14ac:dyDescent="0.25">
      <c r="A3314" t="s">
        <v>4937</v>
      </c>
      <c r="B3314" t="s">
        <v>4315</v>
      </c>
      <c r="C3314" s="57">
        <v>45544</v>
      </c>
      <c r="D3314" t="s">
        <v>37</v>
      </c>
      <c r="E3314" t="s">
        <v>72</v>
      </c>
      <c r="F3314" s="47">
        <v>14219.13</v>
      </c>
    </row>
    <row r="3315" spans="1:6" x14ac:dyDescent="0.25">
      <c r="A3315" t="s">
        <v>4938</v>
      </c>
      <c r="B3315" t="s">
        <v>4315</v>
      </c>
      <c r="C3315" s="57">
        <v>45544</v>
      </c>
      <c r="D3315" t="s">
        <v>37</v>
      </c>
      <c r="E3315" t="s">
        <v>72</v>
      </c>
      <c r="F3315" s="47">
        <v>14219.13</v>
      </c>
    </row>
    <row r="3316" spans="1:6" x14ac:dyDescent="0.25">
      <c r="A3316" t="s">
        <v>4939</v>
      </c>
      <c r="B3316" t="s">
        <v>4315</v>
      </c>
      <c r="C3316" s="57">
        <v>45544</v>
      </c>
      <c r="D3316" t="s">
        <v>37</v>
      </c>
      <c r="E3316" t="s">
        <v>72</v>
      </c>
      <c r="F3316" s="47">
        <v>14219.13</v>
      </c>
    </row>
    <row r="3317" spans="1:6" x14ac:dyDescent="0.25">
      <c r="A3317" t="s">
        <v>4940</v>
      </c>
      <c r="B3317" t="s">
        <v>4315</v>
      </c>
      <c r="C3317" s="57">
        <v>45544</v>
      </c>
      <c r="D3317" t="s">
        <v>37</v>
      </c>
      <c r="E3317" t="s">
        <v>72</v>
      </c>
      <c r="F3317" s="47">
        <v>14219.05</v>
      </c>
    </row>
    <row r="3318" spans="1:6" x14ac:dyDescent="0.25">
      <c r="A3318" t="s">
        <v>4941</v>
      </c>
      <c r="B3318" t="s">
        <v>4760</v>
      </c>
      <c r="C3318" s="57">
        <v>45544</v>
      </c>
      <c r="D3318" t="s">
        <v>37</v>
      </c>
      <c r="E3318" t="s">
        <v>72</v>
      </c>
      <c r="F3318" s="47">
        <v>1998.46</v>
      </c>
    </row>
    <row r="3319" spans="1:6" x14ac:dyDescent="0.25">
      <c r="A3319" t="s">
        <v>8187</v>
      </c>
      <c r="B3319" t="s">
        <v>8139</v>
      </c>
      <c r="C3319" s="57">
        <v>45545</v>
      </c>
      <c r="D3319" t="s">
        <v>37</v>
      </c>
      <c r="E3319" t="s">
        <v>72</v>
      </c>
      <c r="F3319" s="47">
        <v>4310.6400000000003</v>
      </c>
    </row>
    <row r="3320" spans="1:6" x14ac:dyDescent="0.25">
      <c r="A3320" t="s">
        <v>8188</v>
      </c>
      <c r="B3320" t="s">
        <v>8139</v>
      </c>
      <c r="C3320" s="57">
        <v>45545</v>
      </c>
      <c r="D3320" t="s">
        <v>37</v>
      </c>
      <c r="E3320" t="s">
        <v>72</v>
      </c>
      <c r="F3320" s="47">
        <v>4310.6400000000003</v>
      </c>
    </row>
    <row r="3321" spans="1:6" x14ac:dyDescent="0.25">
      <c r="A3321" t="s">
        <v>3684</v>
      </c>
      <c r="B3321" t="s">
        <v>3685</v>
      </c>
      <c r="C3321" s="57">
        <v>45545</v>
      </c>
      <c r="D3321" t="s">
        <v>37</v>
      </c>
      <c r="E3321" t="s">
        <v>72</v>
      </c>
      <c r="F3321" s="47">
        <v>3201.97</v>
      </c>
    </row>
    <row r="3322" spans="1:6" x14ac:dyDescent="0.25">
      <c r="A3322" t="s">
        <v>7298</v>
      </c>
      <c r="B3322" t="s">
        <v>7068</v>
      </c>
      <c r="C3322" s="57">
        <v>45546</v>
      </c>
      <c r="D3322" t="s">
        <v>37</v>
      </c>
      <c r="E3322" t="s">
        <v>72</v>
      </c>
      <c r="F3322" s="47">
        <v>6146.8</v>
      </c>
    </row>
    <row r="3323" spans="1:6" x14ac:dyDescent="0.25">
      <c r="A3323" t="s">
        <v>7299</v>
      </c>
      <c r="B3323" t="s">
        <v>7300</v>
      </c>
      <c r="C3323" s="57">
        <v>45546</v>
      </c>
      <c r="D3323" t="s">
        <v>37</v>
      </c>
      <c r="E3323" t="s">
        <v>72</v>
      </c>
      <c r="F3323" s="47">
        <v>4178.93</v>
      </c>
    </row>
    <row r="3324" spans="1:6" x14ac:dyDescent="0.25">
      <c r="A3324" t="s">
        <v>3686</v>
      </c>
      <c r="B3324" t="s">
        <v>3221</v>
      </c>
      <c r="C3324" s="57">
        <v>45546</v>
      </c>
      <c r="D3324" t="s">
        <v>37</v>
      </c>
      <c r="E3324" t="s">
        <v>72</v>
      </c>
      <c r="F3324" s="47">
        <v>6354.57</v>
      </c>
    </row>
    <row r="3325" spans="1:6" x14ac:dyDescent="0.25">
      <c r="A3325" t="s">
        <v>2141</v>
      </c>
      <c r="B3325" t="s">
        <v>2142</v>
      </c>
      <c r="C3325" s="57">
        <v>45546</v>
      </c>
      <c r="D3325" t="s">
        <v>37</v>
      </c>
      <c r="E3325" t="s">
        <v>72</v>
      </c>
      <c r="F3325" s="47">
        <v>23609.599999999999</v>
      </c>
    </row>
    <row r="3326" spans="1:6" x14ac:dyDescent="0.25">
      <c r="A3326" t="s">
        <v>2143</v>
      </c>
      <c r="B3326" t="s">
        <v>2142</v>
      </c>
      <c r="C3326" s="57">
        <v>45546</v>
      </c>
      <c r="D3326" t="s">
        <v>37</v>
      </c>
      <c r="E3326" t="s">
        <v>72</v>
      </c>
      <c r="F3326" s="47">
        <v>23609.599999999999</v>
      </c>
    </row>
    <row r="3327" spans="1:6" x14ac:dyDescent="0.25">
      <c r="A3327" t="s">
        <v>2144</v>
      </c>
      <c r="B3327" t="s">
        <v>2142</v>
      </c>
      <c r="C3327" s="57">
        <v>45546</v>
      </c>
      <c r="D3327" t="s">
        <v>37</v>
      </c>
      <c r="E3327" t="s">
        <v>72</v>
      </c>
      <c r="F3327" s="47">
        <v>23609.599999999999</v>
      </c>
    </row>
    <row r="3328" spans="1:6" x14ac:dyDescent="0.25">
      <c r="A3328" t="s">
        <v>2145</v>
      </c>
      <c r="B3328" t="s">
        <v>2142</v>
      </c>
      <c r="C3328" s="57">
        <v>45546</v>
      </c>
      <c r="D3328" t="s">
        <v>37</v>
      </c>
      <c r="E3328" t="s">
        <v>72</v>
      </c>
      <c r="F3328" s="47">
        <v>23609.599999999999</v>
      </c>
    </row>
    <row r="3329" spans="1:6" x14ac:dyDescent="0.25">
      <c r="A3329" t="s">
        <v>2146</v>
      </c>
      <c r="B3329" t="s">
        <v>2142</v>
      </c>
      <c r="C3329" s="57">
        <v>45546</v>
      </c>
      <c r="D3329" t="s">
        <v>37</v>
      </c>
      <c r="E3329" t="s">
        <v>72</v>
      </c>
      <c r="F3329" s="47">
        <v>23609.599999999999</v>
      </c>
    </row>
    <row r="3330" spans="1:6" x14ac:dyDescent="0.25">
      <c r="A3330" t="s">
        <v>2147</v>
      </c>
      <c r="B3330" t="s">
        <v>2142</v>
      </c>
      <c r="C3330" s="57">
        <v>45546</v>
      </c>
      <c r="D3330" t="s">
        <v>37</v>
      </c>
      <c r="E3330" t="s">
        <v>72</v>
      </c>
      <c r="F3330" s="47">
        <v>23609.599999999999</v>
      </c>
    </row>
    <row r="3331" spans="1:6" x14ac:dyDescent="0.25">
      <c r="A3331" t="s">
        <v>2148</v>
      </c>
      <c r="B3331" t="s">
        <v>2142</v>
      </c>
      <c r="C3331" s="57">
        <v>45546</v>
      </c>
      <c r="D3331" t="s">
        <v>37</v>
      </c>
      <c r="E3331" t="s">
        <v>72</v>
      </c>
      <c r="F3331" s="47">
        <v>23609.599999999999</v>
      </c>
    </row>
    <row r="3332" spans="1:6" x14ac:dyDescent="0.25">
      <c r="A3332" t="s">
        <v>2149</v>
      </c>
      <c r="B3332" t="s">
        <v>2142</v>
      </c>
      <c r="C3332" s="57">
        <v>45546</v>
      </c>
      <c r="D3332" t="s">
        <v>37</v>
      </c>
      <c r="E3332" t="s">
        <v>72</v>
      </c>
      <c r="F3332" s="47">
        <v>23609.599999999999</v>
      </c>
    </row>
    <row r="3333" spans="1:6" x14ac:dyDescent="0.25">
      <c r="A3333" t="s">
        <v>2150</v>
      </c>
      <c r="B3333" t="s">
        <v>2142</v>
      </c>
      <c r="C3333" s="57">
        <v>45546</v>
      </c>
      <c r="D3333" t="s">
        <v>37</v>
      </c>
      <c r="E3333" t="s">
        <v>72</v>
      </c>
      <c r="F3333" s="47">
        <v>23609.599999999999</v>
      </c>
    </row>
    <row r="3334" spans="1:6" x14ac:dyDescent="0.25">
      <c r="A3334" t="s">
        <v>2151</v>
      </c>
      <c r="B3334" t="s">
        <v>2142</v>
      </c>
      <c r="C3334" s="57">
        <v>45546</v>
      </c>
      <c r="D3334" t="s">
        <v>37</v>
      </c>
      <c r="E3334" t="s">
        <v>72</v>
      </c>
      <c r="F3334" s="47">
        <v>23609.599999999999</v>
      </c>
    </row>
    <row r="3335" spans="1:6" x14ac:dyDescent="0.25">
      <c r="A3335" t="s">
        <v>2152</v>
      </c>
      <c r="B3335" t="s">
        <v>2142</v>
      </c>
      <c r="C3335" s="57">
        <v>45546</v>
      </c>
      <c r="D3335" t="s">
        <v>37</v>
      </c>
      <c r="E3335" t="s">
        <v>72</v>
      </c>
      <c r="F3335" s="47">
        <v>23609.599999999999</v>
      </c>
    </row>
    <row r="3336" spans="1:6" x14ac:dyDescent="0.25">
      <c r="A3336" t="s">
        <v>2153</v>
      </c>
      <c r="B3336" t="s">
        <v>2142</v>
      </c>
      <c r="C3336" s="57">
        <v>45546</v>
      </c>
      <c r="D3336" t="s">
        <v>37</v>
      </c>
      <c r="E3336" t="s">
        <v>72</v>
      </c>
      <c r="F3336" s="47">
        <v>23609.599999999999</v>
      </c>
    </row>
    <row r="3337" spans="1:6" x14ac:dyDescent="0.25">
      <c r="A3337" t="s">
        <v>2154</v>
      </c>
      <c r="B3337" t="s">
        <v>2142</v>
      </c>
      <c r="C3337" s="57">
        <v>45546</v>
      </c>
      <c r="D3337" t="s">
        <v>37</v>
      </c>
      <c r="E3337" t="s">
        <v>72</v>
      </c>
      <c r="F3337" s="47">
        <v>23609.599999999999</v>
      </c>
    </row>
    <row r="3338" spans="1:6" x14ac:dyDescent="0.25">
      <c r="A3338" t="s">
        <v>2155</v>
      </c>
      <c r="B3338" t="s">
        <v>2156</v>
      </c>
      <c r="C3338" s="57">
        <v>45546</v>
      </c>
      <c r="D3338" t="s">
        <v>37</v>
      </c>
      <c r="E3338" t="s">
        <v>72</v>
      </c>
      <c r="F3338" s="47">
        <v>6584.82</v>
      </c>
    </row>
    <row r="3339" spans="1:6" x14ac:dyDescent="0.25">
      <c r="A3339" t="s">
        <v>2157</v>
      </c>
      <c r="B3339" t="s">
        <v>2156</v>
      </c>
      <c r="C3339" s="57">
        <v>45546</v>
      </c>
      <c r="D3339" t="s">
        <v>37</v>
      </c>
      <c r="E3339" t="s">
        <v>72</v>
      </c>
      <c r="F3339" s="47">
        <v>6584.82</v>
      </c>
    </row>
    <row r="3340" spans="1:6" x14ac:dyDescent="0.25">
      <c r="A3340" t="s">
        <v>2158</v>
      </c>
      <c r="B3340" t="s">
        <v>2156</v>
      </c>
      <c r="C3340" s="57">
        <v>45546</v>
      </c>
      <c r="D3340" t="s">
        <v>37</v>
      </c>
      <c r="E3340" t="s">
        <v>72</v>
      </c>
      <c r="F3340" s="47">
        <v>6584.82</v>
      </c>
    </row>
    <row r="3341" spans="1:6" x14ac:dyDescent="0.25">
      <c r="A3341" t="s">
        <v>2159</v>
      </c>
      <c r="B3341" t="s">
        <v>2156</v>
      </c>
      <c r="C3341" s="57">
        <v>45546</v>
      </c>
      <c r="D3341" t="s">
        <v>37</v>
      </c>
      <c r="E3341" t="s">
        <v>72</v>
      </c>
      <c r="F3341" s="47">
        <v>6584.82</v>
      </c>
    </row>
    <row r="3342" spans="1:6" x14ac:dyDescent="0.25">
      <c r="A3342" t="s">
        <v>2160</v>
      </c>
      <c r="B3342" t="s">
        <v>2156</v>
      </c>
      <c r="C3342" s="57">
        <v>45546</v>
      </c>
      <c r="D3342" t="s">
        <v>37</v>
      </c>
      <c r="E3342" t="s">
        <v>72</v>
      </c>
      <c r="F3342" s="47">
        <v>6584.82</v>
      </c>
    </row>
    <row r="3343" spans="1:6" x14ac:dyDescent="0.25">
      <c r="A3343" t="s">
        <v>2161</v>
      </c>
      <c r="B3343" t="s">
        <v>2156</v>
      </c>
      <c r="C3343" s="57">
        <v>45546</v>
      </c>
      <c r="D3343" t="s">
        <v>37</v>
      </c>
      <c r="E3343" t="s">
        <v>72</v>
      </c>
      <c r="F3343" s="47">
        <v>6584.82</v>
      </c>
    </row>
    <row r="3344" spans="1:6" x14ac:dyDescent="0.25">
      <c r="A3344" t="s">
        <v>2162</v>
      </c>
      <c r="B3344" t="s">
        <v>2156</v>
      </c>
      <c r="C3344" s="57">
        <v>45546</v>
      </c>
      <c r="D3344" t="s">
        <v>37</v>
      </c>
      <c r="E3344" t="s">
        <v>72</v>
      </c>
      <c r="F3344" s="47">
        <v>6584.82</v>
      </c>
    </row>
    <row r="3345" spans="1:6" x14ac:dyDescent="0.25">
      <c r="A3345" t="s">
        <v>2163</v>
      </c>
      <c r="B3345" t="s">
        <v>2156</v>
      </c>
      <c r="C3345" s="57">
        <v>45546</v>
      </c>
      <c r="D3345" t="s">
        <v>37</v>
      </c>
      <c r="E3345" t="s">
        <v>72</v>
      </c>
      <c r="F3345" s="47">
        <v>6584.82</v>
      </c>
    </row>
    <row r="3346" spans="1:6" x14ac:dyDescent="0.25">
      <c r="A3346" t="s">
        <v>2164</v>
      </c>
      <c r="B3346" t="s">
        <v>2156</v>
      </c>
      <c r="C3346" s="57">
        <v>45546</v>
      </c>
      <c r="D3346" t="s">
        <v>37</v>
      </c>
      <c r="E3346" t="s">
        <v>72</v>
      </c>
      <c r="F3346" s="47">
        <v>6584.82</v>
      </c>
    </row>
    <row r="3347" spans="1:6" x14ac:dyDescent="0.25">
      <c r="A3347" t="s">
        <v>2165</v>
      </c>
      <c r="B3347" t="s">
        <v>2156</v>
      </c>
      <c r="C3347" s="57">
        <v>45546</v>
      </c>
      <c r="D3347" t="s">
        <v>37</v>
      </c>
      <c r="E3347" t="s">
        <v>72</v>
      </c>
      <c r="F3347" s="47">
        <v>6584.82</v>
      </c>
    </row>
    <row r="3348" spans="1:6" x14ac:dyDescent="0.25">
      <c r="A3348" t="s">
        <v>2166</v>
      </c>
      <c r="B3348" t="s">
        <v>2156</v>
      </c>
      <c r="C3348" s="57">
        <v>45546</v>
      </c>
      <c r="D3348" t="s">
        <v>37</v>
      </c>
      <c r="E3348" t="s">
        <v>72</v>
      </c>
      <c r="F3348" s="47">
        <v>6584.82</v>
      </c>
    </row>
    <row r="3349" spans="1:6" x14ac:dyDescent="0.25">
      <c r="A3349" t="s">
        <v>2167</v>
      </c>
      <c r="B3349" t="s">
        <v>2156</v>
      </c>
      <c r="C3349" s="57">
        <v>45546</v>
      </c>
      <c r="D3349" t="s">
        <v>37</v>
      </c>
      <c r="E3349" t="s">
        <v>72</v>
      </c>
      <c r="F3349" s="47">
        <v>6584.82</v>
      </c>
    </row>
    <row r="3350" spans="1:6" x14ac:dyDescent="0.25">
      <c r="A3350" t="s">
        <v>2168</v>
      </c>
      <c r="B3350" t="s">
        <v>2156</v>
      </c>
      <c r="C3350" s="57">
        <v>45546</v>
      </c>
      <c r="D3350" t="s">
        <v>37</v>
      </c>
      <c r="E3350" t="s">
        <v>72</v>
      </c>
      <c r="F3350" s="47">
        <v>6584.82</v>
      </c>
    </row>
    <row r="3351" spans="1:6" x14ac:dyDescent="0.25">
      <c r="A3351" t="s">
        <v>2169</v>
      </c>
      <c r="B3351" t="s">
        <v>2156</v>
      </c>
      <c r="C3351" s="57">
        <v>45546</v>
      </c>
      <c r="D3351" t="s">
        <v>37</v>
      </c>
      <c r="E3351" t="s">
        <v>72</v>
      </c>
      <c r="F3351" s="47">
        <v>6584.82</v>
      </c>
    </row>
    <row r="3352" spans="1:6" x14ac:dyDescent="0.25">
      <c r="A3352" t="s">
        <v>2170</v>
      </c>
      <c r="B3352" t="s">
        <v>2156</v>
      </c>
      <c r="C3352" s="57">
        <v>45546</v>
      </c>
      <c r="D3352" t="s">
        <v>37</v>
      </c>
      <c r="E3352" t="s">
        <v>72</v>
      </c>
      <c r="F3352" s="47">
        <v>6584.82</v>
      </c>
    </row>
    <row r="3353" spans="1:6" x14ac:dyDescent="0.25">
      <c r="A3353" t="s">
        <v>2171</v>
      </c>
      <c r="B3353" t="s">
        <v>2156</v>
      </c>
      <c r="C3353" s="57">
        <v>45546</v>
      </c>
      <c r="D3353" t="s">
        <v>37</v>
      </c>
      <c r="E3353" t="s">
        <v>72</v>
      </c>
      <c r="F3353" s="47">
        <v>6584.82</v>
      </c>
    </row>
    <row r="3354" spans="1:6" x14ac:dyDescent="0.25">
      <c r="A3354" t="s">
        <v>2172</v>
      </c>
      <c r="B3354" t="s">
        <v>2156</v>
      </c>
      <c r="C3354" s="57">
        <v>45546</v>
      </c>
      <c r="D3354" t="s">
        <v>37</v>
      </c>
      <c r="E3354" t="s">
        <v>72</v>
      </c>
      <c r="F3354" s="47">
        <v>6584.82</v>
      </c>
    </row>
    <row r="3355" spans="1:6" x14ac:dyDescent="0.25">
      <c r="A3355" t="s">
        <v>2173</v>
      </c>
      <c r="B3355" t="s">
        <v>2156</v>
      </c>
      <c r="C3355" s="57">
        <v>45546</v>
      </c>
      <c r="D3355" t="s">
        <v>37</v>
      </c>
      <c r="E3355" t="s">
        <v>72</v>
      </c>
      <c r="F3355" s="47">
        <v>6584.82</v>
      </c>
    </row>
    <row r="3356" spans="1:6" x14ac:dyDescent="0.25">
      <c r="A3356" t="s">
        <v>2174</v>
      </c>
      <c r="B3356" t="s">
        <v>2156</v>
      </c>
      <c r="C3356" s="57">
        <v>45546</v>
      </c>
      <c r="D3356" t="s">
        <v>37</v>
      </c>
      <c r="E3356" t="s">
        <v>72</v>
      </c>
      <c r="F3356" s="47">
        <v>6584.82</v>
      </c>
    </row>
    <row r="3357" spans="1:6" x14ac:dyDescent="0.25">
      <c r="A3357" t="s">
        <v>2175</v>
      </c>
      <c r="B3357" t="s">
        <v>2156</v>
      </c>
      <c r="C3357" s="57">
        <v>45546</v>
      </c>
      <c r="D3357" t="s">
        <v>37</v>
      </c>
      <c r="E3357" t="s">
        <v>72</v>
      </c>
      <c r="F3357" s="47">
        <v>6584.82</v>
      </c>
    </row>
    <row r="3358" spans="1:6" x14ac:dyDescent="0.25">
      <c r="A3358" t="s">
        <v>2176</v>
      </c>
      <c r="B3358" t="s">
        <v>2156</v>
      </c>
      <c r="C3358" s="57">
        <v>45546</v>
      </c>
      <c r="D3358" t="s">
        <v>37</v>
      </c>
      <c r="E3358" t="s">
        <v>72</v>
      </c>
      <c r="F3358" s="47">
        <v>6584.82</v>
      </c>
    </row>
    <row r="3359" spans="1:6" x14ac:dyDescent="0.25">
      <c r="A3359" t="s">
        <v>2177</v>
      </c>
      <c r="B3359" t="s">
        <v>2156</v>
      </c>
      <c r="C3359" s="57">
        <v>45546</v>
      </c>
      <c r="D3359" t="s">
        <v>37</v>
      </c>
      <c r="E3359" t="s">
        <v>72</v>
      </c>
      <c r="F3359" s="47">
        <v>6584.82</v>
      </c>
    </row>
    <row r="3360" spans="1:6" x14ac:dyDescent="0.25">
      <c r="A3360" t="s">
        <v>2178</v>
      </c>
      <c r="B3360" t="s">
        <v>2156</v>
      </c>
      <c r="C3360" s="57">
        <v>45546</v>
      </c>
      <c r="D3360" t="s">
        <v>37</v>
      </c>
      <c r="E3360" t="s">
        <v>72</v>
      </c>
      <c r="F3360" s="47">
        <v>6584.82</v>
      </c>
    </row>
    <row r="3361" spans="1:6" x14ac:dyDescent="0.25">
      <c r="A3361" t="s">
        <v>2179</v>
      </c>
      <c r="B3361" t="s">
        <v>2156</v>
      </c>
      <c r="C3361" s="57">
        <v>45546</v>
      </c>
      <c r="D3361" t="s">
        <v>37</v>
      </c>
      <c r="E3361" t="s">
        <v>72</v>
      </c>
      <c r="F3361" s="47">
        <v>6584.82</v>
      </c>
    </row>
    <row r="3362" spans="1:6" x14ac:dyDescent="0.25">
      <c r="A3362" t="s">
        <v>2180</v>
      </c>
      <c r="B3362" t="s">
        <v>2156</v>
      </c>
      <c r="C3362" s="57">
        <v>45546</v>
      </c>
      <c r="D3362" t="s">
        <v>37</v>
      </c>
      <c r="E3362" t="s">
        <v>72</v>
      </c>
      <c r="F3362" s="47">
        <v>6584.82</v>
      </c>
    </row>
    <row r="3363" spans="1:6" x14ac:dyDescent="0.25">
      <c r="A3363" t="s">
        <v>2181</v>
      </c>
      <c r="B3363" t="s">
        <v>2156</v>
      </c>
      <c r="C3363" s="57">
        <v>45546</v>
      </c>
      <c r="D3363" t="s">
        <v>37</v>
      </c>
      <c r="E3363" t="s">
        <v>72</v>
      </c>
      <c r="F3363" s="47">
        <v>6584.82</v>
      </c>
    </row>
    <row r="3364" spans="1:6" x14ac:dyDescent="0.25">
      <c r="A3364" t="s">
        <v>2182</v>
      </c>
      <c r="B3364" t="s">
        <v>2156</v>
      </c>
      <c r="C3364" s="57">
        <v>45546</v>
      </c>
      <c r="D3364" t="s">
        <v>37</v>
      </c>
      <c r="E3364" t="s">
        <v>72</v>
      </c>
      <c r="F3364" s="47">
        <v>6584.82</v>
      </c>
    </row>
    <row r="3365" spans="1:6" x14ac:dyDescent="0.25">
      <c r="A3365" t="s">
        <v>4942</v>
      </c>
      <c r="B3365" t="s">
        <v>4943</v>
      </c>
      <c r="C3365" s="57">
        <v>45546</v>
      </c>
      <c r="D3365" t="s">
        <v>37</v>
      </c>
      <c r="E3365" t="s">
        <v>72</v>
      </c>
      <c r="F3365" s="47">
        <v>11255.56</v>
      </c>
    </row>
    <row r="3366" spans="1:6" x14ac:dyDescent="0.25">
      <c r="A3366" t="s">
        <v>2183</v>
      </c>
      <c r="B3366" t="s">
        <v>2156</v>
      </c>
      <c r="C3366" s="57">
        <v>45546</v>
      </c>
      <c r="D3366" t="s">
        <v>37</v>
      </c>
      <c r="E3366" t="s">
        <v>72</v>
      </c>
      <c r="F3366" s="47">
        <v>6584.82</v>
      </c>
    </row>
    <row r="3367" spans="1:6" x14ac:dyDescent="0.25">
      <c r="A3367" t="s">
        <v>2184</v>
      </c>
      <c r="B3367" t="s">
        <v>2156</v>
      </c>
      <c r="C3367" s="57">
        <v>45546</v>
      </c>
      <c r="D3367" t="s">
        <v>37</v>
      </c>
      <c r="E3367" t="s">
        <v>72</v>
      </c>
      <c r="F3367" s="47">
        <v>6584.82</v>
      </c>
    </row>
    <row r="3368" spans="1:6" x14ac:dyDescent="0.25">
      <c r="A3368" t="s">
        <v>4944</v>
      </c>
      <c r="B3368" t="s">
        <v>4315</v>
      </c>
      <c r="C3368" s="57">
        <v>45546</v>
      </c>
      <c r="D3368" t="s">
        <v>37</v>
      </c>
      <c r="E3368" t="s">
        <v>72</v>
      </c>
      <c r="F3368" s="47">
        <v>14219.13</v>
      </c>
    </row>
    <row r="3369" spans="1:6" x14ac:dyDescent="0.25">
      <c r="A3369" t="s">
        <v>4945</v>
      </c>
      <c r="B3369" t="s">
        <v>4315</v>
      </c>
      <c r="C3369" s="57">
        <v>45546</v>
      </c>
      <c r="D3369" t="s">
        <v>37</v>
      </c>
      <c r="E3369" t="s">
        <v>72</v>
      </c>
      <c r="F3369" s="47">
        <v>14219.12</v>
      </c>
    </row>
    <row r="3370" spans="1:6" x14ac:dyDescent="0.25">
      <c r="A3370" t="s">
        <v>4946</v>
      </c>
      <c r="B3370" t="s">
        <v>4450</v>
      </c>
      <c r="C3370" s="57">
        <v>45546</v>
      </c>
      <c r="D3370" t="s">
        <v>37</v>
      </c>
      <c r="E3370" t="s">
        <v>72</v>
      </c>
      <c r="F3370" s="47">
        <v>2731.27</v>
      </c>
    </row>
    <row r="3371" spans="1:6" x14ac:dyDescent="0.25">
      <c r="A3371" t="s">
        <v>4947</v>
      </c>
      <c r="B3371" t="s">
        <v>4450</v>
      </c>
      <c r="C3371" s="57">
        <v>45546</v>
      </c>
      <c r="D3371" t="s">
        <v>37</v>
      </c>
      <c r="E3371" t="s">
        <v>72</v>
      </c>
      <c r="F3371" s="47">
        <v>2731.27</v>
      </c>
    </row>
    <row r="3372" spans="1:6" x14ac:dyDescent="0.25">
      <c r="A3372" t="s">
        <v>4948</v>
      </c>
      <c r="B3372" t="s">
        <v>4450</v>
      </c>
      <c r="C3372" s="57">
        <v>45546</v>
      </c>
      <c r="D3372" t="s">
        <v>37</v>
      </c>
      <c r="E3372" t="s">
        <v>72</v>
      </c>
      <c r="F3372" s="47">
        <v>2731.27</v>
      </c>
    </row>
    <row r="3373" spans="1:6" x14ac:dyDescent="0.25">
      <c r="A3373" t="s">
        <v>4949</v>
      </c>
      <c r="B3373" t="s">
        <v>4456</v>
      </c>
      <c r="C3373" s="57">
        <v>45546</v>
      </c>
      <c r="D3373" t="s">
        <v>37</v>
      </c>
      <c r="E3373" t="s">
        <v>72</v>
      </c>
      <c r="F3373" s="47">
        <v>3915.5</v>
      </c>
    </row>
    <row r="3374" spans="1:6" x14ac:dyDescent="0.25">
      <c r="A3374" t="s">
        <v>4950</v>
      </c>
      <c r="B3374" t="s">
        <v>4826</v>
      </c>
      <c r="C3374" s="57">
        <v>45546</v>
      </c>
      <c r="D3374" t="s">
        <v>37</v>
      </c>
      <c r="E3374" t="s">
        <v>72</v>
      </c>
      <c r="F3374" s="47">
        <v>21044.3</v>
      </c>
    </row>
    <row r="3375" spans="1:6" x14ac:dyDescent="0.25">
      <c r="A3375" t="s">
        <v>4951</v>
      </c>
      <c r="B3375" t="s">
        <v>4821</v>
      </c>
      <c r="C3375" s="57">
        <v>45546</v>
      </c>
      <c r="D3375" t="s">
        <v>37</v>
      </c>
      <c r="E3375" t="s">
        <v>72</v>
      </c>
      <c r="F3375" s="47">
        <v>3113.24</v>
      </c>
    </row>
    <row r="3376" spans="1:6" x14ac:dyDescent="0.25">
      <c r="A3376" t="s">
        <v>4952</v>
      </c>
      <c r="B3376" t="s">
        <v>4270</v>
      </c>
      <c r="C3376" s="57">
        <v>45547</v>
      </c>
      <c r="D3376" t="s">
        <v>37</v>
      </c>
      <c r="E3376" t="s">
        <v>72</v>
      </c>
      <c r="F3376" s="47">
        <v>9405.58</v>
      </c>
    </row>
    <row r="3377" spans="1:6" x14ac:dyDescent="0.25">
      <c r="A3377" t="s">
        <v>4953</v>
      </c>
      <c r="B3377" t="s">
        <v>4270</v>
      </c>
      <c r="C3377" s="57">
        <v>45547</v>
      </c>
      <c r="D3377" t="s">
        <v>37</v>
      </c>
      <c r="E3377" t="s">
        <v>72</v>
      </c>
      <c r="F3377" s="47">
        <v>9405.58</v>
      </c>
    </row>
    <row r="3378" spans="1:6" x14ac:dyDescent="0.25">
      <c r="A3378" t="s">
        <v>4954</v>
      </c>
      <c r="B3378" t="s">
        <v>4270</v>
      </c>
      <c r="C3378" s="57">
        <v>45547</v>
      </c>
      <c r="D3378" t="s">
        <v>37</v>
      </c>
      <c r="E3378" t="s">
        <v>72</v>
      </c>
      <c r="F3378" s="47">
        <v>9405.58</v>
      </c>
    </row>
    <row r="3379" spans="1:6" x14ac:dyDescent="0.25">
      <c r="A3379" t="s">
        <v>3687</v>
      </c>
      <c r="B3379" t="s">
        <v>3507</v>
      </c>
      <c r="C3379" s="57">
        <v>45548</v>
      </c>
      <c r="D3379" t="s">
        <v>37</v>
      </c>
      <c r="E3379" t="s">
        <v>72</v>
      </c>
      <c r="F3379" s="47">
        <v>5142.5</v>
      </c>
    </row>
    <row r="3380" spans="1:6" x14ac:dyDescent="0.25">
      <c r="A3380" t="s">
        <v>3688</v>
      </c>
      <c r="B3380" t="s">
        <v>3507</v>
      </c>
      <c r="C3380" s="57">
        <v>45548</v>
      </c>
      <c r="D3380" t="s">
        <v>37</v>
      </c>
      <c r="E3380" t="s">
        <v>72</v>
      </c>
      <c r="F3380" s="47">
        <v>5142.5</v>
      </c>
    </row>
    <row r="3381" spans="1:6" x14ac:dyDescent="0.25">
      <c r="A3381" t="s">
        <v>7301</v>
      </c>
      <c r="B3381" t="s">
        <v>7302</v>
      </c>
      <c r="C3381" s="57">
        <v>45551</v>
      </c>
      <c r="D3381" t="s">
        <v>37</v>
      </c>
      <c r="E3381" t="s">
        <v>72</v>
      </c>
      <c r="F3381" s="47">
        <v>24043.99</v>
      </c>
    </row>
    <row r="3382" spans="1:6" x14ac:dyDescent="0.25">
      <c r="A3382" t="s">
        <v>3689</v>
      </c>
      <c r="B3382" t="s">
        <v>3690</v>
      </c>
      <c r="C3382" s="57">
        <v>45552</v>
      </c>
      <c r="D3382" t="s">
        <v>37</v>
      </c>
      <c r="E3382" t="s">
        <v>72</v>
      </c>
      <c r="F3382" s="47">
        <v>7004.79</v>
      </c>
    </row>
    <row r="3383" spans="1:6" x14ac:dyDescent="0.25">
      <c r="A3383" t="s">
        <v>7303</v>
      </c>
      <c r="B3383" t="s">
        <v>5585</v>
      </c>
      <c r="C3383" s="57">
        <v>45553</v>
      </c>
      <c r="D3383" t="s">
        <v>37</v>
      </c>
      <c r="E3383" t="s">
        <v>72</v>
      </c>
      <c r="F3383" s="47">
        <v>6224.5</v>
      </c>
    </row>
    <row r="3384" spans="1:6" x14ac:dyDescent="0.25">
      <c r="A3384" t="s">
        <v>2185</v>
      </c>
      <c r="B3384" t="s">
        <v>2186</v>
      </c>
      <c r="C3384" s="57">
        <v>45553</v>
      </c>
      <c r="D3384" t="s">
        <v>37</v>
      </c>
      <c r="E3384" t="s">
        <v>72</v>
      </c>
      <c r="F3384" s="47">
        <v>23946.02</v>
      </c>
    </row>
    <row r="3385" spans="1:6" x14ac:dyDescent="0.25">
      <c r="A3385" t="s">
        <v>7304</v>
      </c>
      <c r="B3385" t="s">
        <v>7305</v>
      </c>
      <c r="C3385" s="57">
        <v>45541</v>
      </c>
      <c r="D3385" t="s">
        <v>37</v>
      </c>
      <c r="E3385" t="s">
        <v>72</v>
      </c>
      <c r="F3385" s="47">
        <v>12783.47</v>
      </c>
    </row>
    <row r="3386" spans="1:6" x14ac:dyDescent="0.25">
      <c r="A3386" t="s">
        <v>7306</v>
      </c>
      <c r="B3386" t="s">
        <v>7307</v>
      </c>
      <c r="C3386" s="57">
        <v>45541</v>
      </c>
      <c r="D3386" t="s">
        <v>37</v>
      </c>
      <c r="E3386" t="s">
        <v>72</v>
      </c>
      <c r="F3386" s="47">
        <v>7405.94</v>
      </c>
    </row>
    <row r="3387" spans="1:6" x14ac:dyDescent="0.25">
      <c r="A3387" t="s">
        <v>7308</v>
      </c>
      <c r="B3387" t="s">
        <v>5596</v>
      </c>
      <c r="C3387" s="57">
        <v>45541</v>
      </c>
      <c r="D3387" t="s">
        <v>37</v>
      </c>
      <c r="E3387" t="s">
        <v>72</v>
      </c>
      <c r="F3387" s="47">
        <v>10517.99</v>
      </c>
    </row>
    <row r="3388" spans="1:6" x14ac:dyDescent="0.25">
      <c r="A3388" t="s">
        <v>7309</v>
      </c>
      <c r="B3388" t="s">
        <v>6966</v>
      </c>
      <c r="C3388" s="57">
        <v>45541</v>
      </c>
      <c r="D3388" t="s">
        <v>37</v>
      </c>
      <c r="E3388" t="s">
        <v>72</v>
      </c>
      <c r="F3388" s="47">
        <v>5599.06</v>
      </c>
    </row>
    <row r="3389" spans="1:6" x14ac:dyDescent="0.25">
      <c r="A3389" t="s">
        <v>7310</v>
      </c>
      <c r="B3389" t="s">
        <v>1000</v>
      </c>
      <c r="C3389" s="57">
        <v>45541</v>
      </c>
      <c r="D3389" t="s">
        <v>37</v>
      </c>
      <c r="E3389" t="s">
        <v>72</v>
      </c>
      <c r="F3389" s="47">
        <v>21672.99</v>
      </c>
    </row>
    <row r="3390" spans="1:6" x14ac:dyDescent="0.25">
      <c r="A3390" t="s">
        <v>7312</v>
      </c>
      <c r="B3390" t="s">
        <v>1009</v>
      </c>
      <c r="C3390" s="57">
        <v>45541</v>
      </c>
      <c r="D3390" t="s">
        <v>37</v>
      </c>
      <c r="E3390" t="s">
        <v>72</v>
      </c>
      <c r="F3390" s="47">
        <v>16785.189999999999</v>
      </c>
    </row>
    <row r="3391" spans="1:6" x14ac:dyDescent="0.25">
      <c r="A3391" t="s">
        <v>7313</v>
      </c>
      <c r="B3391" t="s">
        <v>5596</v>
      </c>
      <c r="C3391" s="57">
        <v>45541</v>
      </c>
      <c r="D3391" t="s">
        <v>37</v>
      </c>
      <c r="E3391" t="s">
        <v>72</v>
      </c>
      <c r="F3391" s="47">
        <v>8118.39</v>
      </c>
    </row>
    <row r="3392" spans="1:6" x14ac:dyDescent="0.25">
      <c r="A3392" t="s">
        <v>7314</v>
      </c>
      <c r="B3392" t="s">
        <v>5659</v>
      </c>
      <c r="C3392" s="57">
        <v>45541</v>
      </c>
      <c r="D3392" t="s">
        <v>37</v>
      </c>
      <c r="E3392" t="s">
        <v>72</v>
      </c>
      <c r="F3392" s="47">
        <v>14953.16</v>
      </c>
    </row>
    <row r="3393" spans="1:6" x14ac:dyDescent="0.25">
      <c r="A3393" t="s">
        <v>7315</v>
      </c>
      <c r="B3393" t="s">
        <v>1000</v>
      </c>
      <c r="C3393" s="57">
        <v>45541</v>
      </c>
      <c r="D3393" t="s">
        <v>37</v>
      </c>
      <c r="E3393" t="s">
        <v>72</v>
      </c>
      <c r="F3393" s="47">
        <v>9188.8700000000008</v>
      </c>
    </row>
    <row r="3394" spans="1:6" x14ac:dyDescent="0.25">
      <c r="A3394" t="s">
        <v>7316</v>
      </c>
      <c r="B3394" t="s">
        <v>5596</v>
      </c>
      <c r="C3394" s="57">
        <v>45541</v>
      </c>
      <c r="D3394" t="s">
        <v>37</v>
      </c>
      <c r="E3394" t="s">
        <v>72</v>
      </c>
      <c r="F3394" s="47">
        <v>18899.810000000001</v>
      </c>
    </row>
    <row r="3395" spans="1:6" x14ac:dyDescent="0.25">
      <c r="A3395" t="s">
        <v>7317</v>
      </c>
      <c r="B3395" t="s">
        <v>5596</v>
      </c>
      <c r="C3395" s="57">
        <v>45541</v>
      </c>
      <c r="D3395" t="s">
        <v>37</v>
      </c>
      <c r="E3395" t="s">
        <v>72</v>
      </c>
      <c r="F3395" s="47">
        <v>18899.810000000001</v>
      </c>
    </row>
    <row r="3396" spans="1:6" x14ac:dyDescent="0.25">
      <c r="A3396" t="s">
        <v>7318</v>
      </c>
      <c r="B3396" t="s">
        <v>5596</v>
      </c>
      <c r="C3396" s="57">
        <v>45541</v>
      </c>
      <c r="D3396" t="s">
        <v>37</v>
      </c>
      <c r="E3396" t="s">
        <v>72</v>
      </c>
      <c r="F3396" s="47">
        <v>18899.810000000001</v>
      </c>
    </row>
    <row r="3397" spans="1:6" x14ac:dyDescent="0.25">
      <c r="A3397" t="s">
        <v>7319</v>
      </c>
      <c r="B3397" t="s">
        <v>5596</v>
      </c>
      <c r="C3397" s="57">
        <v>45541</v>
      </c>
      <c r="D3397" t="s">
        <v>37</v>
      </c>
      <c r="E3397" t="s">
        <v>72</v>
      </c>
      <c r="F3397" s="47">
        <v>18899.8</v>
      </c>
    </row>
    <row r="3398" spans="1:6" x14ac:dyDescent="0.25">
      <c r="A3398" t="s">
        <v>8189</v>
      </c>
      <c r="B3398" t="s">
        <v>8139</v>
      </c>
      <c r="C3398" s="57">
        <v>45554</v>
      </c>
      <c r="D3398" t="s">
        <v>37</v>
      </c>
      <c r="E3398" t="s">
        <v>72</v>
      </c>
      <c r="F3398" s="47">
        <v>4310.6400000000003</v>
      </c>
    </row>
    <row r="3399" spans="1:6" x14ac:dyDescent="0.25">
      <c r="A3399" t="s">
        <v>8190</v>
      </c>
      <c r="B3399" t="s">
        <v>8139</v>
      </c>
      <c r="C3399" s="57">
        <v>45554</v>
      </c>
      <c r="D3399" t="s">
        <v>37</v>
      </c>
      <c r="E3399" t="s">
        <v>72</v>
      </c>
      <c r="F3399" s="47">
        <v>4310.6400000000003</v>
      </c>
    </row>
    <row r="3400" spans="1:6" x14ac:dyDescent="0.25">
      <c r="A3400" t="s">
        <v>8191</v>
      </c>
      <c r="B3400" t="s">
        <v>8139</v>
      </c>
      <c r="C3400" s="57">
        <v>45554</v>
      </c>
      <c r="D3400" t="s">
        <v>37</v>
      </c>
      <c r="E3400" t="s">
        <v>72</v>
      </c>
      <c r="F3400" s="47">
        <v>4310.6400000000003</v>
      </c>
    </row>
    <row r="3401" spans="1:6" x14ac:dyDescent="0.25">
      <c r="A3401" t="s">
        <v>8192</v>
      </c>
      <c r="B3401" t="s">
        <v>8139</v>
      </c>
      <c r="C3401" s="57">
        <v>45554</v>
      </c>
      <c r="D3401" t="s">
        <v>37</v>
      </c>
      <c r="E3401" t="s">
        <v>72</v>
      </c>
      <c r="F3401" s="47">
        <v>4310.6400000000003</v>
      </c>
    </row>
    <row r="3402" spans="1:6" x14ac:dyDescent="0.25">
      <c r="A3402" t="s">
        <v>7320</v>
      </c>
      <c r="B3402" t="s">
        <v>5881</v>
      </c>
      <c r="C3402" s="57">
        <v>45558</v>
      </c>
      <c r="D3402" t="s">
        <v>37</v>
      </c>
      <c r="E3402" t="s">
        <v>72</v>
      </c>
      <c r="F3402" s="47">
        <v>7831</v>
      </c>
    </row>
    <row r="3403" spans="1:6" x14ac:dyDescent="0.25">
      <c r="A3403" t="s">
        <v>7321</v>
      </c>
      <c r="B3403" t="s">
        <v>5881</v>
      </c>
      <c r="C3403" s="57">
        <v>45558</v>
      </c>
      <c r="D3403" t="s">
        <v>37</v>
      </c>
      <c r="E3403" t="s">
        <v>72</v>
      </c>
      <c r="F3403" s="47">
        <v>7831</v>
      </c>
    </row>
    <row r="3404" spans="1:6" x14ac:dyDescent="0.25">
      <c r="A3404" t="s">
        <v>7322</v>
      </c>
      <c r="B3404" t="s">
        <v>5881</v>
      </c>
      <c r="C3404" s="57">
        <v>45558</v>
      </c>
      <c r="D3404" t="s">
        <v>37</v>
      </c>
      <c r="E3404" t="s">
        <v>72</v>
      </c>
      <c r="F3404" s="47">
        <v>7831</v>
      </c>
    </row>
    <row r="3405" spans="1:6" x14ac:dyDescent="0.25">
      <c r="A3405" t="s">
        <v>7323</v>
      </c>
      <c r="B3405" t="s">
        <v>5881</v>
      </c>
      <c r="C3405" s="57">
        <v>45558</v>
      </c>
      <c r="D3405" t="s">
        <v>37</v>
      </c>
      <c r="E3405" t="s">
        <v>72</v>
      </c>
      <c r="F3405" s="47">
        <v>7831</v>
      </c>
    </row>
    <row r="3406" spans="1:6" x14ac:dyDescent="0.25">
      <c r="A3406" t="s">
        <v>7324</v>
      </c>
      <c r="B3406" t="s">
        <v>5881</v>
      </c>
      <c r="C3406" s="57">
        <v>45558</v>
      </c>
      <c r="D3406" t="s">
        <v>37</v>
      </c>
      <c r="E3406" t="s">
        <v>72</v>
      </c>
      <c r="F3406" s="47">
        <v>7831</v>
      </c>
    </row>
    <row r="3407" spans="1:6" x14ac:dyDescent="0.25">
      <c r="A3407" t="s">
        <v>7325</v>
      </c>
      <c r="B3407" t="s">
        <v>5881</v>
      </c>
      <c r="C3407" s="57">
        <v>45558</v>
      </c>
      <c r="D3407" t="s">
        <v>37</v>
      </c>
      <c r="E3407" t="s">
        <v>72</v>
      </c>
      <c r="F3407" s="47">
        <v>7831</v>
      </c>
    </row>
    <row r="3408" spans="1:6" x14ac:dyDescent="0.25">
      <c r="A3408" t="s">
        <v>7326</v>
      </c>
      <c r="B3408" t="s">
        <v>5881</v>
      </c>
      <c r="C3408" s="57">
        <v>45558</v>
      </c>
      <c r="D3408" t="s">
        <v>37</v>
      </c>
      <c r="E3408" t="s">
        <v>72</v>
      </c>
      <c r="F3408" s="47">
        <v>7831</v>
      </c>
    </row>
    <row r="3409" spans="1:6" x14ac:dyDescent="0.25">
      <c r="A3409" t="s">
        <v>7327</v>
      </c>
      <c r="B3409" t="s">
        <v>5881</v>
      </c>
      <c r="C3409" s="57">
        <v>45558</v>
      </c>
      <c r="D3409" t="s">
        <v>37</v>
      </c>
      <c r="E3409" t="s">
        <v>72</v>
      </c>
      <c r="F3409" s="47">
        <v>7831</v>
      </c>
    </row>
    <row r="3410" spans="1:6" x14ac:dyDescent="0.25">
      <c r="A3410" t="s">
        <v>7328</v>
      </c>
      <c r="B3410" t="s">
        <v>5881</v>
      </c>
      <c r="C3410" s="57">
        <v>45558</v>
      </c>
      <c r="D3410" t="s">
        <v>37</v>
      </c>
      <c r="E3410" t="s">
        <v>72</v>
      </c>
      <c r="F3410" s="47">
        <v>7831</v>
      </c>
    </row>
    <row r="3411" spans="1:6" x14ac:dyDescent="0.25">
      <c r="A3411" t="s">
        <v>7329</v>
      </c>
      <c r="B3411" t="s">
        <v>5881</v>
      </c>
      <c r="C3411" s="57">
        <v>45558</v>
      </c>
      <c r="D3411" t="s">
        <v>37</v>
      </c>
      <c r="E3411" t="s">
        <v>72</v>
      </c>
      <c r="F3411" s="47">
        <v>7830.98</v>
      </c>
    </row>
    <row r="3412" spans="1:6" x14ac:dyDescent="0.25">
      <c r="A3412" t="s">
        <v>7330</v>
      </c>
      <c r="B3412" t="s">
        <v>7331</v>
      </c>
      <c r="C3412" s="57">
        <v>45558</v>
      </c>
      <c r="D3412" t="s">
        <v>37</v>
      </c>
      <c r="E3412" t="s">
        <v>72</v>
      </c>
      <c r="F3412" s="47">
        <v>21565.18</v>
      </c>
    </row>
    <row r="3413" spans="1:6" x14ac:dyDescent="0.25">
      <c r="A3413" t="s">
        <v>7332</v>
      </c>
      <c r="B3413" t="s">
        <v>7333</v>
      </c>
      <c r="C3413" s="57">
        <v>45558</v>
      </c>
      <c r="D3413" t="s">
        <v>37</v>
      </c>
      <c r="E3413" t="s">
        <v>72</v>
      </c>
      <c r="F3413" s="47">
        <v>10968.19</v>
      </c>
    </row>
    <row r="3414" spans="1:6" x14ac:dyDescent="0.25">
      <c r="A3414" t="s">
        <v>7334</v>
      </c>
      <c r="B3414" t="s">
        <v>7335</v>
      </c>
      <c r="C3414" s="57">
        <v>45558</v>
      </c>
      <c r="D3414" t="s">
        <v>37</v>
      </c>
      <c r="E3414" t="s">
        <v>72</v>
      </c>
      <c r="F3414" s="47">
        <v>4340.58</v>
      </c>
    </row>
    <row r="3415" spans="1:6" x14ac:dyDescent="0.25">
      <c r="A3415" t="s">
        <v>7336</v>
      </c>
      <c r="B3415" t="s">
        <v>5946</v>
      </c>
      <c r="C3415" s="57">
        <v>45558</v>
      </c>
      <c r="D3415" t="s">
        <v>37</v>
      </c>
      <c r="E3415" t="s">
        <v>72</v>
      </c>
      <c r="F3415" s="47">
        <v>5759.5</v>
      </c>
    </row>
    <row r="3416" spans="1:6" x14ac:dyDescent="0.25">
      <c r="A3416" t="s">
        <v>7337</v>
      </c>
      <c r="B3416" t="s">
        <v>5946</v>
      </c>
      <c r="C3416" s="57">
        <v>45558</v>
      </c>
      <c r="D3416" t="s">
        <v>37</v>
      </c>
      <c r="E3416" t="s">
        <v>72</v>
      </c>
      <c r="F3416" s="47">
        <v>5759.5</v>
      </c>
    </row>
    <row r="3417" spans="1:6" x14ac:dyDescent="0.25">
      <c r="A3417" t="s">
        <v>7338</v>
      </c>
      <c r="B3417" t="s">
        <v>5946</v>
      </c>
      <c r="C3417" s="57">
        <v>45558</v>
      </c>
      <c r="D3417" t="s">
        <v>37</v>
      </c>
      <c r="E3417" t="s">
        <v>72</v>
      </c>
      <c r="F3417" s="47">
        <v>5759.5</v>
      </c>
    </row>
    <row r="3418" spans="1:6" x14ac:dyDescent="0.25">
      <c r="A3418" t="s">
        <v>7339</v>
      </c>
      <c r="B3418" t="s">
        <v>5946</v>
      </c>
      <c r="C3418" s="57">
        <v>45558</v>
      </c>
      <c r="D3418" t="s">
        <v>37</v>
      </c>
      <c r="E3418" t="s">
        <v>72</v>
      </c>
      <c r="F3418" s="47">
        <v>5759.5</v>
      </c>
    </row>
    <row r="3419" spans="1:6" x14ac:dyDescent="0.25">
      <c r="A3419" t="s">
        <v>7340</v>
      </c>
      <c r="B3419" t="s">
        <v>5946</v>
      </c>
      <c r="C3419" s="57">
        <v>45558</v>
      </c>
      <c r="D3419" t="s">
        <v>37</v>
      </c>
      <c r="E3419" t="s">
        <v>72</v>
      </c>
      <c r="F3419" s="47">
        <v>5759.5</v>
      </c>
    </row>
    <row r="3420" spans="1:6" x14ac:dyDescent="0.25">
      <c r="A3420" t="s">
        <v>7341</v>
      </c>
      <c r="B3420" t="s">
        <v>5946</v>
      </c>
      <c r="C3420" s="57">
        <v>45558</v>
      </c>
      <c r="D3420" t="s">
        <v>37</v>
      </c>
      <c r="E3420" t="s">
        <v>72</v>
      </c>
      <c r="F3420" s="47">
        <v>5759.5</v>
      </c>
    </row>
    <row r="3421" spans="1:6" x14ac:dyDescent="0.25">
      <c r="A3421" t="s">
        <v>7342</v>
      </c>
      <c r="B3421" t="s">
        <v>5946</v>
      </c>
      <c r="C3421" s="57">
        <v>45558</v>
      </c>
      <c r="D3421" t="s">
        <v>37</v>
      </c>
      <c r="E3421" t="s">
        <v>72</v>
      </c>
      <c r="F3421" s="47">
        <v>5759.5</v>
      </c>
    </row>
    <row r="3422" spans="1:6" x14ac:dyDescent="0.25">
      <c r="A3422" t="s">
        <v>7343</v>
      </c>
      <c r="B3422" t="s">
        <v>5946</v>
      </c>
      <c r="C3422" s="57">
        <v>45558</v>
      </c>
      <c r="D3422" t="s">
        <v>37</v>
      </c>
      <c r="E3422" t="s">
        <v>72</v>
      </c>
      <c r="F3422" s="47">
        <v>5759.5</v>
      </c>
    </row>
    <row r="3423" spans="1:6" x14ac:dyDescent="0.25">
      <c r="A3423" t="s">
        <v>7344</v>
      </c>
      <c r="B3423" t="s">
        <v>5946</v>
      </c>
      <c r="C3423" s="57">
        <v>45558</v>
      </c>
      <c r="D3423" t="s">
        <v>37</v>
      </c>
      <c r="E3423" t="s">
        <v>72</v>
      </c>
      <c r="F3423" s="47">
        <v>5759.5</v>
      </c>
    </row>
    <row r="3424" spans="1:6" x14ac:dyDescent="0.25">
      <c r="A3424" t="s">
        <v>7345</v>
      </c>
      <c r="B3424" t="s">
        <v>5946</v>
      </c>
      <c r="C3424" s="57">
        <v>45558</v>
      </c>
      <c r="D3424" t="s">
        <v>37</v>
      </c>
      <c r="E3424" t="s">
        <v>72</v>
      </c>
      <c r="F3424" s="47">
        <v>5759.5</v>
      </c>
    </row>
    <row r="3425" spans="1:6" x14ac:dyDescent="0.25">
      <c r="A3425" t="s">
        <v>7346</v>
      </c>
      <c r="B3425" t="s">
        <v>5946</v>
      </c>
      <c r="C3425" s="57">
        <v>45558</v>
      </c>
      <c r="D3425" t="s">
        <v>37</v>
      </c>
      <c r="E3425" t="s">
        <v>72</v>
      </c>
      <c r="F3425" s="47">
        <v>5759.5</v>
      </c>
    </row>
    <row r="3426" spans="1:6" x14ac:dyDescent="0.25">
      <c r="A3426" t="s">
        <v>7347</v>
      </c>
      <c r="B3426" t="s">
        <v>5946</v>
      </c>
      <c r="C3426" s="57">
        <v>45558</v>
      </c>
      <c r="D3426" t="s">
        <v>37</v>
      </c>
      <c r="E3426" t="s">
        <v>72</v>
      </c>
      <c r="F3426" s="47">
        <v>5759.44</v>
      </c>
    </row>
    <row r="3427" spans="1:6" x14ac:dyDescent="0.25">
      <c r="A3427" t="s">
        <v>7348</v>
      </c>
      <c r="B3427" t="s">
        <v>6405</v>
      </c>
      <c r="C3427" s="57">
        <v>45558</v>
      </c>
      <c r="D3427" t="s">
        <v>37</v>
      </c>
      <c r="E3427" t="s">
        <v>72</v>
      </c>
      <c r="F3427" s="47">
        <v>11315.43</v>
      </c>
    </row>
    <row r="3428" spans="1:6" x14ac:dyDescent="0.25">
      <c r="A3428" t="s">
        <v>7349</v>
      </c>
      <c r="B3428" t="s">
        <v>6405</v>
      </c>
      <c r="C3428" s="57">
        <v>45558</v>
      </c>
      <c r="D3428" t="s">
        <v>37</v>
      </c>
      <c r="E3428" t="s">
        <v>72</v>
      </c>
      <c r="F3428" s="47">
        <v>17972.98</v>
      </c>
    </row>
    <row r="3429" spans="1:6" x14ac:dyDescent="0.25">
      <c r="A3429" t="s">
        <v>7350</v>
      </c>
      <c r="B3429" t="s">
        <v>6428</v>
      </c>
      <c r="C3429" s="57">
        <v>45558</v>
      </c>
      <c r="D3429" t="s">
        <v>37</v>
      </c>
      <c r="E3429" t="s">
        <v>72</v>
      </c>
      <c r="F3429" s="47">
        <v>3771.81</v>
      </c>
    </row>
    <row r="3430" spans="1:6" x14ac:dyDescent="0.25">
      <c r="A3430" t="s">
        <v>7351</v>
      </c>
      <c r="B3430" t="s">
        <v>6428</v>
      </c>
      <c r="C3430" s="57">
        <v>45558</v>
      </c>
      <c r="D3430" t="s">
        <v>37</v>
      </c>
      <c r="E3430" t="s">
        <v>72</v>
      </c>
      <c r="F3430" s="47">
        <v>3771.81</v>
      </c>
    </row>
    <row r="3431" spans="1:6" x14ac:dyDescent="0.25">
      <c r="A3431" t="s">
        <v>7352</v>
      </c>
      <c r="B3431" t="s">
        <v>7353</v>
      </c>
      <c r="C3431" s="57">
        <v>45558</v>
      </c>
      <c r="D3431" t="s">
        <v>37</v>
      </c>
      <c r="E3431" t="s">
        <v>72</v>
      </c>
      <c r="F3431" s="47">
        <v>10070.14</v>
      </c>
    </row>
    <row r="3432" spans="1:6" x14ac:dyDescent="0.25">
      <c r="A3432" t="s">
        <v>7354</v>
      </c>
      <c r="B3432" t="s">
        <v>7353</v>
      </c>
      <c r="C3432" s="57">
        <v>45558</v>
      </c>
      <c r="D3432" t="s">
        <v>37</v>
      </c>
      <c r="E3432" t="s">
        <v>72</v>
      </c>
      <c r="F3432" s="47">
        <v>10070.14</v>
      </c>
    </row>
    <row r="3433" spans="1:6" x14ac:dyDescent="0.25">
      <c r="A3433" t="s">
        <v>7355</v>
      </c>
      <c r="B3433" t="s">
        <v>7353</v>
      </c>
      <c r="C3433" s="57">
        <v>45558</v>
      </c>
      <c r="D3433" t="s">
        <v>37</v>
      </c>
      <c r="E3433" t="s">
        <v>72</v>
      </c>
      <c r="F3433" s="47">
        <v>10070.14</v>
      </c>
    </row>
    <row r="3434" spans="1:6" x14ac:dyDescent="0.25">
      <c r="A3434" t="s">
        <v>7356</v>
      </c>
      <c r="B3434" t="s">
        <v>7353</v>
      </c>
      <c r="C3434" s="57">
        <v>45558</v>
      </c>
      <c r="D3434" t="s">
        <v>37</v>
      </c>
      <c r="E3434" t="s">
        <v>72</v>
      </c>
      <c r="F3434" s="47">
        <v>10070.14</v>
      </c>
    </row>
    <row r="3435" spans="1:6" x14ac:dyDescent="0.25">
      <c r="A3435" t="s">
        <v>7357</v>
      </c>
      <c r="B3435" t="s">
        <v>7353</v>
      </c>
      <c r="C3435" s="57">
        <v>45558</v>
      </c>
      <c r="D3435" t="s">
        <v>37</v>
      </c>
      <c r="E3435" t="s">
        <v>72</v>
      </c>
      <c r="F3435" s="47">
        <v>10070.120000000001</v>
      </c>
    </row>
    <row r="3436" spans="1:6" x14ac:dyDescent="0.25">
      <c r="A3436" t="s">
        <v>7358</v>
      </c>
      <c r="B3436" t="s">
        <v>7359</v>
      </c>
      <c r="C3436" s="57">
        <v>45558</v>
      </c>
      <c r="D3436" t="s">
        <v>37</v>
      </c>
      <c r="E3436" t="s">
        <v>72</v>
      </c>
      <c r="F3436" s="47">
        <v>10549.1</v>
      </c>
    </row>
    <row r="3437" spans="1:6" x14ac:dyDescent="0.25">
      <c r="A3437" t="s">
        <v>7360</v>
      </c>
      <c r="B3437" t="s">
        <v>7359</v>
      </c>
      <c r="C3437" s="57">
        <v>45558</v>
      </c>
      <c r="D3437" t="s">
        <v>37</v>
      </c>
      <c r="E3437" t="s">
        <v>72</v>
      </c>
      <c r="F3437" s="47">
        <v>10549.09</v>
      </c>
    </row>
    <row r="3438" spans="1:6" x14ac:dyDescent="0.25">
      <c r="A3438" t="s">
        <v>7361</v>
      </c>
      <c r="B3438" t="s">
        <v>7362</v>
      </c>
      <c r="C3438" s="57">
        <v>45558</v>
      </c>
      <c r="D3438" t="s">
        <v>37</v>
      </c>
      <c r="E3438" t="s">
        <v>72</v>
      </c>
      <c r="F3438" s="47">
        <v>11614.78</v>
      </c>
    </row>
    <row r="3439" spans="1:6" x14ac:dyDescent="0.25">
      <c r="A3439" t="s">
        <v>7363</v>
      </c>
      <c r="B3439" t="s">
        <v>7364</v>
      </c>
      <c r="C3439" s="57">
        <v>45558</v>
      </c>
      <c r="D3439" t="s">
        <v>37</v>
      </c>
      <c r="E3439" t="s">
        <v>72</v>
      </c>
      <c r="F3439" s="47">
        <v>18823.13</v>
      </c>
    </row>
    <row r="3440" spans="1:6" x14ac:dyDescent="0.25">
      <c r="A3440" t="s">
        <v>7365</v>
      </c>
      <c r="B3440" t="s">
        <v>7364</v>
      </c>
      <c r="C3440" s="57">
        <v>45558</v>
      </c>
      <c r="D3440" t="s">
        <v>37</v>
      </c>
      <c r="E3440" t="s">
        <v>72</v>
      </c>
      <c r="F3440" s="47">
        <v>18823.13</v>
      </c>
    </row>
    <row r="3441" spans="1:6" x14ac:dyDescent="0.25">
      <c r="A3441" t="s">
        <v>7366</v>
      </c>
      <c r="B3441" t="s">
        <v>7367</v>
      </c>
      <c r="C3441" s="57">
        <v>45558</v>
      </c>
      <c r="D3441" t="s">
        <v>37</v>
      </c>
      <c r="E3441" t="s">
        <v>72</v>
      </c>
      <c r="F3441" s="47">
        <v>8705.09</v>
      </c>
    </row>
    <row r="3442" spans="1:6" x14ac:dyDescent="0.25">
      <c r="A3442" t="s">
        <v>7368</v>
      </c>
      <c r="B3442" t="s">
        <v>7367</v>
      </c>
      <c r="C3442" s="57">
        <v>45558</v>
      </c>
      <c r="D3442" t="s">
        <v>37</v>
      </c>
      <c r="E3442" t="s">
        <v>72</v>
      </c>
      <c r="F3442" s="47">
        <v>8705.09</v>
      </c>
    </row>
    <row r="3443" spans="1:6" x14ac:dyDescent="0.25">
      <c r="A3443" t="s">
        <v>7369</v>
      </c>
      <c r="B3443" t="s">
        <v>7367</v>
      </c>
      <c r="C3443" s="57">
        <v>45558</v>
      </c>
      <c r="D3443" t="s">
        <v>37</v>
      </c>
      <c r="E3443" t="s">
        <v>72</v>
      </c>
      <c r="F3443" s="47">
        <v>8705.09</v>
      </c>
    </row>
    <row r="3444" spans="1:6" x14ac:dyDescent="0.25">
      <c r="A3444" t="s">
        <v>7370</v>
      </c>
      <c r="B3444" t="s">
        <v>7367</v>
      </c>
      <c r="C3444" s="57">
        <v>45558</v>
      </c>
      <c r="D3444" t="s">
        <v>37</v>
      </c>
      <c r="E3444" t="s">
        <v>72</v>
      </c>
      <c r="F3444" s="47">
        <v>8705.09</v>
      </c>
    </row>
    <row r="3445" spans="1:6" x14ac:dyDescent="0.25">
      <c r="A3445" t="s">
        <v>7371</v>
      </c>
      <c r="B3445" t="s">
        <v>7367</v>
      </c>
      <c r="C3445" s="57">
        <v>45558</v>
      </c>
      <c r="D3445" t="s">
        <v>37</v>
      </c>
      <c r="E3445" t="s">
        <v>72</v>
      </c>
      <c r="F3445" s="47">
        <v>8705.09</v>
      </c>
    </row>
    <row r="3446" spans="1:6" x14ac:dyDescent="0.25">
      <c r="A3446" t="s">
        <v>7372</v>
      </c>
      <c r="B3446" t="s">
        <v>7367</v>
      </c>
      <c r="C3446" s="57">
        <v>45558</v>
      </c>
      <c r="D3446" t="s">
        <v>37</v>
      </c>
      <c r="E3446" t="s">
        <v>72</v>
      </c>
      <c r="F3446" s="47">
        <v>8705.09</v>
      </c>
    </row>
    <row r="3447" spans="1:6" x14ac:dyDescent="0.25">
      <c r="A3447" t="s">
        <v>7373</v>
      </c>
      <c r="B3447" t="s">
        <v>7367</v>
      </c>
      <c r="C3447" s="57">
        <v>45558</v>
      </c>
      <c r="D3447" t="s">
        <v>37</v>
      </c>
      <c r="E3447" t="s">
        <v>72</v>
      </c>
      <c r="F3447" s="47">
        <v>8705.09</v>
      </c>
    </row>
    <row r="3448" spans="1:6" x14ac:dyDescent="0.25">
      <c r="A3448" t="s">
        <v>7374</v>
      </c>
      <c r="B3448" t="s">
        <v>7367</v>
      </c>
      <c r="C3448" s="57">
        <v>45558</v>
      </c>
      <c r="D3448" t="s">
        <v>37</v>
      </c>
      <c r="E3448" t="s">
        <v>72</v>
      </c>
      <c r="F3448" s="47">
        <v>8705.09</v>
      </c>
    </row>
    <row r="3449" spans="1:6" x14ac:dyDescent="0.25">
      <c r="A3449" t="s">
        <v>7375</v>
      </c>
      <c r="B3449" t="s">
        <v>7367</v>
      </c>
      <c r="C3449" s="57">
        <v>45558</v>
      </c>
      <c r="D3449" t="s">
        <v>37</v>
      </c>
      <c r="E3449" t="s">
        <v>72</v>
      </c>
      <c r="F3449" s="47">
        <v>8705.09</v>
      </c>
    </row>
    <row r="3450" spans="1:6" x14ac:dyDescent="0.25">
      <c r="A3450" t="s">
        <v>7376</v>
      </c>
      <c r="B3450" t="s">
        <v>7367</v>
      </c>
      <c r="C3450" s="57">
        <v>45558</v>
      </c>
      <c r="D3450" t="s">
        <v>37</v>
      </c>
      <c r="E3450" t="s">
        <v>72</v>
      </c>
      <c r="F3450" s="47">
        <v>8705.09</v>
      </c>
    </row>
    <row r="3451" spans="1:6" x14ac:dyDescent="0.25">
      <c r="A3451" t="s">
        <v>7377</v>
      </c>
      <c r="B3451" t="s">
        <v>7378</v>
      </c>
      <c r="C3451" s="57">
        <v>45558</v>
      </c>
      <c r="D3451" t="s">
        <v>37</v>
      </c>
      <c r="E3451" t="s">
        <v>72</v>
      </c>
      <c r="F3451" s="47">
        <v>18188.509999999998</v>
      </c>
    </row>
    <row r="3452" spans="1:6" x14ac:dyDescent="0.25">
      <c r="A3452" t="s">
        <v>7379</v>
      </c>
      <c r="B3452" t="s">
        <v>6508</v>
      </c>
      <c r="C3452" s="57">
        <v>45558</v>
      </c>
      <c r="D3452" t="s">
        <v>37</v>
      </c>
      <c r="E3452" t="s">
        <v>72</v>
      </c>
      <c r="F3452" s="47">
        <v>7519.67</v>
      </c>
    </row>
    <row r="3453" spans="1:6" x14ac:dyDescent="0.25">
      <c r="A3453" t="s">
        <v>7380</v>
      </c>
      <c r="B3453" t="s">
        <v>7381</v>
      </c>
      <c r="C3453" s="57">
        <v>45558</v>
      </c>
      <c r="D3453" t="s">
        <v>37</v>
      </c>
      <c r="E3453" t="s">
        <v>72</v>
      </c>
      <c r="F3453" s="47">
        <v>11315.43</v>
      </c>
    </row>
    <row r="3454" spans="1:6" x14ac:dyDescent="0.25">
      <c r="A3454" t="s">
        <v>7382</v>
      </c>
      <c r="B3454" t="s">
        <v>7383</v>
      </c>
      <c r="C3454" s="57">
        <v>45558</v>
      </c>
      <c r="D3454" t="s">
        <v>37</v>
      </c>
      <c r="E3454" t="s">
        <v>72</v>
      </c>
      <c r="F3454" s="47">
        <v>6873.08</v>
      </c>
    </row>
    <row r="3455" spans="1:6" x14ac:dyDescent="0.25">
      <c r="A3455" t="s">
        <v>3691</v>
      </c>
      <c r="B3455" t="s">
        <v>3692</v>
      </c>
      <c r="C3455" s="57">
        <v>45558</v>
      </c>
      <c r="D3455" t="s">
        <v>37</v>
      </c>
      <c r="E3455" t="s">
        <v>72</v>
      </c>
      <c r="F3455" s="47">
        <v>7004.79</v>
      </c>
    </row>
    <row r="3456" spans="1:6" x14ac:dyDescent="0.25">
      <c r="A3456" t="s">
        <v>8193</v>
      </c>
      <c r="B3456" t="s">
        <v>8160</v>
      </c>
      <c r="C3456" s="57">
        <v>45548</v>
      </c>
      <c r="D3456" t="s">
        <v>37</v>
      </c>
      <c r="E3456" t="s">
        <v>72</v>
      </c>
      <c r="F3456" s="47">
        <v>17138.38</v>
      </c>
    </row>
    <row r="3457" spans="1:6" x14ac:dyDescent="0.25">
      <c r="A3457" t="s">
        <v>8194</v>
      </c>
      <c r="B3457" t="s">
        <v>8160</v>
      </c>
      <c r="C3457" s="57">
        <v>45548</v>
      </c>
      <c r="D3457" t="s">
        <v>37</v>
      </c>
      <c r="E3457" t="s">
        <v>72</v>
      </c>
      <c r="F3457" s="47">
        <v>17138.39</v>
      </c>
    </row>
    <row r="3458" spans="1:6" x14ac:dyDescent="0.25">
      <c r="A3458" t="s">
        <v>3693</v>
      </c>
      <c r="B3458" t="s">
        <v>3694</v>
      </c>
      <c r="C3458" s="57">
        <v>45558</v>
      </c>
      <c r="D3458" t="s">
        <v>37</v>
      </c>
      <c r="E3458" t="s">
        <v>72</v>
      </c>
      <c r="F3458" s="47">
        <v>7004.79</v>
      </c>
    </row>
    <row r="3459" spans="1:6" x14ac:dyDescent="0.25">
      <c r="A3459" t="s">
        <v>3695</v>
      </c>
      <c r="B3459" t="s">
        <v>3297</v>
      </c>
      <c r="C3459" s="57">
        <v>45560</v>
      </c>
      <c r="D3459" t="s">
        <v>37</v>
      </c>
      <c r="E3459" t="s">
        <v>72</v>
      </c>
      <c r="F3459" s="47">
        <v>7906.8</v>
      </c>
    </row>
    <row r="3460" spans="1:6" x14ac:dyDescent="0.25">
      <c r="A3460" t="s">
        <v>7384</v>
      </c>
      <c r="B3460" t="s">
        <v>5963</v>
      </c>
      <c r="C3460" s="57">
        <v>45560</v>
      </c>
      <c r="D3460" t="s">
        <v>37</v>
      </c>
      <c r="E3460" t="s">
        <v>5578</v>
      </c>
      <c r="F3460" s="47">
        <v>1325</v>
      </c>
    </row>
    <row r="3461" spans="1:6" x14ac:dyDescent="0.25">
      <c r="A3461" t="s">
        <v>7385</v>
      </c>
      <c r="B3461" t="s">
        <v>5963</v>
      </c>
      <c r="C3461" s="57">
        <v>45560</v>
      </c>
      <c r="D3461" t="s">
        <v>37</v>
      </c>
      <c r="E3461" t="s">
        <v>5578</v>
      </c>
      <c r="F3461" s="47">
        <v>1325</v>
      </c>
    </row>
    <row r="3462" spans="1:6" x14ac:dyDescent="0.25">
      <c r="A3462" t="s">
        <v>3696</v>
      </c>
      <c r="B3462" t="s">
        <v>3332</v>
      </c>
      <c r="C3462" s="57">
        <v>45560</v>
      </c>
      <c r="D3462" t="s">
        <v>37</v>
      </c>
      <c r="E3462" t="s">
        <v>72</v>
      </c>
      <c r="F3462" s="47">
        <v>3363.74</v>
      </c>
    </row>
    <row r="3463" spans="1:6" x14ac:dyDescent="0.25">
      <c r="A3463" t="s">
        <v>8195</v>
      </c>
      <c r="B3463" t="s">
        <v>8196</v>
      </c>
      <c r="C3463" s="57">
        <v>45560</v>
      </c>
      <c r="D3463" t="s">
        <v>37</v>
      </c>
      <c r="E3463" t="s">
        <v>72</v>
      </c>
      <c r="F3463" s="47">
        <v>28277.439999999999</v>
      </c>
    </row>
    <row r="3464" spans="1:6" x14ac:dyDescent="0.25">
      <c r="A3464" t="s">
        <v>8197</v>
      </c>
      <c r="B3464" t="s">
        <v>8198</v>
      </c>
      <c r="C3464" s="57">
        <v>45560</v>
      </c>
      <c r="D3464" t="s">
        <v>1152</v>
      </c>
      <c r="E3464" t="s">
        <v>72</v>
      </c>
      <c r="F3464" s="47">
        <v>23305.759999999998</v>
      </c>
    </row>
    <row r="3465" spans="1:6" x14ac:dyDescent="0.25">
      <c r="A3465" t="s">
        <v>8199</v>
      </c>
      <c r="B3465" t="s">
        <v>8200</v>
      </c>
      <c r="C3465" s="57">
        <v>45560</v>
      </c>
      <c r="D3465" t="s">
        <v>37</v>
      </c>
      <c r="E3465" t="s">
        <v>72</v>
      </c>
      <c r="F3465" s="47">
        <v>10181.86</v>
      </c>
    </row>
    <row r="3466" spans="1:6" x14ac:dyDescent="0.25">
      <c r="A3466" t="s">
        <v>3697</v>
      </c>
      <c r="B3466" t="s">
        <v>3482</v>
      </c>
      <c r="C3466" s="57">
        <v>45560</v>
      </c>
      <c r="D3466" t="s">
        <v>37</v>
      </c>
      <c r="E3466" t="s">
        <v>72</v>
      </c>
      <c r="F3466" s="47">
        <v>10764.62</v>
      </c>
    </row>
    <row r="3467" spans="1:6" x14ac:dyDescent="0.25">
      <c r="A3467" t="s">
        <v>3700</v>
      </c>
      <c r="B3467" t="s">
        <v>3427</v>
      </c>
      <c r="C3467" s="57">
        <v>45560</v>
      </c>
      <c r="D3467" t="s">
        <v>37</v>
      </c>
      <c r="E3467" t="s">
        <v>72</v>
      </c>
      <c r="F3467" s="47">
        <v>4777.63</v>
      </c>
    </row>
    <row r="3468" spans="1:6" x14ac:dyDescent="0.25">
      <c r="A3468" t="s">
        <v>8201</v>
      </c>
      <c r="B3468" t="s">
        <v>3254</v>
      </c>
      <c r="C3468" s="57">
        <v>45560</v>
      </c>
      <c r="D3468" t="s">
        <v>37</v>
      </c>
      <c r="E3468" t="s">
        <v>72</v>
      </c>
      <c r="F3468" s="47">
        <v>16164.9</v>
      </c>
    </row>
    <row r="3469" spans="1:6" x14ac:dyDescent="0.25">
      <c r="A3469" t="s">
        <v>8202</v>
      </c>
      <c r="B3469" t="s">
        <v>8141</v>
      </c>
      <c r="C3469" s="57">
        <v>45560</v>
      </c>
      <c r="D3469" t="s">
        <v>37</v>
      </c>
      <c r="E3469" t="s">
        <v>72</v>
      </c>
      <c r="F3469" s="47">
        <v>5448.17</v>
      </c>
    </row>
    <row r="3470" spans="1:6" x14ac:dyDescent="0.25">
      <c r="A3470" t="s">
        <v>8203</v>
      </c>
      <c r="B3470" t="s">
        <v>8141</v>
      </c>
      <c r="C3470" s="57">
        <v>45560</v>
      </c>
      <c r="D3470" t="s">
        <v>37</v>
      </c>
      <c r="E3470" t="s">
        <v>72</v>
      </c>
      <c r="F3470" s="47">
        <v>5448.17</v>
      </c>
    </row>
    <row r="3471" spans="1:6" x14ac:dyDescent="0.25">
      <c r="A3471" t="s">
        <v>8204</v>
      </c>
      <c r="B3471" t="s">
        <v>8141</v>
      </c>
      <c r="C3471" s="57">
        <v>45560</v>
      </c>
      <c r="D3471" t="s">
        <v>37</v>
      </c>
      <c r="E3471" t="s">
        <v>72</v>
      </c>
      <c r="F3471" s="47">
        <v>5448.17</v>
      </c>
    </row>
    <row r="3472" spans="1:6" x14ac:dyDescent="0.25">
      <c r="A3472" t="s">
        <v>8205</v>
      </c>
      <c r="B3472" t="s">
        <v>8141</v>
      </c>
      <c r="C3472" s="57">
        <v>45560</v>
      </c>
      <c r="D3472" t="s">
        <v>37</v>
      </c>
      <c r="E3472" t="s">
        <v>72</v>
      </c>
      <c r="F3472" s="47">
        <v>5448.17</v>
      </c>
    </row>
    <row r="3473" spans="1:6" x14ac:dyDescent="0.25">
      <c r="A3473" t="s">
        <v>8206</v>
      </c>
      <c r="B3473" t="s">
        <v>8141</v>
      </c>
      <c r="C3473" s="57">
        <v>45560</v>
      </c>
      <c r="D3473" t="s">
        <v>37</v>
      </c>
      <c r="E3473" t="s">
        <v>72</v>
      </c>
      <c r="F3473" s="47">
        <v>5448.17</v>
      </c>
    </row>
    <row r="3474" spans="1:6" x14ac:dyDescent="0.25">
      <c r="A3474" t="s">
        <v>8207</v>
      </c>
      <c r="B3474" t="s">
        <v>8141</v>
      </c>
      <c r="C3474" s="57">
        <v>45560</v>
      </c>
      <c r="D3474" t="s">
        <v>37</v>
      </c>
      <c r="E3474" t="s">
        <v>72</v>
      </c>
      <c r="F3474" s="47">
        <v>5448.17</v>
      </c>
    </row>
    <row r="3475" spans="1:6" x14ac:dyDescent="0.25">
      <c r="A3475" t="s">
        <v>8208</v>
      </c>
      <c r="B3475" t="s">
        <v>8141</v>
      </c>
      <c r="C3475" s="57">
        <v>45560</v>
      </c>
      <c r="D3475" t="s">
        <v>37</v>
      </c>
      <c r="E3475" t="s">
        <v>72</v>
      </c>
      <c r="F3475" s="47">
        <v>5448.16</v>
      </c>
    </row>
    <row r="3476" spans="1:6" x14ac:dyDescent="0.25">
      <c r="A3476" t="s">
        <v>8209</v>
      </c>
      <c r="B3476" t="s">
        <v>8141</v>
      </c>
      <c r="C3476" s="57">
        <v>45560</v>
      </c>
      <c r="D3476" t="s">
        <v>37</v>
      </c>
      <c r="E3476" t="s">
        <v>72</v>
      </c>
      <c r="F3476" s="47">
        <v>5448.17</v>
      </c>
    </row>
    <row r="3477" spans="1:6" x14ac:dyDescent="0.25">
      <c r="A3477" t="s">
        <v>8210</v>
      </c>
      <c r="B3477" t="s">
        <v>8139</v>
      </c>
      <c r="C3477" s="57">
        <v>45560</v>
      </c>
      <c r="D3477" t="s">
        <v>37</v>
      </c>
      <c r="E3477" t="s">
        <v>72</v>
      </c>
      <c r="F3477" s="47">
        <v>4310.6400000000003</v>
      </c>
    </row>
    <row r="3478" spans="1:6" x14ac:dyDescent="0.25">
      <c r="A3478" t="s">
        <v>8211</v>
      </c>
      <c r="B3478" t="s">
        <v>8139</v>
      </c>
      <c r="C3478" s="57">
        <v>45560</v>
      </c>
      <c r="D3478" t="s">
        <v>37</v>
      </c>
      <c r="E3478" t="s">
        <v>72</v>
      </c>
      <c r="F3478" s="47">
        <v>4310.6400000000003</v>
      </c>
    </row>
    <row r="3479" spans="1:6" x14ac:dyDescent="0.25">
      <c r="A3479" t="s">
        <v>8212</v>
      </c>
      <c r="B3479" t="s">
        <v>8139</v>
      </c>
      <c r="C3479" s="57">
        <v>45560</v>
      </c>
      <c r="D3479" t="s">
        <v>37</v>
      </c>
      <c r="E3479" t="s">
        <v>72</v>
      </c>
      <c r="F3479" s="47">
        <v>4310.6400000000003</v>
      </c>
    </row>
    <row r="3480" spans="1:6" x14ac:dyDescent="0.25">
      <c r="A3480" t="s">
        <v>8213</v>
      </c>
      <c r="B3480" t="s">
        <v>8139</v>
      </c>
      <c r="C3480" s="57">
        <v>45560</v>
      </c>
      <c r="D3480" t="s">
        <v>37</v>
      </c>
      <c r="E3480" t="s">
        <v>72</v>
      </c>
      <c r="F3480" s="47">
        <v>4310.6400000000003</v>
      </c>
    </row>
    <row r="3481" spans="1:6" x14ac:dyDescent="0.25">
      <c r="A3481" t="s">
        <v>8214</v>
      </c>
      <c r="B3481" t="s">
        <v>8139</v>
      </c>
      <c r="C3481" s="57">
        <v>45560</v>
      </c>
      <c r="D3481" t="s">
        <v>37</v>
      </c>
      <c r="E3481" t="s">
        <v>72</v>
      </c>
      <c r="F3481" s="47">
        <v>4310.6400000000003</v>
      </c>
    </row>
    <row r="3482" spans="1:6" x14ac:dyDescent="0.25">
      <c r="A3482" t="s">
        <v>8215</v>
      </c>
      <c r="B3482" t="s">
        <v>8139</v>
      </c>
      <c r="C3482" s="57">
        <v>45560</v>
      </c>
      <c r="D3482" t="s">
        <v>37</v>
      </c>
      <c r="E3482" t="s">
        <v>72</v>
      </c>
      <c r="F3482" s="47">
        <v>4310.6400000000003</v>
      </c>
    </row>
    <row r="3483" spans="1:6" x14ac:dyDescent="0.25">
      <c r="A3483" t="s">
        <v>8216</v>
      </c>
      <c r="B3483" t="s">
        <v>8139</v>
      </c>
      <c r="C3483" s="57">
        <v>45560</v>
      </c>
      <c r="D3483" t="s">
        <v>37</v>
      </c>
      <c r="E3483" t="s">
        <v>72</v>
      </c>
      <c r="F3483" s="47">
        <v>4310.6400000000003</v>
      </c>
    </row>
    <row r="3484" spans="1:6" x14ac:dyDescent="0.25">
      <c r="A3484" t="s">
        <v>8217</v>
      </c>
      <c r="B3484" t="s">
        <v>8139</v>
      </c>
      <c r="C3484" s="57">
        <v>45560</v>
      </c>
      <c r="D3484" t="s">
        <v>37</v>
      </c>
      <c r="E3484" t="s">
        <v>72</v>
      </c>
      <c r="F3484" s="47">
        <v>4310.6499999999996</v>
      </c>
    </row>
    <row r="3485" spans="1:6" x14ac:dyDescent="0.25">
      <c r="A3485" t="s">
        <v>8218</v>
      </c>
      <c r="B3485" t="s">
        <v>8139</v>
      </c>
      <c r="C3485" s="57">
        <v>45560</v>
      </c>
      <c r="D3485" t="s">
        <v>37</v>
      </c>
      <c r="E3485" t="s">
        <v>72</v>
      </c>
      <c r="F3485" s="47">
        <v>4310.6400000000003</v>
      </c>
    </row>
    <row r="3486" spans="1:6" x14ac:dyDescent="0.25">
      <c r="A3486" t="s">
        <v>8219</v>
      </c>
      <c r="B3486" t="s">
        <v>8139</v>
      </c>
      <c r="C3486" s="57">
        <v>45560</v>
      </c>
      <c r="D3486" t="s">
        <v>37</v>
      </c>
      <c r="E3486" t="s">
        <v>72</v>
      </c>
      <c r="F3486" s="47">
        <v>4310.6400000000003</v>
      </c>
    </row>
    <row r="3487" spans="1:6" x14ac:dyDescent="0.25">
      <c r="A3487" t="s">
        <v>8220</v>
      </c>
      <c r="B3487" t="s">
        <v>8221</v>
      </c>
      <c r="C3487" s="57">
        <v>45560</v>
      </c>
      <c r="D3487" t="s">
        <v>37</v>
      </c>
      <c r="E3487" t="s">
        <v>72</v>
      </c>
      <c r="F3487" s="47">
        <v>3664.56</v>
      </c>
    </row>
    <row r="3488" spans="1:6" x14ac:dyDescent="0.25">
      <c r="A3488" t="s">
        <v>8222</v>
      </c>
      <c r="B3488" t="s">
        <v>8221</v>
      </c>
      <c r="C3488" s="57">
        <v>45560</v>
      </c>
      <c r="D3488" t="s">
        <v>37</v>
      </c>
      <c r="E3488" t="s">
        <v>72</v>
      </c>
      <c r="F3488" s="47">
        <v>3664.56</v>
      </c>
    </row>
    <row r="3489" spans="1:6" x14ac:dyDescent="0.25">
      <c r="A3489" t="s">
        <v>8223</v>
      </c>
      <c r="B3489" t="s">
        <v>8221</v>
      </c>
      <c r="C3489" s="57">
        <v>45560</v>
      </c>
      <c r="D3489" t="s">
        <v>37</v>
      </c>
      <c r="E3489" t="s">
        <v>72</v>
      </c>
      <c r="F3489" s="47">
        <v>3664.56</v>
      </c>
    </row>
    <row r="3490" spans="1:6" x14ac:dyDescent="0.25">
      <c r="A3490" t="s">
        <v>8224</v>
      </c>
      <c r="B3490" t="s">
        <v>8221</v>
      </c>
      <c r="C3490" s="57">
        <v>45560</v>
      </c>
      <c r="D3490" t="s">
        <v>37</v>
      </c>
      <c r="E3490" t="s">
        <v>72</v>
      </c>
      <c r="F3490" s="47">
        <v>3664.56</v>
      </c>
    </row>
    <row r="3491" spans="1:6" x14ac:dyDescent="0.25">
      <c r="A3491" t="s">
        <v>8225</v>
      </c>
      <c r="B3491" t="s">
        <v>8221</v>
      </c>
      <c r="C3491" s="57">
        <v>45560</v>
      </c>
      <c r="D3491" t="s">
        <v>37</v>
      </c>
      <c r="E3491" t="s">
        <v>72</v>
      </c>
      <c r="F3491" s="47">
        <v>3664.56</v>
      </c>
    </row>
    <row r="3492" spans="1:6" x14ac:dyDescent="0.25">
      <c r="A3492" t="s">
        <v>8226</v>
      </c>
      <c r="B3492" t="s">
        <v>8221</v>
      </c>
      <c r="C3492" s="57">
        <v>45560</v>
      </c>
      <c r="D3492" t="s">
        <v>37</v>
      </c>
      <c r="E3492" t="s">
        <v>72</v>
      </c>
      <c r="F3492" s="47">
        <v>3664.56</v>
      </c>
    </row>
    <row r="3493" spans="1:6" x14ac:dyDescent="0.25">
      <c r="A3493" t="s">
        <v>8227</v>
      </c>
      <c r="B3493" t="s">
        <v>8221</v>
      </c>
      <c r="C3493" s="57">
        <v>45560</v>
      </c>
      <c r="D3493" t="s">
        <v>37</v>
      </c>
      <c r="E3493" t="s">
        <v>72</v>
      </c>
      <c r="F3493" s="47">
        <v>3664.56</v>
      </c>
    </row>
    <row r="3494" spans="1:6" x14ac:dyDescent="0.25">
      <c r="A3494" t="s">
        <v>8228</v>
      </c>
      <c r="B3494" t="s">
        <v>8221</v>
      </c>
      <c r="C3494" s="57">
        <v>45560</v>
      </c>
      <c r="D3494" t="s">
        <v>37</v>
      </c>
      <c r="E3494" t="s">
        <v>72</v>
      </c>
      <c r="F3494" s="47">
        <v>3664.59</v>
      </c>
    </row>
    <row r="3495" spans="1:6" x14ac:dyDescent="0.25">
      <c r="A3495" t="s">
        <v>7386</v>
      </c>
      <c r="B3495" t="s">
        <v>7387</v>
      </c>
      <c r="C3495" s="57">
        <v>45560</v>
      </c>
      <c r="D3495" t="s">
        <v>37</v>
      </c>
      <c r="E3495" t="s">
        <v>72</v>
      </c>
      <c r="F3495" s="47">
        <v>26702.02</v>
      </c>
    </row>
    <row r="3496" spans="1:6" x14ac:dyDescent="0.25">
      <c r="A3496" t="s">
        <v>4955</v>
      </c>
      <c r="B3496" t="s">
        <v>4385</v>
      </c>
      <c r="C3496" s="57">
        <v>45560</v>
      </c>
      <c r="D3496" t="s">
        <v>37</v>
      </c>
      <c r="E3496" t="s">
        <v>72</v>
      </c>
      <c r="F3496" s="47">
        <v>4490.25</v>
      </c>
    </row>
    <row r="3497" spans="1:6" x14ac:dyDescent="0.25">
      <c r="A3497" t="s">
        <v>4956</v>
      </c>
      <c r="B3497" t="s">
        <v>4676</v>
      </c>
      <c r="C3497" s="57">
        <v>45560</v>
      </c>
      <c r="D3497" t="s">
        <v>37</v>
      </c>
      <c r="E3497" t="s">
        <v>72</v>
      </c>
      <c r="F3497" s="47">
        <v>8232.1299999999992</v>
      </c>
    </row>
    <row r="3498" spans="1:6" x14ac:dyDescent="0.25">
      <c r="A3498" t="s">
        <v>4957</v>
      </c>
      <c r="B3498" t="s">
        <v>4943</v>
      </c>
      <c r="C3498" s="57">
        <v>45560</v>
      </c>
      <c r="D3498" t="s">
        <v>37</v>
      </c>
      <c r="E3498" t="s">
        <v>72</v>
      </c>
      <c r="F3498" s="47">
        <v>11255.56</v>
      </c>
    </row>
    <row r="3499" spans="1:6" x14ac:dyDescent="0.25">
      <c r="A3499" t="s">
        <v>3701</v>
      </c>
      <c r="B3499" t="s">
        <v>3702</v>
      </c>
      <c r="C3499" s="57">
        <v>45560</v>
      </c>
      <c r="D3499" t="s">
        <v>37</v>
      </c>
      <c r="E3499" t="s">
        <v>72</v>
      </c>
      <c r="F3499" s="47">
        <v>7004.79</v>
      </c>
    </row>
    <row r="3500" spans="1:6" x14ac:dyDescent="0.25">
      <c r="A3500" t="s">
        <v>3705</v>
      </c>
      <c r="B3500" t="s">
        <v>3706</v>
      </c>
      <c r="C3500" s="57">
        <v>45560</v>
      </c>
      <c r="D3500" t="s">
        <v>37</v>
      </c>
      <c r="E3500" t="s">
        <v>72</v>
      </c>
      <c r="F3500" s="47">
        <v>7004.79</v>
      </c>
    </row>
    <row r="3501" spans="1:6" x14ac:dyDescent="0.25">
      <c r="A3501" t="s">
        <v>3707</v>
      </c>
      <c r="B3501" t="s">
        <v>3708</v>
      </c>
      <c r="C3501" s="57">
        <v>45560</v>
      </c>
      <c r="D3501" t="s">
        <v>37</v>
      </c>
      <c r="E3501" t="s">
        <v>72</v>
      </c>
      <c r="F3501" s="47">
        <v>7004.79</v>
      </c>
    </row>
    <row r="3502" spans="1:6" x14ac:dyDescent="0.25">
      <c r="A3502" t="s">
        <v>4958</v>
      </c>
      <c r="B3502" t="s">
        <v>4826</v>
      </c>
      <c r="C3502" s="57">
        <v>45561</v>
      </c>
      <c r="D3502" t="s">
        <v>37</v>
      </c>
      <c r="E3502" t="s">
        <v>72</v>
      </c>
      <c r="F3502" s="47">
        <v>21044.3</v>
      </c>
    </row>
    <row r="3503" spans="1:6" x14ac:dyDescent="0.25">
      <c r="A3503" t="s">
        <v>4959</v>
      </c>
      <c r="B3503" t="s">
        <v>4960</v>
      </c>
      <c r="C3503" s="57">
        <v>45561</v>
      </c>
      <c r="D3503" t="s">
        <v>37</v>
      </c>
      <c r="E3503" t="s">
        <v>72</v>
      </c>
      <c r="F3503" s="47">
        <v>13932.95</v>
      </c>
    </row>
    <row r="3504" spans="1:6" x14ac:dyDescent="0.25">
      <c r="A3504" t="s">
        <v>4961</v>
      </c>
      <c r="B3504" t="s">
        <v>4315</v>
      </c>
      <c r="C3504" s="57">
        <v>45561</v>
      </c>
      <c r="D3504" t="s">
        <v>37</v>
      </c>
      <c r="E3504" t="s">
        <v>72</v>
      </c>
      <c r="F3504" s="47">
        <v>14219.13</v>
      </c>
    </row>
    <row r="3505" spans="1:6" x14ac:dyDescent="0.25">
      <c r="A3505" t="s">
        <v>4962</v>
      </c>
      <c r="B3505" t="s">
        <v>4315</v>
      </c>
      <c r="C3505" s="57">
        <v>45561</v>
      </c>
      <c r="D3505" t="s">
        <v>37</v>
      </c>
      <c r="E3505" t="s">
        <v>72</v>
      </c>
      <c r="F3505" s="47">
        <v>14219.13</v>
      </c>
    </row>
    <row r="3506" spans="1:6" x14ac:dyDescent="0.25">
      <c r="A3506" t="s">
        <v>4963</v>
      </c>
      <c r="B3506" t="s">
        <v>4315</v>
      </c>
      <c r="C3506" s="57">
        <v>45561</v>
      </c>
      <c r="D3506" t="s">
        <v>37</v>
      </c>
      <c r="E3506" t="s">
        <v>72</v>
      </c>
      <c r="F3506" s="47">
        <v>14219.13</v>
      </c>
    </row>
    <row r="3507" spans="1:6" x14ac:dyDescent="0.25">
      <c r="A3507" t="s">
        <v>4964</v>
      </c>
      <c r="B3507" t="s">
        <v>4315</v>
      </c>
      <c r="C3507" s="57">
        <v>45561</v>
      </c>
      <c r="D3507" t="s">
        <v>37</v>
      </c>
      <c r="E3507" t="s">
        <v>72</v>
      </c>
      <c r="F3507" s="47">
        <v>14219.13</v>
      </c>
    </row>
    <row r="3508" spans="1:6" x14ac:dyDescent="0.25">
      <c r="A3508" t="s">
        <v>4965</v>
      </c>
      <c r="B3508" t="s">
        <v>4315</v>
      </c>
      <c r="C3508" s="57">
        <v>45561</v>
      </c>
      <c r="D3508" t="s">
        <v>37</v>
      </c>
      <c r="E3508" t="s">
        <v>72</v>
      </c>
      <c r="F3508" s="47">
        <v>14219.13</v>
      </c>
    </row>
    <row r="3509" spans="1:6" x14ac:dyDescent="0.25">
      <c r="A3509" t="s">
        <v>4966</v>
      </c>
      <c r="B3509" t="s">
        <v>4315</v>
      </c>
      <c r="C3509" s="57">
        <v>45561</v>
      </c>
      <c r="D3509" t="s">
        <v>37</v>
      </c>
      <c r="E3509" t="s">
        <v>72</v>
      </c>
      <c r="F3509" s="47">
        <v>14219.13</v>
      </c>
    </row>
    <row r="3510" spans="1:6" x14ac:dyDescent="0.25">
      <c r="A3510" t="s">
        <v>4967</v>
      </c>
      <c r="B3510" t="s">
        <v>4315</v>
      </c>
      <c r="C3510" s="57">
        <v>45561</v>
      </c>
      <c r="D3510" t="s">
        <v>37</v>
      </c>
      <c r="E3510" t="s">
        <v>72</v>
      </c>
      <c r="F3510" s="47">
        <v>14219.13</v>
      </c>
    </row>
    <row r="3511" spans="1:6" x14ac:dyDescent="0.25">
      <c r="A3511" t="s">
        <v>4968</v>
      </c>
      <c r="B3511" t="s">
        <v>4315</v>
      </c>
      <c r="C3511" s="57">
        <v>45561</v>
      </c>
      <c r="D3511" t="s">
        <v>37</v>
      </c>
      <c r="E3511" t="s">
        <v>72</v>
      </c>
      <c r="F3511" s="47">
        <v>14219.13</v>
      </c>
    </row>
    <row r="3512" spans="1:6" x14ac:dyDescent="0.25">
      <c r="A3512" t="s">
        <v>4969</v>
      </c>
      <c r="B3512" t="s">
        <v>4315</v>
      </c>
      <c r="C3512" s="57">
        <v>45561</v>
      </c>
      <c r="D3512" t="s">
        <v>37</v>
      </c>
      <c r="E3512" t="s">
        <v>72</v>
      </c>
      <c r="F3512" s="47">
        <v>14219.13</v>
      </c>
    </row>
    <row r="3513" spans="1:6" x14ac:dyDescent="0.25">
      <c r="A3513" t="s">
        <v>4970</v>
      </c>
      <c r="B3513" t="s">
        <v>4315</v>
      </c>
      <c r="C3513" s="57">
        <v>45561</v>
      </c>
      <c r="D3513" t="s">
        <v>37</v>
      </c>
      <c r="E3513" t="s">
        <v>72</v>
      </c>
      <c r="F3513" s="47">
        <v>14219.13</v>
      </c>
    </row>
    <row r="3514" spans="1:6" x14ac:dyDescent="0.25">
      <c r="A3514" t="s">
        <v>4971</v>
      </c>
      <c r="B3514" t="s">
        <v>4315</v>
      </c>
      <c r="C3514" s="57">
        <v>45561</v>
      </c>
      <c r="D3514" t="s">
        <v>37</v>
      </c>
      <c r="E3514" t="s">
        <v>72</v>
      </c>
      <c r="F3514" s="47">
        <v>14219.13</v>
      </c>
    </row>
    <row r="3515" spans="1:6" x14ac:dyDescent="0.25">
      <c r="A3515" t="s">
        <v>4972</v>
      </c>
      <c r="B3515" t="s">
        <v>4315</v>
      </c>
      <c r="C3515" s="57">
        <v>45561</v>
      </c>
      <c r="D3515" t="s">
        <v>37</v>
      </c>
      <c r="E3515" t="s">
        <v>72</v>
      </c>
      <c r="F3515" s="47">
        <v>14219.13</v>
      </c>
    </row>
    <row r="3516" spans="1:6" x14ac:dyDescent="0.25">
      <c r="A3516" t="s">
        <v>4973</v>
      </c>
      <c r="B3516" t="s">
        <v>4315</v>
      </c>
      <c r="C3516" s="57">
        <v>45561</v>
      </c>
      <c r="D3516" t="s">
        <v>37</v>
      </c>
      <c r="E3516" t="s">
        <v>72</v>
      </c>
      <c r="F3516" s="47">
        <v>14219.13</v>
      </c>
    </row>
    <row r="3517" spans="1:6" x14ac:dyDescent="0.25">
      <c r="A3517" t="s">
        <v>4974</v>
      </c>
      <c r="B3517" t="s">
        <v>4315</v>
      </c>
      <c r="C3517" s="57">
        <v>45561</v>
      </c>
      <c r="D3517" t="s">
        <v>37</v>
      </c>
      <c r="E3517" t="s">
        <v>72</v>
      </c>
      <c r="F3517" s="47">
        <v>14219.13</v>
      </c>
    </row>
    <row r="3518" spans="1:6" x14ac:dyDescent="0.25">
      <c r="A3518" t="s">
        <v>4975</v>
      </c>
      <c r="B3518" t="s">
        <v>4315</v>
      </c>
      <c r="C3518" s="57">
        <v>45561</v>
      </c>
      <c r="D3518" t="s">
        <v>37</v>
      </c>
      <c r="E3518" t="s">
        <v>72</v>
      </c>
      <c r="F3518" s="47">
        <v>14219.13</v>
      </c>
    </row>
    <row r="3519" spans="1:6" x14ac:dyDescent="0.25">
      <c r="A3519" t="s">
        <v>4976</v>
      </c>
      <c r="B3519" t="s">
        <v>4315</v>
      </c>
      <c r="C3519" s="57">
        <v>45561</v>
      </c>
      <c r="D3519" t="s">
        <v>37</v>
      </c>
      <c r="E3519" t="s">
        <v>72</v>
      </c>
      <c r="F3519" s="47">
        <v>14219.13</v>
      </c>
    </row>
    <row r="3520" spans="1:6" x14ac:dyDescent="0.25">
      <c r="A3520" t="s">
        <v>4977</v>
      </c>
      <c r="B3520" t="s">
        <v>4315</v>
      </c>
      <c r="C3520" s="57">
        <v>45561</v>
      </c>
      <c r="D3520" t="s">
        <v>37</v>
      </c>
      <c r="E3520" t="s">
        <v>72</v>
      </c>
      <c r="F3520" s="47">
        <v>14219.13</v>
      </c>
    </row>
    <row r="3521" spans="1:6" x14ac:dyDescent="0.25">
      <c r="A3521" t="s">
        <v>4978</v>
      </c>
      <c r="B3521" t="s">
        <v>4315</v>
      </c>
      <c r="C3521" s="57">
        <v>45561</v>
      </c>
      <c r="D3521" t="s">
        <v>37</v>
      </c>
      <c r="E3521" t="s">
        <v>72</v>
      </c>
      <c r="F3521" s="47">
        <v>14219.13</v>
      </c>
    </row>
    <row r="3522" spans="1:6" x14ac:dyDescent="0.25">
      <c r="A3522" t="s">
        <v>4979</v>
      </c>
      <c r="B3522" t="s">
        <v>4315</v>
      </c>
      <c r="C3522" s="57">
        <v>45561</v>
      </c>
      <c r="D3522" t="s">
        <v>37</v>
      </c>
      <c r="E3522" t="s">
        <v>72</v>
      </c>
      <c r="F3522" s="47">
        <v>14219.13</v>
      </c>
    </row>
    <row r="3523" spans="1:6" x14ac:dyDescent="0.25">
      <c r="A3523" t="s">
        <v>4980</v>
      </c>
      <c r="B3523" t="s">
        <v>4315</v>
      </c>
      <c r="C3523" s="57">
        <v>45561</v>
      </c>
      <c r="D3523" t="s">
        <v>37</v>
      </c>
      <c r="E3523" t="s">
        <v>72</v>
      </c>
      <c r="F3523" s="47">
        <v>14219.13</v>
      </c>
    </row>
    <row r="3524" spans="1:6" x14ac:dyDescent="0.25">
      <c r="A3524" t="s">
        <v>4981</v>
      </c>
      <c r="B3524" t="s">
        <v>4315</v>
      </c>
      <c r="C3524" s="57">
        <v>45561</v>
      </c>
      <c r="D3524" t="s">
        <v>37</v>
      </c>
      <c r="E3524" t="s">
        <v>72</v>
      </c>
      <c r="F3524" s="47">
        <v>14219.13</v>
      </c>
    </row>
    <row r="3525" spans="1:6" x14ac:dyDescent="0.25">
      <c r="A3525" t="s">
        <v>4982</v>
      </c>
      <c r="B3525" t="s">
        <v>4315</v>
      </c>
      <c r="C3525" s="57">
        <v>45561</v>
      </c>
      <c r="D3525" t="s">
        <v>37</v>
      </c>
      <c r="E3525" t="s">
        <v>72</v>
      </c>
      <c r="F3525" s="47">
        <v>14219.13</v>
      </c>
    </row>
    <row r="3526" spans="1:6" x14ac:dyDescent="0.25">
      <c r="A3526" t="s">
        <v>4983</v>
      </c>
      <c r="B3526" t="s">
        <v>4315</v>
      </c>
      <c r="C3526" s="57">
        <v>45561</v>
      </c>
      <c r="D3526" t="s">
        <v>37</v>
      </c>
      <c r="E3526" t="s">
        <v>72</v>
      </c>
      <c r="F3526" s="47">
        <v>14219.13</v>
      </c>
    </row>
    <row r="3527" spans="1:6" x14ac:dyDescent="0.25">
      <c r="A3527" t="s">
        <v>4984</v>
      </c>
      <c r="B3527" t="s">
        <v>4315</v>
      </c>
      <c r="C3527" s="57">
        <v>45561</v>
      </c>
      <c r="D3527" t="s">
        <v>37</v>
      </c>
      <c r="E3527" t="s">
        <v>72</v>
      </c>
      <c r="F3527" s="47">
        <v>14219.13</v>
      </c>
    </row>
    <row r="3528" spans="1:6" x14ac:dyDescent="0.25">
      <c r="A3528" t="s">
        <v>4985</v>
      </c>
      <c r="B3528" t="s">
        <v>4315</v>
      </c>
      <c r="C3528" s="57">
        <v>45561</v>
      </c>
      <c r="D3528" t="s">
        <v>37</v>
      </c>
      <c r="E3528" t="s">
        <v>72</v>
      </c>
      <c r="F3528" s="47">
        <v>14219.13</v>
      </c>
    </row>
    <row r="3529" spans="1:6" x14ac:dyDescent="0.25">
      <c r="A3529" t="s">
        <v>4986</v>
      </c>
      <c r="B3529" t="s">
        <v>4315</v>
      </c>
      <c r="C3529" s="57">
        <v>45561</v>
      </c>
      <c r="D3529" t="s">
        <v>37</v>
      </c>
      <c r="E3529" t="s">
        <v>72</v>
      </c>
      <c r="F3529" s="47">
        <v>14219.13</v>
      </c>
    </row>
    <row r="3530" spans="1:6" x14ac:dyDescent="0.25">
      <c r="A3530" t="s">
        <v>4987</v>
      </c>
      <c r="B3530" t="s">
        <v>4315</v>
      </c>
      <c r="C3530" s="57">
        <v>45561</v>
      </c>
      <c r="D3530" t="s">
        <v>37</v>
      </c>
      <c r="E3530" t="s">
        <v>72</v>
      </c>
      <c r="F3530" s="47">
        <v>14219.13</v>
      </c>
    </row>
    <row r="3531" spans="1:6" x14ac:dyDescent="0.25">
      <c r="A3531" t="s">
        <v>4988</v>
      </c>
      <c r="B3531" t="s">
        <v>4315</v>
      </c>
      <c r="C3531" s="57">
        <v>45561</v>
      </c>
      <c r="D3531" t="s">
        <v>37</v>
      </c>
      <c r="E3531" t="s">
        <v>72</v>
      </c>
      <c r="F3531" s="47">
        <v>14219.13</v>
      </c>
    </row>
    <row r="3532" spans="1:6" x14ac:dyDescent="0.25">
      <c r="A3532" t="s">
        <v>4989</v>
      </c>
      <c r="B3532" t="s">
        <v>4315</v>
      </c>
      <c r="C3532" s="57">
        <v>45561</v>
      </c>
      <c r="D3532" t="s">
        <v>37</v>
      </c>
      <c r="E3532" t="s">
        <v>72</v>
      </c>
      <c r="F3532" s="47">
        <v>14219.13</v>
      </c>
    </row>
    <row r="3533" spans="1:6" x14ac:dyDescent="0.25">
      <c r="A3533" t="s">
        <v>4990</v>
      </c>
      <c r="B3533" t="s">
        <v>4315</v>
      </c>
      <c r="C3533" s="57">
        <v>45561</v>
      </c>
      <c r="D3533" t="s">
        <v>37</v>
      </c>
      <c r="E3533" t="s">
        <v>72</v>
      </c>
      <c r="F3533" s="47">
        <v>14219.13</v>
      </c>
    </row>
    <row r="3534" spans="1:6" x14ac:dyDescent="0.25">
      <c r="A3534" t="s">
        <v>4991</v>
      </c>
      <c r="B3534" t="s">
        <v>4315</v>
      </c>
      <c r="C3534" s="57">
        <v>45561</v>
      </c>
      <c r="D3534" t="s">
        <v>37</v>
      </c>
      <c r="E3534" t="s">
        <v>72</v>
      </c>
      <c r="F3534" s="47">
        <v>14219.13</v>
      </c>
    </row>
    <row r="3535" spans="1:6" x14ac:dyDescent="0.25">
      <c r="A3535" t="s">
        <v>4992</v>
      </c>
      <c r="B3535" t="s">
        <v>4315</v>
      </c>
      <c r="C3535" s="57">
        <v>45561</v>
      </c>
      <c r="D3535" t="s">
        <v>37</v>
      </c>
      <c r="E3535" t="s">
        <v>72</v>
      </c>
      <c r="F3535" s="47">
        <v>14219.13</v>
      </c>
    </row>
    <row r="3536" spans="1:6" x14ac:dyDescent="0.25">
      <c r="A3536" t="s">
        <v>4993</v>
      </c>
      <c r="B3536" t="s">
        <v>4315</v>
      </c>
      <c r="C3536" s="57">
        <v>45561</v>
      </c>
      <c r="D3536" t="s">
        <v>37</v>
      </c>
      <c r="E3536" t="s">
        <v>72</v>
      </c>
      <c r="F3536" s="47">
        <v>14219.13</v>
      </c>
    </row>
    <row r="3537" spans="1:6" x14ac:dyDescent="0.25">
      <c r="A3537" t="s">
        <v>4994</v>
      </c>
      <c r="B3537" t="s">
        <v>4315</v>
      </c>
      <c r="C3537" s="57">
        <v>45561</v>
      </c>
      <c r="D3537" t="s">
        <v>37</v>
      </c>
      <c r="E3537" t="s">
        <v>72</v>
      </c>
      <c r="F3537" s="47">
        <v>14219.13</v>
      </c>
    </row>
    <row r="3538" spans="1:6" x14ac:dyDescent="0.25">
      <c r="A3538" t="s">
        <v>4995</v>
      </c>
      <c r="B3538" t="s">
        <v>4315</v>
      </c>
      <c r="C3538" s="57">
        <v>45561</v>
      </c>
      <c r="D3538" t="s">
        <v>37</v>
      </c>
      <c r="E3538" t="s">
        <v>72</v>
      </c>
      <c r="F3538" s="47">
        <v>14219.13</v>
      </c>
    </row>
    <row r="3539" spans="1:6" x14ac:dyDescent="0.25">
      <c r="A3539" t="s">
        <v>4996</v>
      </c>
      <c r="B3539" t="s">
        <v>4315</v>
      </c>
      <c r="C3539" s="57">
        <v>45561</v>
      </c>
      <c r="D3539" t="s">
        <v>37</v>
      </c>
      <c r="E3539" t="s">
        <v>72</v>
      </c>
      <c r="F3539" s="47">
        <v>14219.13</v>
      </c>
    </row>
    <row r="3540" spans="1:6" x14ac:dyDescent="0.25">
      <c r="A3540" t="s">
        <v>4997</v>
      </c>
      <c r="B3540" t="s">
        <v>4315</v>
      </c>
      <c r="C3540" s="57">
        <v>45561</v>
      </c>
      <c r="D3540" t="s">
        <v>37</v>
      </c>
      <c r="E3540" t="s">
        <v>72</v>
      </c>
      <c r="F3540" s="47">
        <v>14219.13</v>
      </c>
    </row>
    <row r="3541" spans="1:6" x14ac:dyDescent="0.25">
      <c r="A3541" t="s">
        <v>4998</v>
      </c>
      <c r="B3541" t="s">
        <v>4315</v>
      </c>
      <c r="C3541" s="57">
        <v>45561</v>
      </c>
      <c r="D3541" t="s">
        <v>37</v>
      </c>
      <c r="E3541" t="s">
        <v>72</v>
      </c>
      <c r="F3541" s="47">
        <v>14218.94</v>
      </c>
    </row>
    <row r="3542" spans="1:6" x14ac:dyDescent="0.25">
      <c r="A3542" t="s">
        <v>4999</v>
      </c>
      <c r="B3542" t="s">
        <v>4456</v>
      </c>
      <c r="C3542" s="57">
        <v>45561</v>
      </c>
      <c r="D3542" t="s">
        <v>37</v>
      </c>
      <c r="E3542" t="s">
        <v>72</v>
      </c>
      <c r="F3542" s="47">
        <v>3915.5</v>
      </c>
    </row>
    <row r="3543" spans="1:6" x14ac:dyDescent="0.25">
      <c r="A3543" t="s">
        <v>5000</v>
      </c>
      <c r="B3543" t="s">
        <v>4456</v>
      </c>
      <c r="C3543" s="57">
        <v>45561</v>
      </c>
      <c r="D3543" t="s">
        <v>37</v>
      </c>
      <c r="E3543" t="s">
        <v>72</v>
      </c>
      <c r="F3543" s="47">
        <v>3915.5</v>
      </c>
    </row>
    <row r="3544" spans="1:6" x14ac:dyDescent="0.25">
      <c r="A3544" t="s">
        <v>5001</v>
      </c>
      <c r="B3544" t="s">
        <v>4456</v>
      </c>
      <c r="C3544" s="57">
        <v>45561</v>
      </c>
      <c r="D3544" t="s">
        <v>37</v>
      </c>
      <c r="E3544" t="s">
        <v>72</v>
      </c>
      <c r="F3544" s="47">
        <v>3915.5</v>
      </c>
    </row>
    <row r="3545" spans="1:6" x14ac:dyDescent="0.25">
      <c r="A3545" t="s">
        <v>5002</v>
      </c>
      <c r="B3545" t="s">
        <v>4456</v>
      </c>
      <c r="C3545" s="57">
        <v>45561</v>
      </c>
      <c r="D3545" t="s">
        <v>37</v>
      </c>
      <c r="E3545" t="s">
        <v>72</v>
      </c>
      <c r="F3545" s="47">
        <v>3915.5</v>
      </c>
    </row>
    <row r="3546" spans="1:6" x14ac:dyDescent="0.25">
      <c r="A3546" t="s">
        <v>5003</v>
      </c>
      <c r="B3546" t="s">
        <v>4456</v>
      </c>
      <c r="C3546" s="57">
        <v>45561</v>
      </c>
      <c r="D3546" t="s">
        <v>37</v>
      </c>
      <c r="E3546" t="s">
        <v>72</v>
      </c>
      <c r="F3546" s="47">
        <v>3915.48</v>
      </c>
    </row>
    <row r="3547" spans="1:6" x14ac:dyDescent="0.25">
      <c r="A3547" t="s">
        <v>3709</v>
      </c>
      <c r="B3547" t="s">
        <v>3608</v>
      </c>
      <c r="C3547" s="57">
        <v>45561</v>
      </c>
      <c r="D3547" t="s">
        <v>37</v>
      </c>
      <c r="E3547" t="s">
        <v>72</v>
      </c>
      <c r="F3547" s="47">
        <v>4795.59</v>
      </c>
    </row>
    <row r="3548" spans="1:6" x14ac:dyDescent="0.25">
      <c r="A3548" t="s">
        <v>3710</v>
      </c>
      <c r="B3548" t="s">
        <v>3583</v>
      </c>
      <c r="C3548" s="57">
        <v>45562</v>
      </c>
      <c r="D3548" t="s">
        <v>37</v>
      </c>
      <c r="E3548" t="s">
        <v>72</v>
      </c>
      <c r="F3548" s="47">
        <v>7004.8</v>
      </c>
    </row>
    <row r="3549" spans="1:6" x14ac:dyDescent="0.25">
      <c r="A3549" t="s">
        <v>3711</v>
      </c>
      <c r="B3549" t="s">
        <v>3712</v>
      </c>
      <c r="C3549" s="57">
        <v>45562</v>
      </c>
      <c r="D3549" t="s">
        <v>37</v>
      </c>
      <c r="E3549" t="s">
        <v>72</v>
      </c>
      <c r="F3549" s="47">
        <v>7004.79</v>
      </c>
    </row>
    <row r="3550" spans="1:6" x14ac:dyDescent="0.25">
      <c r="A3550" t="s">
        <v>3715</v>
      </c>
      <c r="B3550" t="s">
        <v>3716</v>
      </c>
      <c r="C3550" s="57">
        <v>45562</v>
      </c>
      <c r="D3550" t="s">
        <v>37</v>
      </c>
      <c r="E3550" t="s">
        <v>72</v>
      </c>
      <c r="F3550" s="47">
        <v>7004.79</v>
      </c>
    </row>
    <row r="3551" spans="1:6" x14ac:dyDescent="0.25">
      <c r="A3551" t="s">
        <v>3717</v>
      </c>
      <c r="B3551" t="s">
        <v>3718</v>
      </c>
      <c r="C3551" s="57">
        <v>45562</v>
      </c>
      <c r="D3551" t="s">
        <v>37</v>
      </c>
      <c r="E3551" t="s">
        <v>72</v>
      </c>
      <c r="F3551" s="47">
        <v>7004.79</v>
      </c>
    </row>
    <row r="3552" spans="1:6" x14ac:dyDescent="0.25">
      <c r="A3552" t="s">
        <v>5004</v>
      </c>
      <c r="B3552" t="s">
        <v>4819</v>
      </c>
      <c r="C3552" s="57">
        <v>45562</v>
      </c>
      <c r="D3552" t="s">
        <v>37</v>
      </c>
      <c r="E3552" t="s">
        <v>72</v>
      </c>
      <c r="F3552" s="47">
        <v>26318.86</v>
      </c>
    </row>
    <row r="3553" spans="1:6" x14ac:dyDescent="0.25">
      <c r="A3553" t="s">
        <v>3719</v>
      </c>
      <c r="B3553" t="s">
        <v>3720</v>
      </c>
      <c r="C3553" s="57">
        <v>45565</v>
      </c>
      <c r="D3553" t="s">
        <v>37</v>
      </c>
      <c r="E3553" t="s">
        <v>72</v>
      </c>
      <c r="F3553" s="47">
        <v>7004.79</v>
      </c>
    </row>
    <row r="3554" spans="1:6" x14ac:dyDescent="0.25">
      <c r="A3554" t="s">
        <v>3721</v>
      </c>
      <c r="B3554" t="s">
        <v>3722</v>
      </c>
      <c r="C3554" s="57">
        <v>45565</v>
      </c>
      <c r="D3554" t="s">
        <v>37</v>
      </c>
      <c r="E3554" t="s">
        <v>72</v>
      </c>
      <c r="F3554" s="47">
        <v>8273.64</v>
      </c>
    </row>
    <row r="3555" spans="1:6" x14ac:dyDescent="0.25">
      <c r="A3555" t="s">
        <v>2187</v>
      </c>
      <c r="B3555" t="s">
        <v>2188</v>
      </c>
      <c r="C3555" s="57">
        <v>45565</v>
      </c>
      <c r="D3555" t="s">
        <v>37</v>
      </c>
      <c r="E3555" t="s">
        <v>72</v>
      </c>
      <c r="F3555" s="47">
        <v>18433.54</v>
      </c>
    </row>
    <row r="3556" spans="1:6" x14ac:dyDescent="0.25">
      <c r="A3556" t="s">
        <v>2189</v>
      </c>
      <c r="B3556" t="s">
        <v>2188</v>
      </c>
      <c r="C3556" s="57">
        <v>45565</v>
      </c>
      <c r="D3556" t="s">
        <v>37</v>
      </c>
      <c r="E3556" t="s">
        <v>72</v>
      </c>
      <c r="F3556" s="47">
        <v>18433.54</v>
      </c>
    </row>
    <row r="3557" spans="1:6" x14ac:dyDescent="0.25">
      <c r="A3557" t="s">
        <v>2190</v>
      </c>
      <c r="B3557" t="s">
        <v>2188</v>
      </c>
      <c r="C3557" s="57">
        <v>45565</v>
      </c>
      <c r="D3557" t="s">
        <v>37</v>
      </c>
      <c r="E3557" t="s">
        <v>72</v>
      </c>
      <c r="F3557" s="47">
        <v>18433.54</v>
      </c>
    </row>
    <row r="3558" spans="1:6" x14ac:dyDescent="0.25">
      <c r="A3558" t="s">
        <v>2191</v>
      </c>
      <c r="B3558" t="s">
        <v>2188</v>
      </c>
      <c r="C3558" s="57">
        <v>45565</v>
      </c>
      <c r="D3558" t="s">
        <v>37</v>
      </c>
      <c r="E3558" t="s">
        <v>72</v>
      </c>
      <c r="F3558" s="47">
        <v>18433.54</v>
      </c>
    </row>
    <row r="3559" spans="1:6" x14ac:dyDescent="0.25">
      <c r="A3559" t="s">
        <v>2192</v>
      </c>
      <c r="B3559" t="s">
        <v>2188</v>
      </c>
      <c r="C3559" s="57">
        <v>45565</v>
      </c>
      <c r="D3559" t="s">
        <v>37</v>
      </c>
      <c r="E3559" t="s">
        <v>72</v>
      </c>
      <c r="F3559" s="47">
        <v>18433.54</v>
      </c>
    </row>
    <row r="3560" spans="1:6" x14ac:dyDescent="0.25">
      <c r="A3560" t="s">
        <v>2193</v>
      </c>
      <c r="B3560" t="s">
        <v>2188</v>
      </c>
      <c r="C3560" s="57">
        <v>45565</v>
      </c>
      <c r="D3560" t="s">
        <v>37</v>
      </c>
      <c r="E3560" t="s">
        <v>72</v>
      </c>
      <c r="F3560" s="47">
        <v>18433.54</v>
      </c>
    </row>
    <row r="3561" spans="1:6" x14ac:dyDescent="0.25">
      <c r="A3561" t="s">
        <v>2194</v>
      </c>
      <c r="B3561" t="s">
        <v>2188</v>
      </c>
      <c r="C3561" s="57">
        <v>45565</v>
      </c>
      <c r="D3561" t="s">
        <v>37</v>
      </c>
      <c r="E3561" t="s">
        <v>72</v>
      </c>
      <c r="F3561" s="47">
        <v>18433.54</v>
      </c>
    </row>
    <row r="3562" spans="1:6" x14ac:dyDescent="0.25">
      <c r="A3562" t="s">
        <v>2195</v>
      </c>
      <c r="B3562" t="s">
        <v>2188</v>
      </c>
      <c r="C3562" s="57">
        <v>45565</v>
      </c>
      <c r="D3562" t="s">
        <v>37</v>
      </c>
      <c r="E3562" t="s">
        <v>72</v>
      </c>
      <c r="F3562" s="47">
        <v>18433.54</v>
      </c>
    </row>
    <row r="3563" spans="1:6" x14ac:dyDescent="0.25">
      <c r="A3563" t="s">
        <v>2196</v>
      </c>
      <c r="B3563" t="s">
        <v>2188</v>
      </c>
      <c r="C3563" s="57">
        <v>45565</v>
      </c>
      <c r="D3563" t="s">
        <v>37</v>
      </c>
      <c r="E3563" t="s">
        <v>72</v>
      </c>
      <c r="F3563" s="47">
        <v>18433.54</v>
      </c>
    </row>
    <row r="3564" spans="1:6" x14ac:dyDescent="0.25">
      <c r="A3564" t="s">
        <v>2197</v>
      </c>
      <c r="B3564" t="s">
        <v>2188</v>
      </c>
      <c r="C3564" s="57">
        <v>45565</v>
      </c>
      <c r="D3564" t="s">
        <v>37</v>
      </c>
      <c r="E3564" t="s">
        <v>72</v>
      </c>
      <c r="F3564" s="47">
        <v>18433.54</v>
      </c>
    </row>
    <row r="3565" spans="1:6" x14ac:dyDescent="0.25">
      <c r="A3565" t="s">
        <v>2198</v>
      </c>
      <c r="B3565" t="s">
        <v>2188</v>
      </c>
      <c r="C3565" s="57">
        <v>45565</v>
      </c>
      <c r="D3565" t="s">
        <v>37</v>
      </c>
      <c r="E3565" t="s">
        <v>72</v>
      </c>
      <c r="F3565" s="47">
        <v>18433.54</v>
      </c>
    </row>
    <row r="3566" spans="1:6" x14ac:dyDescent="0.25">
      <c r="A3566" t="s">
        <v>2199</v>
      </c>
      <c r="B3566" t="s">
        <v>2188</v>
      </c>
      <c r="C3566" s="57">
        <v>45565</v>
      </c>
      <c r="D3566" t="s">
        <v>37</v>
      </c>
      <c r="E3566" t="s">
        <v>72</v>
      </c>
      <c r="F3566" s="47">
        <v>18433.54</v>
      </c>
    </row>
    <row r="3567" spans="1:6" x14ac:dyDescent="0.25">
      <c r="A3567" t="s">
        <v>2200</v>
      </c>
      <c r="B3567" t="s">
        <v>2201</v>
      </c>
      <c r="C3567" s="57">
        <v>45565</v>
      </c>
      <c r="D3567" t="s">
        <v>37</v>
      </c>
      <c r="E3567" t="s">
        <v>72</v>
      </c>
      <c r="F3567" s="47">
        <v>18433.54</v>
      </c>
    </row>
    <row r="3568" spans="1:6" x14ac:dyDescent="0.25">
      <c r="A3568" t="s">
        <v>2202</v>
      </c>
      <c r="B3568" t="s">
        <v>2201</v>
      </c>
      <c r="C3568" s="57">
        <v>45565</v>
      </c>
      <c r="D3568" t="s">
        <v>37</v>
      </c>
      <c r="E3568" t="s">
        <v>72</v>
      </c>
      <c r="F3568" s="47">
        <v>18433.54</v>
      </c>
    </row>
    <row r="3569" spans="1:6" x14ac:dyDescent="0.25">
      <c r="A3569" t="s">
        <v>2203</v>
      </c>
      <c r="B3569" t="s">
        <v>2201</v>
      </c>
      <c r="C3569" s="57">
        <v>45565</v>
      </c>
      <c r="D3569" t="s">
        <v>37</v>
      </c>
      <c r="E3569" t="s">
        <v>72</v>
      </c>
      <c r="F3569" s="47">
        <v>18433.54</v>
      </c>
    </row>
    <row r="3570" spans="1:6" x14ac:dyDescent="0.25">
      <c r="A3570" t="s">
        <v>2204</v>
      </c>
      <c r="B3570" t="s">
        <v>2201</v>
      </c>
      <c r="C3570" s="57">
        <v>45565</v>
      </c>
      <c r="D3570" t="s">
        <v>37</v>
      </c>
      <c r="E3570" t="s">
        <v>72</v>
      </c>
      <c r="F3570" s="47">
        <v>18433.54</v>
      </c>
    </row>
    <row r="3571" spans="1:6" x14ac:dyDescent="0.25">
      <c r="A3571" t="s">
        <v>2205</v>
      </c>
      <c r="B3571" t="s">
        <v>2201</v>
      </c>
      <c r="C3571" s="57">
        <v>45565</v>
      </c>
      <c r="D3571" t="s">
        <v>37</v>
      </c>
      <c r="E3571" t="s">
        <v>72</v>
      </c>
      <c r="F3571" s="47">
        <v>18433.54</v>
      </c>
    </row>
    <row r="3572" spans="1:6" x14ac:dyDescent="0.25">
      <c r="A3572" t="s">
        <v>2206</v>
      </c>
      <c r="B3572" t="s">
        <v>2201</v>
      </c>
      <c r="C3572" s="57">
        <v>45565</v>
      </c>
      <c r="D3572" t="s">
        <v>37</v>
      </c>
      <c r="E3572" t="s">
        <v>72</v>
      </c>
      <c r="F3572" s="47">
        <v>18433.54</v>
      </c>
    </row>
    <row r="3573" spans="1:6" x14ac:dyDescent="0.25">
      <c r="A3573" t="s">
        <v>2207</v>
      </c>
      <c r="B3573" t="s">
        <v>2201</v>
      </c>
      <c r="C3573" s="57">
        <v>45565</v>
      </c>
      <c r="D3573" t="s">
        <v>37</v>
      </c>
      <c r="E3573" t="s">
        <v>72</v>
      </c>
      <c r="F3573" s="47">
        <v>18433.54</v>
      </c>
    </row>
    <row r="3574" spans="1:6" x14ac:dyDescent="0.25">
      <c r="A3574" t="s">
        <v>2208</v>
      </c>
      <c r="B3574" t="s">
        <v>2201</v>
      </c>
      <c r="C3574" s="57">
        <v>45565</v>
      </c>
      <c r="D3574" t="s">
        <v>37</v>
      </c>
      <c r="E3574" t="s">
        <v>72</v>
      </c>
      <c r="F3574" s="47">
        <v>18433.54</v>
      </c>
    </row>
    <row r="3575" spans="1:6" x14ac:dyDescent="0.25">
      <c r="A3575" t="s">
        <v>2209</v>
      </c>
      <c r="B3575" t="s">
        <v>2201</v>
      </c>
      <c r="C3575" s="57">
        <v>45565</v>
      </c>
      <c r="D3575" t="s">
        <v>37</v>
      </c>
      <c r="E3575" t="s">
        <v>72</v>
      </c>
      <c r="F3575" s="47">
        <v>18433.54</v>
      </c>
    </row>
    <row r="3576" spans="1:6" x14ac:dyDescent="0.25">
      <c r="A3576" t="s">
        <v>2210</v>
      </c>
      <c r="B3576" t="s">
        <v>2201</v>
      </c>
      <c r="C3576" s="57">
        <v>45565</v>
      </c>
      <c r="D3576" t="s">
        <v>37</v>
      </c>
      <c r="E3576" t="s">
        <v>72</v>
      </c>
      <c r="F3576" s="47">
        <v>18433.54</v>
      </c>
    </row>
    <row r="3577" spans="1:6" x14ac:dyDescent="0.25">
      <c r="A3577" t="s">
        <v>2211</v>
      </c>
      <c r="B3577" t="s">
        <v>2201</v>
      </c>
      <c r="C3577" s="57">
        <v>45565</v>
      </c>
      <c r="D3577" t="s">
        <v>37</v>
      </c>
      <c r="E3577" t="s">
        <v>72</v>
      </c>
      <c r="F3577" s="47">
        <v>18433.54</v>
      </c>
    </row>
    <row r="3578" spans="1:6" x14ac:dyDescent="0.25">
      <c r="A3578" t="s">
        <v>2212</v>
      </c>
      <c r="B3578" t="s">
        <v>2201</v>
      </c>
      <c r="C3578" s="57">
        <v>45565</v>
      </c>
      <c r="D3578" t="s">
        <v>37</v>
      </c>
      <c r="E3578" t="s">
        <v>72</v>
      </c>
      <c r="F3578" s="47">
        <v>18433.580000000002</v>
      </c>
    </row>
    <row r="3579" spans="1:6" x14ac:dyDescent="0.25">
      <c r="A3579" t="s">
        <v>7388</v>
      </c>
      <c r="B3579" t="s">
        <v>7389</v>
      </c>
      <c r="C3579" s="57">
        <v>45566</v>
      </c>
      <c r="D3579" t="s">
        <v>37</v>
      </c>
      <c r="E3579" t="s">
        <v>72</v>
      </c>
      <c r="F3579" s="47">
        <v>22988.79</v>
      </c>
    </row>
    <row r="3580" spans="1:6" x14ac:dyDescent="0.25">
      <c r="A3580" t="s">
        <v>3723</v>
      </c>
      <c r="B3580" t="s">
        <v>3724</v>
      </c>
      <c r="C3580" s="57">
        <v>45566</v>
      </c>
      <c r="D3580" t="s">
        <v>37</v>
      </c>
      <c r="E3580" t="s">
        <v>72</v>
      </c>
      <c r="F3580" s="47">
        <v>2057</v>
      </c>
    </row>
    <row r="3581" spans="1:6" x14ac:dyDescent="0.25">
      <c r="A3581" t="s">
        <v>7390</v>
      </c>
      <c r="B3581" t="s">
        <v>7391</v>
      </c>
      <c r="C3581" s="57">
        <v>45566</v>
      </c>
      <c r="D3581" t="s">
        <v>37</v>
      </c>
      <c r="E3581" t="s">
        <v>72</v>
      </c>
      <c r="F3581" s="47">
        <v>22988.79</v>
      </c>
    </row>
    <row r="3582" spans="1:6" x14ac:dyDescent="0.25">
      <c r="A3582" t="s">
        <v>3725</v>
      </c>
      <c r="B3582" t="s">
        <v>3726</v>
      </c>
      <c r="C3582" s="57">
        <v>45566</v>
      </c>
      <c r="D3582" t="s">
        <v>37</v>
      </c>
      <c r="E3582" t="s">
        <v>72</v>
      </c>
      <c r="F3582" s="47">
        <v>2057</v>
      </c>
    </row>
    <row r="3583" spans="1:6" x14ac:dyDescent="0.25">
      <c r="A3583" t="s">
        <v>7392</v>
      </c>
      <c r="B3583" t="s">
        <v>7393</v>
      </c>
      <c r="C3583" s="57">
        <v>45566</v>
      </c>
      <c r="D3583" t="s">
        <v>37</v>
      </c>
      <c r="E3583" t="s">
        <v>72</v>
      </c>
      <c r="F3583" s="47">
        <v>22988.79</v>
      </c>
    </row>
    <row r="3584" spans="1:6" x14ac:dyDescent="0.25">
      <c r="A3584" t="s">
        <v>7394</v>
      </c>
      <c r="B3584" t="s">
        <v>7395</v>
      </c>
      <c r="C3584" s="57">
        <v>45566</v>
      </c>
      <c r="D3584" t="s">
        <v>37</v>
      </c>
      <c r="E3584" t="s">
        <v>72</v>
      </c>
      <c r="F3584" s="47">
        <v>22988.79</v>
      </c>
    </row>
    <row r="3585" spans="1:6" x14ac:dyDescent="0.25">
      <c r="A3585" t="s">
        <v>7396</v>
      </c>
      <c r="B3585" t="s">
        <v>7397</v>
      </c>
      <c r="C3585" s="57">
        <v>45566</v>
      </c>
      <c r="D3585" t="s">
        <v>37</v>
      </c>
      <c r="E3585" t="s">
        <v>72</v>
      </c>
      <c r="F3585" s="47">
        <v>22988.79</v>
      </c>
    </row>
    <row r="3586" spans="1:6" x14ac:dyDescent="0.25">
      <c r="A3586" t="s">
        <v>7398</v>
      </c>
      <c r="B3586" t="s">
        <v>7399</v>
      </c>
      <c r="C3586" s="57">
        <v>45566</v>
      </c>
      <c r="D3586" t="s">
        <v>37</v>
      </c>
      <c r="E3586" t="s">
        <v>72</v>
      </c>
      <c r="F3586" s="47">
        <v>22988.79</v>
      </c>
    </row>
    <row r="3587" spans="1:6" x14ac:dyDescent="0.25">
      <c r="A3587" t="s">
        <v>7400</v>
      </c>
      <c r="B3587" t="s">
        <v>7401</v>
      </c>
      <c r="C3587" s="57">
        <v>45566</v>
      </c>
      <c r="D3587" t="s">
        <v>37</v>
      </c>
      <c r="E3587" t="s">
        <v>72</v>
      </c>
      <c r="F3587" s="47">
        <v>22988.79</v>
      </c>
    </row>
    <row r="3588" spans="1:6" x14ac:dyDescent="0.25">
      <c r="A3588" t="s">
        <v>7402</v>
      </c>
      <c r="B3588" t="s">
        <v>7403</v>
      </c>
      <c r="C3588" s="57">
        <v>45566</v>
      </c>
      <c r="D3588" t="s">
        <v>37</v>
      </c>
      <c r="E3588" t="s">
        <v>72</v>
      </c>
      <c r="F3588" s="47">
        <v>20812</v>
      </c>
    </row>
    <row r="3589" spans="1:6" x14ac:dyDescent="0.25">
      <c r="A3589" t="s">
        <v>7404</v>
      </c>
      <c r="B3589" t="s">
        <v>7405</v>
      </c>
      <c r="C3589" s="57">
        <v>45566</v>
      </c>
      <c r="D3589" t="s">
        <v>37</v>
      </c>
      <c r="E3589" t="s">
        <v>72</v>
      </c>
      <c r="F3589" s="47">
        <v>2800</v>
      </c>
    </row>
    <row r="3590" spans="1:6" x14ac:dyDescent="0.25">
      <c r="A3590" t="s">
        <v>3727</v>
      </c>
      <c r="B3590" t="s">
        <v>3608</v>
      </c>
      <c r="C3590" s="57">
        <v>45566</v>
      </c>
      <c r="D3590" t="s">
        <v>37</v>
      </c>
      <c r="E3590" t="s">
        <v>72</v>
      </c>
      <c r="F3590" s="47">
        <v>4795.59</v>
      </c>
    </row>
    <row r="3591" spans="1:6" x14ac:dyDescent="0.25">
      <c r="A3591" t="s">
        <v>2213</v>
      </c>
      <c r="B3591" t="s">
        <v>2214</v>
      </c>
      <c r="C3591" s="57">
        <v>45565</v>
      </c>
      <c r="D3591" t="s">
        <v>37</v>
      </c>
      <c r="E3591" t="s">
        <v>72</v>
      </c>
      <c r="F3591" s="47">
        <v>4159.9799999999996</v>
      </c>
    </row>
    <row r="3592" spans="1:6" x14ac:dyDescent="0.25">
      <c r="A3592" t="s">
        <v>2215</v>
      </c>
      <c r="B3592" t="s">
        <v>2214</v>
      </c>
      <c r="C3592" s="57">
        <v>45565</v>
      </c>
      <c r="D3592" t="s">
        <v>37</v>
      </c>
      <c r="E3592" t="s">
        <v>72</v>
      </c>
      <c r="F3592" s="47">
        <v>4159.9799999999996</v>
      </c>
    </row>
    <row r="3593" spans="1:6" x14ac:dyDescent="0.25">
      <c r="A3593" t="s">
        <v>8229</v>
      </c>
      <c r="B3593" t="s">
        <v>8230</v>
      </c>
      <c r="C3593" s="57">
        <v>45567</v>
      </c>
      <c r="D3593" t="s">
        <v>37</v>
      </c>
      <c r="E3593" t="s">
        <v>72</v>
      </c>
      <c r="F3593" s="47">
        <v>3379.93</v>
      </c>
    </row>
    <row r="3594" spans="1:6" x14ac:dyDescent="0.25">
      <c r="A3594" t="s">
        <v>8231</v>
      </c>
      <c r="B3594" t="s">
        <v>8230</v>
      </c>
      <c r="C3594" s="57">
        <v>45567</v>
      </c>
      <c r="D3594" t="s">
        <v>37</v>
      </c>
      <c r="E3594" t="s">
        <v>72</v>
      </c>
      <c r="F3594" s="47">
        <v>3379.93</v>
      </c>
    </row>
    <row r="3595" spans="1:6" x14ac:dyDescent="0.25">
      <c r="A3595" t="s">
        <v>8232</v>
      </c>
      <c r="B3595" t="s">
        <v>8230</v>
      </c>
      <c r="C3595" s="57">
        <v>45567</v>
      </c>
      <c r="D3595" t="s">
        <v>37</v>
      </c>
      <c r="E3595" t="s">
        <v>72</v>
      </c>
      <c r="F3595" s="47">
        <v>3379.93</v>
      </c>
    </row>
    <row r="3596" spans="1:6" x14ac:dyDescent="0.25">
      <c r="A3596" t="s">
        <v>8233</v>
      </c>
      <c r="B3596" t="s">
        <v>8230</v>
      </c>
      <c r="C3596" s="57">
        <v>45567</v>
      </c>
      <c r="D3596" t="s">
        <v>37</v>
      </c>
      <c r="E3596" t="s">
        <v>72</v>
      </c>
      <c r="F3596" s="47">
        <v>3379.93</v>
      </c>
    </row>
    <row r="3597" spans="1:6" x14ac:dyDescent="0.25">
      <c r="A3597" t="s">
        <v>8234</v>
      </c>
      <c r="B3597" t="s">
        <v>8230</v>
      </c>
      <c r="C3597" s="57">
        <v>45567</v>
      </c>
      <c r="D3597" t="s">
        <v>37</v>
      </c>
      <c r="E3597" t="s">
        <v>72</v>
      </c>
      <c r="F3597" s="47">
        <v>3379.93</v>
      </c>
    </row>
    <row r="3598" spans="1:6" x14ac:dyDescent="0.25">
      <c r="A3598" t="s">
        <v>8235</v>
      </c>
      <c r="B3598" t="s">
        <v>8230</v>
      </c>
      <c r="C3598" s="57">
        <v>45567</v>
      </c>
      <c r="D3598" t="s">
        <v>37</v>
      </c>
      <c r="E3598" t="s">
        <v>72</v>
      </c>
      <c r="F3598" s="47">
        <v>3379.95</v>
      </c>
    </row>
    <row r="3599" spans="1:6" x14ac:dyDescent="0.25">
      <c r="A3599" t="s">
        <v>8236</v>
      </c>
      <c r="B3599" t="s">
        <v>8139</v>
      </c>
      <c r="C3599" s="57">
        <v>45565</v>
      </c>
      <c r="D3599" t="s">
        <v>37</v>
      </c>
      <c r="E3599" t="s">
        <v>72</v>
      </c>
      <c r="F3599" s="47">
        <v>4310.6400000000003</v>
      </c>
    </row>
    <row r="3600" spans="1:6" x14ac:dyDescent="0.25">
      <c r="A3600" t="s">
        <v>8237</v>
      </c>
      <c r="B3600" t="s">
        <v>8139</v>
      </c>
      <c r="C3600" s="57">
        <v>45565</v>
      </c>
      <c r="D3600" t="s">
        <v>37</v>
      </c>
      <c r="E3600" t="s">
        <v>72</v>
      </c>
      <c r="F3600" s="47">
        <v>4310.6400000000003</v>
      </c>
    </row>
    <row r="3601" spans="1:6" x14ac:dyDescent="0.25">
      <c r="A3601" t="s">
        <v>8238</v>
      </c>
      <c r="B3601" t="s">
        <v>8139</v>
      </c>
      <c r="C3601" s="57">
        <v>45565</v>
      </c>
      <c r="D3601" t="s">
        <v>37</v>
      </c>
      <c r="E3601" t="s">
        <v>72</v>
      </c>
      <c r="F3601" s="47">
        <v>4310.6400000000003</v>
      </c>
    </row>
    <row r="3602" spans="1:6" x14ac:dyDescent="0.25">
      <c r="A3602" t="s">
        <v>8239</v>
      </c>
      <c r="B3602" t="s">
        <v>8139</v>
      </c>
      <c r="C3602" s="57">
        <v>45565</v>
      </c>
      <c r="D3602" t="s">
        <v>37</v>
      </c>
      <c r="E3602" t="s">
        <v>72</v>
      </c>
      <c r="F3602" s="47">
        <v>4310.6400000000003</v>
      </c>
    </row>
    <row r="3603" spans="1:6" x14ac:dyDescent="0.25">
      <c r="A3603" t="s">
        <v>8240</v>
      </c>
      <c r="B3603" t="s">
        <v>8139</v>
      </c>
      <c r="C3603" s="57">
        <v>45565</v>
      </c>
      <c r="D3603" t="s">
        <v>37</v>
      </c>
      <c r="E3603" t="s">
        <v>72</v>
      </c>
      <c r="F3603" s="47">
        <v>4310.6400000000003</v>
      </c>
    </row>
    <row r="3604" spans="1:6" x14ac:dyDescent="0.25">
      <c r="A3604" t="s">
        <v>2216</v>
      </c>
      <c r="B3604" t="s">
        <v>1448</v>
      </c>
      <c r="C3604" s="57">
        <v>45565</v>
      </c>
      <c r="D3604" t="s">
        <v>37</v>
      </c>
      <c r="E3604" t="s">
        <v>72</v>
      </c>
      <c r="F3604" s="47">
        <v>15323.12</v>
      </c>
    </row>
    <row r="3605" spans="1:6" x14ac:dyDescent="0.25">
      <c r="A3605" t="s">
        <v>2217</v>
      </c>
      <c r="B3605" t="s">
        <v>1448</v>
      </c>
      <c r="C3605" s="57">
        <v>45565</v>
      </c>
      <c r="D3605" t="s">
        <v>37</v>
      </c>
      <c r="E3605" t="s">
        <v>72</v>
      </c>
      <c r="F3605" s="47">
        <v>15323.11</v>
      </c>
    </row>
    <row r="3606" spans="1:6" x14ac:dyDescent="0.25">
      <c r="A3606" t="s">
        <v>8241</v>
      </c>
      <c r="B3606" t="s">
        <v>8139</v>
      </c>
      <c r="C3606" s="57">
        <v>45565</v>
      </c>
      <c r="D3606" t="s">
        <v>37</v>
      </c>
      <c r="E3606" t="s">
        <v>72</v>
      </c>
      <c r="F3606" s="47">
        <v>4310.6400000000003</v>
      </c>
    </row>
    <row r="3607" spans="1:6" x14ac:dyDescent="0.25">
      <c r="A3607" t="s">
        <v>8242</v>
      </c>
      <c r="B3607" t="s">
        <v>8139</v>
      </c>
      <c r="C3607" s="57">
        <v>45565</v>
      </c>
      <c r="D3607" t="s">
        <v>37</v>
      </c>
      <c r="E3607" t="s">
        <v>72</v>
      </c>
      <c r="F3607" s="47">
        <v>4310.6400000000003</v>
      </c>
    </row>
    <row r="3608" spans="1:6" x14ac:dyDescent="0.25">
      <c r="A3608" t="s">
        <v>8243</v>
      </c>
      <c r="B3608" t="s">
        <v>8139</v>
      </c>
      <c r="C3608" s="57">
        <v>45565</v>
      </c>
      <c r="D3608" t="s">
        <v>37</v>
      </c>
      <c r="E3608" t="s">
        <v>72</v>
      </c>
      <c r="F3608" s="47">
        <v>4310.6400000000003</v>
      </c>
    </row>
    <row r="3609" spans="1:6" x14ac:dyDescent="0.25">
      <c r="A3609" t="s">
        <v>8244</v>
      </c>
      <c r="B3609" t="s">
        <v>8139</v>
      </c>
      <c r="C3609" s="57">
        <v>45565</v>
      </c>
      <c r="D3609" t="s">
        <v>37</v>
      </c>
      <c r="E3609" t="s">
        <v>72</v>
      </c>
      <c r="F3609" s="47">
        <v>4310.6400000000003</v>
      </c>
    </row>
    <row r="3610" spans="1:6" x14ac:dyDescent="0.25">
      <c r="A3610" t="s">
        <v>8245</v>
      </c>
      <c r="B3610" t="s">
        <v>8139</v>
      </c>
      <c r="C3610" s="57">
        <v>45565</v>
      </c>
      <c r="D3610" t="s">
        <v>37</v>
      </c>
      <c r="E3610" t="s">
        <v>72</v>
      </c>
      <c r="F3610" s="47">
        <v>4310.6400000000003</v>
      </c>
    </row>
    <row r="3611" spans="1:6" x14ac:dyDescent="0.25">
      <c r="A3611" t="s">
        <v>8246</v>
      </c>
      <c r="B3611" t="s">
        <v>8139</v>
      </c>
      <c r="C3611" s="57">
        <v>45565</v>
      </c>
      <c r="D3611" t="s">
        <v>37</v>
      </c>
      <c r="E3611" t="s">
        <v>72</v>
      </c>
      <c r="F3611" s="47">
        <v>4310.6400000000003</v>
      </c>
    </row>
    <row r="3612" spans="1:6" x14ac:dyDescent="0.25">
      <c r="A3612" t="s">
        <v>7406</v>
      </c>
      <c r="B3612" t="s">
        <v>7407</v>
      </c>
      <c r="C3612" s="57">
        <v>45565</v>
      </c>
      <c r="D3612" t="s">
        <v>37</v>
      </c>
      <c r="E3612" t="s">
        <v>72</v>
      </c>
      <c r="F3612" s="47">
        <v>3951.42</v>
      </c>
    </row>
    <row r="3613" spans="1:6" x14ac:dyDescent="0.25">
      <c r="A3613" t="s">
        <v>7408</v>
      </c>
      <c r="B3613" t="s">
        <v>7407</v>
      </c>
      <c r="C3613" s="57">
        <v>45565</v>
      </c>
      <c r="D3613" t="s">
        <v>37</v>
      </c>
      <c r="E3613" t="s">
        <v>72</v>
      </c>
      <c r="F3613" s="47">
        <v>3951.42</v>
      </c>
    </row>
    <row r="3614" spans="1:6" x14ac:dyDescent="0.25">
      <c r="A3614" t="s">
        <v>7409</v>
      </c>
      <c r="B3614" t="s">
        <v>7407</v>
      </c>
      <c r="C3614" s="57">
        <v>45565</v>
      </c>
      <c r="D3614" t="s">
        <v>37</v>
      </c>
      <c r="E3614" t="s">
        <v>72</v>
      </c>
      <c r="F3614" s="47">
        <v>3951.42</v>
      </c>
    </row>
    <row r="3615" spans="1:6" x14ac:dyDescent="0.25">
      <c r="A3615" t="s">
        <v>7410</v>
      </c>
      <c r="B3615" t="s">
        <v>7407</v>
      </c>
      <c r="C3615" s="57">
        <v>45565</v>
      </c>
      <c r="D3615" t="s">
        <v>37</v>
      </c>
      <c r="E3615" t="s">
        <v>72</v>
      </c>
      <c r="F3615" s="47">
        <v>3951.42</v>
      </c>
    </row>
    <row r="3616" spans="1:6" x14ac:dyDescent="0.25">
      <c r="A3616" t="s">
        <v>7411</v>
      </c>
      <c r="B3616" t="s">
        <v>7407</v>
      </c>
      <c r="C3616" s="57">
        <v>45565</v>
      </c>
      <c r="D3616" t="s">
        <v>37</v>
      </c>
      <c r="E3616" t="s">
        <v>72</v>
      </c>
      <c r="F3616" s="47">
        <v>3951.42</v>
      </c>
    </row>
    <row r="3617" spans="1:6" x14ac:dyDescent="0.25">
      <c r="A3617" t="s">
        <v>7412</v>
      </c>
      <c r="B3617" t="s">
        <v>7407</v>
      </c>
      <c r="C3617" s="57">
        <v>45565</v>
      </c>
      <c r="D3617" t="s">
        <v>37</v>
      </c>
      <c r="E3617" t="s">
        <v>72</v>
      </c>
      <c r="F3617" s="47">
        <v>3951.42</v>
      </c>
    </row>
    <row r="3618" spans="1:6" x14ac:dyDescent="0.25">
      <c r="A3618" t="s">
        <v>7413</v>
      </c>
      <c r="B3618" t="s">
        <v>7407</v>
      </c>
      <c r="C3618" s="57">
        <v>45565</v>
      </c>
      <c r="D3618" t="s">
        <v>37</v>
      </c>
      <c r="E3618" t="s">
        <v>72</v>
      </c>
      <c r="F3618" s="47">
        <v>3951.42</v>
      </c>
    </row>
    <row r="3619" spans="1:6" x14ac:dyDescent="0.25">
      <c r="A3619" t="s">
        <v>7414</v>
      </c>
      <c r="B3619" t="s">
        <v>7407</v>
      </c>
      <c r="C3619" s="57">
        <v>45565</v>
      </c>
      <c r="D3619" t="s">
        <v>37</v>
      </c>
      <c r="E3619" t="s">
        <v>72</v>
      </c>
      <c r="F3619" s="47">
        <v>3951.42</v>
      </c>
    </row>
    <row r="3620" spans="1:6" x14ac:dyDescent="0.25">
      <c r="A3620" t="s">
        <v>7415</v>
      </c>
      <c r="B3620" t="s">
        <v>7407</v>
      </c>
      <c r="C3620" s="57">
        <v>45565</v>
      </c>
      <c r="D3620" t="s">
        <v>37</v>
      </c>
      <c r="E3620" t="s">
        <v>72</v>
      </c>
      <c r="F3620" s="47">
        <v>3951.42</v>
      </c>
    </row>
    <row r="3621" spans="1:6" x14ac:dyDescent="0.25">
      <c r="A3621" t="s">
        <v>7416</v>
      </c>
      <c r="B3621" t="s">
        <v>7407</v>
      </c>
      <c r="C3621" s="57">
        <v>45565</v>
      </c>
      <c r="D3621" t="s">
        <v>37</v>
      </c>
      <c r="E3621" t="s">
        <v>72</v>
      </c>
      <c r="F3621" s="47">
        <v>3951.42</v>
      </c>
    </row>
    <row r="3622" spans="1:6" x14ac:dyDescent="0.25">
      <c r="A3622" t="s">
        <v>7417</v>
      </c>
      <c r="B3622" t="s">
        <v>7407</v>
      </c>
      <c r="C3622" s="57">
        <v>45565</v>
      </c>
      <c r="D3622" t="s">
        <v>37</v>
      </c>
      <c r="E3622" t="s">
        <v>72</v>
      </c>
      <c r="F3622" s="47">
        <v>3951.42</v>
      </c>
    </row>
    <row r="3623" spans="1:6" x14ac:dyDescent="0.25">
      <c r="A3623" t="s">
        <v>7418</v>
      </c>
      <c r="B3623" t="s">
        <v>7407</v>
      </c>
      <c r="C3623" s="57">
        <v>45565</v>
      </c>
      <c r="D3623" t="s">
        <v>37</v>
      </c>
      <c r="E3623" t="s">
        <v>72</v>
      </c>
      <c r="F3623" s="47">
        <v>3951.42</v>
      </c>
    </row>
    <row r="3624" spans="1:6" x14ac:dyDescent="0.25">
      <c r="A3624" t="s">
        <v>7419</v>
      </c>
      <c r="B3624" t="s">
        <v>7407</v>
      </c>
      <c r="C3624" s="57">
        <v>45565</v>
      </c>
      <c r="D3624" t="s">
        <v>37</v>
      </c>
      <c r="E3624" t="s">
        <v>72</v>
      </c>
      <c r="F3624" s="47">
        <v>3951.43</v>
      </c>
    </row>
    <row r="3625" spans="1:6" x14ac:dyDescent="0.25">
      <c r="A3625" t="s">
        <v>7420</v>
      </c>
      <c r="B3625" t="s">
        <v>7421</v>
      </c>
      <c r="C3625" s="57">
        <v>45565</v>
      </c>
      <c r="D3625" t="s">
        <v>37</v>
      </c>
      <c r="E3625" t="s">
        <v>72</v>
      </c>
      <c r="F3625" s="47">
        <v>6585.7</v>
      </c>
    </row>
    <row r="3626" spans="1:6" x14ac:dyDescent="0.25">
      <c r="A3626" t="s">
        <v>7422</v>
      </c>
      <c r="B3626" t="s">
        <v>7421</v>
      </c>
      <c r="C3626" s="57">
        <v>45565</v>
      </c>
      <c r="D3626" t="s">
        <v>37</v>
      </c>
      <c r="E3626" t="s">
        <v>72</v>
      </c>
      <c r="F3626" s="47">
        <v>6585.7</v>
      </c>
    </row>
    <row r="3627" spans="1:6" x14ac:dyDescent="0.25">
      <c r="A3627" t="s">
        <v>7423</v>
      </c>
      <c r="B3627" t="s">
        <v>7421</v>
      </c>
      <c r="C3627" s="57">
        <v>45565</v>
      </c>
      <c r="D3627" t="s">
        <v>37</v>
      </c>
      <c r="E3627" t="s">
        <v>72</v>
      </c>
      <c r="F3627" s="47">
        <v>6585.7</v>
      </c>
    </row>
    <row r="3628" spans="1:6" x14ac:dyDescent="0.25">
      <c r="A3628" t="s">
        <v>7424</v>
      </c>
      <c r="B3628" t="s">
        <v>7421</v>
      </c>
      <c r="C3628" s="57">
        <v>45565</v>
      </c>
      <c r="D3628" t="s">
        <v>37</v>
      </c>
      <c r="E3628" t="s">
        <v>72</v>
      </c>
      <c r="F3628" s="47">
        <v>6585.7</v>
      </c>
    </row>
    <row r="3629" spans="1:6" x14ac:dyDescent="0.25">
      <c r="A3629" t="s">
        <v>7425</v>
      </c>
      <c r="B3629" t="s">
        <v>7421</v>
      </c>
      <c r="C3629" s="57">
        <v>45565</v>
      </c>
      <c r="D3629" t="s">
        <v>37</v>
      </c>
      <c r="E3629" t="s">
        <v>72</v>
      </c>
      <c r="F3629" s="47">
        <v>6585.71</v>
      </c>
    </row>
    <row r="3630" spans="1:6" x14ac:dyDescent="0.25">
      <c r="A3630" t="s">
        <v>7426</v>
      </c>
      <c r="B3630" t="s">
        <v>7427</v>
      </c>
      <c r="C3630" s="57">
        <v>45565</v>
      </c>
      <c r="D3630" t="s">
        <v>37</v>
      </c>
      <c r="E3630" t="s">
        <v>72</v>
      </c>
      <c r="F3630" s="47">
        <v>4310.6400000000003</v>
      </c>
    </row>
    <row r="3631" spans="1:6" x14ac:dyDescent="0.25">
      <c r="A3631" t="s">
        <v>7428</v>
      </c>
      <c r="B3631" t="s">
        <v>7427</v>
      </c>
      <c r="C3631" s="57">
        <v>45565</v>
      </c>
      <c r="D3631" t="s">
        <v>37</v>
      </c>
      <c r="E3631" t="s">
        <v>72</v>
      </c>
      <c r="F3631" s="47">
        <v>4310.6400000000003</v>
      </c>
    </row>
    <row r="3632" spans="1:6" x14ac:dyDescent="0.25">
      <c r="A3632" t="s">
        <v>7429</v>
      </c>
      <c r="B3632" t="s">
        <v>7427</v>
      </c>
      <c r="C3632" s="57">
        <v>45565</v>
      </c>
      <c r="D3632" t="s">
        <v>37</v>
      </c>
      <c r="E3632" t="s">
        <v>72</v>
      </c>
      <c r="F3632" s="47">
        <v>4310.6400000000003</v>
      </c>
    </row>
    <row r="3633" spans="1:6" x14ac:dyDescent="0.25">
      <c r="A3633" t="s">
        <v>7430</v>
      </c>
      <c r="B3633" t="s">
        <v>7427</v>
      </c>
      <c r="C3633" s="57">
        <v>45565</v>
      </c>
      <c r="D3633" t="s">
        <v>37</v>
      </c>
      <c r="E3633" t="s">
        <v>72</v>
      </c>
      <c r="F3633" s="47">
        <v>4310.6400000000003</v>
      </c>
    </row>
    <row r="3634" spans="1:6" x14ac:dyDescent="0.25">
      <c r="A3634" t="s">
        <v>7431</v>
      </c>
      <c r="B3634" t="s">
        <v>7427</v>
      </c>
      <c r="C3634" s="57">
        <v>45565</v>
      </c>
      <c r="D3634" t="s">
        <v>37</v>
      </c>
      <c r="E3634" t="s">
        <v>72</v>
      </c>
      <c r="F3634" s="47">
        <v>4310.63</v>
      </c>
    </row>
    <row r="3635" spans="1:6" x14ac:dyDescent="0.25">
      <c r="A3635" t="s">
        <v>7432</v>
      </c>
      <c r="B3635" t="s">
        <v>7427</v>
      </c>
      <c r="C3635" s="57">
        <v>45565</v>
      </c>
      <c r="D3635" t="s">
        <v>37</v>
      </c>
      <c r="E3635" t="s">
        <v>72</v>
      </c>
      <c r="F3635" s="47">
        <v>4310.6400000000003</v>
      </c>
    </row>
    <row r="3636" spans="1:6" x14ac:dyDescent="0.25">
      <c r="A3636" t="s">
        <v>7433</v>
      </c>
      <c r="B3636" t="s">
        <v>7427</v>
      </c>
      <c r="C3636" s="57">
        <v>45565</v>
      </c>
      <c r="D3636" t="s">
        <v>37</v>
      </c>
      <c r="E3636" t="s">
        <v>72</v>
      </c>
      <c r="F3636" s="47">
        <v>4310.6400000000003</v>
      </c>
    </row>
    <row r="3637" spans="1:6" x14ac:dyDescent="0.25">
      <c r="A3637" t="s">
        <v>7434</v>
      </c>
      <c r="B3637" t="s">
        <v>7427</v>
      </c>
      <c r="C3637" s="57">
        <v>45565</v>
      </c>
      <c r="D3637" t="s">
        <v>37</v>
      </c>
      <c r="E3637" t="s">
        <v>72</v>
      </c>
      <c r="F3637" s="47">
        <v>4310.6400000000003</v>
      </c>
    </row>
    <row r="3638" spans="1:6" x14ac:dyDescent="0.25">
      <c r="A3638" t="s">
        <v>7435</v>
      </c>
      <c r="B3638" t="s">
        <v>7427</v>
      </c>
      <c r="C3638" s="57">
        <v>45565</v>
      </c>
      <c r="D3638" t="s">
        <v>37</v>
      </c>
      <c r="E3638" t="s">
        <v>72</v>
      </c>
      <c r="F3638" s="47">
        <v>4310.6400000000003</v>
      </c>
    </row>
    <row r="3639" spans="1:6" x14ac:dyDescent="0.25">
      <c r="A3639" t="s">
        <v>7436</v>
      </c>
      <c r="B3639" t="s">
        <v>7427</v>
      </c>
      <c r="C3639" s="57">
        <v>45565</v>
      </c>
      <c r="D3639" t="s">
        <v>37</v>
      </c>
      <c r="E3639" t="s">
        <v>72</v>
      </c>
      <c r="F3639" s="47">
        <v>4310.6400000000003</v>
      </c>
    </row>
    <row r="3640" spans="1:6" x14ac:dyDescent="0.25">
      <c r="A3640" t="s">
        <v>7437</v>
      </c>
      <c r="B3640" t="s">
        <v>7427</v>
      </c>
      <c r="C3640" s="57">
        <v>45565</v>
      </c>
      <c r="D3640" t="s">
        <v>37</v>
      </c>
      <c r="E3640" t="s">
        <v>72</v>
      </c>
      <c r="F3640" s="47">
        <v>4310.6400000000003</v>
      </c>
    </row>
    <row r="3641" spans="1:6" x14ac:dyDescent="0.25">
      <c r="A3641" t="s">
        <v>7438</v>
      </c>
      <c r="B3641" t="s">
        <v>7427</v>
      </c>
      <c r="C3641" s="57">
        <v>45565</v>
      </c>
      <c r="D3641" t="s">
        <v>37</v>
      </c>
      <c r="E3641" t="s">
        <v>72</v>
      </c>
      <c r="F3641" s="47">
        <v>4310.6400000000003</v>
      </c>
    </row>
    <row r="3642" spans="1:6" x14ac:dyDescent="0.25">
      <c r="A3642" t="s">
        <v>7439</v>
      </c>
      <c r="B3642" t="s">
        <v>7427</v>
      </c>
      <c r="C3642" s="57">
        <v>45565</v>
      </c>
      <c r="D3642" t="s">
        <v>37</v>
      </c>
      <c r="E3642" t="s">
        <v>72</v>
      </c>
      <c r="F3642" s="47">
        <v>4310.63</v>
      </c>
    </row>
    <row r="3643" spans="1:6" x14ac:dyDescent="0.25">
      <c r="A3643" t="s">
        <v>7440</v>
      </c>
      <c r="B3643" t="s">
        <v>7427</v>
      </c>
      <c r="C3643" s="57">
        <v>45565</v>
      </c>
      <c r="D3643" t="s">
        <v>37</v>
      </c>
      <c r="E3643" t="s">
        <v>72</v>
      </c>
      <c r="F3643" s="47">
        <v>4310.6400000000003</v>
      </c>
    </row>
    <row r="3644" spans="1:6" x14ac:dyDescent="0.25">
      <c r="A3644" t="s">
        <v>7441</v>
      </c>
      <c r="B3644" t="s">
        <v>7427</v>
      </c>
      <c r="C3644" s="57">
        <v>45565</v>
      </c>
      <c r="D3644" t="s">
        <v>37</v>
      </c>
      <c r="E3644" t="s">
        <v>72</v>
      </c>
      <c r="F3644" s="47">
        <v>4310.6400000000003</v>
      </c>
    </row>
    <row r="3645" spans="1:6" x14ac:dyDescent="0.25">
      <c r="A3645" t="s">
        <v>7442</v>
      </c>
      <c r="B3645" t="s">
        <v>7427</v>
      </c>
      <c r="C3645" s="57">
        <v>45565</v>
      </c>
      <c r="D3645" t="s">
        <v>37</v>
      </c>
      <c r="E3645" t="s">
        <v>72</v>
      </c>
      <c r="F3645" s="47">
        <v>4310.6400000000003</v>
      </c>
    </row>
    <row r="3646" spans="1:6" x14ac:dyDescent="0.25">
      <c r="A3646" t="s">
        <v>7443</v>
      </c>
      <c r="B3646" t="s">
        <v>7427</v>
      </c>
      <c r="C3646" s="57">
        <v>45565</v>
      </c>
      <c r="D3646" t="s">
        <v>37</v>
      </c>
      <c r="E3646" t="s">
        <v>72</v>
      </c>
      <c r="F3646" s="47">
        <v>4310.6400000000003</v>
      </c>
    </row>
    <row r="3647" spans="1:6" x14ac:dyDescent="0.25">
      <c r="A3647" t="s">
        <v>7444</v>
      </c>
      <c r="B3647" t="s">
        <v>7427</v>
      </c>
      <c r="C3647" s="57">
        <v>45565</v>
      </c>
      <c r="D3647" t="s">
        <v>37</v>
      </c>
      <c r="E3647" t="s">
        <v>72</v>
      </c>
      <c r="F3647" s="47">
        <v>4310.63</v>
      </c>
    </row>
    <row r="3648" spans="1:6" x14ac:dyDescent="0.25">
      <c r="A3648" t="s">
        <v>7445</v>
      </c>
      <c r="B3648" t="s">
        <v>7427</v>
      </c>
      <c r="C3648" s="57">
        <v>45565</v>
      </c>
      <c r="D3648" t="s">
        <v>37</v>
      </c>
      <c r="E3648" t="s">
        <v>72</v>
      </c>
      <c r="F3648" s="47">
        <v>4310.6400000000003</v>
      </c>
    </row>
    <row r="3649" spans="1:6" x14ac:dyDescent="0.25">
      <c r="A3649" t="s">
        <v>7448</v>
      </c>
      <c r="B3649" t="s">
        <v>7427</v>
      </c>
      <c r="C3649" s="57">
        <v>45565</v>
      </c>
      <c r="D3649" t="s">
        <v>37</v>
      </c>
      <c r="E3649" t="s">
        <v>72</v>
      </c>
      <c r="F3649" s="47">
        <v>4310.6400000000003</v>
      </c>
    </row>
    <row r="3650" spans="1:6" x14ac:dyDescent="0.25">
      <c r="A3650" t="s">
        <v>7449</v>
      </c>
      <c r="B3650" t="s">
        <v>7427</v>
      </c>
      <c r="C3650" s="57">
        <v>45565</v>
      </c>
      <c r="D3650" t="s">
        <v>37</v>
      </c>
      <c r="E3650" t="s">
        <v>72</v>
      </c>
      <c r="F3650" s="47">
        <v>4310.6400000000003</v>
      </c>
    </row>
    <row r="3651" spans="1:6" x14ac:dyDescent="0.25">
      <c r="A3651" t="s">
        <v>7450</v>
      </c>
      <c r="B3651" t="s">
        <v>7427</v>
      </c>
      <c r="C3651" s="57">
        <v>45565</v>
      </c>
      <c r="D3651" t="s">
        <v>37</v>
      </c>
      <c r="E3651" t="s">
        <v>72</v>
      </c>
      <c r="F3651" s="47">
        <v>4310.6400000000003</v>
      </c>
    </row>
    <row r="3652" spans="1:6" x14ac:dyDescent="0.25">
      <c r="A3652" t="s">
        <v>7451</v>
      </c>
      <c r="B3652" t="s">
        <v>7427</v>
      </c>
      <c r="C3652" s="57">
        <v>45565</v>
      </c>
      <c r="D3652" t="s">
        <v>37</v>
      </c>
      <c r="E3652" t="s">
        <v>72</v>
      </c>
      <c r="F3652" s="47">
        <v>4310.6400000000003</v>
      </c>
    </row>
    <row r="3653" spans="1:6" x14ac:dyDescent="0.25">
      <c r="A3653" t="s">
        <v>7452</v>
      </c>
      <c r="B3653" t="s">
        <v>7427</v>
      </c>
      <c r="C3653" s="57">
        <v>45565</v>
      </c>
      <c r="D3653" t="s">
        <v>37</v>
      </c>
      <c r="E3653" t="s">
        <v>72</v>
      </c>
      <c r="F3653" s="47">
        <v>4310.6400000000003</v>
      </c>
    </row>
    <row r="3654" spans="1:6" x14ac:dyDescent="0.25">
      <c r="A3654" t="s">
        <v>7453</v>
      </c>
      <c r="B3654" t="s">
        <v>7427</v>
      </c>
      <c r="C3654" s="57">
        <v>45565</v>
      </c>
      <c r="D3654" t="s">
        <v>37</v>
      </c>
      <c r="E3654" t="s">
        <v>72</v>
      </c>
      <c r="F3654" s="47">
        <v>4310.6400000000003</v>
      </c>
    </row>
    <row r="3655" spans="1:6" x14ac:dyDescent="0.25">
      <c r="A3655" t="s">
        <v>7454</v>
      </c>
      <c r="B3655" t="s">
        <v>7427</v>
      </c>
      <c r="C3655" s="57">
        <v>45565</v>
      </c>
      <c r="D3655" t="s">
        <v>37</v>
      </c>
      <c r="E3655" t="s">
        <v>72</v>
      </c>
      <c r="F3655" s="47">
        <v>4310.6400000000003</v>
      </c>
    </row>
    <row r="3656" spans="1:6" x14ac:dyDescent="0.25">
      <c r="A3656" t="s">
        <v>7455</v>
      </c>
      <c r="B3656" t="s">
        <v>7427</v>
      </c>
      <c r="C3656" s="57">
        <v>45565</v>
      </c>
      <c r="D3656" t="s">
        <v>37</v>
      </c>
      <c r="E3656" t="s">
        <v>72</v>
      </c>
      <c r="F3656" s="47">
        <v>4310.6499999999996</v>
      </c>
    </row>
    <row r="3657" spans="1:6" x14ac:dyDescent="0.25">
      <c r="A3657" t="s">
        <v>3728</v>
      </c>
      <c r="B3657" t="s">
        <v>3729</v>
      </c>
      <c r="C3657" s="57">
        <v>45565</v>
      </c>
      <c r="D3657" t="s">
        <v>37</v>
      </c>
      <c r="E3657" t="s">
        <v>72</v>
      </c>
      <c r="F3657" s="47">
        <v>5927.62</v>
      </c>
    </row>
    <row r="3658" spans="1:6" x14ac:dyDescent="0.25">
      <c r="A3658" t="s">
        <v>3732</v>
      </c>
      <c r="B3658" t="s">
        <v>3733</v>
      </c>
      <c r="C3658" s="57">
        <v>45565</v>
      </c>
      <c r="D3658" t="s">
        <v>37</v>
      </c>
      <c r="E3658" t="s">
        <v>72</v>
      </c>
      <c r="F3658" s="47">
        <v>3562.51</v>
      </c>
    </row>
    <row r="3659" spans="1:6" x14ac:dyDescent="0.25">
      <c r="A3659" t="s">
        <v>3736</v>
      </c>
      <c r="B3659" t="s">
        <v>3372</v>
      </c>
      <c r="C3659" s="57">
        <v>45567</v>
      </c>
      <c r="D3659" t="s">
        <v>37</v>
      </c>
      <c r="E3659" t="s">
        <v>72</v>
      </c>
      <c r="F3659" s="47">
        <v>999.83</v>
      </c>
    </row>
    <row r="3660" spans="1:6" x14ac:dyDescent="0.25">
      <c r="A3660" t="s">
        <v>8247</v>
      </c>
      <c r="B3660" t="s">
        <v>8248</v>
      </c>
      <c r="C3660" s="57">
        <v>45565</v>
      </c>
      <c r="D3660" t="s">
        <v>37</v>
      </c>
      <c r="E3660" t="s">
        <v>72</v>
      </c>
      <c r="F3660" s="47">
        <v>8747.4599999999991</v>
      </c>
    </row>
    <row r="3661" spans="1:6" x14ac:dyDescent="0.25">
      <c r="A3661" t="s">
        <v>8249</v>
      </c>
      <c r="B3661" t="s">
        <v>8248</v>
      </c>
      <c r="C3661" s="57">
        <v>45565</v>
      </c>
      <c r="D3661" t="s">
        <v>37</v>
      </c>
      <c r="E3661" t="s">
        <v>72</v>
      </c>
      <c r="F3661" s="47">
        <v>8747.4500000000007</v>
      </c>
    </row>
    <row r="3662" spans="1:6" x14ac:dyDescent="0.25">
      <c r="A3662" t="s">
        <v>3737</v>
      </c>
      <c r="B3662" t="s">
        <v>3372</v>
      </c>
      <c r="C3662" s="57">
        <v>45567</v>
      </c>
      <c r="D3662" t="s">
        <v>37</v>
      </c>
      <c r="E3662" t="s">
        <v>72</v>
      </c>
      <c r="F3662" s="47">
        <v>999.83</v>
      </c>
    </row>
    <row r="3663" spans="1:6" x14ac:dyDescent="0.25">
      <c r="A3663" t="s">
        <v>3738</v>
      </c>
      <c r="B3663" t="s">
        <v>3739</v>
      </c>
      <c r="C3663" s="57">
        <v>45565</v>
      </c>
      <c r="D3663" t="s">
        <v>37</v>
      </c>
      <c r="E3663" t="s">
        <v>72</v>
      </c>
      <c r="F3663" s="47">
        <v>5776.86</v>
      </c>
    </row>
    <row r="3664" spans="1:6" x14ac:dyDescent="0.25">
      <c r="A3664" t="s">
        <v>3740</v>
      </c>
      <c r="B3664" t="s">
        <v>3739</v>
      </c>
      <c r="C3664" s="57">
        <v>45565</v>
      </c>
      <c r="D3664" t="s">
        <v>37</v>
      </c>
      <c r="E3664" t="s">
        <v>72</v>
      </c>
      <c r="F3664" s="47">
        <v>5776.86</v>
      </c>
    </row>
    <row r="3665" spans="1:6" x14ac:dyDescent="0.25">
      <c r="A3665" t="s">
        <v>3741</v>
      </c>
      <c r="B3665" t="s">
        <v>3739</v>
      </c>
      <c r="C3665" s="57">
        <v>45565</v>
      </c>
      <c r="D3665" t="s">
        <v>37</v>
      </c>
      <c r="E3665" t="s">
        <v>72</v>
      </c>
      <c r="F3665" s="47">
        <v>5776.86</v>
      </c>
    </row>
    <row r="3666" spans="1:6" x14ac:dyDescent="0.25">
      <c r="A3666" t="s">
        <v>3742</v>
      </c>
      <c r="B3666" t="s">
        <v>3739</v>
      </c>
      <c r="C3666" s="57">
        <v>45565</v>
      </c>
      <c r="D3666" t="s">
        <v>37</v>
      </c>
      <c r="E3666" t="s">
        <v>72</v>
      </c>
      <c r="F3666" s="47">
        <v>5776.86</v>
      </c>
    </row>
    <row r="3667" spans="1:6" x14ac:dyDescent="0.25">
      <c r="A3667" t="s">
        <v>3743</v>
      </c>
      <c r="B3667" t="s">
        <v>3739</v>
      </c>
      <c r="C3667" s="57">
        <v>45565</v>
      </c>
      <c r="D3667" t="s">
        <v>37</v>
      </c>
      <c r="E3667" t="s">
        <v>72</v>
      </c>
      <c r="F3667" s="47">
        <v>5776.86</v>
      </c>
    </row>
    <row r="3668" spans="1:6" x14ac:dyDescent="0.25">
      <c r="A3668" t="s">
        <v>3744</v>
      </c>
      <c r="B3668" t="s">
        <v>3739</v>
      </c>
      <c r="C3668" s="57">
        <v>45565</v>
      </c>
      <c r="D3668" t="s">
        <v>37</v>
      </c>
      <c r="E3668" t="s">
        <v>72</v>
      </c>
      <c r="F3668" s="47">
        <v>5776.86</v>
      </c>
    </row>
    <row r="3669" spans="1:6" x14ac:dyDescent="0.25">
      <c r="A3669" t="s">
        <v>3745</v>
      </c>
      <c r="B3669" t="s">
        <v>3739</v>
      </c>
      <c r="C3669" s="57">
        <v>45565</v>
      </c>
      <c r="D3669" t="s">
        <v>37</v>
      </c>
      <c r="E3669" t="s">
        <v>72</v>
      </c>
      <c r="F3669" s="47">
        <v>5776.86</v>
      </c>
    </row>
    <row r="3670" spans="1:6" x14ac:dyDescent="0.25">
      <c r="A3670" t="s">
        <v>3746</v>
      </c>
      <c r="B3670" t="s">
        <v>3739</v>
      </c>
      <c r="C3670" s="57">
        <v>45565</v>
      </c>
      <c r="D3670" t="s">
        <v>37</v>
      </c>
      <c r="E3670" t="s">
        <v>72</v>
      </c>
      <c r="F3670" s="47">
        <v>5776.86</v>
      </c>
    </row>
    <row r="3671" spans="1:6" x14ac:dyDescent="0.25">
      <c r="A3671" t="s">
        <v>5005</v>
      </c>
      <c r="B3671" t="s">
        <v>4819</v>
      </c>
      <c r="C3671" s="57">
        <v>45568</v>
      </c>
      <c r="D3671" t="s">
        <v>37</v>
      </c>
      <c r="E3671" t="s">
        <v>72</v>
      </c>
      <c r="F3671" s="47">
        <v>26318.86</v>
      </c>
    </row>
    <row r="3672" spans="1:6" x14ac:dyDescent="0.25">
      <c r="A3672" t="s">
        <v>5006</v>
      </c>
      <c r="B3672" t="s">
        <v>4821</v>
      </c>
      <c r="C3672" s="57">
        <v>45568</v>
      </c>
      <c r="D3672" t="s">
        <v>37</v>
      </c>
      <c r="E3672" t="s">
        <v>72</v>
      </c>
      <c r="F3672" s="47">
        <v>3113.24</v>
      </c>
    </row>
    <row r="3673" spans="1:6" x14ac:dyDescent="0.25">
      <c r="A3673" t="s">
        <v>5007</v>
      </c>
      <c r="B3673" t="s">
        <v>5008</v>
      </c>
      <c r="C3673" s="57">
        <v>45568</v>
      </c>
      <c r="D3673" t="s">
        <v>37</v>
      </c>
      <c r="E3673" t="s">
        <v>72</v>
      </c>
      <c r="F3673" s="47">
        <v>9160.11</v>
      </c>
    </row>
    <row r="3674" spans="1:6" x14ac:dyDescent="0.25">
      <c r="A3674" t="s">
        <v>5009</v>
      </c>
      <c r="B3674" t="s">
        <v>5008</v>
      </c>
      <c r="C3674" s="57">
        <v>45568</v>
      </c>
      <c r="D3674" t="s">
        <v>37</v>
      </c>
      <c r="E3674" t="s">
        <v>72</v>
      </c>
      <c r="F3674" s="47">
        <v>9160.11</v>
      </c>
    </row>
    <row r="3675" spans="1:6" x14ac:dyDescent="0.25">
      <c r="A3675" t="s">
        <v>7456</v>
      </c>
      <c r="B3675" t="s">
        <v>7427</v>
      </c>
      <c r="C3675" s="57">
        <v>45565</v>
      </c>
      <c r="D3675" t="s">
        <v>37</v>
      </c>
      <c r="E3675" t="s">
        <v>72</v>
      </c>
      <c r="F3675" s="47">
        <v>4310.6400000000003</v>
      </c>
    </row>
    <row r="3676" spans="1:6" x14ac:dyDescent="0.25">
      <c r="A3676" t="s">
        <v>7457</v>
      </c>
      <c r="B3676" t="s">
        <v>7427</v>
      </c>
      <c r="C3676" s="57">
        <v>45565</v>
      </c>
      <c r="D3676" t="s">
        <v>37</v>
      </c>
      <c r="E3676" t="s">
        <v>72</v>
      </c>
      <c r="F3676" s="47">
        <v>4310.6400000000003</v>
      </c>
    </row>
    <row r="3677" spans="1:6" x14ac:dyDescent="0.25">
      <c r="A3677" t="s">
        <v>7458</v>
      </c>
      <c r="B3677" t="s">
        <v>7427</v>
      </c>
      <c r="C3677" s="57">
        <v>45565</v>
      </c>
      <c r="D3677" t="s">
        <v>37</v>
      </c>
      <c r="E3677" t="s">
        <v>72</v>
      </c>
      <c r="F3677" s="47">
        <v>4310.6400000000003</v>
      </c>
    </row>
    <row r="3678" spans="1:6" x14ac:dyDescent="0.25">
      <c r="A3678" t="s">
        <v>7459</v>
      </c>
      <c r="B3678" t="s">
        <v>7427</v>
      </c>
      <c r="C3678" s="57">
        <v>45565</v>
      </c>
      <c r="D3678" t="s">
        <v>37</v>
      </c>
      <c r="E3678" t="s">
        <v>72</v>
      </c>
      <c r="F3678" s="47">
        <v>4310.6400000000003</v>
      </c>
    </row>
    <row r="3679" spans="1:6" x14ac:dyDescent="0.25">
      <c r="A3679" t="s">
        <v>7460</v>
      </c>
      <c r="B3679" t="s">
        <v>7427</v>
      </c>
      <c r="C3679" s="57">
        <v>45565</v>
      </c>
      <c r="D3679" t="s">
        <v>37</v>
      </c>
      <c r="E3679" t="s">
        <v>72</v>
      </c>
      <c r="F3679" s="47">
        <v>4310.6400000000003</v>
      </c>
    </row>
    <row r="3680" spans="1:6" x14ac:dyDescent="0.25">
      <c r="A3680" t="s">
        <v>7461</v>
      </c>
      <c r="B3680" t="s">
        <v>7427</v>
      </c>
      <c r="C3680" s="57">
        <v>45565</v>
      </c>
      <c r="D3680" t="s">
        <v>37</v>
      </c>
      <c r="E3680" t="s">
        <v>72</v>
      </c>
      <c r="F3680" s="47">
        <v>4310.6400000000003</v>
      </c>
    </row>
    <row r="3681" spans="1:6" x14ac:dyDescent="0.25">
      <c r="A3681" t="s">
        <v>7462</v>
      </c>
      <c r="B3681" t="s">
        <v>7427</v>
      </c>
      <c r="C3681" s="57">
        <v>45565</v>
      </c>
      <c r="D3681" t="s">
        <v>37</v>
      </c>
      <c r="E3681" t="s">
        <v>72</v>
      </c>
      <c r="F3681" s="47">
        <v>4310.6400000000003</v>
      </c>
    </row>
    <row r="3682" spans="1:6" x14ac:dyDescent="0.25">
      <c r="A3682" t="s">
        <v>7463</v>
      </c>
      <c r="B3682" t="s">
        <v>7427</v>
      </c>
      <c r="C3682" s="57">
        <v>45565</v>
      </c>
      <c r="D3682" t="s">
        <v>37</v>
      </c>
      <c r="E3682" t="s">
        <v>72</v>
      </c>
      <c r="F3682" s="47">
        <v>4310.6400000000003</v>
      </c>
    </row>
    <row r="3683" spans="1:6" x14ac:dyDescent="0.25">
      <c r="A3683" t="s">
        <v>7464</v>
      </c>
      <c r="B3683" t="s">
        <v>7407</v>
      </c>
      <c r="C3683" s="57">
        <v>45565</v>
      </c>
      <c r="D3683" t="s">
        <v>37</v>
      </c>
      <c r="E3683" t="s">
        <v>72</v>
      </c>
      <c r="F3683" s="47">
        <v>3951.42</v>
      </c>
    </row>
    <row r="3684" spans="1:6" x14ac:dyDescent="0.25">
      <c r="A3684" t="s">
        <v>5010</v>
      </c>
      <c r="B3684" t="s">
        <v>4265</v>
      </c>
      <c r="C3684" s="57">
        <v>45568</v>
      </c>
      <c r="D3684" t="s">
        <v>37</v>
      </c>
      <c r="E3684" t="s">
        <v>72</v>
      </c>
      <c r="F3684" s="47">
        <v>19147.86</v>
      </c>
    </row>
    <row r="3685" spans="1:6" x14ac:dyDescent="0.25">
      <c r="A3685" t="s">
        <v>7465</v>
      </c>
      <c r="B3685" t="s">
        <v>5596</v>
      </c>
      <c r="C3685" s="57">
        <v>45541</v>
      </c>
      <c r="D3685" t="s">
        <v>37</v>
      </c>
      <c r="E3685" t="s">
        <v>72</v>
      </c>
      <c r="F3685" s="47">
        <v>12429.1</v>
      </c>
    </row>
    <row r="3686" spans="1:6" x14ac:dyDescent="0.25">
      <c r="A3686" t="s">
        <v>7466</v>
      </c>
      <c r="B3686" t="s">
        <v>5596</v>
      </c>
      <c r="C3686" s="57">
        <v>45541</v>
      </c>
      <c r="D3686" t="s">
        <v>37</v>
      </c>
      <c r="E3686" t="s">
        <v>72</v>
      </c>
      <c r="F3686" s="47">
        <v>5290.11</v>
      </c>
    </row>
    <row r="3687" spans="1:6" x14ac:dyDescent="0.25">
      <c r="A3687" t="s">
        <v>7467</v>
      </c>
      <c r="B3687" t="s">
        <v>5596</v>
      </c>
      <c r="C3687" s="57">
        <v>45541</v>
      </c>
      <c r="D3687" t="s">
        <v>37</v>
      </c>
      <c r="E3687" t="s">
        <v>72</v>
      </c>
      <c r="F3687" s="47">
        <v>18125.79</v>
      </c>
    </row>
    <row r="3688" spans="1:6" x14ac:dyDescent="0.25">
      <c r="A3688" t="s">
        <v>7468</v>
      </c>
      <c r="B3688" t="s">
        <v>5596</v>
      </c>
      <c r="C3688" s="57">
        <v>45541</v>
      </c>
      <c r="D3688" t="s">
        <v>37</v>
      </c>
      <c r="E3688" t="s">
        <v>72</v>
      </c>
      <c r="F3688" s="47">
        <v>18125.78</v>
      </c>
    </row>
    <row r="3689" spans="1:6" x14ac:dyDescent="0.25">
      <c r="A3689" t="s">
        <v>7469</v>
      </c>
      <c r="B3689" t="s">
        <v>5881</v>
      </c>
      <c r="C3689" s="57">
        <v>45541</v>
      </c>
      <c r="D3689" t="s">
        <v>37</v>
      </c>
      <c r="E3689" t="s">
        <v>72</v>
      </c>
      <c r="F3689" s="47">
        <v>4960.99</v>
      </c>
    </row>
    <row r="3690" spans="1:6" x14ac:dyDescent="0.25">
      <c r="A3690" t="s">
        <v>7470</v>
      </c>
      <c r="B3690" t="s">
        <v>5881</v>
      </c>
      <c r="C3690" s="57">
        <v>45541</v>
      </c>
      <c r="D3690" t="s">
        <v>37</v>
      </c>
      <c r="E3690" t="s">
        <v>72</v>
      </c>
      <c r="F3690" s="47">
        <v>14379.61</v>
      </c>
    </row>
    <row r="3691" spans="1:6" x14ac:dyDescent="0.25">
      <c r="A3691" t="s">
        <v>7471</v>
      </c>
      <c r="B3691" t="s">
        <v>7335</v>
      </c>
      <c r="C3691" s="57">
        <v>45541</v>
      </c>
      <c r="D3691" t="s">
        <v>37</v>
      </c>
      <c r="E3691" t="s">
        <v>72</v>
      </c>
      <c r="F3691" s="47">
        <v>6606.59</v>
      </c>
    </row>
    <row r="3692" spans="1:6" x14ac:dyDescent="0.25">
      <c r="A3692" t="s">
        <v>7472</v>
      </c>
      <c r="B3692" t="s">
        <v>7335</v>
      </c>
      <c r="C3692" s="57">
        <v>45541</v>
      </c>
      <c r="D3692" t="s">
        <v>37</v>
      </c>
      <c r="E3692" t="s">
        <v>72</v>
      </c>
      <c r="F3692" s="47">
        <v>6606.58</v>
      </c>
    </row>
    <row r="3693" spans="1:6" x14ac:dyDescent="0.25">
      <c r="A3693" t="s">
        <v>7473</v>
      </c>
      <c r="B3693" t="s">
        <v>7335</v>
      </c>
      <c r="C3693" s="57">
        <v>45541</v>
      </c>
      <c r="D3693" t="s">
        <v>37</v>
      </c>
      <c r="E3693" t="s">
        <v>72</v>
      </c>
      <c r="F3693" s="47">
        <v>6036.68</v>
      </c>
    </row>
    <row r="3694" spans="1:6" x14ac:dyDescent="0.25">
      <c r="A3694" t="s">
        <v>7474</v>
      </c>
      <c r="B3694" t="s">
        <v>7475</v>
      </c>
      <c r="C3694" s="57">
        <v>45541</v>
      </c>
      <c r="D3694" t="s">
        <v>37</v>
      </c>
      <c r="E3694" t="s">
        <v>72</v>
      </c>
      <c r="F3694" s="47">
        <v>19935.919999999998</v>
      </c>
    </row>
    <row r="3695" spans="1:6" x14ac:dyDescent="0.25">
      <c r="A3695" t="s">
        <v>7476</v>
      </c>
      <c r="B3695" t="s">
        <v>6968</v>
      </c>
      <c r="C3695" s="57">
        <v>45541</v>
      </c>
      <c r="D3695" t="s">
        <v>37</v>
      </c>
      <c r="E3695" t="s">
        <v>72</v>
      </c>
      <c r="F3695" s="47">
        <v>10323.700000000001</v>
      </c>
    </row>
    <row r="3696" spans="1:6" x14ac:dyDescent="0.25">
      <c r="A3696" t="s">
        <v>7477</v>
      </c>
      <c r="B3696" t="s">
        <v>983</v>
      </c>
      <c r="C3696" s="57">
        <v>45541</v>
      </c>
      <c r="D3696" t="s">
        <v>37</v>
      </c>
      <c r="E3696" t="s">
        <v>72</v>
      </c>
      <c r="F3696" s="47">
        <v>25393.01</v>
      </c>
    </row>
    <row r="3697" spans="1:6" x14ac:dyDescent="0.25">
      <c r="A3697" t="s">
        <v>7478</v>
      </c>
      <c r="B3697" t="s">
        <v>983</v>
      </c>
      <c r="C3697" s="57">
        <v>45541</v>
      </c>
      <c r="D3697" t="s">
        <v>37</v>
      </c>
      <c r="E3697" t="s">
        <v>72</v>
      </c>
      <c r="F3697" s="47">
        <v>32355.34</v>
      </c>
    </row>
    <row r="3698" spans="1:6" x14ac:dyDescent="0.25">
      <c r="A3698" t="s">
        <v>7479</v>
      </c>
      <c r="B3698" t="s">
        <v>7480</v>
      </c>
      <c r="C3698" s="57">
        <v>45541</v>
      </c>
      <c r="D3698" t="s">
        <v>37</v>
      </c>
      <c r="E3698" t="s">
        <v>72</v>
      </c>
      <c r="F3698" s="47">
        <v>30501.62</v>
      </c>
    </row>
    <row r="3699" spans="1:6" x14ac:dyDescent="0.25">
      <c r="A3699" t="s">
        <v>7481</v>
      </c>
      <c r="B3699" t="s">
        <v>1009</v>
      </c>
      <c r="C3699" s="57">
        <v>45541</v>
      </c>
      <c r="D3699" t="s">
        <v>37</v>
      </c>
      <c r="E3699" t="s">
        <v>72</v>
      </c>
      <c r="F3699" s="47">
        <v>23661.5</v>
      </c>
    </row>
    <row r="3700" spans="1:6" x14ac:dyDescent="0.25">
      <c r="A3700" t="s">
        <v>7482</v>
      </c>
      <c r="B3700" t="s">
        <v>5946</v>
      </c>
      <c r="C3700" s="57">
        <v>45541</v>
      </c>
      <c r="D3700" t="s">
        <v>37</v>
      </c>
      <c r="E3700" t="s">
        <v>72</v>
      </c>
      <c r="F3700" s="47">
        <v>7747.61</v>
      </c>
    </row>
    <row r="3701" spans="1:6" x14ac:dyDescent="0.25">
      <c r="A3701" t="s">
        <v>7483</v>
      </c>
      <c r="B3701" t="s">
        <v>7307</v>
      </c>
      <c r="C3701" s="57">
        <v>45541</v>
      </c>
      <c r="D3701" t="s">
        <v>37</v>
      </c>
      <c r="E3701" t="s">
        <v>72</v>
      </c>
      <c r="F3701" s="47">
        <v>4314.8500000000004</v>
      </c>
    </row>
    <row r="3702" spans="1:6" x14ac:dyDescent="0.25">
      <c r="A3702" t="s">
        <v>7484</v>
      </c>
      <c r="B3702" t="s">
        <v>7307</v>
      </c>
      <c r="C3702" s="57">
        <v>45541</v>
      </c>
      <c r="D3702" t="s">
        <v>37</v>
      </c>
      <c r="E3702" t="s">
        <v>72</v>
      </c>
      <c r="F3702" s="47">
        <v>2277.2199999999998</v>
      </c>
    </row>
    <row r="3703" spans="1:6" x14ac:dyDescent="0.25">
      <c r="A3703" t="s">
        <v>3747</v>
      </c>
      <c r="B3703" t="s">
        <v>3748</v>
      </c>
      <c r="C3703" s="57">
        <v>45568</v>
      </c>
      <c r="D3703" t="s">
        <v>37</v>
      </c>
      <c r="E3703" t="s">
        <v>72</v>
      </c>
      <c r="F3703" s="47">
        <v>7004.79</v>
      </c>
    </row>
    <row r="3704" spans="1:6" x14ac:dyDescent="0.25">
      <c r="A3704" t="s">
        <v>2218</v>
      </c>
      <c r="B3704" t="s">
        <v>2219</v>
      </c>
      <c r="C3704" s="57">
        <v>45568</v>
      </c>
      <c r="D3704" t="s">
        <v>37</v>
      </c>
      <c r="E3704" t="s">
        <v>72</v>
      </c>
      <c r="F3704" s="47">
        <v>7865</v>
      </c>
    </row>
    <row r="3705" spans="1:6" x14ac:dyDescent="0.25">
      <c r="A3705" t="s">
        <v>2220</v>
      </c>
      <c r="B3705" t="s">
        <v>2219</v>
      </c>
      <c r="C3705" s="57">
        <v>45568</v>
      </c>
      <c r="D3705" t="s">
        <v>37</v>
      </c>
      <c r="E3705" t="s">
        <v>72</v>
      </c>
      <c r="F3705" s="47">
        <v>7865</v>
      </c>
    </row>
    <row r="3706" spans="1:6" x14ac:dyDescent="0.25">
      <c r="A3706" t="s">
        <v>3749</v>
      </c>
      <c r="B3706" t="s">
        <v>3750</v>
      </c>
      <c r="C3706" s="57">
        <v>45568</v>
      </c>
      <c r="D3706" t="s">
        <v>37</v>
      </c>
      <c r="E3706" t="s">
        <v>72</v>
      </c>
      <c r="F3706" s="47">
        <v>7004.79</v>
      </c>
    </row>
    <row r="3707" spans="1:6" x14ac:dyDescent="0.25">
      <c r="A3707" t="s">
        <v>2221</v>
      </c>
      <c r="B3707" t="s">
        <v>2222</v>
      </c>
      <c r="C3707" s="57">
        <v>45568</v>
      </c>
      <c r="D3707" t="s">
        <v>37</v>
      </c>
      <c r="E3707" t="s">
        <v>72</v>
      </c>
      <c r="F3707" s="47">
        <v>32482.21</v>
      </c>
    </row>
    <row r="3708" spans="1:6" x14ac:dyDescent="0.25">
      <c r="A3708" t="s">
        <v>2225</v>
      </c>
      <c r="B3708" t="s">
        <v>2222</v>
      </c>
      <c r="C3708" s="57">
        <v>45568</v>
      </c>
      <c r="D3708" t="s">
        <v>37</v>
      </c>
      <c r="E3708" t="s">
        <v>72</v>
      </c>
      <c r="F3708" s="47">
        <v>32482.21</v>
      </c>
    </row>
    <row r="3709" spans="1:6" x14ac:dyDescent="0.25">
      <c r="A3709" t="s">
        <v>2226</v>
      </c>
      <c r="B3709" t="s">
        <v>1890</v>
      </c>
      <c r="C3709" s="57">
        <v>45568</v>
      </c>
      <c r="D3709" t="s">
        <v>37</v>
      </c>
      <c r="E3709" t="s">
        <v>72</v>
      </c>
      <c r="F3709" s="47">
        <v>7897.67</v>
      </c>
    </row>
    <row r="3710" spans="1:6" x14ac:dyDescent="0.25">
      <c r="A3710" t="s">
        <v>2227</v>
      </c>
      <c r="B3710" t="s">
        <v>2228</v>
      </c>
      <c r="C3710" s="57">
        <v>45568</v>
      </c>
      <c r="D3710" t="s">
        <v>37</v>
      </c>
      <c r="E3710" t="s">
        <v>72</v>
      </c>
      <c r="F3710" s="47">
        <v>26620</v>
      </c>
    </row>
    <row r="3711" spans="1:6" x14ac:dyDescent="0.25">
      <c r="A3711" t="s">
        <v>2229</v>
      </c>
      <c r="B3711" t="s">
        <v>2228</v>
      </c>
      <c r="C3711" s="57">
        <v>45568</v>
      </c>
      <c r="D3711" t="s">
        <v>37</v>
      </c>
      <c r="E3711" t="s">
        <v>72</v>
      </c>
      <c r="F3711" s="47">
        <v>26620</v>
      </c>
    </row>
    <row r="3712" spans="1:6" x14ac:dyDescent="0.25">
      <c r="A3712" t="s">
        <v>2230</v>
      </c>
      <c r="B3712" t="s">
        <v>2228</v>
      </c>
      <c r="C3712" s="57">
        <v>45568</v>
      </c>
      <c r="D3712" t="s">
        <v>37</v>
      </c>
      <c r="E3712" t="s">
        <v>72</v>
      </c>
      <c r="F3712" s="47">
        <v>26620</v>
      </c>
    </row>
    <row r="3713" spans="1:6" x14ac:dyDescent="0.25">
      <c r="A3713" t="s">
        <v>2231</v>
      </c>
      <c r="B3713" t="s">
        <v>2228</v>
      </c>
      <c r="C3713" s="57">
        <v>45568</v>
      </c>
      <c r="D3713" t="s">
        <v>37</v>
      </c>
      <c r="E3713" t="s">
        <v>72</v>
      </c>
      <c r="F3713" s="47">
        <v>26620</v>
      </c>
    </row>
    <row r="3714" spans="1:6" x14ac:dyDescent="0.25">
      <c r="A3714" t="s">
        <v>2232</v>
      </c>
      <c r="B3714" t="s">
        <v>2228</v>
      </c>
      <c r="C3714" s="57">
        <v>45568</v>
      </c>
      <c r="D3714" t="s">
        <v>37</v>
      </c>
      <c r="E3714" t="s">
        <v>72</v>
      </c>
      <c r="F3714" s="47">
        <v>26620</v>
      </c>
    </row>
    <row r="3715" spans="1:6" x14ac:dyDescent="0.25">
      <c r="A3715" t="s">
        <v>2233</v>
      </c>
      <c r="B3715" t="s">
        <v>2228</v>
      </c>
      <c r="C3715" s="57">
        <v>45568</v>
      </c>
      <c r="D3715" t="s">
        <v>37</v>
      </c>
      <c r="E3715" t="s">
        <v>72</v>
      </c>
      <c r="F3715" s="47">
        <v>26620</v>
      </c>
    </row>
    <row r="3716" spans="1:6" x14ac:dyDescent="0.25">
      <c r="A3716" t="s">
        <v>2234</v>
      </c>
      <c r="B3716" t="s">
        <v>2228</v>
      </c>
      <c r="C3716" s="57">
        <v>45568</v>
      </c>
      <c r="D3716" t="s">
        <v>37</v>
      </c>
      <c r="E3716" t="s">
        <v>72</v>
      </c>
      <c r="F3716" s="47">
        <v>26620</v>
      </c>
    </row>
    <row r="3717" spans="1:6" x14ac:dyDescent="0.25">
      <c r="A3717" t="s">
        <v>2237</v>
      </c>
      <c r="B3717" t="s">
        <v>2228</v>
      </c>
      <c r="C3717" s="57">
        <v>45568</v>
      </c>
      <c r="D3717" t="s">
        <v>37</v>
      </c>
      <c r="E3717" t="s">
        <v>72</v>
      </c>
      <c r="F3717" s="47">
        <v>26620</v>
      </c>
    </row>
    <row r="3718" spans="1:6" x14ac:dyDescent="0.25">
      <c r="A3718" t="s">
        <v>2238</v>
      </c>
      <c r="B3718" t="s">
        <v>2239</v>
      </c>
      <c r="C3718" s="57">
        <v>45569</v>
      </c>
      <c r="D3718" t="s">
        <v>37</v>
      </c>
      <c r="E3718" t="s">
        <v>72</v>
      </c>
      <c r="F3718" s="47">
        <v>3229.6</v>
      </c>
    </row>
    <row r="3719" spans="1:6" x14ac:dyDescent="0.25">
      <c r="A3719" t="s">
        <v>2240</v>
      </c>
      <c r="B3719" t="s">
        <v>2241</v>
      </c>
      <c r="C3719" s="57">
        <v>45569</v>
      </c>
      <c r="D3719" t="s">
        <v>37</v>
      </c>
      <c r="E3719" t="s">
        <v>72</v>
      </c>
      <c r="F3719" s="47">
        <v>3229.6</v>
      </c>
    </row>
    <row r="3720" spans="1:6" x14ac:dyDescent="0.25">
      <c r="A3720" t="s">
        <v>2242</v>
      </c>
      <c r="B3720" t="s">
        <v>2243</v>
      </c>
      <c r="C3720" s="57">
        <v>45569</v>
      </c>
      <c r="D3720" t="s">
        <v>37</v>
      </c>
      <c r="E3720" t="s">
        <v>72</v>
      </c>
      <c r="F3720" s="47">
        <v>13591</v>
      </c>
    </row>
    <row r="3721" spans="1:6" x14ac:dyDescent="0.25">
      <c r="A3721" t="s">
        <v>7485</v>
      </c>
      <c r="B3721" t="s">
        <v>7486</v>
      </c>
      <c r="C3721" s="57">
        <v>45553</v>
      </c>
      <c r="D3721" t="s">
        <v>37</v>
      </c>
      <c r="E3721" t="s">
        <v>72</v>
      </c>
      <c r="F3721" s="47">
        <v>20344.88</v>
      </c>
    </row>
    <row r="3722" spans="1:6" x14ac:dyDescent="0.25">
      <c r="A3722" t="s">
        <v>7487</v>
      </c>
      <c r="B3722" t="s">
        <v>7486</v>
      </c>
      <c r="C3722" s="57">
        <v>45553</v>
      </c>
      <c r="D3722" t="s">
        <v>37</v>
      </c>
      <c r="E3722" t="s">
        <v>72</v>
      </c>
      <c r="F3722" s="47">
        <v>27875.88</v>
      </c>
    </row>
    <row r="3723" spans="1:6" x14ac:dyDescent="0.25">
      <c r="A3723" t="s">
        <v>7488</v>
      </c>
      <c r="B3723" t="s">
        <v>7486</v>
      </c>
      <c r="C3723" s="57">
        <v>45553</v>
      </c>
      <c r="D3723" t="s">
        <v>37</v>
      </c>
      <c r="E3723" t="s">
        <v>72</v>
      </c>
      <c r="F3723" s="47">
        <v>5684.56</v>
      </c>
    </row>
    <row r="3724" spans="1:6" x14ac:dyDescent="0.25">
      <c r="A3724" t="s">
        <v>7489</v>
      </c>
      <c r="B3724" t="s">
        <v>7490</v>
      </c>
      <c r="C3724" s="57">
        <v>45553</v>
      </c>
      <c r="D3724" t="s">
        <v>37</v>
      </c>
      <c r="E3724" t="s">
        <v>72</v>
      </c>
      <c r="F3724" s="47">
        <v>1752.07</v>
      </c>
    </row>
    <row r="3725" spans="1:6" x14ac:dyDescent="0.25">
      <c r="A3725" t="s">
        <v>7491</v>
      </c>
      <c r="B3725" t="s">
        <v>7486</v>
      </c>
      <c r="C3725" s="57">
        <v>45553</v>
      </c>
      <c r="D3725" t="s">
        <v>37</v>
      </c>
      <c r="E3725" t="s">
        <v>72</v>
      </c>
      <c r="F3725" s="47">
        <v>22273.61</v>
      </c>
    </row>
    <row r="3726" spans="1:6" x14ac:dyDescent="0.25">
      <c r="A3726" t="s">
        <v>7492</v>
      </c>
      <c r="B3726" t="s">
        <v>7493</v>
      </c>
      <c r="C3726" s="57">
        <v>45565</v>
      </c>
      <c r="D3726" t="s">
        <v>37</v>
      </c>
      <c r="E3726" t="s">
        <v>72</v>
      </c>
      <c r="F3726" s="47">
        <v>17601.78</v>
      </c>
    </row>
    <row r="3727" spans="1:6" x14ac:dyDescent="0.25">
      <c r="A3727" t="s">
        <v>7494</v>
      </c>
      <c r="B3727" t="s">
        <v>7495</v>
      </c>
      <c r="C3727" s="57">
        <v>45565</v>
      </c>
      <c r="D3727" t="s">
        <v>37</v>
      </c>
      <c r="E3727" t="s">
        <v>72</v>
      </c>
      <c r="F3727" s="47">
        <v>17601.78</v>
      </c>
    </row>
    <row r="3728" spans="1:6" x14ac:dyDescent="0.25">
      <c r="A3728" t="s">
        <v>7496</v>
      </c>
      <c r="B3728" t="s">
        <v>6810</v>
      </c>
      <c r="C3728" s="57">
        <v>45565</v>
      </c>
      <c r="D3728" t="s">
        <v>37</v>
      </c>
      <c r="E3728" t="s">
        <v>72</v>
      </c>
      <c r="F3728" s="47">
        <v>19397.88</v>
      </c>
    </row>
    <row r="3729" spans="1:6" x14ac:dyDescent="0.25">
      <c r="A3729" t="s">
        <v>7497</v>
      </c>
      <c r="B3729" t="s">
        <v>6812</v>
      </c>
      <c r="C3729" s="57">
        <v>45565</v>
      </c>
      <c r="D3729" t="s">
        <v>37</v>
      </c>
      <c r="E3729" t="s">
        <v>72</v>
      </c>
      <c r="F3729" s="47">
        <v>4909.34</v>
      </c>
    </row>
    <row r="3730" spans="1:6" x14ac:dyDescent="0.25">
      <c r="A3730" t="s">
        <v>7498</v>
      </c>
      <c r="B3730" t="s">
        <v>6804</v>
      </c>
      <c r="C3730" s="57">
        <v>45565</v>
      </c>
      <c r="D3730" t="s">
        <v>37</v>
      </c>
      <c r="E3730" t="s">
        <v>72</v>
      </c>
      <c r="F3730" s="47">
        <v>5987</v>
      </c>
    </row>
    <row r="3731" spans="1:6" x14ac:dyDescent="0.25">
      <c r="A3731" t="s">
        <v>5011</v>
      </c>
      <c r="B3731" t="s">
        <v>4826</v>
      </c>
      <c r="C3731" s="57">
        <v>45573</v>
      </c>
      <c r="D3731" t="s">
        <v>37</v>
      </c>
      <c r="E3731" t="s">
        <v>72</v>
      </c>
      <c r="F3731" s="47">
        <v>21044.3</v>
      </c>
    </row>
    <row r="3732" spans="1:6" x14ac:dyDescent="0.25">
      <c r="A3732" t="s">
        <v>3751</v>
      </c>
      <c r="B3732" t="s">
        <v>3752</v>
      </c>
      <c r="C3732" s="57">
        <v>45573</v>
      </c>
      <c r="D3732" t="s">
        <v>37</v>
      </c>
      <c r="E3732" t="s">
        <v>72</v>
      </c>
      <c r="F3732" s="47">
        <v>4737.1499999999996</v>
      </c>
    </row>
    <row r="3733" spans="1:6" x14ac:dyDescent="0.25">
      <c r="A3733" t="s">
        <v>7499</v>
      </c>
      <c r="B3733" t="s">
        <v>7480</v>
      </c>
      <c r="C3733" s="57">
        <v>45565</v>
      </c>
      <c r="D3733" t="s">
        <v>37</v>
      </c>
      <c r="E3733" t="s">
        <v>72</v>
      </c>
      <c r="F3733" s="47">
        <v>16658.71</v>
      </c>
    </row>
    <row r="3734" spans="1:6" x14ac:dyDescent="0.25">
      <c r="A3734" t="s">
        <v>3753</v>
      </c>
      <c r="B3734" t="s">
        <v>3297</v>
      </c>
      <c r="C3734" s="57">
        <v>45573</v>
      </c>
      <c r="D3734" t="s">
        <v>37</v>
      </c>
      <c r="E3734" t="s">
        <v>72</v>
      </c>
      <c r="F3734" s="47">
        <v>7906.8</v>
      </c>
    </row>
    <row r="3735" spans="1:6" x14ac:dyDescent="0.25">
      <c r="A3735" t="s">
        <v>7500</v>
      </c>
      <c r="B3735" t="s">
        <v>5596</v>
      </c>
      <c r="C3735" s="57">
        <v>45555</v>
      </c>
      <c r="D3735" t="s">
        <v>37</v>
      </c>
      <c r="E3735" t="s">
        <v>72</v>
      </c>
      <c r="F3735" s="47">
        <v>9163.7000000000007</v>
      </c>
    </row>
    <row r="3736" spans="1:6" x14ac:dyDescent="0.25">
      <c r="A3736" t="s">
        <v>7501</v>
      </c>
      <c r="B3736" t="s">
        <v>6882</v>
      </c>
      <c r="C3736" s="57">
        <v>45555</v>
      </c>
      <c r="D3736" t="s">
        <v>37</v>
      </c>
      <c r="E3736" t="s">
        <v>72</v>
      </c>
      <c r="F3736" s="47">
        <v>4234.01</v>
      </c>
    </row>
    <row r="3737" spans="1:6" x14ac:dyDescent="0.25">
      <c r="A3737" t="s">
        <v>7502</v>
      </c>
      <c r="B3737" t="s">
        <v>1009</v>
      </c>
      <c r="C3737" s="57">
        <v>45555</v>
      </c>
      <c r="D3737" t="s">
        <v>37</v>
      </c>
      <c r="E3737" t="s">
        <v>72</v>
      </c>
      <c r="F3737" s="47">
        <v>7778.31</v>
      </c>
    </row>
    <row r="3738" spans="1:6" x14ac:dyDescent="0.25">
      <c r="A3738" t="s">
        <v>7503</v>
      </c>
      <c r="B3738" t="s">
        <v>1009</v>
      </c>
      <c r="C3738" s="57">
        <v>45555</v>
      </c>
      <c r="D3738" t="s">
        <v>37</v>
      </c>
      <c r="E3738" t="s">
        <v>72</v>
      </c>
      <c r="F3738" s="47">
        <v>19508.05</v>
      </c>
    </row>
    <row r="3739" spans="1:6" x14ac:dyDescent="0.25">
      <c r="A3739" t="s">
        <v>7504</v>
      </c>
      <c r="B3739" t="s">
        <v>983</v>
      </c>
      <c r="C3739" s="57">
        <v>45555</v>
      </c>
      <c r="D3739" t="s">
        <v>37</v>
      </c>
      <c r="E3739" t="s">
        <v>72</v>
      </c>
      <c r="F3739" s="47">
        <v>27770.11</v>
      </c>
    </row>
    <row r="3740" spans="1:6" x14ac:dyDescent="0.25">
      <c r="A3740" t="s">
        <v>7505</v>
      </c>
      <c r="B3740" t="s">
        <v>5596</v>
      </c>
      <c r="C3740" s="57">
        <v>45555</v>
      </c>
      <c r="D3740" t="s">
        <v>37</v>
      </c>
      <c r="E3740" t="s">
        <v>72</v>
      </c>
      <c r="F3740" s="47">
        <v>8805.68</v>
      </c>
    </row>
    <row r="3741" spans="1:6" x14ac:dyDescent="0.25">
      <c r="A3741" t="s">
        <v>7506</v>
      </c>
      <c r="B3741" t="s">
        <v>6968</v>
      </c>
      <c r="C3741" s="57">
        <v>45555</v>
      </c>
      <c r="D3741" t="s">
        <v>37</v>
      </c>
      <c r="E3741" t="s">
        <v>72</v>
      </c>
      <c r="F3741" s="47">
        <v>6518.65</v>
      </c>
    </row>
    <row r="3742" spans="1:6" x14ac:dyDescent="0.25">
      <c r="A3742" t="s">
        <v>7507</v>
      </c>
      <c r="B3742" t="s">
        <v>7480</v>
      </c>
      <c r="C3742" s="57">
        <v>45565</v>
      </c>
      <c r="D3742" t="s">
        <v>37</v>
      </c>
      <c r="E3742" t="s">
        <v>72</v>
      </c>
      <c r="F3742" s="47">
        <v>32171.73</v>
      </c>
    </row>
    <row r="3743" spans="1:6" x14ac:dyDescent="0.25">
      <c r="A3743" t="s">
        <v>7508</v>
      </c>
      <c r="B3743" t="s">
        <v>5881</v>
      </c>
      <c r="C3743" s="57">
        <v>45565</v>
      </c>
      <c r="D3743" t="s">
        <v>37</v>
      </c>
      <c r="E3743" t="s">
        <v>72</v>
      </c>
      <c r="F3743" s="47">
        <v>10096.48</v>
      </c>
    </row>
    <row r="3744" spans="1:6" x14ac:dyDescent="0.25">
      <c r="A3744" t="s">
        <v>7509</v>
      </c>
      <c r="B3744" t="s">
        <v>6428</v>
      </c>
      <c r="C3744" s="57">
        <v>45565</v>
      </c>
      <c r="D3744" t="s">
        <v>37</v>
      </c>
      <c r="E3744" t="s">
        <v>72</v>
      </c>
      <c r="F3744" s="47">
        <v>6180.98</v>
      </c>
    </row>
    <row r="3745" spans="1:6" x14ac:dyDescent="0.25">
      <c r="A3745" t="s">
        <v>7510</v>
      </c>
      <c r="B3745" t="s">
        <v>7511</v>
      </c>
      <c r="C3745" s="57">
        <v>45565</v>
      </c>
      <c r="D3745" t="s">
        <v>37</v>
      </c>
      <c r="E3745" t="s">
        <v>72</v>
      </c>
      <c r="F3745" s="47">
        <v>11643.52</v>
      </c>
    </row>
    <row r="3746" spans="1:6" x14ac:dyDescent="0.25">
      <c r="A3746" t="s">
        <v>7512</v>
      </c>
      <c r="B3746" t="s">
        <v>5596</v>
      </c>
      <c r="C3746" s="57">
        <v>45565</v>
      </c>
      <c r="D3746" t="s">
        <v>37</v>
      </c>
      <c r="E3746" t="s">
        <v>72</v>
      </c>
      <c r="F3746" s="47">
        <v>12088.95</v>
      </c>
    </row>
    <row r="3747" spans="1:6" x14ac:dyDescent="0.25">
      <c r="A3747" t="s">
        <v>7513</v>
      </c>
      <c r="B3747" t="s">
        <v>5946</v>
      </c>
      <c r="C3747" s="57">
        <v>45565</v>
      </c>
      <c r="D3747" t="s">
        <v>37</v>
      </c>
      <c r="E3747" t="s">
        <v>72</v>
      </c>
      <c r="F3747" s="47">
        <v>15307.57</v>
      </c>
    </row>
    <row r="3748" spans="1:6" x14ac:dyDescent="0.25">
      <c r="A3748" t="s">
        <v>7514</v>
      </c>
      <c r="B3748" t="s">
        <v>5946</v>
      </c>
      <c r="C3748" s="57">
        <v>45565</v>
      </c>
      <c r="D3748" t="s">
        <v>37</v>
      </c>
      <c r="E3748" t="s">
        <v>72</v>
      </c>
      <c r="F3748" s="47">
        <v>14517.28</v>
      </c>
    </row>
    <row r="3749" spans="1:6" x14ac:dyDescent="0.25">
      <c r="A3749" t="s">
        <v>3754</v>
      </c>
      <c r="B3749" t="s">
        <v>3650</v>
      </c>
      <c r="C3749" s="57">
        <v>45565</v>
      </c>
      <c r="D3749" t="s">
        <v>37</v>
      </c>
      <c r="E3749" t="s">
        <v>72</v>
      </c>
      <c r="F3749" s="47">
        <v>4418.41</v>
      </c>
    </row>
    <row r="3750" spans="1:6" x14ac:dyDescent="0.25">
      <c r="A3750" t="s">
        <v>3755</v>
      </c>
      <c r="B3750" t="s">
        <v>3650</v>
      </c>
      <c r="C3750" s="57">
        <v>45573</v>
      </c>
      <c r="D3750" t="s">
        <v>37</v>
      </c>
      <c r="E3750" t="s">
        <v>72</v>
      </c>
      <c r="F3750" s="47">
        <v>4418.41</v>
      </c>
    </row>
    <row r="3751" spans="1:6" x14ac:dyDescent="0.25">
      <c r="A3751" t="s">
        <v>3758</v>
      </c>
      <c r="B3751" t="s">
        <v>3650</v>
      </c>
      <c r="C3751" s="57">
        <v>45573</v>
      </c>
      <c r="D3751" t="s">
        <v>37</v>
      </c>
      <c r="E3751" t="s">
        <v>72</v>
      </c>
      <c r="F3751" s="47">
        <v>4418.3999999999996</v>
      </c>
    </row>
    <row r="3752" spans="1:6" x14ac:dyDescent="0.25">
      <c r="A3752" t="s">
        <v>3759</v>
      </c>
      <c r="B3752" t="s">
        <v>3427</v>
      </c>
      <c r="C3752" s="57">
        <v>45573</v>
      </c>
      <c r="D3752" t="s">
        <v>37</v>
      </c>
      <c r="E3752" t="s">
        <v>72</v>
      </c>
      <c r="F3752" s="47">
        <v>4777.63</v>
      </c>
    </row>
    <row r="3753" spans="1:6" x14ac:dyDescent="0.25">
      <c r="A3753" t="s">
        <v>2244</v>
      </c>
      <c r="B3753" t="s">
        <v>2245</v>
      </c>
      <c r="C3753" s="57">
        <v>45574</v>
      </c>
      <c r="D3753" t="s">
        <v>37</v>
      </c>
      <c r="E3753" t="s">
        <v>72</v>
      </c>
      <c r="F3753" s="47">
        <v>17025.68</v>
      </c>
    </row>
    <row r="3754" spans="1:6" x14ac:dyDescent="0.25">
      <c r="A3754" t="s">
        <v>7515</v>
      </c>
      <c r="B3754" t="s">
        <v>6985</v>
      </c>
      <c r="C3754" s="57">
        <v>45566</v>
      </c>
      <c r="D3754" t="s">
        <v>37</v>
      </c>
      <c r="E3754" t="s">
        <v>72</v>
      </c>
      <c r="F3754" s="47">
        <v>2299.0100000000002</v>
      </c>
    </row>
    <row r="3755" spans="1:6" x14ac:dyDescent="0.25">
      <c r="A3755" t="s">
        <v>7516</v>
      </c>
      <c r="B3755" t="s">
        <v>7517</v>
      </c>
      <c r="C3755" s="57">
        <v>45566</v>
      </c>
      <c r="D3755" t="s">
        <v>37</v>
      </c>
      <c r="E3755" t="s">
        <v>72</v>
      </c>
      <c r="F3755" s="47">
        <v>20489.91</v>
      </c>
    </row>
    <row r="3756" spans="1:6" x14ac:dyDescent="0.25">
      <c r="A3756" t="s">
        <v>7518</v>
      </c>
      <c r="B3756" t="s">
        <v>1009</v>
      </c>
      <c r="C3756" s="57">
        <v>45566</v>
      </c>
      <c r="D3756" t="s">
        <v>37</v>
      </c>
      <c r="E3756" t="s">
        <v>72</v>
      </c>
      <c r="F3756" s="47">
        <v>12237.43</v>
      </c>
    </row>
    <row r="3757" spans="1:6" x14ac:dyDescent="0.25">
      <c r="A3757" t="s">
        <v>7519</v>
      </c>
      <c r="B3757" t="s">
        <v>5596</v>
      </c>
      <c r="C3757" s="57">
        <v>45566</v>
      </c>
      <c r="D3757" t="s">
        <v>37</v>
      </c>
      <c r="E3757" t="s">
        <v>72</v>
      </c>
      <c r="F3757" s="47">
        <v>7367.6</v>
      </c>
    </row>
    <row r="3758" spans="1:6" x14ac:dyDescent="0.25">
      <c r="A3758" t="s">
        <v>7520</v>
      </c>
      <c r="B3758" t="s">
        <v>5946</v>
      </c>
      <c r="C3758" s="57">
        <v>45566</v>
      </c>
      <c r="D3758" t="s">
        <v>37</v>
      </c>
      <c r="E3758" t="s">
        <v>72</v>
      </c>
      <c r="F3758" s="47">
        <v>12110.51</v>
      </c>
    </row>
    <row r="3759" spans="1:6" x14ac:dyDescent="0.25">
      <c r="A3759" t="s">
        <v>7521</v>
      </c>
      <c r="B3759" t="s">
        <v>5596</v>
      </c>
      <c r="C3759" s="57">
        <v>45566</v>
      </c>
      <c r="D3759" t="s">
        <v>37</v>
      </c>
      <c r="E3759" t="s">
        <v>72</v>
      </c>
      <c r="F3759" s="47">
        <v>5946.31</v>
      </c>
    </row>
    <row r="3760" spans="1:6" x14ac:dyDescent="0.25">
      <c r="A3760" t="s">
        <v>7522</v>
      </c>
      <c r="B3760" t="s">
        <v>5596</v>
      </c>
      <c r="C3760" s="57">
        <v>45566</v>
      </c>
      <c r="D3760" t="s">
        <v>37</v>
      </c>
      <c r="E3760" t="s">
        <v>72</v>
      </c>
      <c r="F3760" s="47">
        <v>5946.31</v>
      </c>
    </row>
    <row r="3761" spans="1:6" x14ac:dyDescent="0.25">
      <c r="A3761" t="s">
        <v>7523</v>
      </c>
      <c r="B3761" t="s">
        <v>5946</v>
      </c>
      <c r="C3761" s="57">
        <v>45566</v>
      </c>
      <c r="D3761" t="s">
        <v>37</v>
      </c>
      <c r="E3761" t="s">
        <v>72</v>
      </c>
      <c r="F3761" s="47">
        <v>10055.790000000001</v>
      </c>
    </row>
    <row r="3762" spans="1:6" x14ac:dyDescent="0.25">
      <c r="A3762" t="s">
        <v>7524</v>
      </c>
      <c r="B3762" t="s">
        <v>5946</v>
      </c>
      <c r="C3762" s="57">
        <v>45566</v>
      </c>
      <c r="D3762" t="s">
        <v>37</v>
      </c>
      <c r="E3762" t="s">
        <v>72</v>
      </c>
      <c r="F3762" s="47">
        <v>10055.790000000001</v>
      </c>
    </row>
    <row r="3763" spans="1:6" x14ac:dyDescent="0.25">
      <c r="A3763" t="s">
        <v>7525</v>
      </c>
      <c r="B3763" t="s">
        <v>5946</v>
      </c>
      <c r="C3763" s="57">
        <v>45566</v>
      </c>
      <c r="D3763" t="s">
        <v>37</v>
      </c>
      <c r="E3763" t="s">
        <v>72</v>
      </c>
      <c r="F3763" s="47">
        <v>10055.790000000001</v>
      </c>
    </row>
    <row r="3764" spans="1:6" x14ac:dyDescent="0.25">
      <c r="A3764" t="s">
        <v>7526</v>
      </c>
      <c r="B3764" t="s">
        <v>5946</v>
      </c>
      <c r="C3764" s="57">
        <v>45566</v>
      </c>
      <c r="D3764" t="s">
        <v>37</v>
      </c>
      <c r="E3764" t="s">
        <v>72</v>
      </c>
      <c r="F3764" s="47">
        <v>10055.790000000001</v>
      </c>
    </row>
    <row r="3765" spans="1:6" x14ac:dyDescent="0.25">
      <c r="A3765" t="s">
        <v>7527</v>
      </c>
      <c r="B3765" t="s">
        <v>5946</v>
      </c>
      <c r="C3765" s="57">
        <v>45566</v>
      </c>
      <c r="D3765" t="s">
        <v>37</v>
      </c>
      <c r="E3765" t="s">
        <v>72</v>
      </c>
      <c r="F3765" s="47">
        <v>10055.790000000001</v>
      </c>
    </row>
    <row r="3766" spans="1:6" x14ac:dyDescent="0.25">
      <c r="A3766" t="s">
        <v>7528</v>
      </c>
      <c r="B3766" t="s">
        <v>5946</v>
      </c>
      <c r="C3766" s="57">
        <v>45566</v>
      </c>
      <c r="D3766" t="s">
        <v>37</v>
      </c>
      <c r="E3766" t="s">
        <v>72</v>
      </c>
      <c r="F3766" s="47">
        <v>10055.790000000001</v>
      </c>
    </row>
    <row r="3767" spans="1:6" x14ac:dyDescent="0.25">
      <c r="A3767" t="s">
        <v>7529</v>
      </c>
      <c r="B3767" t="s">
        <v>5946</v>
      </c>
      <c r="C3767" s="57">
        <v>45566</v>
      </c>
      <c r="D3767" t="s">
        <v>37</v>
      </c>
      <c r="E3767" t="s">
        <v>72</v>
      </c>
      <c r="F3767" s="47">
        <v>10055.790000000001</v>
      </c>
    </row>
    <row r="3768" spans="1:6" x14ac:dyDescent="0.25">
      <c r="A3768" t="s">
        <v>7530</v>
      </c>
      <c r="B3768" t="s">
        <v>5946</v>
      </c>
      <c r="C3768" s="57">
        <v>45566</v>
      </c>
      <c r="D3768" t="s">
        <v>37</v>
      </c>
      <c r="E3768" t="s">
        <v>72</v>
      </c>
      <c r="F3768" s="47">
        <v>10055.790000000001</v>
      </c>
    </row>
    <row r="3769" spans="1:6" x14ac:dyDescent="0.25">
      <c r="A3769" t="s">
        <v>7531</v>
      </c>
      <c r="B3769" t="s">
        <v>5946</v>
      </c>
      <c r="C3769" s="57">
        <v>45566</v>
      </c>
      <c r="D3769" t="s">
        <v>37</v>
      </c>
      <c r="E3769" t="s">
        <v>72</v>
      </c>
      <c r="F3769" s="47">
        <v>10055.790000000001</v>
      </c>
    </row>
    <row r="3770" spans="1:6" x14ac:dyDescent="0.25">
      <c r="A3770" t="s">
        <v>7532</v>
      </c>
      <c r="B3770" t="s">
        <v>5946</v>
      </c>
      <c r="C3770" s="57">
        <v>45566</v>
      </c>
      <c r="D3770" t="s">
        <v>37</v>
      </c>
      <c r="E3770" t="s">
        <v>72</v>
      </c>
      <c r="F3770" s="47">
        <v>10055.82</v>
      </c>
    </row>
    <row r="3771" spans="1:6" x14ac:dyDescent="0.25">
      <c r="A3771" t="s">
        <v>7533</v>
      </c>
      <c r="B3771" t="s">
        <v>5594</v>
      </c>
      <c r="C3771" s="57">
        <v>45566</v>
      </c>
      <c r="D3771" t="s">
        <v>37</v>
      </c>
      <c r="E3771" t="s">
        <v>72</v>
      </c>
      <c r="F3771" s="47">
        <v>12203.94</v>
      </c>
    </row>
    <row r="3772" spans="1:6" x14ac:dyDescent="0.25">
      <c r="A3772" t="s">
        <v>7534</v>
      </c>
      <c r="B3772" t="s">
        <v>5594</v>
      </c>
      <c r="C3772" s="57">
        <v>45566</v>
      </c>
      <c r="D3772" t="s">
        <v>37</v>
      </c>
      <c r="E3772" t="s">
        <v>72</v>
      </c>
      <c r="F3772" s="47">
        <v>12203.94</v>
      </c>
    </row>
    <row r="3773" spans="1:6" x14ac:dyDescent="0.25">
      <c r="A3773" t="s">
        <v>7535</v>
      </c>
      <c r="B3773" t="s">
        <v>7307</v>
      </c>
      <c r="C3773" s="57">
        <v>45566</v>
      </c>
      <c r="D3773" t="s">
        <v>37</v>
      </c>
      <c r="E3773" t="s">
        <v>72</v>
      </c>
      <c r="F3773" s="47">
        <v>11983.62</v>
      </c>
    </row>
    <row r="3774" spans="1:6" x14ac:dyDescent="0.25">
      <c r="A3774" t="s">
        <v>7536</v>
      </c>
      <c r="B3774" t="s">
        <v>7307</v>
      </c>
      <c r="C3774" s="57">
        <v>45566</v>
      </c>
      <c r="D3774" t="s">
        <v>37</v>
      </c>
      <c r="E3774" t="s">
        <v>72</v>
      </c>
      <c r="F3774" s="47">
        <v>11983.62</v>
      </c>
    </row>
    <row r="3775" spans="1:6" x14ac:dyDescent="0.25">
      <c r="A3775" t="s">
        <v>3760</v>
      </c>
      <c r="B3775" t="s">
        <v>3388</v>
      </c>
      <c r="C3775" s="57">
        <v>45574</v>
      </c>
      <c r="D3775" t="s">
        <v>37</v>
      </c>
      <c r="E3775" t="s">
        <v>72</v>
      </c>
      <c r="F3775" s="47">
        <v>4453.1400000000003</v>
      </c>
    </row>
    <row r="3776" spans="1:6" x14ac:dyDescent="0.25">
      <c r="A3776" t="s">
        <v>3761</v>
      </c>
      <c r="B3776" t="s">
        <v>3762</v>
      </c>
      <c r="C3776" s="57">
        <v>45574</v>
      </c>
      <c r="D3776" t="s">
        <v>37</v>
      </c>
      <c r="E3776" t="s">
        <v>72</v>
      </c>
      <c r="F3776" s="47">
        <v>3651.58</v>
      </c>
    </row>
    <row r="3777" spans="1:6" x14ac:dyDescent="0.25">
      <c r="A3777" t="s">
        <v>7537</v>
      </c>
      <c r="B3777" t="s">
        <v>7538</v>
      </c>
      <c r="C3777" s="57">
        <v>45574</v>
      </c>
      <c r="D3777" t="s">
        <v>37</v>
      </c>
      <c r="E3777" t="s">
        <v>72</v>
      </c>
      <c r="F3777" s="47">
        <v>2190.0500000000002</v>
      </c>
    </row>
    <row r="3778" spans="1:6" x14ac:dyDescent="0.25">
      <c r="A3778" t="s">
        <v>7539</v>
      </c>
      <c r="B3778" t="s">
        <v>7538</v>
      </c>
      <c r="C3778" s="57">
        <v>45574</v>
      </c>
      <c r="D3778" t="s">
        <v>37</v>
      </c>
      <c r="E3778" t="s">
        <v>72</v>
      </c>
      <c r="F3778" s="47">
        <v>2190.0500000000002</v>
      </c>
    </row>
    <row r="3779" spans="1:6" x14ac:dyDescent="0.25">
      <c r="A3779" t="s">
        <v>7540</v>
      </c>
      <c r="B3779" t="s">
        <v>7538</v>
      </c>
      <c r="C3779" s="57">
        <v>45574</v>
      </c>
      <c r="D3779" t="s">
        <v>37</v>
      </c>
      <c r="E3779" t="s">
        <v>72</v>
      </c>
      <c r="F3779" s="47">
        <v>2190.0500000000002</v>
      </c>
    </row>
    <row r="3780" spans="1:6" x14ac:dyDescent="0.25">
      <c r="A3780" t="s">
        <v>7541</v>
      </c>
      <c r="B3780" t="s">
        <v>7538</v>
      </c>
      <c r="C3780" s="57">
        <v>45574</v>
      </c>
      <c r="D3780" t="s">
        <v>37</v>
      </c>
      <c r="E3780" t="s">
        <v>72</v>
      </c>
      <c r="F3780" s="47">
        <v>2190.0300000000002</v>
      </c>
    </row>
    <row r="3781" spans="1:6" x14ac:dyDescent="0.25">
      <c r="A3781" t="s">
        <v>7542</v>
      </c>
      <c r="B3781" t="s">
        <v>7543</v>
      </c>
      <c r="C3781" s="57">
        <v>45574</v>
      </c>
      <c r="D3781" t="s">
        <v>37</v>
      </c>
      <c r="E3781" t="s">
        <v>72</v>
      </c>
      <c r="F3781" s="47">
        <v>3028.23</v>
      </c>
    </row>
    <row r="3782" spans="1:6" x14ac:dyDescent="0.25">
      <c r="A3782" t="s">
        <v>7544</v>
      </c>
      <c r="B3782" t="s">
        <v>7543</v>
      </c>
      <c r="C3782" s="57">
        <v>45574</v>
      </c>
      <c r="D3782" t="s">
        <v>37</v>
      </c>
      <c r="E3782" t="s">
        <v>72</v>
      </c>
      <c r="F3782" s="47">
        <v>3028.23</v>
      </c>
    </row>
    <row r="3783" spans="1:6" x14ac:dyDescent="0.25">
      <c r="A3783" t="s">
        <v>7545</v>
      </c>
      <c r="B3783" t="s">
        <v>7543</v>
      </c>
      <c r="C3783" s="57">
        <v>45574</v>
      </c>
      <c r="D3783" t="s">
        <v>37</v>
      </c>
      <c r="E3783" t="s">
        <v>72</v>
      </c>
      <c r="F3783" s="47">
        <v>3028.23</v>
      </c>
    </row>
    <row r="3784" spans="1:6" x14ac:dyDescent="0.25">
      <c r="A3784" t="s">
        <v>7546</v>
      </c>
      <c r="B3784" t="s">
        <v>7543</v>
      </c>
      <c r="C3784" s="57">
        <v>45574</v>
      </c>
      <c r="D3784" t="s">
        <v>37</v>
      </c>
      <c r="E3784" t="s">
        <v>72</v>
      </c>
      <c r="F3784" s="47">
        <v>3028.21</v>
      </c>
    </row>
    <row r="3785" spans="1:6" x14ac:dyDescent="0.25">
      <c r="A3785" t="s">
        <v>7547</v>
      </c>
      <c r="B3785" t="s">
        <v>7548</v>
      </c>
      <c r="C3785" s="57">
        <v>45574</v>
      </c>
      <c r="D3785" t="s">
        <v>37</v>
      </c>
      <c r="E3785" t="s">
        <v>72</v>
      </c>
      <c r="F3785" s="47">
        <v>1800.89</v>
      </c>
    </row>
    <row r="3786" spans="1:6" x14ac:dyDescent="0.25">
      <c r="A3786" t="s">
        <v>7549</v>
      </c>
      <c r="B3786" t="s">
        <v>5594</v>
      </c>
      <c r="C3786" s="57">
        <v>45567</v>
      </c>
      <c r="D3786" t="s">
        <v>37</v>
      </c>
      <c r="E3786" t="s">
        <v>72</v>
      </c>
      <c r="F3786" s="47">
        <v>17628.07</v>
      </c>
    </row>
    <row r="3787" spans="1:6" x14ac:dyDescent="0.25">
      <c r="A3787" t="s">
        <v>7550</v>
      </c>
      <c r="B3787" t="s">
        <v>7551</v>
      </c>
      <c r="C3787" s="57">
        <v>45567</v>
      </c>
      <c r="D3787" t="s">
        <v>37</v>
      </c>
      <c r="E3787" t="s">
        <v>72</v>
      </c>
      <c r="F3787" s="47">
        <v>21773.46</v>
      </c>
    </row>
    <row r="3788" spans="1:6" x14ac:dyDescent="0.25">
      <c r="A3788" t="s">
        <v>7552</v>
      </c>
      <c r="B3788" t="s">
        <v>7551</v>
      </c>
      <c r="C3788" s="57">
        <v>45567</v>
      </c>
      <c r="D3788" t="s">
        <v>37</v>
      </c>
      <c r="E3788" t="s">
        <v>72</v>
      </c>
      <c r="F3788" s="47">
        <v>21773.46</v>
      </c>
    </row>
    <row r="3789" spans="1:6" x14ac:dyDescent="0.25">
      <c r="A3789" t="s">
        <v>7553</v>
      </c>
      <c r="B3789" t="s">
        <v>7551</v>
      </c>
      <c r="C3789" s="57">
        <v>45567</v>
      </c>
      <c r="D3789" t="s">
        <v>37</v>
      </c>
      <c r="E3789" t="s">
        <v>72</v>
      </c>
      <c r="F3789" s="47">
        <v>15051.29</v>
      </c>
    </row>
    <row r="3790" spans="1:6" x14ac:dyDescent="0.25">
      <c r="A3790" t="s">
        <v>7554</v>
      </c>
      <c r="B3790" t="s">
        <v>7551</v>
      </c>
      <c r="C3790" s="57">
        <v>45567</v>
      </c>
      <c r="D3790" t="s">
        <v>37</v>
      </c>
      <c r="E3790" t="s">
        <v>72</v>
      </c>
      <c r="F3790" s="47">
        <v>15051.29</v>
      </c>
    </row>
    <row r="3791" spans="1:6" x14ac:dyDescent="0.25">
      <c r="A3791" t="s">
        <v>7555</v>
      </c>
      <c r="B3791" t="s">
        <v>7551</v>
      </c>
      <c r="C3791" s="57">
        <v>45567</v>
      </c>
      <c r="D3791" t="s">
        <v>37</v>
      </c>
      <c r="E3791" t="s">
        <v>72</v>
      </c>
      <c r="F3791" s="47">
        <v>15051.3</v>
      </c>
    </row>
    <row r="3792" spans="1:6" x14ac:dyDescent="0.25">
      <c r="A3792" t="s">
        <v>7556</v>
      </c>
      <c r="B3792" t="s">
        <v>7551</v>
      </c>
      <c r="C3792" s="57">
        <v>45567</v>
      </c>
      <c r="D3792" t="s">
        <v>37</v>
      </c>
      <c r="E3792" t="s">
        <v>72</v>
      </c>
      <c r="F3792" s="47">
        <v>24776.53</v>
      </c>
    </row>
    <row r="3793" spans="1:6" x14ac:dyDescent="0.25">
      <c r="A3793" t="s">
        <v>3763</v>
      </c>
      <c r="B3793" t="s">
        <v>3764</v>
      </c>
      <c r="C3793" s="57">
        <v>45575</v>
      </c>
      <c r="D3793" t="s">
        <v>37</v>
      </c>
      <c r="E3793" t="s">
        <v>72</v>
      </c>
      <c r="F3793" s="47">
        <v>7004.79</v>
      </c>
    </row>
    <row r="3794" spans="1:6" x14ac:dyDescent="0.25">
      <c r="A3794" t="s">
        <v>5012</v>
      </c>
      <c r="B3794" t="s">
        <v>5013</v>
      </c>
      <c r="C3794" s="57">
        <v>45575</v>
      </c>
      <c r="D3794" t="s">
        <v>37</v>
      </c>
      <c r="E3794" t="s">
        <v>72</v>
      </c>
      <c r="F3794" s="47">
        <v>37510</v>
      </c>
    </row>
    <row r="3795" spans="1:6" x14ac:dyDescent="0.25">
      <c r="A3795" t="s">
        <v>3765</v>
      </c>
      <c r="B3795" t="s">
        <v>3766</v>
      </c>
      <c r="C3795" s="57">
        <v>45576</v>
      </c>
      <c r="D3795" t="s">
        <v>37</v>
      </c>
      <c r="E3795" t="s">
        <v>72</v>
      </c>
      <c r="F3795" s="47">
        <v>4570</v>
      </c>
    </row>
    <row r="3796" spans="1:6" x14ac:dyDescent="0.25">
      <c r="A3796" t="s">
        <v>3767</v>
      </c>
      <c r="B3796" t="s">
        <v>3655</v>
      </c>
      <c r="C3796" s="57">
        <v>45576</v>
      </c>
      <c r="D3796" t="s">
        <v>37</v>
      </c>
      <c r="E3796" t="s">
        <v>72</v>
      </c>
      <c r="F3796" s="47">
        <v>6106.74</v>
      </c>
    </row>
    <row r="3797" spans="1:6" x14ac:dyDescent="0.25">
      <c r="A3797" t="s">
        <v>3770</v>
      </c>
      <c r="B3797" t="s">
        <v>3650</v>
      </c>
      <c r="C3797" s="57">
        <v>45576</v>
      </c>
      <c r="D3797" t="s">
        <v>37</v>
      </c>
      <c r="E3797" t="s">
        <v>72</v>
      </c>
      <c r="F3797" s="47">
        <v>4418.41</v>
      </c>
    </row>
    <row r="3798" spans="1:6" x14ac:dyDescent="0.25">
      <c r="A3798" t="s">
        <v>3771</v>
      </c>
      <c r="B3798" t="s">
        <v>3650</v>
      </c>
      <c r="C3798" s="57">
        <v>45576</v>
      </c>
      <c r="D3798" t="s">
        <v>37</v>
      </c>
      <c r="E3798" t="s">
        <v>72</v>
      </c>
      <c r="F3798" s="47">
        <v>4418.3999999999996</v>
      </c>
    </row>
    <row r="3799" spans="1:6" x14ac:dyDescent="0.25">
      <c r="A3799" t="s">
        <v>7557</v>
      </c>
      <c r="B3799" t="s">
        <v>6577</v>
      </c>
      <c r="C3799" s="57">
        <v>45568</v>
      </c>
      <c r="D3799" t="s">
        <v>37</v>
      </c>
      <c r="E3799" t="s">
        <v>72</v>
      </c>
      <c r="F3799" s="47">
        <v>9655.83</v>
      </c>
    </row>
    <row r="3800" spans="1:6" x14ac:dyDescent="0.25">
      <c r="A3800" t="s">
        <v>7558</v>
      </c>
      <c r="B3800" t="s">
        <v>6577</v>
      </c>
      <c r="C3800" s="57">
        <v>45568</v>
      </c>
      <c r="D3800" t="s">
        <v>37</v>
      </c>
      <c r="E3800" t="s">
        <v>72</v>
      </c>
      <c r="F3800" s="47">
        <v>9655.83</v>
      </c>
    </row>
    <row r="3801" spans="1:6" x14ac:dyDescent="0.25">
      <c r="A3801" t="s">
        <v>7559</v>
      </c>
      <c r="B3801" t="s">
        <v>6577</v>
      </c>
      <c r="C3801" s="57">
        <v>45568</v>
      </c>
      <c r="D3801" t="s">
        <v>37</v>
      </c>
      <c r="E3801" t="s">
        <v>72</v>
      </c>
      <c r="F3801" s="47">
        <v>9655.84</v>
      </c>
    </row>
    <row r="3802" spans="1:6" x14ac:dyDescent="0.25">
      <c r="A3802" t="s">
        <v>7560</v>
      </c>
      <c r="B3802" t="s">
        <v>6193</v>
      </c>
      <c r="C3802" s="57">
        <v>45568</v>
      </c>
      <c r="D3802" t="s">
        <v>37</v>
      </c>
      <c r="E3802" t="s">
        <v>72</v>
      </c>
      <c r="F3802" s="47">
        <v>11265.14</v>
      </c>
    </row>
    <row r="3803" spans="1:6" x14ac:dyDescent="0.25">
      <c r="A3803" t="s">
        <v>7561</v>
      </c>
      <c r="B3803" t="s">
        <v>6193</v>
      </c>
      <c r="C3803" s="57">
        <v>45568</v>
      </c>
      <c r="D3803" t="s">
        <v>37</v>
      </c>
      <c r="E3803" t="s">
        <v>72</v>
      </c>
      <c r="F3803" s="47">
        <v>11265.14</v>
      </c>
    </row>
    <row r="3804" spans="1:6" x14ac:dyDescent="0.25">
      <c r="A3804" t="s">
        <v>7562</v>
      </c>
      <c r="B3804" t="s">
        <v>6193</v>
      </c>
      <c r="C3804" s="57">
        <v>45568</v>
      </c>
      <c r="D3804" t="s">
        <v>37</v>
      </c>
      <c r="E3804" t="s">
        <v>72</v>
      </c>
      <c r="F3804" s="47">
        <v>11265.14</v>
      </c>
    </row>
    <row r="3805" spans="1:6" x14ac:dyDescent="0.25">
      <c r="A3805" t="s">
        <v>7563</v>
      </c>
      <c r="B3805" t="s">
        <v>6193</v>
      </c>
      <c r="C3805" s="57">
        <v>45568</v>
      </c>
      <c r="D3805" t="s">
        <v>37</v>
      </c>
      <c r="E3805" t="s">
        <v>72</v>
      </c>
      <c r="F3805" s="47">
        <v>11265.14</v>
      </c>
    </row>
    <row r="3806" spans="1:6" x14ac:dyDescent="0.25">
      <c r="A3806" t="s">
        <v>7564</v>
      </c>
      <c r="B3806" t="s">
        <v>6193</v>
      </c>
      <c r="C3806" s="57">
        <v>45568</v>
      </c>
      <c r="D3806" t="s">
        <v>37</v>
      </c>
      <c r="E3806" t="s">
        <v>72</v>
      </c>
      <c r="F3806" s="47">
        <v>11265.14</v>
      </c>
    </row>
    <row r="3807" spans="1:6" x14ac:dyDescent="0.25">
      <c r="A3807" t="s">
        <v>7565</v>
      </c>
      <c r="B3807" t="s">
        <v>6193</v>
      </c>
      <c r="C3807" s="57">
        <v>45568</v>
      </c>
      <c r="D3807" t="s">
        <v>37</v>
      </c>
      <c r="E3807" t="s">
        <v>72</v>
      </c>
      <c r="F3807" s="47">
        <v>11265.13</v>
      </c>
    </row>
    <row r="3808" spans="1:6" x14ac:dyDescent="0.25">
      <c r="A3808" t="s">
        <v>7566</v>
      </c>
      <c r="B3808" t="s">
        <v>5823</v>
      </c>
      <c r="C3808" s="57">
        <v>45568</v>
      </c>
      <c r="D3808" t="s">
        <v>37</v>
      </c>
      <c r="E3808" t="s">
        <v>72</v>
      </c>
      <c r="F3808" s="47">
        <v>7184.4</v>
      </c>
    </row>
    <row r="3809" spans="1:6" x14ac:dyDescent="0.25">
      <c r="A3809" t="s">
        <v>7567</v>
      </c>
      <c r="B3809" t="s">
        <v>5823</v>
      </c>
      <c r="C3809" s="57">
        <v>45568</v>
      </c>
      <c r="D3809" t="s">
        <v>37</v>
      </c>
      <c r="E3809" t="s">
        <v>72</v>
      </c>
      <c r="F3809" s="47">
        <v>7184.4</v>
      </c>
    </row>
    <row r="3810" spans="1:6" x14ac:dyDescent="0.25">
      <c r="A3810" t="s">
        <v>7568</v>
      </c>
      <c r="B3810" t="s">
        <v>5823</v>
      </c>
      <c r="C3810" s="57">
        <v>45568</v>
      </c>
      <c r="D3810" t="s">
        <v>37</v>
      </c>
      <c r="E3810" t="s">
        <v>72</v>
      </c>
      <c r="F3810" s="47">
        <v>7184.4</v>
      </c>
    </row>
    <row r="3811" spans="1:6" x14ac:dyDescent="0.25">
      <c r="A3811" t="s">
        <v>7569</v>
      </c>
      <c r="B3811" t="s">
        <v>5823</v>
      </c>
      <c r="C3811" s="57">
        <v>45568</v>
      </c>
      <c r="D3811" t="s">
        <v>37</v>
      </c>
      <c r="E3811" t="s">
        <v>72</v>
      </c>
      <c r="F3811" s="47">
        <v>7184.4</v>
      </c>
    </row>
    <row r="3812" spans="1:6" x14ac:dyDescent="0.25">
      <c r="A3812" t="s">
        <v>7570</v>
      </c>
      <c r="B3812" t="s">
        <v>5823</v>
      </c>
      <c r="C3812" s="57">
        <v>45568</v>
      </c>
      <c r="D3812" t="s">
        <v>37</v>
      </c>
      <c r="E3812" t="s">
        <v>72</v>
      </c>
      <c r="F3812" s="47">
        <v>7184.4</v>
      </c>
    </row>
    <row r="3813" spans="1:6" x14ac:dyDescent="0.25">
      <c r="A3813" t="s">
        <v>7571</v>
      </c>
      <c r="B3813" t="s">
        <v>5823</v>
      </c>
      <c r="C3813" s="57">
        <v>45568</v>
      </c>
      <c r="D3813" t="s">
        <v>37</v>
      </c>
      <c r="E3813" t="s">
        <v>72</v>
      </c>
      <c r="F3813" s="47">
        <v>7184.4</v>
      </c>
    </row>
    <row r="3814" spans="1:6" x14ac:dyDescent="0.25">
      <c r="A3814" t="s">
        <v>7572</v>
      </c>
      <c r="B3814" t="s">
        <v>6577</v>
      </c>
      <c r="C3814" s="57">
        <v>45568</v>
      </c>
      <c r="D3814" t="s">
        <v>37</v>
      </c>
      <c r="E3814" t="s">
        <v>72</v>
      </c>
      <c r="F3814" s="47">
        <v>9655.83</v>
      </c>
    </row>
    <row r="3815" spans="1:6" x14ac:dyDescent="0.25">
      <c r="A3815" t="s">
        <v>7573</v>
      </c>
      <c r="B3815" t="s">
        <v>6577</v>
      </c>
      <c r="C3815" s="57">
        <v>45568</v>
      </c>
      <c r="D3815" t="s">
        <v>37</v>
      </c>
      <c r="E3815" t="s">
        <v>72</v>
      </c>
      <c r="F3815" s="47">
        <v>9655.83</v>
      </c>
    </row>
    <row r="3816" spans="1:6" x14ac:dyDescent="0.25">
      <c r="A3816" t="s">
        <v>7574</v>
      </c>
      <c r="B3816" t="s">
        <v>6577</v>
      </c>
      <c r="C3816" s="57">
        <v>45568</v>
      </c>
      <c r="D3816" t="s">
        <v>37</v>
      </c>
      <c r="E3816" t="s">
        <v>72</v>
      </c>
      <c r="F3816" s="47">
        <v>9655.84</v>
      </c>
    </row>
    <row r="3817" spans="1:6" x14ac:dyDescent="0.25">
      <c r="A3817" t="s">
        <v>7575</v>
      </c>
      <c r="B3817" t="s">
        <v>5881</v>
      </c>
      <c r="C3817" s="57">
        <v>45568</v>
      </c>
      <c r="D3817" t="s">
        <v>37</v>
      </c>
      <c r="E3817" t="s">
        <v>72</v>
      </c>
      <c r="F3817" s="47">
        <v>8448.85</v>
      </c>
    </row>
    <row r="3818" spans="1:6" x14ac:dyDescent="0.25">
      <c r="A3818" t="s">
        <v>7576</v>
      </c>
      <c r="B3818" t="s">
        <v>5881</v>
      </c>
      <c r="C3818" s="57">
        <v>45568</v>
      </c>
      <c r="D3818" t="s">
        <v>37</v>
      </c>
      <c r="E3818" t="s">
        <v>72</v>
      </c>
      <c r="F3818" s="47">
        <v>8448.85</v>
      </c>
    </row>
    <row r="3819" spans="1:6" x14ac:dyDescent="0.25">
      <c r="A3819" t="s">
        <v>7577</v>
      </c>
      <c r="B3819" t="s">
        <v>5881</v>
      </c>
      <c r="C3819" s="57">
        <v>45568</v>
      </c>
      <c r="D3819" t="s">
        <v>37</v>
      </c>
      <c r="E3819" t="s">
        <v>72</v>
      </c>
      <c r="F3819" s="47">
        <v>8448.85</v>
      </c>
    </row>
    <row r="3820" spans="1:6" x14ac:dyDescent="0.25">
      <c r="A3820" t="s">
        <v>7578</v>
      </c>
      <c r="B3820" t="s">
        <v>5881</v>
      </c>
      <c r="C3820" s="57">
        <v>45568</v>
      </c>
      <c r="D3820" t="s">
        <v>37</v>
      </c>
      <c r="E3820" t="s">
        <v>72</v>
      </c>
      <c r="F3820" s="47">
        <v>8448.8700000000008</v>
      </c>
    </row>
    <row r="3821" spans="1:6" x14ac:dyDescent="0.25">
      <c r="A3821" t="s">
        <v>7579</v>
      </c>
      <c r="B3821" t="s">
        <v>7580</v>
      </c>
      <c r="C3821" s="57">
        <v>45568</v>
      </c>
      <c r="D3821" t="s">
        <v>37</v>
      </c>
      <c r="E3821" t="s">
        <v>72</v>
      </c>
      <c r="F3821" s="47">
        <v>12203.9</v>
      </c>
    </row>
    <row r="3822" spans="1:6" x14ac:dyDescent="0.25">
      <c r="A3822" t="s">
        <v>7581</v>
      </c>
      <c r="B3822" t="s">
        <v>7582</v>
      </c>
      <c r="C3822" s="57">
        <v>45568</v>
      </c>
      <c r="D3822" t="s">
        <v>37</v>
      </c>
      <c r="E3822" t="s">
        <v>72</v>
      </c>
      <c r="F3822" s="47">
        <v>7241.88</v>
      </c>
    </row>
    <row r="3823" spans="1:6" x14ac:dyDescent="0.25">
      <c r="A3823" t="s">
        <v>7583</v>
      </c>
      <c r="B3823" t="s">
        <v>1009</v>
      </c>
      <c r="C3823" s="57">
        <v>45568</v>
      </c>
      <c r="D3823" t="s">
        <v>37</v>
      </c>
      <c r="E3823" t="s">
        <v>72</v>
      </c>
      <c r="F3823" s="47">
        <v>14483.75</v>
      </c>
    </row>
    <row r="3824" spans="1:6" x14ac:dyDescent="0.25">
      <c r="A3824" t="s">
        <v>7584</v>
      </c>
      <c r="B3824" t="s">
        <v>7585</v>
      </c>
      <c r="C3824" s="57">
        <v>45568</v>
      </c>
      <c r="D3824" t="s">
        <v>37</v>
      </c>
      <c r="E3824" t="s">
        <v>72</v>
      </c>
      <c r="F3824" s="47">
        <v>4559.7</v>
      </c>
    </row>
    <row r="3825" spans="1:6" x14ac:dyDescent="0.25">
      <c r="A3825" t="s">
        <v>7586</v>
      </c>
      <c r="B3825" t="s">
        <v>6972</v>
      </c>
      <c r="C3825" s="57">
        <v>45568</v>
      </c>
      <c r="D3825" t="s">
        <v>37</v>
      </c>
      <c r="E3825" t="s">
        <v>72</v>
      </c>
      <c r="F3825" s="47">
        <v>7778.31</v>
      </c>
    </row>
    <row r="3826" spans="1:6" x14ac:dyDescent="0.25">
      <c r="A3826" t="s">
        <v>7587</v>
      </c>
      <c r="B3826" t="s">
        <v>6972</v>
      </c>
      <c r="C3826" s="57">
        <v>45568</v>
      </c>
      <c r="D3826" t="s">
        <v>37</v>
      </c>
      <c r="E3826" t="s">
        <v>72</v>
      </c>
      <c r="F3826" s="47">
        <v>8582.9599999999991</v>
      </c>
    </row>
    <row r="3827" spans="1:6" x14ac:dyDescent="0.25">
      <c r="A3827" t="s">
        <v>7588</v>
      </c>
      <c r="B3827" t="s">
        <v>5596</v>
      </c>
      <c r="C3827" s="57">
        <v>45568</v>
      </c>
      <c r="D3827" t="s">
        <v>37</v>
      </c>
      <c r="E3827" t="s">
        <v>72</v>
      </c>
      <c r="F3827" s="47">
        <v>7107.77</v>
      </c>
    </row>
    <row r="3828" spans="1:6" x14ac:dyDescent="0.25">
      <c r="A3828" t="s">
        <v>7589</v>
      </c>
      <c r="B3828" t="s">
        <v>5920</v>
      </c>
      <c r="C3828" s="57">
        <v>45568</v>
      </c>
      <c r="D3828" t="s">
        <v>37</v>
      </c>
      <c r="E3828" t="s">
        <v>72</v>
      </c>
      <c r="F3828" s="47">
        <v>3352.72</v>
      </c>
    </row>
    <row r="3829" spans="1:6" x14ac:dyDescent="0.25">
      <c r="A3829" t="s">
        <v>7590</v>
      </c>
      <c r="B3829" t="s">
        <v>5596</v>
      </c>
      <c r="C3829" s="57">
        <v>45568</v>
      </c>
      <c r="D3829" t="s">
        <v>37</v>
      </c>
      <c r="E3829" t="s">
        <v>72</v>
      </c>
      <c r="F3829" s="47">
        <v>4157.37</v>
      </c>
    </row>
    <row r="3830" spans="1:6" x14ac:dyDescent="0.25">
      <c r="A3830" t="s">
        <v>7591</v>
      </c>
      <c r="B3830" t="s">
        <v>7480</v>
      </c>
      <c r="C3830" s="57">
        <v>45568</v>
      </c>
      <c r="D3830" t="s">
        <v>37</v>
      </c>
      <c r="E3830" t="s">
        <v>72</v>
      </c>
      <c r="F3830" s="47">
        <v>10594.6</v>
      </c>
    </row>
    <row r="3831" spans="1:6" x14ac:dyDescent="0.25">
      <c r="A3831" t="s">
        <v>3772</v>
      </c>
      <c r="B3831" t="s">
        <v>3221</v>
      </c>
      <c r="C3831" s="57">
        <v>45580</v>
      </c>
      <c r="D3831" t="s">
        <v>37</v>
      </c>
      <c r="E3831" t="s">
        <v>72</v>
      </c>
      <c r="F3831" s="47">
        <v>6406.95</v>
      </c>
    </row>
    <row r="3832" spans="1:6" x14ac:dyDescent="0.25">
      <c r="A3832" t="s">
        <v>3773</v>
      </c>
      <c r="B3832" t="s">
        <v>3221</v>
      </c>
      <c r="C3832" s="57">
        <v>45580</v>
      </c>
      <c r="D3832" t="s">
        <v>37</v>
      </c>
      <c r="E3832" t="s">
        <v>72</v>
      </c>
      <c r="F3832" s="47">
        <v>6406.95</v>
      </c>
    </row>
    <row r="3833" spans="1:6" x14ac:dyDescent="0.25">
      <c r="A3833" t="s">
        <v>5014</v>
      </c>
      <c r="B3833" t="s">
        <v>4250</v>
      </c>
      <c r="C3833" s="57">
        <v>45581</v>
      </c>
      <c r="D3833" t="s">
        <v>37</v>
      </c>
      <c r="E3833" t="s">
        <v>72</v>
      </c>
      <c r="F3833" s="47">
        <v>4310.6400000000003</v>
      </c>
    </row>
    <row r="3834" spans="1:6" x14ac:dyDescent="0.25">
      <c r="A3834" t="s">
        <v>5015</v>
      </c>
      <c r="B3834" t="s">
        <v>4250</v>
      </c>
      <c r="C3834" s="57">
        <v>45581</v>
      </c>
      <c r="D3834" t="s">
        <v>37</v>
      </c>
      <c r="E3834" t="s">
        <v>72</v>
      </c>
      <c r="F3834" s="47">
        <v>4310.6400000000003</v>
      </c>
    </row>
    <row r="3835" spans="1:6" x14ac:dyDescent="0.25">
      <c r="A3835" t="s">
        <v>3774</v>
      </c>
      <c r="B3835" t="s">
        <v>3583</v>
      </c>
      <c r="C3835" s="57">
        <v>45582</v>
      </c>
      <c r="D3835" t="s">
        <v>37</v>
      </c>
      <c r="E3835" t="s">
        <v>72</v>
      </c>
      <c r="F3835" s="47">
        <v>7004.79</v>
      </c>
    </row>
    <row r="3836" spans="1:6" x14ac:dyDescent="0.25">
      <c r="A3836" t="s">
        <v>3775</v>
      </c>
      <c r="B3836" t="s">
        <v>3583</v>
      </c>
      <c r="C3836" s="57">
        <v>45582</v>
      </c>
      <c r="D3836" t="s">
        <v>37</v>
      </c>
      <c r="E3836" t="s">
        <v>72</v>
      </c>
      <c r="F3836" s="47">
        <v>7004.79</v>
      </c>
    </row>
    <row r="3837" spans="1:6" x14ac:dyDescent="0.25">
      <c r="A3837" t="s">
        <v>3776</v>
      </c>
      <c r="B3837" t="s">
        <v>3583</v>
      </c>
      <c r="C3837" s="57">
        <v>45582</v>
      </c>
      <c r="D3837" t="s">
        <v>37</v>
      </c>
      <c r="E3837" t="s">
        <v>72</v>
      </c>
      <c r="F3837" s="47">
        <v>7004.79</v>
      </c>
    </row>
    <row r="3838" spans="1:6" x14ac:dyDescent="0.25">
      <c r="A3838" t="s">
        <v>3777</v>
      </c>
      <c r="B3838" t="s">
        <v>3297</v>
      </c>
      <c r="C3838" s="57">
        <v>45582</v>
      </c>
      <c r="D3838" t="s">
        <v>37</v>
      </c>
      <c r="E3838" t="s">
        <v>72</v>
      </c>
      <c r="F3838" s="47">
        <v>7906.8</v>
      </c>
    </row>
    <row r="3839" spans="1:6" x14ac:dyDescent="0.25">
      <c r="A3839" t="s">
        <v>5016</v>
      </c>
      <c r="B3839" t="s">
        <v>4826</v>
      </c>
      <c r="C3839" s="57">
        <v>45583</v>
      </c>
      <c r="D3839" t="s">
        <v>37</v>
      </c>
      <c r="E3839" t="s">
        <v>72</v>
      </c>
      <c r="F3839" s="47">
        <v>21044.3</v>
      </c>
    </row>
    <row r="3840" spans="1:6" x14ac:dyDescent="0.25">
      <c r="A3840" t="s">
        <v>5017</v>
      </c>
      <c r="B3840" t="s">
        <v>4826</v>
      </c>
      <c r="C3840" s="57">
        <v>45583</v>
      </c>
      <c r="D3840" t="s">
        <v>37</v>
      </c>
      <c r="E3840" t="s">
        <v>72</v>
      </c>
      <c r="F3840" s="47">
        <v>21044.3</v>
      </c>
    </row>
    <row r="3841" spans="1:6" x14ac:dyDescent="0.25">
      <c r="A3841" t="s">
        <v>7592</v>
      </c>
      <c r="B3841" t="s">
        <v>7593</v>
      </c>
      <c r="C3841" s="57">
        <v>45583</v>
      </c>
      <c r="D3841" t="s">
        <v>37</v>
      </c>
      <c r="E3841" t="s">
        <v>72</v>
      </c>
      <c r="F3841" s="47">
        <v>6465.96</v>
      </c>
    </row>
    <row r="3842" spans="1:6" x14ac:dyDescent="0.25">
      <c r="A3842" t="s">
        <v>7594</v>
      </c>
      <c r="B3842" t="s">
        <v>7595</v>
      </c>
      <c r="C3842" s="57">
        <v>45583</v>
      </c>
      <c r="D3842" t="s">
        <v>37</v>
      </c>
      <c r="E3842" t="s">
        <v>72</v>
      </c>
      <c r="F3842" s="47">
        <v>8501.5400000000009</v>
      </c>
    </row>
    <row r="3843" spans="1:6" x14ac:dyDescent="0.25">
      <c r="A3843" t="s">
        <v>7596</v>
      </c>
      <c r="B3843" t="s">
        <v>7595</v>
      </c>
      <c r="C3843" s="57">
        <v>45583</v>
      </c>
      <c r="D3843" t="s">
        <v>37</v>
      </c>
      <c r="E3843" t="s">
        <v>72</v>
      </c>
      <c r="F3843" s="47">
        <v>8501.5400000000009</v>
      </c>
    </row>
    <row r="3844" spans="1:6" x14ac:dyDescent="0.25">
      <c r="A3844" t="s">
        <v>7597</v>
      </c>
      <c r="B3844" t="s">
        <v>7595</v>
      </c>
      <c r="C3844" s="57">
        <v>45583</v>
      </c>
      <c r="D3844" t="s">
        <v>37</v>
      </c>
      <c r="E3844" t="s">
        <v>72</v>
      </c>
      <c r="F3844" s="47">
        <v>8501.5400000000009</v>
      </c>
    </row>
    <row r="3845" spans="1:6" x14ac:dyDescent="0.25">
      <c r="A3845" t="s">
        <v>7598</v>
      </c>
      <c r="B3845" t="s">
        <v>7599</v>
      </c>
      <c r="C3845" s="57">
        <v>45583</v>
      </c>
      <c r="D3845" t="s">
        <v>37</v>
      </c>
      <c r="E3845" t="s">
        <v>72</v>
      </c>
      <c r="F3845" s="47">
        <v>1855.97</v>
      </c>
    </row>
    <row r="3846" spans="1:6" x14ac:dyDescent="0.25">
      <c r="A3846" t="s">
        <v>7600</v>
      </c>
      <c r="B3846" t="s">
        <v>7599</v>
      </c>
      <c r="C3846" s="57">
        <v>45583</v>
      </c>
      <c r="D3846" t="s">
        <v>37</v>
      </c>
      <c r="E3846" t="s">
        <v>72</v>
      </c>
      <c r="F3846" s="47">
        <v>1855.97</v>
      </c>
    </row>
    <row r="3847" spans="1:6" x14ac:dyDescent="0.25">
      <c r="A3847" t="s">
        <v>7601</v>
      </c>
      <c r="B3847" t="s">
        <v>7599</v>
      </c>
      <c r="C3847" s="57">
        <v>45583</v>
      </c>
      <c r="D3847" t="s">
        <v>37</v>
      </c>
      <c r="E3847" t="s">
        <v>72</v>
      </c>
      <c r="F3847" s="47">
        <v>1855.97</v>
      </c>
    </row>
    <row r="3848" spans="1:6" x14ac:dyDescent="0.25">
      <c r="A3848" t="s">
        <v>7602</v>
      </c>
      <c r="B3848" t="s">
        <v>6956</v>
      </c>
      <c r="C3848" s="57">
        <v>45583</v>
      </c>
      <c r="D3848" t="s">
        <v>37</v>
      </c>
      <c r="E3848" t="s">
        <v>72</v>
      </c>
      <c r="F3848" s="47">
        <v>3232.98</v>
      </c>
    </row>
    <row r="3849" spans="1:6" x14ac:dyDescent="0.25">
      <c r="A3849" t="s">
        <v>7603</v>
      </c>
      <c r="B3849" t="s">
        <v>6956</v>
      </c>
      <c r="C3849" s="57">
        <v>45583</v>
      </c>
      <c r="D3849" t="s">
        <v>37</v>
      </c>
      <c r="E3849" t="s">
        <v>72</v>
      </c>
      <c r="F3849" s="47">
        <v>3232.98</v>
      </c>
    </row>
    <row r="3850" spans="1:6" x14ac:dyDescent="0.25">
      <c r="A3850" t="s">
        <v>7604</v>
      </c>
      <c r="B3850" t="s">
        <v>6956</v>
      </c>
      <c r="C3850" s="57">
        <v>45583</v>
      </c>
      <c r="D3850" t="s">
        <v>37</v>
      </c>
      <c r="E3850" t="s">
        <v>72</v>
      </c>
      <c r="F3850" s="47">
        <v>3232.98</v>
      </c>
    </row>
    <row r="3851" spans="1:6" x14ac:dyDescent="0.25">
      <c r="A3851" t="s">
        <v>7605</v>
      </c>
      <c r="B3851" t="s">
        <v>6956</v>
      </c>
      <c r="C3851" s="57">
        <v>45583</v>
      </c>
      <c r="D3851" t="s">
        <v>37</v>
      </c>
      <c r="E3851" t="s">
        <v>72</v>
      </c>
      <c r="F3851" s="47">
        <v>3232.98</v>
      </c>
    </row>
    <row r="3852" spans="1:6" x14ac:dyDescent="0.25">
      <c r="A3852" t="s">
        <v>7606</v>
      </c>
      <c r="B3852" t="s">
        <v>6956</v>
      </c>
      <c r="C3852" s="57">
        <v>45583</v>
      </c>
      <c r="D3852" t="s">
        <v>37</v>
      </c>
      <c r="E3852" t="s">
        <v>72</v>
      </c>
      <c r="F3852" s="47">
        <v>3232.98</v>
      </c>
    </row>
    <row r="3853" spans="1:6" x14ac:dyDescent="0.25">
      <c r="A3853" t="s">
        <v>3778</v>
      </c>
      <c r="B3853" t="s">
        <v>3779</v>
      </c>
      <c r="C3853" s="57">
        <v>45583</v>
      </c>
      <c r="D3853" t="s">
        <v>37</v>
      </c>
      <c r="E3853" t="s">
        <v>72</v>
      </c>
      <c r="F3853" s="47">
        <v>7004.79</v>
      </c>
    </row>
    <row r="3854" spans="1:6" x14ac:dyDescent="0.25">
      <c r="A3854" t="s">
        <v>2246</v>
      </c>
      <c r="B3854" t="s">
        <v>1495</v>
      </c>
      <c r="C3854" s="57">
        <v>45583</v>
      </c>
      <c r="D3854" t="s">
        <v>37</v>
      </c>
      <c r="E3854" t="s">
        <v>72</v>
      </c>
      <c r="F3854" s="47">
        <v>3103.89</v>
      </c>
    </row>
    <row r="3855" spans="1:6" x14ac:dyDescent="0.25">
      <c r="A3855" t="s">
        <v>2247</v>
      </c>
      <c r="B3855" t="s">
        <v>1495</v>
      </c>
      <c r="C3855" s="57">
        <v>45583</v>
      </c>
      <c r="D3855" t="s">
        <v>37</v>
      </c>
      <c r="E3855" t="s">
        <v>72</v>
      </c>
      <c r="F3855" s="47">
        <v>3103.89</v>
      </c>
    </row>
    <row r="3856" spans="1:6" x14ac:dyDescent="0.25">
      <c r="A3856" t="s">
        <v>5018</v>
      </c>
      <c r="B3856" t="s">
        <v>4960</v>
      </c>
      <c r="C3856" s="57">
        <v>45583</v>
      </c>
      <c r="D3856" t="s">
        <v>37</v>
      </c>
      <c r="E3856" t="s">
        <v>72</v>
      </c>
      <c r="F3856" s="47">
        <v>13932.95</v>
      </c>
    </row>
    <row r="3857" spans="1:6" x14ac:dyDescent="0.25">
      <c r="A3857" t="s">
        <v>3780</v>
      </c>
      <c r="B3857" t="s">
        <v>3781</v>
      </c>
      <c r="C3857" s="57">
        <v>45583</v>
      </c>
      <c r="D3857" t="s">
        <v>37</v>
      </c>
      <c r="E3857" t="s">
        <v>72</v>
      </c>
      <c r="F3857" s="47">
        <v>7004.79</v>
      </c>
    </row>
    <row r="3858" spans="1:6" x14ac:dyDescent="0.25">
      <c r="A3858" t="s">
        <v>8250</v>
      </c>
      <c r="B3858" t="s">
        <v>8141</v>
      </c>
      <c r="C3858" s="57">
        <v>45586</v>
      </c>
      <c r="D3858" t="s">
        <v>37</v>
      </c>
      <c r="E3858" t="s">
        <v>72</v>
      </c>
      <c r="F3858" s="47">
        <v>5448.17</v>
      </c>
    </row>
    <row r="3859" spans="1:6" x14ac:dyDescent="0.25">
      <c r="A3859" t="s">
        <v>8251</v>
      </c>
      <c r="B3859" t="s">
        <v>8141</v>
      </c>
      <c r="C3859" s="57">
        <v>45586</v>
      </c>
      <c r="D3859" t="s">
        <v>37</v>
      </c>
      <c r="E3859" t="s">
        <v>72</v>
      </c>
      <c r="F3859" s="47">
        <v>5448.17</v>
      </c>
    </row>
    <row r="3860" spans="1:6" x14ac:dyDescent="0.25">
      <c r="A3860" t="s">
        <v>3782</v>
      </c>
      <c r="B3860" t="s">
        <v>3783</v>
      </c>
      <c r="C3860" s="57">
        <v>45586</v>
      </c>
      <c r="D3860" t="s">
        <v>37</v>
      </c>
      <c r="E3860" t="s">
        <v>72</v>
      </c>
      <c r="F3860" s="47">
        <v>6346.22</v>
      </c>
    </row>
    <row r="3861" spans="1:6" x14ac:dyDescent="0.25">
      <c r="A3861" t="s">
        <v>3785</v>
      </c>
      <c r="B3861" t="s">
        <v>3783</v>
      </c>
      <c r="C3861" s="57">
        <v>45586</v>
      </c>
      <c r="D3861" t="s">
        <v>37</v>
      </c>
      <c r="E3861" t="s">
        <v>72</v>
      </c>
      <c r="F3861" s="47">
        <v>6346.22</v>
      </c>
    </row>
    <row r="3862" spans="1:6" x14ac:dyDescent="0.25">
      <c r="A3862" t="s">
        <v>3786</v>
      </c>
      <c r="B3862" t="s">
        <v>3783</v>
      </c>
      <c r="C3862" s="57">
        <v>45586</v>
      </c>
      <c r="D3862" t="s">
        <v>37</v>
      </c>
      <c r="E3862" t="s">
        <v>72</v>
      </c>
      <c r="F3862" s="47">
        <v>6346.22</v>
      </c>
    </row>
    <row r="3863" spans="1:6" x14ac:dyDescent="0.25">
      <c r="A3863" t="s">
        <v>3787</v>
      </c>
      <c r="B3863" t="s">
        <v>3783</v>
      </c>
      <c r="C3863" s="57">
        <v>45586</v>
      </c>
      <c r="D3863" t="s">
        <v>37</v>
      </c>
      <c r="E3863" t="s">
        <v>72</v>
      </c>
      <c r="F3863" s="47">
        <v>6346.22</v>
      </c>
    </row>
    <row r="3864" spans="1:6" x14ac:dyDescent="0.25">
      <c r="A3864" t="s">
        <v>3788</v>
      </c>
      <c r="B3864" t="s">
        <v>3783</v>
      </c>
      <c r="C3864" s="57">
        <v>45586</v>
      </c>
      <c r="D3864" t="s">
        <v>37</v>
      </c>
      <c r="E3864" t="s">
        <v>72</v>
      </c>
      <c r="F3864" s="47">
        <v>6346.22</v>
      </c>
    </row>
    <row r="3865" spans="1:6" x14ac:dyDescent="0.25">
      <c r="A3865" t="s">
        <v>3789</v>
      </c>
      <c r="B3865" t="s">
        <v>3783</v>
      </c>
      <c r="C3865" s="57">
        <v>45586</v>
      </c>
      <c r="D3865" t="s">
        <v>37</v>
      </c>
      <c r="E3865" t="s">
        <v>72</v>
      </c>
      <c r="F3865" s="47">
        <v>6346.22</v>
      </c>
    </row>
    <row r="3866" spans="1:6" x14ac:dyDescent="0.25">
      <c r="A3866" t="s">
        <v>3790</v>
      </c>
      <c r="B3866" t="s">
        <v>3783</v>
      </c>
      <c r="C3866" s="57">
        <v>45586</v>
      </c>
      <c r="D3866" t="s">
        <v>37</v>
      </c>
      <c r="E3866" t="s">
        <v>72</v>
      </c>
      <c r="F3866" s="47">
        <v>6346.22</v>
      </c>
    </row>
    <row r="3867" spans="1:6" x14ac:dyDescent="0.25">
      <c r="A3867" t="s">
        <v>3791</v>
      </c>
      <c r="B3867" t="s">
        <v>3783</v>
      </c>
      <c r="C3867" s="57">
        <v>45586</v>
      </c>
      <c r="D3867" t="s">
        <v>37</v>
      </c>
      <c r="E3867" t="s">
        <v>72</v>
      </c>
      <c r="F3867" s="47">
        <v>6346.22</v>
      </c>
    </row>
    <row r="3868" spans="1:6" x14ac:dyDescent="0.25">
      <c r="A3868" t="s">
        <v>3792</v>
      </c>
      <c r="B3868" t="s">
        <v>3783</v>
      </c>
      <c r="C3868" s="57">
        <v>45586</v>
      </c>
      <c r="D3868" t="s">
        <v>37</v>
      </c>
      <c r="E3868" t="s">
        <v>72</v>
      </c>
      <c r="F3868" s="47">
        <v>6346.22</v>
      </c>
    </row>
    <row r="3869" spans="1:6" x14ac:dyDescent="0.25">
      <c r="A3869" t="s">
        <v>3793</v>
      </c>
      <c r="B3869" t="s">
        <v>3783</v>
      </c>
      <c r="C3869" s="57">
        <v>45586</v>
      </c>
      <c r="D3869" t="s">
        <v>37</v>
      </c>
      <c r="E3869" t="s">
        <v>72</v>
      </c>
      <c r="F3869" s="47">
        <v>6346.22</v>
      </c>
    </row>
    <row r="3870" spans="1:6" x14ac:dyDescent="0.25">
      <c r="A3870" t="s">
        <v>3794</v>
      </c>
      <c r="B3870" t="s">
        <v>3783</v>
      </c>
      <c r="C3870" s="57">
        <v>45586</v>
      </c>
      <c r="D3870" t="s">
        <v>37</v>
      </c>
      <c r="E3870" t="s">
        <v>72</v>
      </c>
      <c r="F3870" s="47">
        <v>6346.22</v>
      </c>
    </row>
    <row r="3871" spans="1:6" x14ac:dyDescent="0.25">
      <c r="A3871" t="s">
        <v>3795</v>
      </c>
      <c r="B3871" t="s">
        <v>3783</v>
      </c>
      <c r="C3871" s="57">
        <v>45586</v>
      </c>
      <c r="D3871" t="s">
        <v>37</v>
      </c>
      <c r="E3871" t="s">
        <v>72</v>
      </c>
      <c r="F3871" s="47">
        <v>6346.22</v>
      </c>
    </row>
    <row r="3872" spans="1:6" x14ac:dyDescent="0.25">
      <c r="A3872" t="s">
        <v>3796</v>
      </c>
      <c r="B3872" t="s">
        <v>3783</v>
      </c>
      <c r="C3872" s="57">
        <v>45586</v>
      </c>
      <c r="D3872" t="s">
        <v>37</v>
      </c>
      <c r="E3872" t="s">
        <v>72</v>
      </c>
      <c r="F3872" s="47">
        <v>6346.22</v>
      </c>
    </row>
    <row r="3873" spans="1:6" x14ac:dyDescent="0.25">
      <c r="A3873" t="s">
        <v>3797</v>
      </c>
      <c r="B3873" t="s">
        <v>3783</v>
      </c>
      <c r="C3873" s="57">
        <v>45586</v>
      </c>
      <c r="D3873" t="s">
        <v>37</v>
      </c>
      <c r="E3873" t="s">
        <v>72</v>
      </c>
      <c r="F3873" s="47">
        <v>6346.22</v>
      </c>
    </row>
    <row r="3874" spans="1:6" x14ac:dyDescent="0.25">
      <c r="A3874" t="s">
        <v>3798</v>
      </c>
      <c r="B3874" t="s">
        <v>3783</v>
      </c>
      <c r="C3874" s="57">
        <v>45586</v>
      </c>
      <c r="D3874" t="s">
        <v>37</v>
      </c>
      <c r="E3874" t="s">
        <v>72</v>
      </c>
      <c r="F3874" s="47">
        <v>6346.22</v>
      </c>
    </row>
    <row r="3875" spans="1:6" x14ac:dyDescent="0.25">
      <c r="A3875" t="s">
        <v>3799</v>
      </c>
      <c r="B3875" t="s">
        <v>3783</v>
      </c>
      <c r="C3875" s="57">
        <v>45586</v>
      </c>
      <c r="D3875" t="s">
        <v>37</v>
      </c>
      <c r="E3875" t="s">
        <v>72</v>
      </c>
      <c r="F3875" s="47">
        <v>6346.22</v>
      </c>
    </row>
    <row r="3876" spans="1:6" x14ac:dyDescent="0.25">
      <c r="A3876" t="s">
        <v>3800</v>
      </c>
      <c r="B3876" t="s">
        <v>3783</v>
      </c>
      <c r="C3876" s="57">
        <v>45586</v>
      </c>
      <c r="D3876" t="s">
        <v>37</v>
      </c>
      <c r="E3876" t="s">
        <v>72</v>
      </c>
      <c r="F3876" s="47">
        <v>6346.22</v>
      </c>
    </row>
    <row r="3877" spans="1:6" x14ac:dyDescent="0.25">
      <c r="A3877" t="s">
        <v>3801</v>
      </c>
      <c r="B3877" t="s">
        <v>3783</v>
      </c>
      <c r="C3877" s="57">
        <v>45586</v>
      </c>
      <c r="D3877" t="s">
        <v>37</v>
      </c>
      <c r="E3877" t="s">
        <v>72</v>
      </c>
      <c r="F3877" s="47">
        <v>6346.22</v>
      </c>
    </row>
    <row r="3878" spans="1:6" x14ac:dyDescent="0.25">
      <c r="A3878" t="s">
        <v>3802</v>
      </c>
      <c r="B3878" t="s">
        <v>3783</v>
      </c>
      <c r="C3878" s="57">
        <v>45586</v>
      </c>
      <c r="D3878" t="s">
        <v>37</v>
      </c>
      <c r="E3878" t="s">
        <v>72</v>
      </c>
      <c r="F3878" s="47">
        <v>6346.22</v>
      </c>
    </row>
    <row r="3879" spans="1:6" x14ac:dyDescent="0.25">
      <c r="A3879" t="s">
        <v>3803</v>
      </c>
      <c r="B3879" t="s">
        <v>3783</v>
      </c>
      <c r="C3879" s="57">
        <v>45586</v>
      </c>
      <c r="D3879" t="s">
        <v>37</v>
      </c>
      <c r="E3879" t="s">
        <v>72</v>
      </c>
      <c r="F3879" s="47">
        <v>6346.22</v>
      </c>
    </row>
    <row r="3880" spans="1:6" x14ac:dyDescent="0.25">
      <c r="A3880" t="s">
        <v>3804</v>
      </c>
      <c r="B3880" t="s">
        <v>3783</v>
      </c>
      <c r="C3880" s="57">
        <v>45586</v>
      </c>
      <c r="D3880" t="s">
        <v>37</v>
      </c>
      <c r="E3880" t="s">
        <v>72</v>
      </c>
      <c r="F3880" s="47">
        <v>6346.22</v>
      </c>
    </row>
    <row r="3881" spans="1:6" x14ac:dyDescent="0.25">
      <c r="A3881" t="s">
        <v>3805</v>
      </c>
      <c r="B3881" t="s">
        <v>3783</v>
      </c>
      <c r="C3881" s="57">
        <v>45586</v>
      </c>
      <c r="D3881" t="s">
        <v>37</v>
      </c>
      <c r="E3881" t="s">
        <v>72</v>
      </c>
      <c r="F3881" s="47">
        <v>6346.22</v>
      </c>
    </row>
    <row r="3882" spans="1:6" x14ac:dyDescent="0.25">
      <c r="A3882" t="s">
        <v>3806</v>
      </c>
      <c r="B3882" t="s">
        <v>3783</v>
      </c>
      <c r="C3882" s="57">
        <v>45586</v>
      </c>
      <c r="D3882" t="s">
        <v>37</v>
      </c>
      <c r="E3882" t="s">
        <v>72</v>
      </c>
      <c r="F3882" s="47">
        <v>6346.22</v>
      </c>
    </row>
    <row r="3883" spans="1:6" x14ac:dyDescent="0.25">
      <c r="A3883" t="s">
        <v>3807</v>
      </c>
      <c r="B3883" t="s">
        <v>3783</v>
      </c>
      <c r="C3883" s="57">
        <v>45586</v>
      </c>
      <c r="D3883" t="s">
        <v>37</v>
      </c>
      <c r="E3883" t="s">
        <v>72</v>
      </c>
      <c r="F3883" s="47">
        <v>6346.22</v>
      </c>
    </row>
    <row r="3884" spans="1:6" x14ac:dyDescent="0.25">
      <c r="A3884" t="s">
        <v>3808</v>
      </c>
      <c r="B3884" t="s">
        <v>3783</v>
      </c>
      <c r="C3884" s="57">
        <v>45586</v>
      </c>
      <c r="D3884" t="s">
        <v>37</v>
      </c>
      <c r="E3884" t="s">
        <v>72</v>
      </c>
      <c r="F3884" s="47">
        <v>6346.22</v>
      </c>
    </row>
    <row r="3885" spans="1:6" x14ac:dyDescent="0.25">
      <c r="A3885" t="s">
        <v>3809</v>
      </c>
      <c r="B3885" t="s">
        <v>3783</v>
      </c>
      <c r="C3885" s="57">
        <v>45586</v>
      </c>
      <c r="D3885" t="s">
        <v>37</v>
      </c>
      <c r="E3885" t="s">
        <v>72</v>
      </c>
      <c r="F3885" s="47">
        <v>6346.22</v>
      </c>
    </row>
    <row r="3886" spans="1:6" x14ac:dyDescent="0.25">
      <c r="A3886" t="s">
        <v>3810</v>
      </c>
      <c r="B3886" t="s">
        <v>3783</v>
      </c>
      <c r="C3886" s="57">
        <v>45586</v>
      </c>
      <c r="D3886" t="s">
        <v>37</v>
      </c>
      <c r="E3886" t="s">
        <v>72</v>
      </c>
      <c r="F3886" s="47">
        <v>6346.22</v>
      </c>
    </row>
    <row r="3887" spans="1:6" x14ac:dyDescent="0.25">
      <c r="A3887" t="s">
        <v>3811</v>
      </c>
      <c r="B3887" t="s">
        <v>3783</v>
      </c>
      <c r="C3887" s="57">
        <v>45586</v>
      </c>
      <c r="D3887" t="s">
        <v>37</v>
      </c>
      <c r="E3887" t="s">
        <v>72</v>
      </c>
      <c r="F3887" s="47">
        <v>6346.22</v>
      </c>
    </row>
    <row r="3888" spans="1:6" x14ac:dyDescent="0.25">
      <c r="A3888" t="s">
        <v>3812</v>
      </c>
      <c r="B3888" t="s">
        <v>3783</v>
      </c>
      <c r="C3888" s="57">
        <v>45586</v>
      </c>
      <c r="D3888" t="s">
        <v>37</v>
      </c>
      <c r="E3888" t="s">
        <v>72</v>
      </c>
      <c r="F3888" s="47">
        <v>6346.22</v>
      </c>
    </row>
    <row r="3889" spans="1:6" x14ac:dyDescent="0.25">
      <c r="A3889" t="s">
        <v>3813</v>
      </c>
      <c r="B3889" t="s">
        <v>3783</v>
      </c>
      <c r="C3889" s="57">
        <v>45586</v>
      </c>
      <c r="D3889" t="s">
        <v>37</v>
      </c>
      <c r="E3889" t="s">
        <v>72</v>
      </c>
      <c r="F3889" s="47">
        <v>6346.22</v>
      </c>
    </row>
    <row r="3890" spans="1:6" x14ac:dyDescent="0.25">
      <c r="A3890" t="s">
        <v>3814</v>
      </c>
      <c r="B3890" t="s">
        <v>3783</v>
      </c>
      <c r="C3890" s="57">
        <v>45586</v>
      </c>
      <c r="D3890" t="s">
        <v>37</v>
      </c>
      <c r="E3890" t="s">
        <v>72</v>
      </c>
      <c r="F3890" s="47">
        <v>6346.22</v>
      </c>
    </row>
    <row r="3891" spans="1:6" x14ac:dyDescent="0.25">
      <c r="A3891" t="s">
        <v>3815</v>
      </c>
      <c r="B3891" t="s">
        <v>3783</v>
      </c>
      <c r="C3891" s="57">
        <v>45586</v>
      </c>
      <c r="D3891" t="s">
        <v>37</v>
      </c>
      <c r="E3891" t="s">
        <v>72</v>
      </c>
      <c r="F3891" s="47">
        <v>6346.22</v>
      </c>
    </row>
    <row r="3892" spans="1:6" x14ac:dyDescent="0.25">
      <c r="A3892" t="s">
        <v>3816</v>
      </c>
      <c r="B3892" t="s">
        <v>3783</v>
      </c>
      <c r="C3892" s="57">
        <v>45586</v>
      </c>
      <c r="D3892" t="s">
        <v>37</v>
      </c>
      <c r="E3892" t="s">
        <v>72</v>
      </c>
      <c r="F3892" s="47">
        <v>6346.22</v>
      </c>
    </row>
    <row r="3893" spans="1:6" x14ac:dyDescent="0.25">
      <c r="A3893" t="s">
        <v>3817</v>
      </c>
      <c r="B3893" t="s">
        <v>3783</v>
      </c>
      <c r="C3893" s="57">
        <v>45586</v>
      </c>
      <c r="D3893" t="s">
        <v>37</v>
      </c>
      <c r="E3893" t="s">
        <v>72</v>
      </c>
      <c r="F3893" s="47">
        <v>6346.22</v>
      </c>
    </row>
    <row r="3894" spans="1:6" x14ac:dyDescent="0.25">
      <c r="A3894" t="s">
        <v>3818</v>
      </c>
      <c r="B3894" t="s">
        <v>3783</v>
      </c>
      <c r="C3894" s="57">
        <v>45586</v>
      </c>
      <c r="D3894" t="s">
        <v>37</v>
      </c>
      <c r="E3894" t="s">
        <v>72</v>
      </c>
      <c r="F3894" s="47">
        <v>6346.22</v>
      </c>
    </row>
    <row r="3895" spans="1:6" x14ac:dyDescent="0.25">
      <c r="A3895" t="s">
        <v>3819</v>
      </c>
      <c r="B3895" t="s">
        <v>3783</v>
      </c>
      <c r="C3895" s="57">
        <v>45586</v>
      </c>
      <c r="D3895" t="s">
        <v>37</v>
      </c>
      <c r="E3895" t="s">
        <v>72</v>
      </c>
      <c r="F3895" s="47">
        <v>6346.22</v>
      </c>
    </row>
    <row r="3896" spans="1:6" x14ac:dyDescent="0.25">
      <c r="A3896" t="s">
        <v>3820</v>
      </c>
      <c r="B3896" t="s">
        <v>3783</v>
      </c>
      <c r="C3896" s="57">
        <v>45586</v>
      </c>
      <c r="D3896" t="s">
        <v>37</v>
      </c>
      <c r="E3896" t="s">
        <v>72</v>
      </c>
      <c r="F3896" s="47">
        <v>6346.22</v>
      </c>
    </row>
    <row r="3897" spans="1:6" x14ac:dyDescent="0.25">
      <c r="A3897" t="s">
        <v>3821</v>
      </c>
      <c r="B3897" t="s">
        <v>3783</v>
      </c>
      <c r="C3897" s="57">
        <v>45586</v>
      </c>
      <c r="D3897" t="s">
        <v>37</v>
      </c>
      <c r="E3897" t="s">
        <v>72</v>
      </c>
      <c r="F3897" s="47">
        <v>6346.22</v>
      </c>
    </row>
    <row r="3898" spans="1:6" x14ac:dyDescent="0.25">
      <c r="A3898" t="s">
        <v>3822</v>
      </c>
      <c r="B3898" t="s">
        <v>3783</v>
      </c>
      <c r="C3898" s="57">
        <v>45586</v>
      </c>
      <c r="D3898" t="s">
        <v>37</v>
      </c>
      <c r="E3898" t="s">
        <v>72</v>
      </c>
      <c r="F3898" s="47">
        <v>6346.22</v>
      </c>
    </row>
    <row r="3899" spans="1:6" x14ac:dyDescent="0.25">
      <c r="A3899" t="s">
        <v>3823</v>
      </c>
      <c r="B3899" t="s">
        <v>3783</v>
      </c>
      <c r="C3899" s="57">
        <v>45586</v>
      </c>
      <c r="D3899" t="s">
        <v>37</v>
      </c>
      <c r="E3899" t="s">
        <v>72</v>
      </c>
      <c r="F3899" s="47">
        <v>6346.22</v>
      </c>
    </row>
    <row r="3900" spans="1:6" x14ac:dyDescent="0.25">
      <c r="A3900" t="s">
        <v>3824</v>
      </c>
      <c r="B3900" t="s">
        <v>3783</v>
      </c>
      <c r="C3900" s="57">
        <v>45586</v>
      </c>
      <c r="D3900" t="s">
        <v>37</v>
      </c>
      <c r="E3900" t="s">
        <v>72</v>
      </c>
      <c r="F3900" s="47">
        <v>6346.22</v>
      </c>
    </row>
    <row r="3901" spans="1:6" x14ac:dyDescent="0.25">
      <c r="A3901" t="s">
        <v>3825</v>
      </c>
      <c r="B3901" t="s">
        <v>3783</v>
      </c>
      <c r="C3901" s="57">
        <v>45586</v>
      </c>
      <c r="D3901" t="s">
        <v>37</v>
      </c>
      <c r="E3901" t="s">
        <v>72</v>
      </c>
      <c r="F3901" s="47">
        <v>6346.22</v>
      </c>
    </row>
    <row r="3902" spans="1:6" x14ac:dyDescent="0.25">
      <c r="A3902" t="s">
        <v>3826</v>
      </c>
      <c r="B3902" t="s">
        <v>3783</v>
      </c>
      <c r="C3902" s="57">
        <v>45586</v>
      </c>
      <c r="D3902" t="s">
        <v>37</v>
      </c>
      <c r="E3902" t="s">
        <v>72</v>
      </c>
      <c r="F3902" s="47">
        <v>6346.22</v>
      </c>
    </row>
    <row r="3903" spans="1:6" x14ac:dyDescent="0.25">
      <c r="A3903" t="s">
        <v>3827</v>
      </c>
      <c r="B3903" t="s">
        <v>3783</v>
      </c>
      <c r="C3903" s="57">
        <v>45586</v>
      </c>
      <c r="D3903" t="s">
        <v>37</v>
      </c>
      <c r="E3903" t="s">
        <v>72</v>
      </c>
      <c r="F3903" s="47">
        <v>6346.22</v>
      </c>
    </row>
    <row r="3904" spans="1:6" x14ac:dyDescent="0.25">
      <c r="A3904" t="s">
        <v>3828</v>
      </c>
      <c r="B3904" t="s">
        <v>3783</v>
      </c>
      <c r="C3904" s="57">
        <v>45586</v>
      </c>
      <c r="D3904" t="s">
        <v>37</v>
      </c>
      <c r="E3904" t="s">
        <v>72</v>
      </c>
      <c r="F3904" s="47">
        <v>6346.22</v>
      </c>
    </row>
    <row r="3905" spans="1:6" x14ac:dyDescent="0.25">
      <c r="A3905" t="s">
        <v>3829</v>
      </c>
      <c r="B3905" t="s">
        <v>3783</v>
      </c>
      <c r="C3905" s="57">
        <v>45586</v>
      </c>
      <c r="D3905" t="s">
        <v>37</v>
      </c>
      <c r="E3905" t="s">
        <v>72</v>
      </c>
      <c r="F3905" s="47">
        <v>6346.22</v>
      </c>
    </row>
    <row r="3906" spans="1:6" x14ac:dyDescent="0.25">
      <c r="A3906" t="s">
        <v>3830</v>
      </c>
      <c r="B3906" t="s">
        <v>3783</v>
      </c>
      <c r="C3906" s="57">
        <v>45586</v>
      </c>
      <c r="D3906" t="s">
        <v>37</v>
      </c>
      <c r="E3906" t="s">
        <v>72</v>
      </c>
      <c r="F3906" s="47">
        <v>6346.22</v>
      </c>
    </row>
    <row r="3907" spans="1:6" x14ac:dyDescent="0.25">
      <c r="A3907" t="s">
        <v>3831</v>
      </c>
      <c r="B3907" t="s">
        <v>3783</v>
      </c>
      <c r="C3907" s="57">
        <v>45586</v>
      </c>
      <c r="D3907" t="s">
        <v>37</v>
      </c>
      <c r="E3907" t="s">
        <v>72</v>
      </c>
      <c r="F3907" s="47">
        <v>6346.22</v>
      </c>
    </row>
    <row r="3908" spans="1:6" x14ac:dyDescent="0.25">
      <c r="A3908" t="s">
        <v>3832</v>
      </c>
      <c r="B3908" t="s">
        <v>3783</v>
      </c>
      <c r="C3908" s="57">
        <v>45586</v>
      </c>
      <c r="D3908" t="s">
        <v>37</v>
      </c>
      <c r="E3908" t="s">
        <v>72</v>
      </c>
      <c r="F3908" s="47">
        <v>6346.22</v>
      </c>
    </row>
    <row r="3909" spans="1:6" x14ac:dyDescent="0.25">
      <c r="A3909" t="s">
        <v>3833</v>
      </c>
      <c r="B3909" t="s">
        <v>3783</v>
      </c>
      <c r="C3909" s="57">
        <v>45586</v>
      </c>
      <c r="D3909" t="s">
        <v>37</v>
      </c>
      <c r="E3909" t="s">
        <v>72</v>
      </c>
      <c r="F3909" s="47">
        <v>6346.22</v>
      </c>
    </row>
    <row r="3910" spans="1:6" x14ac:dyDescent="0.25">
      <c r="A3910" t="s">
        <v>3834</v>
      </c>
      <c r="B3910" t="s">
        <v>3783</v>
      </c>
      <c r="C3910" s="57">
        <v>45586</v>
      </c>
      <c r="D3910" t="s">
        <v>37</v>
      </c>
      <c r="E3910" t="s">
        <v>72</v>
      </c>
      <c r="F3910" s="47">
        <v>6346.22</v>
      </c>
    </row>
    <row r="3911" spans="1:6" x14ac:dyDescent="0.25">
      <c r="A3911" t="s">
        <v>3835</v>
      </c>
      <c r="B3911" t="s">
        <v>3783</v>
      </c>
      <c r="C3911" s="57">
        <v>45586</v>
      </c>
      <c r="D3911" t="s">
        <v>37</v>
      </c>
      <c r="E3911" t="s">
        <v>72</v>
      </c>
      <c r="F3911" s="47">
        <v>6346.22</v>
      </c>
    </row>
    <row r="3912" spans="1:6" x14ac:dyDescent="0.25">
      <c r="A3912" t="s">
        <v>3836</v>
      </c>
      <c r="B3912" t="s">
        <v>3783</v>
      </c>
      <c r="C3912" s="57">
        <v>45586</v>
      </c>
      <c r="D3912" t="s">
        <v>37</v>
      </c>
      <c r="E3912" t="s">
        <v>72</v>
      </c>
      <c r="F3912" s="47">
        <v>6346.22</v>
      </c>
    </row>
    <row r="3913" spans="1:6" x14ac:dyDescent="0.25">
      <c r="A3913" t="s">
        <v>3837</v>
      </c>
      <c r="B3913" t="s">
        <v>3783</v>
      </c>
      <c r="C3913" s="57">
        <v>45586</v>
      </c>
      <c r="D3913" t="s">
        <v>37</v>
      </c>
      <c r="E3913" t="s">
        <v>72</v>
      </c>
      <c r="F3913" s="47">
        <v>6346.22</v>
      </c>
    </row>
    <row r="3914" spans="1:6" x14ac:dyDescent="0.25">
      <c r="A3914" t="s">
        <v>3838</v>
      </c>
      <c r="B3914" t="s">
        <v>3783</v>
      </c>
      <c r="C3914" s="57">
        <v>45586</v>
      </c>
      <c r="D3914" t="s">
        <v>37</v>
      </c>
      <c r="E3914" t="s">
        <v>72</v>
      </c>
      <c r="F3914" s="47">
        <v>6346.22</v>
      </c>
    </row>
    <row r="3915" spans="1:6" x14ac:dyDescent="0.25">
      <c r="A3915" t="s">
        <v>3839</v>
      </c>
      <c r="B3915" t="s">
        <v>3783</v>
      </c>
      <c r="C3915" s="57">
        <v>45586</v>
      </c>
      <c r="D3915" t="s">
        <v>37</v>
      </c>
      <c r="E3915" t="s">
        <v>72</v>
      </c>
      <c r="F3915" s="47">
        <v>6346.22</v>
      </c>
    </row>
    <row r="3916" spans="1:6" x14ac:dyDescent="0.25">
      <c r="A3916" t="s">
        <v>3840</v>
      </c>
      <c r="B3916" t="s">
        <v>3783</v>
      </c>
      <c r="C3916" s="57">
        <v>45586</v>
      </c>
      <c r="D3916" t="s">
        <v>37</v>
      </c>
      <c r="E3916" t="s">
        <v>72</v>
      </c>
      <c r="F3916" s="47">
        <v>6346.22</v>
      </c>
    </row>
    <row r="3917" spans="1:6" x14ac:dyDescent="0.25">
      <c r="A3917" t="s">
        <v>3841</v>
      </c>
      <c r="B3917" t="s">
        <v>3783</v>
      </c>
      <c r="C3917" s="57">
        <v>45586</v>
      </c>
      <c r="D3917" t="s">
        <v>37</v>
      </c>
      <c r="E3917" t="s">
        <v>72</v>
      </c>
      <c r="F3917" s="47">
        <v>6346.22</v>
      </c>
    </row>
    <row r="3918" spans="1:6" x14ac:dyDescent="0.25">
      <c r="A3918" t="s">
        <v>3842</v>
      </c>
      <c r="B3918" t="s">
        <v>3783</v>
      </c>
      <c r="C3918" s="57">
        <v>45586</v>
      </c>
      <c r="D3918" t="s">
        <v>37</v>
      </c>
      <c r="E3918" t="s">
        <v>72</v>
      </c>
      <c r="F3918" s="47">
        <v>6346.22</v>
      </c>
    </row>
    <row r="3919" spans="1:6" x14ac:dyDescent="0.25">
      <c r="A3919" t="s">
        <v>3843</v>
      </c>
      <c r="B3919" t="s">
        <v>3783</v>
      </c>
      <c r="C3919" s="57">
        <v>45586</v>
      </c>
      <c r="D3919" t="s">
        <v>37</v>
      </c>
      <c r="E3919" t="s">
        <v>72</v>
      </c>
      <c r="F3919" s="47">
        <v>6346.22</v>
      </c>
    </row>
    <row r="3920" spans="1:6" x14ac:dyDescent="0.25">
      <c r="A3920" t="s">
        <v>3844</v>
      </c>
      <c r="B3920" t="s">
        <v>3783</v>
      </c>
      <c r="C3920" s="57">
        <v>45586</v>
      </c>
      <c r="D3920" t="s">
        <v>37</v>
      </c>
      <c r="E3920" t="s">
        <v>72</v>
      </c>
      <c r="F3920" s="47">
        <v>6346.22</v>
      </c>
    </row>
    <row r="3921" spans="1:6" x14ac:dyDescent="0.25">
      <c r="A3921" t="s">
        <v>3845</v>
      </c>
      <c r="B3921" t="s">
        <v>3783</v>
      </c>
      <c r="C3921" s="57">
        <v>45586</v>
      </c>
      <c r="D3921" t="s">
        <v>37</v>
      </c>
      <c r="E3921" t="s">
        <v>72</v>
      </c>
      <c r="F3921" s="47">
        <v>6346.22</v>
      </c>
    </row>
    <row r="3922" spans="1:6" x14ac:dyDescent="0.25">
      <c r="A3922" t="s">
        <v>3846</v>
      </c>
      <c r="B3922" t="s">
        <v>3783</v>
      </c>
      <c r="C3922" s="57">
        <v>45586</v>
      </c>
      <c r="D3922" t="s">
        <v>37</v>
      </c>
      <c r="E3922" t="s">
        <v>72</v>
      </c>
      <c r="F3922" s="47">
        <v>6346.22</v>
      </c>
    </row>
    <row r="3923" spans="1:6" x14ac:dyDescent="0.25">
      <c r="A3923" t="s">
        <v>3847</v>
      </c>
      <c r="B3923" t="s">
        <v>3783</v>
      </c>
      <c r="C3923" s="57">
        <v>45586</v>
      </c>
      <c r="D3923" t="s">
        <v>37</v>
      </c>
      <c r="E3923" t="s">
        <v>72</v>
      </c>
      <c r="F3923" s="47">
        <v>6346.22</v>
      </c>
    </row>
    <row r="3924" spans="1:6" x14ac:dyDescent="0.25">
      <c r="A3924" t="s">
        <v>3848</v>
      </c>
      <c r="B3924" t="s">
        <v>3783</v>
      </c>
      <c r="C3924" s="57">
        <v>45586</v>
      </c>
      <c r="D3924" t="s">
        <v>37</v>
      </c>
      <c r="E3924" t="s">
        <v>72</v>
      </c>
      <c r="F3924" s="47">
        <v>6346.22</v>
      </c>
    </row>
    <row r="3925" spans="1:6" x14ac:dyDescent="0.25">
      <c r="A3925" t="s">
        <v>3849</v>
      </c>
      <c r="B3925" t="s">
        <v>3783</v>
      </c>
      <c r="C3925" s="57">
        <v>45586</v>
      </c>
      <c r="D3925" t="s">
        <v>37</v>
      </c>
      <c r="E3925" t="s">
        <v>72</v>
      </c>
      <c r="F3925" s="47">
        <v>6346.22</v>
      </c>
    </row>
    <row r="3926" spans="1:6" x14ac:dyDescent="0.25">
      <c r="A3926" t="s">
        <v>3850</v>
      </c>
      <c r="B3926" t="s">
        <v>3783</v>
      </c>
      <c r="C3926" s="57">
        <v>45586</v>
      </c>
      <c r="D3926" t="s">
        <v>37</v>
      </c>
      <c r="E3926" t="s">
        <v>72</v>
      </c>
      <c r="F3926" s="47">
        <v>6346.22</v>
      </c>
    </row>
    <row r="3927" spans="1:6" x14ac:dyDescent="0.25">
      <c r="A3927" t="s">
        <v>3851</v>
      </c>
      <c r="B3927" t="s">
        <v>3783</v>
      </c>
      <c r="C3927" s="57">
        <v>45586</v>
      </c>
      <c r="D3927" t="s">
        <v>37</v>
      </c>
      <c r="E3927" t="s">
        <v>72</v>
      </c>
      <c r="F3927" s="47">
        <v>6346.22</v>
      </c>
    </row>
    <row r="3928" spans="1:6" x14ac:dyDescent="0.25">
      <c r="A3928" t="s">
        <v>3852</v>
      </c>
      <c r="B3928" t="s">
        <v>3783</v>
      </c>
      <c r="C3928" s="57">
        <v>45586</v>
      </c>
      <c r="D3928" t="s">
        <v>37</v>
      </c>
      <c r="E3928" t="s">
        <v>72</v>
      </c>
      <c r="F3928" s="47">
        <v>6346.22</v>
      </c>
    </row>
    <row r="3929" spans="1:6" x14ac:dyDescent="0.25">
      <c r="A3929" t="s">
        <v>3853</v>
      </c>
      <c r="B3929" t="s">
        <v>3783</v>
      </c>
      <c r="C3929" s="57">
        <v>45586</v>
      </c>
      <c r="D3929" t="s">
        <v>37</v>
      </c>
      <c r="E3929" t="s">
        <v>72</v>
      </c>
      <c r="F3929" s="47">
        <v>6346.22</v>
      </c>
    </row>
    <row r="3930" spans="1:6" x14ac:dyDescent="0.25">
      <c r="A3930" t="s">
        <v>3854</v>
      </c>
      <c r="B3930" t="s">
        <v>3783</v>
      </c>
      <c r="C3930" s="57">
        <v>45586</v>
      </c>
      <c r="D3930" t="s">
        <v>37</v>
      </c>
      <c r="E3930" t="s">
        <v>72</v>
      </c>
      <c r="F3930" s="47">
        <v>6346.22</v>
      </c>
    </row>
    <row r="3931" spans="1:6" x14ac:dyDescent="0.25">
      <c r="A3931" t="s">
        <v>3855</v>
      </c>
      <c r="B3931" t="s">
        <v>3783</v>
      </c>
      <c r="C3931" s="57">
        <v>45586</v>
      </c>
      <c r="D3931" t="s">
        <v>37</v>
      </c>
      <c r="E3931" t="s">
        <v>72</v>
      </c>
      <c r="F3931" s="47">
        <v>6346.22</v>
      </c>
    </row>
    <row r="3932" spans="1:6" x14ac:dyDescent="0.25">
      <c r="A3932" t="s">
        <v>3856</v>
      </c>
      <c r="B3932" t="s">
        <v>3783</v>
      </c>
      <c r="C3932" s="57">
        <v>45586</v>
      </c>
      <c r="D3932" t="s">
        <v>37</v>
      </c>
      <c r="E3932" t="s">
        <v>72</v>
      </c>
      <c r="F3932" s="47">
        <v>6346.22</v>
      </c>
    </row>
    <row r="3933" spans="1:6" x14ac:dyDescent="0.25">
      <c r="A3933" t="s">
        <v>3857</v>
      </c>
      <c r="B3933" t="s">
        <v>3783</v>
      </c>
      <c r="C3933" s="57">
        <v>45586</v>
      </c>
      <c r="D3933" t="s">
        <v>37</v>
      </c>
      <c r="E3933" t="s">
        <v>72</v>
      </c>
      <c r="F3933" s="47">
        <v>6346.22</v>
      </c>
    </row>
    <row r="3934" spans="1:6" x14ac:dyDescent="0.25">
      <c r="A3934" t="s">
        <v>3858</v>
      </c>
      <c r="B3934" t="s">
        <v>3783</v>
      </c>
      <c r="C3934" s="57">
        <v>45586</v>
      </c>
      <c r="D3934" t="s">
        <v>37</v>
      </c>
      <c r="E3934" t="s">
        <v>72</v>
      </c>
      <c r="F3934" s="47">
        <v>6346.22</v>
      </c>
    </row>
    <row r="3935" spans="1:6" x14ac:dyDescent="0.25">
      <c r="A3935" t="s">
        <v>3859</v>
      </c>
      <c r="B3935" t="s">
        <v>3783</v>
      </c>
      <c r="C3935" s="57">
        <v>45586</v>
      </c>
      <c r="D3935" t="s">
        <v>37</v>
      </c>
      <c r="E3935" t="s">
        <v>72</v>
      </c>
      <c r="F3935" s="47">
        <v>6346.22</v>
      </c>
    </row>
    <row r="3936" spans="1:6" x14ac:dyDescent="0.25">
      <c r="A3936" t="s">
        <v>3860</v>
      </c>
      <c r="B3936" t="s">
        <v>3783</v>
      </c>
      <c r="C3936" s="57">
        <v>45586</v>
      </c>
      <c r="D3936" t="s">
        <v>37</v>
      </c>
      <c r="E3936" t="s">
        <v>72</v>
      </c>
      <c r="F3936" s="47">
        <v>6346.22</v>
      </c>
    </row>
    <row r="3937" spans="1:6" x14ac:dyDescent="0.25">
      <c r="A3937" t="s">
        <v>3861</v>
      </c>
      <c r="B3937" t="s">
        <v>3783</v>
      </c>
      <c r="C3937" s="57">
        <v>45586</v>
      </c>
      <c r="D3937" t="s">
        <v>37</v>
      </c>
      <c r="E3937" t="s">
        <v>72</v>
      </c>
      <c r="F3937" s="47">
        <v>6346.22</v>
      </c>
    </row>
    <row r="3938" spans="1:6" x14ac:dyDescent="0.25">
      <c r="A3938" t="s">
        <v>3862</v>
      </c>
      <c r="B3938" t="s">
        <v>3783</v>
      </c>
      <c r="C3938" s="57">
        <v>45586</v>
      </c>
      <c r="D3938" t="s">
        <v>37</v>
      </c>
      <c r="E3938" t="s">
        <v>72</v>
      </c>
      <c r="F3938" s="47">
        <v>6346.22</v>
      </c>
    </row>
    <row r="3939" spans="1:6" x14ac:dyDescent="0.25">
      <c r="A3939" t="s">
        <v>3863</v>
      </c>
      <c r="B3939" t="s">
        <v>3783</v>
      </c>
      <c r="C3939" s="57">
        <v>45586</v>
      </c>
      <c r="D3939" t="s">
        <v>37</v>
      </c>
      <c r="E3939" t="s">
        <v>72</v>
      </c>
      <c r="F3939" s="47">
        <v>6346.22</v>
      </c>
    </row>
    <row r="3940" spans="1:6" x14ac:dyDescent="0.25">
      <c r="A3940" t="s">
        <v>3864</v>
      </c>
      <c r="B3940" t="s">
        <v>3783</v>
      </c>
      <c r="C3940" s="57">
        <v>45586</v>
      </c>
      <c r="D3940" t="s">
        <v>37</v>
      </c>
      <c r="E3940" t="s">
        <v>72</v>
      </c>
      <c r="F3940" s="47">
        <v>6346.22</v>
      </c>
    </row>
    <row r="3941" spans="1:6" x14ac:dyDescent="0.25">
      <c r="A3941" t="s">
        <v>3865</v>
      </c>
      <c r="B3941" t="s">
        <v>3783</v>
      </c>
      <c r="C3941" s="57">
        <v>45586</v>
      </c>
      <c r="D3941" t="s">
        <v>37</v>
      </c>
      <c r="E3941" t="s">
        <v>72</v>
      </c>
      <c r="F3941" s="47">
        <v>6346.22</v>
      </c>
    </row>
    <row r="3942" spans="1:6" x14ac:dyDescent="0.25">
      <c r="A3942" t="s">
        <v>3866</v>
      </c>
      <c r="B3942" t="s">
        <v>3783</v>
      </c>
      <c r="C3942" s="57">
        <v>45586</v>
      </c>
      <c r="D3942" t="s">
        <v>37</v>
      </c>
      <c r="E3942" t="s">
        <v>72</v>
      </c>
      <c r="F3942" s="47">
        <v>6346.22</v>
      </c>
    </row>
    <row r="3943" spans="1:6" x14ac:dyDescent="0.25">
      <c r="A3943" t="s">
        <v>3867</v>
      </c>
      <c r="B3943" t="s">
        <v>3783</v>
      </c>
      <c r="C3943" s="57">
        <v>45586</v>
      </c>
      <c r="D3943" t="s">
        <v>37</v>
      </c>
      <c r="E3943" t="s">
        <v>72</v>
      </c>
      <c r="F3943" s="47">
        <v>6346.22</v>
      </c>
    </row>
    <row r="3944" spans="1:6" x14ac:dyDescent="0.25">
      <c r="A3944" t="s">
        <v>3868</v>
      </c>
      <c r="B3944" t="s">
        <v>3783</v>
      </c>
      <c r="C3944" s="57">
        <v>45586</v>
      </c>
      <c r="D3944" t="s">
        <v>37</v>
      </c>
      <c r="E3944" t="s">
        <v>72</v>
      </c>
      <c r="F3944" s="47">
        <v>6346.22</v>
      </c>
    </row>
    <row r="3945" spans="1:6" x14ac:dyDescent="0.25">
      <c r="A3945" t="s">
        <v>3869</v>
      </c>
      <c r="B3945" t="s">
        <v>3783</v>
      </c>
      <c r="C3945" s="57">
        <v>45586</v>
      </c>
      <c r="D3945" t="s">
        <v>37</v>
      </c>
      <c r="E3945" t="s">
        <v>72</v>
      </c>
      <c r="F3945" s="47">
        <v>6346.22</v>
      </c>
    </row>
    <row r="3946" spans="1:6" x14ac:dyDescent="0.25">
      <c r="A3946" t="s">
        <v>3870</v>
      </c>
      <c r="B3946" t="s">
        <v>3783</v>
      </c>
      <c r="C3946" s="57">
        <v>45586</v>
      </c>
      <c r="D3946" t="s">
        <v>37</v>
      </c>
      <c r="E3946" t="s">
        <v>72</v>
      </c>
      <c r="F3946" s="47">
        <v>6346.22</v>
      </c>
    </row>
    <row r="3947" spans="1:6" x14ac:dyDescent="0.25">
      <c r="A3947" t="s">
        <v>3871</v>
      </c>
      <c r="B3947" t="s">
        <v>3783</v>
      </c>
      <c r="C3947" s="57">
        <v>45586</v>
      </c>
      <c r="D3947" t="s">
        <v>37</v>
      </c>
      <c r="E3947" t="s">
        <v>72</v>
      </c>
      <c r="F3947" s="47">
        <v>6346.22</v>
      </c>
    </row>
    <row r="3948" spans="1:6" x14ac:dyDescent="0.25">
      <c r="A3948" t="s">
        <v>3872</v>
      </c>
      <c r="B3948" t="s">
        <v>3783</v>
      </c>
      <c r="C3948" s="57">
        <v>45586</v>
      </c>
      <c r="D3948" t="s">
        <v>37</v>
      </c>
      <c r="E3948" t="s">
        <v>72</v>
      </c>
      <c r="F3948" s="47">
        <v>6346.22</v>
      </c>
    </row>
    <row r="3949" spans="1:6" x14ac:dyDescent="0.25">
      <c r="A3949" t="s">
        <v>3873</v>
      </c>
      <c r="B3949" t="s">
        <v>3783</v>
      </c>
      <c r="C3949" s="57">
        <v>45586</v>
      </c>
      <c r="D3949" t="s">
        <v>37</v>
      </c>
      <c r="E3949" t="s">
        <v>72</v>
      </c>
      <c r="F3949" s="47">
        <v>6346.22</v>
      </c>
    </row>
    <row r="3950" spans="1:6" x14ac:dyDescent="0.25">
      <c r="A3950" t="s">
        <v>3874</v>
      </c>
      <c r="B3950" t="s">
        <v>3783</v>
      </c>
      <c r="C3950" s="57">
        <v>45586</v>
      </c>
      <c r="D3950" t="s">
        <v>37</v>
      </c>
      <c r="E3950" t="s">
        <v>72</v>
      </c>
      <c r="F3950" s="47">
        <v>6346.22</v>
      </c>
    </row>
    <row r="3951" spans="1:6" x14ac:dyDescent="0.25">
      <c r="A3951" t="s">
        <v>3875</v>
      </c>
      <c r="B3951" t="s">
        <v>3783</v>
      </c>
      <c r="C3951" s="57">
        <v>45586</v>
      </c>
      <c r="D3951" t="s">
        <v>37</v>
      </c>
      <c r="E3951" t="s">
        <v>72</v>
      </c>
      <c r="F3951" s="47">
        <v>6346.22</v>
      </c>
    </row>
    <row r="3952" spans="1:6" x14ac:dyDescent="0.25">
      <c r="A3952" t="s">
        <v>3876</v>
      </c>
      <c r="B3952" t="s">
        <v>3783</v>
      </c>
      <c r="C3952" s="57">
        <v>45586</v>
      </c>
      <c r="D3952" t="s">
        <v>37</v>
      </c>
      <c r="E3952" t="s">
        <v>72</v>
      </c>
      <c r="F3952" s="47">
        <v>6346.22</v>
      </c>
    </row>
    <row r="3953" spans="1:6" x14ac:dyDescent="0.25">
      <c r="A3953" t="s">
        <v>3877</v>
      </c>
      <c r="B3953" t="s">
        <v>3783</v>
      </c>
      <c r="C3953" s="57">
        <v>45586</v>
      </c>
      <c r="D3953" t="s">
        <v>37</v>
      </c>
      <c r="E3953" t="s">
        <v>72</v>
      </c>
      <c r="F3953" s="47">
        <v>6346.22</v>
      </c>
    </row>
    <row r="3954" spans="1:6" x14ac:dyDescent="0.25">
      <c r="A3954" t="s">
        <v>3878</v>
      </c>
      <c r="B3954" t="s">
        <v>3783</v>
      </c>
      <c r="C3954" s="57">
        <v>45586</v>
      </c>
      <c r="D3954" t="s">
        <v>37</v>
      </c>
      <c r="E3954" t="s">
        <v>72</v>
      </c>
      <c r="F3954" s="47">
        <v>6346.22</v>
      </c>
    </row>
    <row r="3955" spans="1:6" x14ac:dyDescent="0.25">
      <c r="A3955" t="s">
        <v>3879</v>
      </c>
      <c r="B3955" t="s">
        <v>3783</v>
      </c>
      <c r="C3955" s="57">
        <v>45586</v>
      </c>
      <c r="D3955" t="s">
        <v>37</v>
      </c>
      <c r="E3955" t="s">
        <v>72</v>
      </c>
      <c r="F3955" s="47">
        <v>6346.22</v>
      </c>
    </row>
    <row r="3956" spans="1:6" x14ac:dyDescent="0.25">
      <c r="A3956" t="s">
        <v>3880</v>
      </c>
      <c r="B3956" t="s">
        <v>3783</v>
      </c>
      <c r="C3956" s="57">
        <v>45586</v>
      </c>
      <c r="D3956" t="s">
        <v>37</v>
      </c>
      <c r="E3956" t="s">
        <v>72</v>
      </c>
      <c r="F3956" s="47">
        <v>6346.22</v>
      </c>
    </row>
    <row r="3957" spans="1:6" x14ac:dyDescent="0.25">
      <c r="A3957" t="s">
        <v>3881</v>
      </c>
      <c r="B3957" t="s">
        <v>3783</v>
      </c>
      <c r="C3957" s="57">
        <v>45586</v>
      </c>
      <c r="D3957" t="s">
        <v>37</v>
      </c>
      <c r="E3957" t="s">
        <v>72</v>
      </c>
      <c r="F3957" s="47">
        <v>6346.22</v>
      </c>
    </row>
    <row r="3958" spans="1:6" x14ac:dyDescent="0.25">
      <c r="A3958" t="s">
        <v>3882</v>
      </c>
      <c r="B3958" t="s">
        <v>3783</v>
      </c>
      <c r="C3958" s="57">
        <v>45586</v>
      </c>
      <c r="D3958" t="s">
        <v>37</v>
      </c>
      <c r="E3958" t="s">
        <v>72</v>
      </c>
      <c r="F3958" s="47">
        <v>6346.22</v>
      </c>
    </row>
    <row r="3959" spans="1:6" x14ac:dyDescent="0.25">
      <c r="A3959" t="s">
        <v>3883</v>
      </c>
      <c r="B3959" t="s">
        <v>3783</v>
      </c>
      <c r="C3959" s="57">
        <v>45586</v>
      </c>
      <c r="D3959" t="s">
        <v>37</v>
      </c>
      <c r="E3959" t="s">
        <v>72</v>
      </c>
      <c r="F3959" s="47">
        <v>6346.22</v>
      </c>
    </row>
    <row r="3960" spans="1:6" x14ac:dyDescent="0.25">
      <c r="A3960" t="s">
        <v>3884</v>
      </c>
      <c r="B3960" t="s">
        <v>3783</v>
      </c>
      <c r="C3960" s="57">
        <v>45586</v>
      </c>
      <c r="D3960" t="s">
        <v>37</v>
      </c>
      <c r="E3960" t="s">
        <v>72</v>
      </c>
      <c r="F3960" s="47">
        <v>6346.22</v>
      </c>
    </row>
    <row r="3961" spans="1:6" x14ac:dyDescent="0.25">
      <c r="A3961" t="s">
        <v>3885</v>
      </c>
      <c r="B3961" t="s">
        <v>3783</v>
      </c>
      <c r="C3961" s="57">
        <v>45586</v>
      </c>
      <c r="D3961" t="s">
        <v>37</v>
      </c>
      <c r="E3961" t="s">
        <v>72</v>
      </c>
      <c r="F3961" s="47">
        <v>6346.22</v>
      </c>
    </row>
    <row r="3962" spans="1:6" x14ac:dyDescent="0.25">
      <c r="A3962" t="s">
        <v>3886</v>
      </c>
      <c r="B3962" t="s">
        <v>3783</v>
      </c>
      <c r="C3962" s="57">
        <v>45586</v>
      </c>
      <c r="D3962" t="s">
        <v>37</v>
      </c>
      <c r="E3962" t="s">
        <v>72</v>
      </c>
      <c r="F3962" s="47">
        <v>6346.22</v>
      </c>
    </row>
    <row r="3963" spans="1:6" x14ac:dyDescent="0.25">
      <c r="A3963" t="s">
        <v>3887</v>
      </c>
      <c r="B3963" t="s">
        <v>3783</v>
      </c>
      <c r="C3963" s="57">
        <v>45586</v>
      </c>
      <c r="D3963" t="s">
        <v>37</v>
      </c>
      <c r="E3963" t="s">
        <v>72</v>
      </c>
      <c r="F3963" s="47">
        <v>6346.22</v>
      </c>
    </row>
    <row r="3964" spans="1:6" x14ac:dyDescent="0.25">
      <c r="A3964" t="s">
        <v>3888</v>
      </c>
      <c r="B3964" t="s">
        <v>3783</v>
      </c>
      <c r="C3964" s="57">
        <v>45586</v>
      </c>
      <c r="D3964" t="s">
        <v>37</v>
      </c>
      <c r="E3964" t="s">
        <v>72</v>
      </c>
      <c r="F3964" s="47">
        <v>6346.22</v>
      </c>
    </row>
    <row r="3965" spans="1:6" x14ac:dyDescent="0.25">
      <c r="A3965" t="s">
        <v>3889</v>
      </c>
      <c r="B3965" t="s">
        <v>3783</v>
      </c>
      <c r="C3965" s="57">
        <v>45586</v>
      </c>
      <c r="D3965" t="s">
        <v>37</v>
      </c>
      <c r="E3965" t="s">
        <v>72</v>
      </c>
      <c r="F3965" s="47">
        <v>6346.22</v>
      </c>
    </row>
    <row r="3966" spans="1:6" x14ac:dyDescent="0.25">
      <c r="A3966" t="s">
        <v>3890</v>
      </c>
      <c r="B3966" t="s">
        <v>3783</v>
      </c>
      <c r="C3966" s="57">
        <v>45586</v>
      </c>
      <c r="D3966" t="s">
        <v>37</v>
      </c>
      <c r="E3966" t="s">
        <v>72</v>
      </c>
      <c r="F3966" s="47">
        <v>6346.22</v>
      </c>
    </row>
    <row r="3967" spans="1:6" x14ac:dyDescent="0.25">
      <c r="A3967" t="s">
        <v>3891</v>
      </c>
      <c r="B3967" t="s">
        <v>3783</v>
      </c>
      <c r="C3967" s="57">
        <v>45586</v>
      </c>
      <c r="D3967" t="s">
        <v>37</v>
      </c>
      <c r="E3967" t="s">
        <v>72</v>
      </c>
      <c r="F3967" s="47">
        <v>6346.22</v>
      </c>
    </row>
    <row r="3968" spans="1:6" x14ac:dyDescent="0.25">
      <c r="A3968" t="s">
        <v>3892</v>
      </c>
      <c r="B3968" t="s">
        <v>3783</v>
      </c>
      <c r="C3968" s="57">
        <v>45586</v>
      </c>
      <c r="D3968" t="s">
        <v>37</v>
      </c>
      <c r="E3968" t="s">
        <v>72</v>
      </c>
      <c r="F3968" s="47">
        <v>6346.22</v>
      </c>
    </row>
    <row r="3969" spans="1:6" x14ac:dyDescent="0.25">
      <c r="A3969" t="s">
        <v>3893</v>
      </c>
      <c r="B3969" t="s">
        <v>3783</v>
      </c>
      <c r="C3969" s="57">
        <v>45586</v>
      </c>
      <c r="D3969" t="s">
        <v>37</v>
      </c>
      <c r="E3969" t="s">
        <v>72</v>
      </c>
      <c r="F3969" s="47">
        <v>6346.22</v>
      </c>
    </row>
    <row r="3970" spans="1:6" x14ac:dyDescent="0.25">
      <c r="A3970" t="s">
        <v>3894</v>
      </c>
      <c r="B3970" t="s">
        <v>3783</v>
      </c>
      <c r="C3970" s="57">
        <v>45586</v>
      </c>
      <c r="D3970" t="s">
        <v>37</v>
      </c>
      <c r="E3970" t="s">
        <v>72</v>
      </c>
      <c r="F3970" s="47">
        <v>6346.22</v>
      </c>
    </row>
    <row r="3971" spans="1:6" x14ac:dyDescent="0.25">
      <c r="A3971" t="s">
        <v>3895</v>
      </c>
      <c r="B3971" t="s">
        <v>3783</v>
      </c>
      <c r="C3971" s="57">
        <v>45586</v>
      </c>
      <c r="D3971" t="s">
        <v>37</v>
      </c>
      <c r="E3971" t="s">
        <v>72</v>
      </c>
      <c r="F3971" s="47">
        <v>6346.22</v>
      </c>
    </row>
    <row r="3972" spans="1:6" x14ac:dyDescent="0.25">
      <c r="A3972" t="s">
        <v>3896</v>
      </c>
      <c r="B3972" t="s">
        <v>3783</v>
      </c>
      <c r="C3972" s="57">
        <v>45586</v>
      </c>
      <c r="D3972" t="s">
        <v>37</v>
      </c>
      <c r="E3972" t="s">
        <v>72</v>
      </c>
      <c r="F3972" s="47">
        <v>6346.22</v>
      </c>
    </row>
    <row r="3973" spans="1:6" x14ac:dyDescent="0.25">
      <c r="A3973" t="s">
        <v>3897</v>
      </c>
      <c r="B3973" t="s">
        <v>3783</v>
      </c>
      <c r="C3973" s="57">
        <v>45586</v>
      </c>
      <c r="D3973" t="s">
        <v>37</v>
      </c>
      <c r="E3973" t="s">
        <v>72</v>
      </c>
      <c r="F3973" s="47">
        <v>6346.22</v>
      </c>
    </row>
    <row r="3974" spans="1:6" x14ac:dyDescent="0.25">
      <c r="A3974" t="s">
        <v>3898</v>
      </c>
      <c r="B3974" t="s">
        <v>3783</v>
      </c>
      <c r="C3974" s="57">
        <v>45586</v>
      </c>
      <c r="D3974" t="s">
        <v>37</v>
      </c>
      <c r="E3974" t="s">
        <v>72</v>
      </c>
      <c r="F3974" s="47">
        <v>6346.22</v>
      </c>
    </row>
    <row r="3975" spans="1:6" x14ac:dyDescent="0.25">
      <c r="A3975" t="s">
        <v>3899</v>
      </c>
      <c r="B3975" t="s">
        <v>3783</v>
      </c>
      <c r="C3975" s="57">
        <v>45586</v>
      </c>
      <c r="D3975" t="s">
        <v>37</v>
      </c>
      <c r="E3975" t="s">
        <v>72</v>
      </c>
      <c r="F3975" s="47">
        <v>6346.22</v>
      </c>
    </row>
    <row r="3976" spans="1:6" x14ac:dyDescent="0.25">
      <c r="A3976" t="s">
        <v>3900</v>
      </c>
      <c r="B3976" t="s">
        <v>3783</v>
      </c>
      <c r="C3976" s="57">
        <v>45586</v>
      </c>
      <c r="D3976" t="s">
        <v>37</v>
      </c>
      <c r="E3976" t="s">
        <v>72</v>
      </c>
      <c r="F3976" s="47">
        <v>6346.22</v>
      </c>
    </row>
    <row r="3977" spans="1:6" x14ac:dyDescent="0.25">
      <c r="A3977" t="s">
        <v>3901</v>
      </c>
      <c r="B3977" t="s">
        <v>3783</v>
      </c>
      <c r="C3977" s="57">
        <v>45586</v>
      </c>
      <c r="D3977" t="s">
        <v>37</v>
      </c>
      <c r="E3977" t="s">
        <v>72</v>
      </c>
      <c r="F3977" s="47">
        <v>6346.22</v>
      </c>
    </row>
    <row r="3978" spans="1:6" x14ac:dyDescent="0.25">
      <c r="A3978" t="s">
        <v>3902</v>
      </c>
      <c r="B3978" t="s">
        <v>3783</v>
      </c>
      <c r="C3978" s="57">
        <v>45586</v>
      </c>
      <c r="D3978" t="s">
        <v>37</v>
      </c>
      <c r="E3978" t="s">
        <v>72</v>
      </c>
      <c r="F3978" s="47">
        <v>6346.22</v>
      </c>
    </row>
    <row r="3979" spans="1:6" x14ac:dyDescent="0.25">
      <c r="A3979" t="s">
        <v>3903</v>
      </c>
      <c r="B3979" t="s">
        <v>3783</v>
      </c>
      <c r="C3979" s="57">
        <v>45586</v>
      </c>
      <c r="D3979" t="s">
        <v>37</v>
      </c>
      <c r="E3979" t="s">
        <v>72</v>
      </c>
      <c r="F3979" s="47">
        <v>6346.22</v>
      </c>
    </row>
    <row r="3980" spans="1:6" x14ac:dyDescent="0.25">
      <c r="A3980" t="s">
        <v>3904</v>
      </c>
      <c r="B3980" t="s">
        <v>3783</v>
      </c>
      <c r="C3980" s="57">
        <v>45586</v>
      </c>
      <c r="D3980" t="s">
        <v>37</v>
      </c>
      <c r="E3980" t="s">
        <v>72</v>
      </c>
      <c r="F3980" s="47">
        <v>6346.22</v>
      </c>
    </row>
    <row r="3981" spans="1:6" x14ac:dyDescent="0.25">
      <c r="A3981" t="s">
        <v>3905</v>
      </c>
      <c r="B3981" t="s">
        <v>3783</v>
      </c>
      <c r="C3981" s="57">
        <v>45586</v>
      </c>
      <c r="D3981" t="s">
        <v>37</v>
      </c>
      <c r="E3981" t="s">
        <v>72</v>
      </c>
      <c r="F3981" s="47">
        <v>6346.22</v>
      </c>
    </row>
    <row r="3982" spans="1:6" x14ac:dyDescent="0.25">
      <c r="A3982" t="s">
        <v>3906</v>
      </c>
      <c r="B3982" t="s">
        <v>3783</v>
      </c>
      <c r="C3982" s="57">
        <v>45586</v>
      </c>
      <c r="D3982" t="s">
        <v>37</v>
      </c>
      <c r="E3982" t="s">
        <v>72</v>
      </c>
      <c r="F3982" s="47">
        <v>6346.22</v>
      </c>
    </row>
    <row r="3983" spans="1:6" x14ac:dyDescent="0.25">
      <c r="A3983" t="s">
        <v>3907</v>
      </c>
      <c r="B3983" t="s">
        <v>3783</v>
      </c>
      <c r="C3983" s="57">
        <v>45586</v>
      </c>
      <c r="D3983" t="s">
        <v>37</v>
      </c>
      <c r="E3983" t="s">
        <v>72</v>
      </c>
      <c r="F3983" s="47">
        <v>6346.22</v>
      </c>
    </row>
    <row r="3984" spans="1:6" x14ac:dyDescent="0.25">
      <c r="A3984" t="s">
        <v>3908</v>
      </c>
      <c r="B3984" t="s">
        <v>3783</v>
      </c>
      <c r="C3984" s="57">
        <v>45586</v>
      </c>
      <c r="D3984" t="s">
        <v>37</v>
      </c>
      <c r="E3984" t="s">
        <v>72</v>
      </c>
      <c r="F3984" s="47">
        <v>6346.22</v>
      </c>
    </row>
    <row r="3985" spans="1:6" x14ac:dyDescent="0.25">
      <c r="A3985" t="s">
        <v>3909</v>
      </c>
      <c r="B3985" t="s">
        <v>3783</v>
      </c>
      <c r="C3985" s="57">
        <v>45586</v>
      </c>
      <c r="D3985" t="s">
        <v>37</v>
      </c>
      <c r="E3985" t="s">
        <v>72</v>
      </c>
      <c r="F3985" s="47">
        <v>6346.22</v>
      </c>
    </row>
    <row r="3986" spans="1:6" x14ac:dyDescent="0.25">
      <c r="A3986" t="s">
        <v>3910</v>
      </c>
      <c r="B3986" t="s">
        <v>3783</v>
      </c>
      <c r="C3986" s="57">
        <v>45586</v>
      </c>
      <c r="D3986" t="s">
        <v>37</v>
      </c>
      <c r="E3986" t="s">
        <v>72</v>
      </c>
      <c r="F3986" s="47">
        <v>6346.22</v>
      </c>
    </row>
    <row r="3987" spans="1:6" x14ac:dyDescent="0.25">
      <c r="A3987" t="s">
        <v>3911</v>
      </c>
      <c r="B3987" t="s">
        <v>3783</v>
      </c>
      <c r="C3987" s="57">
        <v>45586</v>
      </c>
      <c r="D3987" t="s">
        <v>37</v>
      </c>
      <c r="E3987" t="s">
        <v>72</v>
      </c>
      <c r="F3987" s="47">
        <v>6346.22</v>
      </c>
    </row>
    <row r="3988" spans="1:6" x14ac:dyDescent="0.25">
      <c r="A3988" t="s">
        <v>3912</v>
      </c>
      <c r="B3988" t="s">
        <v>3783</v>
      </c>
      <c r="C3988" s="57">
        <v>45586</v>
      </c>
      <c r="D3988" t="s">
        <v>37</v>
      </c>
      <c r="E3988" t="s">
        <v>72</v>
      </c>
      <c r="F3988" s="47">
        <v>6346.22</v>
      </c>
    </row>
    <row r="3989" spans="1:6" x14ac:dyDescent="0.25">
      <c r="A3989" t="s">
        <v>3913</v>
      </c>
      <c r="B3989" t="s">
        <v>3783</v>
      </c>
      <c r="C3989" s="57">
        <v>45586</v>
      </c>
      <c r="D3989" t="s">
        <v>37</v>
      </c>
      <c r="E3989" t="s">
        <v>72</v>
      </c>
      <c r="F3989" s="47">
        <v>6346.22</v>
      </c>
    </row>
    <row r="3990" spans="1:6" x14ac:dyDescent="0.25">
      <c r="A3990" t="s">
        <v>3914</v>
      </c>
      <c r="B3990" t="s">
        <v>3783</v>
      </c>
      <c r="C3990" s="57">
        <v>45586</v>
      </c>
      <c r="D3990" t="s">
        <v>37</v>
      </c>
      <c r="E3990" t="s">
        <v>72</v>
      </c>
      <c r="F3990" s="47">
        <v>6346.22</v>
      </c>
    </row>
    <row r="3991" spans="1:6" x14ac:dyDescent="0.25">
      <c r="A3991" t="s">
        <v>3915</v>
      </c>
      <c r="B3991" t="s">
        <v>3783</v>
      </c>
      <c r="C3991" s="57">
        <v>45586</v>
      </c>
      <c r="D3991" t="s">
        <v>37</v>
      </c>
      <c r="E3991" t="s">
        <v>72</v>
      </c>
      <c r="F3991" s="47">
        <v>6346.22</v>
      </c>
    </row>
    <row r="3992" spans="1:6" x14ac:dyDescent="0.25">
      <c r="A3992" t="s">
        <v>3916</v>
      </c>
      <c r="B3992" t="s">
        <v>3783</v>
      </c>
      <c r="C3992" s="57">
        <v>45586</v>
      </c>
      <c r="D3992" t="s">
        <v>37</v>
      </c>
      <c r="E3992" t="s">
        <v>72</v>
      </c>
      <c r="F3992" s="47">
        <v>6346.22</v>
      </c>
    </row>
    <row r="3993" spans="1:6" x14ac:dyDescent="0.25">
      <c r="A3993" t="s">
        <v>3917</v>
      </c>
      <c r="B3993" t="s">
        <v>3783</v>
      </c>
      <c r="C3993" s="57">
        <v>45586</v>
      </c>
      <c r="D3993" t="s">
        <v>37</v>
      </c>
      <c r="E3993" t="s">
        <v>72</v>
      </c>
      <c r="F3993" s="47">
        <v>6346.22</v>
      </c>
    </row>
    <row r="3994" spans="1:6" x14ac:dyDescent="0.25">
      <c r="A3994" t="s">
        <v>3918</v>
      </c>
      <c r="B3994" t="s">
        <v>3783</v>
      </c>
      <c r="C3994" s="57">
        <v>45586</v>
      </c>
      <c r="D3994" t="s">
        <v>37</v>
      </c>
      <c r="E3994" t="s">
        <v>72</v>
      </c>
      <c r="F3994" s="47">
        <v>6346.22</v>
      </c>
    </row>
    <row r="3995" spans="1:6" x14ac:dyDescent="0.25">
      <c r="A3995" t="s">
        <v>3919</v>
      </c>
      <c r="B3995" t="s">
        <v>3783</v>
      </c>
      <c r="C3995" s="57">
        <v>45586</v>
      </c>
      <c r="D3995" t="s">
        <v>37</v>
      </c>
      <c r="E3995" t="s">
        <v>72</v>
      </c>
      <c r="F3995" s="47">
        <v>6346.22</v>
      </c>
    </row>
    <row r="3996" spans="1:6" x14ac:dyDescent="0.25">
      <c r="A3996" t="s">
        <v>3920</v>
      </c>
      <c r="B3996" t="s">
        <v>3783</v>
      </c>
      <c r="C3996" s="57">
        <v>45586</v>
      </c>
      <c r="D3996" t="s">
        <v>37</v>
      </c>
      <c r="E3996" t="s">
        <v>72</v>
      </c>
      <c r="F3996" s="47">
        <v>6346.22</v>
      </c>
    </row>
    <row r="3997" spans="1:6" x14ac:dyDescent="0.25">
      <c r="A3997" t="s">
        <v>3921</v>
      </c>
      <c r="B3997" t="s">
        <v>3783</v>
      </c>
      <c r="C3997" s="57">
        <v>45586</v>
      </c>
      <c r="D3997" t="s">
        <v>37</v>
      </c>
      <c r="E3997" t="s">
        <v>72</v>
      </c>
      <c r="F3997" s="47">
        <v>6346.22</v>
      </c>
    </row>
    <row r="3998" spans="1:6" x14ac:dyDescent="0.25">
      <c r="A3998" t="s">
        <v>3922</v>
      </c>
      <c r="B3998" t="s">
        <v>3783</v>
      </c>
      <c r="C3998" s="57">
        <v>45586</v>
      </c>
      <c r="D3998" t="s">
        <v>37</v>
      </c>
      <c r="E3998" t="s">
        <v>72</v>
      </c>
      <c r="F3998" s="47">
        <v>6346.22</v>
      </c>
    </row>
    <row r="3999" spans="1:6" x14ac:dyDescent="0.25">
      <c r="A3999" t="s">
        <v>3923</v>
      </c>
      <c r="B3999" t="s">
        <v>3783</v>
      </c>
      <c r="C3999" s="57">
        <v>45586</v>
      </c>
      <c r="D3999" t="s">
        <v>37</v>
      </c>
      <c r="E3999" t="s">
        <v>72</v>
      </c>
      <c r="F3999" s="47">
        <v>6346.22</v>
      </c>
    </row>
    <row r="4000" spans="1:6" x14ac:dyDescent="0.25">
      <c r="A4000" t="s">
        <v>3924</v>
      </c>
      <c r="B4000" t="s">
        <v>3783</v>
      </c>
      <c r="C4000" s="57">
        <v>45586</v>
      </c>
      <c r="D4000" t="s">
        <v>37</v>
      </c>
      <c r="E4000" t="s">
        <v>72</v>
      </c>
      <c r="F4000" s="47">
        <v>6346.22</v>
      </c>
    </row>
    <row r="4001" spans="1:6" x14ac:dyDescent="0.25">
      <c r="A4001" t="s">
        <v>3925</v>
      </c>
      <c r="B4001" t="s">
        <v>3783</v>
      </c>
      <c r="C4001" s="57">
        <v>45586</v>
      </c>
      <c r="D4001" t="s">
        <v>37</v>
      </c>
      <c r="E4001" t="s">
        <v>72</v>
      </c>
      <c r="F4001" s="47">
        <v>6346.22</v>
      </c>
    </row>
    <row r="4002" spans="1:6" x14ac:dyDescent="0.25">
      <c r="A4002" t="s">
        <v>3926</v>
      </c>
      <c r="B4002" t="s">
        <v>3783</v>
      </c>
      <c r="C4002" s="57">
        <v>45586</v>
      </c>
      <c r="D4002" t="s">
        <v>37</v>
      </c>
      <c r="E4002" t="s">
        <v>72</v>
      </c>
      <c r="F4002" s="47">
        <v>6346.22</v>
      </c>
    </row>
    <row r="4003" spans="1:6" x14ac:dyDescent="0.25">
      <c r="A4003" t="s">
        <v>3927</v>
      </c>
      <c r="B4003" t="s">
        <v>3783</v>
      </c>
      <c r="C4003" s="57">
        <v>45586</v>
      </c>
      <c r="D4003" t="s">
        <v>37</v>
      </c>
      <c r="E4003" t="s">
        <v>72</v>
      </c>
      <c r="F4003" s="47">
        <v>6346.22</v>
      </c>
    </row>
    <row r="4004" spans="1:6" x14ac:dyDescent="0.25">
      <c r="A4004" t="s">
        <v>3928</v>
      </c>
      <c r="B4004" t="s">
        <v>3783</v>
      </c>
      <c r="C4004" s="57">
        <v>45586</v>
      </c>
      <c r="D4004" t="s">
        <v>37</v>
      </c>
      <c r="E4004" t="s">
        <v>72</v>
      </c>
      <c r="F4004" s="47">
        <v>6346.22</v>
      </c>
    </row>
    <row r="4005" spans="1:6" x14ac:dyDescent="0.25">
      <c r="A4005" t="s">
        <v>3929</v>
      </c>
      <c r="B4005" t="s">
        <v>3783</v>
      </c>
      <c r="C4005" s="57">
        <v>45586</v>
      </c>
      <c r="D4005" t="s">
        <v>37</v>
      </c>
      <c r="E4005" t="s">
        <v>72</v>
      </c>
      <c r="F4005" s="47">
        <v>6346.22</v>
      </c>
    </row>
    <row r="4006" spans="1:6" x14ac:dyDescent="0.25">
      <c r="A4006" t="s">
        <v>3930</v>
      </c>
      <c r="B4006" t="s">
        <v>3783</v>
      </c>
      <c r="C4006" s="57">
        <v>45586</v>
      </c>
      <c r="D4006" t="s">
        <v>37</v>
      </c>
      <c r="E4006" t="s">
        <v>72</v>
      </c>
      <c r="F4006" s="47">
        <v>6346.22</v>
      </c>
    </row>
    <row r="4007" spans="1:6" x14ac:dyDescent="0.25">
      <c r="A4007" t="s">
        <v>3931</v>
      </c>
      <c r="B4007" t="s">
        <v>3783</v>
      </c>
      <c r="C4007" s="57">
        <v>45586</v>
      </c>
      <c r="D4007" t="s">
        <v>37</v>
      </c>
      <c r="E4007" t="s">
        <v>72</v>
      </c>
      <c r="F4007" s="47">
        <v>6346.22</v>
      </c>
    </row>
    <row r="4008" spans="1:6" x14ac:dyDescent="0.25">
      <c r="A4008" t="s">
        <v>3932</v>
      </c>
      <c r="B4008" t="s">
        <v>3783</v>
      </c>
      <c r="C4008" s="57">
        <v>45586</v>
      </c>
      <c r="D4008" t="s">
        <v>37</v>
      </c>
      <c r="E4008" t="s">
        <v>72</v>
      </c>
      <c r="F4008" s="47">
        <v>6346.22</v>
      </c>
    </row>
    <row r="4009" spans="1:6" x14ac:dyDescent="0.25">
      <c r="A4009" t="s">
        <v>3933</v>
      </c>
      <c r="B4009" t="s">
        <v>3783</v>
      </c>
      <c r="C4009" s="57">
        <v>45586</v>
      </c>
      <c r="D4009" t="s">
        <v>37</v>
      </c>
      <c r="E4009" t="s">
        <v>72</v>
      </c>
      <c r="F4009" s="47">
        <v>6346.22</v>
      </c>
    </row>
    <row r="4010" spans="1:6" x14ac:dyDescent="0.25">
      <c r="A4010" t="s">
        <v>3934</v>
      </c>
      <c r="B4010" t="s">
        <v>3783</v>
      </c>
      <c r="C4010" s="57">
        <v>45586</v>
      </c>
      <c r="D4010" t="s">
        <v>37</v>
      </c>
      <c r="E4010" t="s">
        <v>72</v>
      </c>
      <c r="F4010" s="47">
        <v>6346.22</v>
      </c>
    </row>
    <row r="4011" spans="1:6" x14ac:dyDescent="0.25">
      <c r="A4011" t="s">
        <v>3935</v>
      </c>
      <c r="B4011" t="s">
        <v>3783</v>
      </c>
      <c r="C4011" s="57">
        <v>45586</v>
      </c>
      <c r="D4011" t="s">
        <v>37</v>
      </c>
      <c r="E4011" t="s">
        <v>72</v>
      </c>
      <c r="F4011" s="47">
        <v>6346.22</v>
      </c>
    </row>
    <row r="4012" spans="1:6" x14ac:dyDescent="0.25">
      <c r="A4012" t="s">
        <v>3936</v>
      </c>
      <c r="B4012" t="s">
        <v>3783</v>
      </c>
      <c r="C4012" s="57">
        <v>45586</v>
      </c>
      <c r="D4012" t="s">
        <v>37</v>
      </c>
      <c r="E4012" t="s">
        <v>72</v>
      </c>
      <c r="F4012" s="47">
        <v>6346.22</v>
      </c>
    </row>
    <row r="4013" spans="1:6" x14ac:dyDescent="0.25">
      <c r="A4013" t="s">
        <v>3937</v>
      </c>
      <c r="B4013" t="s">
        <v>3783</v>
      </c>
      <c r="C4013" s="57">
        <v>45586</v>
      </c>
      <c r="D4013" t="s">
        <v>37</v>
      </c>
      <c r="E4013" t="s">
        <v>72</v>
      </c>
      <c r="F4013" s="47">
        <v>6346.22</v>
      </c>
    </row>
    <row r="4014" spans="1:6" x14ac:dyDescent="0.25">
      <c r="A4014" t="s">
        <v>3938</v>
      </c>
      <c r="B4014" t="s">
        <v>3783</v>
      </c>
      <c r="C4014" s="57">
        <v>45586</v>
      </c>
      <c r="D4014" t="s">
        <v>37</v>
      </c>
      <c r="E4014" t="s">
        <v>72</v>
      </c>
      <c r="F4014" s="47">
        <v>6346.22</v>
      </c>
    </row>
    <row r="4015" spans="1:6" x14ac:dyDescent="0.25">
      <c r="A4015" t="s">
        <v>3939</v>
      </c>
      <c r="B4015" t="s">
        <v>3783</v>
      </c>
      <c r="C4015" s="57">
        <v>45586</v>
      </c>
      <c r="D4015" t="s">
        <v>37</v>
      </c>
      <c r="E4015" t="s">
        <v>72</v>
      </c>
      <c r="F4015" s="47">
        <v>6346.22</v>
      </c>
    </row>
    <row r="4016" spans="1:6" x14ac:dyDescent="0.25">
      <c r="A4016" t="s">
        <v>3940</v>
      </c>
      <c r="B4016" t="s">
        <v>3783</v>
      </c>
      <c r="C4016" s="57">
        <v>45586</v>
      </c>
      <c r="D4016" t="s">
        <v>37</v>
      </c>
      <c r="E4016" t="s">
        <v>72</v>
      </c>
      <c r="F4016" s="47">
        <v>6346.22</v>
      </c>
    </row>
    <row r="4017" spans="1:6" x14ac:dyDescent="0.25">
      <c r="A4017" t="s">
        <v>3941</v>
      </c>
      <c r="B4017" t="s">
        <v>3783</v>
      </c>
      <c r="C4017" s="57">
        <v>45586</v>
      </c>
      <c r="D4017" t="s">
        <v>37</v>
      </c>
      <c r="E4017" t="s">
        <v>72</v>
      </c>
      <c r="F4017" s="47">
        <v>6346.22</v>
      </c>
    </row>
    <row r="4018" spans="1:6" x14ac:dyDescent="0.25">
      <c r="A4018" t="s">
        <v>3942</v>
      </c>
      <c r="B4018" t="s">
        <v>3783</v>
      </c>
      <c r="C4018" s="57">
        <v>45586</v>
      </c>
      <c r="D4018" t="s">
        <v>37</v>
      </c>
      <c r="E4018" t="s">
        <v>72</v>
      </c>
      <c r="F4018" s="47">
        <v>6346.22</v>
      </c>
    </row>
    <row r="4019" spans="1:6" x14ac:dyDescent="0.25">
      <c r="A4019" t="s">
        <v>3943</v>
      </c>
      <c r="B4019" t="s">
        <v>3783</v>
      </c>
      <c r="C4019" s="57">
        <v>45586</v>
      </c>
      <c r="D4019" t="s">
        <v>37</v>
      </c>
      <c r="E4019" t="s">
        <v>72</v>
      </c>
      <c r="F4019" s="47">
        <v>6346.22</v>
      </c>
    </row>
    <row r="4020" spans="1:6" x14ac:dyDescent="0.25">
      <c r="A4020" t="s">
        <v>3944</v>
      </c>
      <c r="B4020" t="s">
        <v>3783</v>
      </c>
      <c r="C4020" s="57">
        <v>45586</v>
      </c>
      <c r="D4020" t="s">
        <v>37</v>
      </c>
      <c r="E4020" t="s">
        <v>72</v>
      </c>
      <c r="F4020" s="47">
        <v>6346.22</v>
      </c>
    </row>
    <row r="4021" spans="1:6" x14ac:dyDescent="0.25">
      <c r="A4021" t="s">
        <v>3945</v>
      </c>
      <c r="B4021" t="s">
        <v>3783</v>
      </c>
      <c r="C4021" s="57">
        <v>45586</v>
      </c>
      <c r="D4021" t="s">
        <v>37</v>
      </c>
      <c r="E4021" t="s">
        <v>72</v>
      </c>
      <c r="F4021" s="47">
        <v>6346.22</v>
      </c>
    </row>
    <row r="4022" spans="1:6" x14ac:dyDescent="0.25">
      <c r="A4022" t="s">
        <v>3946</v>
      </c>
      <c r="B4022" t="s">
        <v>3783</v>
      </c>
      <c r="C4022" s="57">
        <v>45586</v>
      </c>
      <c r="D4022" t="s">
        <v>37</v>
      </c>
      <c r="E4022" t="s">
        <v>72</v>
      </c>
      <c r="F4022" s="47">
        <v>6346.22</v>
      </c>
    </row>
    <row r="4023" spans="1:6" x14ac:dyDescent="0.25">
      <c r="A4023" t="s">
        <v>3947</v>
      </c>
      <c r="B4023" t="s">
        <v>3783</v>
      </c>
      <c r="C4023" s="57">
        <v>45586</v>
      </c>
      <c r="D4023" t="s">
        <v>37</v>
      </c>
      <c r="E4023" t="s">
        <v>72</v>
      </c>
      <c r="F4023" s="47">
        <v>6346.22</v>
      </c>
    </row>
    <row r="4024" spans="1:6" x14ac:dyDescent="0.25">
      <c r="A4024" t="s">
        <v>3948</v>
      </c>
      <c r="B4024" t="s">
        <v>3783</v>
      </c>
      <c r="C4024" s="57">
        <v>45586</v>
      </c>
      <c r="D4024" t="s">
        <v>37</v>
      </c>
      <c r="E4024" t="s">
        <v>72</v>
      </c>
      <c r="F4024" s="47">
        <v>6346.22</v>
      </c>
    </row>
    <row r="4025" spans="1:6" x14ac:dyDescent="0.25">
      <c r="A4025" t="s">
        <v>3949</v>
      </c>
      <c r="B4025" t="s">
        <v>3783</v>
      </c>
      <c r="C4025" s="57">
        <v>45586</v>
      </c>
      <c r="D4025" t="s">
        <v>37</v>
      </c>
      <c r="E4025" t="s">
        <v>72</v>
      </c>
      <c r="F4025" s="47">
        <v>6346.22</v>
      </c>
    </row>
    <row r="4026" spans="1:6" x14ac:dyDescent="0.25">
      <c r="A4026" t="s">
        <v>3950</v>
      </c>
      <c r="B4026" t="s">
        <v>3783</v>
      </c>
      <c r="C4026" s="57">
        <v>45586</v>
      </c>
      <c r="D4026" t="s">
        <v>37</v>
      </c>
      <c r="E4026" t="s">
        <v>72</v>
      </c>
      <c r="F4026" s="47">
        <v>6346.22</v>
      </c>
    </row>
    <row r="4027" spans="1:6" x14ac:dyDescent="0.25">
      <c r="A4027" t="s">
        <v>3951</v>
      </c>
      <c r="B4027" t="s">
        <v>3783</v>
      </c>
      <c r="C4027" s="57">
        <v>45586</v>
      </c>
      <c r="D4027" t="s">
        <v>37</v>
      </c>
      <c r="E4027" t="s">
        <v>72</v>
      </c>
      <c r="F4027" s="47">
        <v>6346.22</v>
      </c>
    </row>
    <row r="4028" spans="1:6" x14ac:dyDescent="0.25">
      <c r="A4028" t="s">
        <v>3952</v>
      </c>
      <c r="B4028" t="s">
        <v>3783</v>
      </c>
      <c r="C4028" s="57">
        <v>45586</v>
      </c>
      <c r="D4028" t="s">
        <v>37</v>
      </c>
      <c r="E4028" t="s">
        <v>72</v>
      </c>
      <c r="F4028" s="47">
        <v>6346.22</v>
      </c>
    </row>
    <row r="4029" spans="1:6" x14ac:dyDescent="0.25">
      <c r="A4029" t="s">
        <v>3953</v>
      </c>
      <c r="B4029" t="s">
        <v>3783</v>
      </c>
      <c r="C4029" s="57">
        <v>45586</v>
      </c>
      <c r="D4029" t="s">
        <v>37</v>
      </c>
      <c r="E4029" t="s">
        <v>72</v>
      </c>
      <c r="F4029" s="47">
        <v>6346.22</v>
      </c>
    </row>
    <row r="4030" spans="1:6" x14ac:dyDescent="0.25">
      <c r="A4030" t="s">
        <v>3954</v>
      </c>
      <c r="B4030" t="s">
        <v>3783</v>
      </c>
      <c r="C4030" s="57">
        <v>45586</v>
      </c>
      <c r="D4030" t="s">
        <v>37</v>
      </c>
      <c r="E4030" t="s">
        <v>72</v>
      </c>
      <c r="F4030" s="47">
        <v>6346.22</v>
      </c>
    </row>
    <row r="4031" spans="1:6" x14ac:dyDescent="0.25">
      <c r="A4031" t="s">
        <v>3955</v>
      </c>
      <c r="B4031" t="s">
        <v>3783</v>
      </c>
      <c r="C4031" s="57">
        <v>45586</v>
      </c>
      <c r="D4031" t="s">
        <v>37</v>
      </c>
      <c r="E4031" t="s">
        <v>72</v>
      </c>
      <c r="F4031" s="47">
        <v>6346.22</v>
      </c>
    </row>
    <row r="4032" spans="1:6" x14ac:dyDescent="0.25">
      <c r="A4032" t="s">
        <v>3956</v>
      </c>
      <c r="B4032" t="s">
        <v>3783</v>
      </c>
      <c r="C4032" s="57">
        <v>45586</v>
      </c>
      <c r="D4032" t="s">
        <v>37</v>
      </c>
      <c r="E4032" t="s">
        <v>72</v>
      </c>
      <c r="F4032" s="47">
        <v>6346.22</v>
      </c>
    </row>
    <row r="4033" spans="1:6" x14ac:dyDescent="0.25">
      <c r="A4033" t="s">
        <v>3957</v>
      </c>
      <c r="B4033" t="s">
        <v>3783</v>
      </c>
      <c r="C4033" s="57">
        <v>45586</v>
      </c>
      <c r="D4033" t="s">
        <v>37</v>
      </c>
      <c r="E4033" t="s">
        <v>72</v>
      </c>
      <c r="F4033" s="47">
        <v>6346.22</v>
      </c>
    </row>
    <row r="4034" spans="1:6" x14ac:dyDescent="0.25">
      <c r="A4034" t="s">
        <v>3958</v>
      </c>
      <c r="B4034" t="s">
        <v>3783</v>
      </c>
      <c r="C4034" s="57">
        <v>45586</v>
      </c>
      <c r="D4034" t="s">
        <v>37</v>
      </c>
      <c r="E4034" t="s">
        <v>72</v>
      </c>
      <c r="F4034" s="47">
        <v>6346.22</v>
      </c>
    </row>
    <row r="4035" spans="1:6" x14ac:dyDescent="0.25">
      <c r="A4035" t="s">
        <v>3959</v>
      </c>
      <c r="B4035" t="s">
        <v>3783</v>
      </c>
      <c r="C4035" s="57">
        <v>45586</v>
      </c>
      <c r="D4035" t="s">
        <v>37</v>
      </c>
      <c r="E4035" t="s">
        <v>72</v>
      </c>
      <c r="F4035" s="47">
        <v>6346.22</v>
      </c>
    </row>
    <row r="4036" spans="1:6" x14ac:dyDescent="0.25">
      <c r="A4036" t="s">
        <v>3960</v>
      </c>
      <c r="B4036" t="s">
        <v>3783</v>
      </c>
      <c r="C4036" s="57">
        <v>45586</v>
      </c>
      <c r="D4036" t="s">
        <v>37</v>
      </c>
      <c r="E4036" t="s">
        <v>72</v>
      </c>
      <c r="F4036" s="47">
        <v>6346.22</v>
      </c>
    </row>
    <row r="4037" spans="1:6" x14ac:dyDescent="0.25">
      <c r="A4037" t="s">
        <v>3961</v>
      </c>
      <c r="B4037" t="s">
        <v>3783</v>
      </c>
      <c r="C4037" s="57">
        <v>45586</v>
      </c>
      <c r="D4037" t="s">
        <v>37</v>
      </c>
      <c r="E4037" t="s">
        <v>72</v>
      </c>
      <c r="F4037" s="47">
        <v>6346.22</v>
      </c>
    </row>
    <row r="4038" spans="1:6" x14ac:dyDescent="0.25">
      <c r="A4038" t="s">
        <v>3962</v>
      </c>
      <c r="B4038" t="s">
        <v>3783</v>
      </c>
      <c r="C4038" s="57">
        <v>45586</v>
      </c>
      <c r="D4038" t="s">
        <v>37</v>
      </c>
      <c r="E4038" t="s">
        <v>72</v>
      </c>
      <c r="F4038" s="47">
        <v>6346.22</v>
      </c>
    </row>
    <row r="4039" spans="1:6" x14ac:dyDescent="0.25">
      <c r="A4039" t="s">
        <v>3963</v>
      </c>
      <c r="B4039" t="s">
        <v>3783</v>
      </c>
      <c r="C4039" s="57">
        <v>45586</v>
      </c>
      <c r="D4039" t="s">
        <v>37</v>
      </c>
      <c r="E4039" t="s">
        <v>72</v>
      </c>
      <c r="F4039" s="47">
        <v>6346.22</v>
      </c>
    </row>
    <row r="4040" spans="1:6" x14ac:dyDescent="0.25">
      <c r="A4040" t="s">
        <v>3964</v>
      </c>
      <c r="B4040" t="s">
        <v>3783</v>
      </c>
      <c r="C4040" s="57">
        <v>45586</v>
      </c>
      <c r="D4040" t="s">
        <v>37</v>
      </c>
      <c r="E4040" t="s">
        <v>72</v>
      </c>
      <c r="F4040" s="47">
        <v>6346.22</v>
      </c>
    </row>
    <row r="4041" spans="1:6" x14ac:dyDescent="0.25">
      <c r="A4041" t="s">
        <v>3965</v>
      </c>
      <c r="B4041" t="s">
        <v>3783</v>
      </c>
      <c r="C4041" s="57">
        <v>45586</v>
      </c>
      <c r="D4041" t="s">
        <v>37</v>
      </c>
      <c r="E4041" t="s">
        <v>72</v>
      </c>
      <c r="F4041" s="47">
        <v>6346.22</v>
      </c>
    </row>
    <row r="4042" spans="1:6" x14ac:dyDescent="0.25">
      <c r="A4042" t="s">
        <v>3966</v>
      </c>
      <c r="B4042" t="s">
        <v>3783</v>
      </c>
      <c r="C4042" s="57">
        <v>45586</v>
      </c>
      <c r="D4042" t="s">
        <v>37</v>
      </c>
      <c r="E4042" t="s">
        <v>72</v>
      </c>
      <c r="F4042" s="47">
        <v>6346.22</v>
      </c>
    </row>
    <row r="4043" spans="1:6" x14ac:dyDescent="0.25">
      <c r="A4043" t="s">
        <v>3967</v>
      </c>
      <c r="B4043" t="s">
        <v>3783</v>
      </c>
      <c r="C4043" s="57">
        <v>45586</v>
      </c>
      <c r="D4043" t="s">
        <v>37</v>
      </c>
      <c r="E4043" t="s">
        <v>72</v>
      </c>
      <c r="F4043" s="47">
        <v>6346.22</v>
      </c>
    </row>
    <row r="4044" spans="1:6" x14ac:dyDescent="0.25">
      <c r="A4044" t="s">
        <v>3968</v>
      </c>
      <c r="B4044" t="s">
        <v>3783</v>
      </c>
      <c r="C4044" s="57">
        <v>45586</v>
      </c>
      <c r="D4044" t="s">
        <v>37</v>
      </c>
      <c r="E4044" t="s">
        <v>72</v>
      </c>
      <c r="F4044" s="47">
        <v>6346.22</v>
      </c>
    </row>
    <row r="4045" spans="1:6" x14ac:dyDescent="0.25">
      <c r="A4045" t="s">
        <v>3969</v>
      </c>
      <c r="B4045" t="s">
        <v>3783</v>
      </c>
      <c r="C4045" s="57">
        <v>45586</v>
      </c>
      <c r="D4045" t="s">
        <v>37</v>
      </c>
      <c r="E4045" t="s">
        <v>72</v>
      </c>
      <c r="F4045" s="47">
        <v>6346.22</v>
      </c>
    </row>
    <row r="4046" spans="1:6" x14ac:dyDescent="0.25">
      <c r="A4046" t="s">
        <v>3970</v>
      </c>
      <c r="B4046" t="s">
        <v>3783</v>
      </c>
      <c r="C4046" s="57">
        <v>45586</v>
      </c>
      <c r="D4046" t="s">
        <v>37</v>
      </c>
      <c r="E4046" t="s">
        <v>72</v>
      </c>
      <c r="F4046" s="47">
        <v>6346.22</v>
      </c>
    </row>
    <row r="4047" spans="1:6" x14ac:dyDescent="0.25">
      <c r="A4047" t="s">
        <v>3971</v>
      </c>
      <c r="B4047" t="s">
        <v>3783</v>
      </c>
      <c r="C4047" s="57">
        <v>45586</v>
      </c>
      <c r="D4047" t="s">
        <v>37</v>
      </c>
      <c r="E4047" t="s">
        <v>72</v>
      </c>
      <c r="F4047" s="47">
        <v>6346.22</v>
      </c>
    </row>
    <row r="4048" spans="1:6" x14ac:dyDescent="0.25">
      <c r="A4048" t="s">
        <v>3972</v>
      </c>
      <c r="B4048" t="s">
        <v>3783</v>
      </c>
      <c r="C4048" s="57">
        <v>45586</v>
      </c>
      <c r="D4048" t="s">
        <v>37</v>
      </c>
      <c r="E4048" t="s">
        <v>72</v>
      </c>
      <c r="F4048" s="47">
        <v>6346.22</v>
      </c>
    </row>
    <row r="4049" spans="1:6" x14ac:dyDescent="0.25">
      <c r="A4049" t="s">
        <v>3973</v>
      </c>
      <c r="B4049" t="s">
        <v>3783</v>
      </c>
      <c r="C4049" s="57">
        <v>45586</v>
      </c>
      <c r="D4049" t="s">
        <v>37</v>
      </c>
      <c r="E4049" t="s">
        <v>72</v>
      </c>
      <c r="F4049" s="47">
        <v>6346.22</v>
      </c>
    </row>
    <row r="4050" spans="1:6" x14ac:dyDescent="0.25">
      <c r="A4050" t="s">
        <v>3974</v>
      </c>
      <c r="B4050" t="s">
        <v>3783</v>
      </c>
      <c r="C4050" s="57">
        <v>45586</v>
      </c>
      <c r="D4050" t="s">
        <v>37</v>
      </c>
      <c r="E4050" t="s">
        <v>72</v>
      </c>
      <c r="F4050" s="47">
        <v>6346.22</v>
      </c>
    </row>
    <row r="4051" spans="1:6" x14ac:dyDescent="0.25">
      <c r="A4051" t="s">
        <v>3975</v>
      </c>
      <c r="B4051" t="s">
        <v>3783</v>
      </c>
      <c r="C4051" s="57">
        <v>45586</v>
      </c>
      <c r="D4051" t="s">
        <v>37</v>
      </c>
      <c r="E4051" t="s">
        <v>72</v>
      </c>
      <c r="F4051" s="47">
        <v>6346.22</v>
      </c>
    </row>
    <row r="4052" spans="1:6" x14ac:dyDescent="0.25">
      <c r="A4052" t="s">
        <v>3976</v>
      </c>
      <c r="B4052" t="s">
        <v>3783</v>
      </c>
      <c r="C4052" s="57">
        <v>45586</v>
      </c>
      <c r="D4052" t="s">
        <v>37</v>
      </c>
      <c r="E4052" t="s">
        <v>72</v>
      </c>
      <c r="F4052" s="47">
        <v>6346.22</v>
      </c>
    </row>
    <row r="4053" spans="1:6" x14ac:dyDescent="0.25">
      <c r="A4053" t="s">
        <v>3977</v>
      </c>
      <c r="B4053" t="s">
        <v>3783</v>
      </c>
      <c r="C4053" s="57">
        <v>45586</v>
      </c>
      <c r="D4053" t="s">
        <v>37</v>
      </c>
      <c r="E4053" t="s">
        <v>72</v>
      </c>
      <c r="F4053" s="47">
        <v>6346.22</v>
      </c>
    </row>
    <row r="4054" spans="1:6" x14ac:dyDescent="0.25">
      <c r="A4054" t="s">
        <v>3978</v>
      </c>
      <c r="B4054" t="s">
        <v>3783</v>
      </c>
      <c r="C4054" s="57">
        <v>45586</v>
      </c>
      <c r="D4054" t="s">
        <v>37</v>
      </c>
      <c r="E4054" t="s">
        <v>72</v>
      </c>
      <c r="F4054" s="47">
        <v>6346.22</v>
      </c>
    </row>
    <row r="4055" spans="1:6" x14ac:dyDescent="0.25">
      <c r="A4055" t="s">
        <v>3979</v>
      </c>
      <c r="B4055" t="s">
        <v>3783</v>
      </c>
      <c r="C4055" s="57">
        <v>45586</v>
      </c>
      <c r="D4055" t="s">
        <v>37</v>
      </c>
      <c r="E4055" t="s">
        <v>72</v>
      </c>
      <c r="F4055" s="47">
        <v>6346.22</v>
      </c>
    </row>
    <row r="4056" spans="1:6" x14ac:dyDescent="0.25">
      <c r="A4056" t="s">
        <v>3980</v>
      </c>
      <c r="B4056" t="s">
        <v>3783</v>
      </c>
      <c r="C4056" s="57">
        <v>45586</v>
      </c>
      <c r="D4056" t="s">
        <v>37</v>
      </c>
      <c r="E4056" t="s">
        <v>72</v>
      </c>
      <c r="F4056" s="47">
        <v>6346.22</v>
      </c>
    </row>
    <row r="4057" spans="1:6" x14ac:dyDescent="0.25">
      <c r="A4057" t="s">
        <v>3981</v>
      </c>
      <c r="B4057" t="s">
        <v>3783</v>
      </c>
      <c r="C4057" s="57">
        <v>45586</v>
      </c>
      <c r="D4057" t="s">
        <v>37</v>
      </c>
      <c r="E4057" t="s">
        <v>72</v>
      </c>
      <c r="F4057" s="47">
        <v>6346.22</v>
      </c>
    </row>
    <row r="4058" spans="1:6" x14ac:dyDescent="0.25">
      <c r="A4058" t="s">
        <v>3982</v>
      </c>
      <c r="B4058" t="s">
        <v>3783</v>
      </c>
      <c r="C4058" s="57">
        <v>45586</v>
      </c>
      <c r="D4058" t="s">
        <v>37</v>
      </c>
      <c r="E4058" t="s">
        <v>72</v>
      </c>
      <c r="F4058" s="47">
        <v>6346.22</v>
      </c>
    </row>
    <row r="4059" spans="1:6" x14ac:dyDescent="0.25">
      <c r="A4059" t="s">
        <v>3983</v>
      </c>
      <c r="B4059" t="s">
        <v>3783</v>
      </c>
      <c r="C4059" s="57">
        <v>45586</v>
      </c>
      <c r="D4059" t="s">
        <v>37</v>
      </c>
      <c r="E4059" t="s">
        <v>72</v>
      </c>
      <c r="F4059" s="47">
        <v>6346.22</v>
      </c>
    </row>
    <row r="4060" spans="1:6" x14ac:dyDescent="0.25">
      <c r="A4060" t="s">
        <v>3984</v>
      </c>
      <c r="B4060" t="s">
        <v>3783</v>
      </c>
      <c r="C4060" s="57">
        <v>45586</v>
      </c>
      <c r="D4060" t="s">
        <v>37</v>
      </c>
      <c r="E4060" t="s">
        <v>72</v>
      </c>
      <c r="F4060" s="47">
        <v>6346.22</v>
      </c>
    </row>
    <row r="4061" spans="1:6" x14ac:dyDescent="0.25">
      <c r="A4061" t="s">
        <v>3985</v>
      </c>
      <c r="B4061" t="s">
        <v>3783</v>
      </c>
      <c r="C4061" s="57">
        <v>45586</v>
      </c>
      <c r="D4061" t="s">
        <v>37</v>
      </c>
      <c r="E4061" t="s">
        <v>72</v>
      </c>
      <c r="F4061" s="47">
        <v>6346.22</v>
      </c>
    </row>
    <row r="4062" spans="1:6" x14ac:dyDescent="0.25">
      <c r="A4062" t="s">
        <v>3986</v>
      </c>
      <c r="B4062" t="s">
        <v>3783</v>
      </c>
      <c r="C4062" s="57">
        <v>45586</v>
      </c>
      <c r="D4062" t="s">
        <v>37</v>
      </c>
      <c r="E4062" t="s">
        <v>72</v>
      </c>
      <c r="F4062" s="47">
        <v>6346.22</v>
      </c>
    </row>
    <row r="4063" spans="1:6" x14ac:dyDescent="0.25">
      <c r="A4063" t="s">
        <v>3987</v>
      </c>
      <c r="B4063" t="s">
        <v>3783</v>
      </c>
      <c r="C4063" s="57">
        <v>45586</v>
      </c>
      <c r="D4063" t="s">
        <v>37</v>
      </c>
      <c r="E4063" t="s">
        <v>72</v>
      </c>
      <c r="F4063" s="47">
        <v>6346.22</v>
      </c>
    </row>
    <row r="4064" spans="1:6" x14ac:dyDescent="0.25">
      <c r="A4064" t="s">
        <v>3988</v>
      </c>
      <c r="B4064" t="s">
        <v>3783</v>
      </c>
      <c r="C4064" s="57">
        <v>45586</v>
      </c>
      <c r="D4064" t="s">
        <v>37</v>
      </c>
      <c r="E4064" t="s">
        <v>72</v>
      </c>
      <c r="F4064" s="47">
        <v>6346.22</v>
      </c>
    </row>
    <row r="4065" spans="1:6" x14ac:dyDescent="0.25">
      <c r="A4065" t="s">
        <v>3989</v>
      </c>
      <c r="B4065" t="s">
        <v>3783</v>
      </c>
      <c r="C4065" s="57">
        <v>45586</v>
      </c>
      <c r="D4065" t="s">
        <v>37</v>
      </c>
      <c r="E4065" t="s">
        <v>72</v>
      </c>
      <c r="F4065" s="47">
        <v>6346.22</v>
      </c>
    </row>
    <row r="4066" spans="1:6" x14ac:dyDescent="0.25">
      <c r="A4066" t="s">
        <v>3990</v>
      </c>
      <c r="B4066" t="s">
        <v>3783</v>
      </c>
      <c r="C4066" s="57">
        <v>45586</v>
      </c>
      <c r="D4066" t="s">
        <v>37</v>
      </c>
      <c r="E4066" t="s">
        <v>72</v>
      </c>
      <c r="F4066" s="47">
        <v>6346.22</v>
      </c>
    </row>
    <row r="4067" spans="1:6" x14ac:dyDescent="0.25">
      <c r="A4067" t="s">
        <v>3991</v>
      </c>
      <c r="B4067" t="s">
        <v>3783</v>
      </c>
      <c r="C4067" s="57">
        <v>45586</v>
      </c>
      <c r="D4067" t="s">
        <v>37</v>
      </c>
      <c r="E4067" t="s">
        <v>72</v>
      </c>
      <c r="F4067" s="47">
        <v>6346.22</v>
      </c>
    </row>
    <row r="4068" spans="1:6" x14ac:dyDescent="0.25">
      <c r="A4068" t="s">
        <v>3992</v>
      </c>
      <c r="B4068" t="s">
        <v>3783</v>
      </c>
      <c r="C4068" s="57">
        <v>45586</v>
      </c>
      <c r="D4068" t="s">
        <v>37</v>
      </c>
      <c r="E4068" t="s">
        <v>72</v>
      </c>
      <c r="F4068" s="47">
        <v>6346.22</v>
      </c>
    </row>
    <row r="4069" spans="1:6" x14ac:dyDescent="0.25">
      <c r="A4069" t="s">
        <v>3993</v>
      </c>
      <c r="B4069" t="s">
        <v>3783</v>
      </c>
      <c r="C4069" s="57">
        <v>45586</v>
      </c>
      <c r="D4069" t="s">
        <v>37</v>
      </c>
      <c r="E4069" t="s">
        <v>72</v>
      </c>
      <c r="F4069" s="47">
        <v>6346.22</v>
      </c>
    </row>
    <row r="4070" spans="1:6" x14ac:dyDescent="0.25">
      <c r="A4070" t="s">
        <v>3994</v>
      </c>
      <c r="B4070" t="s">
        <v>3783</v>
      </c>
      <c r="C4070" s="57">
        <v>45586</v>
      </c>
      <c r="D4070" t="s">
        <v>37</v>
      </c>
      <c r="E4070" t="s">
        <v>72</v>
      </c>
      <c r="F4070" s="47">
        <v>6346.22</v>
      </c>
    </row>
    <row r="4071" spans="1:6" x14ac:dyDescent="0.25">
      <c r="A4071" t="s">
        <v>3995</v>
      </c>
      <c r="B4071" t="s">
        <v>3783</v>
      </c>
      <c r="C4071" s="57">
        <v>45586</v>
      </c>
      <c r="D4071" t="s">
        <v>37</v>
      </c>
      <c r="E4071" t="s">
        <v>72</v>
      </c>
      <c r="F4071" s="47">
        <v>6346.22</v>
      </c>
    </row>
    <row r="4072" spans="1:6" x14ac:dyDescent="0.25">
      <c r="A4072" t="s">
        <v>3996</v>
      </c>
      <c r="B4072" t="s">
        <v>3783</v>
      </c>
      <c r="C4072" s="57">
        <v>45586</v>
      </c>
      <c r="D4072" t="s">
        <v>37</v>
      </c>
      <c r="E4072" t="s">
        <v>72</v>
      </c>
      <c r="F4072" s="47">
        <v>6346.22</v>
      </c>
    </row>
    <row r="4073" spans="1:6" x14ac:dyDescent="0.25">
      <c r="A4073" t="s">
        <v>3997</v>
      </c>
      <c r="B4073" t="s">
        <v>3783</v>
      </c>
      <c r="C4073" s="57">
        <v>45586</v>
      </c>
      <c r="D4073" t="s">
        <v>37</v>
      </c>
      <c r="E4073" t="s">
        <v>72</v>
      </c>
      <c r="F4073" s="47">
        <v>6346.22</v>
      </c>
    </row>
    <row r="4074" spans="1:6" x14ac:dyDescent="0.25">
      <c r="A4074" t="s">
        <v>3998</v>
      </c>
      <c r="B4074" t="s">
        <v>3783</v>
      </c>
      <c r="C4074" s="57">
        <v>45586</v>
      </c>
      <c r="D4074" t="s">
        <v>37</v>
      </c>
      <c r="E4074" t="s">
        <v>72</v>
      </c>
      <c r="F4074" s="47">
        <v>6346.22</v>
      </c>
    </row>
    <row r="4075" spans="1:6" x14ac:dyDescent="0.25">
      <c r="A4075" t="s">
        <v>3999</v>
      </c>
      <c r="B4075" t="s">
        <v>3783</v>
      </c>
      <c r="C4075" s="57">
        <v>45586</v>
      </c>
      <c r="D4075" t="s">
        <v>37</v>
      </c>
      <c r="E4075" t="s">
        <v>72</v>
      </c>
      <c r="F4075" s="47">
        <v>6346.22</v>
      </c>
    </row>
    <row r="4076" spans="1:6" x14ac:dyDescent="0.25">
      <c r="A4076" t="s">
        <v>4000</v>
      </c>
      <c r="B4076" t="s">
        <v>3783</v>
      </c>
      <c r="C4076" s="57">
        <v>45586</v>
      </c>
      <c r="D4076" t="s">
        <v>37</v>
      </c>
      <c r="E4076" t="s">
        <v>72</v>
      </c>
      <c r="F4076" s="47">
        <v>6346.22</v>
      </c>
    </row>
    <row r="4077" spans="1:6" x14ac:dyDescent="0.25">
      <c r="A4077" t="s">
        <v>4001</v>
      </c>
      <c r="B4077" t="s">
        <v>3783</v>
      </c>
      <c r="C4077" s="57">
        <v>45586</v>
      </c>
      <c r="D4077" t="s">
        <v>37</v>
      </c>
      <c r="E4077" t="s">
        <v>72</v>
      </c>
      <c r="F4077" s="47">
        <v>6346.22</v>
      </c>
    </row>
    <row r="4078" spans="1:6" x14ac:dyDescent="0.25">
      <c r="A4078" t="s">
        <v>4002</v>
      </c>
      <c r="B4078" t="s">
        <v>3783</v>
      </c>
      <c r="C4078" s="57">
        <v>45586</v>
      </c>
      <c r="D4078" t="s">
        <v>37</v>
      </c>
      <c r="E4078" t="s">
        <v>72</v>
      </c>
      <c r="F4078" s="47">
        <v>6346.22</v>
      </c>
    </row>
    <row r="4079" spans="1:6" x14ac:dyDescent="0.25">
      <c r="A4079" t="s">
        <v>4003</v>
      </c>
      <c r="B4079" t="s">
        <v>3783</v>
      </c>
      <c r="C4079" s="57">
        <v>45586</v>
      </c>
      <c r="D4079" t="s">
        <v>37</v>
      </c>
      <c r="E4079" t="s">
        <v>72</v>
      </c>
      <c r="F4079" s="47">
        <v>6346.22</v>
      </c>
    </row>
    <row r="4080" spans="1:6" x14ac:dyDescent="0.25">
      <c r="A4080" t="s">
        <v>4004</v>
      </c>
      <c r="B4080" t="s">
        <v>3783</v>
      </c>
      <c r="C4080" s="57">
        <v>45586</v>
      </c>
      <c r="D4080" t="s">
        <v>37</v>
      </c>
      <c r="E4080" t="s">
        <v>72</v>
      </c>
      <c r="F4080" s="47">
        <v>6346.22</v>
      </c>
    </row>
    <row r="4081" spans="1:6" x14ac:dyDescent="0.25">
      <c r="A4081" t="s">
        <v>4005</v>
      </c>
      <c r="B4081" t="s">
        <v>3783</v>
      </c>
      <c r="C4081" s="57">
        <v>45586</v>
      </c>
      <c r="D4081" t="s">
        <v>37</v>
      </c>
      <c r="E4081" t="s">
        <v>72</v>
      </c>
      <c r="F4081" s="47">
        <v>6346.22</v>
      </c>
    </row>
    <row r="4082" spans="1:6" x14ac:dyDescent="0.25">
      <c r="A4082" t="s">
        <v>4006</v>
      </c>
      <c r="B4082" t="s">
        <v>3783</v>
      </c>
      <c r="C4082" s="57">
        <v>45586</v>
      </c>
      <c r="D4082" t="s">
        <v>37</v>
      </c>
      <c r="E4082" t="s">
        <v>72</v>
      </c>
      <c r="F4082" s="47">
        <v>6346.22</v>
      </c>
    </row>
    <row r="4083" spans="1:6" x14ac:dyDescent="0.25">
      <c r="A4083" t="s">
        <v>4007</v>
      </c>
      <c r="B4083" t="s">
        <v>3783</v>
      </c>
      <c r="C4083" s="57">
        <v>45586</v>
      </c>
      <c r="D4083" t="s">
        <v>37</v>
      </c>
      <c r="E4083" t="s">
        <v>72</v>
      </c>
      <c r="F4083" s="47">
        <v>6346.22</v>
      </c>
    </row>
    <row r="4084" spans="1:6" x14ac:dyDescent="0.25">
      <c r="A4084" t="s">
        <v>4008</v>
      </c>
      <c r="B4084" t="s">
        <v>3783</v>
      </c>
      <c r="C4084" s="57">
        <v>45586</v>
      </c>
      <c r="D4084" t="s">
        <v>37</v>
      </c>
      <c r="E4084" t="s">
        <v>72</v>
      </c>
      <c r="F4084" s="47">
        <v>6346.22</v>
      </c>
    </row>
    <row r="4085" spans="1:6" x14ac:dyDescent="0.25">
      <c r="A4085" t="s">
        <v>4009</v>
      </c>
      <c r="B4085" t="s">
        <v>3783</v>
      </c>
      <c r="C4085" s="57">
        <v>45586</v>
      </c>
      <c r="D4085" t="s">
        <v>37</v>
      </c>
      <c r="E4085" t="s">
        <v>72</v>
      </c>
      <c r="F4085" s="47">
        <v>6346.22</v>
      </c>
    </row>
    <row r="4086" spans="1:6" x14ac:dyDescent="0.25">
      <c r="A4086" t="s">
        <v>4010</v>
      </c>
      <c r="B4086" t="s">
        <v>3783</v>
      </c>
      <c r="C4086" s="57">
        <v>45586</v>
      </c>
      <c r="D4086" t="s">
        <v>37</v>
      </c>
      <c r="E4086" t="s">
        <v>72</v>
      </c>
      <c r="F4086" s="47">
        <v>6346.22</v>
      </c>
    </row>
    <row r="4087" spans="1:6" x14ac:dyDescent="0.25">
      <c r="A4087" t="s">
        <v>4011</v>
      </c>
      <c r="B4087" t="s">
        <v>3783</v>
      </c>
      <c r="C4087" s="57">
        <v>45586</v>
      </c>
      <c r="D4087" t="s">
        <v>37</v>
      </c>
      <c r="E4087" t="s">
        <v>72</v>
      </c>
      <c r="F4087" s="47">
        <v>6346.22</v>
      </c>
    </row>
    <row r="4088" spans="1:6" x14ac:dyDescent="0.25">
      <c r="A4088" t="s">
        <v>4012</v>
      </c>
      <c r="B4088" t="s">
        <v>3783</v>
      </c>
      <c r="C4088" s="57">
        <v>45586</v>
      </c>
      <c r="D4088" t="s">
        <v>37</v>
      </c>
      <c r="E4088" t="s">
        <v>72</v>
      </c>
      <c r="F4088" s="47">
        <v>6346.22</v>
      </c>
    </row>
    <row r="4089" spans="1:6" x14ac:dyDescent="0.25">
      <c r="A4089" t="s">
        <v>4013</v>
      </c>
      <c r="B4089" t="s">
        <v>3783</v>
      </c>
      <c r="C4089" s="57">
        <v>45586</v>
      </c>
      <c r="D4089" t="s">
        <v>37</v>
      </c>
      <c r="E4089" t="s">
        <v>72</v>
      </c>
      <c r="F4089" s="47">
        <v>6346.22</v>
      </c>
    </row>
    <row r="4090" spans="1:6" x14ac:dyDescent="0.25">
      <c r="A4090" t="s">
        <v>4014</v>
      </c>
      <c r="B4090" t="s">
        <v>3783</v>
      </c>
      <c r="C4090" s="57">
        <v>45586</v>
      </c>
      <c r="D4090" t="s">
        <v>37</v>
      </c>
      <c r="E4090" t="s">
        <v>72</v>
      </c>
      <c r="F4090" s="47">
        <v>6346.22</v>
      </c>
    </row>
    <row r="4091" spans="1:6" x14ac:dyDescent="0.25">
      <c r="A4091" t="s">
        <v>4015</v>
      </c>
      <c r="B4091" t="s">
        <v>3783</v>
      </c>
      <c r="C4091" s="57">
        <v>45586</v>
      </c>
      <c r="D4091" t="s">
        <v>37</v>
      </c>
      <c r="E4091" t="s">
        <v>72</v>
      </c>
      <c r="F4091" s="47">
        <v>6346.22</v>
      </c>
    </row>
    <row r="4092" spans="1:6" x14ac:dyDescent="0.25">
      <c r="A4092" t="s">
        <v>4016</v>
      </c>
      <c r="B4092" t="s">
        <v>3783</v>
      </c>
      <c r="C4092" s="57">
        <v>45586</v>
      </c>
      <c r="D4092" t="s">
        <v>37</v>
      </c>
      <c r="E4092" t="s">
        <v>72</v>
      </c>
      <c r="F4092" s="47">
        <v>6346.22</v>
      </c>
    </row>
    <row r="4093" spans="1:6" x14ac:dyDescent="0.25">
      <c r="A4093" t="s">
        <v>4017</v>
      </c>
      <c r="B4093" t="s">
        <v>3783</v>
      </c>
      <c r="C4093" s="57">
        <v>45586</v>
      </c>
      <c r="D4093" t="s">
        <v>37</v>
      </c>
      <c r="E4093" t="s">
        <v>72</v>
      </c>
      <c r="F4093" s="47">
        <v>6346.22</v>
      </c>
    </row>
    <row r="4094" spans="1:6" x14ac:dyDescent="0.25">
      <c r="A4094" t="s">
        <v>4018</v>
      </c>
      <c r="B4094" t="s">
        <v>3783</v>
      </c>
      <c r="C4094" s="57">
        <v>45586</v>
      </c>
      <c r="D4094" t="s">
        <v>37</v>
      </c>
      <c r="E4094" t="s">
        <v>72</v>
      </c>
      <c r="F4094" s="47">
        <v>6346.22</v>
      </c>
    </row>
    <row r="4095" spans="1:6" x14ac:dyDescent="0.25">
      <c r="A4095" t="s">
        <v>4019</v>
      </c>
      <c r="B4095" t="s">
        <v>3783</v>
      </c>
      <c r="C4095" s="57">
        <v>45586</v>
      </c>
      <c r="D4095" t="s">
        <v>37</v>
      </c>
      <c r="E4095" t="s">
        <v>72</v>
      </c>
      <c r="F4095" s="47">
        <v>6346.22</v>
      </c>
    </row>
    <row r="4096" spans="1:6" x14ac:dyDescent="0.25">
      <c r="A4096" t="s">
        <v>4020</v>
      </c>
      <c r="B4096" t="s">
        <v>3783</v>
      </c>
      <c r="C4096" s="57">
        <v>45586</v>
      </c>
      <c r="D4096" t="s">
        <v>37</v>
      </c>
      <c r="E4096" t="s">
        <v>72</v>
      </c>
      <c r="F4096" s="47">
        <v>6346.22</v>
      </c>
    </row>
    <row r="4097" spans="1:6" x14ac:dyDescent="0.25">
      <c r="A4097" t="s">
        <v>4021</v>
      </c>
      <c r="B4097" t="s">
        <v>3783</v>
      </c>
      <c r="C4097" s="57">
        <v>45586</v>
      </c>
      <c r="D4097" t="s">
        <v>37</v>
      </c>
      <c r="E4097" t="s">
        <v>72</v>
      </c>
      <c r="F4097" s="47">
        <v>6346.22</v>
      </c>
    </row>
    <row r="4098" spans="1:6" x14ac:dyDescent="0.25">
      <c r="A4098" t="s">
        <v>4022</v>
      </c>
      <c r="B4098" t="s">
        <v>3783</v>
      </c>
      <c r="C4098" s="57">
        <v>45586</v>
      </c>
      <c r="D4098" t="s">
        <v>37</v>
      </c>
      <c r="E4098" t="s">
        <v>72</v>
      </c>
      <c r="F4098" s="47">
        <v>6346.22</v>
      </c>
    </row>
    <row r="4099" spans="1:6" x14ac:dyDescent="0.25">
      <c r="A4099" t="s">
        <v>4023</v>
      </c>
      <c r="B4099" t="s">
        <v>3783</v>
      </c>
      <c r="C4099" s="57">
        <v>45586</v>
      </c>
      <c r="D4099" t="s">
        <v>37</v>
      </c>
      <c r="E4099" t="s">
        <v>72</v>
      </c>
      <c r="F4099" s="47">
        <v>6346.22</v>
      </c>
    </row>
    <row r="4100" spans="1:6" x14ac:dyDescent="0.25">
      <c r="A4100" t="s">
        <v>4024</v>
      </c>
      <c r="B4100" t="s">
        <v>3783</v>
      </c>
      <c r="C4100" s="57">
        <v>45586</v>
      </c>
      <c r="D4100" t="s">
        <v>37</v>
      </c>
      <c r="E4100" t="s">
        <v>72</v>
      </c>
      <c r="F4100" s="47">
        <v>6346.22</v>
      </c>
    </row>
    <row r="4101" spans="1:6" x14ac:dyDescent="0.25">
      <c r="A4101" t="s">
        <v>4025</v>
      </c>
      <c r="B4101" t="s">
        <v>3783</v>
      </c>
      <c r="C4101" s="57">
        <v>45586</v>
      </c>
      <c r="D4101" t="s">
        <v>37</v>
      </c>
      <c r="E4101" t="s">
        <v>72</v>
      </c>
      <c r="F4101" s="47">
        <v>6346.22</v>
      </c>
    </row>
    <row r="4102" spans="1:6" x14ac:dyDescent="0.25">
      <c r="A4102" t="s">
        <v>4026</v>
      </c>
      <c r="B4102" t="s">
        <v>3783</v>
      </c>
      <c r="C4102" s="57">
        <v>45586</v>
      </c>
      <c r="D4102" t="s">
        <v>37</v>
      </c>
      <c r="E4102" t="s">
        <v>72</v>
      </c>
      <c r="F4102" s="47">
        <v>6346.22</v>
      </c>
    </row>
    <row r="4103" spans="1:6" x14ac:dyDescent="0.25">
      <c r="A4103" t="s">
        <v>4027</v>
      </c>
      <c r="B4103" t="s">
        <v>3783</v>
      </c>
      <c r="C4103" s="57">
        <v>45586</v>
      </c>
      <c r="D4103" t="s">
        <v>37</v>
      </c>
      <c r="E4103" t="s">
        <v>72</v>
      </c>
      <c r="F4103" s="47">
        <v>6346.22</v>
      </c>
    </row>
    <row r="4104" spans="1:6" x14ac:dyDescent="0.25">
      <c r="A4104" t="s">
        <v>4028</v>
      </c>
      <c r="B4104" t="s">
        <v>3783</v>
      </c>
      <c r="C4104" s="57">
        <v>45586</v>
      </c>
      <c r="D4104" t="s">
        <v>37</v>
      </c>
      <c r="E4104" t="s">
        <v>72</v>
      </c>
      <c r="F4104" s="47">
        <v>6346.22</v>
      </c>
    </row>
    <row r="4105" spans="1:6" x14ac:dyDescent="0.25">
      <c r="A4105" t="s">
        <v>4029</v>
      </c>
      <c r="B4105" t="s">
        <v>3783</v>
      </c>
      <c r="C4105" s="57">
        <v>45586</v>
      </c>
      <c r="D4105" t="s">
        <v>37</v>
      </c>
      <c r="E4105" t="s">
        <v>72</v>
      </c>
      <c r="F4105" s="47">
        <v>6346.22</v>
      </c>
    </row>
    <row r="4106" spans="1:6" x14ac:dyDescent="0.25">
      <c r="A4106" t="s">
        <v>4030</v>
      </c>
      <c r="B4106" t="s">
        <v>3783</v>
      </c>
      <c r="C4106" s="57">
        <v>45586</v>
      </c>
      <c r="D4106" t="s">
        <v>37</v>
      </c>
      <c r="E4106" t="s">
        <v>72</v>
      </c>
      <c r="F4106" s="47">
        <v>6346.22</v>
      </c>
    </row>
    <row r="4107" spans="1:6" x14ac:dyDescent="0.25">
      <c r="A4107" t="s">
        <v>4031</v>
      </c>
      <c r="B4107" t="s">
        <v>3783</v>
      </c>
      <c r="C4107" s="57">
        <v>45586</v>
      </c>
      <c r="D4107" t="s">
        <v>37</v>
      </c>
      <c r="E4107" t="s">
        <v>72</v>
      </c>
      <c r="F4107" s="47">
        <v>6346.22</v>
      </c>
    </row>
    <row r="4108" spans="1:6" x14ac:dyDescent="0.25">
      <c r="A4108" t="s">
        <v>4032</v>
      </c>
      <c r="B4108" t="s">
        <v>3783</v>
      </c>
      <c r="C4108" s="57">
        <v>45586</v>
      </c>
      <c r="D4108" t="s">
        <v>37</v>
      </c>
      <c r="E4108" t="s">
        <v>72</v>
      </c>
      <c r="F4108" s="47">
        <v>6346.22</v>
      </c>
    </row>
    <row r="4109" spans="1:6" x14ac:dyDescent="0.25">
      <c r="A4109" t="s">
        <v>4033</v>
      </c>
      <c r="B4109" t="s">
        <v>3783</v>
      </c>
      <c r="C4109" s="57">
        <v>45586</v>
      </c>
      <c r="D4109" t="s">
        <v>37</v>
      </c>
      <c r="E4109" t="s">
        <v>72</v>
      </c>
      <c r="F4109" s="47">
        <v>6346.22</v>
      </c>
    </row>
    <row r="4110" spans="1:6" x14ac:dyDescent="0.25">
      <c r="A4110" t="s">
        <v>4034</v>
      </c>
      <c r="B4110" t="s">
        <v>3783</v>
      </c>
      <c r="C4110" s="57">
        <v>45586</v>
      </c>
      <c r="D4110" t="s">
        <v>37</v>
      </c>
      <c r="E4110" t="s">
        <v>72</v>
      </c>
      <c r="F4110" s="47">
        <v>6346.22</v>
      </c>
    </row>
    <row r="4111" spans="1:6" x14ac:dyDescent="0.25">
      <c r="A4111" t="s">
        <v>4035</v>
      </c>
      <c r="B4111" t="s">
        <v>3783</v>
      </c>
      <c r="C4111" s="57">
        <v>45586</v>
      </c>
      <c r="D4111" t="s">
        <v>37</v>
      </c>
      <c r="E4111" t="s">
        <v>72</v>
      </c>
      <c r="F4111" s="47">
        <v>6346.22</v>
      </c>
    </row>
    <row r="4112" spans="1:6" x14ac:dyDescent="0.25">
      <c r="A4112" t="s">
        <v>4036</v>
      </c>
      <c r="B4112" t="s">
        <v>3783</v>
      </c>
      <c r="C4112" s="57">
        <v>45586</v>
      </c>
      <c r="D4112" t="s">
        <v>37</v>
      </c>
      <c r="E4112" t="s">
        <v>72</v>
      </c>
      <c r="F4112" s="47">
        <v>6346.22</v>
      </c>
    </row>
    <row r="4113" spans="1:6" x14ac:dyDescent="0.25">
      <c r="A4113" t="s">
        <v>4037</v>
      </c>
      <c r="B4113" t="s">
        <v>3783</v>
      </c>
      <c r="C4113" s="57">
        <v>45586</v>
      </c>
      <c r="D4113" t="s">
        <v>37</v>
      </c>
      <c r="E4113" t="s">
        <v>72</v>
      </c>
      <c r="F4113" s="47">
        <v>6346.22</v>
      </c>
    </row>
    <row r="4114" spans="1:6" x14ac:dyDescent="0.25">
      <c r="A4114" t="s">
        <v>4038</v>
      </c>
      <c r="B4114" t="s">
        <v>3783</v>
      </c>
      <c r="C4114" s="57">
        <v>45586</v>
      </c>
      <c r="D4114" t="s">
        <v>37</v>
      </c>
      <c r="E4114" t="s">
        <v>72</v>
      </c>
      <c r="F4114" s="47">
        <v>6346.22</v>
      </c>
    </row>
    <row r="4115" spans="1:6" x14ac:dyDescent="0.25">
      <c r="A4115" t="s">
        <v>4039</v>
      </c>
      <c r="B4115" t="s">
        <v>3783</v>
      </c>
      <c r="C4115" s="57">
        <v>45586</v>
      </c>
      <c r="D4115" t="s">
        <v>37</v>
      </c>
      <c r="E4115" t="s">
        <v>72</v>
      </c>
      <c r="F4115" s="47">
        <v>6346.22</v>
      </c>
    </row>
    <row r="4116" spans="1:6" x14ac:dyDescent="0.25">
      <c r="A4116" t="s">
        <v>4040</v>
      </c>
      <c r="B4116" t="s">
        <v>3783</v>
      </c>
      <c r="C4116" s="57">
        <v>45586</v>
      </c>
      <c r="D4116" t="s">
        <v>37</v>
      </c>
      <c r="E4116" t="s">
        <v>72</v>
      </c>
      <c r="F4116" s="47">
        <v>6346.22</v>
      </c>
    </row>
    <row r="4117" spans="1:6" x14ac:dyDescent="0.25">
      <c r="A4117" t="s">
        <v>4041</v>
      </c>
      <c r="B4117" t="s">
        <v>3783</v>
      </c>
      <c r="C4117" s="57">
        <v>45586</v>
      </c>
      <c r="D4117" t="s">
        <v>37</v>
      </c>
      <c r="E4117" t="s">
        <v>72</v>
      </c>
      <c r="F4117" s="47">
        <v>6346.22</v>
      </c>
    </row>
    <row r="4118" spans="1:6" x14ac:dyDescent="0.25">
      <c r="A4118" t="s">
        <v>4042</v>
      </c>
      <c r="B4118" t="s">
        <v>3783</v>
      </c>
      <c r="C4118" s="57">
        <v>45586</v>
      </c>
      <c r="D4118" t="s">
        <v>37</v>
      </c>
      <c r="E4118" t="s">
        <v>72</v>
      </c>
      <c r="F4118" s="47">
        <v>6346.22</v>
      </c>
    </row>
    <row r="4119" spans="1:6" x14ac:dyDescent="0.25">
      <c r="A4119" t="s">
        <v>4043</v>
      </c>
      <c r="B4119" t="s">
        <v>3783</v>
      </c>
      <c r="C4119" s="57">
        <v>45586</v>
      </c>
      <c r="D4119" t="s">
        <v>37</v>
      </c>
      <c r="E4119" t="s">
        <v>72</v>
      </c>
      <c r="F4119" s="47">
        <v>6346.22</v>
      </c>
    </row>
    <row r="4120" spans="1:6" x14ac:dyDescent="0.25">
      <c r="A4120" t="s">
        <v>4044</v>
      </c>
      <c r="B4120" t="s">
        <v>3783</v>
      </c>
      <c r="C4120" s="57">
        <v>45586</v>
      </c>
      <c r="D4120" t="s">
        <v>37</v>
      </c>
      <c r="E4120" t="s">
        <v>72</v>
      </c>
      <c r="F4120" s="47">
        <v>6346.22</v>
      </c>
    </row>
    <row r="4121" spans="1:6" x14ac:dyDescent="0.25">
      <c r="A4121" t="s">
        <v>4045</v>
      </c>
      <c r="B4121" t="s">
        <v>3783</v>
      </c>
      <c r="C4121" s="57">
        <v>45586</v>
      </c>
      <c r="D4121" t="s">
        <v>37</v>
      </c>
      <c r="E4121" t="s">
        <v>72</v>
      </c>
      <c r="F4121" s="47">
        <v>6346.22</v>
      </c>
    </row>
    <row r="4122" spans="1:6" x14ac:dyDescent="0.25">
      <c r="A4122" t="s">
        <v>4046</v>
      </c>
      <c r="B4122" t="s">
        <v>3783</v>
      </c>
      <c r="C4122" s="57">
        <v>45586</v>
      </c>
      <c r="D4122" t="s">
        <v>37</v>
      </c>
      <c r="E4122" t="s">
        <v>72</v>
      </c>
      <c r="F4122" s="47">
        <v>6346.22</v>
      </c>
    </row>
    <row r="4123" spans="1:6" x14ac:dyDescent="0.25">
      <c r="A4123" t="s">
        <v>4047</v>
      </c>
      <c r="B4123" t="s">
        <v>3783</v>
      </c>
      <c r="C4123" s="57">
        <v>45586</v>
      </c>
      <c r="D4123" t="s">
        <v>37</v>
      </c>
      <c r="E4123" t="s">
        <v>72</v>
      </c>
      <c r="F4123" s="47">
        <v>6346.22</v>
      </c>
    </row>
    <row r="4124" spans="1:6" x14ac:dyDescent="0.25">
      <c r="A4124" t="s">
        <v>4048</v>
      </c>
      <c r="B4124" t="s">
        <v>3783</v>
      </c>
      <c r="C4124" s="57">
        <v>45586</v>
      </c>
      <c r="D4124" t="s">
        <v>37</v>
      </c>
      <c r="E4124" t="s">
        <v>72</v>
      </c>
      <c r="F4124" s="47">
        <v>6346.22</v>
      </c>
    </row>
    <row r="4125" spans="1:6" x14ac:dyDescent="0.25">
      <c r="A4125" t="s">
        <v>4049</v>
      </c>
      <c r="B4125" t="s">
        <v>3783</v>
      </c>
      <c r="C4125" s="57">
        <v>45586</v>
      </c>
      <c r="D4125" t="s">
        <v>37</v>
      </c>
      <c r="E4125" t="s">
        <v>72</v>
      </c>
      <c r="F4125" s="47">
        <v>6346.22</v>
      </c>
    </row>
    <row r="4126" spans="1:6" x14ac:dyDescent="0.25">
      <c r="A4126" t="s">
        <v>4050</v>
      </c>
      <c r="B4126" t="s">
        <v>3783</v>
      </c>
      <c r="C4126" s="57">
        <v>45586</v>
      </c>
      <c r="D4126" t="s">
        <v>37</v>
      </c>
      <c r="E4126" t="s">
        <v>72</v>
      </c>
      <c r="F4126" s="47">
        <v>6346.22</v>
      </c>
    </row>
    <row r="4127" spans="1:6" x14ac:dyDescent="0.25">
      <c r="A4127" t="s">
        <v>4051</v>
      </c>
      <c r="B4127" t="s">
        <v>3783</v>
      </c>
      <c r="C4127" s="57">
        <v>45586</v>
      </c>
      <c r="D4127" t="s">
        <v>37</v>
      </c>
      <c r="E4127" t="s">
        <v>72</v>
      </c>
      <c r="F4127" s="47">
        <v>6346.22</v>
      </c>
    </row>
    <row r="4128" spans="1:6" x14ac:dyDescent="0.25">
      <c r="A4128" t="s">
        <v>4052</v>
      </c>
      <c r="B4128" t="s">
        <v>3783</v>
      </c>
      <c r="C4128" s="57">
        <v>45586</v>
      </c>
      <c r="D4128" t="s">
        <v>37</v>
      </c>
      <c r="E4128" t="s">
        <v>72</v>
      </c>
      <c r="F4128" s="47">
        <v>6346.22</v>
      </c>
    </row>
    <row r="4129" spans="1:6" x14ac:dyDescent="0.25">
      <c r="A4129" t="s">
        <v>4053</v>
      </c>
      <c r="B4129" t="s">
        <v>3783</v>
      </c>
      <c r="C4129" s="57">
        <v>45586</v>
      </c>
      <c r="D4129" t="s">
        <v>37</v>
      </c>
      <c r="E4129" t="s">
        <v>72</v>
      </c>
      <c r="F4129" s="47">
        <v>6346.22</v>
      </c>
    </row>
    <row r="4130" spans="1:6" x14ac:dyDescent="0.25">
      <c r="A4130" t="s">
        <v>4054</v>
      </c>
      <c r="B4130" t="s">
        <v>3783</v>
      </c>
      <c r="C4130" s="57">
        <v>45586</v>
      </c>
      <c r="D4130" t="s">
        <v>37</v>
      </c>
      <c r="E4130" t="s">
        <v>72</v>
      </c>
      <c r="F4130" s="47">
        <v>6346.22</v>
      </c>
    </row>
    <row r="4131" spans="1:6" x14ac:dyDescent="0.25">
      <c r="A4131" t="s">
        <v>4055</v>
      </c>
      <c r="B4131" t="s">
        <v>3783</v>
      </c>
      <c r="C4131" s="57">
        <v>45586</v>
      </c>
      <c r="D4131" t="s">
        <v>37</v>
      </c>
      <c r="E4131" t="s">
        <v>72</v>
      </c>
      <c r="F4131" s="47">
        <v>6346.22</v>
      </c>
    </row>
    <row r="4132" spans="1:6" x14ac:dyDescent="0.25">
      <c r="A4132" t="s">
        <v>4056</v>
      </c>
      <c r="B4132" t="s">
        <v>3783</v>
      </c>
      <c r="C4132" s="57">
        <v>45586</v>
      </c>
      <c r="D4132" t="s">
        <v>37</v>
      </c>
      <c r="E4132" t="s">
        <v>72</v>
      </c>
      <c r="F4132" s="47">
        <v>6346.22</v>
      </c>
    </row>
    <row r="4133" spans="1:6" x14ac:dyDescent="0.25">
      <c r="A4133" t="s">
        <v>4057</v>
      </c>
      <c r="B4133" t="s">
        <v>3783</v>
      </c>
      <c r="C4133" s="57">
        <v>45586</v>
      </c>
      <c r="D4133" t="s">
        <v>37</v>
      </c>
      <c r="E4133" t="s">
        <v>72</v>
      </c>
      <c r="F4133" s="47">
        <v>6346.22</v>
      </c>
    </row>
    <row r="4134" spans="1:6" x14ac:dyDescent="0.25">
      <c r="A4134" t="s">
        <v>4058</v>
      </c>
      <c r="B4134" t="s">
        <v>3783</v>
      </c>
      <c r="C4134" s="57">
        <v>45586</v>
      </c>
      <c r="D4134" t="s">
        <v>37</v>
      </c>
      <c r="E4134" t="s">
        <v>72</v>
      </c>
      <c r="F4134" s="47">
        <v>6346.22</v>
      </c>
    </row>
    <row r="4135" spans="1:6" x14ac:dyDescent="0.25">
      <c r="A4135" t="s">
        <v>4059</v>
      </c>
      <c r="B4135" t="s">
        <v>3783</v>
      </c>
      <c r="C4135" s="57">
        <v>45586</v>
      </c>
      <c r="D4135" t="s">
        <v>37</v>
      </c>
      <c r="E4135" t="s">
        <v>72</v>
      </c>
      <c r="F4135" s="47">
        <v>6346.22</v>
      </c>
    </row>
    <row r="4136" spans="1:6" x14ac:dyDescent="0.25">
      <c r="A4136" t="s">
        <v>4060</v>
      </c>
      <c r="B4136" t="s">
        <v>3783</v>
      </c>
      <c r="C4136" s="57">
        <v>45586</v>
      </c>
      <c r="D4136" t="s">
        <v>37</v>
      </c>
      <c r="E4136" t="s">
        <v>72</v>
      </c>
      <c r="F4136" s="47">
        <v>6346.22</v>
      </c>
    </row>
    <row r="4137" spans="1:6" x14ac:dyDescent="0.25">
      <c r="A4137" t="s">
        <v>4061</v>
      </c>
      <c r="B4137" t="s">
        <v>3783</v>
      </c>
      <c r="C4137" s="57">
        <v>45586</v>
      </c>
      <c r="D4137" t="s">
        <v>37</v>
      </c>
      <c r="E4137" t="s">
        <v>72</v>
      </c>
      <c r="F4137" s="47">
        <v>6346.22</v>
      </c>
    </row>
    <row r="4138" spans="1:6" x14ac:dyDescent="0.25">
      <c r="A4138" t="s">
        <v>4062</v>
      </c>
      <c r="B4138" t="s">
        <v>3783</v>
      </c>
      <c r="C4138" s="57">
        <v>45586</v>
      </c>
      <c r="D4138" t="s">
        <v>37</v>
      </c>
      <c r="E4138" t="s">
        <v>72</v>
      </c>
      <c r="F4138" s="47">
        <v>6346.22</v>
      </c>
    </row>
    <row r="4139" spans="1:6" x14ac:dyDescent="0.25">
      <c r="A4139" t="s">
        <v>4063</v>
      </c>
      <c r="B4139" t="s">
        <v>3783</v>
      </c>
      <c r="C4139" s="57">
        <v>45586</v>
      </c>
      <c r="D4139" t="s">
        <v>37</v>
      </c>
      <c r="E4139" t="s">
        <v>72</v>
      </c>
      <c r="F4139" s="47">
        <v>6346.22</v>
      </c>
    </row>
    <row r="4140" spans="1:6" x14ac:dyDescent="0.25">
      <c r="A4140" t="s">
        <v>4064</v>
      </c>
      <c r="B4140" t="s">
        <v>3783</v>
      </c>
      <c r="C4140" s="57">
        <v>45586</v>
      </c>
      <c r="D4140" t="s">
        <v>37</v>
      </c>
      <c r="E4140" t="s">
        <v>72</v>
      </c>
      <c r="F4140" s="47">
        <v>6346.22</v>
      </c>
    </row>
    <row r="4141" spans="1:6" x14ac:dyDescent="0.25">
      <c r="A4141" t="s">
        <v>4065</v>
      </c>
      <c r="B4141" t="s">
        <v>3783</v>
      </c>
      <c r="C4141" s="57">
        <v>45586</v>
      </c>
      <c r="D4141" t="s">
        <v>37</v>
      </c>
      <c r="E4141" t="s">
        <v>72</v>
      </c>
      <c r="F4141" s="47">
        <v>6346.22</v>
      </c>
    </row>
    <row r="4142" spans="1:6" x14ac:dyDescent="0.25">
      <c r="A4142" t="s">
        <v>4066</v>
      </c>
      <c r="B4142" t="s">
        <v>3783</v>
      </c>
      <c r="C4142" s="57">
        <v>45586</v>
      </c>
      <c r="D4142" t="s">
        <v>37</v>
      </c>
      <c r="E4142" t="s">
        <v>72</v>
      </c>
      <c r="F4142" s="47">
        <v>6346.22</v>
      </c>
    </row>
    <row r="4143" spans="1:6" x14ac:dyDescent="0.25">
      <c r="A4143" t="s">
        <v>4067</v>
      </c>
      <c r="B4143" t="s">
        <v>3783</v>
      </c>
      <c r="C4143" s="57">
        <v>45586</v>
      </c>
      <c r="D4143" t="s">
        <v>37</v>
      </c>
      <c r="E4143" t="s">
        <v>72</v>
      </c>
      <c r="F4143" s="47">
        <v>6346.22</v>
      </c>
    </row>
    <row r="4144" spans="1:6" x14ac:dyDescent="0.25">
      <c r="A4144" t="s">
        <v>4068</v>
      </c>
      <c r="B4144" t="s">
        <v>3783</v>
      </c>
      <c r="C4144" s="57">
        <v>45586</v>
      </c>
      <c r="D4144" t="s">
        <v>37</v>
      </c>
      <c r="E4144" t="s">
        <v>72</v>
      </c>
      <c r="F4144" s="47">
        <v>6346.22</v>
      </c>
    </row>
    <row r="4145" spans="1:6" x14ac:dyDescent="0.25">
      <c r="A4145" t="s">
        <v>4069</v>
      </c>
      <c r="B4145" t="s">
        <v>3783</v>
      </c>
      <c r="C4145" s="57">
        <v>45586</v>
      </c>
      <c r="D4145" t="s">
        <v>37</v>
      </c>
      <c r="E4145" t="s">
        <v>72</v>
      </c>
      <c r="F4145" s="47">
        <v>6346.22</v>
      </c>
    </row>
    <row r="4146" spans="1:6" x14ac:dyDescent="0.25">
      <c r="A4146" t="s">
        <v>4070</v>
      </c>
      <c r="B4146" t="s">
        <v>3783</v>
      </c>
      <c r="C4146" s="57">
        <v>45586</v>
      </c>
      <c r="D4146" t="s">
        <v>37</v>
      </c>
      <c r="E4146" t="s">
        <v>72</v>
      </c>
      <c r="F4146" s="47">
        <v>6346.22</v>
      </c>
    </row>
    <row r="4147" spans="1:6" x14ac:dyDescent="0.25">
      <c r="A4147" t="s">
        <v>4071</v>
      </c>
      <c r="B4147" t="s">
        <v>3783</v>
      </c>
      <c r="C4147" s="57">
        <v>45586</v>
      </c>
      <c r="D4147" t="s">
        <v>37</v>
      </c>
      <c r="E4147" t="s">
        <v>72</v>
      </c>
      <c r="F4147" s="47">
        <v>6346.22</v>
      </c>
    </row>
    <row r="4148" spans="1:6" x14ac:dyDescent="0.25">
      <c r="A4148" t="s">
        <v>4072</v>
      </c>
      <c r="B4148" t="s">
        <v>3783</v>
      </c>
      <c r="C4148" s="57">
        <v>45586</v>
      </c>
      <c r="D4148" t="s">
        <v>37</v>
      </c>
      <c r="E4148" t="s">
        <v>72</v>
      </c>
      <c r="F4148" s="47">
        <v>6346.22</v>
      </c>
    </row>
    <row r="4149" spans="1:6" x14ac:dyDescent="0.25">
      <c r="A4149" t="s">
        <v>4073</v>
      </c>
      <c r="B4149" t="s">
        <v>3783</v>
      </c>
      <c r="C4149" s="57">
        <v>45586</v>
      </c>
      <c r="D4149" t="s">
        <v>37</v>
      </c>
      <c r="E4149" t="s">
        <v>72</v>
      </c>
      <c r="F4149" s="47">
        <v>6346.22</v>
      </c>
    </row>
    <row r="4150" spans="1:6" x14ac:dyDescent="0.25">
      <c r="A4150" t="s">
        <v>4074</v>
      </c>
      <c r="B4150" t="s">
        <v>3783</v>
      </c>
      <c r="C4150" s="57">
        <v>45586</v>
      </c>
      <c r="D4150" t="s">
        <v>37</v>
      </c>
      <c r="E4150" t="s">
        <v>72</v>
      </c>
      <c r="F4150" s="47">
        <v>6346.22</v>
      </c>
    </row>
    <row r="4151" spans="1:6" x14ac:dyDescent="0.25">
      <c r="A4151" t="s">
        <v>4075</v>
      </c>
      <c r="B4151" t="s">
        <v>3783</v>
      </c>
      <c r="C4151" s="57">
        <v>45586</v>
      </c>
      <c r="D4151" t="s">
        <v>37</v>
      </c>
      <c r="E4151" t="s">
        <v>72</v>
      </c>
      <c r="F4151" s="47">
        <v>6346.22</v>
      </c>
    </row>
    <row r="4152" spans="1:6" x14ac:dyDescent="0.25">
      <c r="A4152" t="s">
        <v>4076</v>
      </c>
      <c r="B4152" t="s">
        <v>3783</v>
      </c>
      <c r="C4152" s="57">
        <v>45586</v>
      </c>
      <c r="D4152" t="s">
        <v>37</v>
      </c>
      <c r="E4152" t="s">
        <v>72</v>
      </c>
      <c r="F4152" s="47">
        <v>6346.22</v>
      </c>
    </row>
    <row r="4153" spans="1:6" x14ac:dyDescent="0.25">
      <c r="A4153" t="s">
        <v>4077</v>
      </c>
      <c r="B4153" t="s">
        <v>3783</v>
      </c>
      <c r="C4153" s="57">
        <v>45586</v>
      </c>
      <c r="D4153" t="s">
        <v>37</v>
      </c>
      <c r="E4153" t="s">
        <v>72</v>
      </c>
      <c r="F4153" s="47">
        <v>6346.22</v>
      </c>
    </row>
    <row r="4154" spans="1:6" x14ac:dyDescent="0.25">
      <c r="A4154" t="s">
        <v>4078</v>
      </c>
      <c r="B4154" t="s">
        <v>3783</v>
      </c>
      <c r="C4154" s="57">
        <v>45586</v>
      </c>
      <c r="D4154" t="s">
        <v>37</v>
      </c>
      <c r="E4154" t="s">
        <v>72</v>
      </c>
      <c r="F4154" s="47">
        <v>6346.22</v>
      </c>
    </row>
    <row r="4155" spans="1:6" x14ac:dyDescent="0.25">
      <c r="A4155" t="s">
        <v>4079</v>
      </c>
      <c r="B4155" t="s">
        <v>3783</v>
      </c>
      <c r="C4155" s="57">
        <v>45586</v>
      </c>
      <c r="D4155" t="s">
        <v>37</v>
      </c>
      <c r="E4155" t="s">
        <v>72</v>
      </c>
      <c r="F4155" s="47">
        <v>6346.22</v>
      </c>
    </row>
    <row r="4156" spans="1:6" x14ac:dyDescent="0.25">
      <c r="A4156" t="s">
        <v>4080</v>
      </c>
      <c r="B4156" t="s">
        <v>3783</v>
      </c>
      <c r="C4156" s="57">
        <v>45586</v>
      </c>
      <c r="D4156" t="s">
        <v>37</v>
      </c>
      <c r="E4156" t="s">
        <v>72</v>
      </c>
      <c r="F4156" s="47">
        <v>6346.22</v>
      </c>
    </row>
    <row r="4157" spans="1:6" x14ac:dyDescent="0.25">
      <c r="A4157" t="s">
        <v>4081</v>
      </c>
      <c r="B4157" t="s">
        <v>3783</v>
      </c>
      <c r="C4157" s="57">
        <v>45586</v>
      </c>
      <c r="D4157" t="s">
        <v>37</v>
      </c>
      <c r="E4157" t="s">
        <v>72</v>
      </c>
      <c r="F4157" s="47">
        <v>6346.22</v>
      </c>
    </row>
    <row r="4158" spans="1:6" x14ac:dyDescent="0.25">
      <c r="A4158" t="s">
        <v>4082</v>
      </c>
      <c r="B4158" t="s">
        <v>3783</v>
      </c>
      <c r="C4158" s="57">
        <v>45586</v>
      </c>
      <c r="D4158" t="s">
        <v>37</v>
      </c>
      <c r="E4158" t="s">
        <v>72</v>
      </c>
      <c r="F4158" s="47">
        <v>6346.22</v>
      </c>
    </row>
    <row r="4159" spans="1:6" x14ac:dyDescent="0.25">
      <c r="A4159" t="s">
        <v>4083</v>
      </c>
      <c r="B4159" t="s">
        <v>3783</v>
      </c>
      <c r="C4159" s="57">
        <v>45586</v>
      </c>
      <c r="D4159" t="s">
        <v>37</v>
      </c>
      <c r="E4159" t="s">
        <v>72</v>
      </c>
      <c r="F4159" s="47">
        <v>6346.12</v>
      </c>
    </row>
    <row r="4160" spans="1:6" x14ac:dyDescent="0.25">
      <c r="A4160" t="s">
        <v>8252</v>
      </c>
      <c r="B4160" t="s">
        <v>8253</v>
      </c>
      <c r="C4160" s="57">
        <v>45586</v>
      </c>
      <c r="D4160" t="s">
        <v>37</v>
      </c>
      <c r="E4160" t="s">
        <v>72</v>
      </c>
      <c r="F4160" s="47">
        <v>3599</v>
      </c>
    </row>
    <row r="4161" spans="1:6" x14ac:dyDescent="0.25">
      <c r="A4161" t="s">
        <v>5019</v>
      </c>
      <c r="B4161" t="s">
        <v>4265</v>
      </c>
      <c r="C4161" s="57">
        <v>45587</v>
      </c>
      <c r="D4161" t="s">
        <v>37</v>
      </c>
      <c r="E4161" t="s">
        <v>72</v>
      </c>
      <c r="F4161" s="47">
        <v>19147.86</v>
      </c>
    </row>
    <row r="4162" spans="1:6" x14ac:dyDescent="0.25">
      <c r="A4162" t="s">
        <v>5020</v>
      </c>
      <c r="B4162" t="s">
        <v>4265</v>
      </c>
      <c r="C4162" s="57">
        <v>45587</v>
      </c>
      <c r="D4162" t="s">
        <v>37</v>
      </c>
      <c r="E4162" t="s">
        <v>72</v>
      </c>
      <c r="F4162" s="47">
        <v>19147.86</v>
      </c>
    </row>
    <row r="4163" spans="1:6" x14ac:dyDescent="0.25">
      <c r="A4163" t="s">
        <v>5021</v>
      </c>
      <c r="B4163" t="s">
        <v>4265</v>
      </c>
      <c r="C4163" s="57">
        <v>45587</v>
      </c>
      <c r="D4163" t="s">
        <v>37</v>
      </c>
      <c r="E4163" t="s">
        <v>72</v>
      </c>
      <c r="F4163" s="47">
        <v>19147.87</v>
      </c>
    </row>
    <row r="4164" spans="1:6" x14ac:dyDescent="0.25">
      <c r="A4164" t="s">
        <v>5022</v>
      </c>
      <c r="B4164" t="s">
        <v>5023</v>
      </c>
      <c r="C4164" s="57">
        <v>45587</v>
      </c>
      <c r="D4164" t="s">
        <v>37</v>
      </c>
      <c r="E4164" t="s">
        <v>72</v>
      </c>
      <c r="F4164" s="47">
        <v>20930.560000000001</v>
      </c>
    </row>
    <row r="4165" spans="1:6" x14ac:dyDescent="0.25">
      <c r="A4165" t="s">
        <v>5024</v>
      </c>
      <c r="B4165" t="s">
        <v>5023</v>
      </c>
      <c r="C4165" s="57">
        <v>45587</v>
      </c>
      <c r="D4165" t="s">
        <v>37</v>
      </c>
      <c r="E4165" t="s">
        <v>72</v>
      </c>
      <c r="F4165" s="47">
        <v>20930.560000000001</v>
      </c>
    </row>
    <row r="4166" spans="1:6" x14ac:dyDescent="0.25">
      <c r="A4166" t="s">
        <v>5025</v>
      </c>
      <c r="B4166" t="s">
        <v>5023</v>
      </c>
      <c r="C4166" s="57">
        <v>45587</v>
      </c>
      <c r="D4166" t="s">
        <v>37</v>
      </c>
      <c r="E4166" t="s">
        <v>72</v>
      </c>
      <c r="F4166" s="47">
        <v>20930.55</v>
      </c>
    </row>
    <row r="4167" spans="1:6" x14ac:dyDescent="0.25">
      <c r="A4167" t="s">
        <v>5026</v>
      </c>
      <c r="B4167" t="s">
        <v>4265</v>
      </c>
      <c r="C4167" s="57">
        <v>45587</v>
      </c>
      <c r="D4167" t="s">
        <v>37</v>
      </c>
      <c r="E4167" t="s">
        <v>72</v>
      </c>
      <c r="F4167" s="47">
        <v>19147.86</v>
      </c>
    </row>
    <row r="4168" spans="1:6" x14ac:dyDescent="0.25">
      <c r="A4168" t="s">
        <v>5027</v>
      </c>
      <c r="B4168" t="s">
        <v>4826</v>
      </c>
      <c r="C4168" s="57">
        <v>45587</v>
      </c>
      <c r="D4168" t="s">
        <v>37</v>
      </c>
      <c r="E4168" t="s">
        <v>72</v>
      </c>
      <c r="F4168" s="47">
        <v>21044.3</v>
      </c>
    </row>
    <row r="4169" spans="1:6" x14ac:dyDescent="0.25">
      <c r="A4169" t="s">
        <v>5028</v>
      </c>
      <c r="B4169" t="s">
        <v>4821</v>
      </c>
      <c r="C4169" s="57">
        <v>45587</v>
      </c>
      <c r="D4169" t="s">
        <v>37</v>
      </c>
      <c r="E4169" t="s">
        <v>72</v>
      </c>
      <c r="F4169" s="47">
        <v>3113.24</v>
      </c>
    </row>
    <row r="4170" spans="1:6" x14ac:dyDescent="0.25">
      <c r="A4170" t="s">
        <v>5029</v>
      </c>
      <c r="B4170" t="s">
        <v>4256</v>
      </c>
      <c r="C4170" s="57">
        <v>45588</v>
      </c>
      <c r="D4170" t="s">
        <v>37</v>
      </c>
      <c r="E4170" t="s">
        <v>72</v>
      </c>
      <c r="F4170" s="47">
        <v>15482.39</v>
      </c>
    </row>
    <row r="4171" spans="1:6" x14ac:dyDescent="0.25">
      <c r="A4171" t="s">
        <v>5030</v>
      </c>
      <c r="B4171" t="s">
        <v>4265</v>
      </c>
      <c r="C4171" s="57">
        <v>45588</v>
      </c>
      <c r="D4171" t="s">
        <v>37</v>
      </c>
      <c r="E4171" t="s">
        <v>72</v>
      </c>
      <c r="F4171" s="47">
        <v>19147.900000000001</v>
      </c>
    </row>
    <row r="4172" spans="1:6" x14ac:dyDescent="0.25">
      <c r="A4172" t="s">
        <v>4084</v>
      </c>
      <c r="B4172" t="s">
        <v>4085</v>
      </c>
      <c r="C4172" s="57">
        <v>45589</v>
      </c>
      <c r="D4172" t="s">
        <v>37</v>
      </c>
      <c r="E4172" t="s">
        <v>72</v>
      </c>
      <c r="F4172" s="47">
        <v>4945.95</v>
      </c>
    </row>
    <row r="4173" spans="1:6" x14ac:dyDescent="0.25">
      <c r="A4173" t="s">
        <v>4086</v>
      </c>
      <c r="B4173" t="s">
        <v>3219</v>
      </c>
      <c r="C4173" s="57">
        <v>45589</v>
      </c>
      <c r="D4173" t="s">
        <v>37</v>
      </c>
      <c r="E4173" t="s">
        <v>72</v>
      </c>
      <c r="F4173" s="47">
        <v>5520.02</v>
      </c>
    </row>
    <row r="4174" spans="1:6" x14ac:dyDescent="0.25">
      <c r="A4174" t="s">
        <v>4087</v>
      </c>
      <c r="B4174" t="s">
        <v>3219</v>
      </c>
      <c r="C4174" s="57">
        <v>45589</v>
      </c>
      <c r="D4174" t="s">
        <v>37</v>
      </c>
      <c r="E4174" t="s">
        <v>72</v>
      </c>
      <c r="F4174" s="47">
        <v>5520.02</v>
      </c>
    </row>
    <row r="4175" spans="1:6" x14ac:dyDescent="0.25">
      <c r="A4175" t="s">
        <v>4088</v>
      </c>
      <c r="B4175" t="s">
        <v>3482</v>
      </c>
      <c r="C4175" s="57">
        <v>45589</v>
      </c>
      <c r="D4175" t="s">
        <v>37</v>
      </c>
      <c r="E4175" t="s">
        <v>72</v>
      </c>
      <c r="F4175" s="47">
        <v>10764.63</v>
      </c>
    </row>
    <row r="4176" spans="1:6" x14ac:dyDescent="0.25">
      <c r="A4176" t="s">
        <v>4089</v>
      </c>
      <c r="B4176" t="s">
        <v>3482</v>
      </c>
      <c r="C4176" s="57">
        <v>45589</v>
      </c>
      <c r="D4176" t="s">
        <v>37</v>
      </c>
      <c r="E4176" t="s">
        <v>72</v>
      </c>
      <c r="F4176" s="47">
        <v>10764.62</v>
      </c>
    </row>
    <row r="4177" spans="1:6" x14ac:dyDescent="0.25">
      <c r="A4177" t="s">
        <v>4090</v>
      </c>
      <c r="B4177" t="s">
        <v>3650</v>
      </c>
      <c r="C4177" s="57">
        <v>45589</v>
      </c>
      <c r="D4177" t="s">
        <v>37</v>
      </c>
      <c r="E4177" t="s">
        <v>72</v>
      </c>
      <c r="F4177" s="47">
        <v>4418.41</v>
      </c>
    </row>
    <row r="4178" spans="1:6" x14ac:dyDescent="0.25">
      <c r="A4178" t="s">
        <v>7607</v>
      </c>
      <c r="B4178" t="s">
        <v>7421</v>
      </c>
      <c r="C4178" s="57">
        <v>45590</v>
      </c>
      <c r="D4178" t="s">
        <v>37</v>
      </c>
      <c r="E4178" t="s">
        <v>72</v>
      </c>
      <c r="F4178" s="47">
        <v>6585.7</v>
      </c>
    </row>
    <row r="4179" spans="1:6" x14ac:dyDescent="0.25">
      <c r="A4179" t="s">
        <v>7608</v>
      </c>
      <c r="B4179" t="s">
        <v>7421</v>
      </c>
      <c r="C4179" s="57">
        <v>45590</v>
      </c>
      <c r="D4179" t="s">
        <v>37</v>
      </c>
      <c r="E4179" t="s">
        <v>72</v>
      </c>
      <c r="F4179" s="47">
        <v>6585.7</v>
      </c>
    </row>
    <row r="4180" spans="1:6" x14ac:dyDescent="0.25">
      <c r="A4180" t="s">
        <v>7609</v>
      </c>
      <c r="B4180" t="s">
        <v>7421</v>
      </c>
      <c r="C4180" s="57">
        <v>45590</v>
      </c>
      <c r="D4180" t="s">
        <v>37</v>
      </c>
      <c r="E4180" t="s">
        <v>72</v>
      </c>
      <c r="F4180" s="47">
        <v>6585.7</v>
      </c>
    </row>
    <row r="4181" spans="1:6" x14ac:dyDescent="0.25">
      <c r="A4181" t="s">
        <v>7610</v>
      </c>
      <c r="B4181" t="s">
        <v>7421</v>
      </c>
      <c r="C4181" s="57">
        <v>45590</v>
      </c>
      <c r="D4181" t="s">
        <v>37</v>
      </c>
      <c r="E4181" t="s">
        <v>72</v>
      </c>
      <c r="F4181" s="47">
        <v>6585.7</v>
      </c>
    </row>
    <row r="4182" spans="1:6" x14ac:dyDescent="0.25">
      <c r="A4182" t="s">
        <v>7611</v>
      </c>
      <c r="B4182" t="s">
        <v>7421</v>
      </c>
      <c r="C4182" s="57">
        <v>45590</v>
      </c>
      <c r="D4182" t="s">
        <v>37</v>
      </c>
      <c r="E4182" t="s">
        <v>72</v>
      </c>
      <c r="F4182" s="47">
        <v>6585.7</v>
      </c>
    </row>
    <row r="4183" spans="1:6" x14ac:dyDescent="0.25">
      <c r="A4183" t="s">
        <v>7612</v>
      </c>
      <c r="B4183" t="s">
        <v>7421</v>
      </c>
      <c r="C4183" s="57">
        <v>45590</v>
      </c>
      <c r="D4183" t="s">
        <v>37</v>
      </c>
      <c r="E4183" t="s">
        <v>72</v>
      </c>
      <c r="F4183" s="47">
        <v>6585.7</v>
      </c>
    </row>
    <row r="4184" spans="1:6" x14ac:dyDescent="0.25">
      <c r="A4184" t="s">
        <v>7613</v>
      </c>
      <c r="B4184" t="s">
        <v>7421</v>
      </c>
      <c r="C4184" s="57">
        <v>45590</v>
      </c>
      <c r="D4184" t="s">
        <v>37</v>
      </c>
      <c r="E4184" t="s">
        <v>72</v>
      </c>
      <c r="F4184" s="47">
        <v>6585.7</v>
      </c>
    </row>
    <row r="4185" spans="1:6" x14ac:dyDescent="0.25">
      <c r="A4185" t="s">
        <v>7614</v>
      </c>
      <c r="B4185" t="s">
        <v>7421</v>
      </c>
      <c r="C4185" s="57">
        <v>45590</v>
      </c>
      <c r="D4185" t="s">
        <v>37</v>
      </c>
      <c r="E4185" t="s">
        <v>72</v>
      </c>
      <c r="F4185" s="47">
        <v>6585.7</v>
      </c>
    </row>
    <row r="4186" spans="1:6" x14ac:dyDescent="0.25">
      <c r="A4186" t="s">
        <v>7615</v>
      </c>
      <c r="B4186" t="s">
        <v>7421</v>
      </c>
      <c r="C4186" s="57">
        <v>45590</v>
      </c>
      <c r="D4186" t="s">
        <v>37</v>
      </c>
      <c r="E4186" t="s">
        <v>72</v>
      </c>
      <c r="F4186" s="47">
        <v>6585.7</v>
      </c>
    </row>
    <row r="4187" spans="1:6" x14ac:dyDescent="0.25">
      <c r="A4187" t="s">
        <v>7616</v>
      </c>
      <c r="B4187" t="s">
        <v>7421</v>
      </c>
      <c r="C4187" s="57">
        <v>45590</v>
      </c>
      <c r="D4187" t="s">
        <v>37</v>
      </c>
      <c r="E4187" t="s">
        <v>72</v>
      </c>
      <c r="F4187" s="47">
        <v>6585.7</v>
      </c>
    </row>
    <row r="4188" spans="1:6" x14ac:dyDescent="0.25">
      <c r="A4188" t="s">
        <v>7617</v>
      </c>
      <c r="B4188" t="s">
        <v>7421</v>
      </c>
      <c r="C4188" s="57">
        <v>45590</v>
      </c>
      <c r="D4188" t="s">
        <v>37</v>
      </c>
      <c r="E4188" t="s">
        <v>72</v>
      </c>
      <c r="F4188" s="47">
        <v>6585.7</v>
      </c>
    </row>
    <row r="4189" spans="1:6" x14ac:dyDescent="0.25">
      <c r="A4189" t="s">
        <v>7618</v>
      </c>
      <c r="B4189" t="s">
        <v>7421</v>
      </c>
      <c r="C4189" s="57">
        <v>45590</v>
      </c>
      <c r="D4189" t="s">
        <v>37</v>
      </c>
      <c r="E4189" t="s">
        <v>72</v>
      </c>
      <c r="F4189" s="47">
        <v>6585.7</v>
      </c>
    </row>
    <row r="4190" spans="1:6" x14ac:dyDescent="0.25">
      <c r="A4190" t="s">
        <v>7619</v>
      </c>
      <c r="B4190" t="s">
        <v>7421</v>
      </c>
      <c r="C4190" s="57">
        <v>45590</v>
      </c>
      <c r="D4190" t="s">
        <v>37</v>
      </c>
      <c r="E4190" t="s">
        <v>72</v>
      </c>
      <c r="F4190" s="47">
        <v>6585.7</v>
      </c>
    </row>
    <row r="4191" spans="1:6" x14ac:dyDescent="0.25">
      <c r="A4191" t="s">
        <v>7620</v>
      </c>
      <c r="B4191" t="s">
        <v>7421</v>
      </c>
      <c r="C4191" s="57">
        <v>45590</v>
      </c>
      <c r="D4191" t="s">
        <v>37</v>
      </c>
      <c r="E4191" t="s">
        <v>72</v>
      </c>
      <c r="F4191" s="47">
        <v>6585.7</v>
      </c>
    </row>
    <row r="4192" spans="1:6" x14ac:dyDescent="0.25">
      <c r="A4192" t="s">
        <v>7621</v>
      </c>
      <c r="B4192" t="s">
        <v>7421</v>
      </c>
      <c r="C4192" s="57">
        <v>45590</v>
      </c>
      <c r="D4192" t="s">
        <v>37</v>
      </c>
      <c r="E4192" t="s">
        <v>72</v>
      </c>
      <c r="F4192" s="47">
        <v>6585.69</v>
      </c>
    </row>
    <row r="4193" spans="1:6" x14ac:dyDescent="0.25">
      <c r="A4193" t="s">
        <v>7622</v>
      </c>
      <c r="B4193" t="s">
        <v>7421</v>
      </c>
      <c r="C4193" s="57">
        <v>45590</v>
      </c>
      <c r="D4193" t="s">
        <v>37</v>
      </c>
      <c r="E4193" t="s">
        <v>72</v>
      </c>
      <c r="F4193" s="47">
        <v>6585.7</v>
      </c>
    </row>
    <row r="4194" spans="1:6" x14ac:dyDescent="0.25">
      <c r="A4194" t="s">
        <v>7623</v>
      </c>
      <c r="B4194" t="s">
        <v>7421</v>
      </c>
      <c r="C4194" s="57">
        <v>45590</v>
      </c>
      <c r="D4194" t="s">
        <v>37</v>
      </c>
      <c r="E4194" t="s">
        <v>72</v>
      </c>
      <c r="F4194" s="47">
        <v>6585.7</v>
      </c>
    </row>
    <row r="4195" spans="1:6" x14ac:dyDescent="0.25">
      <c r="A4195" t="s">
        <v>7624</v>
      </c>
      <c r="B4195" t="s">
        <v>7427</v>
      </c>
      <c r="C4195" s="57">
        <v>45590</v>
      </c>
      <c r="D4195" t="s">
        <v>37</v>
      </c>
      <c r="E4195" t="s">
        <v>72</v>
      </c>
      <c r="F4195" s="47">
        <v>4310.6400000000003</v>
      </c>
    </row>
    <row r="4196" spans="1:6" x14ac:dyDescent="0.25">
      <c r="A4196" t="s">
        <v>7625</v>
      </c>
      <c r="B4196" t="s">
        <v>7427</v>
      </c>
      <c r="C4196" s="57">
        <v>45590</v>
      </c>
      <c r="D4196" t="s">
        <v>37</v>
      </c>
      <c r="E4196" t="s">
        <v>72</v>
      </c>
      <c r="F4196" s="47">
        <v>4310.6400000000003</v>
      </c>
    </row>
    <row r="4197" spans="1:6" x14ac:dyDescent="0.25">
      <c r="A4197" t="s">
        <v>7626</v>
      </c>
      <c r="B4197" t="s">
        <v>7427</v>
      </c>
      <c r="C4197" s="57">
        <v>45590</v>
      </c>
      <c r="D4197" t="s">
        <v>37</v>
      </c>
      <c r="E4197" t="s">
        <v>72</v>
      </c>
      <c r="F4197" s="47">
        <v>4310.6400000000003</v>
      </c>
    </row>
    <row r="4198" spans="1:6" x14ac:dyDescent="0.25">
      <c r="A4198" t="s">
        <v>7627</v>
      </c>
      <c r="B4198" t="s">
        <v>7427</v>
      </c>
      <c r="C4198" s="57">
        <v>45590</v>
      </c>
      <c r="D4198" t="s">
        <v>37</v>
      </c>
      <c r="E4198" t="s">
        <v>72</v>
      </c>
      <c r="F4198" s="47">
        <v>4310.6400000000003</v>
      </c>
    </row>
    <row r="4199" spans="1:6" x14ac:dyDescent="0.25">
      <c r="A4199" t="s">
        <v>7628</v>
      </c>
      <c r="B4199" t="s">
        <v>7427</v>
      </c>
      <c r="C4199" s="57">
        <v>45590</v>
      </c>
      <c r="D4199" t="s">
        <v>37</v>
      </c>
      <c r="E4199" t="s">
        <v>72</v>
      </c>
      <c r="F4199" s="47">
        <v>4310.6400000000003</v>
      </c>
    </row>
    <row r="4200" spans="1:6" x14ac:dyDescent="0.25">
      <c r="A4200" t="s">
        <v>7629</v>
      </c>
      <c r="B4200" t="s">
        <v>7427</v>
      </c>
      <c r="C4200" s="57">
        <v>45590</v>
      </c>
      <c r="D4200" t="s">
        <v>37</v>
      </c>
      <c r="E4200" t="s">
        <v>72</v>
      </c>
      <c r="F4200" s="47">
        <v>4310.6400000000003</v>
      </c>
    </row>
    <row r="4201" spans="1:6" x14ac:dyDescent="0.25">
      <c r="A4201" t="s">
        <v>7630</v>
      </c>
      <c r="B4201" t="s">
        <v>7427</v>
      </c>
      <c r="C4201" s="57">
        <v>45590</v>
      </c>
      <c r="D4201" t="s">
        <v>37</v>
      </c>
      <c r="E4201" t="s">
        <v>72</v>
      </c>
      <c r="F4201" s="47">
        <v>4310.6400000000003</v>
      </c>
    </row>
    <row r="4202" spans="1:6" x14ac:dyDescent="0.25">
      <c r="A4202" t="s">
        <v>7631</v>
      </c>
      <c r="B4202" t="s">
        <v>7427</v>
      </c>
      <c r="C4202" s="57">
        <v>45590</v>
      </c>
      <c r="D4202" t="s">
        <v>37</v>
      </c>
      <c r="E4202" t="s">
        <v>72</v>
      </c>
      <c r="F4202" s="47">
        <v>4310.6400000000003</v>
      </c>
    </row>
    <row r="4203" spans="1:6" x14ac:dyDescent="0.25">
      <c r="A4203" t="s">
        <v>7632</v>
      </c>
      <c r="B4203" t="s">
        <v>7427</v>
      </c>
      <c r="C4203" s="57">
        <v>45590</v>
      </c>
      <c r="D4203" t="s">
        <v>37</v>
      </c>
      <c r="E4203" t="s">
        <v>72</v>
      </c>
      <c r="F4203" s="47">
        <v>4310.6400000000003</v>
      </c>
    </row>
    <row r="4204" spans="1:6" x14ac:dyDescent="0.25">
      <c r="A4204" t="s">
        <v>7633</v>
      </c>
      <c r="B4204" t="s">
        <v>7427</v>
      </c>
      <c r="C4204" s="57">
        <v>45590</v>
      </c>
      <c r="D4204" t="s">
        <v>37</v>
      </c>
      <c r="E4204" t="s">
        <v>72</v>
      </c>
      <c r="F4204" s="47">
        <v>4310.6499999999996</v>
      </c>
    </row>
    <row r="4205" spans="1:6" x14ac:dyDescent="0.25">
      <c r="A4205" t="s">
        <v>2248</v>
      </c>
      <c r="B4205" t="s">
        <v>828</v>
      </c>
      <c r="C4205" s="57">
        <v>45590</v>
      </c>
      <c r="D4205" t="s">
        <v>37</v>
      </c>
      <c r="E4205" t="s">
        <v>72</v>
      </c>
      <c r="F4205" s="47">
        <v>38915.51</v>
      </c>
    </row>
    <row r="4206" spans="1:6" x14ac:dyDescent="0.25">
      <c r="A4206" t="s">
        <v>2250</v>
      </c>
      <c r="B4206" t="s">
        <v>1755</v>
      </c>
      <c r="C4206" s="57">
        <v>45590</v>
      </c>
      <c r="D4206" t="s">
        <v>37</v>
      </c>
      <c r="E4206" t="s">
        <v>72</v>
      </c>
      <c r="F4206" s="47">
        <v>36520.71</v>
      </c>
    </row>
    <row r="4207" spans="1:6" x14ac:dyDescent="0.25">
      <c r="A4207" t="s">
        <v>2251</v>
      </c>
      <c r="B4207" t="s">
        <v>1755</v>
      </c>
      <c r="C4207" s="57">
        <v>45590</v>
      </c>
      <c r="D4207" t="s">
        <v>37</v>
      </c>
      <c r="E4207" t="s">
        <v>72</v>
      </c>
      <c r="F4207" s="47">
        <v>36520.69</v>
      </c>
    </row>
    <row r="4208" spans="1:6" x14ac:dyDescent="0.25">
      <c r="A4208" t="s">
        <v>2252</v>
      </c>
      <c r="B4208" t="s">
        <v>1755</v>
      </c>
      <c r="C4208" s="57">
        <v>45590</v>
      </c>
      <c r="D4208" t="s">
        <v>37</v>
      </c>
      <c r="E4208" t="s">
        <v>72</v>
      </c>
      <c r="F4208" s="47">
        <v>36520.69</v>
      </c>
    </row>
    <row r="4209" spans="1:6" x14ac:dyDescent="0.25">
      <c r="A4209" t="s">
        <v>2253</v>
      </c>
      <c r="B4209" t="s">
        <v>1755</v>
      </c>
      <c r="C4209" s="57">
        <v>45590</v>
      </c>
      <c r="D4209" t="s">
        <v>37</v>
      </c>
      <c r="E4209" t="s">
        <v>72</v>
      </c>
      <c r="F4209" s="47">
        <v>36520.69</v>
      </c>
    </row>
    <row r="4210" spans="1:6" x14ac:dyDescent="0.25">
      <c r="A4210" t="s">
        <v>2254</v>
      </c>
      <c r="B4210" t="s">
        <v>1755</v>
      </c>
      <c r="C4210" s="57">
        <v>45590</v>
      </c>
      <c r="D4210" t="s">
        <v>37</v>
      </c>
      <c r="E4210" t="s">
        <v>72</v>
      </c>
      <c r="F4210" s="47">
        <v>36520.71</v>
      </c>
    </row>
    <row r="4211" spans="1:6" x14ac:dyDescent="0.25">
      <c r="A4211" t="s">
        <v>5031</v>
      </c>
      <c r="B4211" t="s">
        <v>5032</v>
      </c>
      <c r="C4211" s="57">
        <v>45594</v>
      </c>
      <c r="D4211" t="s">
        <v>37</v>
      </c>
      <c r="E4211" t="s">
        <v>72</v>
      </c>
      <c r="F4211" s="47">
        <v>9339.7199999999993</v>
      </c>
    </row>
    <row r="4212" spans="1:6" x14ac:dyDescent="0.25">
      <c r="A4212" t="s">
        <v>4091</v>
      </c>
      <c r="B4212" t="s">
        <v>4092</v>
      </c>
      <c r="C4212" s="57">
        <v>45594</v>
      </c>
      <c r="D4212" t="s">
        <v>37</v>
      </c>
      <c r="E4212" t="s">
        <v>72</v>
      </c>
      <c r="F4212" s="47">
        <v>7004.79</v>
      </c>
    </row>
    <row r="4213" spans="1:6" x14ac:dyDescent="0.25">
      <c r="A4213" t="s">
        <v>7636</v>
      </c>
      <c r="B4213" t="s">
        <v>6428</v>
      </c>
      <c r="C4213" s="57">
        <v>45568</v>
      </c>
      <c r="D4213" t="s">
        <v>37</v>
      </c>
      <c r="E4213" t="s">
        <v>72</v>
      </c>
      <c r="F4213" s="47">
        <v>4920.1099999999997</v>
      </c>
    </row>
    <row r="4214" spans="1:6" x14ac:dyDescent="0.25">
      <c r="A4214" t="s">
        <v>7637</v>
      </c>
      <c r="B4214" t="s">
        <v>6428</v>
      </c>
      <c r="C4214" s="57">
        <v>45568</v>
      </c>
      <c r="D4214" t="s">
        <v>37</v>
      </c>
      <c r="E4214" t="s">
        <v>72</v>
      </c>
      <c r="F4214" s="47">
        <v>5096.13</v>
      </c>
    </row>
    <row r="4215" spans="1:6" x14ac:dyDescent="0.25">
      <c r="A4215" t="s">
        <v>7638</v>
      </c>
      <c r="B4215" t="s">
        <v>7486</v>
      </c>
      <c r="C4215" s="57">
        <v>45568</v>
      </c>
      <c r="D4215" t="s">
        <v>37</v>
      </c>
      <c r="E4215" t="s">
        <v>72</v>
      </c>
      <c r="F4215" s="47">
        <v>6552.17</v>
      </c>
    </row>
    <row r="4216" spans="1:6" x14ac:dyDescent="0.25">
      <c r="A4216" t="s">
        <v>7639</v>
      </c>
      <c r="B4216" t="s">
        <v>7486</v>
      </c>
      <c r="C4216" s="57">
        <v>45568</v>
      </c>
      <c r="D4216" t="s">
        <v>1152</v>
      </c>
      <c r="E4216" t="s">
        <v>72</v>
      </c>
      <c r="F4216" s="47">
        <v>8958.94</v>
      </c>
    </row>
    <row r="4217" spans="1:6" x14ac:dyDescent="0.25">
      <c r="A4217" t="s">
        <v>7640</v>
      </c>
      <c r="B4217" t="s">
        <v>7486</v>
      </c>
      <c r="C4217" s="57">
        <v>45568</v>
      </c>
      <c r="D4217" t="s">
        <v>37</v>
      </c>
      <c r="E4217" t="s">
        <v>72</v>
      </c>
      <c r="F4217" s="47">
        <v>11353.74</v>
      </c>
    </row>
    <row r="4218" spans="1:6" x14ac:dyDescent="0.25">
      <c r="A4218" t="s">
        <v>7641</v>
      </c>
      <c r="B4218" t="s">
        <v>7486</v>
      </c>
      <c r="C4218" s="57">
        <v>45568</v>
      </c>
      <c r="D4218" t="s">
        <v>37</v>
      </c>
      <c r="E4218" t="s">
        <v>72</v>
      </c>
      <c r="F4218" s="47">
        <v>21792.67</v>
      </c>
    </row>
    <row r="4219" spans="1:6" x14ac:dyDescent="0.25">
      <c r="A4219" t="s">
        <v>7642</v>
      </c>
      <c r="B4219" t="s">
        <v>7486</v>
      </c>
      <c r="C4219" s="57">
        <v>45568</v>
      </c>
      <c r="D4219" t="s">
        <v>37</v>
      </c>
      <c r="E4219" t="s">
        <v>72</v>
      </c>
      <c r="F4219" s="47">
        <v>6552.17</v>
      </c>
    </row>
    <row r="4220" spans="1:6" x14ac:dyDescent="0.25">
      <c r="A4220" t="s">
        <v>7643</v>
      </c>
      <c r="B4220" t="s">
        <v>7486</v>
      </c>
      <c r="C4220" s="57">
        <v>45568</v>
      </c>
      <c r="D4220" t="s">
        <v>37</v>
      </c>
      <c r="E4220" t="s">
        <v>72</v>
      </c>
      <c r="F4220" s="47">
        <v>8958.94</v>
      </c>
    </row>
    <row r="4221" spans="1:6" x14ac:dyDescent="0.25">
      <c r="A4221" t="s">
        <v>7644</v>
      </c>
      <c r="B4221" t="s">
        <v>7486</v>
      </c>
      <c r="C4221" s="57">
        <v>45568</v>
      </c>
      <c r="D4221" t="s">
        <v>37</v>
      </c>
      <c r="E4221" t="s">
        <v>72</v>
      </c>
      <c r="F4221" s="47">
        <v>8958.94</v>
      </c>
    </row>
    <row r="4222" spans="1:6" x14ac:dyDescent="0.25">
      <c r="A4222" t="s">
        <v>7645</v>
      </c>
      <c r="B4222" t="s">
        <v>5596</v>
      </c>
      <c r="C4222" s="57">
        <v>45568</v>
      </c>
      <c r="D4222" t="s">
        <v>37</v>
      </c>
      <c r="E4222" t="s">
        <v>72</v>
      </c>
      <c r="F4222" s="47">
        <v>8958.94</v>
      </c>
    </row>
    <row r="4223" spans="1:6" x14ac:dyDescent="0.25">
      <c r="A4223" t="s">
        <v>7646</v>
      </c>
      <c r="B4223" t="s">
        <v>5596</v>
      </c>
      <c r="C4223" s="57">
        <v>45568</v>
      </c>
      <c r="D4223" t="s">
        <v>37</v>
      </c>
      <c r="E4223" t="s">
        <v>72</v>
      </c>
      <c r="F4223" s="47">
        <v>9296.61</v>
      </c>
    </row>
    <row r="4224" spans="1:6" x14ac:dyDescent="0.25">
      <c r="A4224" t="s">
        <v>7647</v>
      </c>
      <c r="B4224" t="s">
        <v>7648</v>
      </c>
      <c r="C4224" s="57">
        <v>45568</v>
      </c>
      <c r="D4224" t="s">
        <v>37</v>
      </c>
      <c r="E4224" t="s">
        <v>72</v>
      </c>
      <c r="F4224" s="47">
        <v>3232.98</v>
      </c>
    </row>
    <row r="4225" spans="1:6" x14ac:dyDescent="0.25">
      <c r="A4225" t="s">
        <v>7649</v>
      </c>
      <c r="B4225" t="s">
        <v>7582</v>
      </c>
      <c r="C4225" s="57">
        <v>45568</v>
      </c>
      <c r="D4225" t="s">
        <v>37</v>
      </c>
      <c r="E4225" t="s">
        <v>72</v>
      </c>
      <c r="F4225" s="47">
        <v>9461.85</v>
      </c>
    </row>
    <row r="4226" spans="1:6" x14ac:dyDescent="0.25">
      <c r="A4226" t="s">
        <v>7650</v>
      </c>
      <c r="B4226" t="s">
        <v>6968</v>
      </c>
      <c r="C4226" s="57">
        <v>45568</v>
      </c>
      <c r="D4226" t="s">
        <v>37</v>
      </c>
      <c r="E4226" t="s">
        <v>72</v>
      </c>
      <c r="F4226" s="47">
        <v>9157.7099999999991</v>
      </c>
    </row>
    <row r="4227" spans="1:6" x14ac:dyDescent="0.25">
      <c r="A4227" t="s">
        <v>7651</v>
      </c>
      <c r="B4227" t="s">
        <v>1009</v>
      </c>
      <c r="C4227" s="57">
        <v>45568</v>
      </c>
      <c r="D4227" t="s">
        <v>37</v>
      </c>
      <c r="E4227" t="s">
        <v>72</v>
      </c>
      <c r="F4227" s="47">
        <v>16938.41</v>
      </c>
    </row>
    <row r="4228" spans="1:6" x14ac:dyDescent="0.25">
      <c r="A4228" t="s">
        <v>7652</v>
      </c>
      <c r="B4228" t="s">
        <v>7307</v>
      </c>
      <c r="C4228" s="57">
        <v>45568</v>
      </c>
      <c r="D4228" t="s">
        <v>37</v>
      </c>
      <c r="E4228" t="s">
        <v>72</v>
      </c>
      <c r="F4228" s="47">
        <v>2102.63</v>
      </c>
    </row>
    <row r="4229" spans="1:6" x14ac:dyDescent="0.25">
      <c r="A4229" t="s">
        <v>8254</v>
      </c>
      <c r="B4229" t="s">
        <v>8255</v>
      </c>
      <c r="C4229" s="57">
        <v>45594</v>
      </c>
      <c r="D4229" t="s">
        <v>37</v>
      </c>
      <c r="E4229" t="s">
        <v>72</v>
      </c>
      <c r="F4229" s="47">
        <v>23777.8</v>
      </c>
    </row>
    <row r="4230" spans="1:6" x14ac:dyDescent="0.25">
      <c r="A4230" t="s">
        <v>2255</v>
      </c>
      <c r="B4230" t="s">
        <v>2256</v>
      </c>
      <c r="C4230" s="57">
        <v>45594</v>
      </c>
      <c r="D4230" t="s">
        <v>37</v>
      </c>
      <c r="E4230" t="s">
        <v>72</v>
      </c>
      <c r="F4230" s="47">
        <v>15488</v>
      </c>
    </row>
    <row r="4231" spans="1:6" x14ac:dyDescent="0.25">
      <c r="A4231" t="s">
        <v>4093</v>
      </c>
      <c r="B4231" t="s">
        <v>4094</v>
      </c>
      <c r="C4231" s="57">
        <v>45595</v>
      </c>
      <c r="D4231" t="s">
        <v>37</v>
      </c>
      <c r="E4231" t="s">
        <v>72</v>
      </c>
      <c r="F4231" s="47">
        <v>7004.79</v>
      </c>
    </row>
    <row r="4232" spans="1:6" x14ac:dyDescent="0.25">
      <c r="A4232" t="s">
        <v>4097</v>
      </c>
      <c r="B4232" t="s">
        <v>4098</v>
      </c>
      <c r="C4232" s="57">
        <v>45595</v>
      </c>
      <c r="D4232" t="s">
        <v>37</v>
      </c>
      <c r="E4232" t="s">
        <v>72</v>
      </c>
      <c r="F4232" s="47">
        <v>7004.79</v>
      </c>
    </row>
    <row r="4233" spans="1:6" x14ac:dyDescent="0.25">
      <c r="A4233" t="s">
        <v>7653</v>
      </c>
      <c r="B4233" t="s">
        <v>7548</v>
      </c>
      <c r="C4233" s="57">
        <v>45595</v>
      </c>
      <c r="D4233" t="s">
        <v>37</v>
      </c>
      <c r="E4233" t="s">
        <v>72</v>
      </c>
      <c r="F4233" s="47">
        <v>1770.96</v>
      </c>
    </row>
    <row r="4234" spans="1:6" x14ac:dyDescent="0.25">
      <c r="A4234" t="s">
        <v>7654</v>
      </c>
      <c r="B4234" t="s">
        <v>7548</v>
      </c>
      <c r="C4234" s="57">
        <v>45595</v>
      </c>
      <c r="D4234" t="s">
        <v>37</v>
      </c>
      <c r="E4234" t="s">
        <v>72</v>
      </c>
      <c r="F4234" s="47">
        <v>1770.95</v>
      </c>
    </row>
    <row r="4235" spans="1:6" x14ac:dyDescent="0.25">
      <c r="A4235" t="s">
        <v>5033</v>
      </c>
      <c r="B4235" t="s">
        <v>5008</v>
      </c>
      <c r="C4235" s="57">
        <v>45596</v>
      </c>
      <c r="D4235" t="s">
        <v>37</v>
      </c>
      <c r="E4235" t="s">
        <v>72</v>
      </c>
      <c r="F4235" s="47">
        <v>9160.11</v>
      </c>
    </row>
    <row r="4236" spans="1:6" x14ac:dyDescent="0.25">
      <c r="A4236" t="s">
        <v>7655</v>
      </c>
      <c r="B4236" t="s">
        <v>1009</v>
      </c>
      <c r="C4236" s="57">
        <v>45596</v>
      </c>
      <c r="D4236" t="s">
        <v>37</v>
      </c>
      <c r="E4236" t="s">
        <v>72</v>
      </c>
      <c r="F4236" s="47">
        <v>27406.34</v>
      </c>
    </row>
    <row r="4237" spans="1:6" x14ac:dyDescent="0.25">
      <c r="A4237" t="s">
        <v>7656</v>
      </c>
      <c r="B4237" t="s">
        <v>5881</v>
      </c>
      <c r="C4237" s="57">
        <v>45596</v>
      </c>
      <c r="D4237" t="s">
        <v>37</v>
      </c>
      <c r="E4237" t="s">
        <v>72</v>
      </c>
      <c r="F4237" s="47">
        <v>14219.83</v>
      </c>
    </row>
    <row r="4238" spans="1:6" x14ac:dyDescent="0.25">
      <c r="A4238" t="s">
        <v>7657</v>
      </c>
      <c r="B4238" t="s">
        <v>5881</v>
      </c>
      <c r="C4238" s="57">
        <v>45596</v>
      </c>
      <c r="D4238" t="s">
        <v>37</v>
      </c>
      <c r="E4238" t="s">
        <v>72</v>
      </c>
      <c r="F4238" s="47">
        <v>14219.83</v>
      </c>
    </row>
    <row r="4239" spans="1:6" x14ac:dyDescent="0.25">
      <c r="A4239" t="s">
        <v>7658</v>
      </c>
      <c r="B4239" t="s">
        <v>5596</v>
      </c>
      <c r="C4239" s="57">
        <v>45596</v>
      </c>
      <c r="D4239" t="s">
        <v>37</v>
      </c>
      <c r="E4239" t="s">
        <v>72</v>
      </c>
      <c r="F4239" s="47">
        <v>6187.88</v>
      </c>
    </row>
    <row r="4240" spans="1:6" x14ac:dyDescent="0.25">
      <c r="A4240" t="s">
        <v>7659</v>
      </c>
      <c r="B4240" t="s">
        <v>1009</v>
      </c>
      <c r="C4240" s="57">
        <v>45596</v>
      </c>
      <c r="D4240" t="s">
        <v>37</v>
      </c>
      <c r="E4240" t="s">
        <v>72</v>
      </c>
      <c r="F4240" s="47">
        <v>7216.37</v>
      </c>
    </row>
    <row r="4241" spans="1:6" x14ac:dyDescent="0.25">
      <c r="A4241" t="s">
        <v>7662</v>
      </c>
      <c r="B4241" t="s">
        <v>1009</v>
      </c>
      <c r="C4241" s="57">
        <v>45596</v>
      </c>
      <c r="D4241" t="s">
        <v>37</v>
      </c>
      <c r="E4241" t="s">
        <v>72</v>
      </c>
      <c r="F4241" s="47">
        <v>7216.37</v>
      </c>
    </row>
    <row r="4242" spans="1:6" x14ac:dyDescent="0.25">
      <c r="A4242" t="s">
        <v>7663</v>
      </c>
      <c r="B4242" t="s">
        <v>1009</v>
      </c>
      <c r="C4242" s="57">
        <v>45596</v>
      </c>
      <c r="D4242" t="s">
        <v>37</v>
      </c>
      <c r="E4242" t="s">
        <v>72</v>
      </c>
      <c r="F4242" s="47">
        <v>7216.38</v>
      </c>
    </row>
    <row r="4243" spans="1:6" x14ac:dyDescent="0.25">
      <c r="A4243" t="s">
        <v>7664</v>
      </c>
      <c r="B4243" t="s">
        <v>7665</v>
      </c>
      <c r="C4243" s="57">
        <v>45596</v>
      </c>
      <c r="D4243" t="s">
        <v>37</v>
      </c>
      <c r="E4243" t="s">
        <v>72</v>
      </c>
      <c r="F4243" s="47">
        <v>14638.01</v>
      </c>
    </row>
    <row r="4244" spans="1:6" x14ac:dyDescent="0.25">
      <c r="A4244" t="s">
        <v>7666</v>
      </c>
      <c r="B4244" t="s">
        <v>6363</v>
      </c>
      <c r="C4244" s="57">
        <v>45596</v>
      </c>
      <c r="D4244" t="s">
        <v>37</v>
      </c>
      <c r="E4244" t="s">
        <v>72</v>
      </c>
      <c r="F4244" s="47">
        <v>17625.48</v>
      </c>
    </row>
    <row r="4245" spans="1:6" x14ac:dyDescent="0.25">
      <c r="A4245" t="s">
        <v>7667</v>
      </c>
      <c r="B4245" t="s">
        <v>1009</v>
      </c>
      <c r="C4245" s="57">
        <v>45596</v>
      </c>
      <c r="D4245" t="s">
        <v>37</v>
      </c>
      <c r="E4245" t="s">
        <v>72</v>
      </c>
      <c r="F4245" s="47">
        <v>7581.85</v>
      </c>
    </row>
    <row r="4246" spans="1:6" x14ac:dyDescent="0.25">
      <c r="A4246" t="s">
        <v>7668</v>
      </c>
      <c r="B4246" t="s">
        <v>1009</v>
      </c>
      <c r="C4246" s="57">
        <v>45596</v>
      </c>
      <c r="D4246" t="s">
        <v>37</v>
      </c>
      <c r="E4246" t="s">
        <v>72</v>
      </c>
      <c r="F4246" s="47">
        <v>7581.85</v>
      </c>
    </row>
    <row r="4247" spans="1:6" x14ac:dyDescent="0.25">
      <c r="A4247" t="s">
        <v>7669</v>
      </c>
      <c r="B4247" t="s">
        <v>1009</v>
      </c>
      <c r="C4247" s="57">
        <v>45596</v>
      </c>
      <c r="D4247" t="s">
        <v>37</v>
      </c>
      <c r="E4247" t="s">
        <v>72</v>
      </c>
      <c r="F4247" s="47">
        <v>7581.85</v>
      </c>
    </row>
    <row r="4248" spans="1:6" x14ac:dyDescent="0.25">
      <c r="A4248" t="s">
        <v>7670</v>
      </c>
      <c r="B4248" t="s">
        <v>1009</v>
      </c>
      <c r="C4248" s="57">
        <v>45596</v>
      </c>
      <c r="D4248" t="s">
        <v>37</v>
      </c>
      <c r="E4248" t="s">
        <v>72</v>
      </c>
      <c r="F4248" s="47">
        <v>7581.83</v>
      </c>
    </row>
    <row r="4249" spans="1:6" x14ac:dyDescent="0.25">
      <c r="A4249" t="s">
        <v>7671</v>
      </c>
      <c r="B4249" t="s">
        <v>1009</v>
      </c>
      <c r="C4249" s="57">
        <v>45596</v>
      </c>
      <c r="D4249" t="s">
        <v>37</v>
      </c>
      <c r="E4249" t="s">
        <v>72</v>
      </c>
      <c r="F4249" s="47">
        <v>21446</v>
      </c>
    </row>
    <row r="4250" spans="1:6" x14ac:dyDescent="0.25">
      <c r="A4250" t="s">
        <v>7672</v>
      </c>
      <c r="B4250" t="s">
        <v>6968</v>
      </c>
      <c r="C4250" s="57">
        <v>45596</v>
      </c>
      <c r="D4250" t="s">
        <v>37</v>
      </c>
      <c r="E4250" t="s">
        <v>72</v>
      </c>
      <c r="F4250" s="47">
        <v>11295.33</v>
      </c>
    </row>
    <row r="4251" spans="1:6" x14ac:dyDescent="0.25">
      <c r="A4251" t="s">
        <v>7673</v>
      </c>
      <c r="B4251" t="s">
        <v>5946</v>
      </c>
      <c r="C4251" s="57">
        <v>45596</v>
      </c>
      <c r="D4251" t="s">
        <v>37</v>
      </c>
      <c r="E4251" t="s">
        <v>72</v>
      </c>
      <c r="F4251" s="47">
        <v>8553.4699999999993</v>
      </c>
    </row>
    <row r="4252" spans="1:6" x14ac:dyDescent="0.25">
      <c r="A4252" t="s">
        <v>7674</v>
      </c>
      <c r="B4252" t="s">
        <v>5946</v>
      </c>
      <c r="C4252" s="57">
        <v>45596</v>
      </c>
      <c r="D4252" t="s">
        <v>37</v>
      </c>
      <c r="E4252" t="s">
        <v>72</v>
      </c>
      <c r="F4252" s="47">
        <v>8553.4699999999993</v>
      </c>
    </row>
    <row r="4253" spans="1:6" x14ac:dyDescent="0.25">
      <c r="A4253" t="s">
        <v>7675</v>
      </c>
      <c r="B4253" t="s">
        <v>5946</v>
      </c>
      <c r="C4253" s="57">
        <v>45596</v>
      </c>
      <c r="D4253" t="s">
        <v>37</v>
      </c>
      <c r="E4253" t="s">
        <v>72</v>
      </c>
      <c r="F4253" s="47">
        <v>8553.4699999999993</v>
      </c>
    </row>
    <row r="4254" spans="1:6" x14ac:dyDescent="0.25">
      <c r="A4254" t="s">
        <v>7676</v>
      </c>
      <c r="B4254" t="s">
        <v>5946</v>
      </c>
      <c r="C4254" s="57">
        <v>45596</v>
      </c>
      <c r="D4254" t="s">
        <v>37</v>
      </c>
      <c r="E4254" t="s">
        <v>72</v>
      </c>
      <c r="F4254" s="47">
        <v>8553.48</v>
      </c>
    </row>
    <row r="4255" spans="1:6" x14ac:dyDescent="0.25">
      <c r="A4255" t="s">
        <v>7677</v>
      </c>
      <c r="B4255" t="s">
        <v>5946</v>
      </c>
      <c r="C4255" s="57">
        <v>45596</v>
      </c>
      <c r="D4255" t="s">
        <v>37</v>
      </c>
      <c r="E4255" t="s">
        <v>72</v>
      </c>
      <c r="F4255" s="47">
        <v>12361.35</v>
      </c>
    </row>
    <row r="4256" spans="1:6" x14ac:dyDescent="0.25">
      <c r="A4256" t="s">
        <v>7678</v>
      </c>
      <c r="B4256" t="s">
        <v>5946</v>
      </c>
      <c r="C4256" s="57">
        <v>45596</v>
      </c>
      <c r="D4256" t="s">
        <v>37</v>
      </c>
      <c r="E4256" t="s">
        <v>72</v>
      </c>
      <c r="F4256" s="47">
        <v>12361.35</v>
      </c>
    </row>
    <row r="4257" spans="1:6" x14ac:dyDescent="0.25">
      <c r="A4257" t="s">
        <v>7679</v>
      </c>
      <c r="B4257" t="s">
        <v>5946</v>
      </c>
      <c r="C4257" s="57">
        <v>45596</v>
      </c>
      <c r="D4257" t="s">
        <v>37</v>
      </c>
      <c r="E4257" t="s">
        <v>72</v>
      </c>
      <c r="F4257" s="47">
        <v>12361.35</v>
      </c>
    </row>
    <row r="4258" spans="1:6" x14ac:dyDescent="0.25">
      <c r="A4258" t="s">
        <v>7680</v>
      </c>
      <c r="B4258" t="s">
        <v>5946</v>
      </c>
      <c r="C4258" s="57">
        <v>45596</v>
      </c>
      <c r="D4258" t="s">
        <v>37</v>
      </c>
      <c r="E4258" t="s">
        <v>72</v>
      </c>
      <c r="F4258" s="47">
        <v>12361.35</v>
      </c>
    </row>
    <row r="4259" spans="1:6" x14ac:dyDescent="0.25">
      <c r="A4259" t="s">
        <v>7681</v>
      </c>
      <c r="B4259" t="s">
        <v>6882</v>
      </c>
      <c r="C4259" s="57">
        <v>45596</v>
      </c>
      <c r="D4259" t="s">
        <v>37</v>
      </c>
      <c r="E4259" t="s">
        <v>72</v>
      </c>
      <c r="F4259" s="47">
        <v>13320.97</v>
      </c>
    </row>
    <row r="4260" spans="1:6" x14ac:dyDescent="0.25">
      <c r="A4260" t="s">
        <v>7682</v>
      </c>
      <c r="B4260" t="s">
        <v>5594</v>
      </c>
      <c r="C4260" s="57">
        <v>45596</v>
      </c>
      <c r="D4260" t="s">
        <v>37</v>
      </c>
      <c r="E4260" t="s">
        <v>72</v>
      </c>
      <c r="F4260" s="47">
        <v>4626.72</v>
      </c>
    </row>
    <row r="4261" spans="1:6" x14ac:dyDescent="0.25">
      <c r="A4261" t="s">
        <v>7683</v>
      </c>
      <c r="B4261" t="s">
        <v>1009</v>
      </c>
      <c r="C4261" s="57">
        <v>45596</v>
      </c>
      <c r="D4261" t="s">
        <v>37</v>
      </c>
      <c r="E4261" t="s">
        <v>72</v>
      </c>
      <c r="F4261" s="47">
        <v>17976.400000000001</v>
      </c>
    </row>
    <row r="4262" spans="1:6" x14ac:dyDescent="0.25">
      <c r="A4262" t="s">
        <v>7684</v>
      </c>
      <c r="B4262" t="s">
        <v>7551</v>
      </c>
      <c r="C4262" s="57">
        <v>45596</v>
      </c>
      <c r="D4262" t="s">
        <v>37</v>
      </c>
      <c r="E4262" t="s">
        <v>72</v>
      </c>
      <c r="F4262" s="47">
        <v>10844.77</v>
      </c>
    </row>
    <row r="4263" spans="1:6" x14ac:dyDescent="0.25">
      <c r="A4263" t="s">
        <v>7685</v>
      </c>
      <c r="B4263" t="s">
        <v>6428</v>
      </c>
      <c r="C4263" s="57">
        <v>45596</v>
      </c>
      <c r="D4263" t="s">
        <v>37</v>
      </c>
      <c r="E4263" t="s">
        <v>72</v>
      </c>
      <c r="F4263" s="47">
        <v>5154.57</v>
      </c>
    </row>
    <row r="4264" spans="1:6" x14ac:dyDescent="0.25">
      <c r="A4264" t="s">
        <v>7686</v>
      </c>
      <c r="B4264" t="s">
        <v>7551</v>
      </c>
      <c r="C4264" s="57">
        <v>45596</v>
      </c>
      <c r="D4264" t="s">
        <v>37</v>
      </c>
      <c r="E4264" t="s">
        <v>72</v>
      </c>
      <c r="F4264" s="47">
        <v>9554.09</v>
      </c>
    </row>
    <row r="4265" spans="1:6" x14ac:dyDescent="0.25">
      <c r="A4265" t="s">
        <v>7687</v>
      </c>
      <c r="B4265" t="s">
        <v>7335</v>
      </c>
      <c r="C4265" s="57">
        <v>45596</v>
      </c>
      <c r="D4265" t="s">
        <v>37</v>
      </c>
      <c r="E4265" t="s">
        <v>72</v>
      </c>
      <c r="F4265" s="47">
        <v>2101.7600000000002</v>
      </c>
    </row>
    <row r="4266" spans="1:6" x14ac:dyDescent="0.25">
      <c r="A4266" t="s">
        <v>7688</v>
      </c>
      <c r="B4266" t="s">
        <v>5881</v>
      </c>
      <c r="C4266" s="57">
        <v>45596</v>
      </c>
      <c r="D4266" t="s">
        <v>37</v>
      </c>
      <c r="E4266" t="s">
        <v>72</v>
      </c>
      <c r="F4266" s="47">
        <v>7289</v>
      </c>
    </row>
    <row r="4267" spans="1:6" x14ac:dyDescent="0.25">
      <c r="A4267" t="s">
        <v>7689</v>
      </c>
      <c r="B4267" t="s">
        <v>7690</v>
      </c>
      <c r="C4267" s="57">
        <v>45596</v>
      </c>
      <c r="D4267" t="s">
        <v>37</v>
      </c>
      <c r="E4267" t="s">
        <v>72</v>
      </c>
      <c r="F4267" s="47">
        <v>1735.13</v>
      </c>
    </row>
    <row r="4268" spans="1:6" x14ac:dyDescent="0.25">
      <c r="A4268" t="s">
        <v>7691</v>
      </c>
      <c r="B4268" t="s">
        <v>7335</v>
      </c>
      <c r="C4268" s="57">
        <v>45596</v>
      </c>
      <c r="D4268" t="s">
        <v>37</v>
      </c>
      <c r="E4268" t="s">
        <v>72</v>
      </c>
      <c r="F4268" s="47">
        <v>2117.4899999999998</v>
      </c>
    </row>
    <row r="4269" spans="1:6" x14ac:dyDescent="0.25">
      <c r="A4269" t="s">
        <v>7692</v>
      </c>
      <c r="B4269" t="s">
        <v>7335</v>
      </c>
      <c r="C4269" s="57">
        <v>45596</v>
      </c>
      <c r="D4269" t="s">
        <v>37</v>
      </c>
      <c r="E4269" t="s">
        <v>72</v>
      </c>
      <c r="F4269" s="47">
        <v>2504.69</v>
      </c>
    </row>
    <row r="4270" spans="1:6" x14ac:dyDescent="0.25">
      <c r="A4270" t="s">
        <v>7693</v>
      </c>
      <c r="B4270" t="s">
        <v>7335</v>
      </c>
      <c r="C4270" s="57">
        <v>45596</v>
      </c>
      <c r="D4270" t="s">
        <v>37</v>
      </c>
      <c r="E4270" t="s">
        <v>72</v>
      </c>
      <c r="F4270" s="47">
        <v>3855.04</v>
      </c>
    </row>
    <row r="4271" spans="1:6" x14ac:dyDescent="0.25">
      <c r="A4271" t="s">
        <v>7694</v>
      </c>
      <c r="B4271" t="s">
        <v>7307</v>
      </c>
      <c r="C4271" s="57">
        <v>45596</v>
      </c>
      <c r="D4271" t="s">
        <v>37</v>
      </c>
      <c r="E4271" t="s">
        <v>72</v>
      </c>
      <c r="F4271" s="47">
        <v>2557.92</v>
      </c>
    </row>
    <row r="4272" spans="1:6" x14ac:dyDescent="0.25">
      <c r="A4272" t="s">
        <v>7695</v>
      </c>
      <c r="B4272" t="s">
        <v>7307</v>
      </c>
      <c r="C4272" s="57">
        <v>45596</v>
      </c>
      <c r="D4272" t="s">
        <v>37</v>
      </c>
      <c r="E4272" t="s">
        <v>72</v>
      </c>
      <c r="F4272" s="47">
        <v>2715.22</v>
      </c>
    </row>
    <row r="4273" spans="1:6" x14ac:dyDescent="0.25">
      <c r="A4273" t="s">
        <v>7696</v>
      </c>
      <c r="B4273" t="s">
        <v>6972</v>
      </c>
      <c r="C4273" s="57">
        <v>45596</v>
      </c>
      <c r="D4273" t="s">
        <v>37</v>
      </c>
      <c r="E4273" t="s">
        <v>72</v>
      </c>
      <c r="F4273" s="47">
        <v>9201.99</v>
      </c>
    </row>
    <row r="4274" spans="1:6" x14ac:dyDescent="0.25">
      <c r="A4274" t="s">
        <v>2257</v>
      </c>
      <c r="B4274" t="s">
        <v>2258</v>
      </c>
      <c r="C4274" s="57">
        <v>45596</v>
      </c>
      <c r="D4274" t="s">
        <v>37</v>
      </c>
      <c r="E4274" t="s">
        <v>72</v>
      </c>
      <c r="F4274" s="47">
        <v>4380.2</v>
      </c>
    </row>
    <row r="4275" spans="1:6" x14ac:dyDescent="0.25">
      <c r="A4275" t="s">
        <v>2259</v>
      </c>
      <c r="B4275" t="s">
        <v>2260</v>
      </c>
      <c r="C4275" s="57">
        <v>45596</v>
      </c>
      <c r="D4275" t="s">
        <v>37</v>
      </c>
      <c r="E4275" t="s">
        <v>72</v>
      </c>
      <c r="F4275" s="47">
        <v>8897</v>
      </c>
    </row>
    <row r="4276" spans="1:6" x14ac:dyDescent="0.25">
      <c r="A4276" t="s">
        <v>2261</v>
      </c>
      <c r="B4276" t="s">
        <v>2262</v>
      </c>
      <c r="C4276" s="57">
        <v>45596</v>
      </c>
      <c r="D4276" t="s">
        <v>37</v>
      </c>
      <c r="E4276" t="s">
        <v>72</v>
      </c>
      <c r="F4276" s="47">
        <v>23534.5</v>
      </c>
    </row>
    <row r="4277" spans="1:6" x14ac:dyDescent="0.25">
      <c r="A4277" t="s">
        <v>2263</v>
      </c>
      <c r="B4277" t="s">
        <v>2262</v>
      </c>
      <c r="C4277" s="57">
        <v>45596</v>
      </c>
      <c r="D4277" t="s">
        <v>37</v>
      </c>
      <c r="E4277" t="s">
        <v>72</v>
      </c>
      <c r="F4277" s="47">
        <v>23534.5</v>
      </c>
    </row>
    <row r="4278" spans="1:6" x14ac:dyDescent="0.25">
      <c r="A4278" t="s">
        <v>8256</v>
      </c>
      <c r="B4278" t="s">
        <v>8257</v>
      </c>
      <c r="C4278" s="57">
        <v>45596</v>
      </c>
      <c r="D4278" t="s">
        <v>37</v>
      </c>
      <c r="E4278" t="s">
        <v>72</v>
      </c>
      <c r="F4278" s="47">
        <v>9237.94</v>
      </c>
    </row>
    <row r="4279" spans="1:6" x14ac:dyDescent="0.25">
      <c r="A4279" t="s">
        <v>8258</v>
      </c>
      <c r="B4279" t="s">
        <v>8257</v>
      </c>
      <c r="C4279" s="57">
        <v>45596</v>
      </c>
      <c r="D4279" t="s">
        <v>37</v>
      </c>
      <c r="E4279" t="s">
        <v>72</v>
      </c>
      <c r="F4279" s="47">
        <v>9237.94</v>
      </c>
    </row>
    <row r="4280" spans="1:6" x14ac:dyDescent="0.25">
      <c r="A4280" t="s">
        <v>8259</v>
      </c>
      <c r="B4280" t="s">
        <v>8257</v>
      </c>
      <c r="C4280" s="57">
        <v>45596</v>
      </c>
      <c r="D4280" t="s">
        <v>37</v>
      </c>
      <c r="E4280" t="s">
        <v>72</v>
      </c>
      <c r="F4280" s="47">
        <v>9237.94</v>
      </c>
    </row>
    <row r="4281" spans="1:6" x14ac:dyDescent="0.25">
      <c r="A4281" t="s">
        <v>8260</v>
      </c>
      <c r="B4281" t="s">
        <v>8257</v>
      </c>
      <c r="C4281" s="57">
        <v>45596</v>
      </c>
      <c r="D4281" t="s">
        <v>37</v>
      </c>
      <c r="E4281" t="s">
        <v>72</v>
      </c>
      <c r="F4281" s="47">
        <v>9237.94</v>
      </c>
    </row>
    <row r="4282" spans="1:6" x14ac:dyDescent="0.25">
      <c r="A4282" t="s">
        <v>8261</v>
      </c>
      <c r="B4282" t="s">
        <v>8257</v>
      </c>
      <c r="C4282" s="57">
        <v>45596</v>
      </c>
      <c r="D4282" t="s">
        <v>37</v>
      </c>
      <c r="E4282" t="s">
        <v>72</v>
      </c>
      <c r="F4282" s="47">
        <v>9237.9500000000007</v>
      </c>
    </row>
    <row r="4283" spans="1:6" x14ac:dyDescent="0.25">
      <c r="A4283" t="s">
        <v>8262</v>
      </c>
      <c r="B4283" t="s">
        <v>8139</v>
      </c>
      <c r="C4283" s="57">
        <v>45596</v>
      </c>
      <c r="D4283" t="s">
        <v>37</v>
      </c>
      <c r="E4283" t="s">
        <v>72</v>
      </c>
      <c r="F4283" s="47">
        <v>4310.6400000000003</v>
      </c>
    </row>
    <row r="4284" spans="1:6" x14ac:dyDescent="0.25">
      <c r="A4284" t="s">
        <v>8263</v>
      </c>
      <c r="B4284" t="s">
        <v>8139</v>
      </c>
      <c r="C4284" s="57">
        <v>45596</v>
      </c>
      <c r="D4284" t="s">
        <v>37</v>
      </c>
      <c r="E4284" t="s">
        <v>72</v>
      </c>
      <c r="F4284" s="47">
        <v>4310.6400000000003</v>
      </c>
    </row>
    <row r="4285" spans="1:6" x14ac:dyDescent="0.25">
      <c r="A4285" t="s">
        <v>8264</v>
      </c>
      <c r="B4285" t="s">
        <v>8257</v>
      </c>
      <c r="C4285" s="57">
        <v>45596</v>
      </c>
      <c r="D4285" t="s">
        <v>37</v>
      </c>
      <c r="E4285" t="s">
        <v>72</v>
      </c>
      <c r="F4285" s="47">
        <v>9579.2000000000007</v>
      </c>
    </row>
    <row r="4286" spans="1:6" x14ac:dyDescent="0.25">
      <c r="A4286" t="s">
        <v>8265</v>
      </c>
      <c r="B4286" t="s">
        <v>8257</v>
      </c>
      <c r="C4286" s="57">
        <v>45596</v>
      </c>
      <c r="D4286" t="s">
        <v>37</v>
      </c>
      <c r="E4286" t="s">
        <v>72</v>
      </c>
      <c r="F4286" s="47">
        <v>9579.2000000000007</v>
      </c>
    </row>
    <row r="4287" spans="1:6" x14ac:dyDescent="0.25">
      <c r="A4287" t="s">
        <v>8266</v>
      </c>
      <c r="B4287" t="s">
        <v>8257</v>
      </c>
      <c r="C4287" s="57">
        <v>45596</v>
      </c>
      <c r="D4287" t="s">
        <v>37</v>
      </c>
      <c r="E4287" t="s">
        <v>72</v>
      </c>
      <c r="F4287" s="47">
        <v>9579.2000000000007</v>
      </c>
    </row>
    <row r="4288" spans="1:6" x14ac:dyDescent="0.25">
      <c r="A4288" t="s">
        <v>8267</v>
      </c>
      <c r="B4288" t="s">
        <v>8257</v>
      </c>
      <c r="C4288" s="57">
        <v>45596</v>
      </c>
      <c r="D4288" t="s">
        <v>37</v>
      </c>
      <c r="E4288" t="s">
        <v>72</v>
      </c>
      <c r="F4288" s="47">
        <v>9579.2000000000007</v>
      </c>
    </row>
    <row r="4289" spans="1:6" x14ac:dyDescent="0.25">
      <c r="A4289" t="s">
        <v>8268</v>
      </c>
      <c r="B4289" t="s">
        <v>8257</v>
      </c>
      <c r="C4289" s="57">
        <v>45596</v>
      </c>
      <c r="D4289" t="s">
        <v>37</v>
      </c>
      <c r="E4289" t="s">
        <v>72</v>
      </c>
      <c r="F4289" s="47">
        <v>9579.2000000000007</v>
      </c>
    </row>
    <row r="4290" spans="1:6" x14ac:dyDescent="0.25">
      <c r="A4290" t="s">
        <v>4099</v>
      </c>
      <c r="B4290" t="s">
        <v>3221</v>
      </c>
      <c r="C4290" s="57">
        <v>45596</v>
      </c>
      <c r="D4290" t="s">
        <v>37</v>
      </c>
      <c r="E4290" t="s">
        <v>72</v>
      </c>
      <c r="F4290" s="47">
        <v>6354.53</v>
      </c>
    </row>
    <row r="4291" spans="1:6" x14ac:dyDescent="0.25">
      <c r="A4291" t="s">
        <v>4100</v>
      </c>
      <c r="B4291" t="s">
        <v>3221</v>
      </c>
      <c r="C4291" s="57">
        <v>45596</v>
      </c>
      <c r="D4291" t="s">
        <v>37</v>
      </c>
      <c r="E4291" t="s">
        <v>72</v>
      </c>
      <c r="F4291" s="47">
        <v>6354.53</v>
      </c>
    </row>
    <row r="4292" spans="1:6" x14ac:dyDescent="0.25">
      <c r="A4292" t="s">
        <v>4101</v>
      </c>
      <c r="B4292" t="s">
        <v>3221</v>
      </c>
      <c r="C4292" s="57">
        <v>45596</v>
      </c>
      <c r="D4292" t="s">
        <v>37</v>
      </c>
      <c r="E4292" t="s">
        <v>72</v>
      </c>
      <c r="F4292" s="47">
        <v>6354.52</v>
      </c>
    </row>
    <row r="4293" spans="1:6" x14ac:dyDescent="0.25">
      <c r="A4293" t="s">
        <v>7697</v>
      </c>
      <c r="B4293" t="s">
        <v>7407</v>
      </c>
      <c r="C4293" s="57">
        <v>45596</v>
      </c>
      <c r="D4293" t="s">
        <v>37</v>
      </c>
      <c r="E4293" t="s">
        <v>72</v>
      </c>
      <c r="F4293" s="47">
        <v>3951.42</v>
      </c>
    </row>
    <row r="4294" spans="1:6" x14ac:dyDescent="0.25">
      <c r="A4294" t="s">
        <v>7698</v>
      </c>
      <c r="B4294" t="s">
        <v>7407</v>
      </c>
      <c r="C4294" s="57">
        <v>45596</v>
      </c>
      <c r="D4294" t="s">
        <v>37</v>
      </c>
      <c r="E4294" t="s">
        <v>72</v>
      </c>
      <c r="F4294" s="47">
        <v>3951.42</v>
      </c>
    </row>
    <row r="4295" spans="1:6" x14ac:dyDescent="0.25">
      <c r="A4295" t="s">
        <v>7699</v>
      </c>
      <c r="B4295" t="s">
        <v>7407</v>
      </c>
      <c r="C4295" s="57">
        <v>45596</v>
      </c>
      <c r="D4295" t="s">
        <v>37</v>
      </c>
      <c r="E4295" t="s">
        <v>72</v>
      </c>
      <c r="F4295" s="47">
        <v>3951.42</v>
      </c>
    </row>
    <row r="4296" spans="1:6" x14ac:dyDescent="0.25">
      <c r="A4296" t="s">
        <v>7700</v>
      </c>
      <c r="B4296" t="s">
        <v>7407</v>
      </c>
      <c r="C4296" s="57">
        <v>45596</v>
      </c>
      <c r="D4296" t="s">
        <v>37</v>
      </c>
      <c r="E4296" t="s">
        <v>72</v>
      </c>
      <c r="F4296" s="47">
        <v>3951.42</v>
      </c>
    </row>
    <row r="4297" spans="1:6" x14ac:dyDescent="0.25">
      <c r="A4297" t="s">
        <v>7701</v>
      </c>
      <c r="B4297" t="s">
        <v>7407</v>
      </c>
      <c r="C4297" s="57">
        <v>45596</v>
      </c>
      <c r="D4297" t="s">
        <v>37</v>
      </c>
      <c r="E4297" t="s">
        <v>72</v>
      </c>
      <c r="F4297" s="47">
        <v>3951.42</v>
      </c>
    </row>
    <row r="4298" spans="1:6" x14ac:dyDescent="0.25">
      <c r="A4298" t="s">
        <v>7702</v>
      </c>
      <c r="B4298" t="s">
        <v>7407</v>
      </c>
      <c r="C4298" s="57">
        <v>45596</v>
      </c>
      <c r="D4298" t="s">
        <v>37</v>
      </c>
      <c r="E4298" t="s">
        <v>72</v>
      </c>
      <c r="F4298" s="47">
        <v>3951.42</v>
      </c>
    </row>
    <row r="4299" spans="1:6" x14ac:dyDescent="0.25">
      <c r="A4299" t="s">
        <v>7703</v>
      </c>
      <c r="B4299" t="s">
        <v>7407</v>
      </c>
      <c r="C4299" s="57">
        <v>45596</v>
      </c>
      <c r="D4299" t="s">
        <v>37</v>
      </c>
      <c r="E4299" t="s">
        <v>72</v>
      </c>
      <c r="F4299" s="47">
        <v>3951.42</v>
      </c>
    </row>
    <row r="4300" spans="1:6" x14ac:dyDescent="0.25">
      <c r="A4300" t="s">
        <v>7704</v>
      </c>
      <c r="B4300" t="s">
        <v>7407</v>
      </c>
      <c r="C4300" s="57">
        <v>45596</v>
      </c>
      <c r="D4300" t="s">
        <v>37</v>
      </c>
      <c r="E4300" t="s">
        <v>72</v>
      </c>
      <c r="F4300" s="47">
        <v>3951.42</v>
      </c>
    </row>
    <row r="4301" spans="1:6" x14ac:dyDescent="0.25">
      <c r="A4301" t="s">
        <v>7705</v>
      </c>
      <c r="B4301" t="s">
        <v>7407</v>
      </c>
      <c r="C4301" s="57">
        <v>45596</v>
      </c>
      <c r="D4301" t="s">
        <v>37</v>
      </c>
      <c r="E4301" t="s">
        <v>72</v>
      </c>
      <c r="F4301" s="47">
        <v>3951.42</v>
      </c>
    </row>
    <row r="4302" spans="1:6" x14ac:dyDescent="0.25">
      <c r="A4302" t="s">
        <v>7706</v>
      </c>
      <c r="B4302" t="s">
        <v>7407</v>
      </c>
      <c r="C4302" s="57">
        <v>45596</v>
      </c>
      <c r="D4302" t="s">
        <v>37</v>
      </c>
      <c r="E4302" t="s">
        <v>72</v>
      </c>
      <c r="F4302" s="47">
        <v>3951.42</v>
      </c>
    </row>
    <row r="4303" spans="1:6" x14ac:dyDescent="0.25">
      <c r="A4303" t="s">
        <v>7707</v>
      </c>
      <c r="B4303" t="s">
        <v>7407</v>
      </c>
      <c r="C4303" s="57">
        <v>45596</v>
      </c>
      <c r="D4303" t="s">
        <v>37</v>
      </c>
      <c r="E4303" t="s">
        <v>72</v>
      </c>
      <c r="F4303" s="47">
        <v>3951.42</v>
      </c>
    </row>
    <row r="4304" spans="1:6" x14ac:dyDescent="0.25">
      <c r="A4304" t="s">
        <v>7710</v>
      </c>
      <c r="B4304" t="s">
        <v>7407</v>
      </c>
      <c r="C4304" s="57">
        <v>45596</v>
      </c>
      <c r="D4304" t="s">
        <v>37</v>
      </c>
      <c r="E4304" t="s">
        <v>72</v>
      </c>
      <c r="F4304" s="47">
        <v>3951.42</v>
      </c>
    </row>
    <row r="4305" spans="1:6" x14ac:dyDescent="0.25">
      <c r="A4305" t="s">
        <v>7711</v>
      </c>
      <c r="B4305" t="s">
        <v>7427</v>
      </c>
      <c r="C4305" s="57">
        <v>45596</v>
      </c>
      <c r="D4305" t="s">
        <v>37</v>
      </c>
      <c r="E4305" t="s">
        <v>72</v>
      </c>
      <c r="F4305" s="47">
        <v>4310.6400000000003</v>
      </c>
    </row>
    <row r="4306" spans="1:6" x14ac:dyDescent="0.25">
      <c r="A4306" t="s">
        <v>7714</v>
      </c>
      <c r="B4306" t="s">
        <v>7427</v>
      </c>
      <c r="C4306" s="57">
        <v>45596</v>
      </c>
      <c r="D4306" t="s">
        <v>37</v>
      </c>
      <c r="E4306" t="s">
        <v>72</v>
      </c>
      <c r="F4306" s="47">
        <v>4310.6400000000003</v>
      </c>
    </row>
    <row r="4307" spans="1:6" x14ac:dyDescent="0.25">
      <c r="A4307" t="s">
        <v>4102</v>
      </c>
      <c r="B4307" t="s">
        <v>4103</v>
      </c>
      <c r="C4307" s="57">
        <v>45596</v>
      </c>
      <c r="D4307" t="s">
        <v>37</v>
      </c>
      <c r="E4307" t="s">
        <v>72</v>
      </c>
      <c r="F4307" s="47">
        <v>7004.79</v>
      </c>
    </row>
    <row r="4308" spans="1:6" x14ac:dyDescent="0.25">
      <c r="A4308" t="s">
        <v>5034</v>
      </c>
      <c r="B4308" t="s">
        <v>5035</v>
      </c>
      <c r="C4308" s="57">
        <v>45596</v>
      </c>
      <c r="D4308" t="s">
        <v>37</v>
      </c>
      <c r="E4308" t="s">
        <v>72</v>
      </c>
      <c r="F4308" s="47">
        <v>1992.47</v>
      </c>
    </row>
    <row r="4309" spans="1:6" x14ac:dyDescent="0.25">
      <c r="A4309" t="s">
        <v>5036</v>
      </c>
      <c r="B4309" t="s">
        <v>4338</v>
      </c>
      <c r="C4309" s="57">
        <v>45601</v>
      </c>
      <c r="D4309" t="s">
        <v>37</v>
      </c>
      <c r="E4309" t="s">
        <v>72</v>
      </c>
      <c r="F4309" s="47">
        <v>8262.06</v>
      </c>
    </row>
    <row r="4310" spans="1:6" x14ac:dyDescent="0.25">
      <c r="A4310" t="s">
        <v>4104</v>
      </c>
      <c r="B4310" t="s">
        <v>4105</v>
      </c>
      <c r="C4310" s="57">
        <v>45601</v>
      </c>
      <c r="D4310" t="s">
        <v>37</v>
      </c>
      <c r="E4310" t="s">
        <v>72</v>
      </c>
      <c r="F4310" s="47">
        <v>7004.79</v>
      </c>
    </row>
    <row r="4311" spans="1:6" x14ac:dyDescent="0.25">
      <c r="A4311" t="s">
        <v>4106</v>
      </c>
      <c r="B4311" t="s">
        <v>4107</v>
      </c>
      <c r="C4311" s="57">
        <v>45602</v>
      </c>
      <c r="D4311" t="s">
        <v>37</v>
      </c>
      <c r="E4311" t="s">
        <v>72</v>
      </c>
      <c r="F4311" s="47">
        <v>34471.94</v>
      </c>
    </row>
    <row r="4312" spans="1:6" x14ac:dyDescent="0.25">
      <c r="A4312" t="s">
        <v>7715</v>
      </c>
      <c r="B4312" t="s">
        <v>5596</v>
      </c>
      <c r="C4312" s="57">
        <v>45597</v>
      </c>
      <c r="D4312" t="s">
        <v>37</v>
      </c>
      <c r="E4312" t="s">
        <v>72</v>
      </c>
      <c r="F4312" s="47">
        <v>5225.6099999999997</v>
      </c>
    </row>
    <row r="4313" spans="1:6" x14ac:dyDescent="0.25">
      <c r="A4313" t="s">
        <v>7716</v>
      </c>
      <c r="B4313" t="s">
        <v>5596</v>
      </c>
      <c r="C4313" s="57">
        <v>45597</v>
      </c>
      <c r="D4313" t="s">
        <v>37</v>
      </c>
      <c r="E4313" t="s">
        <v>72</v>
      </c>
      <c r="F4313" s="47">
        <v>4897.51</v>
      </c>
    </row>
    <row r="4314" spans="1:6" x14ac:dyDescent="0.25">
      <c r="A4314" t="s">
        <v>7717</v>
      </c>
      <c r="B4314" t="s">
        <v>5596</v>
      </c>
      <c r="C4314" s="57">
        <v>45597</v>
      </c>
      <c r="D4314" t="s">
        <v>37</v>
      </c>
      <c r="E4314" t="s">
        <v>72</v>
      </c>
      <c r="F4314" s="47">
        <v>5269.91</v>
      </c>
    </row>
    <row r="4315" spans="1:6" x14ac:dyDescent="0.25">
      <c r="A4315" t="s">
        <v>7718</v>
      </c>
      <c r="B4315" t="s">
        <v>5594</v>
      </c>
      <c r="C4315" s="57">
        <v>45602</v>
      </c>
      <c r="D4315" t="s">
        <v>37</v>
      </c>
      <c r="E4315" t="s">
        <v>72</v>
      </c>
      <c r="F4315" s="47">
        <v>7825.15</v>
      </c>
    </row>
    <row r="4316" spans="1:6" x14ac:dyDescent="0.25">
      <c r="A4316" t="s">
        <v>7719</v>
      </c>
      <c r="B4316" t="s">
        <v>983</v>
      </c>
      <c r="C4316" s="57">
        <v>45602</v>
      </c>
      <c r="D4316" t="s">
        <v>37</v>
      </c>
      <c r="E4316" t="s">
        <v>72</v>
      </c>
      <c r="F4316" s="47">
        <v>11531.17</v>
      </c>
    </row>
    <row r="4317" spans="1:6" x14ac:dyDescent="0.25">
      <c r="A4317" t="s">
        <v>2264</v>
      </c>
      <c r="B4317" t="s">
        <v>2265</v>
      </c>
      <c r="C4317" s="57">
        <v>45602</v>
      </c>
      <c r="D4317" t="s">
        <v>37</v>
      </c>
      <c r="E4317" t="s">
        <v>72</v>
      </c>
      <c r="F4317" s="47">
        <v>3695.34</v>
      </c>
    </row>
    <row r="4318" spans="1:6" x14ac:dyDescent="0.25">
      <c r="A4318" t="s">
        <v>2266</v>
      </c>
      <c r="B4318" t="s">
        <v>2265</v>
      </c>
      <c r="C4318" s="57">
        <v>45602</v>
      </c>
      <c r="D4318" t="s">
        <v>37</v>
      </c>
      <c r="E4318" t="s">
        <v>72</v>
      </c>
      <c r="F4318" s="47">
        <v>3695.34</v>
      </c>
    </row>
    <row r="4319" spans="1:6" x14ac:dyDescent="0.25">
      <c r="A4319" t="s">
        <v>2267</v>
      </c>
      <c r="B4319" t="s">
        <v>2265</v>
      </c>
      <c r="C4319" s="57">
        <v>45602</v>
      </c>
      <c r="D4319" t="s">
        <v>37</v>
      </c>
      <c r="E4319" t="s">
        <v>72</v>
      </c>
      <c r="F4319" s="47">
        <v>3695.34</v>
      </c>
    </row>
    <row r="4320" spans="1:6" x14ac:dyDescent="0.25">
      <c r="A4320" t="s">
        <v>2268</v>
      </c>
      <c r="B4320" t="s">
        <v>2265</v>
      </c>
      <c r="C4320" s="57">
        <v>45602</v>
      </c>
      <c r="D4320" t="s">
        <v>37</v>
      </c>
      <c r="E4320" t="s">
        <v>72</v>
      </c>
      <c r="F4320" s="47">
        <v>3695.34</v>
      </c>
    </row>
    <row r="4321" spans="1:6" x14ac:dyDescent="0.25">
      <c r="A4321" t="s">
        <v>2269</v>
      </c>
      <c r="B4321" t="s">
        <v>2265</v>
      </c>
      <c r="C4321" s="57">
        <v>45602</v>
      </c>
      <c r="D4321" t="s">
        <v>37</v>
      </c>
      <c r="E4321" t="s">
        <v>72</v>
      </c>
      <c r="F4321" s="47">
        <v>3695.34</v>
      </c>
    </row>
    <row r="4322" spans="1:6" x14ac:dyDescent="0.25">
      <c r="A4322" t="s">
        <v>2270</v>
      </c>
      <c r="B4322" t="s">
        <v>2265</v>
      </c>
      <c r="C4322" s="57">
        <v>45602</v>
      </c>
      <c r="D4322" t="s">
        <v>37</v>
      </c>
      <c r="E4322" t="s">
        <v>72</v>
      </c>
      <c r="F4322" s="47">
        <v>3695.34</v>
      </c>
    </row>
    <row r="4323" spans="1:6" x14ac:dyDescent="0.25">
      <c r="A4323" t="s">
        <v>2271</v>
      </c>
      <c r="B4323" t="s">
        <v>2265</v>
      </c>
      <c r="C4323" s="57">
        <v>45602</v>
      </c>
      <c r="D4323" t="s">
        <v>37</v>
      </c>
      <c r="E4323" t="s">
        <v>72</v>
      </c>
      <c r="F4323" s="47">
        <v>3695.34</v>
      </c>
    </row>
    <row r="4324" spans="1:6" x14ac:dyDescent="0.25">
      <c r="A4324" t="s">
        <v>2272</v>
      </c>
      <c r="B4324" t="s">
        <v>2265</v>
      </c>
      <c r="C4324" s="57">
        <v>45602</v>
      </c>
      <c r="D4324" t="s">
        <v>37</v>
      </c>
      <c r="E4324" t="s">
        <v>72</v>
      </c>
      <c r="F4324" s="47">
        <v>3695.34</v>
      </c>
    </row>
    <row r="4325" spans="1:6" x14ac:dyDescent="0.25">
      <c r="A4325" t="s">
        <v>2273</v>
      </c>
      <c r="B4325" t="s">
        <v>2265</v>
      </c>
      <c r="C4325" s="57">
        <v>45602</v>
      </c>
      <c r="D4325" t="s">
        <v>37</v>
      </c>
      <c r="E4325" t="s">
        <v>72</v>
      </c>
      <c r="F4325" s="47">
        <v>3695.34</v>
      </c>
    </row>
    <row r="4326" spans="1:6" x14ac:dyDescent="0.25">
      <c r="A4326" t="s">
        <v>2274</v>
      </c>
      <c r="B4326" t="s">
        <v>2265</v>
      </c>
      <c r="C4326" s="57">
        <v>45602</v>
      </c>
      <c r="D4326" t="s">
        <v>37</v>
      </c>
      <c r="E4326" t="s">
        <v>72</v>
      </c>
      <c r="F4326" s="47">
        <v>3695.34</v>
      </c>
    </row>
    <row r="4327" spans="1:6" x14ac:dyDescent="0.25">
      <c r="A4327" t="s">
        <v>2275</v>
      </c>
      <c r="B4327" t="s">
        <v>2265</v>
      </c>
      <c r="C4327" s="57">
        <v>45602</v>
      </c>
      <c r="D4327" t="s">
        <v>37</v>
      </c>
      <c r="E4327" t="s">
        <v>72</v>
      </c>
      <c r="F4327" s="47">
        <v>3695.34</v>
      </c>
    </row>
    <row r="4328" spans="1:6" x14ac:dyDescent="0.25">
      <c r="A4328" t="s">
        <v>5037</v>
      </c>
      <c r="B4328" t="s">
        <v>5038</v>
      </c>
      <c r="C4328" s="57">
        <v>45602</v>
      </c>
      <c r="D4328" t="s">
        <v>37</v>
      </c>
      <c r="E4328" t="s">
        <v>72</v>
      </c>
      <c r="F4328" s="47">
        <v>12922.34</v>
      </c>
    </row>
    <row r="4329" spans="1:6" x14ac:dyDescent="0.25">
      <c r="A4329" t="s">
        <v>5039</v>
      </c>
      <c r="B4329" t="s">
        <v>5008</v>
      </c>
      <c r="C4329" s="57">
        <v>45603</v>
      </c>
      <c r="D4329" t="s">
        <v>37</v>
      </c>
      <c r="E4329" t="s">
        <v>72</v>
      </c>
      <c r="F4329" s="47">
        <v>9160.11</v>
      </c>
    </row>
    <row r="4330" spans="1:6" x14ac:dyDescent="0.25">
      <c r="A4330" t="s">
        <v>5040</v>
      </c>
      <c r="B4330" t="s">
        <v>5008</v>
      </c>
      <c r="C4330" s="57">
        <v>45603</v>
      </c>
      <c r="D4330" t="s">
        <v>37</v>
      </c>
      <c r="E4330" t="s">
        <v>72</v>
      </c>
      <c r="F4330" s="47">
        <v>9160.11</v>
      </c>
    </row>
    <row r="4331" spans="1:6" x14ac:dyDescent="0.25">
      <c r="A4331" t="s">
        <v>5041</v>
      </c>
      <c r="B4331" t="s">
        <v>5008</v>
      </c>
      <c r="C4331" s="57">
        <v>45603</v>
      </c>
      <c r="D4331" t="s">
        <v>37</v>
      </c>
      <c r="E4331" t="s">
        <v>72</v>
      </c>
      <c r="F4331" s="47">
        <v>9160.11</v>
      </c>
    </row>
    <row r="4332" spans="1:6" x14ac:dyDescent="0.25">
      <c r="A4332" t="s">
        <v>5042</v>
      </c>
      <c r="B4332" t="s">
        <v>5008</v>
      </c>
      <c r="C4332" s="57">
        <v>45603</v>
      </c>
      <c r="D4332" t="s">
        <v>37</v>
      </c>
      <c r="E4332" t="s">
        <v>72</v>
      </c>
      <c r="F4332" s="47">
        <v>9160.11</v>
      </c>
    </row>
    <row r="4333" spans="1:6" x14ac:dyDescent="0.25">
      <c r="A4333" t="s">
        <v>5043</v>
      </c>
      <c r="B4333" t="s">
        <v>5008</v>
      </c>
      <c r="C4333" s="57">
        <v>45603</v>
      </c>
      <c r="D4333" t="s">
        <v>37</v>
      </c>
      <c r="E4333" t="s">
        <v>72</v>
      </c>
      <c r="F4333" s="47">
        <v>9160.1200000000008</v>
      </c>
    </row>
    <row r="4334" spans="1:6" x14ac:dyDescent="0.25">
      <c r="A4334" t="s">
        <v>7720</v>
      </c>
      <c r="B4334" t="s">
        <v>2021</v>
      </c>
      <c r="C4334" s="57">
        <v>45603</v>
      </c>
      <c r="D4334" t="s">
        <v>37</v>
      </c>
      <c r="E4334" t="s">
        <v>72</v>
      </c>
      <c r="F4334" s="47">
        <v>7988.43</v>
      </c>
    </row>
    <row r="4335" spans="1:6" x14ac:dyDescent="0.25">
      <c r="A4335" t="s">
        <v>7721</v>
      </c>
      <c r="B4335" t="s">
        <v>2021</v>
      </c>
      <c r="C4335" s="57">
        <v>45603</v>
      </c>
      <c r="D4335" t="s">
        <v>37</v>
      </c>
      <c r="E4335" t="s">
        <v>72</v>
      </c>
      <c r="F4335" s="47">
        <v>7988.43</v>
      </c>
    </row>
    <row r="4336" spans="1:6" x14ac:dyDescent="0.25">
      <c r="A4336" t="s">
        <v>7722</v>
      </c>
      <c r="B4336" t="s">
        <v>2021</v>
      </c>
      <c r="C4336" s="57">
        <v>45603</v>
      </c>
      <c r="D4336" t="s">
        <v>37</v>
      </c>
      <c r="E4336" t="s">
        <v>72</v>
      </c>
      <c r="F4336" s="47">
        <v>7988.43</v>
      </c>
    </row>
    <row r="4337" spans="1:6" x14ac:dyDescent="0.25">
      <c r="A4337" t="s">
        <v>7723</v>
      </c>
      <c r="B4337" t="s">
        <v>2021</v>
      </c>
      <c r="C4337" s="57">
        <v>45603</v>
      </c>
      <c r="D4337" t="s">
        <v>37</v>
      </c>
      <c r="E4337" t="s">
        <v>72</v>
      </c>
      <c r="F4337" s="47">
        <v>7988.43</v>
      </c>
    </row>
    <row r="4338" spans="1:6" x14ac:dyDescent="0.25">
      <c r="A4338" t="s">
        <v>7724</v>
      </c>
      <c r="B4338" t="s">
        <v>2021</v>
      </c>
      <c r="C4338" s="57">
        <v>45603</v>
      </c>
      <c r="D4338" t="s">
        <v>37</v>
      </c>
      <c r="E4338" t="s">
        <v>72</v>
      </c>
      <c r="F4338" s="47">
        <v>7988.43</v>
      </c>
    </row>
    <row r="4339" spans="1:6" x14ac:dyDescent="0.25">
      <c r="A4339" t="s">
        <v>7725</v>
      </c>
      <c r="B4339" t="s">
        <v>2021</v>
      </c>
      <c r="C4339" s="57">
        <v>45603</v>
      </c>
      <c r="D4339" t="s">
        <v>37</v>
      </c>
      <c r="E4339" t="s">
        <v>72</v>
      </c>
      <c r="F4339" s="47">
        <v>7988.43</v>
      </c>
    </row>
    <row r="4340" spans="1:6" x14ac:dyDescent="0.25">
      <c r="A4340" t="s">
        <v>7726</v>
      </c>
      <c r="B4340" t="s">
        <v>2021</v>
      </c>
      <c r="C4340" s="57">
        <v>45603</v>
      </c>
      <c r="D4340" t="s">
        <v>37</v>
      </c>
      <c r="E4340" t="s">
        <v>72</v>
      </c>
      <c r="F4340" s="47">
        <v>7988.43</v>
      </c>
    </row>
    <row r="4341" spans="1:6" x14ac:dyDescent="0.25">
      <c r="A4341" t="s">
        <v>7727</v>
      </c>
      <c r="B4341" t="s">
        <v>2021</v>
      </c>
      <c r="C4341" s="57">
        <v>45603</v>
      </c>
      <c r="D4341" t="s">
        <v>37</v>
      </c>
      <c r="E4341" t="s">
        <v>72</v>
      </c>
      <c r="F4341" s="47">
        <v>7988.43</v>
      </c>
    </row>
    <row r="4342" spans="1:6" x14ac:dyDescent="0.25">
      <c r="A4342" t="s">
        <v>7728</v>
      </c>
      <c r="B4342" t="s">
        <v>2021</v>
      </c>
      <c r="C4342" s="57">
        <v>45603</v>
      </c>
      <c r="D4342" t="s">
        <v>37</v>
      </c>
      <c r="E4342" t="s">
        <v>72</v>
      </c>
      <c r="F4342" s="47">
        <v>7988.43</v>
      </c>
    </row>
    <row r="4343" spans="1:6" x14ac:dyDescent="0.25">
      <c r="A4343" t="s">
        <v>7729</v>
      </c>
      <c r="B4343" t="s">
        <v>2021</v>
      </c>
      <c r="C4343" s="57">
        <v>45603</v>
      </c>
      <c r="D4343" t="s">
        <v>37</v>
      </c>
      <c r="E4343" t="s">
        <v>72</v>
      </c>
      <c r="F4343" s="47">
        <v>7988.43</v>
      </c>
    </row>
    <row r="4344" spans="1:6" x14ac:dyDescent="0.25">
      <c r="A4344" t="s">
        <v>7730</v>
      </c>
      <c r="B4344" t="s">
        <v>2021</v>
      </c>
      <c r="C4344" s="57">
        <v>45603</v>
      </c>
      <c r="D4344" t="s">
        <v>37</v>
      </c>
      <c r="E4344" t="s">
        <v>72</v>
      </c>
      <c r="F4344" s="47">
        <v>7988.43</v>
      </c>
    </row>
    <row r="4345" spans="1:6" x14ac:dyDescent="0.25">
      <c r="A4345" t="s">
        <v>7731</v>
      </c>
      <c r="B4345" t="s">
        <v>2021</v>
      </c>
      <c r="C4345" s="57">
        <v>45603</v>
      </c>
      <c r="D4345" t="s">
        <v>37</v>
      </c>
      <c r="E4345" t="s">
        <v>72</v>
      </c>
      <c r="F4345" s="47">
        <v>7988.43</v>
      </c>
    </row>
    <row r="4346" spans="1:6" x14ac:dyDescent="0.25">
      <c r="A4346" t="s">
        <v>7732</v>
      </c>
      <c r="B4346" t="s">
        <v>2021</v>
      </c>
      <c r="C4346" s="57">
        <v>45603</v>
      </c>
      <c r="D4346" t="s">
        <v>37</v>
      </c>
      <c r="E4346" t="s">
        <v>72</v>
      </c>
      <c r="F4346" s="47">
        <v>7988.43</v>
      </c>
    </row>
    <row r="4347" spans="1:6" x14ac:dyDescent="0.25">
      <c r="A4347" t="s">
        <v>7733</v>
      </c>
      <c r="B4347" t="s">
        <v>2021</v>
      </c>
      <c r="C4347" s="57">
        <v>45603</v>
      </c>
      <c r="D4347" t="s">
        <v>37</v>
      </c>
      <c r="E4347" t="s">
        <v>72</v>
      </c>
      <c r="F4347" s="47">
        <v>7988.43</v>
      </c>
    </row>
    <row r="4348" spans="1:6" x14ac:dyDescent="0.25">
      <c r="A4348" t="s">
        <v>7734</v>
      </c>
      <c r="B4348" t="s">
        <v>2021</v>
      </c>
      <c r="C4348" s="57">
        <v>45603</v>
      </c>
      <c r="D4348" t="s">
        <v>37</v>
      </c>
      <c r="E4348" t="s">
        <v>72</v>
      </c>
      <c r="F4348" s="47">
        <v>7988.43</v>
      </c>
    </row>
    <row r="4349" spans="1:6" x14ac:dyDescent="0.25">
      <c r="A4349" t="s">
        <v>7735</v>
      </c>
      <c r="B4349" t="s">
        <v>2021</v>
      </c>
      <c r="C4349" s="57">
        <v>45603</v>
      </c>
      <c r="D4349" t="s">
        <v>37</v>
      </c>
      <c r="E4349" t="s">
        <v>72</v>
      </c>
      <c r="F4349" s="47">
        <v>7988.43</v>
      </c>
    </row>
    <row r="4350" spans="1:6" x14ac:dyDescent="0.25">
      <c r="A4350" t="s">
        <v>7736</v>
      </c>
      <c r="B4350" t="s">
        <v>2021</v>
      </c>
      <c r="C4350" s="57">
        <v>45603</v>
      </c>
      <c r="D4350" t="s">
        <v>37</v>
      </c>
      <c r="E4350" t="s">
        <v>72</v>
      </c>
      <c r="F4350" s="47">
        <v>7988.43</v>
      </c>
    </row>
    <row r="4351" spans="1:6" x14ac:dyDescent="0.25">
      <c r="A4351" t="s">
        <v>7737</v>
      </c>
      <c r="B4351" t="s">
        <v>2021</v>
      </c>
      <c r="C4351" s="57">
        <v>45603</v>
      </c>
      <c r="D4351" t="s">
        <v>37</v>
      </c>
      <c r="E4351" t="s">
        <v>72</v>
      </c>
      <c r="F4351" s="47">
        <v>7988.43</v>
      </c>
    </row>
    <row r="4352" spans="1:6" x14ac:dyDescent="0.25">
      <c r="A4352" t="s">
        <v>7738</v>
      </c>
      <c r="B4352" t="s">
        <v>2021</v>
      </c>
      <c r="C4352" s="57">
        <v>45603</v>
      </c>
      <c r="D4352" t="s">
        <v>37</v>
      </c>
      <c r="E4352" t="s">
        <v>72</v>
      </c>
      <c r="F4352" s="47">
        <v>7988.43</v>
      </c>
    </row>
    <row r="4353" spans="1:6" x14ac:dyDescent="0.25">
      <c r="A4353" t="s">
        <v>7739</v>
      </c>
      <c r="B4353" t="s">
        <v>2021</v>
      </c>
      <c r="C4353" s="57">
        <v>45603</v>
      </c>
      <c r="D4353" t="s">
        <v>37</v>
      </c>
      <c r="E4353" t="s">
        <v>72</v>
      </c>
      <c r="F4353" s="47">
        <v>7988.43</v>
      </c>
    </row>
    <row r="4354" spans="1:6" x14ac:dyDescent="0.25">
      <c r="A4354" t="s">
        <v>7740</v>
      </c>
      <c r="B4354" t="s">
        <v>2021</v>
      </c>
      <c r="C4354" s="57">
        <v>45603</v>
      </c>
      <c r="D4354" t="s">
        <v>37</v>
      </c>
      <c r="E4354" t="s">
        <v>72</v>
      </c>
      <c r="F4354" s="47">
        <v>7988.43</v>
      </c>
    </row>
    <row r="4355" spans="1:6" x14ac:dyDescent="0.25">
      <c r="A4355" t="s">
        <v>7741</v>
      </c>
      <c r="B4355" t="s">
        <v>2021</v>
      </c>
      <c r="C4355" s="57">
        <v>45603</v>
      </c>
      <c r="D4355" t="s">
        <v>37</v>
      </c>
      <c r="E4355" t="s">
        <v>72</v>
      </c>
      <c r="F4355" s="47">
        <v>7988.43</v>
      </c>
    </row>
    <row r="4356" spans="1:6" x14ac:dyDescent="0.25">
      <c r="A4356" t="s">
        <v>7742</v>
      </c>
      <c r="B4356" t="s">
        <v>2021</v>
      </c>
      <c r="C4356" s="57">
        <v>45603</v>
      </c>
      <c r="D4356" t="s">
        <v>37</v>
      </c>
      <c r="E4356" t="s">
        <v>72</v>
      </c>
      <c r="F4356" s="47">
        <v>7988.43</v>
      </c>
    </row>
    <row r="4357" spans="1:6" x14ac:dyDescent="0.25">
      <c r="A4357" t="s">
        <v>7743</v>
      </c>
      <c r="B4357" t="s">
        <v>2021</v>
      </c>
      <c r="C4357" s="57">
        <v>45603</v>
      </c>
      <c r="D4357" t="s">
        <v>37</v>
      </c>
      <c r="E4357" t="s">
        <v>72</v>
      </c>
      <c r="F4357" s="47">
        <v>7988.43</v>
      </c>
    </row>
    <row r="4358" spans="1:6" x14ac:dyDescent="0.25">
      <c r="A4358" t="s">
        <v>7744</v>
      </c>
      <c r="B4358" t="s">
        <v>2021</v>
      </c>
      <c r="C4358" s="57">
        <v>45603</v>
      </c>
      <c r="D4358" t="s">
        <v>37</v>
      </c>
      <c r="E4358" t="s">
        <v>72</v>
      </c>
      <c r="F4358" s="47">
        <v>7988.43</v>
      </c>
    </row>
    <row r="4359" spans="1:6" x14ac:dyDescent="0.25">
      <c r="A4359" t="s">
        <v>7745</v>
      </c>
      <c r="B4359" t="s">
        <v>2021</v>
      </c>
      <c r="C4359" s="57">
        <v>45603</v>
      </c>
      <c r="D4359" t="s">
        <v>37</v>
      </c>
      <c r="E4359" t="s">
        <v>72</v>
      </c>
      <c r="F4359" s="47">
        <v>7988.43</v>
      </c>
    </row>
    <row r="4360" spans="1:6" x14ac:dyDescent="0.25">
      <c r="A4360" t="s">
        <v>7746</v>
      </c>
      <c r="B4360" t="s">
        <v>2021</v>
      </c>
      <c r="C4360" s="57">
        <v>45603</v>
      </c>
      <c r="D4360" t="s">
        <v>37</v>
      </c>
      <c r="E4360" t="s">
        <v>72</v>
      </c>
      <c r="F4360" s="47">
        <v>7988.43</v>
      </c>
    </row>
    <row r="4361" spans="1:6" x14ac:dyDescent="0.25">
      <c r="A4361" t="s">
        <v>7747</v>
      </c>
      <c r="B4361" t="s">
        <v>2021</v>
      </c>
      <c r="C4361" s="57">
        <v>45603</v>
      </c>
      <c r="D4361" t="s">
        <v>37</v>
      </c>
      <c r="E4361" t="s">
        <v>72</v>
      </c>
      <c r="F4361" s="47">
        <v>7988.43</v>
      </c>
    </row>
    <row r="4362" spans="1:6" x14ac:dyDescent="0.25">
      <c r="A4362" t="s">
        <v>7748</v>
      </c>
      <c r="B4362" t="s">
        <v>2021</v>
      </c>
      <c r="C4362" s="57">
        <v>45603</v>
      </c>
      <c r="D4362" t="s">
        <v>37</v>
      </c>
      <c r="E4362" t="s">
        <v>72</v>
      </c>
      <c r="F4362" s="47">
        <v>7988.43</v>
      </c>
    </row>
    <row r="4363" spans="1:6" x14ac:dyDescent="0.25">
      <c r="A4363" t="s">
        <v>7749</v>
      </c>
      <c r="B4363" t="s">
        <v>2021</v>
      </c>
      <c r="C4363" s="57">
        <v>45603</v>
      </c>
      <c r="D4363" t="s">
        <v>37</v>
      </c>
      <c r="E4363" t="s">
        <v>72</v>
      </c>
      <c r="F4363" s="47">
        <v>7988.43</v>
      </c>
    </row>
    <row r="4364" spans="1:6" x14ac:dyDescent="0.25">
      <c r="A4364" t="s">
        <v>7750</v>
      </c>
      <c r="B4364" t="s">
        <v>2021</v>
      </c>
      <c r="C4364" s="57">
        <v>45603</v>
      </c>
      <c r="D4364" t="s">
        <v>37</v>
      </c>
      <c r="E4364" t="s">
        <v>72</v>
      </c>
      <c r="F4364" s="47">
        <v>7988.43</v>
      </c>
    </row>
    <row r="4365" spans="1:6" x14ac:dyDescent="0.25">
      <c r="A4365" t="s">
        <v>7751</v>
      </c>
      <c r="B4365" t="s">
        <v>2021</v>
      </c>
      <c r="C4365" s="57">
        <v>45603</v>
      </c>
      <c r="D4365" t="s">
        <v>37</v>
      </c>
      <c r="E4365" t="s">
        <v>72</v>
      </c>
      <c r="F4365" s="47">
        <v>7988.43</v>
      </c>
    </row>
    <row r="4366" spans="1:6" x14ac:dyDescent="0.25">
      <c r="A4366" t="s">
        <v>7752</v>
      </c>
      <c r="B4366" t="s">
        <v>2021</v>
      </c>
      <c r="C4366" s="57">
        <v>45603</v>
      </c>
      <c r="D4366" t="s">
        <v>37</v>
      </c>
      <c r="E4366" t="s">
        <v>72</v>
      </c>
      <c r="F4366" s="47">
        <v>7988.52</v>
      </c>
    </row>
    <row r="4367" spans="1:6" x14ac:dyDescent="0.25">
      <c r="A4367" t="s">
        <v>7753</v>
      </c>
      <c r="B4367" t="s">
        <v>7754</v>
      </c>
      <c r="C4367" s="57">
        <v>45603</v>
      </c>
      <c r="D4367" t="s">
        <v>37</v>
      </c>
      <c r="E4367" t="s">
        <v>72</v>
      </c>
      <c r="F4367" s="47">
        <v>3933.72</v>
      </c>
    </row>
    <row r="4368" spans="1:6" x14ac:dyDescent="0.25">
      <c r="A4368" t="s">
        <v>5044</v>
      </c>
      <c r="B4368" t="s">
        <v>4315</v>
      </c>
      <c r="C4368" s="57">
        <v>45603</v>
      </c>
      <c r="D4368" t="s">
        <v>37</v>
      </c>
      <c r="E4368" t="s">
        <v>72</v>
      </c>
      <c r="F4368" s="47">
        <v>14219.13</v>
      </c>
    </row>
    <row r="4369" spans="1:6" x14ac:dyDescent="0.25">
      <c r="A4369" t="s">
        <v>5045</v>
      </c>
      <c r="B4369" t="s">
        <v>4315</v>
      </c>
      <c r="C4369" s="57">
        <v>45603</v>
      </c>
      <c r="D4369" t="s">
        <v>37</v>
      </c>
      <c r="E4369" t="s">
        <v>72</v>
      </c>
      <c r="F4369" s="47">
        <v>14219.13</v>
      </c>
    </row>
    <row r="4370" spans="1:6" x14ac:dyDescent="0.25">
      <c r="A4370" t="s">
        <v>5046</v>
      </c>
      <c r="B4370" t="s">
        <v>4315</v>
      </c>
      <c r="C4370" s="57">
        <v>45603</v>
      </c>
      <c r="D4370" t="s">
        <v>37</v>
      </c>
      <c r="E4370" t="s">
        <v>72</v>
      </c>
      <c r="F4370" s="47">
        <v>14219.13</v>
      </c>
    </row>
    <row r="4371" spans="1:6" x14ac:dyDescent="0.25">
      <c r="A4371" t="s">
        <v>5047</v>
      </c>
      <c r="B4371" t="s">
        <v>4315</v>
      </c>
      <c r="C4371" s="57">
        <v>45603</v>
      </c>
      <c r="D4371" t="s">
        <v>37</v>
      </c>
      <c r="E4371" t="s">
        <v>72</v>
      </c>
      <c r="F4371" s="47">
        <v>14219.13</v>
      </c>
    </row>
    <row r="4372" spans="1:6" x14ac:dyDescent="0.25">
      <c r="A4372" t="s">
        <v>5048</v>
      </c>
      <c r="B4372" t="s">
        <v>4315</v>
      </c>
      <c r="C4372" s="57">
        <v>45603</v>
      </c>
      <c r="D4372" t="s">
        <v>37</v>
      </c>
      <c r="E4372" t="s">
        <v>72</v>
      </c>
      <c r="F4372" s="47">
        <v>14219.13</v>
      </c>
    </row>
    <row r="4373" spans="1:6" x14ac:dyDescent="0.25">
      <c r="A4373" t="s">
        <v>5049</v>
      </c>
      <c r="B4373" t="s">
        <v>4315</v>
      </c>
      <c r="C4373" s="57">
        <v>45603</v>
      </c>
      <c r="D4373" t="s">
        <v>37</v>
      </c>
      <c r="E4373" t="s">
        <v>72</v>
      </c>
      <c r="F4373" s="47">
        <v>14219.13</v>
      </c>
    </row>
    <row r="4374" spans="1:6" x14ac:dyDescent="0.25">
      <c r="A4374" t="s">
        <v>5050</v>
      </c>
      <c r="B4374" t="s">
        <v>4315</v>
      </c>
      <c r="C4374" s="57">
        <v>45603</v>
      </c>
      <c r="D4374" t="s">
        <v>37</v>
      </c>
      <c r="E4374" t="s">
        <v>72</v>
      </c>
      <c r="F4374" s="47">
        <v>14219.13</v>
      </c>
    </row>
    <row r="4375" spans="1:6" x14ac:dyDescent="0.25">
      <c r="A4375" t="s">
        <v>5051</v>
      </c>
      <c r="B4375" t="s">
        <v>4315</v>
      </c>
      <c r="C4375" s="57">
        <v>45603</v>
      </c>
      <c r="D4375" t="s">
        <v>37</v>
      </c>
      <c r="E4375" t="s">
        <v>72</v>
      </c>
      <c r="F4375" s="47">
        <v>14219.13</v>
      </c>
    </row>
    <row r="4376" spans="1:6" x14ac:dyDescent="0.25">
      <c r="A4376" t="s">
        <v>5052</v>
      </c>
      <c r="B4376" t="s">
        <v>4315</v>
      </c>
      <c r="C4376" s="57">
        <v>45603</v>
      </c>
      <c r="D4376" t="s">
        <v>37</v>
      </c>
      <c r="E4376" t="s">
        <v>72</v>
      </c>
      <c r="F4376" s="47">
        <v>14219.13</v>
      </c>
    </row>
    <row r="4377" spans="1:6" x14ac:dyDescent="0.25">
      <c r="A4377" t="s">
        <v>5053</v>
      </c>
      <c r="B4377" t="s">
        <v>4315</v>
      </c>
      <c r="C4377" s="57">
        <v>45603</v>
      </c>
      <c r="D4377" t="s">
        <v>37</v>
      </c>
      <c r="E4377" t="s">
        <v>72</v>
      </c>
      <c r="F4377" s="47">
        <v>14219.13</v>
      </c>
    </row>
    <row r="4378" spans="1:6" x14ac:dyDescent="0.25">
      <c r="A4378" t="s">
        <v>5054</v>
      </c>
      <c r="B4378" t="s">
        <v>4315</v>
      </c>
      <c r="C4378" s="57">
        <v>45603</v>
      </c>
      <c r="D4378" t="s">
        <v>37</v>
      </c>
      <c r="E4378" t="s">
        <v>72</v>
      </c>
      <c r="F4378" s="47">
        <v>14219.13</v>
      </c>
    </row>
    <row r="4379" spans="1:6" x14ac:dyDescent="0.25">
      <c r="A4379" t="s">
        <v>5055</v>
      </c>
      <c r="B4379" t="s">
        <v>4315</v>
      </c>
      <c r="C4379" s="57">
        <v>45603</v>
      </c>
      <c r="D4379" t="s">
        <v>37</v>
      </c>
      <c r="E4379" t="s">
        <v>72</v>
      </c>
      <c r="F4379" s="47">
        <v>14219.13</v>
      </c>
    </row>
    <row r="4380" spans="1:6" x14ac:dyDescent="0.25">
      <c r="A4380" t="s">
        <v>5056</v>
      </c>
      <c r="B4380" t="s">
        <v>4315</v>
      </c>
      <c r="C4380" s="57">
        <v>45603</v>
      </c>
      <c r="D4380" t="s">
        <v>37</v>
      </c>
      <c r="E4380" t="s">
        <v>72</v>
      </c>
      <c r="F4380" s="47">
        <v>14219.13</v>
      </c>
    </row>
    <row r="4381" spans="1:6" x14ac:dyDescent="0.25">
      <c r="A4381" t="s">
        <v>5057</v>
      </c>
      <c r="B4381" t="s">
        <v>4315</v>
      </c>
      <c r="C4381" s="57">
        <v>45603</v>
      </c>
      <c r="D4381" t="s">
        <v>37</v>
      </c>
      <c r="E4381" t="s">
        <v>72</v>
      </c>
      <c r="F4381" s="47">
        <v>14219.13</v>
      </c>
    </row>
    <row r="4382" spans="1:6" x14ac:dyDescent="0.25">
      <c r="A4382" t="s">
        <v>5058</v>
      </c>
      <c r="B4382" t="s">
        <v>4315</v>
      </c>
      <c r="C4382" s="57">
        <v>45603</v>
      </c>
      <c r="D4382" t="s">
        <v>37</v>
      </c>
      <c r="E4382" t="s">
        <v>72</v>
      </c>
      <c r="F4382" s="47">
        <v>14219.13</v>
      </c>
    </row>
    <row r="4383" spans="1:6" x14ac:dyDescent="0.25">
      <c r="A4383" t="s">
        <v>5059</v>
      </c>
      <c r="B4383" t="s">
        <v>4315</v>
      </c>
      <c r="C4383" s="57">
        <v>45603</v>
      </c>
      <c r="D4383" t="s">
        <v>37</v>
      </c>
      <c r="E4383" t="s">
        <v>72</v>
      </c>
      <c r="F4383" s="47">
        <v>14219.13</v>
      </c>
    </row>
    <row r="4384" spans="1:6" x14ac:dyDescent="0.25">
      <c r="A4384" t="s">
        <v>5060</v>
      </c>
      <c r="B4384" t="s">
        <v>4315</v>
      </c>
      <c r="C4384" s="57">
        <v>45603</v>
      </c>
      <c r="D4384" t="s">
        <v>37</v>
      </c>
      <c r="E4384" t="s">
        <v>72</v>
      </c>
      <c r="F4384" s="47">
        <v>14219.13</v>
      </c>
    </row>
    <row r="4385" spans="1:6" x14ac:dyDescent="0.25">
      <c r="A4385" t="s">
        <v>5061</v>
      </c>
      <c r="B4385" t="s">
        <v>4315</v>
      </c>
      <c r="C4385" s="57">
        <v>45603</v>
      </c>
      <c r="D4385" t="s">
        <v>37</v>
      </c>
      <c r="E4385" t="s">
        <v>72</v>
      </c>
      <c r="F4385" s="47">
        <v>14219.13</v>
      </c>
    </row>
    <row r="4386" spans="1:6" x14ac:dyDescent="0.25">
      <c r="A4386" t="s">
        <v>5062</v>
      </c>
      <c r="B4386" t="s">
        <v>4315</v>
      </c>
      <c r="C4386" s="57">
        <v>45603</v>
      </c>
      <c r="D4386" t="s">
        <v>37</v>
      </c>
      <c r="E4386" t="s">
        <v>72</v>
      </c>
      <c r="F4386" s="47">
        <v>14219.13</v>
      </c>
    </row>
    <row r="4387" spans="1:6" x14ac:dyDescent="0.25">
      <c r="A4387" t="s">
        <v>5063</v>
      </c>
      <c r="B4387" t="s">
        <v>4315</v>
      </c>
      <c r="C4387" s="57">
        <v>45603</v>
      </c>
      <c r="D4387" t="s">
        <v>37</v>
      </c>
      <c r="E4387" t="s">
        <v>72</v>
      </c>
      <c r="F4387" s="47">
        <v>14219.13</v>
      </c>
    </row>
    <row r="4388" spans="1:6" x14ac:dyDescent="0.25">
      <c r="A4388" t="s">
        <v>5064</v>
      </c>
      <c r="B4388" t="s">
        <v>4315</v>
      </c>
      <c r="C4388" s="57">
        <v>45603</v>
      </c>
      <c r="D4388" t="s">
        <v>37</v>
      </c>
      <c r="E4388" t="s">
        <v>72</v>
      </c>
      <c r="F4388" s="47">
        <v>14219.13</v>
      </c>
    </row>
    <row r="4389" spans="1:6" x14ac:dyDescent="0.25">
      <c r="A4389" t="s">
        <v>5065</v>
      </c>
      <c r="B4389" t="s">
        <v>4315</v>
      </c>
      <c r="C4389" s="57">
        <v>45603</v>
      </c>
      <c r="D4389" t="s">
        <v>37</v>
      </c>
      <c r="E4389" t="s">
        <v>72</v>
      </c>
      <c r="F4389" s="47">
        <v>14219.13</v>
      </c>
    </row>
    <row r="4390" spans="1:6" x14ac:dyDescent="0.25">
      <c r="A4390" t="s">
        <v>5066</v>
      </c>
      <c r="B4390" t="s">
        <v>4315</v>
      </c>
      <c r="C4390" s="57">
        <v>45603</v>
      </c>
      <c r="D4390" t="s">
        <v>37</v>
      </c>
      <c r="E4390" t="s">
        <v>72</v>
      </c>
      <c r="F4390" s="47">
        <v>14219.13</v>
      </c>
    </row>
    <row r="4391" spans="1:6" x14ac:dyDescent="0.25">
      <c r="A4391" t="s">
        <v>5067</v>
      </c>
      <c r="B4391" t="s">
        <v>4315</v>
      </c>
      <c r="C4391" s="57">
        <v>45603</v>
      </c>
      <c r="D4391" t="s">
        <v>37</v>
      </c>
      <c r="E4391" t="s">
        <v>72</v>
      </c>
      <c r="F4391" s="47">
        <v>14219.13</v>
      </c>
    </row>
    <row r="4392" spans="1:6" x14ac:dyDescent="0.25">
      <c r="A4392" t="s">
        <v>5068</v>
      </c>
      <c r="B4392" t="s">
        <v>4315</v>
      </c>
      <c r="C4392" s="57">
        <v>45603</v>
      </c>
      <c r="D4392" t="s">
        <v>37</v>
      </c>
      <c r="E4392" t="s">
        <v>72</v>
      </c>
      <c r="F4392" s="47">
        <v>14219.13</v>
      </c>
    </row>
    <row r="4393" spans="1:6" x14ac:dyDescent="0.25">
      <c r="A4393" t="s">
        <v>5069</v>
      </c>
      <c r="B4393" t="s">
        <v>4315</v>
      </c>
      <c r="C4393" s="57">
        <v>45603</v>
      </c>
      <c r="D4393" t="s">
        <v>37</v>
      </c>
      <c r="E4393" t="s">
        <v>72</v>
      </c>
      <c r="F4393" s="47">
        <v>14219.13</v>
      </c>
    </row>
    <row r="4394" spans="1:6" x14ac:dyDescent="0.25">
      <c r="A4394" t="s">
        <v>5070</v>
      </c>
      <c r="B4394" t="s">
        <v>4315</v>
      </c>
      <c r="C4394" s="57">
        <v>45603</v>
      </c>
      <c r="D4394" t="s">
        <v>37</v>
      </c>
      <c r="E4394" t="s">
        <v>72</v>
      </c>
      <c r="F4394" s="47">
        <v>14219.13</v>
      </c>
    </row>
    <row r="4395" spans="1:6" x14ac:dyDescent="0.25">
      <c r="A4395" t="s">
        <v>5071</v>
      </c>
      <c r="B4395" t="s">
        <v>4315</v>
      </c>
      <c r="C4395" s="57">
        <v>45603</v>
      </c>
      <c r="D4395" t="s">
        <v>37</v>
      </c>
      <c r="E4395" t="s">
        <v>72</v>
      </c>
      <c r="F4395" s="47">
        <v>14218.99</v>
      </c>
    </row>
    <row r="4396" spans="1:6" x14ac:dyDescent="0.25">
      <c r="A4396" t="s">
        <v>5072</v>
      </c>
      <c r="B4396" t="s">
        <v>4450</v>
      </c>
      <c r="C4396" s="57">
        <v>45603</v>
      </c>
      <c r="D4396" t="s">
        <v>37</v>
      </c>
      <c r="E4396" t="s">
        <v>72</v>
      </c>
      <c r="F4396" s="47">
        <v>2731.27</v>
      </c>
    </row>
    <row r="4397" spans="1:6" x14ac:dyDescent="0.25">
      <c r="A4397" t="s">
        <v>5073</v>
      </c>
      <c r="B4397" t="s">
        <v>4450</v>
      </c>
      <c r="C4397" s="57">
        <v>45603</v>
      </c>
      <c r="D4397" t="s">
        <v>37</v>
      </c>
      <c r="E4397" t="s">
        <v>72</v>
      </c>
      <c r="F4397" s="47">
        <v>2731.27</v>
      </c>
    </row>
    <row r="4398" spans="1:6" x14ac:dyDescent="0.25">
      <c r="A4398" t="s">
        <v>5074</v>
      </c>
      <c r="B4398" t="s">
        <v>4450</v>
      </c>
      <c r="C4398" s="57">
        <v>45603</v>
      </c>
      <c r="D4398" t="s">
        <v>37</v>
      </c>
      <c r="E4398" t="s">
        <v>72</v>
      </c>
      <c r="F4398" s="47">
        <v>2731.27</v>
      </c>
    </row>
    <row r="4399" spans="1:6" x14ac:dyDescent="0.25">
      <c r="A4399" t="s">
        <v>5075</v>
      </c>
      <c r="B4399" t="s">
        <v>4450</v>
      </c>
      <c r="C4399" s="57">
        <v>45603</v>
      </c>
      <c r="D4399" t="s">
        <v>37</v>
      </c>
      <c r="E4399" t="s">
        <v>72</v>
      </c>
      <c r="F4399" s="47">
        <v>2731.27</v>
      </c>
    </row>
    <row r="4400" spans="1:6" x14ac:dyDescent="0.25">
      <c r="A4400" t="s">
        <v>5076</v>
      </c>
      <c r="B4400" t="s">
        <v>4450</v>
      </c>
      <c r="C4400" s="57">
        <v>45603</v>
      </c>
      <c r="D4400" t="s">
        <v>37</v>
      </c>
      <c r="E4400" t="s">
        <v>72</v>
      </c>
      <c r="F4400" s="47">
        <v>2731.27</v>
      </c>
    </row>
    <row r="4401" spans="1:6" x14ac:dyDescent="0.25">
      <c r="A4401" t="s">
        <v>5077</v>
      </c>
      <c r="B4401" t="s">
        <v>4450</v>
      </c>
      <c r="C4401" s="57">
        <v>45603</v>
      </c>
      <c r="D4401" t="s">
        <v>37</v>
      </c>
      <c r="E4401" t="s">
        <v>72</v>
      </c>
      <c r="F4401" s="47">
        <v>2731.27</v>
      </c>
    </row>
    <row r="4402" spans="1:6" x14ac:dyDescent="0.25">
      <c r="A4402" t="s">
        <v>5078</v>
      </c>
      <c r="B4402" t="s">
        <v>4450</v>
      </c>
      <c r="C4402" s="57">
        <v>45603</v>
      </c>
      <c r="D4402" t="s">
        <v>37</v>
      </c>
      <c r="E4402" t="s">
        <v>72</v>
      </c>
      <c r="F4402" s="47">
        <v>2731.27</v>
      </c>
    </row>
    <row r="4403" spans="1:6" x14ac:dyDescent="0.25">
      <c r="A4403" t="s">
        <v>5079</v>
      </c>
      <c r="B4403" t="s">
        <v>4450</v>
      </c>
      <c r="C4403" s="57">
        <v>45603</v>
      </c>
      <c r="D4403" t="s">
        <v>37</v>
      </c>
      <c r="E4403" t="s">
        <v>72</v>
      </c>
      <c r="F4403" s="47">
        <v>2731.27</v>
      </c>
    </row>
    <row r="4404" spans="1:6" x14ac:dyDescent="0.25">
      <c r="A4404" t="s">
        <v>5080</v>
      </c>
      <c r="B4404" t="s">
        <v>4450</v>
      </c>
      <c r="C4404" s="57">
        <v>45603</v>
      </c>
      <c r="D4404" t="s">
        <v>37</v>
      </c>
      <c r="E4404" t="s">
        <v>72</v>
      </c>
      <c r="F4404" s="47">
        <v>2731.27</v>
      </c>
    </row>
    <row r="4405" spans="1:6" x14ac:dyDescent="0.25">
      <c r="A4405" t="s">
        <v>5081</v>
      </c>
      <c r="B4405" t="s">
        <v>4450</v>
      </c>
      <c r="C4405" s="57">
        <v>45603</v>
      </c>
      <c r="D4405" t="s">
        <v>37</v>
      </c>
      <c r="E4405" t="s">
        <v>72</v>
      </c>
      <c r="F4405" s="47">
        <v>2731.27</v>
      </c>
    </row>
    <row r="4406" spans="1:6" x14ac:dyDescent="0.25">
      <c r="A4406" t="s">
        <v>5082</v>
      </c>
      <c r="B4406" t="s">
        <v>4450</v>
      </c>
      <c r="C4406" s="57">
        <v>45603</v>
      </c>
      <c r="D4406" t="s">
        <v>37</v>
      </c>
      <c r="E4406" t="s">
        <v>72</v>
      </c>
      <c r="F4406" s="47">
        <v>2731.27</v>
      </c>
    </row>
    <row r="4407" spans="1:6" x14ac:dyDescent="0.25">
      <c r="A4407" t="s">
        <v>5083</v>
      </c>
      <c r="B4407" t="s">
        <v>4450</v>
      </c>
      <c r="C4407" s="57">
        <v>45603</v>
      </c>
      <c r="D4407" t="s">
        <v>37</v>
      </c>
      <c r="E4407" t="s">
        <v>72</v>
      </c>
      <c r="F4407" s="47">
        <v>2731.27</v>
      </c>
    </row>
    <row r="4408" spans="1:6" x14ac:dyDescent="0.25">
      <c r="A4408" t="s">
        <v>5084</v>
      </c>
      <c r="B4408" t="s">
        <v>4450</v>
      </c>
      <c r="C4408" s="57">
        <v>45603</v>
      </c>
      <c r="D4408" t="s">
        <v>37</v>
      </c>
      <c r="E4408" t="s">
        <v>72</v>
      </c>
      <c r="F4408" s="47">
        <v>2731.27</v>
      </c>
    </row>
    <row r="4409" spans="1:6" x14ac:dyDescent="0.25">
      <c r="A4409" t="s">
        <v>5085</v>
      </c>
      <c r="B4409" t="s">
        <v>4450</v>
      </c>
      <c r="C4409" s="57">
        <v>45603</v>
      </c>
      <c r="D4409" t="s">
        <v>37</v>
      </c>
      <c r="E4409" t="s">
        <v>72</v>
      </c>
      <c r="F4409" s="47">
        <v>2731.27</v>
      </c>
    </row>
    <row r="4410" spans="1:6" x14ac:dyDescent="0.25">
      <c r="A4410" t="s">
        <v>5086</v>
      </c>
      <c r="B4410" t="s">
        <v>4450</v>
      </c>
      <c r="C4410" s="57">
        <v>45603</v>
      </c>
      <c r="D4410" t="s">
        <v>37</v>
      </c>
      <c r="E4410" t="s">
        <v>72</v>
      </c>
      <c r="F4410" s="47">
        <v>2731.27</v>
      </c>
    </row>
    <row r="4411" spans="1:6" x14ac:dyDescent="0.25">
      <c r="A4411" t="s">
        <v>5087</v>
      </c>
      <c r="B4411" t="s">
        <v>4450</v>
      </c>
      <c r="C4411" s="57">
        <v>45603</v>
      </c>
      <c r="D4411" t="s">
        <v>37</v>
      </c>
      <c r="E4411" t="s">
        <v>72</v>
      </c>
      <c r="F4411" s="47">
        <v>2731.27</v>
      </c>
    </row>
    <row r="4412" spans="1:6" x14ac:dyDescent="0.25">
      <c r="A4412" t="s">
        <v>5088</v>
      </c>
      <c r="B4412" t="s">
        <v>4450</v>
      </c>
      <c r="C4412" s="57">
        <v>45603</v>
      </c>
      <c r="D4412" t="s">
        <v>37</v>
      </c>
      <c r="E4412" t="s">
        <v>72</v>
      </c>
      <c r="F4412" s="47">
        <v>2731.27</v>
      </c>
    </row>
    <row r="4413" spans="1:6" x14ac:dyDescent="0.25">
      <c r="A4413" t="s">
        <v>5089</v>
      </c>
      <c r="B4413" t="s">
        <v>4450</v>
      </c>
      <c r="C4413" s="57">
        <v>45603</v>
      </c>
      <c r="D4413" t="s">
        <v>37</v>
      </c>
      <c r="E4413" t="s">
        <v>72</v>
      </c>
      <c r="F4413" s="47">
        <v>2731.27</v>
      </c>
    </row>
    <row r="4414" spans="1:6" x14ac:dyDescent="0.25">
      <c r="A4414" t="s">
        <v>5090</v>
      </c>
      <c r="B4414" t="s">
        <v>4450</v>
      </c>
      <c r="C4414" s="57">
        <v>45603</v>
      </c>
      <c r="D4414" t="s">
        <v>37</v>
      </c>
      <c r="E4414" t="s">
        <v>72</v>
      </c>
      <c r="F4414" s="47">
        <v>2731.27</v>
      </c>
    </row>
    <row r="4415" spans="1:6" x14ac:dyDescent="0.25">
      <c r="A4415" t="s">
        <v>5091</v>
      </c>
      <c r="B4415" t="s">
        <v>4450</v>
      </c>
      <c r="C4415" s="57">
        <v>45603</v>
      </c>
      <c r="D4415" t="s">
        <v>37</v>
      </c>
      <c r="E4415" t="s">
        <v>72</v>
      </c>
      <c r="F4415" s="47">
        <v>2731.27</v>
      </c>
    </row>
    <row r="4416" spans="1:6" x14ac:dyDescent="0.25">
      <c r="A4416" t="s">
        <v>5092</v>
      </c>
      <c r="B4416" t="s">
        <v>4450</v>
      </c>
      <c r="C4416" s="57">
        <v>45603</v>
      </c>
      <c r="D4416" t="s">
        <v>37</v>
      </c>
      <c r="E4416" t="s">
        <v>72</v>
      </c>
      <c r="F4416" s="47">
        <v>2731.27</v>
      </c>
    </row>
    <row r="4417" spans="1:6" x14ac:dyDescent="0.25">
      <c r="A4417" t="s">
        <v>5093</v>
      </c>
      <c r="B4417" t="s">
        <v>4450</v>
      </c>
      <c r="C4417" s="57">
        <v>45603</v>
      </c>
      <c r="D4417" t="s">
        <v>37</v>
      </c>
      <c r="E4417" t="s">
        <v>72</v>
      </c>
      <c r="F4417" s="47">
        <v>2731.27</v>
      </c>
    </row>
    <row r="4418" spans="1:6" x14ac:dyDescent="0.25">
      <c r="A4418" t="s">
        <v>5094</v>
      </c>
      <c r="B4418" t="s">
        <v>4450</v>
      </c>
      <c r="C4418" s="57">
        <v>45603</v>
      </c>
      <c r="D4418" t="s">
        <v>37</v>
      </c>
      <c r="E4418" t="s">
        <v>72</v>
      </c>
      <c r="F4418" s="47">
        <v>2731.27</v>
      </c>
    </row>
    <row r="4419" spans="1:6" x14ac:dyDescent="0.25">
      <c r="A4419" t="s">
        <v>5095</v>
      </c>
      <c r="B4419" t="s">
        <v>4450</v>
      </c>
      <c r="C4419" s="57">
        <v>45603</v>
      </c>
      <c r="D4419" t="s">
        <v>37</v>
      </c>
      <c r="E4419" t="s">
        <v>72</v>
      </c>
      <c r="F4419" s="47">
        <v>2731.27</v>
      </c>
    </row>
    <row r="4420" spans="1:6" x14ac:dyDescent="0.25">
      <c r="A4420" t="s">
        <v>5096</v>
      </c>
      <c r="B4420" t="s">
        <v>4450</v>
      </c>
      <c r="C4420" s="57">
        <v>45603</v>
      </c>
      <c r="D4420" t="s">
        <v>37</v>
      </c>
      <c r="E4420" t="s">
        <v>72</v>
      </c>
      <c r="F4420" s="47">
        <v>2731.27</v>
      </c>
    </row>
    <row r="4421" spans="1:6" x14ac:dyDescent="0.25">
      <c r="A4421" t="s">
        <v>5097</v>
      </c>
      <c r="B4421" t="s">
        <v>4450</v>
      </c>
      <c r="C4421" s="57">
        <v>45603</v>
      </c>
      <c r="D4421" t="s">
        <v>37</v>
      </c>
      <c r="E4421" t="s">
        <v>72</v>
      </c>
      <c r="F4421" s="47">
        <v>2731.27</v>
      </c>
    </row>
    <row r="4422" spans="1:6" x14ac:dyDescent="0.25">
      <c r="A4422" t="s">
        <v>5098</v>
      </c>
      <c r="B4422" t="s">
        <v>4450</v>
      </c>
      <c r="C4422" s="57">
        <v>45603</v>
      </c>
      <c r="D4422" t="s">
        <v>37</v>
      </c>
      <c r="E4422" t="s">
        <v>72</v>
      </c>
      <c r="F4422" s="47">
        <v>2731.27</v>
      </c>
    </row>
    <row r="4423" spans="1:6" x14ac:dyDescent="0.25">
      <c r="A4423" t="s">
        <v>5099</v>
      </c>
      <c r="B4423" t="s">
        <v>4450</v>
      </c>
      <c r="C4423" s="57">
        <v>45603</v>
      </c>
      <c r="D4423" t="s">
        <v>37</v>
      </c>
      <c r="E4423" t="s">
        <v>72</v>
      </c>
      <c r="F4423" s="47">
        <v>2731.27</v>
      </c>
    </row>
    <row r="4424" spans="1:6" x14ac:dyDescent="0.25">
      <c r="A4424" t="s">
        <v>5100</v>
      </c>
      <c r="B4424" t="s">
        <v>4450</v>
      </c>
      <c r="C4424" s="57">
        <v>45603</v>
      </c>
      <c r="D4424" t="s">
        <v>37</v>
      </c>
      <c r="E4424" t="s">
        <v>72</v>
      </c>
      <c r="F4424" s="47">
        <v>2731.27</v>
      </c>
    </row>
    <row r="4425" spans="1:6" x14ac:dyDescent="0.25">
      <c r="A4425" t="s">
        <v>5101</v>
      </c>
      <c r="B4425" t="s">
        <v>4450</v>
      </c>
      <c r="C4425" s="57">
        <v>45603</v>
      </c>
      <c r="D4425" t="s">
        <v>37</v>
      </c>
      <c r="E4425" t="s">
        <v>72</v>
      </c>
      <c r="F4425" s="47">
        <v>2731.27</v>
      </c>
    </row>
    <row r="4426" spans="1:6" x14ac:dyDescent="0.25">
      <c r="A4426" t="s">
        <v>5102</v>
      </c>
      <c r="B4426" t="s">
        <v>4450</v>
      </c>
      <c r="C4426" s="57">
        <v>45603</v>
      </c>
      <c r="D4426" t="s">
        <v>37</v>
      </c>
      <c r="E4426" t="s">
        <v>72</v>
      </c>
      <c r="F4426" s="47">
        <v>2731.27</v>
      </c>
    </row>
    <row r="4427" spans="1:6" x14ac:dyDescent="0.25">
      <c r="A4427" t="s">
        <v>5103</v>
      </c>
      <c r="B4427" t="s">
        <v>4450</v>
      </c>
      <c r="C4427" s="57">
        <v>45603</v>
      </c>
      <c r="D4427" t="s">
        <v>37</v>
      </c>
      <c r="E4427" t="s">
        <v>72</v>
      </c>
      <c r="F4427" s="47">
        <v>2731.27</v>
      </c>
    </row>
    <row r="4428" spans="1:6" x14ac:dyDescent="0.25">
      <c r="A4428" t="s">
        <v>5104</v>
      </c>
      <c r="B4428" t="s">
        <v>4450</v>
      </c>
      <c r="C4428" s="57">
        <v>45603</v>
      </c>
      <c r="D4428" t="s">
        <v>37</v>
      </c>
      <c r="E4428" t="s">
        <v>72</v>
      </c>
      <c r="F4428" s="47">
        <v>2731.27</v>
      </c>
    </row>
    <row r="4429" spans="1:6" x14ac:dyDescent="0.25">
      <c r="A4429" t="s">
        <v>5105</v>
      </c>
      <c r="B4429" t="s">
        <v>4450</v>
      </c>
      <c r="C4429" s="57">
        <v>45603</v>
      </c>
      <c r="D4429" t="s">
        <v>37</v>
      </c>
      <c r="E4429" t="s">
        <v>72</v>
      </c>
      <c r="F4429" s="47">
        <v>2731.27</v>
      </c>
    </row>
    <row r="4430" spans="1:6" x14ac:dyDescent="0.25">
      <c r="A4430" t="s">
        <v>5106</v>
      </c>
      <c r="B4430" t="s">
        <v>4450</v>
      </c>
      <c r="C4430" s="57">
        <v>45603</v>
      </c>
      <c r="D4430" t="s">
        <v>37</v>
      </c>
      <c r="E4430" t="s">
        <v>72</v>
      </c>
      <c r="F4430" s="47">
        <v>2731.27</v>
      </c>
    </row>
    <row r="4431" spans="1:6" x14ac:dyDescent="0.25">
      <c r="A4431" t="s">
        <v>5107</v>
      </c>
      <c r="B4431" t="s">
        <v>4450</v>
      </c>
      <c r="C4431" s="57">
        <v>45603</v>
      </c>
      <c r="D4431" t="s">
        <v>37</v>
      </c>
      <c r="E4431" t="s">
        <v>72</v>
      </c>
      <c r="F4431" s="47">
        <v>2731.27</v>
      </c>
    </row>
    <row r="4432" spans="1:6" x14ac:dyDescent="0.25">
      <c r="A4432" t="s">
        <v>5108</v>
      </c>
      <c r="B4432" t="s">
        <v>4450</v>
      </c>
      <c r="C4432" s="57">
        <v>45603</v>
      </c>
      <c r="D4432" t="s">
        <v>37</v>
      </c>
      <c r="E4432" t="s">
        <v>72</v>
      </c>
      <c r="F4432" s="47">
        <v>2731.27</v>
      </c>
    </row>
    <row r="4433" spans="1:6" x14ac:dyDescent="0.25">
      <c r="A4433" t="s">
        <v>5109</v>
      </c>
      <c r="B4433" t="s">
        <v>4450</v>
      </c>
      <c r="C4433" s="57">
        <v>45603</v>
      </c>
      <c r="D4433" t="s">
        <v>37</v>
      </c>
      <c r="E4433" t="s">
        <v>72</v>
      </c>
      <c r="F4433" s="47">
        <v>2731.27</v>
      </c>
    </row>
    <row r="4434" spans="1:6" x14ac:dyDescent="0.25">
      <c r="A4434" t="s">
        <v>5110</v>
      </c>
      <c r="B4434" t="s">
        <v>4450</v>
      </c>
      <c r="C4434" s="57">
        <v>45603</v>
      </c>
      <c r="D4434" t="s">
        <v>37</v>
      </c>
      <c r="E4434" t="s">
        <v>72</v>
      </c>
      <c r="F4434" s="47">
        <v>2731.27</v>
      </c>
    </row>
    <row r="4435" spans="1:6" x14ac:dyDescent="0.25">
      <c r="A4435" t="s">
        <v>5111</v>
      </c>
      <c r="B4435" t="s">
        <v>4450</v>
      </c>
      <c r="C4435" s="57">
        <v>45603</v>
      </c>
      <c r="D4435" t="s">
        <v>37</v>
      </c>
      <c r="E4435" t="s">
        <v>72</v>
      </c>
      <c r="F4435" s="47">
        <v>2731.27</v>
      </c>
    </row>
    <row r="4436" spans="1:6" x14ac:dyDescent="0.25">
      <c r="A4436" t="s">
        <v>5112</v>
      </c>
      <c r="B4436" t="s">
        <v>4450</v>
      </c>
      <c r="C4436" s="57">
        <v>45603</v>
      </c>
      <c r="D4436" t="s">
        <v>37</v>
      </c>
      <c r="E4436" t="s">
        <v>72</v>
      </c>
      <c r="F4436" s="47">
        <v>2731.27</v>
      </c>
    </row>
    <row r="4437" spans="1:6" x14ac:dyDescent="0.25">
      <c r="A4437" t="s">
        <v>5113</v>
      </c>
      <c r="B4437" t="s">
        <v>4450</v>
      </c>
      <c r="C4437" s="57">
        <v>45603</v>
      </c>
      <c r="D4437" t="s">
        <v>37</v>
      </c>
      <c r="E4437" t="s">
        <v>72</v>
      </c>
      <c r="F4437" s="47">
        <v>2731.27</v>
      </c>
    </row>
    <row r="4438" spans="1:6" x14ac:dyDescent="0.25">
      <c r="A4438" t="s">
        <v>5114</v>
      </c>
      <c r="B4438" t="s">
        <v>4450</v>
      </c>
      <c r="C4438" s="57">
        <v>45603</v>
      </c>
      <c r="D4438" t="s">
        <v>37</v>
      </c>
      <c r="E4438" t="s">
        <v>72</v>
      </c>
      <c r="F4438" s="47">
        <v>2731.27</v>
      </c>
    </row>
    <row r="4439" spans="1:6" x14ac:dyDescent="0.25">
      <c r="A4439" t="s">
        <v>5115</v>
      </c>
      <c r="B4439" t="s">
        <v>4450</v>
      </c>
      <c r="C4439" s="57">
        <v>45603</v>
      </c>
      <c r="D4439" t="s">
        <v>37</v>
      </c>
      <c r="E4439" t="s">
        <v>72</v>
      </c>
      <c r="F4439" s="47">
        <v>2731.27</v>
      </c>
    </row>
    <row r="4440" spans="1:6" x14ac:dyDescent="0.25">
      <c r="A4440" t="s">
        <v>5116</v>
      </c>
      <c r="B4440" t="s">
        <v>4450</v>
      </c>
      <c r="C4440" s="57">
        <v>45603</v>
      </c>
      <c r="D4440" t="s">
        <v>37</v>
      </c>
      <c r="E4440" t="s">
        <v>72</v>
      </c>
      <c r="F4440" s="47">
        <v>2731.27</v>
      </c>
    </row>
    <row r="4441" spans="1:6" x14ac:dyDescent="0.25">
      <c r="A4441" t="s">
        <v>5117</v>
      </c>
      <c r="B4441" t="s">
        <v>4450</v>
      </c>
      <c r="C4441" s="57">
        <v>45603</v>
      </c>
      <c r="D4441" t="s">
        <v>37</v>
      </c>
      <c r="E4441" t="s">
        <v>72</v>
      </c>
      <c r="F4441" s="47">
        <v>2731.27</v>
      </c>
    </row>
    <row r="4442" spans="1:6" x14ac:dyDescent="0.25">
      <c r="A4442" t="s">
        <v>5118</v>
      </c>
      <c r="B4442" t="s">
        <v>4450</v>
      </c>
      <c r="C4442" s="57">
        <v>45603</v>
      </c>
      <c r="D4442" t="s">
        <v>37</v>
      </c>
      <c r="E4442" t="s">
        <v>72</v>
      </c>
      <c r="F4442" s="47">
        <v>2731.27</v>
      </c>
    </row>
    <row r="4443" spans="1:6" x14ac:dyDescent="0.25">
      <c r="A4443" t="s">
        <v>5119</v>
      </c>
      <c r="B4443" t="s">
        <v>4450</v>
      </c>
      <c r="C4443" s="57">
        <v>45603</v>
      </c>
      <c r="D4443" t="s">
        <v>37</v>
      </c>
      <c r="E4443" t="s">
        <v>72</v>
      </c>
      <c r="F4443" s="47">
        <v>2731.27</v>
      </c>
    </row>
    <row r="4444" spans="1:6" x14ac:dyDescent="0.25">
      <c r="A4444" t="s">
        <v>5120</v>
      </c>
      <c r="B4444" t="s">
        <v>4450</v>
      </c>
      <c r="C4444" s="57">
        <v>45603</v>
      </c>
      <c r="D4444" t="s">
        <v>37</v>
      </c>
      <c r="E4444" t="s">
        <v>72</v>
      </c>
      <c r="F4444" s="47">
        <v>2731.27</v>
      </c>
    </row>
    <row r="4445" spans="1:6" x14ac:dyDescent="0.25">
      <c r="A4445" t="s">
        <v>5121</v>
      </c>
      <c r="B4445" t="s">
        <v>4450</v>
      </c>
      <c r="C4445" s="57">
        <v>45603</v>
      </c>
      <c r="D4445" t="s">
        <v>37</v>
      </c>
      <c r="E4445" t="s">
        <v>72</v>
      </c>
      <c r="F4445" s="47">
        <v>2731.27</v>
      </c>
    </row>
    <row r="4446" spans="1:6" x14ac:dyDescent="0.25">
      <c r="A4446" t="s">
        <v>5122</v>
      </c>
      <c r="B4446" t="s">
        <v>4450</v>
      </c>
      <c r="C4446" s="57">
        <v>45603</v>
      </c>
      <c r="D4446" t="s">
        <v>37</v>
      </c>
      <c r="E4446" t="s">
        <v>72</v>
      </c>
      <c r="F4446" s="47">
        <v>2731.27</v>
      </c>
    </row>
    <row r="4447" spans="1:6" x14ac:dyDescent="0.25">
      <c r="A4447" t="s">
        <v>5123</v>
      </c>
      <c r="B4447" t="s">
        <v>4450</v>
      </c>
      <c r="C4447" s="57">
        <v>45603</v>
      </c>
      <c r="D4447" t="s">
        <v>37</v>
      </c>
      <c r="E4447" t="s">
        <v>72</v>
      </c>
      <c r="F4447" s="47">
        <v>2731.27</v>
      </c>
    </row>
    <row r="4448" spans="1:6" x14ac:dyDescent="0.25">
      <c r="A4448" t="s">
        <v>5124</v>
      </c>
      <c r="B4448" t="s">
        <v>4450</v>
      </c>
      <c r="C4448" s="57">
        <v>45603</v>
      </c>
      <c r="D4448" t="s">
        <v>37</v>
      </c>
      <c r="E4448" t="s">
        <v>72</v>
      </c>
      <c r="F4448" s="47">
        <v>2731.27</v>
      </c>
    </row>
    <row r="4449" spans="1:6" x14ac:dyDescent="0.25">
      <c r="A4449" t="s">
        <v>5125</v>
      </c>
      <c r="B4449" t="s">
        <v>4450</v>
      </c>
      <c r="C4449" s="57">
        <v>45603</v>
      </c>
      <c r="D4449" t="s">
        <v>37</v>
      </c>
      <c r="E4449" t="s">
        <v>72</v>
      </c>
      <c r="F4449" s="47">
        <v>2731.23</v>
      </c>
    </row>
    <row r="4450" spans="1:6" x14ac:dyDescent="0.25">
      <c r="A4450" t="s">
        <v>4108</v>
      </c>
      <c r="B4450" t="s">
        <v>3405</v>
      </c>
      <c r="C4450" s="57">
        <v>45603</v>
      </c>
      <c r="D4450" t="s">
        <v>37</v>
      </c>
      <c r="E4450" t="s">
        <v>72</v>
      </c>
      <c r="F4450" s="47">
        <v>3993</v>
      </c>
    </row>
    <row r="4451" spans="1:6" x14ac:dyDescent="0.25">
      <c r="A4451" t="s">
        <v>5126</v>
      </c>
      <c r="B4451" t="s">
        <v>4338</v>
      </c>
      <c r="C4451" s="57">
        <v>45603</v>
      </c>
      <c r="D4451" t="s">
        <v>37</v>
      </c>
      <c r="E4451" t="s">
        <v>72</v>
      </c>
      <c r="F4451" s="47">
        <v>8262.06</v>
      </c>
    </row>
    <row r="4452" spans="1:6" x14ac:dyDescent="0.25">
      <c r="A4452" t="s">
        <v>4109</v>
      </c>
      <c r="B4452" t="s">
        <v>4110</v>
      </c>
      <c r="C4452" s="57">
        <v>45604</v>
      </c>
      <c r="D4452" t="s">
        <v>37</v>
      </c>
      <c r="E4452" t="s">
        <v>72</v>
      </c>
      <c r="F4452" s="47">
        <v>7004.79</v>
      </c>
    </row>
    <row r="4453" spans="1:6" x14ac:dyDescent="0.25">
      <c r="A4453" t="s">
        <v>2276</v>
      </c>
      <c r="B4453" t="s">
        <v>1185</v>
      </c>
      <c r="C4453" s="57">
        <v>45607</v>
      </c>
      <c r="D4453" t="s">
        <v>37</v>
      </c>
      <c r="E4453" t="s">
        <v>72</v>
      </c>
      <c r="F4453" s="47">
        <v>39325</v>
      </c>
    </row>
    <row r="4454" spans="1:6" x14ac:dyDescent="0.25">
      <c r="A4454" t="s">
        <v>2277</v>
      </c>
      <c r="B4454" t="s">
        <v>1185</v>
      </c>
      <c r="C4454" s="57">
        <v>45607</v>
      </c>
      <c r="D4454" t="s">
        <v>37</v>
      </c>
      <c r="E4454" t="s">
        <v>72</v>
      </c>
      <c r="F4454" s="47">
        <v>39325</v>
      </c>
    </row>
    <row r="4455" spans="1:6" x14ac:dyDescent="0.25">
      <c r="A4455" t="s">
        <v>7755</v>
      </c>
      <c r="B4455" t="s">
        <v>7756</v>
      </c>
      <c r="C4455" s="57">
        <v>45608</v>
      </c>
      <c r="D4455" t="s">
        <v>37</v>
      </c>
      <c r="E4455" t="s">
        <v>72</v>
      </c>
      <c r="F4455" s="47">
        <v>2266.16</v>
      </c>
    </row>
    <row r="4456" spans="1:6" x14ac:dyDescent="0.25">
      <c r="A4456" t="s">
        <v>7757</v>
      </c>
      <c r="B4456" t="s">
        <v>7756</v>
      </c>
      <c r="C4456" s="57">
        <v>45608</v>
      </c>
      <c r="D4456" t="s">
        <v>37</v>
      </c>
      <c r="E4456" t="s">
        <v>72</v>
      </c>
      <c r="F4456" s="47">
        <v>2266.15</v>
      </c>
    </row>
    <row r="4457" spans="1:6" x14ac:dyDescent="0.25">
      <c r="A4457" t="s">
        <v>7758</v>
      </c>
      <c r="B4457" t="s">
        <v>7759</v>
      </c>
      <c r="C4457" s="57">
        <v>45608</v>
      </c>
      <c r="D4457" t="s">
        <v>37</v>
      </c>
      <c r="E4457" t="s">
        <v>72</v>
      </c>
      <c r="F4457" s="47">
        <v>3028.23</v>
      </c>
    </row>
    <row r="4458" spans="1:6" x14ac:dyDescent="0.25">
      <c r="A4458" t="s">
        <v>7760</v>
      </c>
      <c r="B4458" t="s">
        <v>7759</v>
      </c>
      <c r="C4458" s="57">
        <v>45608</v>
      </c>
      <c r="D4458" t="s">
        <v>37</v>
      </c>
      <c r="E4458" t="s">
        <v>72</v>
      </c>
      <c r="F4458" s="47">
        <v>3028.23</v>
      </c>
    </row>
    <row r="4459" spans="1:6" x14ac:dyDescent="0.25">
      <c r="A4459" t="s">
        <v>7761</v>
      </c>
      <c r="B4459" t="s">
        <v>7759</v>
      </c>
      <c r="C4459" s="57">
        <v>45608</v>
      </c>
      <c r="D4459" t="s">
        <v>37</v>
      </c>
      <c r="E4459" t="s">
        <v>72</v>
      </c>
      <c r="F4459" s="47">
        <v>3028.23</v>
      </c>
    </row>
    <row r="4460" spans="1:6" x14ac:dyDescent="0.25">
      <c r="A4460" t="s">
        <v>7762</v>
      </c>
      <c r="B4460" t="s">
        <v>7759</v>
      </c>
      <c r="C4460" s="57">
        <v>45608</v>
      </c>
      <c r="D4460" t="s">
        <v>37</v>
      </c>
      <c r="E4460" t="s">
        <v>72</v>
      </c>
      <c r="F4460" s="47">
        <v>3028.21</v>
      </c>
    </row>
    <row r="4461" spans="1:6" x14ac:dyDescent="0.25">
      <c r="A4461" t="s">
        <v>8269</v>
      </c>
      <c r="B4461" t="s">
        <v>8270</v>
      </c>
      <c r="C4461" s="57">
        <v>45608</v>
      </c>
      <c r="D4461" t="s">
        <v>37</v>
      </c>
      <c r="E4461" t="s">
        <v>72</v>
      </c>
      <c r="F4461" s="47">
        <v>12610</v>
      </c>
    </row>
    <row r="4462" spans="1:6" x14ac:dyDescent="0.25">
      <c r="A4462" t="s">
        <v>8271</v>
      </c>
      <c r="B4462" t="s">
        <v>8272</v>
      </c>
      <c r="C4462" s="57">
        <v>45608</v>
      </c>
      <c r="D4462" t="s">
        <v>37</v>
      </c>
      <c r="E4462" t="s">
        <v>72</v>
      </c>
      <c r="F4462" s="47">
        <v>6910</v>
      </c>
    </row>
    <row r="4463" spans="1:6" x14ac:dyDescent="0.25">
      <c r="A4463" t="s">
        <v>8273</v>
      </c>
      <c r="B4463" t="s">
        <v>8274</v>
      </c>
      <c r="C4463" s="57">
        <v>45608</v>
      </c>
      <c r="D4463" t="s">
        <v>37</v>
      </c>
      <c r="E4463" t="s">
        <v>72</v>
      </c>
      <c r="F4463" s="47">
        <v>8410</v>
      </c>
    </row>
    <row r="4464" spans="1:6" x14ac:dyDescent="0.25">
      <c r="A4464" t="s">
        <v>8275</v>
      </c>
      <c r="B4464" t="s">
        <v>8276</v>
      </c>
      <c r="C4464" s="57">
        <v>45608</v>
      </c>
      <c r="D4464" t="s">
        <v>37</v>
      </c>
      <c r="E4464" t="s">
        <v>72</v>
      </c>
      <c r="F4464" s="47">
        <v>20910</v>
      </c>
    </row>
    <row r="4465" spans="1:6" x14ac:dyDescent="0.25">
      <c r="A4465" t="s">
        <v>8277</v>
      </c>
      <c r="B4465" t="s">
        <v>8278</v>
      </c>
      <c r="C4465" s="57">
        <v>45608</v>
      </c>
      <c r="D4465" t="s">
        <v>37</v>
      </c>
      <c r="E4465" t="s">
        <v>72</v>
      </c>
      <c r="F4465" s="47">
        <v>3600</v>
      </c>
    </row>
    <row r="4466" spans="1:6" x14ac:dyDescent="0.25">
      <c r="A4466" t="s">
        <v>8279</v>
      </c>
      <c r="B4466" t="s">
        <v>8280</v>
      </c>
      <c r="C4466" s="57">
        <v>45608</v>
      </c>
      <c r="D4466" t="s">
        <v>37</v>
      </c>
      <c r="E4466" t="s">
        <v>72</v>
      </c>
      <c r="F4466" s="47">
        <v>3300</v>
      </c>
    </row>
    <row r="4467" spans="1:6" x14ac:dyDescent="0.25">
      <c r="A4467" t="s">
        <v>8281</v>
      </c>
      <c r="B4467" t="s">
        <v>8282</v>
      </c>
      <c r="C4467" s="57">
        <v>45608</v>
      </c>
      <c r="D4467" t="s">
        <v>37</v>
      </c>
      <c r="E4467" t="s">
        <v>72</v>
      </c>
      <c r="F4467" s="47">
        <v>3100</v>
      </c>
    </row>
    <row r="4468" spans="1:6" x14ac:dyDescent="0.25">
      <c r="A4468" t="s">
        <v>8283</v>
      </c>
      <c r="B4468" t="s">
        <v>8284</v>
      </c>
      <c r="C4468" s="57">
        <v>45608</v>
      </c>
      <c r="D4468" t="s">
        <v>37</v>
      </c>
      <c r="E4468" t="s">
        <v>72</v>
      </c>
      <c r="F4468" s="47">
        <v>5700</v>
      </c>
    </row>
    <row r="4469" spans="1:6" x14ac:dyDescent="0.25">
      <c r="A4469" t="s">
        <v>8285</v>
      </c>
      <c r="B4469" t="s">
        <v>8286</v>
      </c>
      <c r="C4469" s="57">
        <v>45608</v>
      </c>
      <c r="D4469" t="s">
        <v>37</v>
      </c>
      <c r="E4469" t="s">
        <v>72</v>
      </c>
      <c r="F4469" s="47">
        <v>3000</v>
      </c>
    </row>
    <row r="4470" spans="1:6" x14ac:dyDescent="0.25">
      <c r="A4470" t="s">
        <v>8287</v>
      </c>
      <c r="B4470" t="s">
        <v>8288</v>
      </c>
      <c r="C4470" s="57">
        <v>45608</v>
      </c>
      <c r="D4470" t="s">
        <v>37</v>
      </c>
      <c r="E4470" t="s">
        <v>72</v>
      </c>
      <c r="F4470" s="47">
        <v>5700</v>
      </c>
    </row>
    <row r="4471" spans="1:6" x14ac:dyDescent="0.25">
      <c r="A4471" t="s">
        <v>8289</v>
      </c>
      <c r="B4471" t="s">
        <v>8290</v>
      </c>
      <c r="C4471" s="57">
        <v>45608</v>
      </c>
      <c r="D4471" t="s">
        <v>37</v>
      </c>
      <c r="E4471" t="s">
        <v>72</v>
      </c>
      <c r="F4471" s="47">
        <v>3400</v>
      </c>
    </row>
    <row r="4472" spans="1:6" x14ac:dyDescent="0.25">
      <c r="A4472" t="s">
        <v>8291</v>
      </c>
      <c r="B4472" t="s">
        <v>8292</v>
      </c>
      <c r="C4472" s="57">
        <v>45608</v>
      </c>
      <c r="D4472" t="s">
        <v>37</v>
      </c>
      <c r="E4472" t="s">
        <v>72</v>
      </c>
      <c r="F4472" s="47">
        <v>5000</v>
      </c>
    </row>
    <row r="4473" spans="1:6" x14ac:dyDescent="0.25">
      <c r="A4473" t="s">
        <v>8293</v>
      </c>
      <c r="B4473" t="s">
        <v>8294</v>
      </c>
      <c r="C4473" s="57">
        <v>45608</v>
      </c>
      <c r="D4473" t="s">
        <v>37</v>
      </c>
      <c r="E4473" t="s">
        <v>72</v>
      </c>
      <c r="F4473" s="47">
        <v>3430</v>
      </c>
    </row>
    <row r="4474" spans="1:6" x14ac:dyDescent="0.25">
      <c r="A4474" t="s">
        <v>8295</v>
      </c>
      <c r="B4474" t="s">
        <v>8296</v>
      </c>
      <c r="C4474" s="57">
        <v>45608</v>
      </c>
      <c r="D4474" t="s">
        <v>37</v>
      </c>
      <c r="E4474" t="s">
        <v>72</v>
      </c>
      <c r="F4474" s="47">
        <v>3300</v>
      </c>
    </row>
    <row r="4475" spans="1:6" x14ac:dyDescent="0.25">
      <c r="A4475" t="s">
        <v>8297</v>
      </c>
      <c r="B4475" t="s">
        <v>8298</v>
      </c>
      <c r="C4475" s="57">
        <v>45608</v>
      </c>
      <c r="D4475" t="s">
        <v>37</v>
      </c>
      <c r="E4475" t="s">
        <v>72</v>
      </c>
      <c r="F4475" s="47">
        <v>15866</v>
      </c>
    </row>
    <row r="4476" spans="1:6" x14ac:dyDescent="0.25">
      <c r="A4476" t="s">
        <v>8299</v>
      </c>
      <c r="B4476" t="s">
        <v>8300</v>
      </c>
      <c r="C4476" s="57">
        <v>45608</v>
      </c>
      <c r="D4476" t="s">
        <v>37</v>
      </c>
      <c r="E4476" t="s">
        <v>72</v>
      </c>
      <c r="F4476" s="47">
        <v>5266</v>
      </c>
    </row>
    <row r="4477" spans="1:6" x14ac:dyDescent="0.25">
      <c r="A4477" t="s">
        <v>8301</v>
      </c>
      <c r="B4477" t="s">
        <v>8302</v>
      </c>
      <c r="C4477" s="57">
        <v>45608</v>
      </c>
      <c r="D4477" t="s">
        <v>37</v>
      </c>
      <c r="E4477" t="s">
        <v>72</v>
      </c>
      <c r="F4477" s="47">
        <v>8166</v>
      </c>
    </row>
    <row r="4478" spans="1:6" x14ac:dyDescent="0.25">
      <c r="A4478" t="s">
        <v>8303</v>
      </c>
      <c r="B4478" t="s">
        <v>8304</v>
      </c>
      <c r="C4478" s="57">
        <v>45608</v>
      </c>
      <c r="D4478" t="s">
        <v>37</v>
      </c>
      <c r="E4478" t="s">
        <v>72</v>
      </c>
      <c r="F4478" s="47">
        <v>4666</v>
      </c>
    </row>
    <row r="4479" spans="1:6" x14ac:dyDescent="0.25">
      <c r="A4479" t="s">
        <v>8305</v>
      </c>
      <c r="B4479" t="s">
        <v>8306</v>
      </c>
      <c r="C4479" s="57">
        <v>45608</v>
      </c>
      <c r="D4479" t="s">
        <v>37</v>
      </c>
      <c r="E4479" t="s">
        <v>72</v>
      </c>
      <c r="F4479" s="47">
        <v>14166</v>
      </c>
    </row>
    <row r="4480" spans="1:6" x14ac:dyDescent="0.25">
      <c r="A4480" t="s">
        <v>5127</v>
      </c>
      <c r="B4480" t="s">
        <v>5128</v>
      </c>
      <c r="C4480" s="57">
        <v>45608</v>
      </c>
      <c r="D4480" t="s">
        <v>37</v>
      </c>
      <c r="E4480" t="s">
        <v>72</v>
      </c>
      <c r="F4480" s="47">
        <v>11147.8</v>
      </c>
    </row>
    <row r="4481" spans="1:6" x14ac:dyDescent="0.25">
      <c r="A4481" t="s">
        <v>4111</v>
      </c>
      <c r="B4481" t="s">
        <v>3658</v>
      </c>
      <c r="C4481" s="57">
        <v>45608</v>
      </c>
      <c r="D4481" t="s">
        <v>37</v>
      </c>
      <c r="E4481" t="s">
        <v>72</v>
      </c>
      <c r="F4481" s="47">
        <v>8968.5300000000007</v>
      </c>
    </row>
    <row r="4482" spans="1:6" x14ac:dyDescent="0.25">
      <c r="A4482" t="s">
        <v>4112</v>
      </c>
      <c r="B4482" t="s">
        <v>3655</v>
      </c>
      <c r="C4482" s="57">
        <v>45608</v>
      </c>
      <c r="D4482" t="s">
        <v>37</v>
      </c>
      <c r="E4482" t="s">
        <v>72</v>
      </c>
      <c r="F4482" s="47">
        <v>6106.74</v>
      </c>
    </row>
    <row r="4483" spans="1:6" x14ac:dyDescent="0.25">
      <c r="A4483" t="s">
        <v>7763</v>
      </c>
      <c r="B4483" t="s">
        <v>7764</v>
      </c>
      <c r="C4483" s="57">
        <v>45609</v>
      </c>
      <c r="D4483" t="s">
        <v>37</v>
      </c>
      <c r="E4483" t="s">
        <v>72</v>
      </c>
      <c r="F4483" s="47">
        <v>1242.9000000000001</v>
      </c>
    </row>
    <row r="4484" spans="1:6" x14ac:dyDescent="0.25">
      <c r="A4484" t="s">
        <v>7765</v>
      </c>
      <c r="B4484" t="s">
        <v>7764</v>
      </c>
      <c r="C4484" s="57">
        <v>45609</v>
      </c>
      <c r="D4484" t="s">
        <v>37</v>
      </c>
      <c r="E4484" t="s">
        <v>72</v>
      </c>
      <c r="F4484" s="47">
        <v>1242.9000000000001</v>
      </c>
    </row>
    <row r="4485" spans="1:6" x14ac:dyDescent="0.25">
      <c r="A4485" t="s">
        <v>7766</v>
      </c>
      <c r="B4485" t="s">
        <v>7764</v>
      </c>
      <c r="C4485" s="57">
        <v>45609</v>
      </c>
      <c r="D4485" t="s">
        <v>37</v>
      </c>
      <c r="E4485" t="s">
        <v>72</v>
      </c>
      <c r="F4485" s="47">
        <v>1242.9000000000001</v>
      </c>
    </row>
    <row r="4486" spans="1:6" x14ac:dyDescent="0.25">
      <c r="A4486" t="s">
        <v>7767</v>
      </c>
      <c r="B4486" t="s">
        <v>7764</v>
      </c>
      <c r="C4486" s="57">
        <v>45609</v>
      </c>
      <c r="D4486" t="s">
        <v>37</v>
      </c>
      <c r="E4486" t="s">
        <v>72</v>
      </c>
      <c r="F4486" s="47">
        <v>1242.9000000000001</v>
      </c>
    </row>
    <row r="4487" spans="1:6" x14ac:dyDescent="0.25">
      <c r="A4487" t="s">
        <v>7768</v>
      </c>
      <c r="B4487" t="s">
        <v>7764</v>
      </c>
      <c r="C4487" s="57">
        <v>45609</v>
      </c>
      <c r="D4487" t="s">
        <v>37</v>
      </c>
      <c r="E4487" t="s">
        <v>72</v>
      </c>
      <c r="F4487" s="47">
        <v>1242.9000000000001</v>
      </c>
    </row>
    <row r="4488" spans="1:6" x14ac:dyDescent="0.25">
      <c r="A4488" t="s">
        <v>7769</v>
      </c>
      <c r="B4488" t="s">
        <v>7764</v>
      </c>
      <c r="C4488" s="57">
        <v>45609</v>
      </c>
      <c r="D4488" t="s">
        <v>37</v>
      </c>
      <c r="E4488" t="s">
        <v>72</v>
      </c>
      <c r="F4488" s="47">
        <v>1242.9100000000001</v>
      </c>
    </row>
    <row r="4489" spans="1:6" x14ac:dyDescent="0.25">
      <c r="A4489" t="s">
        <v>7770</v>
      </c>
      <c r="B4489" t="s">
        <v>7771</v>
      </c>
      <c r="C4489" s="57">
        <v>45609</v>
      </c>
      <c r="D4489" t="s">
        <v>37</v>
      </c>
      <c r="E4489" t="s">
        <v>72</v>
      </c>
      <c r="F4489" s="47">
        <v>8369.83</v>
      </c>
    </row>
    <row r="4490" spans="1:6" x14ac:dyDescent="0.25">
      <c r="A4490" t="s">
        <v>4113</v>
      </c>
      <c r="B4490" t="s">
        <v>4114</v>
      </c>
      <c r="C4490" s="57">
        <v>45609</v>
      </c>
      <c r="D4490" t="s">
        <v>37</v>
      </c>
      <c r="E4490" t="s">
        <v>72</v>
      </c>
      <c r="F4490" s="47">
        <v>7004.79</v>
      </c>
    </row>
    <row r="4491" spans="1:6" x14ac:dyDescent="0.25">
      <c r="A4491" t="s">
        <v>7772</v>
      </c>
      <c r="B4491" t="s">
        <v>7771</v>
      </c>
      <c r="C4491" s="57">
        <v>45609</v>
      </c>
      <c r="D4491" t="s">
        <v>37</v>
      </c>
      <c r="E4491" t="s">
        <v>72</v>
      </c>
      <c r="F4491" s="47">
        <v>8369.83</v>
      </c>
    </row>
    <row r="4492" spans="1:6" x14ac:dyDescent="0.25">
      <c r="A4492" t="s">
        <v>7773</v>
      </c>
      <c r="B4492" t="s">
        <v>7771</v>
      </c>
      <c r="C4492" s="57">
        <v>45609</v>
      </c>
      <c r="D4492" t="s">
        <v>37</v>
      </c>
      <c r="E4492" t="s">
        <v>72</v>
      </c>
      <c r="F4492" s="47">
        <v>8369.82</v>
      </c>
    </row>
    <row r="4493" spans="1:6" x14ac:dyDescent="0.25">
      <c r="A4493" t="s">
        <v>4115</v>
      </c>
      <c r="B4493" t="s">
        <v>3583</v>
      </c>
      <c r="C4493" s="57">
        <v>45609</v>
      </c>
      <c r="D4493" t="s">
        <v>37</v>
      </c>
      <c r="E4493" t="s">
        <v>72</v>
      </c>
      <c r="F4493" s="47">
        <v>7004.79</v>
      </c>
    </row>
    <row r="4494" spans="1:6" x14ac:dyDescent="0.25">
      <c r="A4494" t="s">
        <v>4116</v>
      </c>
      <c r="B4494" t="s">
        <v>3583</v>
      </c>
      <c r="C4494" s="57">
        <v>45609</v>
      </c>
      <c r="D4494" t="s">
        <v>37</v>
      </c>
      <c r="E4494" t="s">
        <v>72</v>
      </c>
      <c r="F4494" s="47">
        <v>7004.79</v>
      </c>
    </row>
    <row r="4495" spans="1:6" x14ac:dyDescent="0.25">
      <c r="A4495" t="s">
        <v>4119</v>
      </c>
      <c r="B4495" t="s">
        <v>3583</v>
      </c>
      <c r="C4495" s="57">
        <v>45609</v>
      </c>
      <c r="D4495" t="s">
        <v>37</v>
      </c>
      <c r="E4495" t="s">
        <v>72</v>
      </c>
      <c r="F4495" s="47">
        <v>7004.79</v>
      </c>
    </row>
    <row r="4496" spans="1:6" x14ac:dyDescent="0.25">
      <c r="A4496" t="s">
        <v>4120</v>
      </c>
      <c r="B4496" t="s">
        <v>3655</v>
      </c>
      <c r="C4496" s="57">
        <v>45609</v>
      </c>
      <c r="D4496" t="s">
        <v>37</v>
      </c>
      <c r="E4496" t="s">
        <v>72</v>
      </c>
      <c r="F4496" s="47">
        <v>6106.74</v>
      </c>
    </row>
    <row r="4497" spans="1:6" x14ac:dyDescent="0.25">
      <c r="A4497" t="s">
        <v>4121</v>
      </c>
      <c r="B4497" t="s">
        <v>3655</v>
      </c>
      <c r="C4497" s="57">
        <v>45609</v>
      </c>
      <c r="D4497" t="s">
        <v>37</v>
      </c>
      <c r="E4497" t="s">
        <v>72</v>
      </c>
      <c r="F4497" s="47">
        <v>6106.74</v>
      </c>
    </row>
    <row r="4498" spans="1:6" x14ac:dyDescent="0.25">
      <c r="A4498" t="s">
        <v>7774</v>
      </c>
      <c r="B4498" t="s">
        <v>7427</v>
      </c>
      <c r="C4498" s="57">
        <v>45610</v>
      </c>
      <c r="D4498" t="s">
        <v>37</v>
      </c>
      <c r="E4498" t="s">
        <v>72</v>
      </c>
      <c r="F4498" s="47">
        <v>4310.6400000000003</v>
      </c>
    </row>
    <row r="4499" spans="1:6" x14ac:dyDescent="0.25">
      <c r="A4499" t="s">
        <v>7775</v>
      </c>
      <c r="B4499" t="s">
        <v>7427</v>
      </c>
      <c r="C4499" s="57">
        <v>45610</v>
      </c>
      <c r="D4499" t="s">
        <v>37</v>
      </c>
      <c r="E4499" t="s">
        <v>72</v>
      </c>
      <c r="F4499" s="47">
        <v>4310.6400000000003</v>
      </c>
    </row>
    <row r="4500" spans="1:6" x14ac:dyDescent="0.25">
      <c r="A4500" t="s">
        <v>7776</v>
      </c>
      <c r="B4500" t="s">
        <v>7427</v>
      </c>
      <c r="C4500" s="57">
        <v>45610</v>
      </c>
      <c r="D4500" t="s">
        <v>37</v>
      </c>
      <c r="E4500" t="s">
        <v>72</v>
      </c>
      <c r="F4500" s="47">
        <v>4310.6400000000003</v>
      </c>
    </row>
    <row r="4501" spans="1:6" x14ac:dyDescent="0.25">
      <c r="A4501" t="s">
        <v>7777</v>
      </c>
      <c r="B4501" t="s">
        <v>7427</v>
      </c>
      <c r="C4501" s="57">
        <v>45610</v>
      </c>
      <c r="D4501" t="s">
        <v>37</v>
      </c>
      <c r="E4501" t="s">
        <v>72</v>
      </c>
      <c r="F4501" s="47">
        <v>4310.6400000000003</v>
      </c>
    </row>
    <row r="4502" spans="1:6" x14ac:dyDescent="0.25">
      <c r="A4502" t="s">
        <v>7778</v>
      </c>
      <c r="B4502" t="s">
        <v>7427</v>
      </c>
      <c r="C4502" s="57">
        <v>45610</v>
      </c>
      <c r="D4502" t="s">
        <v>37</v>
      </c>
      <c r="E4502" t="s">
        <v>72</v>
      </c>
      <c r="F4502" s="47">
        <v>4310.6400000000003</v>
      </c>
    </row>
    <row r="4503" spans="1:6" x14ac:dyDescent="0.25">
      <c r="A4503" t="s">
        <v>7779</v>
      </c>
      <c r="B4503" t="s">
        <v>7427</v>
      </c>
      <c r="C4503" s="57">
        <v>45610</v>
      </c>
      <c r="D4503" t="s">
        <v>37</v>
      </c>
      <c r="E4503" t="s">
        <v>72</v>
      </c>
      <c r="F4503" s="47">
        <v>4310.6400000000003</v>
      </c>
    </row>
    <row r="4504" spans="1:6" x14ac:dyDescent="0.25">
      <c r="A4504" t="s">
        <v>7780</v>
      </c>
      <c r="B4504" t="s">
        <v>7427</v>
      </c>
      <c r="C4504" s="57">
        <v>45610</v>
      </c>
      <c r="D4504" t="s">
        <v>37</v>
      </c>
      <c r="E4504" t="s">
        <v>72</v>
      </c>
      <c r="F4504" s="47">
        <v>4310.6400000000003</v>
      </c>
    </row>
    <row r="4505" spans="1:6" x14ac:dyDescent="0.25">
      <c r="A4505" t="s">
        <v>7781</v>
      </c>
      <c r="B4505" t="s">
        <v>7427</v>
      </c>
      <c r="C4505" s="57">
        <v>45610</v>
      </c>
      <c r="D4505" t="s">
        <v>37</v>
      </c>
      <c r="E4505" t="s">
        <v>72</v>
      </c>
      <c r="F4505" s="47">
        <v>4310.6400000000003</v>
      </c>
    </row>
    <row r="4506" spans="1:6" x14ac:dyDescent="0.25">
      <c r="A4506" t="s">
        <v>7782</v>
      </c>
      <c r="B4506" t="s">
        <v>7427</v>
      </c>
      <c r="C4506" s="57">
        <v>45610</v>
      </c>
      <c r="D4506" t="s">
        <v>37</v>
      </c>
      <c r="E4506" t="s">
        <v>72</v>
      </c>
      <c r="F4506" s="47">
        <v>4310.6400000000003</v>
      </c>
    </row>
    <row r="4507" spans="1:6" x14ac:dyDescent="0.25">
      <c r="A4507" t="s">
        <v>7783</v>
      </c>
      <c r="B4507" t="s">
        <v>7427</v>
      </c>
      <c r="C4507" s="57">
        <v>45610</v>
      </c>
      <c r="D4507" t="s">
        <v>37</v>
      </c>
      <c r="E4507" t="s">
        <v>72</v>
      </c>
      <c r="F4507" s="47">
        <v>4310.6400000000003</v>
      </c>
    </row>
    <row r="4508" spans="1:6" x14ac:dyDescent="0.25">
      <c r="A4508" t="s">
        <v>7784</v>
      </c>
      <c r="B4508" t="s">
        <v>7427</v>
      </c>
      <c r="C4508" s="57">
        <v>45610</v>
      </c>
      <c r="D4508" t="s">
        <v>37</v>
      </c>
      <c r="E4508" t="s">
        <v>72</v>
      </c>
      <c r="F4508" s="47">
        <v>4310.6400000000003</v>
      </c>
    </row>
    <row r="4509" spans="1:6" x14ac:dyDescent="0.25">
      <c r="A4509" t="s">
        <v>7785</v>
      </c>
      <c r="B4509" t="s">
        <v>7427</v>
      </c>
      <c r="C4509" s="57">
        <v>45610</v>
      </c>
      <c r="D4509" t="s">
        <v>37</v>
      </c>
      <c r="E4509" t="s">
        <v>72</v>
      </c>
      <c r="F4509" s="47">
        <v>4310.63</v>
      </c>
    </row>
    <row r="4510" spans="1:6" x14ac:dyDescent="0.25">
      <c r="A4510" t="s">
        <v>7786</v>
      </c>
      <c r="B4510" t="s">
        <v>7427</v>
      </c>
      <c r="C4510" s="57">
        <v>45610</v>
      </c>
      <c r="D4510" t="s">
        <v>37</v>
      </c>
      <c r="E4510" t="s">
        <v>72</v>
      </c>
      <c r="F4510" s="47">
        <v>4310.6400000000003</v>
      </c>
    </row>
    <row r="4511" spans="1:6" x14ac:dyDescent="0.25">
      <c r="A4511" t="s">
        <v>7787</v>
      </c>
      <c r="B4511" t="s">
        <v>7427</v>
      </c>
      <c r="C4511" s="57">
        <v>45610</v>
      </c>
      <c r="D4511" t="s">
        <v>37</v>
      </c>
      <c r="E4511" t="s">
        <v>72</v>
      </c>
      <c r="F4511" s="47">
        <v>4310.6400000000003</v>
      </c>
    </row>
    <row r="4512" spans="1:6" x14ac:dyDescent="0.25">
      <c r="A4512" t="s">
        <v>7788</v>
      </c>
      <c r="B4512" t="s">
        <v>7427</v>
      </c>
      <c r="C4512" s="57">
        <v>45610</v>
      </c>
      <c r="D4512" t="s">
        <v>37</v>
      </c>
      <c r="E4512" t="s">
        <v>72</v>
      </c>
      <c r="F4512" s="47">
        <v>4310.6400000000003</v>
      </c>
    </row>
    <row r="4513" spans="1:6" x14ac:dyDescent="0.25">
      <c r="A4513" t="s">
        <v>7789</v>
      </c>
      <c r="B4513" t="s">
        <v>7427</v>
      </c>
      <c r="C4513" s="57">
        <v>45610</v>
      </c>
      <c r="D4513" t="s">
        <v>37</v>
      </c>
      <c r="E4513" t="s">
        <v>72</v>
      </c>
      <c r="F4513" s="47">
        <v>4310.6400000000003</v>
      </c>
    </row>
    <row r="4514" spans="1:6" x14ac:dyDescent="0.25">
      <c r="A4514" t="s">
        <v>7790</v>
      </c>
      <c r="B4514" t="s">
        <v>7427</v>
      </c>
      <c r="C4514" s="57">
        <v>45610</v>
      </c>
      <c r="D4514" t="s">
        <v>37</v>
      </c>
      <c r="E4514" t="s">
        <v>72</v>
      </c>
      <c r="F4514" s="47">
        <v>4310.6400000000003</v>
      </c>
    </row>
    <row r="4515" spans="1:6" x14ac:dyDescent="0.25">
      <c r="A4515" t="s">
        <v>7791</v>
      </c>
      <c r="B4515" t="s">
        <v>7427</v>
      </c>
      <c r="C4515" s="57">
        <v>45610</v>
      </c>
      <c r="D4515" t="s">
        <v>37</v>
      </c>
      <c r="E4515" t="s">
        <v>72</v>
      </c>
      <c r="F4515" s="47">
        <v>4310.6400000000003</v>
      </c>
    </row>
    <row r="4516" spans="1:6" x14ac:dyDescent="0.25">
      <c r="A4516" t="s">
        <v>7792</v>
      </c>
      <c r="B4516" t="s">
        <v>7427</v>
      </c>
      <c r="C4516" s="57">
        <v>45610</v>
      </c>
      <c r="D4516" t="s">
        <v>37</v>
      </c>
      <c r="E4516" t="s">
        <v>72</v>
      </c>
      <c r="F4516" s="47">
        <v>4310.6400000000003</v>
      </c>
    </row>
    <row r="4517" spans="1:6" x14ac:dyDescent="0.25">
      <c r="A4517" t="s">
        <v>7793</v>
      </c>
      <c r="B4517" t="s">
        <v>7427</v>
      </c>
      <c r="C4517" s="57">
        <v>45610</v>
      </c>
      <c r="D4517" t="s">
        <v>37</v>
      </c>
      <c r="E4517" t="s">
        <v>72</v>
      </c>
      <c r="F4517" s="47">
        <v>4310.6400000000003</v>
      </c>
    </row>
    <row r="4518" spans="1:6" x14ac:dyDescent="0.25">
      <c r="A4518" t="s">
        <v>7794</v>
      </c>
      <c r="B4518" t="s">
        <v>7427</v>
      </c>
      <c r="C4518" s="57">
        <v>45610</v>
      </c>
      <c r="D4518" t="s">
        <v>37</v>
      </c>
      <c r="E4518" t="s">
        <v>72</v>
      </c>
      <c r="F4518" s="47">
        <v>4310.6499999999996</v>
      </c>
    </row>
    <row r="4519" spans="1:6" x14ac:dyDescent="0.25">
      <c r="A4519" t="s">
        <v>7795</v>
      </c>
      <c r="B4519" t="s">
        <v>7427</v>
      </c>
      <c r="C4519" s="57">
        <v>45610</v>
      </c>
      <c r="D4519" t="s">
        <v>37</v>
      </c>
      <c r="E4519" t="s">
        <v>72</v>
      </c>
      <c r="F4519" s="47">
        <v>4310.6400000000003</v>
      </c>
    </row>
    <row r="4520" spans="1:6" x14ac:dyDescent="0.25">
      <c r="A4520" t="s">
        <v>7796</v>
      </c>
      <c r="B4520" t="s">
        <v>7427</v>
      </c>
      <c r="C4520" s="57">
        <v>45610</v>
      </c>
      <c r="D4520" t="s">
        <v>37</v>
      </c>
      <c r="E4520" t="s">
        <v>72</v>
      </c>
      <c r="F4520" s="47">
        <v>4310.6400000000003</v>
      </c>
    </row>
    <row r="4521" spans="1:6" x14ac:dyDescent="0.25">
      <c r="A4521" t="s">
        <v>5129</v>
      </c>
      <c r="B4521" t="s">
        <v>4347</v>
      </c>
      <c r="C4521" s="57">
        <v>45610</v>
      </c>
      <c r="D4521" t="s">
        <v>37</v>
      </c>
      <c r="E4521" t="s">
        <v>72</v>
      </c>
      <c r="F4521" s="47">
        <v>14356.82</v>
      </c>
    </row>
    <row r="4522" spans="1:6" x14ac:dyDescent="0.25">
      <c r="A4522" t="s">
        <v>7797</v>
      </c>
      <c r="B4522" t="s">
        <v>7798</v>
      </c>
      <c r="C4522" s="57">
        <v>45609</v>
      </c>
      <c r="D4522" t="s">
        <v>37</v>
      </c>
      <c r="E4522" t="s">
        <v>72</v>
      </c>
      <c r="F4522" s="47">
        <v>3926.93</v>
      </c>
    </row>
    <row r="4523" spans="1:6" x14ac:dyDescent="0.25">
      <c r="A4523" t="s">
        <v>7799</v>
      </c>
      <c r="B4523" t="s">
        <v>7798</v>
      </c>
      <c r="C4523" s="57">
        <v>45609</v>
      </c>
      <c r="D4523" t="s">
        <v>37</v>
      </c>
      <c r="E4523" t="s">
        <v>72</v>
      </c>
      <c r="F4523" s="47">
        <v>3926.93</v>
      </c>
    </row>
    <row r="4524" spans="1:6" x14ac:dyDescent="0.25">
      <c r="A4524" t="s">
        <v>7800</v>
      </c>
      <c r="B4524" t="s">
        <v>7798</v>
      </c>
      <c r="C4524" s="57">
        <v>45609</v>
      </c>
      <c r="D4524" t="s">
        <v>37</v>
      </c>
      <c r="E4524" t="s">
        <v>72</v>
      </c>
      <c r="F4524" s="47">
        <v>3926.93</v>
      </c>
    </row>
    <row r="4525" spans="1:6" x14ac:dyDescent="0.25">
      <c r="A4525" t="s">
        <v>7801</v>
      </c>
      <c r="B4525" t="s">
        <v>7798</v>
      </c>
      <c r="C4525" s="57">
        <v>45609</v>
      </c>
      <c r="D4525" t="s">
        <v>37</v>
      </c>
      <c r="E4525" t="s">
        <v>72</v>
      </c>
      <c r="F4525" s="47">
        <v>3926.93</v>
      </c>
    </row>
    <row r="4526" spans="1:6" x14ac:dyDescent="0.25">
      <c r="A4526" t="s">
        <v>7802</v>
      </c>
      <c r="B4526" t="s">
        <v>7798</v>
      </c>
      <c r="C4526" s="57">
        <v>45609</v>
      </c>
      <c r="D4526" t="s">
        <v>37</v>
      </c>
      <c r="E4526" t="s">
        <v>72</v>
      </c>
      <c r="F4526" s="47">
        <v>3926.93</v>
      </c>
    </row>
    <row r="4527" spans="1:6" x14ac:dyDescent="0.25">
      <c r="A4527" t="s">
        <v>7803</v>
      </c>
      <c r="B4527" t="s">
        <v>7798</v>
      </c>
      <c r="C4527" s="57">
        <v>45609</v>
      </c>
      <c r="D4527" t="s">
        <v>37</v>
      </c>
      <c r="E4527" t="s">
        <v>72</v>
      </c>
      <c r="F4527" s="47">
        <v>3926.93</v>
      </c>
    </row>
    <row r="4528" spans="1:6" x14ac:dyDescent="0.25">
      <c r="A4528" t="s">
        <v>7804</v>
      </c>
      <c r="B4528" t="s">
        <v>7798</v>
      </c>
      <c r="C4528" s="57">
        <v>45609</v>
      </c>
      <c r="D4528" t="s">
        <v>37</v>
      </c>
      <c r="E4528" t="s">
        <v>72</v>
      </c>
      <c r="F4528" s="47">
        <v>3926.93</v>
      </c>
    </row>
    <row r="4529" spans="1:6" x14ac:dyDescent="0.25">
      <c r="A4529" t="s">
        <v>7805</v>
      </c>
      <c r="B4529" t="s">
        <v>7798</v>
      </c>
      <c r="C4529" s="57">
        <v>45609</v>
      </c>
      <c r="D4529" t="s">
        <v>37</v>
      </c>
      <c r="E4529" t="s">
        <v>72</v>
      </c>
      <c r="F4529" s="47">
        <v>3926.93</v>
      </c>
    </row>
    <row r="4530" spans="1:6" x14ac:dyDescent="0.25">
      <c r="A4530" t="s">
        <v>7806</v>
      </c>
      <c r="B4530" t="s">
        <v>7798</v>
      </c>
      <c r="C4530" s="57">
        <v>45609</v>
      </c>
      <c r="D4530" t="s">
        <v>37</v>
      </c>
      <c r="E4530" t="s">
        <v>72</v>
      </c>
      <c r="F4530" s="47">
        <v>3926.93</v>
      </c>
    </row>
    <row r="4531" spans="1:6" x14ac:dyDescent="0.25">
      <c r="A4531" t="s">
        <v>7807</v>
      </c>
      <c r="B4531" t="s">
        <v>7798</v>
      </c>
      <c r="C4531" s="57">
        <v>45609</v>
      </c>
      <c r="D4531" t="s">
        <v>37</v>
      </c>
      <c r="E4531" t="s">
        <v>72</v>
      </c>
      <c r="F4531" s="47">
        <v>3926.97</v>
      </c>
    </row>
    <row r="4532" spans="1:6" x14ac:dyDescent="0.25">
      <c r="A4532" t="s">
        <v>4122</v>
      </c>
      <c r="B4532" t="s">
        <v>4123</v>
      </c>
      <c r="C4532" s="57">
        <v>45610</v>
      </c>
      <c r="D4532" t="s">
        <v>37</v>
      </c>
      <c r="E4532" t="s">
        <v>72</v>
      </c>
      <c r="F4532" s="47">
        <v>7004.79</v>
      </c>
    </row>
    <row r="4533" spans="1:6" x14ac:dyDescent="0.25">
      <c r="A4533" t="s">
        <v>5130</v>
      </c>
      <c r="B4533" t="s">
        <v>5023</v>
      </c>
      <c r="C4533" s="57">
        <v>45610</v>
      </c>
      <c r="D4533" t="s">
        <v>37</v>
      </c>
      <c r="E4533" t="s">
        <v>72</v>
      </c>
      <c r="F4533" s="47">
        <v>20930.560000000001</v>
      </c>
    </row>
    <row r="4534" spans="1:6" x14ac:dyDescent="0.25">
      <c r="A4534" t="s">
        <v>5131</v>
      </c>
      <c r="B4534" t="s">
        <v>4826</v>
      </c>
      <c r="C4534" s="57">
        <v>45610</v>
      </c>
      <c r="D4534" t="s">
        <v>37</v>
      </c>
      <c r="E4534" t="s">
        <v>72</v>
      </c>
      <c r="F4534" s="47">
        <v>21044.3</v>
      </c>
    </row>
    <row r="4535" spans="1:6" x14ac:dyDescent="0.25">
      <c r="A4535" t="s">
        <v>5132</v>
      </c>
      <c r="B4535" t="s">
        <v>4826</v>
      </c>
      <c r="C4535" s="57">
        <v>45610</v>
      </c>
      <c r="D4535" t="s">
        <v>37</v>
      </c>
      <c r="E4535" t="s">
        <v>72</v>
      </c>
      <c r="F4535" s="47">
        <v>21044.3</v>
      </c>
    </row>
    <row r="4536" spans="1:6" x14ac:dyDescent="0.25">
      <c r="A4536" t="s">
        <v>5133</v>
      </c>
      <c r="B4536" t="s">
        <v>4826</v>
      </c>
      <c r="C4536" s="57">
        <v>45610</v>
      </c>
      <c r="D4536" t="s">
        <v>37</v>
      </c>
      <c r="E4536" t="s">
        <v>72</v>
      </c>
      <c r="F4536" s="47">
        <v>21044.29</v>
      </c>
    </row>
    <row r="4537" spans="1:6" x14ac:dyDescent="0.25">
      <c r="A4537" t="s">
        <v>5134</v>
      </c>
      <c r="B4537" t="s">
        <v>4821</v>
      </c>
      <c r="C4537" s="57">
        <v>45610</v>
      </c>
      <c r="D4537" t="s">
        <v>37</v>
      </c>
      <c r="E4537" t="s">
        <v>72</v>
      </c>
      <c r="F4537" s="47">
        <v>3113.24</v>
      </c>
    </row>
    <row r="4538" spans="1:6" x14ac:dyDescent="0.25">
      <c r="A4538" t="s">
        <v>7808</v>
      </c>
      <c r="B4538" t="s">
        <v>7809</v>
      </c>
      <c r="C4538" s="57">
        <v>45610</v>
      </c>
      <c r="D4538" t="s">
        <v>37</v>
      </c>
      <c r="E4538" t="s">
        <v>72</v>
      </c>
      <c r="F4538" s="47">
        <v>7111.36</v>
      </c>
    </row>
    <row r="4539" spans="1:6" x14ac:dyDescent="0.25">
      <c r="A4539" t="s">
        <v>7810</v>
      </c>
      <c r="B4539" t="s">
        <v>7809</v>
      </c>
      <c r="C4539" s="57">
        <v>45610</v>
      </c>
      <c r="D4539" t="s">
        <v>37</v>
      </c>
      <c r="E4539" t="s">
        <v>72</v>
      </c>
      <c r="F4539" s="47">
        <v>7111.36</v>
      </c>
    </row>
    <row r="4540" spans="1:6" x14ac:dyDescent="0.25">
      <c r="A4540" t="s">
        <v>7811</v>
      </c>
      <c r="B4540" t="s">
        <v>7809</v>
      </c>
      <c r="C4540" s="57">
        <v>45610</v>
      </c>
      <c r="D4540" t="s">
        <v>37</v>
      </c>
      <c r="E4540" t="s">
        <v>72</v>
      </c>
      <c r="F4540" s="47">
        <v>7111.35</v>
      </c>
    </row>
    <row r="4541" spans="1:6" x14ac:dyDescent="0.25">
      <c r="A4541" t="s">
        <v>7812</v>
      </c>
      <c r="B4541" t="s">
        <v>7809</v>
      </c>
      <c r="C4541" s="57">
        <v>45610</v>
      </c>
      <c r="D4541" t="s">
        <v>37</v>
      </c>
      <c r="E4541" t="s">
        <v>72</v>
      </c>
      <c r="F4541" s="47">
        <v>7111.36</v>
      </c>
    </row>
    <row r="4542" spans="1:6" x14ac:dyDescent="0.25">
      <c r="A4542" t="s">
        <v>7813</v>
      </c>
      <c r="B4542" t="s">
        <v>7427</v>
      </c>
      <c r="C4542" s="57">
        <v>45610</v>
      </c>
      <c r="D4542" t="s">
        <v>37</v>
      </c>
      <c r="E4542" t="s">
        <v>72</v>
      </c>
      <c r="F4542" s="47">
        <v>4310.6400000000003</v>
      </c>
    </row>
    <row r="4543" spans="1:6" x14ac:dyDescent="0.25">
      <c r="A4543" t="s">
        <v>7814</v>
      </c>
      <c r="B4543" t="s">
        <v>7427</v>
      </c>
      <c r="C4543" s="57">
        <v>45610</v>
      </c>
      <c r="D4543" t="s">
        <v>37</v>
      </c>
      <c r="E4543" t="s">
        <v>72</v>
      </c>
      <c r="F4543" s="47">
        <v>4310.6400000000003</v>
      </c>
    </row>
    <row r="4544" spans="1:6" x14ac:dyDescent="0.25">
      <c r="A4544" t="s">
        <v>7815</v>
      </c>
      <c r="B4544" t="s">
        <v>7427</v>
      </c>
      <c r="C4544" s="57">
        <v>45610</v>
      </c>
      <c r="D4544" t="s">
        <v>37</v>
      </c>
      <c r="E4544" t="s">
        <v>72</v>
      </c>
      <c r="F4544" s="47">
        <v>4310.6400000000003</v>
      </c>
    </row>
    <row r="4545" spans="1:6" x14ac:dyDescent="0.25">
      <c r="A4545" t="s">
        <v>7816</v>
      </c>
      <c r="B4545" t="s">
        <v>7427</v>
      </c>
      <c r="C4545" s="57">
        <v>45610</v>
      </c>
      <c r="D4545" t="s">
        <v>37</v>
      </c>
      <c r="E4545" t="s">
        <v>72</v>
      </c>
      <c r="F4545" s="47">
        <v>4310.6400000000003</v>
      </c>
    </row>
    <row r="4546" spans="1:6" x14ac:dyDescent="0.25">
      <c r="A4546" t="s">
        <v>7817</v>
      </c>
      <c r="B4546" t="s">
        <v>7427</v>
      </c>
      <c r="C4546" s="57">
        <v>45611</v>
      </c>
      <c r="D4546" t="s">
        <v>37</v>
      </c>
      <c r="E4546" t="s">
        <v>72</v>
      </c>
      <c r="F4546" s="47">
        <v>4310.6400000000003</v>
      </c>
    </row>
    <row r="4547" spans="1:6" x14ac:dyDescent="0.25">
      <c r="A4547" t="s">
        <v>7818</v>
      </c>
      <c r="B4547" t="s">
        <v>7407</v>
      </c>
      <c r="C4547" s="57">
        <v>45611</v>
      </c>
      <c r="D4547" t="s">
        <v>37</v>
      </c>
      <c r="E4547" t="s">
        <v>72</v>
      </c>
      <c r="F4547" s="47">
        <v>3951.42</v>
      </c>
    </row>
    <row r="4548" spans="1:6" x14ac:dyDescent="0.25">
      <c r="A4548" t="s">
        <v>7819</v>
      </c>
      <c r="B4548" t="s">
        <v>7407</v>
      </c>
      <c r="C4548" s="57">
        <v>45611</v>
      </c>
      <c r="D4548" t="s">
        <v>37</v>
      </c>
      <c r="E4548" t="s">
        <v>72</v>
      </c>
      <c r="F4548" s="47">
        <v>3951.42</v>
      </c>
    </row>
    <row r="4549" spans="1:6" x14ac:dyDescent="0.25">
      <c r="A4549" t="s">
        <v>7820</v>
      </c>
      <c r="B4549" t="s">
        <v>7421</v>
      </c>
      <c r="C4549" s="57">
        <v>45611</v>
      </c>
      <c r="D4549" t="s">
        <v>37</v>
      </c>
      <c r="E4549" t="s">
        <v>72</v>
      </c>
      <c r="F4549" s="47">
        <v>6585.7</v>
      </c>
    </row>
    <row r="4550" spans="1:6" x14ac:dyDescent="0.25">
      <c r="A4550" t="s">
        <v>7823</v>
      </c>
      <c r="B4550" t="s">
        <v>7421</v>
      </c>
      <c r="C4550" s="57">
        <v>45611</v>
      </c>
      <c r="D4550" t="s">
        <v>37</v>
      </c>
      <c r="E4550" t="s">
        <v>72</v>
      </c>
      <c r="F4550" s="47">
        <v>6585.7</v>
      </c>
    </row>
    <row r="4551" spans="1:6" x14ac:dyDescent="0.25">
      <c r="A4551" t="s">
        <v>7824</v>
      </c>
      <c r="B4551" t="s">
        <v>7421</v>
      </c>
      <c r="C4551" s="57">
        <v>45611</v>
      </c>
      <c r="D4551" t="s">
        <v>37</v>
      </c>
      <c r="E4551" t="s">
        <v>72</v>
      </c>
      <c r="F4551" s="47">
        <v>6585.7</v>
      </c>
    </row>
    <row r="4552" spans="1:6" x14ac:dyDescent="0.25">
      <c r="A4552" t="s">
        <v>7825</v>
      </c>
      <c r="B4552" t="s">
        <v>7421</v>
      </c>
      <c r="C4552" s="57">
        <v>45611</v>
      </c>
      <c r="D4552" t="s">
        <v>37</v>
      </c>
      <c r="E4552" t="s">
        <v>72</v>
      </c>
      <c r="F4552" s="47">
        <v>6585.7</v>
      </c>
    </row>
    <row r="4553" spans="1:6" x14ac:dyDescent="0.25">
      <c r="A4553" t="s">
        <v>7826</v>
      </c>
      <c r="B4553" t="s">
        <v>7427</v>
      </c>
      <c r="C4553" s="57">
        <v>45611</v>
      </c>
      <c r="D4553" t="s">
        <v>37</v>
      </c>
      <c r="E4553" t="s">
        <v>72</v>
      </c>
      <c r="F4553" s="47">
        <v>4310.6400000000003</v>
      </c>
    </row>
    <row r="4554" spans="1:6" x14ac:dyDescent="0.25">
      <c r="A4554" t="s">
        <v>7827</v>
      </c>
      <c r="B4554" t="s">
        <v>7427</v>
      </c>
      <c r="C4554" s="57">
        <v>45611</v>
      </c>
      <c r="D4554" t="s">
        <v>37</v>
      </c>
      <c r="E4554" t="s">
        <v>72</v>
      </c>
      <c r="F4554" s="47">
        <v>4310.6400000000003</v>
      </c>
    </row>
    <row r="4555" spans="1:6" x14ac:dyDescent="0.25">
      <c r="A4555" t="s">
        <v>7828</v>
      </c>
      <c r="B4555" t="s">
        <v>7427</v>
      </c>
      <c r="C4555" s="57">
        <v>45611</v>
      </c>
      <c r="D4555" t="s">
        <v>37</v>
      </c>
      <c r="E4555" t="s">
        <v>72</v>
      </c>
      <c r="F4555" s="47">
        <v>4310.6400000000003</v>
      </c>
    </row>
    <row r="4556" spans="1:6" x14ac:dyDescent="0.25">
      <c r="A4556" t="s">
        <v>7829</v>
      </c>
      <c r="B4556" t="s">
        <v>7427</v>
      </c>
      <c r="C4556" s="57">
        <v>45611</v>
      </c>
      <c r="D4556" t="s">
        <v>37</v>
      </c>
      <c r="E4556" t="s">
        <v>72</v>
      </c>
      <c r="F4556" s="47">
        <v>4310.6400000000003</v>
      </c>
    </row>
    <row r="4557" spans="1:6" x14ac:dyDescent="0.25">
      <c r="A4557" t="s">
        <v>7830</v>
      </c>
      <c r="B4557" t="s">
        <v>7427</v>
      </c>
      <c r="C4557" s="57">
        <v>45611</v>
      </c>
      <c r="D4557" t="s">
        <v>37</v>
      </c>
      <c r="E4557" t="s">
        <v>72</v>
      </c>
      <c r="F4557" s="47">
        <v>4310.6400000000003</v>
      </c>
    </row>
    <row r="4558" spans="1:6" x14ac:dyDescent="0.25">
      <c r="A4558" t="s">
        <v>7831</v>
      </c>
      <c r="B4558" t="s">
        <v>7427</v>
      </c>
      <c r="C4558" s="57">
        <v>45611</v>
      </c>
      <c r="D4558" t="s">
        <v>37</v>
      </c>
      <c r="E4558" t="s">
        <v>72</v>
      </c>
      <c r="F4558" s="47">
        <v>4310.6400000000003</v>
      </c>
    </row>
    <row r="4559" spans="1:6" x14ac:dyDescent="0.25">
      <c r="A4559" t="s">
        <v>7832</v>
      </c>
      <c r="B4559" t="s">
        <v>7427</v>
      </c>
      <c r="C4559" s="57">
        <v>45611</v>
      </c>
      <c r="D4559" t="s">
        <v>37</v>
      </c>
      <c r="E4559" t="s">
        <v>72</v>
      </c>
      <c r="F4559" s="47">
        <v>4310.6400000000003</v>
      </c>
    </row>
    <row r="4560" spans="1:6" x14ac:dyDescent="0.25">
      <c r="A4560" t="s">
        <v>7833</v>
      </c>
      <c r="B4560" t="s">
        <v>7427</v>
      </c>
      <c r="C4560" s="57">
        <v>45611</v>
      </c>
      <c r="D4560" t="s">
        <v>37</v>
      </c>
      <c r="E4560" t="s">
        <v>72</v>
      </c>
      <c r="F4560" s="47">
        <v>4310.6400000000003</v>
      </c>
    </row>
    <row r="4561" spans="1:6" x14ac:dyDescent="0.25">
      <c r="A4561" t="s">
        <v>7834</v>
      </c>
      <c r="B4561" t="s">
        <v>7427</v>
      </c>
      <c r="C4561" s="57">
        <v>45611</v>
      </c>
      <c r="D4561" t="s">
        <v>37</v>
      </c>
      <c r="E4561" t="s">
        <v>72</v>
      </c>
      <c r="F4561" s="47">
        <v>4310.6400000000003</v>
      </c>
    </row>
    <row r="4562" spans="1:6" x14ac:dyDescent="0.25">
      <c r="A4562" t="s">
        <v>7835</v>
      </c>
      <c r="B4562" t="s">
        <v>7427</v>
      </c>
      <c r="C4562" s="57">
        <v>45611</v>
      </c>
      <c r="D4562" t="s">
        <v>37</v>
      </c>
      <c r="E4562" t="s">
        <v>72</v>
      </c>
      <c r="F4562" s="47">
        <v>4310.6400000000003</v>
      </c>
    </row>
    <row r="4563" spans="1:6" x14ac:dyDescent="0.25">
      <c r="A4563" t="s">
        <v>7836</v>
      </c>
      <c r="B4563" t="s">
        <v>7427</v>
      </c>
      <c r="C4563" s="57">
        <v>45611</v>
      </c>
      <c r="D4563" t="s">
        <v>37</v>
      </c>
      <c r="E4563" t="s">
        <v>72</v>
      </c>
      <c r="F4563" s="47">
        <v>4310.6400000000003</v>
      </c>
    </row>
    <row r="4564" spans="1:6" x14ac:dyDescent="0.25">
      <c r="A4564" t="s">
        <v>7837</v>
      </c>
      <c r="B4564" t="s">
        <v>7427</v>
      </c>
      <c r="C4564" s="57">
        <v>45611</v>
      </c>
      <c r="D4564" t="s">
        <v>37</v>
      </c>
      <c r="E4564" t="s">
        <v>72</v>
      </c>
      <c r="F4564" s="47">
        <v>4310.6400000000003</v>
      </c>
    </row>
    <row r="4565" spans="1:6" x14ac:dyDescent="0.25">
      <c r="A4565" t="s">
        <v>7838</v>
      </c>
      <c r="B4565" t="s">
        <v>7427</v>
      </c>
      <c r="C4565" s="57">
        <v>45611</v>
      </c>
      <c r="D4565" t="s">
        <v>37</v>
      </c>
      <c r="E4565" t="s">
        <v>72</v>
      </c>
      <c r="F4565" s="47">
        <v>4310.6400000000003</v>
      </c>
    </row>
    <row r="4566" spans="1:6" x14ac:dyDescent="0.25">
      <c r="A4566" t="s">
        <v>7839</v>
      </c>
      <c r="B4566" t="s">
        <v>7427</v>
      </c>
      <c r="C4566" s="57">
        <v>45611</v>
      </c>
      <c r="D4566" t="s">
        <v>37</v>
      </c>
      <c r="E4566" t="s">
        <v>72</v>
      </c>
      <c r="F4566" s="47">
        <v>4310.6400000000003</v>
      </c>
    </row>
    <row r="4567" spans="1:6" x14ac:dyDescent="0.25">
      <c r="A4567" t="s">
        <v>7842</v>
      </c>
      <c r="B4567" t="s">
        <v>7421</v>
      </c>
      <c r="C4567" s="57">
        <v>45611</v>
      </c>
      <c r="D4567" t="s">
        <v>37</v>
      </c>
      <c r="E4567" t="s">
        <v>72</v>
      </c>
      <c r="F4567" s="47">
        <v>6585.7</v>
      </c>
    </row>
    <row r="4568" spans="1:6" x14ac:dyDescent="0.25">
      <c r="A4568" t="s">
        <v>7843</v>
      </c>
      <c r="B4568" t="s">
        <v>7421</v>
      </c>
      <c r="C4568" s="57">
        <v>45611</v>
      </c>
      <c r="D4568" t="s">
        <v>37</v>
      </c>
      <c r="E4568" t="s">
        <v>72</v>
      </c>
      <c r="F4568" s="47">
        <v>6585.7</v>
      </c>
    </row>
    <row r="4569" spans="1:6" x14ac:dyDescent="0.25">
      <c r="A4569" t="s">
        <v>7844</v>
      </c>
      <c r="B4569" t="s">
        <v>5999</v>
      </c>
      <c r="C4569" s="57">
        <v>45611</v>
      </c>
      <c r="D4569" t="s">
        <v>37</v>
      </c>
      <c r="E4569" t="s">
        <v>5578</v>
      </c>
      <c r="F4569" s="47">
        <v>11800</v>
      </c>
    </row>
    <row r="4570" spans="1:6" x14ac:dyDescent="0.25">
      <c r="A4570" t="s">
        <v>2278</v>
      </c>
      <c r="B4570" t="s">
        <v>1185</v>
      </c>
      <c r="C4570" s="57">
        <v>45611</v>
      </c>
      <c r="D4570" t="s">
        <v>37</v>
      </c>
      <c r="E4570" t="s">
        <v>72</v>
      </c>
      <c r="F4570" s="47">
        <v>35483.25</v>
      </c>
    </row>
    <row r="4571" spans="1:6" x14ac:dyDescent="0.25">
      <c r="A4571" t="s">
        <v>2279</v>
      </c>
      <c r="B4571" t="s">
        <v>1185</v>
      </c>
      <c r="C4571" s="57">
        <v>45611</v>
      </c>
      <c r="D4571" t="s">
        <v>37</v>
      </c>
      <c r="E4571" t="s">
        <v>72</v>
      </c>
      <c r="F4571" s="47">
        <v>35483.25</v>
      </c>
    </row>
    <row r="4572" spans="1:6" x14ac:dyDescent="0.25">
      <c r="A4572" t="s">
        <v>2280</v>
      </c>
      <c r="B4572" t="s">
        <v>1185</v>
      </c>
      <c r="C4572" s="57">
        <v>45611</v>
      </c>
      <c r="D4572" t="s">
        <v>37</v>
      </c>
      <c r="E4572" t="s">
        <v>72</v>
      </c>
      <c r="F4572" s="47">
        <v>35483.25</v>
      </c>
    </row>
    <row r="4573" spans="1:6" x14ac:dyDescent="0.25">
      <c r="A4573" t="s">
        <v>2281</v>
      </c>
      <c r="B4573" t="s">
        <v>1185</v>
      </c>
      <c r="C4573" s="57">
        <v>45611</v>
      </c>
      <c r="D4573" t="s">
        <v>37</v>
      </c>
      <c r="E4573" t="s">
        <v>72</v>
      </c>
      <c r="F4573" s="47">
        <v>35483.25</v>
      </c>
    </row>
    <row r="4574" spans="1:6" x14ac:dyDescent="0.25">
      <c r="A4574" t="s">
        <v>2282</v>
      </c>
      <c r="B4574" t="s">
        <v>1185</v>
      </c>
      <c r="C4574" s="57">
        <v>45611</v>
      </c>
      <c r="D4574" t="s">
        <v>37</v>
      </c>
      <c r="E4574" t="s">
        <v>72</v>
      </c>
      <c r="F4574" s="47">
        <v>35483.25</v>
      </c>
    </row>
    <row r="4575" spans="1:6" x14ac:dyDescent="0.25">
      <c r="A4575" t="s">
        <v>2283</v>
      </c>
      <c r="B4575" t="s">
        <v>1185</v>
      </c>
      <c r="C4575" s="57">
        <v>45611</v>
      </c>
      <c r="D4575" t="s">
        <v>37</v>
      </c>
      <c r="E4575" t="s">
        <v>72</v>
      </c>
      <c r="F4575" s="47">
        <v>35483.25</v>
      </c>
    </row>
    <row r="4576" spans="1:6" x14ac:dyDescent="0.25">
      <c r="A4576" t="s">
        <v>2284</v>
      </c>
      <c r="B4576" t="s">
        <v>1185</v>
      </c>
      <c r="C4576" s="57">
        <v>45611</v>
      </c>
      <c r="D4576" t="s">
        <v>37</v>
      </c>
      <c r="E4576" t="s">
        <v>72</v>
      </c>
      <c r="F4576" s="47">
        <v>35483.25</v>
      </c>
    </row>
    <row r="4577" spans="1:6" x14ac:dyDescent="0.25">
      <c r="A4577" t="s">
        <v>2285</v>
      </c>
      <c r="B4577" t="s">
        <v>1185</v>
      </c>
      <c r="C4577" s="57">
        <v>45611</v>
      </c>
      <c r="D4577" t="s">
        <v>37</v>
      </c>
      <c r="E4577" t="s">
        <v>72</v>
      </c>
      <c r="F4577" s="47">
        <v>35483.25</v>
      </c>
    </row>
    <row r="4578" spans="1:6" x14ac:dyDescent="0.25">
      <c r="A4578" t="s">
        <v>2286</v>
      </c>
      <c r="B4578" t="s">
        <v>1185</v>
      </c>
      <c r="C4578" s="57">
        <v>45611</v>
      </c>
      <c r="D4578" t="s">
        <v>37</v>
      </c>
      <c r="E4578" t="s">
        <v>72</v>
      </c>
      <c r="F4578" s="47">
        <v>35483.25</v>
      </c>
    </row>
    <row r="4579" spans="1:6" x14ac:dyDescent="0.25">
      <c r="A4579" t="s">
        <v>2287</v>
      </c>
      <c r="B4579" t="s">
        <v>1185</v>
      </c>
      <c r="C4579" s="57">
        <v>45611</v>
      </c>
      <c r="D4579" t="s">
        <v>37</v>
      </c>
      <c r="E4579" t="s">
        <v>72</v>
      </c>
      <c r="F4579" s="47">
        <v>35483.25</v>
      </c>
    </row>
    <row r="4580" spans="1:6" x14ac:dyDescent="0.25">
      <c r="A4580" t="s">
        <v>2288</v>
      </c>
      <c r="B4580" t="s">
        <v>1185</v>
      </c>
      <c r="C4580" s="57">
        <v>45611</v>
      </c>
      <c r="D4580" t="s">
        <v>37</v>
      </c>
      <c r="E4580" t="s">
        <v>72</v>
      </c>
      <c r="F4580" s="47">
        <v>35483.25</v>
      </c>
    </row>
    <row r="4581" spans="1:6" x14ac:dyDescent="0.25">
      <c r="A4581" t="s">
        <v>2289</v>
      </c>
      <c r="B4581" t="s">
        <v>1185</v>
      </c>
      <c r="C4581" s="57">
        <v>45611</v>
      </c>
      <c r="D4581" t="s">
        <v>37</v>
      </c>
      <c r="E4581" t="s">
        <v>72</v>
      </c>
      <c r="F4581" s="47">
        <v>35483.25</v>
      </c>
    </row>
    <row r="4582" spans="1:6" x14ac:dyDescent="0.25">
      <c r="A4582" t="s">
        <v>2290</v>
      </c>
      <c r="B4582" t="s">
        <v>2291</v>
      </c>
      <c r="C4582" s="57">
        <v>45611</v>
      </c>
      <c r="D4582" t="s">
        <v>37</v>
      </c>
      <c r="E4582" t="s">
        <v>72</v>
      </c>
      <c r="F4582" s="47">
        <v>8349</v>
      </c>
    </row>
    <row r="4583" spans="1:6" x14ac:dyDescent="0.25">
      <c r="A4583" t="s">
        <v>2292</v>
      </c>
      <c r="B4583" t="s">
        <v>2291</v>
      </c>
      <c r="C4583" s="57">
        <v>45611</v>
      </c>
      <c r="D4583" t="s">
        <v>37</v>
      </c>
      <c r="E4583" t="s">
        <v>72</v>
      </c>
      <c r="F4583" s="47">
        <v>8349</v>
      </c>
    </row>
    <row r="4584" spans="1:6" x14ac:dyDescent="0.25">
      <c r="A4584" t="s">
        <v>2293</v>
      </c>
      <c r="B4584" t="s">
        <v>2291</v>
      </c>
      <c r="C4584" s="57">
        <v>45611</v>
      </c>
      <c r="D4584" t="s">
        <v>37</v>
      </c>
      <c r="E4584" t="s">
        <v>72</v>
      </c>
      <c r="F4584" s="47">
        <v>8349</v>
      </c>
    </row>
    <row r="4585" spans="1:6" x14ac:dyDescent="0.25">
      <c r="A4585" t="s">
        <v>2294</v>
      </c>
      <c r="B4585" t="s">
        <v>2291</v>
      </c>
      <c r="C4585" s="57">
        <v>45611</v>
      </c>
      <c r="D4585" t="s">
        <v>37</v>
      </c>
      <c r="E4585" t="s">
        <v>72</v>
      </c>
      <c r="F4585" s="47">
        <v>8349</v>
      </c>
    </row>
    <row r="4586" spans="1:6" x14ac:dyDescent="0.25">
      <c r="A4586" t="s">
        <v>2295</v>
      </c>
      <c r="B4586" t="s">
        <v>2291</v>
      </c>
      <c r="C4586" s="57">
        <v>45611</v>
      </c>
      <c r="D4586" t="s">
        <v>37</v>
      </c>
      <c r="E4586" t="s">
        <v>72</v>
      </c>
      <c r="F4586" s="47">
        <v>8349</v>
      </c>
    </row>
    <row r="4587" spans="1:6" x14ac:dyDescent="0.25">
      <c r="A4587" t="s">
        <v>2296</v>
      </c>
      <c r="B4587" t="s">
        <v>2291</v>
      </c>
      <c r="C4587" s="57">
        <v>45611</v>
      </c>
      <c r="D4587" t="s">
        <v>37</v>
      </c>
      <c r="E4587" t="s">
        <v>72</v>
      </c>
      <c r="F4587" s="47">
        <v>8349</v>
      </c>
    </row>
    <row r="4588" spans="1:6" x14ac:dyDescent="0.25">
      <c r="A4588" t="s">
        <v>2297</v>
      </c>
      <c r="B4588" t="s">
        <v>2291</v>
      </c>
      <c r="C4588" s="57">
        <v>45611</v>
      </c>
      <c r="D4588" t="s">
        <v>37</v>
      </c>
      <c r="E4588" t="s">
        <v>72</v>
      </c>
      <c r="F4588" s="47">
        <v>8349</v>
      </c>
    </row>
    <row r="4589" spans="1:6" x14ac:dyDescent="0.25">
      <c r="A4589" t="s">
        <v>2298</v>
      </c>
      <c r="B4589" t="s">
        <v>2291</v>
      </c>
      <c r="C4589" s="57">
        <v>45611</v>
      </c>
      <c r="D4589" t="s">
        <v>37</v>
      </c>
      <c r="E4589" t="s">
        <v>72</v>
      </c>
      <c r="F4589" s="47">
        <v>8349</v>
      </c>
    </row>
    <row r="4590" spans="1:6" x14ac:dyDescent="0.25">
      <c r="A4590" t="s">
        <v>4124</v>
      </c>
      <c r="B4590" t="s">
        <v>4125</v>
      </c>
      <c r="C4590" s="57">
        <v>45614</v>
      </c>
      <c r="D4590" t="s">
        <v>37</v>
      </c>
      <c r="E4590" t="s">
        <v>72</v>
      </c>
      <c r="F4590" s="47">
        <v>6655</v>
      </c>
    </row>
    <row r="4591" spans="1:6" x14ac:dyDescent="0.25">
      <c r="A4591" t="s">
        <v>4126</v>
      </c>
      <c r="B4591" t="s">
        <v>4125</v>
      </c>
      <c r="C4591" s="57">
        <v>45614</v>
      </c>
      <c r="D4591" t="s">
        <v>37</v>
      </c>
      <c r="E4591" t="s">
        <v>72</v>
      </c>
      <c r="F4591" s="47">
        <v>6655</v>
      </c>
    </row>
    <row r="4592" spans="1:6" x14ac:dyDescent="0.25">
      <c r="A4592" t="s">
        <v>5135</v>
      </c>
      <c r="B4592" t="s">
        <v>5023</v>
      </c>
      <c r="C4592" s="57">
        <v>45614</v>
      </c>
      <c r="D4592" t="s">
        <v>37</v>
      </c>
      <c r="E4592" t="s">
        <v>72</v>
      </c>
      <c r="F4592" s="47">
        <v>20930.560000000001</v>
      </c>
    </row>
    <row r="4593" spans="1:6" x14ac:dyDescent="0.25">
      <c r="A4593" t="s">
        <v>5136</v>
      </c>
      <c r="B4593" t="s">
        <v>5023</v>
      </c>
      <c r="C4593" s="57">
        <v>45614</v>
      </c>
      <c r="D4593" t="s">
        <v>37</v>
      </c>
      <c r="E4593" t="s">
        <v>72</v>
      </c>
      <c r="F4593" s="47">
        <v>20930.560000000001</v>
      </c>
    </row>
    <row r="4594" spans="1:6" x14ac:dyDescent="0.25">
      <c r="A4594" t="s">
        <v>5137</v>
      </c>
      <c r="B4594" t="s">
        <v>5023</v>
      </c>
      <c r="C4594" s="57">
        <v>45614</v>
      </c>
      <c r="D4594" t="s">
        <v>37</v>
      </c>
      <c r="E4594" t="s">
        <v>72</v>
      </c>
      <c r="F4594" s="47">
        <v>20930.560000000001</v>
      </c>
    </row>
    <row r="4595" spans="1:6" x14ac:dyDescent="0.25">
      <c r="A4595" t="s">
        <v>5138</v>
      </c>
      <c r="B4595" t="s">
        <v>5023</v>
      </c>
      <c r="C4595" s="57">
        <v>45614</v>
      </c>
      <c r="D4595" t="s">
        <v>37</v>
      </c>
      <c r="E4595" t="s">
        <v>72</v>
      </c>
      <c r="F4595" s="47">
        <v>20930.560000000001</v>
      </c>
    </row>
    <row r="4596" spans="1:6" x14ac:dyDescent="0.25">
      <c r="A4596" t="s">
        <v>5139</v>
      </c>
      <c r="B4596" t="s">
        <v>5023</v>
      </c>
      <c r="C4596" s="57">
        <v>45614</v>
      </c>
      <c r="D4596" t="s">
        <v>37</v>
      </c>
      <c r="E4596" t="s">
        <v>72</v>
      </c>
      <c r="F4596" s="47">
        <v>20930.560000000001</v>
      </c>
    </row>
    <row r="4597" spans="1:6" x14ac:dyDescent="0.25">
      <c r="A4597" t="s">
        <v>5140</v>
      </c>
      <c r="B4597" t="s">
        <v>5023</v>
      </c>
      <c r="C4597" s="57">
        <v>45614</v>
      </c>
      <c r="D4597" t="s">
        <v>37</v>
      </c>
      <c r="E4597" t="s">
        <v>72</v>
      </c>
      <c r="F4597" s="47">
        <v>20930.54</v>
      </c>
    </row>
    <row r="4598" spans="1:6" x14ac:dyDescent="0.25">
      <c r="A4598" t="s">
        <v>5141</v>
      </c>
      <c r="B4598" t="s">
        <v>4826</v>
      </c>
      <c r="C4598" s="57">
        <v>45614</v>
      </c>
      <c r="D4598" t="s">
        <v>37</v>
      </c>
      <c r="E4598" t="s">
        <v>72</v>
      </c>
      <c r="F4598" s="47">
        <v>21044.3</v>
      </c>
    </row>
    <row r="4599" spans="1:6" x14ac:dyDescent="0.25">
      <c r="A4599" t="s">
        <v>5142</v>
      </c>
      <c r="B4599" t="s">
        <v>4826</v>
      </c>
      <c r="C4599" s="57">
        <v>45614</v>
      </c>
      <c r="D4599" t="s">
        <v>37</v>
      </c>
      <c r="E4599" t="s">
        <v>72</v>
      </c>
      <c r="F4599" s="47">
        <v>21044.3</v>
      </c>
    </row>
    <row r="4600" spans="1:6" x14ac:dyDescent="0.25">
      <c r="A4600" t="s">
        <v>5143</v>
      </c>
      <c r="B4600" t="s">
        <v>4826</v>
      </c>
      <c r="C4600" s="57">
        <v>45614</v>
      </c>
      <c r="D4600" t="s">
        <v>37</v>
      </c>
      <c r="E4600" t="s">
        <v>72</v>
      </c>
      <c r="F4600" s="47">
        <v>21044.3</v>
      </c>
    </row>
    <row r="4601" spans="1:6" x14ac:dyDescent="0.25">
      <c r="A4601" t="s">
        <v>5144</v>
      </c>
      <c r="B4601" t="s">
        <v>4826</v>
      </c>
      <c r="C4601" s="57">
        <v>45614</v>
      </c>
      <c r="D4601" t="s">
        <v>37</v>
      </c>
      <c r="E4601" t="s">
        <v>72</v>
      </c>
      <c r="F4601" s="47">
        <v>21044.28</v>
      </c>
    </row>
    <row r="4602" spans="1:6" x14ac:dyDescent="0.25">
      <c r="A4602" t="s">
        <v>5145</v>
      </c>
      <c r="B4602" t="s">
        <v>4819</v>
      </c>
      <c r="C4602" s="57">
        <v>45614</v>
      </c>
      <c r="D4602" t="s">
        <v>37</v>
      </c>
      <c r="E4602" t="s">
        <v>72</v>
      </c>
      <c r="F4602" s="47">
        <v>26318.86</v>
      </c>
    </row>
    <row r="4603" spans="1:6" x14ac:dyDescent="0.25">
      <c r="A4603" t="s">
        <v>5146</v>
      </c>
      <c r="B4603" t="s">
        <v>4819</v>
      </c>
      <c r="C4603" s="57">
        <v>45614</v>
      </c>
      <c r="D4603" t="s">
        <v>37</v>
      </c>
      <c r="E4603" t="s">
        <v>72</v>
      </c>
      <c r="F4603" s="47">
        <v>26318.86</v>
      </c>
    </row>
    <row r="4604" spans="1:6" x14ac:dyDescent="0.25">
      <c r="A4604" t="s">
        <v>5147</v>
      </c>
      <c r="B4604" t="s">
        <v>4819</v>
      </c>
      <c r="C4604" s="57">
        <v>45614</v>
      </c>
      <c r="D4604" t="s">
        <v>37</v>
      </c>
      <c r="E4604" t="s">
        <v>72</v>
      </c>
      <c r="F4604" s="47">
        <v>26318.85</v>
      </c>
    </row>
    <row r="4605" spans="1:6" x14ac:dyDescent="0.25">
      <c r="A4605" t="s">
        <v>5148</v>
      </c>
      <c r="B4605" t="s">
        <v>4821</v>
      </c>
      <c r="C4605" s="57">
        <v>45614</v>
      </c>
      <c r="D4605" t="s">
        <v>37</v>
      </c>
      <c r="E4605" t="s">
        <v>72</v>
      </c>
      <c r="F4605" s="47">
        <v>3113.24</v>
      </c>
    </row>
    <row r="4606" spans="1:6" x14ac:dyDescent="0.25">
      <c r="A4606" t="s">
        <v>5149</v>
      </c>
      <c r="B4606" t="s">
        <v>4821</v>
      </c>
      <c r="C4606" s="57">
        <v>45614</v>
      </c>
      <c r="D4606" t="s">
        <v>37</v>
      </c>
      <c r="E4606" t="s">
        <v>72</v>
      </c>
      <c r="F4606" s="47">
        <v>3113.24</v>
      </c>
    </row>
    <row r="4607" spans="1:6" x14ac:dyDescent="0.25">
      <c r="A4607" t="s">
        <v>5150</v>
      </c>
      <c r="B4607" t="s">
        <v>4821</v>
      </c>
      <c r="C4607" s="57">
        <v>45614</v>
      </c>
      <c r="D4607" t="s">
        <v>37</v>
      </c>
      <c r="E4607" t="s">
        <v>72</v>
      </c>
      <c r="F4607" s="47">
        <v>3113.24</v>
      </c>
    </row>
    <row r="4608" spans="1:6" x14ac:dyDescent="0.25">
      <c r="A4608" t="s">
        <v>5151</v>
      </c>
      <c r="B4608" t="s">
        <v>4821</v>
      </c>
      <c r="C4608" s="57">
        <v>45614</v>
      </c>
      <c r="D4608" t="s">
        <v>37</v>
      </c>
      <c r="E4608" t="s">
        <v>72</v>
      </c>
      <c r="F4608" s="47">
        <v>3113.24</v>
      </c>
    </row>
    <row r="4609" spans="1:6" x14ac:dyDescent="0.25">
      <c r="A4609" t="s">
        <v>5152</v>
      </c>
      <c r="B4609" t="s">
        <v>4821</v>
      </c>
      <c r="C4609" s="57">
        <v>45614</v>
      </c>
      <c r="D4609" t="s">
        <v>37</v>
      </c>
      <c r="E4609" t="s">
        <v>72</v>
      </c>
      <c r="F4609" s="47">
        <v>3113.24</v>
      </c>
    </row>
    <row r="4610" spans="1:6" x14ac:dyDescent="0.25">
      <c r="A4610" t="s">
        <v>5153</v>
      </c>
      <c r="B4610" t="s">
        <v>4821</v>
      </c>
      <c r="C4610" s="57">
        <v>45614</v>
      </c>
      <c r="D4610" t="s">
        <v>37</v>
      </c>
      <c r="E4610" t="s">
        <v>72</v>
      </c>
      <c r="F4610" s="47">
        <v>3113.24</v>
      </c>
    </row>
    <row r="4611" spans="1:6" x14ac:dyDescent="0.25">
      <c r="A4611" t="s">
        <v>5154</v>
      </c>
      <c r="B4611" t="s">
        <v>4821</v>
      </c>
      <c r="C4611" s="57">
        <v>45614</v>
      </c>
      <c r="D4611" t="s">
        <v>37</v>
      </c>
      <c r="E4611" t="s">
        <v>72</v>
      </c>
      <c r="F4611" s="47">
        <v>3113.24</v>
      </c>
    </row>
    <row r="4612" spans="1:6" x14ac:dyDescent="0.25">
      <c r="A4612" t="s">
        <v>5155</v>
      </c>
      <c r="B4612" t="s">
        <v>4821</v>
      </c>
      <c r="C4612" s="57">
        <v>45614</v>
      </c>
      <c r="D4612" t="s">
        <v>37</v>
      </c>
      <c r="E4612" t="s">
        <v>72</v>
      </c>
      <c r="F4612" s="47">
        <v>3113.24</v>
      </c>
    </row>
    <row r="4613" spans="1:6" x14ac:dyDescent="0.25">
      <c r="A4613" t="s">
        <v>5156</v>
      </c>
      <c r="B4613" t="s">
        <v>4821</v>
      </c>
      <c r="C4613" s="57">
        <v>45614</v>
      </c>
      <c r="D4613" t="s">
        <v>37</v>
      </c>
      <c r="E4613" t="s">
        <v>72</v>
      </c>
      <c r="F4613" s="47">
        <v>3113.24</v>
      </c>
    </row>
    <row r="4614" spans="1:6" x14ac:dyDescent="0.25">
      <c r="A4614" t="s">
        <v>5157</v>
      </c>
      <c r="B4614" t="s">
        <v>4821</v>
      </c>
      <c r="C4614" s="57">
        <v>45614</v>
      </c>
      <c r="D4614" t="s">
        <v>37</v>
      </c>
      <c r="E4614" t="s">
        <v>72</v>
      </c>
      <c r="F4614" s="47">
        <v>3113.24</v>
      </c>
    </row>
    <row r="4615" spans="1:6" x14ac:dyDescent="0.25">
      <c r="A4615" t="s">
        <v>5158</v>
      </c>
      <c r="B4615" t="s">
        <v>4821</v>
      </c>
      <c r="C4615" s="57">
        <v>45614</v>
      </c>
      <c r="D4615" t="s">
        <v>37</v>
      </c>
      <c r="E4615" t="s">
        <v>72</v>
      </c>
      <c r="F4615" s="47">
        <v>3113.24</v>
      </c>
    </row>
    <row r="4616" spans="1:6" x14ac:dyDescent="0.25">
      <c r="A4616" t="s">
        <v>5159</v>
      </c>
      <c r="B4616" t="s">
        <v>4821</v>
      </c>
      <c r="C4616" s="57">
        <v>45614</v>
      </c>
      <c r="D4616" t="s">
        <v>37</v>
      </c>
      <c r="E4616" t="s">
        <v>72</v>
      </c>
      <c r="F4616" s="47">
        <v>3113.24</v>
      </c>
    </row>
    <row r="4617" spans="1:6" x14ac:dyDescent="0.25">
      <c r="A4617" t="s">
        <v>5160</v>
      </c>
      <c r="B4617" t="s">
        <v>4821</v>
      </c>
      <c r="C4617" s="57">
        <v>45614</v>
      </c>
      <c r="D4617" t="s">
        <v>37</v>
      </c>
      <c r="E4617" t="s">
        <v>72</v>
      </c>
      <c r="F4617" s="47">
        <v>3113.24</v>
      </c>
    </row>
    <row r="4618" spans="1:6" x14ac:dyDescent="0.25">
      <c r="A4618" t="s">
        <v>5161</v>
      </c>
      <c r="B4618" t="s">
        <v>4821</v>
      </c>
      <c r="C4618" s="57">
        <v>45614</v>
      </c>
      <c r="D4618" t="s">
        <v>37</v>
      </c>
      <c r="E4618" t="s">
        <v>72</v>
      </c>
      <c r="F4618" s="47">
        <v>3113.24</v>
      </c>
    </row>
    <row r="4619" spans="1:6" x14ac:dyDescent="0.25">
      <c r="A4619" t="s">
        <v>5162</v>
      </c>
      <c r="B4619" t="s">
        <v>4821</v>
      </c>
      <c r="C4619" s="57">
        <v>45614</v>
      </c>
      <c r="D4619" t="s">
        <v>37</v>
      </c>
      <c r="E4619" t="s">
        <v>72</v>
      </c>
      <c r="F4619" s="47">
        <v>3113.24</v>
      </c>
    </row>
    <row r="4620" spans="1:6" x14ac:dyDescent="0.25">
      <c r="A4620" t="s">
        <v>5163</v>
      </c>
      <c r="B4620" t="s">
        <v>4821</v>
      </c>
      <c r="C4620" s="57">
        <v>45614</v>
      </c>
      <c r="D4620" t="s">
        <v>37</v>
      </c>
      <c r="E4620" t="s">
        <v>72</v>
      </c>
      <c r="F4620" s="47">
        <v>3113.24</v>
      </c>
    </row>
    <row r="4621" spans="1:6" x14ac:dyDescent="0.25">
      <c r="A4621" t="s">
        <v>5164</v>
      </c>
      <c r="B4621" t="s">
        <v>4821</v>
      </c>
      <c r="C4621" s="57">
        <v>45614</v>
      </c>
      <c r="D4621" t="s">
        <v>37</v>
      </c>
      <c r="E4621" t="s">
        <v>72</v>
      </c>
      <c r="F4621" s="47">
        <v>3113.24</v>
      </c>
    </row>
    <row r="4622" spans="1:6" x14ac:dyDescent="0.25">
      <c r="A4622" t="s">
        <v>5165</v>
      </c>
      <c r="B4622" t="s">
        <v>4821</v>
      </c>
      <c r="C4622" s="57">
        <v>45614</v>
      </c>
      <c r="D4622" t="s">
        <v>37</v>
      </c>
      <c r="E4622" t="s">
        <v>72</v>
      </c>
      <c r="F4622" s="47">
        <v>3113.24</v>
      </c>
    </row>
    <row r="4623" spans="1:6" x14ac:dyDescent="0.25">
      <c r="A4623" t="s">
        <v>5166</v>
      </c>
      <c r="B4623" t="s">
        <v>4821</v>
      </c>
      <c r="C4623" s="57">
        <v>45614</v>
      </c>
      <c r="D4623" t="s">
        <v>37</v>
      </c>
      <c r="E4623" t="s">
        <v>72</v>
      </c>
      <c r="F4623" s="47">
        <v>3113.24</v>
      </c>
    </row>
    <row r="4624" spans="1:6" x14ac:dyDescent="0.25">
      <c r="A4624" t="s">
        <v>5167</v>
      </c>
      <c r="B4624" t="s">
        <v>4821</v>
      </c>
      <c r="C4624" s="57">
        <v>45614</v>
      </c>
      <c r="D4624" t="s">
        <v>37</v>
      </c>
      <c r="E4624" t="s">
        <v>72</v>
      </c>
      <c r="F4624" s="47">
        <v>3113.24</v>
      </c>
    </row>
    <row r="4625" spans="1:6" x14ac:dyDescent="0.25">
      <c r="A4625" t="s">
        <v>5168</v>
      </c>
      <c r="B4625" t="s">
        <v>4821</v>
      </c>
      <c r="C4625" s="57">
        <v>45614</v>
      </c>
      <c r="D4625" t="s">
        <v>37</v>
      </c>
      <c r="E4625" t="s">
        <v>72</v>
      </c>
      <c r="F4625" s="47">
        <v>3113.24</v>
      </c>
    </row>
    <row r="4626" spans="1:6" x14ac:dyDescent="0.25">
      <c r="A4626" t="s">
        <v>5169</v>
      </c>
      <c r="B4626" t="s">
        <v>4821</v>
      </c>
      <c r="C4626" s="57">
        <v>45614</v>
      </c>
      <c r="D4626" t="s">
        <v>37</v>
      </c>
      <c r="E4626" t="s">
        <v>72</v>
      </c>
      <c r="F4626" s="47">
        <v>3113.24</v>
      </c>
    </row>
    <row r="4627" spans="1:6" x14ac:dyDescent="0.25">
      <c r="A4627" t="s">
        <v>5170</v>
      </c>
      <c r="B4627" t="s">
        <v>4821</v>
      </c>
      <c r="C4627" s="57">
        <v>45614</v>
      </c>
      <c r="D4627" t="s">
        <v>37</v>
      </c>
      <c r="E4627" t="s">
        <v>72</v>
      </c>
      <c r="F4627" s="47">
        <v>3113.24</v>
      </c>
    </row>
    <row r="4628" spans="1:6" x14ac:dyDescent="0.25">
      <c r="A4628" t="s">
        <v>5171</v>
      </c>
      <c r="B4628" t="s">
        <v>4821</v>
      </c>
      <c r="C4628" s="57">
        <v>45614</v>
      </c>
      <c r="D4628" t="s">
        <v>37</v>
      </c>
      <c r="E4628" t="s">
        <v>72</v>
      </c>
      <c r="F4628" s="47">
        <v>3113.24</v>
      </c>
    </row>
    <row r="4629" spans="1:6" x14ac:dyDescent="0.25">
      <c r="A4629" t="s">
        <v>5172</v>
      </c>
      <c r="B4629" t="s">
        <v>4821</v>
      </c>
      <c r="C4629" s="57">
        <v>45614</v>
      </c>
      <c r="D4629" t="s">
        <v>37</v>
      </c>
      <c r="E4629" t="s">
        <v>72</v>
      </c>
      <c r="F4629" s="47">
        <v>3113.24</v>
      </c>
    </row>
    <row r="4630" spans="1:6" x14ac:dyDescent="0.25">
      <c r="A4630" t="s">
        <v>5173</v>
      </c>
      <c r="B4630" t="s">
        <v>4821</v>
      </c>
      <c r="C4630" s="57">
        <v>45614</v>
      </c>
      <c r="D4630" t="s">
        <v>37</v>
      </c>
      <c r="E4630" t="s">
        <v>72</v>
      </c>
      <c r="F4630" s="47">
        <v>3113.26</v>
      </c>
    </row>
    <row r="4631" spans="1:6" x14ac:dyDescent="0.25">
      <c r="A4631" t="s">
        <v>7845</v>
      </c>
      <c r="B4631" t="s">
        <v>7427</v>
      </c>
      <c r="C4631" s="57">
        <v>45614</v>
      </c>
      <c r="D4631" t="s">
        <v>37</v>
      </c>
      <c r="E4631" t="s">
        <v>72</v>
      </c>
      <c r="F4631" s="47">
        <v>4310.6400000000003</v>
      </c>
    </row>
    <row r="4632" spans="1:6" x14ac:dyDescent="0.25">
      <c r="A4632" t="s">
        <v>4127</v>
      </c>
      <c r="B4632" t="s">
        <v>4128</v>
      </c>
      <c r="C4632" s="57">
        <v>45615</v>
      </c>
      <c r="D4632" t="s">
        <v>37</v>
      </c>
      <c r="E4632" t="s">
        <v>72</v>
      </c>
      <c r="F4632" s="47">
        <v>30351.62</v>
      </c>
    </row>
    <row r="4633" spans="1:6" x14ac:dyDescent="0.25">
      <c r="A4633" t="s">
        <v>7846</v>
      </c>
      <c r="B4633" t="s">
        <v>7847</v>
      </c>
      <c r="C4633" s="57">
        <v>45615</v>
      </c>
      <c r="D4633" t="s">
        <v>37</v>
      </c>
      <c r="E4633" t="s">
        <v>72</v>
      </c>
      <c r="F4633" s="47">
        <v>1700.31</v>
      </c>
    </row>
    <row r="4634" spans="1:6" x14ac:dyDescent="0.25">
      <c r="A4634" t="s">
        <v>7848</v>
      </c>
      <c r="B4634" t="s">
        <v>7847</v>
      </c>
      <c r="C4634" s="57">
        <v>45615</v>
      </c>
      <c r="D4634" t="s">
        <v>37</v>
      </c>
      <c r="E4634" t="s">
        <v>72</v>
      </c>
      <c r="F4634" s="47">
        <v>1700.31</v>
      </c>
    </row>
    <row r="4635" spans="1:6" x14ac:dyDescent="0.25">
      <c r="A4635" t="s">
        <v>7849</v>
      </c>
      <c r="B4635" t="s">
        <v>7847</v>
      </c>
      <c r="C4635" s="57">
        <v>45615</v>
      </c>
      <c r="D4635" t="s">
        <v>37</v>
      </c>
      <c r="E4635" t="s">
        <v>72</v>
      </c>
      <c r="F4635" s="47">
        <v>1700.31</v>
      </c>
    </row>
    <row r="4636" spans="1:6" x14ac:dyDescent="0.25">
      <c r="A4636" t="s">
        <v>7850</v>
      </c>
      <c r="B4636" t="s">
        <v>7847</v>
      </c>
      <c r="C4636" s="57">
        <v>45615</v>
      </c>
      <c r="D4636" t="s">
        <v>37</v>
      </c>
      <c r="E4636" t="s">
        <v>72</v>
      </c>
      <c r="F4636" s="47">
        <v>1700.3</v>
      </c>
    </row>
    <row r="4637" spans="1:6" x14ac:dyDescent="0.25">
      <c r="A4637" t="s">
        <v>5174</v>
      </c>
      <c r="B4637" t="s">
        <v>4376</v>
      </c>
      <c r="C4637" s="57">
        <v>45615</v>
      </c>
      <c r="D4637" t="s">
        <v>37</v>
      </c>
      <c r="E4637" t="s">
        <v>72</v>
      </c>
      <c r="F4637" s="47">
        <v>2436.71</v>
      </c>
    </row>
    <row r="4638" spans="1:6" x14ac:dyDescent="0.25">
      <c r="A4638" t="s">
        <v>5175</v>
      </c>
      <c r="B4638" t="s">
        <v>4376</v>
      </c>
      <c r="C4638" s="57">
        <v>45615</v>
      </c>
      <c r="D4638" t="s">
        <v>37</v>
      </c>
      <c r="E4638" t="s">
        <v>72</v>
      </c>
      <c r="F4638" s="47">
        <v>2436.71</v>
      </c>
    </row>
    <row r="4639" spans="1:6" x14ac:dyDescent="0.25">
      <c r="A4639" t="s">
        <v>4131</v>
      </c>
      <c r="B4639" t="s">
        <v>4125</v>
      </c>
      <c r="C4639" s="57">
        <v>45615</v>
      </c>
      <c r="D4639" t="s">
        <v>37</v>
      </c>
      <c r="E4639" t="s">
        <v>72</v>
      </c>
      <c r="F4639" s="47">
        <v>6655</v>
      </c>
    </row>
    <row r="4640" spans="1:6" x14ac:dyDescent="0.25">
      <c r="A4640" t="s">
        <v>4132</v>
      </c>
      <c r="B4640" t="s">
        <v>4125</v>
      </c>
      <c r="C4640" s="57">
        <v>45615</v>
      </c>
      <c r="D4640" t="s">
        <v>37</v>
      </c>
      <c r="E4640" t="s">
        <v>72</v>
      </c>
      <c r="F4640" s="47">
        <v>6655</v>
      </c>
    </row>
    <row r="4641" spans="1:6" x14ac:dyDescent="0.25">
      <c r="A4641" t="s">
        <v>5176</v>
      </c>
      <c r="B4641" t="s">
        <v>4256</v>
      </c>
      <c r="C4641" s="57">
        <v>45615</v>
      </c>
      <c r="D4641" t="s">
        <v>37</v>
      </c>
      <c r="E4641" t="s">
        <v>72</v>
      </c>
      <c r="F4641" s="47">
        <v>15482.38</v>
      </c>
    </row>
    <row r="4642" spans="1:6" x14ac:dyDescent="0.25">
      <c r="A4642" t="s">
        <v>7851</v>
      </c>
      <c r="B4642" t="s">
        <v>5585</v>
      </c>
      <c r="C4642" s="57">
        <v>45615</v>
      </c>
      <c r="D4642" t="s">
        <v>37</v>
      </c>
      <c r="E4642" t="s">
        <v>72</v>
      </c>
      <c r="F4642" s="47">
        <v>6224.5</v>
      </c>
    </row>
    <row r="4643" spans="1:6" x14ac:dyDescent="0.25">
      <c r="A4643" t="s">
        <v>7852</v>
      </c>
      <c r="B4643" t="s">
        <v>5585</v>
      </c>
      <c r="C4643" s="57">
        <v>45615</v>
      </c>
      <c r="D4643" t="s">
        <v>37</v>
      </c>
      <c r="E4643" t="s">
        <v>72</v>
      </c>
      <c r="F4643" s="47">
        <v>6224.5</v>
      </c>
    </row>
    <row r="4644" spans="1:6" x14ac:dyDescent="0.25">
      <c r="A4644" t="s">
        <v>7853</v>
      </c>
      <c r="B4644" t="s">
        <v>7427</v>
      </c>
      <c r="C4644" s="57">
        <v>45616</v>
      </c>
      <c r="D4644" t="s">
        <v>37</v>
      </c>
      <c r="E4644" t="s">
        <v>72</v>
      </c>
      <c r="F4644" s="47">
        <v>4310.6400000000003</v>
      </c>
    </row>
    <row r="4645" spans="1:6" x14ac:dyDescent="0.25">
      <c r="A4645" t="s">
        <v>4133</v>
      </c>
      <c r="B4645" t="s">
        <v>4134</v>
      </c>
      <c r="C4645" s="57">
        <v>45616</v>
      </c>
      <c r="D4645" t="s">
        <v>37</v>
      </c>
      <c r="E4645" t="s">
        <v>72</v>
      </c>
      <c r="F4645" s="47">
        <v>7004.79</v>
      </c>
    </row>
    <row r="4646" spans="1:6" x14ac:dyDescent="0.25">
      <c r="A4646" t="s">
        <v>7854</v>
      </c>
      <c r="B4646" t="s">
        <v>5585</v>
      </c>
      <c r="C4646" s="57">
        <v>45617</v>
      </c>
      <c r="D4646" t="s">
        <v>37</v>
      </c>
      <c r="E4646" t="s">
        <v>72</v>
      </c>
      <c r="F4646" s="47">
        <v>6290</v>
      </c>
    </row>
    <row r="4647" spans="1:6" x14ac:dyDescent="0.25">
      <c r="A4647" t="s">
        <v>7855</v>
      </c>
      <c r="B4647" t="s">
        <v>5585</v>
      </c>
      <c r="C4647" s="57">
        <v>45617</v>
      </c>
      <c r="D4647" t="s">
        <v>37</v>
      </c>
      <c r="E4647" t="s">
        <v>72</v>
      </c>
      <c r="F4647" s="47">
        <v>6290</v>
      </c>
    </row>
    <row r="4648" spans="1:6" x14ac:dyDescent="0.25">
      <c r="A4648" t="s">
        <v>7856</v>
      </c>
      <c r="B4648" t="s">
        <v>5585</v>
      </c>
      <c r="C4648" s="57">
        <v>45617</v>
      </c>
      <c r="D4648" t="s">
        <v>37</v>
      </c>
      <c r="E4648" t="s">
        <v>72</v>
      </c>
      <c r="F4648" s="47">
        <v>6290</v>
      </c>
    </row>
    <row r="4649" spans="1:6" x14ac:dyDescent="0.25">
      <c r="A4649" t="s">
        <v>5177</v>
      </c>
      <c r="B4649" t="s">
        <v>4315</v>
      </c>
      <c r="C4649" s="57">
        <v>45617</v>
      </c>
      <c r="D4649" t="s">
        <v>37</v>
      </c>
      <c r="E4649" t="s">
        <v>72</v>
      </c>
      <c r="F4649" s="47">
        <v>14219.13</v>
      </c>
    </row>
    <row r="4650" spans="1:6" x14ac:dyDescent="0.25">
      <c r="A4650" t="s">
        <v>5178</v>
      </c>
      <c r="B4650" t="s">
        <v>4315</v>
      </c>
      <c r="C4650" s="57">
        <v>45617</v>
      </c>
      <c r="D4650" t="s">
        <v>37</v>
      </c>
      <c r="E4650" t="s">
        <v>72</v>
      </c>
      <c r="F4650" s="47">
        <v>14219.13</v>
      </c>
    </row>
    <row r="4651" spans="1:6" x14ac:dyDescent="0.25">
      <c r="A4651" t="s">
        <v>5179</v>
      </c>
      <c r="B4651" t="s">
        <v>4315</v>
      </c>
      <c r="C4651" s="57">
        <v>45617</v>
      </c>
      <c r="D4651" t="s">
        <v>37</v>
      </c>
      <c r="E4651" t="s">
        <v>72</v>
      </c>
      <c r="F4651" s="47">
        <v>14219.13</v>
      </c>
    </row>
    <row r="4652" spans="1:6" x14ac:dyDescent="0.25">
      <c r="A4652" t="s">
        <v>5180</v>
      </c>
      <c r="B4652" t="s">
        <v>4315</v>
      </c>
      <c r="C4652" s="57">
        <v>45617</v>
      </c>
      <c r="D4652" t="s">
        <v>37</v>
      </c>
      <c r="E4652" t="s">
        <v>72</v>
      </c>
      <c r="F4652" s="47">
        <v>14219.13</v>
      </c>
    </row>
    <row r="4653" spans="1:6" x14ac:dyDescent="0.25">
      <c r="A4653" t="s">
        <v>5181</v>
      </c>
      <c r="B4653" t="s">
        <v>4315</v>
      </c>
      <c r="C4653" s="57">
        <v>45617</v>
      </c>
      <c r="D4653" t="s">
        <v>37</v>
      </c>
      <c r="E4653" t="s">
        <v>72</v>
      </c>
      <c r="F4653" s="47">
        <v>14219.13</v>
      </c>
    </row>
    <row r="4654" spans="1:6" x14ac:dyDescent="0.25">
      <c r="A4654" t="s">
        <v>5182</v>
      </c>
      <c r="B4654" t="s">
        <v>4315</v>
      </c>
      <c r="C4654" s="57">
        <v>45617</v>
      </c>
      <c r="D4654" t="s">
        <v>37</v>
      </c>
      <c r="E4654" t="s">
        <v>72</v>
      </c>
      <c r="F4654" s="47">
        <v>14219.13</v>
      </c>
    </row>
    <row r="4655" spans="1:6" x14ac:dyDescent="0.25">
      <c r="A4655" t="s">
        <v>5183</v>
      </c>
      <c r="B4655" t="s">
        <v>4315</v>
      </c>
      <c r="C4655" s="57">
        <v>45617</v>
      </c>
      <c r="D4655" t="s">
        <v>37</v>
      </c>
      <c r="E4655" t="s">
        <v>72</v>
      </c>
      <c r="F4655" s="47">
        <v>14219.13</v>
      </c>
    </row>
    <row r="4656" spans="1:6" x14ac:dyDescent="0.25">
      <c r="A4656" t="s">
        <v>5184</v>
      </c>
      <c r="B4656" t="s">
        <v>4315</v>
      </c>
      <c r="C4656" s="57">
        <v>45617</v>
      </c>
      <c r="D4656" t="s">
        <v>37</v>
      </c>
      <c r="E4656" t="s">
        <v>72</v>
      </c>
      <c r="F4656" s="47">
        <v>14219.13</v>
      </c>
    </row>
    <row r="4657" spans="1:6" x14ac:dyDescent="0.25">
      <c r="A4657" t="s">
        <v>5185</v>
      </c>
      <c r="B4657" t="s">
        <v>4315</v>
      </c>
      <c r="C4657" s="57">
        <v>45617</v>
      </c>
      <c r="D4657" t="s">
        <v>37</v>
      </c>
      <c r="E4657" t="s">
        <v>72</v>
      </c>
      <c r="F4657" s="47">
        <v>14219.13</v>
      </c>
    </row>
    <row r="4658" spans="1:6" x14ac:dyDescent="0.25">
      <c r="A4658" t="s">
        <v>5186</v>
      </c>
      <c r="B4658" t="s">
        <v>4315</v>
      </c>
      <c r="C4658" s="57">
        <v>45617</v>
      </c>
      <c r="D4658" t="s">
        <v>37</v>
      </c>
      <c r="E4658" t="s">
        <v>72</v>
      </c>
      <c r="F4658" s="47">
        <v>14219.13</v>
      </c>
    </row>
    <row r="4659" spans="1:6" x14ac:dyDescent="0.25">
      <c r="A4659" t="s">
        <v>5187</v>
      </c>
      <c r="B4659" t="s">
        <v>4315</v>
      </c>
      <c r="C4659" s="57">
        <v>45617</v>
      </c>
      <c r="D4659" t="s">
        <v>37</v>
      </c>
      <c r="E4659" t="s">
        <v>72</v>
      </c>
      <c r="F4659" s="47">
        <v>14219.13</v>
      </c>
    </row>
    <row r="4660" spans="1:6" x14ac:dyDescent="0.25">
      <c r="A4660" t="s">
        <v>5188</v>
      </c>
      <c r="B4660" t="s">
        <v>4315</v>
      </c>
      <c r="C4660" s="57">
        <v>45617</v>
      </c>
      <c r="D4660" t="s">
        <v>37</v>
      </c>
      <c r="E4660" t="s">
        <v>72</v>
      </c>
      <c r="F4660" s="47">
        <v>14219.07</v>
      </c>
    </row>
    <row r="4661" spans="1:6" x14ac:dyDescent="0.25">
      <c r="A4661" t="s">
        <v>5189</v>
      </c>
      <c r="B4661" t="s">
        <v>4456</v>
      </c>
      <c r="C4661" s="57">
        <v>45617</v>
      </c>
      <c r="D4661" t="s">
        <v>37</v>
      </c>
      <c r="E4661" t="s">
        <v>72</v>
      </c>
      <c r="F4661" s="47">
        <v>3915.5</v>
      </c>
    </row>
    <row r="4662" spans="1:6" x14ac:dyDescent="0.25">
      <c r="A4662" t="s">
        <v>5190</v>
      </c>
      <c r="B4662" t="s">
        <v>4456</v>
      </c>
      <c r="C4662" s="57">
        <v>45617</v>
      </c>
      <c r="D4662" t="s">
        <v>37</v>
      </c>
      <c r="E4662" t="s">
        <v>72</v>
      </c>
      <c r="F4662" s="47">
        <v>3915.5</v>
      </c>
    </row>
    <row r="4663" spans="1:6" x14ac:dyDescent="0.25">
      <c r="A4663" t="s">
        <v>5191</v>
      </c>
      <c r="B4663" t="s">
        <v>4456</v>
      </c>
      <c r="C4663" s="57">
        <v>45617</v>
      </c>
      <c r="D4663" t="s">
        <v>37</v>
      </c>
      <c r="E4663" t="s">
        <v>72</v>
      </c>
      <c r="F4663" s="47">
        <v>3915.5</v>
      </c>
    </row>
    <row r="4664" spans="1:6" x14ac:dyDescent="0.25">
      <c r="A4664" t="s">
        <v>5192</v>
      </c>
      <c r="B4664" t="s">
        <v>4456</v>
      </c>
      <c r="C4664" s="57">
        <v>45617</v>
      </c>
      <c r="D4664" t="s">
        <v>37</v>
      </c>
      <c r="E4664" t="s">
        <v>72</v>
      </c>
      <c r="F4664" s="47">
        <v>3915.5</v>
      </c>
    </row>
    <row r="4665" spans="1:6" x14ac:dyDescent="0.25">
      <c r="A4665" t="s">
        <v>5193</v>
      </c>
      <c r="B4665" t="s">
        <v>4456</v>
      </c>
      <c r="C4665" s="57">
        <v>45617</v>
      </c>
      <c r="D4665" t="s">
        <v>37</v>
      </c>
      <c r="E4665" t="s">
        <v>72</v>
      </c>
      <c r="F4665" s="47">
        <v>3915.5</v>
      </c>
    </row>
    <row r="4666" spans="1:6" x14ac:dyDescent="0.25">
      <c r="A4666" t="s">
        <v>5194</v>
      </c>
      <c r="B4666" t="s">
        <v>4456</v>
      </c>
      <c r="C4666" s="57">
        <v>45617</v>
      </c>
      <c r="D4666" t="s">
        <v>37</v>
      </c>
      <c r="E4666" t="s">
        <v>72</v>
      </c>
      <c r="F4666" s="47">
        <v>3915.5</v>
      </c>
    </row>
    <row r="4667" spans="1:6" x14ac:dyDescent="0.25">
      <c r="A4667" t="s">
        <v>5195</v>
      </c>
      <c r="B4667" t="s">
        <v>4456</v>
      </c>
      <c r="C4667" s="57">
        <v>45617</v>
      </c>
      <c r="D4667" t="s">
        <v>37</v>
      </c>
      <c r="E4667" t="s">
        <v>72</v>
      </c>
      <c r="F4667" s="47">
        <v>3915.5</v>
      </c>
    </row>
    <row r="4668" spans="1:6" x14ac:dyDescent="0.25">
      <c r="A4668" t="s">
        <v>5196</v>
      </c>
      <c r="B4668" t="s">
        <v>4456</v>
      </c>
      <c r="C4668" s="57">
        <v>45617</v>
      </c>
      <c r="D4668" t="s">
        <v>37</v>
      </c>
      <c r="E4668" t="s">
        <v>72</v>
      </c>
      <c r="F4668" s="47">
        <v>3915.5</v>
      </c>
    </row>
    <row r="4669" spans="1:6" x14ac:dyDescent="0.25">
      <c r="A4669" t="s">
        <v>5197</v>
      </c>
      <c r="B4669" t="s">
        <v>4456</v>
      </c>
      <c r="C4669" s="57">
        <v>45617</v>
      </c>
      <c r="D4669" t="s">
        <v>37</v>
      </c>
      <c r="E4669" t="s">
        <v>72</v>
      </c>
      <c r="F4669" s="47">
        <v>3915.5</v>
      </c>
    </row>
    <row r="4670" spans="1:6" x14ac:dyDescent="0.25">
      <c r="A4670" t="s">
        <v>5198</v>
      </c>
      <c r="B4670" t="s">
        <v>4456</v>
      </c>
      <c r="C4670" s="57">
        <v>45617</v>
      </c>
      <c r="D4670" t="s">
        <v>37</v>
      </c>
      <c r="E4670" t="s">
        <v>72</v>
      </c>
      <c r="F4670" s="47">
        <v>3915.5</v>
      </c>
    </row>
    <row r="4671" spans="1:6" x14ac:dyDescent="0.25">
      <c r="A4671" t="s">
        <v>5199</v>
      </c>
      <c r="B4671" t="s">
        <v>4456</v>
      </c>
      <c r="C4671" s="57">
        <v>45617</v>
      </c>
      <c r="D4671" t="s">
        <v>37</v>
      </c>
      <c r="E4671" t="s">
        <v>72</v>
      </c>
      <c r="F4671" s="47">
        <v>3915.5</v>
      </c>
    </row>
    <row r="4672" spans="1:6" x14ac:dyDescent="0.25">
      <c r="A4672" t="s">
        <v>5200</v>
      </c>
      <c r="B4672" t="s">
        <v>4456</v>
      </c>
      <c r="C4672" s="57">
        <v>45617</v>
      </c>
      <c r="D4672" t="s">
        <v>37</v>
      </c>
      <c r="E4672" t="s">
        <v>72</v>
      </c>
      <c r="F4672" s="47">
        <v>3915.5</v>
      </c>
    </row>
    <row r="4673" spans="1:6" x14ac:dyDescent="0.25">
      <c r="A4673" t="s">
        <v>5201</v>
      </c>
      <c r="B4673" t="s">
        <v>4456</v>
      </c>
      <c r="C4673" s="57">
        <v>45617</v>
      </c>
      <c r="D4673" t="s">
        <v>37</v>
      </c>
      <c r="E4673" t="s">
        <v>72</v>
      </c>
      <c r="F4673" s="47">
        <v>3915.5</v>
      </c>
    </row>
    <row r="4674" spans="1:6" x14ac:dyDescent="0.25">
      <c r="A4674" t="s">
        <v>5202</v>
      </c>
      <c r="B4674" t="s">
        <v>4456</v>
      </c>
      <c r="C4674" s="57">
        <v>45617</v>
      </c>
      <c r="D4674" t="s">
        <v>37</v>
      </c>
      <c r="E4674" t="s">
        <v>72</v>
      </c>
      <c r="F4674" s="47">
        <v>3915.5</v>
      </c>
    </row>
    <row r="4675" spans="1:6" x14ac:dyDescent="0.25">
      <c r="A4675" t="s">
        <v>5203</v>
      </c>
      <c r="B4675" t="s">
        <v>4456</v>
      </c>
      <c r="C4675" s="57">
        <v>45617</v>
      </c>
      <c r="D4675" t="s">
        <v>37</v>
      </c>
      <c r="E4675" t="s">
        <v>72</v>
      </c>
      <c r="F4675" s="47">
        <v>3915.5</v>
      </c>
    </row>
    <row r="4676" spans="1:6" x14ac:dyDescent="0.25">
      <c r="A4676" t="s">
        <v>5204</v>
      </c>
      <c r="B4676" t="s">
        <v>4456</v>
      </c>
      <c r="C4676" s="57">
        <v>45617</v>
      </c>
      <c r="D4676" t="s">
        <v>37</v>
      </c>
      <c r="E4676" t="s">
        <v>72</v>
      </c>
      <c r="F4676" s="47">
        <v>3915.5</v>
      </c>
    </row>
    <row r="4677" spans="1:6" x14ac:dyDescent="0.25">
      <c r="A4677" t="s">
        <v>5205</v>
      </c>
      <c r="B4677" t="s">
        <v>4456</v>
      </c>
      <c r="C4677" s="57">
        <v>45617</v>
      </c>
      <c r="D4677" t="s">
        <v>37</v>
      </c>
      <c r="E4677" t="s">
        <v>72</v>
      </c>
      <c r="F4677" s="47">
        <v>3915.47</v>
      </c>
    </row>
    <row r="4678" spans="1:6" x14ac:dyDescent="0.25">
      <c r="A4678" t="s">
        <v>4135</v>
      </c>
      <c r="B4678" t="s">
        <v>3724</v>
      </c>
      <c r="C4678" s="57">
        <v>45618</v>
      </c>
      <c r="D4678" t="s">
        <v>37</v>
      </c>
      <c r="E4678" t="s">
        <v>72</v>
      </c>
      <c r="F4678" s="47">
        <v>2659.58</v>
      </c>
    </row>
    <row r="4679" spans="1:6" x14ac:dyDescent="0.25">
      <c r="A4679" t="s">
        <v>4136</v>
      </c>
      <c r="B4679" t="s">
        <v>4137</v>
      </c>
      <c r="C4679" s="57">
        <v>45618</v>
      </c>
      <c r="D4679" t="s">
        <v>37</v>
      </c>
      <c r="E4679" t="s">
        <v>72</v>
      </c>
      <c r="F4679" s="47">
        <v>11493.79</v>
      </c>
    </row>
    <row r="4680" spans="1:6" x14ac:dyDescent="0.25">
      <c r="A4680" t="s">
        <v>5206</v>
      </c>
      <c r="B4680" t="s">
        <v>5207</v>
      </c>
      <c r="C4680" s="57">
        <v>45618</v>
      </c>
      <c r="D4680" t="s">
        <v>37</v>
      </c>
      <c r="E4680" t="s">
        <v>72</v>
      </c>
      <c r="F4680" s="47">
        <v>33638</v>
      </c>
    </row>
    <row r="4681" spans="1:6" x14ac:dyDescent="0.25">
      <c r="A4681" t="s">
        <v>8307</v>
      </c>
      <c r="B4681" t="s">
        <v>8308</v>
      </c>
      <c r="C4681" s="57">
        <v>45621</v>
      </c>
      <c r="D4681" t="s">
        <v>37</v>
      </c>
      <c r="E4681" t="s">
        <v>72</v>
      </c>
      <c r="F4681" s="47">
        <v>6171</v>
      </c>
    </row>
    <row r="4682" spans="1:6" x14ac:dyDescent="0.25">
      <c r="A4682" t="s">
        <v>7857</v>
      </c>
      <c r="B4682" t="s">
        <v>5920</v>
      </c>
      <c r="C4682" s="57">
        <v>45621</v>
      </c>
      <c r="D4682" t="s">
        <v>37</v>
      </c>
      <c r="E4682" t="s">
        <v>72</v>
      </c>
      <c r="F4682" s="47">
        <v>5262.57</v>
      </c>
    </row>
    <row r="4683" spans="1:6" x14ac:dyDescent="0.25">
      <c r="A4683" t="s">
        <v>7858</v>
      </c>
      <c r="B4683" t="s">
        <v>6379</v>
      </c>
      <c r="C4683" s="57">
        <v>45621</v>
      </c>
      <c r="D4683" t="s">
        <v>37</v>
      </c>
      <c r="E4683" t="s">
        <v>72</v>
      </c>
      <c r="F4683" s="47">
        <v>1309.1600000000001</v>
      </c>
    </row>
    <row r="4684" spans="1:6" x14ac:dyDescent="0.25">
      <c r="A4684" t="s">
        <v>7859</v>
      </c>
      <c r="B4684" t="s">
        <v>6379</v>
      </c>
      <c r="C4684" s="57">
        <v>45621</v>
      </c>
      <c r="D4684" t="s">
        <v>37</v>
      </c>
      <c r="E4684" t="s">
        <v>72</v>
      </c>
      <c r="F4684" s="47">
        <v>1309.1600000000001</v>
      </c>
    </row>
    <row r="4685" spans="1:6" x14ac:dyDescent="0.25">
      <c r="A4685" t="s">
        <v>7860</v>
      </c>
      <c r="B4685" t="s">
        <v>6379</v>
      </c>
      <c r="C4685" s="57">
        <v>45621</v>
      </c>
      <c r="D4685" t="s">
        <v>37</v>
      </c>
      <c r="E4685" t="s">
        <v>72</v>
      </c>
      <c r="F4685" s="47">
        <v>1309.1600000000001</v>
      </c>
    </row>
    <row r="4686" spans="1:6" x14ac:dyDescent="0.25">
      <c r="A4686" t="s">
        <v>7861</v>
      </c>
      <c r="B4686" t="s">
        <v>6379</v>
      </c>
      <c r="C4686" s="57">
        <v>45621</v>
      </c>
      <c r="D4686" t="s">
        <v>37</v>
      </c>
      <c r="E4686" t="s">
        <v>72</v>
      </c>
      <c r="F4686" s="47">
        <v>1309.1600000000001</v>
      </c>
    </row>
    <row r="4687" spans="1:6" x14ac:dyDescent="0.25">
      <c r="A4687" t="s">
        <v>7862</v>
      </c>
      <c r="B4687" t="s">
        <v>6379</v>
      </c>
      <c r="C4687" s="57">
        <v>45621</v>
      </c>
      <c r="D4687" t="s">
        <v>37</v>
      </c>
      <c r="E4687" t="s">
        <v>72</v>
      </c>
      <c r="F4687" s="47">
        <v>1309.1600000000001</v>
      </c>
    </row>
    <row r="4688" spans="1:6" x14ac:dyDescent="0.25">
      <c r="A4688" t="s">
        <v>7863</v>
      </c>
      <c r="B4688" t="s">
        <v>6379</v>
      </c>
      <c r="C4688" s="57">
        <v>45621</v>
      </c>
      <c r="D4688" t="s">
        <v>37</v>
      </c>
      <c r="E4688" t="s">
        <v>72</v>
      </c>
      <c r="F4688" s="47">
        <v>1309.1500000000001</v>
      </c>
    </row>
    <row r="4689" spans="1:6" x14ac:dyDescent="0.25">
      <c r="A4689" t="s">
        <v>4138</v>
      </c>
      <c r="B4689" t="s">
        <v>4139</v>
      </c>
      <c r="C4689" s="57">
        <v>45621</v>
      </c>
      <c r="D4689" t="s">
        <v>37</v>
      </c>
      <c r="E4689" t="s">
        <v>72</v>
      </c>
      <c r="F4689" s="47">
        <v>3660.47</v>
      </c>
    </row>
    <row r="4690" spans="1:6" x14ac:dyDescent="0.25">
      <c r="A4690" t="s">
        <v>2299</v>
      </c>
      <c r="B4690" t="s">
        <v>2300</v>
      </c>
      <c r="C4690" s="57">
        <v>45621</v>
      </c>
      <c r="D4690" t="s">
        <v>37</v>
      </c>
      <c r="E4690" t="s">
        <v>72</v>
      </c>
      <c r="F4690" s="47">
        <v>16716.150000000001</v>
      </c>
    </row>
    <row r="4691" spans="1:6" x14ac:dyDescent="0.25">
      <c r="A4691" t="s">
        <v>4140</v>
      </c>
      <c r="B4691" t="s">
        <v>3427</v>
      </c>
      <c r="C4691" s="57">
        <v>45622</v>
      </c>
      <c r="D4691" t="s">
        <v>37</v>
      </c>
      <c r="E4691" t="s">
        <v>72</v>
      </c>
      <c r="F4691" s="47">
        <v>4777.63</v>
      </c>
    </row>
    <row r="4692" spans="1:6" x14ac:dyDescent="0.25">
      <c r="A4692" t="s">
        <v>4141</v>
      </c>
      <c r="B4692" t="s">
        <v>3427</v>
      </c>
      <c r="C4692" s="57">
        <v>45622</v>
      </c>
      <c r="D4692" t="s">
        <v>37</v>
      </c>
      <c r="E4692" t="s">
        <v>72</v>
      </c>
      <c r="F4692" s="47">
        <v>4777.63</v>
      </c>
    </row>
    <row r="4693" spans="1:6" x14ac:dyDescent="0.25">
      <c r="A4693" t="s">
        <v>4142</v>
      </c>
      <c r="B4693" t="s">
        <v>3427</v>
      </c>
      <c r="C4693" s="57">
        <v>45622</v>
      </c>
      <c r="D4693" t="s">
        <v>37</v>
      </c>
      <c r="E4693" t="s">
        <v>72</v>
      </c>
      <c r="F4693" s="47">
        <v>4777.63</v>
      </c>
    </row>
    <row r="4694" spans="1:6" x14ac:dyDescent="0.25">
      <c r="A4694" t="s">
        <v>4143</v>
      </c>
      <c r="B4694" t="s">
        <v>3427</v>
      </c>
      <c r="C4694" s="57">
        <v>45622</v>
      </c>
      <c r="D4694" t="s">
        <v>37</v>
      </c>
      <c r="E4694" t="s">
        <v>72</v>
      </c>
      <c r="F4694" s="47">
        <v>4777.6099999999997</v>
      </c>
    </row>
    <row r="4695" spans="1:6" x14ac:dyDescent="0.25">
      <c r="A4695" t="s">
        <v>4144</v>
      </c>
      <c r="B4695" t="s">
        <v>3650</v>
      </c>
      <c r="C4695" s="57">
        <v>45622</v>
      </c>
      <c r="D4695" t="s">
        <v>37</v>
      </c>
      <c r="E4695" t="s">
        <v>72</v>
      </c>
      <c r="F4695" s="47">
        <v>4418.41</v>
      </c>
    </row>
    <row r="4696" spans="1:6" x14ac:dyDescent="0.25">
      <c r="A4696" t="s">
        <v>7864</v>
      </c>
      <c r="B4696" t="s">
        <v>7865</v>
      </c>
      <c r="C4696" s="57">
        <v>45622</v>
      </c>
      <c r="D4696" t="s">
        <v>37</v>
      </c>
      <c r="E4696" t="s">
        <v>72</v>
      </c>
      <c r="F4696" s="47">
        <v>11253</v>
      </c>
    </row>
    <row r="4697" spans="1:6" x14ac:dyDescent="0.25">
      <c r="A4697" t="s">
        <v>7866</v>
      </c>
      <c r="B4697" t="s">
        <v>7867</v>
      </c>
      <c r="C4697" s="57">
        <v>45622</v>
      </c>
      <c r="D4697" t="s">
        <v>37</v>
      </c>
      <c r="E4697" t="s">
        <v>72</v>
      </c>
      <c r="F4697" s="47">
        <v>14036</v>
      </c>
    </row>
    <row r="4698" spans="1:6" x14ac:dyDescent="0.25">
      <c r="A4698" t="s">
        <v>7868</v>
      </c>
      <c r="B4698" t="s">
        <v>7869</v>
      </c>
      <c r="C4698" s="57">
        <v>45622</v>
      </c>
      <c r="D4698" t="s">
        <v>37</v>
      </c>
      <c r="E4698" t="s">
        <v>72</v>
      </c>
      <c r="F4698" s="47">
        <v>18202.03</v>
      </c>
    </row>
    <row r="4699" spans="1:6" x14ac:dyDescent="0.25">
      <c r="A4699" t="s">
        <v>7870</v>
      </c>
      <c r="B4699" t="s">
        <v>7871</v>
      </c>
      <c r="C4699" s="57">
        <v>45622</v>
      </c>
      <c r="D4699" t="s">
        <v>37</v>
      </c>
      <c r="E4699" t="s">
        <v>72</v>
      </c>
      <c r="F4699" s="47">
        <v>3751</v>
      </c>
    </row>
    <row r="4700" spans="1:6" x14ac:dyDescent="0.25">
      <c r="A4700" t="s">
        <v>2301</v>
      </c>
      <c r="B4700" t="s">
        <v>2302</v>
      </c>
      <c r="C4700" s="57">
        <v>45622</v>
      </c>
      <c r="D4700" t="s">
        <v>37</v>
      </c>
      <c r="E4700" t="s">
        <v>72</v>
      </c>
      <c r="F4700" s="47">
        <v>26551.06</v>
      </c>
    </row>
    <row r="4701" spans="1:6" x14ac:dyDescent="0.25">
      <c r="A4701" t="s">
        <v>2303</v>
      </c>
      <c r="B4701" t="s">
        <v>2302</v>
      </c>
      <c r="C4701" s="57">
        <v>45622</v>
      </c>
      <c r="D4701" t="s">
        <v>37</v>
      </c>
      <c r="E4701" t="s">
        <v>72</v>
      </c>
      <c r="F4701" s="47">
        <v>26551.06</v>
      </c>
    </row>
    <row r="4702" spans="1:6" x14ac:dyDescent="0.25">
      <c r="A4702" t="s">
        <v>2306</v>
      </c>
      <c r="B4702" t="s">
        <v>2302</v>
      </c>
      <c r="C4702" s="57">
        <v>45622</v>
      </c>
      <c r="D4702" t="s">
        <v>37</v>
      </c>
      <c r="E4702" t="s">
        <v>72</v>
      </c>
      <c r="F4702" s="47">
        <v>26551.05</v>
      </c>
    </row>
    <row r="4703" spans="1:6" x14ac:dyDescent="0.25">
      <c r="A4703" t="s">
        <v>2307</v>
      </c>
      <c r="B4703" t="s">
        <v>2302</v>
      </c>
      <c r="C4703" s="57">
        <v>45622</v>
      </c>
      <c r="D4703" t="s">
        <v>37</v>
      </c>
      <c r="E4703" t="s">
        <v>72</v>
      </c>
      <c r="F4703" s="47">
        <v>26551.05</v>
      </c>
    </row>
    <row r="4704" spans="1:6" x14ac:dyDescent="0.25">
      <c r="A4704" t="s">
        <v>2308</v>
      </c>
      <c r="B4704" t="s">
        <v>2302</v>
      </c>
      <c r="C4704" s="57">
        <v>45622</v>
      </c>
      <c r="D4704" t="s">
        <v>37</v>
      </c>
      <c r="E4704" t="s">
        <v>72</v>
      </c>
      <c r="F4704" s="47">
        <v>26551.06</v>
      </c>
    </row>
    <row r="4705" spans="1:6" x14ac:dyDescent="0.25">
      <c r="A4705" t="s">
        <v>2309</v>
      </c>
      <c r="B4705" t="s">
        <v>2302</v>
      </c>
      <c r="C4705" s="57">
        <v>45622</v>
      </c>
      <c r="D4705" t="s">
        <v>37</v>
      </c>
      <c r="E4705" t="s">
        <v>72</v>
      </c>
      <c r="F4705" s="47">
        <v>26551.06</v>
      </c>
    </row>
    <row r="4706" spans="1:6" x14ac:dyDescent="0.25">
      <c r="A4706" t="s">
        <v>4147</v>
      </c>
      <c r="B4706" t="s">
        <v>3598</v>
      </c>
      <c r="C4706" s="57">
        <v>45622</v>
      </c>
      <c r="D4706" t="s">
        <v>37</v>
      </c>
      <c r="E4706" t="s">
        <v>72</v>
      </c>
      <c r="F4706" s="47">
        <v>7906.8</v>
      </c>
    </row>
    <row r="4707" spans="1:6" x14ac:dyDescent="0.25">
      <c r="A4707" t="s">
        <v>4148</v>
      </c>
      <c r="B4707" t="s">
        <v>4149</v>
      </c>
      <c r="C4707" s="57">
        <v>45622</v>
      </c>
      <c r="D4707" t="s">
        <v>37</v>
      </c>
      <c r="E4707" t="s">
        <v>72</v>
      </c>
      <c r="F4707" s="47">
        <v>7004.79</v>
      </c>
    </row>
    <row r="4708" spans="1:6" x14ac:dyDescent="0.25">
      <c r="A4708" t="s">
        <v>7872</v>
      </c>
      <c r="B4708" t="s">
        <v>7873</v>
      </c>
      <c r="C4708" s="57">
        <v>45623</v>
      </c>
      <c r="D4708" t="s">
        <v>37</v>
      </c>
      <c r="E4708" t="s">
        <v>72</v>
      </c>
      <c r="F4708" s="47">
        <v>1353.06</v>
      </c>
    </row>
    <row r="4709" spans="1:6" x14ac:dyDescent="0.25">
      <c r="A4709" t="s">
        <v>7874</v>
      </c>
      <c r="B4709" t="s">
        <v>7873</v>
      </c>
      <c r="C4709" s="57">
        <v>45623</v>
      </c>
      <c r="D4709" t="s">
        <v>37</v>
      </c>
      <c r="E4709" t="s">
        <v>72</v>
      </c>
      <c r="F4709" s="47">
        <v>1353.06</v>
      </c>
    </row>
    <row r="4710" spans="1:6" x14ac:dyDescent="0.25">
      <c r="A4710" t="s">
        <v>7875</v>
      </c>
      <c r="B4710" t="s">
        <v>7873</v>
      </c>
      <c r="C4710" s="57">
        <v>45623</v>
      </c>
      <c r="D4710" t="s">
        <v>37</v>
      </c>
      <c r="E4710" t="s">
        <v>72</v>
      </c>
      <c r="F4710" s="47">
        <v>1353.06</v>
      </c>
    </row>
    <row r="4711" spans="1:6" x14ac:dyDescent="0.25">
      <c r="A4711" t="s">
        <v>7876</v>
      </c>
      <c r="B4711" t="s">
        <v>7873</v>
      </c>
      <c r="C4711" s="57">
        <v>45623</v>
      </c>
      <c r="D4711" t="s">
        <v>37</v>
      </c>
      <c r="E4711" t="s">
        <v>72</v>
      </c>
      <c r="F4711" s="47">
        <v>1353.06</v>
      </c>
    </row>
    <row r="4712" spans="1:6" x14ac:dyDescent="0.25">
      <c r="A4712" t="s">
        <v>7877</v>
      </c>
      <c r="B4712" t="s">
        <v>7873</v>
      </c>
      <c r="C4712" s="57">
        <v>45623</v>
      </c>
      <c r="D4712" t="s">
        <v>37</v>
      </c>
      <c r="E4712" t="s">
        <v>72</v>
      </c>
      <c r="F4712" s="47">
        <v>1353.06</v>
      </c>
    </row>
    <row r="4713" spans="1:6" x14ac:dyDescent="0.25">
      <c r="A4713" t="s">
        <v>7878</v>
      </c>
      <c r="B4713" t="s">
        <v>7873</v>
      </c>
      <c r="C4713" s="57">
        <v>45623</v>
      </c>
      <c r="D4713" t="s">
        <v>37</v>
      </c>
      <c r="E4713" t="s">
        <v>72</v>
      </c>
      <c r="F4713" s="47">
        <v>1353.06</v>
      </c>
    </row>
    <row r="4714" spans="1:6" x14ac:dyDescent="0.25">
      <c r="A4714" t="s">
        <v>7879</v>
      </c>
      <c r="B4714" t="s">
        <v>7873</v>
      </c>
      <c r="C4714" s="57">
        <v>45623</v>
      </c>
      <c r="D4714" t="s">
        <v>37</v>
      </c>
      <c r="E4714" t="s">
        <v>72</v>
      </c>
      <c r="F4714" s="47">
        <v>1353.06</v>
      </c>
    </row>
    <row r="4715" spans="1:6" x14ac:dyDescent="0.25">
      <c r="A4715" t="s">
        <v>7880</v>
      </c>
      <c r="B4715" t="s">
        <v>7873</v>
      </c>
      <c r="C4715" s="57">
        <v>45623</v>
      </c>
      <c r="D4715" t="s">
        <v>37</v>
      </c>
      <c r="E4715" t="s">
        <v>72</v>
      </c>
      <c r="F4715" s="47">
        <v>1353.06</v>
      </c>
    </row>
    <row r="4716" spans="1:6" x14ac:dyDescent="0.25">
      <c r="A4716" t="s">
        <v>7881</v>
      </c>
      <c r="B4716" t="s">
        <v>7873</v>
      </c>
      <c r="C4716" s="57">
        <v>45623</v>
      </c>
      <c r="D4716" t="s">
        <v>37</v>
      </c>
      <c r="E4716" t="s">
        <v>72</v>
      </c>
      <c r="F4716" s="47">
        <v>1353.06</v>
      </c>
    </row>
    <row r="4717" spans="1:6" x14ac:dyDescent="0.25">
      <c r="A4717" t="s">
        <v>7882</v>
      </c>
      <c r="B4717" t="s">
        <v>7873</v>
      </c>
      <c r="C4717" s="57">
        <v>45623</v>
      </c>
      <c r="D4717" t="s">
        <v>37</v>
      </c>
      <c r="E4717" t="s">
        <v>72</v>
      </c>
      <c r="F4717" s="47">
        <v>1353.06</v>
      </c>
    </row>
    <row r="4718" spans="1:6" x14ac:dyDescent="0.25">
      <c r="A4718" t="s">
        <v>7883</v>
      </c>
      <c r="B4718" t="s">
        <v>7873</v>
      </c>
      <c r="C4718" s="57">
        <v>45623</v>
      </c>
      <c r="D4718" t="s">
        <v>37</v>
      </c>
      <c r="E4718" t="s">
        <v>72</v>
      </c>
      <c r="F4718" s="47">
        <v>1353.06</v>
      </c>
    </row>
    <row r="4719" spans="1:6" x14ac:dyDescent="0.25">
      <c r="A4719" t="s">
        <v>7884</v>
      </c>
      <c r="B4719" t="s">
        <v>7873</v>
      </c>
      <c r="C4719" s="57">
        <v>45623</v>
      </c>
      <c r="D4719" t="s">
        <v>37</v>
      </c>
      <c r="E4719" t="s">
        <v>72</v>
      </c>
      <c r="F4719" s="47">
        <v>1353.06</v>
      </c>
    </row>
    <row r="4720" spans="1:6" x14ac:dyDescent="0.25">
      <c r="A4720" t="s">
        <v>7885</v>
      </c>
      <c r="B4720" t="s">
        <v>7873</v>
      </c>
      <c r="C4720" s="57">
        <v>45623</v>
      </c>
      <c r="D4720" t="s">
        <v>37</v>
      </c>
      <c r="E4720" t="s">
        <v>72</v>
      </c>
      <c r="F4720" s="47">
        <v>1353.06</v>
      </c>
    </row>
    <row r="4721" spans="1:6" x14ac:dyDescent="0.25">
      <c r="A4721" t="s">
        <v>7886</v>
      </c>
      <c r="B4721" t="s">
        <v>7873</v>
      </c>
      <c r="C4721" s="57">
        <v>45623</v>
      </c>
      <c r="D4721" t="s">
        <v>37</v>
      </c>
      <c r="E4721" t="s">
        <v>72</v>
      </c>
      <c r="F4721" s="47">
        <v>1353.06</v>
      </c>
    </row>
    <row r="4722" spans="1:6" x14ac:dyDescent="0.25">
      <c r="A4722" t="s">
        <v>7887</v>
      </c>
      <c r="B4722" t="s">
        <v>7873</v>
      </c>
      <c r="C4722" s="57">
        <v>45623</v>
      </c>
      <c r="D4722" t="s">
        <v>37</v>
      </c>
      <c r="E4722" t="s">
        <v>72</v>
      </c>
      <c r="F4722" s="47">
        <v>1353.06</v>
      </c>
    </row>
    <row r="4723" spans="1:6" x14ac:dyDescent="0.25">
      <c r="A4723" t="s">
        <v>7888</v>
      </c>
      <c r="B4723" t="s">
        <v>7873</v>
      </c>
      <c r="C4723" s="57">
        <v>45623</v>
      </c>
      <c r="D4723" t="s">
        <v>37</v>
      </c>
      <c r="E4723" t="s">
        <v>72</v>
      </c>
      <c r="F4723" s="47">
        <v>1353.06</v>
      </c>
    </row>
    <row r="4724" spans="1:6" x14ac:dyDescent="0.25">
      <c r="A4724" t="s">
        <v>7889</v>
      </c>
      <c r="B4724" t="s">
        <v>7873</v>
      </c>
      <c r="C4724" s="57">
        <v>45623</v>
      </c>
      <c r="D4724" t="s">
        <v>37</v>
      </c>
      <c r="E4724" t="s">
        <v>72</v>
      </c>
      <c r="F4724" s="47">
        <v>1353.06</v>
      </c>
    </row>
    <row r="4725" spans="1:6" x14ac:dyDescent="0.25">
      <c r="A4725" t="s">
        <v>7890</v>
      </c>
      <c r="B4725" t="s">
        <v>7873</v>
      </c>
      <c r="C4725" s="57">
        <v>45623</v>
      </c>
      <c r="D4725" t="s">
        <v>37</v>
      </c>
      <c r="E4725" t="s">
        <v>72</v>
      </c>
      <c r="F4725" s="47">
        <v>1353.06</v>
      </c>
    </row>
    <row r="4726" spans="1:6" x14ac:dyDescent="0.25">
      <c r="A4726" t="s">
        <v>7891</v>
      </c>
      <c r="B4726" t="s">
        <v>7873</v>
      </c>
      <c r="C4726" s="57">
        <v>45623</v>
      </c>
      <c r="D4726" t="s">
        <v>37</v>
      </c>
      <c r="E4726" t="s">
        <v>72</v>
      </c>
      <c r="F4726" s="47">
        <v>1353.06</v>
      </c>
    </row>
    <row r="4727" spans="1:6" x14ac:dyDescent="0.25">
      <c r="A4727" t="s">
        <v>7892</v>
      </c>
      <c r="B4727" t="s">
        <v>7873</v>
      </c>
      <c r="C4727" s="57">
        <v>45623</v>
      </c>
      <c r="D4727" t="s">
        <v>37</v>
      </c>
      <c r="E4727" t="s">
        <v>72</v>
      </c>
      <c r="F4727" s="47">
        <v>1353.1</v>
      </c>
    </row>
    <row r="4728" spans="1:6" x14ac:dyDescent="0.25">
      <c r="A4728" t="s">
        <v>7893</v>
      </c>
      <c r="B4728" t="s">
        <v>7873</v>
      </c>
      <c r="C4728" s="57">
        <v>45623</v>
      </c>
      <c r="D4728" t="s">
        <v>37</v>
      </c>
      <c r="E4728" t="s">
        <v>72</v>
      </c>
      <c r="F4728" s="47">
        <v>1353.06</v>
      </c>
    </row>
    <row r="4729" spans="1:6" x14ac:dyDescent="0.25">
      <c r="A4729" t="s">
        <v>7894</v>
      </c>
      <c r="B4729" t="s">
        <v>7873</v>
      </c>
      <c r="C4729" s="57">
        <v>45623</v>
      </c>
      <c r="D4729" t="s">
        <v>37</v>
      </c>
      <c r="E4729" t="s">
        <v>72</v>
      </c>
      <c r="F4729" s="47">
        <v>1353.06</v>
      </c>
    </row>
    <row r="4730" spans="1:6" x14ac:dyDescent="0.25">
      <c r="A4730" t="s">
        <v>7895</v>
      </c>
      <c r="B4730" t="s">
        <v>7873</v>
      </c>
      <c r="C4730" s="57">
        <v>45623</v>
      </c>
      <c r="D4730" t="s">
        <v>37</v>
      </c>
      <c r="E4730" t="s">
        <v>72</v>
      </c>
      <c r="F4730" s="47">
        <v>1353.06</v>
      </c>
    </row>
    <row r="4731" spans="1:6" x14ac:dyDescent="0.25">
      <c r="A4731" t="s">
        <v>7896</v>
      </c>
      <c r="B4731" t="s">
        <v>7873</v>
      </c>
      <c r="C4731" s="57">
        <v>45623</v>
      </c>
      <c r="D4731" t="s">
        <v>37</v>
      </c>
      <c r="E4731" t="s">
        <v>72</v>
      </c>
      <c r="F4731" s="47">
        <v>1353.06</v>
      </c>
    </row>
    <row r="4732" spans="1:6" x14ac:dyDescent="0.25">
      <c r="A4732" t="s">
        <v>7897</v>
      </c>
      <c r="B4732" t="s">
        <v>7873</v>
      </c>
      <c r="C4732" s="57">
        <v>45623</v>
      </c>
      <c r="D4732" t="s">
        <v>37</v>
      </c>
      <c r="E4732" t="s">
        <v>72</v>
      </c>
      <c r="F4732" s="47">
        <v>1353.06</v>
      </c>
    </row>
    <row r="4733" spans="1:6" x14ac:dyDescent="0.25">
      <c r="A4733" t="s">
        <v>7898</v>
      </c>
      <c r="B4733" t="s">
        <v>7873</v>
      </c>
      <c r="C4733" s="57">
        <v>45623</v>
      </c>
      <c r="D4733" t="s">
        <v>37</v>
      </c>
      <c r="E4733" t="s">
        <v>72</v>
      </c>
      <c r="F4733" s="47">
        <v>1353.06</v>
      </c>
    </row>
    <row r="4734" spans="1:6" x14ac:dyDescent="0.25">
      <c r="A4734" t="s">
        <v>7899</v>
      </c>
      <c r="B4734" t="s">
        <v>7873</v>
      </c>
      <c r="C4734" s="57">
        <v>45623</v>
      </c>
      <c r="D4734" t="s">
        <v>37</v>
      </c>
      <c r="E4734" t="s">
        <v>72</v>
      </c>
      <c r="F4734" s="47">
        <v>1353.06</v>
      </c>
    </row>
    <row r="4735" spans="1:6" x14ac:dyDescent="0.25">
      <c r="A4735" t="s">
        <v>7900</v>
      </c>
      <c r="B4735" t="s">
        <v>7873</v>
      </c>
      <c r="C4735" s="57">
        <v>45623</v>
      </c>
      <c r="D4735" t="s">
        <v>37</v>
      </c>
      <c r="E4735" t="s">
        <v>72</v>
      </c>
      <c r="F4735" s="47">
        <v>1353.06</v>
      </c>
    </row>
    <row r="4736" spans="1:6" x14ac:dyDescent="0.25">
      <c r="A4736" t="s">
        <v>7901</v>
      </c>
      <c r="B4736" t="s">
        <v>7873</v>
      </c>
      <c r="C4736" s="57">
        <v>45623</v>
      </c>
      <c r="D4736" t="s">
        <v>37</v>
      </c>
      <c r="E4736" t="s">
        <v>72</v>
      </c>
      <c r="F4736" s="47">
        <v>1353.06</v>
      </c>
    </row>
    <row r="4737" spans="1:6" x14ac:dyDescent="0.25">
      <c r="A4737" t="s">
        <v>7902</v>
      </c>
      <c r="B4737" t="s">
        <v>7873</v>
      </c>
      <c r="C4737" s="57">
        <v>45623</v>
      </c>
      <c r="D4737" t="s">
        <v>37</v>
      </c>
      <c r="E4737" t="s">
        <v>72</v>
      </c>
      <c r="F4737" s="47">
        <v>1353.06</v>
      </c>
    </row>
    <row r="4738" spans="1:6" x14ac:dyDescent="0.25">
      <c r="A4738" t="s">
        <v>7903</v>
      </c>
      <c r="B4738" t="s">
        <v>7873</v>
      </c>
      <c r="C4738" s="57">
        <v>45623</v>
      </c>
      <c r="D4738" t="s">
        <v>37</v>
      </c>
      <c r="E4738" t="s">
        <v>72</v>
      </c>
      <c r="F4738" s="47">
        <v>1353.06</v>
      </c>
    </row>
    <row r="4739" spans="1:6" x14ac:dyDescent="0.25">
      <c r="A4739" t="s">
        <v>7904</v>
      </c>
      <c r="B4739" t="s">
        <v>7873</v>
      </c>
      <c r="C4739" s="57">
        <v>45623</v>
      </c>
      <c r="D4739" t="s">
        <v>37</v>
      </c>
      <c r="E4739" t="s">
        <v>72</v>
      </c>
      <c r="F4739" s="47">
        <v>1353.06</v>
      </c>
    </row>
    <row r="4740" spans="1:6" x14ac:dyDescent="0.25">
      <c r="A4740" t="s">
        <v>7905</v>
      </c>
      <c r="B4740" t="s">
        <v>7873</v>
      </c>
      <c r="C4740" s="57">
        <v>45623</v>
      </c>
      <c r="D4740" t="s">
        <v>37</v>
      </c>
      <c r="E4740" t="s">
        <v>72</v>
      </c>
      <c r="F4740" s="47">
        <v>1353.06</v>
      </c>
    </row>
    <row r="4741" spans="1:6" x14ac:dyDescent="0.25">
      <c r="A4741" t="s">
        <v>7906</v>
      </c>
      <c r="B4741" t="s">
        <v>7873</v>
      </c>
      <c r="C4741" s="57">
        <v>45623</v>
      </c>
      <c r="D4741" t="s">
        <v>37</v>
      </c>
      <c r="E4741" t="s">
        <v>72</v>
      </c>
      <c r="F4741" s="47">
        <v>1353.06</v>
      </c>
    </row>
    <row r="4742" spans="1:6" x14ac:dyDescent="0.25">
      <c r="A4742" t="s">
        <v>7907</v>
      </c>
      <c r="B4742" t="s">
        <v>7873</v>
      </c>
      <c r="C4742" s="57">
        <v>45623</v>
      </c>
      <c r="D4742" t="s">
        <v>37</v>
      </c>
      <c r="E4742" t="s">
        <v>72</v>
      </c>
      <c r="F4742" s="47">
        <v>1353.06</v>
      </c>
    </row>
    <row r="4743" spans="1:6" x14ac:dyDescent="0.25">
      <c r="A4743" t="s">
        <v>7908</v>
      </c>
      <c r="B4743" t="s">
        <v>7873</v>
      </c>
      <c r="C4743" s="57">
        <v>45623</v>
      </c>
      <c r="D4743" t="s">
        <v>37</v>
      </c>
      <c r="E4743" t="s">
        <v>72</v>
      </c>
      <c r="F4743" s="47">
        <v>1353.06</v>
      </c>
    </row>
    <row r="4744" spans="1:6" x14ac:dyDescent="0.25">
      <c r="A4744" t="s">
        <v>7909</v>
      </c>
      <c r="B4744" t="s">
        <v>7873</v>
      </c>
      <c r="C4744" s="57">
        <v>45623</v>
      </c>
      <c r="D4744" t="s">
        <v>37</v>
      </c>
      <c r="E4744" t="s">
        <v>72</v>
      </c>
      <c r="F4744" s="47">
        <v>1353.06</v>
      </c>
    </row>
    <row r="4745" spans="1:6" x14ac:dyDescent="0.25">
      <c r="A4745" t="s">
        <v>7910</v>
      </c>
      <c r="B4745" t="s">
        <v>7873</v>
      </c>
      <c r="C4745" s="57">
        <v>45623</v>
      </c>
      <c r="D4745" t="s">
        <v>37</v>
      </c>
      <c r="E4745" t="s">
        <v>72</v>
      </c>
      <c r="F4745" s="47">
        <v>1353.06</v>
      </c>
    </row>
    <row r="4746" spans="1:6" x14ac:dyDescent="0.25">
      <c r="A4746" t="s">
        <v>7911</v>
      </c>
      <c r="B4746" t="s">
        <v>7873</v>
      </c>
      <c r="C4746" s="57">
        <v>45623</v>
      </c>
      <c r="D4746" t="s">
        <v>37</v>
      </c>
      <c r="E4746" t="s">
        <v>72</v>
      </c>
      <c r="F4746" s="47">
        <v>1353.06</v>
      </c>
    </row>
    <row r="4747" spans="1:6" x14ac:dyDescent="0.25">
      <c r="A4747" t="s">
        <v>7912</v>
      </c>
      <c r="B4747" t="s">
        <v>7873</v>
      </c>
      <c r="C4747" s="57">
        <v>45623</v>
      </c>
      <c r="D4747" t="s">
        <v>37</v>
      </c>
      <c r="E4747" t="s">
        <v>72</v>
      </c>
      <c r="F4747" s="47">
        <v>1353.06</v>
      </c>
    </row>
    <row r="4748" spans="1:6" x14ac:dyDescent="0.25">
      <c r="A4748" t="s">
        <v>7913</v>
      </c>
      <c r="B4748" t="s">
        <v>7873</v>
      </c>
      <c r="C4748" s="57">
        <v>45623</v>
      </c>
      <c r="D4748" t="s">
        <v>37</v>
      </c>
      <c r="E4748" t="s">
        <v>72</v>
      </c>
      <c r="F4748" s="47">
        <v>1353.06</v>
      </c>
    </row>
    <row r="4749" spans="1:6" x14ac:dyDescent="0.25">
      <c r="A4749" t="s">
        <v>7914</v>
      </c>
      <c r="B4749" t="s">
        <v>7873</v>
      </c>
      <c r="C4749" s="57">
        <v>45623</v>
      </c>
      <c r="D4749" t="s">
        <v>37</v>
      </c>
      <c r="E4749" t="s">
        <v>72</v>
      </c>
      <c r="F4749" s="47">
        <v>1353.06</v>
      </c>
    </row>
    <row r="4750" spans="1:6" x14ac:dyDescent="0.25">
      <c r="A4750" t="s">
        <v>7915</v>
      </c>
      <c r="B4750" t="s">
        <v>7873</v>
      </c>
      <c r="C4750" s="57">
        <v>45623</v>
      </c>
      <c r="D4750" t="s">
        <v>37</v>
      </c>
      <c r="E4750" t="s">
        <v>72</v>
      </c>
      <c r="F4750" s="47">
        <v>1353.06</v>
      </c>
    </row>
    <row r="4751" spans="1:6" x14ac:dyDescent="0.25">
      <c r="A4751" t="s">
        <v>7916</v>
      </c>
      <c r="B4751" t="s">
        <v>7873</v>
      </c>
      <c r="C4751" s="57">
        <v>45623</v>
      </c>
      <c r="D4751" t="s">
        <v>37</v>
      </c>
      <c r="E4751" t="s">
        <v>72</v>
      </c>
      <c r="F4751" s="47">
        <v>1353.11</v>
      </c>
    </row>
    <row r="4752" spans="1:6" x14ac:dyDescent="0.25">
      <c r="A4752" t="s">
        <v>4152</v>
      </c>
      <c r="B4752" t="s">
        <v>4153</v>
      </c>
      <c r="C4752" s="57">
        <v>45623</v>
      </c>
      <c r="D4752" t="s">
        <v>37</v>
      </c>
      <c r="E4752" t="s">
        <v>72</v>
      </c>
      <c r="F4752" s="47">
        <v>7004.79</v>
      </c>
    </row>
    <row r="4753" spans="1:6" x14ac:dyDescent="0.25">
      <c r="A4753" t="s">
        <v>4154</v>
      </c>
      <c r="B4753" t="s">
        <v>3332</v>
      </c>
      <c r="C4753" s="57">
        <v>45623</v>
      </c>
      <c r="D4753" t="s">
        <v>37</v>
      </c>
      <c r="E4753" t="s">
        <v>72</v>
      </c>
      <c r="F4753" s="47">
        <v>3363.74</v>
      </c>
    </row>
    <row r="4754" spans="1:6" x14ac:dyDescent="0.25">
      <c r="A4754" t="s">
        <v>7917</v>
      </c>
      <c r="B4754" t="s">
        <v>7918</v>
      </c>
      <c r="C4754" s="57">
        <v>45624</v>
      </c>
      <c r="D4754" t="s">
        <v>37</v>
      </c>
      <c r="E4754" t="s">
        <v>72</v>
      </c>
      <c r="F4754" s="47">
        <v>4417.21</v>
      </c>
    </row>
    <row r="4755" spans="1:6" x14ac:dyDescent="0.25">
      <c r="A4755" t="s">
        <v>7919</v>
      </c>
      <c r="B4755" t="s">
        <v>7920</v>
      </c>
      <c r="C4755" s="57">
        <v>45624</v>
      </c>
      <c r="D4755" t="s">
        <v>37</v>
      </c>
      <c r="E4755" t="s">
        <v>72</v>
      </c>
      <c r="F4755" s="47">
        <v>9190.0400000000009</v>
      </c>
    </row>
    <row r="4756" spans="1:6" x14ac:dyDescent="0.25">
      <c r="A4756" t="s">
        <v>8309</v>
      </c>
      <c r="B4756" t="s">
        <v>8310</v>
      </c>
      <c r="C4756" s="57">
        <v>45624</v>
      </c>
      <c r="D4756" t="s">
        <v>37</v>
      </c>
      <c r="E4756" t="s">
        <v>72</v>
      </c>
      <c r="F4756" s="47">
        <v>3307</v>
      </c>
    </row>
    <row r="4757" spans="1:6" x14ac:dyDescent="0.25">
      <c r="A4757" t="s">
        <v>4155</v>
      </c>
      <c r="B4757" t="s">
        <v>4156</v>
      </c>
      <c r="C4757" s="57">
        <v>45625</v>
      </c>
      <c r="D4757" t="s">
        <v>37</v>
      </c>
      <c r="E4757" t="s">
        <v>72</v>
      </c>
      <c r="F4757" s="47">
        <v>7004.79</v>
      </c>
    </row>
    <row r="4758" spans="1:6" x14ac:dyDescent="0.25">
      <c r="A4758" t="s">
        <v>2310</v>
      </c>
      <c r="B4758" t="s">
        <v>2311</v>
      </c>
      <c r="C4758" s="57">
        <v>45625</v>
      </c>
      <c r="D4758" t="s">
        <v>37</v>
      </c>
      <c r="E4758" t="s">
        <v>72</v>
      </c>
      <c r="F4758" s="47">
        <v>5833.41</v>
      </c>
    </row>
    <row r="4759" spans="1:6" x14ac:dyDescent="0.25">
      <c r="A4759" t="s">
        <v>2312</v>
      </c>
      <c r="B4759" t="s">
        <v>2311</v>
      </c>
      <c r="C4759" s="57">
        <v>45625</v>
      </c>
      <c r="D4759" t="s">
        <v>37</v>
      </c>
      <c r="E4759" t="s">
        <v>72</v>
      </c>
      <c r="F4759" s="47">
        <v>5833.41</v>
      </c>
    </row>
    <row r="4760" spans="1:6" x14ac:dyDescent="0.25">
      <c r="A4760" t="s">
        <v>2313</v>
      </c>
      <c r="B4760" t="s">
        <v>2311</v>
      </c>
      <c r="C4760" s="57">
        <v>45625</v>
      </c>
      <c r="D4760" t="s">
        <v>37</v>
      </c>
      <c r="E4760" t="s">
        <v>72</v>
      </c>
      <c r="F4760" s="47">
        <v>5833.41</v>
      </c>
    </row>
    <row r="4761" spans="1:6" x14ac:dyDescent="0.25">
      <c r="A4761" t="s">
        <v>2314</v>
      </c>
      <c r="B4761" t="s">
        <v>2311</v>
      </c>
      <c r="C4761" s="57">
        <v>45625</v>
      </c>
      <c r="D4761" t="s">
        <v>37</v>
      </c>
      <c r="E4761" t="s">
        <v>72</v>
      </c>
      <c r="F4761" s="47">
        <v>5833.41</v>
      </c>
    </row>
    <row r="4762" spans="1:6" x14ac:dyDescent="0.25">
      <c r="A4762" t="s">
        <v>2315</v>
      </c>
      <c r="B4762" t="s">
        <v>2311</v>
      </c>
      <c r="C4762" s="57">
        <v>45625</v>
      </c>
      <c r="D4762" t="s">
        <v>37</v>
      </c>
      <c r="E4762" t="s">
        <v>72</v>
      </c>
      <c r="F4762" s="47">
        <v>5833.41</v>
      </c>
    </row>
    <row r="4763" spans="1:6" x14ac:dyDescent="0.25">
      <c r="A4763" t="s">
        <v>2316</v>
      </c>
      <c r="B4763" t="s">
        <v>2311</v>
      </c>
      <c r="C4763" s="57">
        <v>45625</v>
      </c>
      <c r="D4763" t="s">
        <v>37</v>
      </c>
      <c r="E4763" t="s">
        <v>72</v>
      </c>
      <c r="F4763" s="47">
        <v>5833.41</v>
      </c>
    </row>
    <row r="4764" spans="1:6" x14ac:dyDescent="0.25">
      <c r="A4764" t="s">
        <v>2317</v>
      </c>
      <c r="B4764" t="s">
        <v>2311</v>
      </c>
      <c r="C4764" s="57">
        <v>45625</v>
      </c>
      <c r="D4764" t="s">
        <v>37</v>
      </c>
      <c r="E4764" t="s">
        <v>72</v>
      </c>
      <c r="F4764" s="47">
        <v>5833.41</v>
      </c>
    </row>
    <row r="4765" spans="1:6" x14ac:dyDescent="0.25">
      <c r="A4765" t="s">
        <v>2318</v>
      </c>
      <c r="B4765" t="s">
        <v>2311</v>
      </c>
      <c r="C4765" s="57">
        <v>45625</v>
      </c>
      <c r="D4765" t="s">
        <v>37</v>
      </c>
      <c r="E4765" t="s">
        <v>72</v>
      </c>
      <c r="F4765" s="47">
        <v>5833.41</v>
      </c>
    </row>
    <row r="4766" spans="1:6" x14ac:dyDescent="0.25">
      <c r="A4766" t="s">
        <v>2319</v>
      </c>
      <c r="B4766" t="s">
        <v>2311</v>
      </c>
      <c r="C4766" s="57">
        <v>45625</v>
      </c>
      <c r="D4766" t="s">
        <v>37</v>
      </c>
      <c r="E4766" t="s">
        <v>72</v>
      </c>
      <c r="F4766" s="47">
        <v>5833.41</v>
      </c>
    </row>
    <row r="4767" spans="1:6" x14ac:dyDescent="0.25">
      <c r="A4767" t="s">
        <v>2320</v>
      </c>
      <c r="B4767" t="s">
        <v>2311</v>
      </c>
      <c r="C4767" s="57">
        <v>45625</v>
      </c>
      <c r="D4767" t="s">
        <v>37</v>
      </c>
      <c r="E4767" t="s">
        <v>72</v>
      </c>
      <c r="F4767" s="47">
        <v>5833.41</v>
      </c>
    </row>
    <row r="4768" spans="1:6" x14ac:dyDescent="0.25">
      <c r="A4768" t="s">
        <v>2321</v>
      </c>
      <c r="B4768" t="s">
        <v>2311</v>
      </c>
      <c r="C4768" s="57">
        <v>45625</v>
      </c>
      <c r="D4768" t="s">
        <v>37</v>
      </c>
      <c r="E4768" t="s">
        <v>72</v>
      </c>
      <c r="F4768" s="47">
        <v>5833.41</v>
      </c>
    </row>
    <row r="4769" spans="1:6" x14ac:dyDescent="0.25">
      <c r="A4769" t="s">
        <v>2322</v>
      </c>
      <c r="B4769" t="s">
        <v>2311</v>
      </c>
      <c r="C4769" s="57">
        <v>45625</v>
      </c>
      <c r="D4769" t="s">
        <v>37</v>
      </c>
      <c r="E4769" t="s">
        <v>72</v>
      </c>
      <c r="F4769" s="47">
        <v>5833.41</v>
      </c>
    </row>
    <row r="4770" spans="1:6" x14ac:dyDescent="0.25">
      <c r="A4770" t="s">
        <v>2323</v>
      </c>
      <c r="B4770" t="s">
        <v>2311</v>
      </c>
      <c r="C4770" s="57">
        <v>45625</v>
      </c>
      <c r="D4770" t="s">
        <v>37</v>
      </c>
      <c r="E4770" t="s">
        <v>72</v>
      </c>
      <c r="F4770" s="47">
        <v>5833.41</v>
      </c>
    </row>
    <row r="4771" spans="1:6" x14ac:dyDescent="0.25">
      <c r="A4771" t="s">
        <v>2324</v>
      </c>
      <c r="B4771" t="s">
        <v>2311</v>
      </c>
      <c r="C4771" s="57">
        <v>45625</v>
      </c>
      <c r="D4771" t="s">
        <v>37</v>
      </c>
      <c r="E4771" t="s">
        <v>72</v>
      </c>
      <c r="F4771" s="47">
        <v>5833.41</v>
      </c>
    </row>
    <row r="4772" spans="1:6" x14ac:dyDescent="0.25">
      <c r="A4772" t="s">
        <v>2325</v>
      </c>
      <c r="B4772" t="s">
        <v>2311</v>
      </c>
      <c r="C4772" s="57">
        <v>45625</v>
      </c>
      <c r="D4772" t="s">
        <v>37</v>
      </c>
      <c r="E4772" t="s">
        <v>72</v>
      </c>
      <c r="F4772" s="47">
        <v>5833.41</v>
      </c>
    </row>
    <row r="4773" spans="1:6" x14ac:dyDescent="0.25">
      <c r="A4773" t="s">
        <v>2326</v>
      </c>
      <c r="B4773" t="s">
        <v>2311</v>
      </c>
      <c r="C4773" s="57">
        <v>45625</v>
      </c>
      <c r="D4773" t="s">
        <v>37</v>
      </c>
      <c r="E4773" t="s">
        <v>72</v>
      </c>
      <c r="F4773" s="47">
        <v>5833.41</v>
      </c>
    </row>
    <row r="4774" spans="1:6" x14ac:dyDescent="0.25">
      <c r="A4774" t="s">
        <v>2327</v>
      </c>
      <c r="B4774" t="s">
        <v>2311</v>
      </c>
      <c r="C4774" s="57">
        <v>45625</v>
      </c>
      <c r="D4774" t="s">
        <v>37</v>
      </c>
      <c r="E4774" t="s">
        <v>72</v>
      </c>
      <c r="F4774" s="47">
        <v>5833.41</v>
      </c>
    </row>
    <row r="4775" spans="1:6" x14ac:dyDescent="0.25">
      <c r="A4775" t="s">
        <v>2328</v>
      </c>
      <c r="B4775" t="s">
        <v>2311</v>
      </c>
      <c r="C4775" s="57">
        <v>45625</v>
      </c>
      <c r="D4775" t="s">
        <v>37</v>
      </c>
      <c r="E4775" t="s">
        <v>72</v>
      </c>
      <c r="F4775" s="47">
        <v>5833.41</v>
      </c>
    </row>
    <row r="4776" spans="1:6" x14ac:dyDescent="0.25">
      <c r="A4776" t="s">
        <v>2329</v>
      </c>
      <c r="B4776" t="s">
        <v>2311</v>
      </c>
      <c r="C4776" s="57">
        <v>45625</v>
      </c>
      <c r="D4776" t="s">
        <v>37</v>
      </c>
      <c r="E4776" t="s">
        <v>72</v>
      </c>
      <c r="F4776" s="47">
        <v>5833.41</v>
      </c>
    </row>
    <row r="4777" spans="1:6" x14ac:dyDescent="0.25">
      <c r="A4777" t="s">
        <v>2330</v>
      </c>
      <c r="B4777" t="s">
        <v>2311</v>
      </c>
      <c r="C4777" s="57">
        <v>45625</v>
      </c>
      <c r="D4777" t="s">
        <v>37</v>
      </c>
      <c r="E4777" t="s">
        <v>72</v>
      </c>
      <c r="F4777" s="47">
        <v>5833.41</v>
      </c>
    </row>
    <row r="4778" spans="1:6" x14ac:dyDescent="0.25">
      <c r="A4778" t="s">
        <v>2331</v>
      </c>
      <c r="B4778" t="s">
        <v>2311</v>
      </c>
      <c r="C4778" s="57">
        <v>45625</v>
      </c>
      <c r="D4778" t="s">
        <v>37</v>
      </c>
      <c r="E4778" t="s">
        <v>72</v>
      </c>
      <c r="F4778" s="47">
        <v>5833.41</v>
      </c>
    </row>
    <row r="4779" spans="1:6" x14ac:dyDescent="0.25">
      <c r="A4779" t="s">
        <v>2332</v>
      </c>
      <c r="B4779" t="s">
        <v>2311</v>
      </c>
      <c r="C4779" s="57">
        <v>45625</v>
      </c>
      <c r="D4779" t="s">
        <v>37</v>
      </c>
      <c r="E4779" t="s">
        <v>72</v>
      </c>
      <c r="F4779" s="47">
        <v>5833.41</v>
      </c>
    </row>
    <row r="4780" spans="1:6" x14ac:dyDescent="0.25">
      <c r="A4780" t="s">
        <v>2333</v>
      </c>
      <c r="B4780" t="s">
        <v>2311</v>
      </c>
      <c r="C4780" s="57">
        <v>45625</v>
      </c>
      <c r="D4780" t="s">
        <v>37</v>
      </c>
      <c r="E4780" t="s">
        <v>72</v>
      </c>
      <c r="F4780" s="47">
        <v>5833.41</v>
      </c>
    </row>
    <row r="4781" spans="1:6" x14ac:dyDescent="0.25">
      <c r="A4781" t="s">
        <v>2334</v>
      </c>
      <c r="B4781" t="s">
        <v>2311</v>
      </c>
      <c r="C4781" s="57">
        <v>45625</v>
      </c>
      <c r="D4781" t="s">
        <v>37</v>
      </c>
      <c r="E4781" t="s">
        <v>72</v>
      </c>
      <c r="F4781" s="47">
        <v>5833.41</v>
      </c>
    </row>
    <row r="4782" spans="1:6" x14ac:dyDescent="0.25">
      <c r="A4782" t="s">
        <v>2335</v>
      </c>
      <c r="B4782" t="s">
        <v>2311</v>
      </c>
      <c r="C4782" s="57">
        <v>45625</v>
      </c>
      <c r="D4782" t="s">
        <v>37</v>
      </c>
      <c r="E4782" t="s">
        <v>72</v>
      </c>
      <c r="F4782" s="47">
        <v>5833.41</v>
      </c>
    </row>
    <row r="4783" spans="1:6" x14ac:dyDescent="0.25">
      <c r="A4783" t="s">
        <v>2336</v>
      </c>
      <c r="B4783" t="s">
        <v>2311</v>
      </c>
      <c r="C4783" s="57">
        <v>45625</v>
      </c>
      <c r="D4783" t="s">
        <v>37</v>
      </c>
      <c r="E4783" t="s">
        <v>72</v>
      </c>
      <c r="F4783" s="47">
        <v>5833.41</v>
      </c>
    </row>
    <row r="4784" spans="1:6" x14ac:dyDescent="0.25">
      <c r="A4784" t="s">
        <v>2337</v>
      </c>
      <c r="B4784" t="s">
        <v>2311</v>
      </c>
      <c r="C4784" s="57">
        <v>45625</v>
      </c>
      <c r="D4784" t="s">
        <v>37</v>
      </c>
      <c r="E4784" t="s">
        <v>72</v>
      </c>
      <c r="F4784" s="47">
        <v>5833.41</v>
      </c>
    </row>
    <row r="4785" spans="1:6" x14ac:dyDescent="0.25">
      <c r="A4785" t="s">
        <v>2338</v>
      </c>
      <c r="B4785" t="s">
        <v>2311</v>
      </c>
      <c r="C4785" s="57">
        <v>45625</v>
      </c>
      <c r="D4785" t="s">
        <v>37</v>
      </c>
      <c r="E4785" t="s">
        <v>72</v>
      </c>
      <c r="F4785" s="47">
        <v>5833.41</v>
      </c>
    </row>
    <row r="4786" spans="1:6" x14ac:dyDescent="0.25">
      <c r="A4786" t="s">
        <v>2339</v>
      </c>
      <c r="B4786" t="s">
        <v>2311</v>
      </c>
      <c r="C4786" s="57">
        <v>45625</v>
      </c>
      <c r="D4786" t="s">
        <v>37</v>
      </c>
      <c r="E4786" t="s">
        <v>72</v>
      </c>
      <c r="F4786" s="47">
        <v>5833.41</v>
      </c>
    </row>
    <row r="4787" spans="1:6" x14ac:dyDescent="0.25">
      <c r="A4787" t="s">
        <v>2340</v>
      </c>
      <c r="B4787" t="s">
        <v>2311</v>
      </c>
      <c r="C4787" s="57">
        <v>45625</v>
      </c>
      <c r="D4787" t="s">
        <v>37</v>
      </c>
      <c r="E4787" t="s">
        <v>72</v>
      </c>
      <c r="F4787" s="47">
        <v>5833.41</v>
      </c>
    </row>
    <row r="4788" spans="1:6" x14ac:dyDescent="0.25">
      <c r="A4788" t="s">
        <v>2341</v>
      </c>
      <c r="B4788" t="s">
        <v>2311</v>
      </c>
      <c r="C4788" s="57">
        <v>45625</v>
      </c>
      <c r="D4788" t="s">
        <v>37</v>
      </c>
      <c r="E4788" t="s">
        <v>72</v>
      </c>
      <c r="F4788" s="47">
        <v>5833.41</v>
      </c>
    </row>
    <row r="4789" spans="1:6" x14ac:dyDescent="0.25">
      <c r="A4789" t="s">
        <v>2342</v>
      </c>
      <c r="B4789" t="s">
        <v>2311</v>
      </c>
      <c r="C4789" s="57">
        <v>45625</v>
      </c>
      <c r="D4789" t="s">
        <v>37</v>
      </c>
      <c r="E4789" t="s">
        <v>72</v>
      </c>
      <c r="F4789" s="47">
        <v>5833.41</v>
      </c>
    </row>
    <row r="4790" spans="1:6" x14ac:dyDescent="0.25">
      <c r="A4790" t="s">
        <v>2343</v>
      </c>
      <c r="B4790" t="s">
        <v>2311</v>
      </c>
      <c r="C4790" s="57">
        <v>45625</v>
      </c>
      <c r="D4790" t="s">
        <v>37</v>
      </c>
      <c r="E4790" t="s">
        <v>72</v>
      </c>
      <c r="F4790" s="47">
        <v>5833.41</v>
      </c>
    </row>
    <row r="4791" spans="1:6" x14ac:dyDescent="0.25">
      <c r="A4791" t="s">
        <v>2344</v>
      </c>
      <c r="B4791" t="s">
        <v>2311</v>
      </c>
      <c r="C4791" s="57">
        <v>45625</v>
      </c>
      <c r="D4791" t="s">
        <v>37</v>
      </c>
      <c r="E4791" t="s">
        <v>72</v>
      </c>
      <c r="F4791" s="47">
        <v>5833.41</v>
      </c>
    </row>
    <row r="4792" spans="1:6" x14ac:dyDescent="0.25">
      <c r="A4792" t="s">
        <v>2345</v>
      </c>
      <c r="B4792" t="s">
        <v>2311</v>
      </c>
      <c r="C4792" s="57">
        <v>45625</v>
      </c>
      <c r="D4792" t="s">
        <v>37</v>
      </c>
      <c r="E4792" t="s">
        <v>72</v>
      </c>
      <c r="F4792" s="47">
        <v>5833.41</v>
      </c>
    </row>
    <row r="4793" spans="1:6" x14ac:dyDescent="0.25">
      <c r="A4793" t="s">
        <v>2346</v>
      </c>
      <c r="B4793" t="s">
        <v>2311</v>
      </c>
      <c r="C4793" s="57">
        <v>45625</v>
      </c>
      <c r="D4793" t="s">
        <v>37</v>
      </c>
      <c r="E4793" t="s">
        <v>72</v>
      </c>
      <c r="F4793" s="47">
        <v>5833.41</v>
      </c>
    </row>
    <row r="4794" spans="1:6" x14ac:dyDescent="0.25">
      <c r="A4794" t="s">
        <v>2347</v>
      </c>
      <c r="B4794" t="s">
        <v>2348</v>
      </c>
      <c r="C4794" s="57">
        <v>45625</v>
      </c>
      <c r="D4794" t="s">
        <v>37</v>
      </c>
      <c r="E4794" t="s">
        <v>72</v>
      </c>
      <c r="F4794" s="47">
        <v>9799.7900000000009</v>
      </c>
    </row>
    <row r="4795" spans="1:6" x14ac:dyDescent="0.25">
      <c r="A4795" t="s">
        <v>2349</v>
      </c>
      <c r="B4795" t="s">
        <v>2348</v>
      </c>
      <c r="C4795" s="57">
        <v>45625</v>
      </c>
      <c r="D4795" t="s">
        <v>37</v>
      </c>
      <c r="E4795" t="s">
        <v>72</v>
      </c>
      <c r="F4795" s="47">
        <v>9799.7900000000009</v>
      </c>
    </row>
    <row r="4796" spans="1:6" x14ac:dyDescent="0.25">
      <c r="A4796" t="s">
        <v>2350</v>
      </c>
      <c r="B4796" t="s">
        <v>2348</v>
      </c>
      <c r="C4796" s="57">
        <v>45625</v>
      </c>
      <c r="D4796" t="s">
        <v>37</v>
      </c>
      <c r="E4796" t="s">
        <v>72</v>
      </c>
      <c r="F4796" s="47">
        <v>9799.7900000000009</v>
      </c>
    </row>
    <row r="4797" spans="1:6" x14ac:dyDescent="0.25">
      <c r="A4797" t="s">
        <v>2351</v>
      </c>
      <c r="B4797" t="s">
        <v>1329</v>
      </c>
      <c r="C4797" s="57">
        <v>45625</v>
      </c>
      <c r="D4797" t="s">
        <v>37</v>
      </c>
      <c r="E4797" t="s">
        <v>72</v>
      </c>
      <c r="F4797" s="47">
        <v>5397.81</v>
      </c>
    </row>
    <row r="4798" spans="1:6" x14ac:dyDescent="0.25">
      <c r="A4798" t="s">
        <v>2352</v>
      </c>
      <c r="B4798" t="s">
        <v>2353</v>
      </c>
      <c r="C4798" s="57">
        <v>45625</v>
      </c>
      <c r="D4798" t="s">
        <v>37</v>
      </c>
      <c r="E4798" t="s">
        <v>72</v>
      </c>
      <c r="F4798" s="47">
        <v>9928.0499999999993</v>
      </c>
    </row>
    <row r="4799" spans="1:6" x14ac:dyDescent="0.25">
      <c r="A4799" t="s">
        <v>2354</v>
      </c>
      <c r="B4799" t="s">
        <v>2353</v>
      </c>
      <c r="C4799" s="57">
        <v>45625</v>
      </c>
      <c r="D4799" t="s">
        <v>37</v>
      </c>
      <c r="E4799" t="s">
        <v>72</v>
      </c>
      <c r="F4799" s="47">
        <v>9928.0499999999993</v>
      </c>
    </row>
    <row r="4800" spans="1:6" x14ac:dyDescent="0.25">
      <c r="A4800" t="s">
        <v>2355</v>
      </c>
      <c r="B4800" t="s">
        <v>2353</v>
      </c>
      <c r="C4800" s="57">
        <v>45625</v>
      </c>
      <c r="D4800" t="s">
        <v>37</v>
      </c>
      <c r="E4800" t="s">
        <v>72</v>
      </c>
      <c r="F4800" s="47">
        <v>9928.0499999999993</v>
      </c>
    </row>
    <row r="4801" spans="1:6" x14ac:dyDescent="0.25">
      <c r="A4801" t="s">
        <v>2356</v>
      </c>
      <c r="B4801" t="s">
        <v>2357</v>
      </c>
      <c r="C4801" s="57">
        <v>45625</v>
      </c>
      <c r="D4801" t="s">
        <v>37</v>
      </c>
      <c r="E4801" t="s">
        <v>72</v>
      </c>
      <c r="F4801" s="47">
        <v>5937.47</v>
      </c>
    </row>
    <row r="4802" spans="1:6" x14ac:dyDescent="0.25">
      <c r="A4802" t="s">
        <v>2358</v>
      </c>
      <c r="B4802" t="s">
        <v>2357</v>
      </c>
      <c r="C4802" s="57">
        <v>45625</v>
      </c>
      <c r="D4802" t="s">
        <v>37</v>
      </c>
      <c r="E4802" t="s">
        <v>72</v>
      </c>
      <c r="F4802" s="47">
        <v>5937.47</v>
      </c>
    </row>
    <row r="4803" spans="1:6" x14ac:dyDescent="0.25">
      <c r="A4803" t="s">
        <v>2359</v>
      </c>
      <c r="B4803" t="s">
        <v>2357</v>
      </c>
      <c r="C4803" s="57">
        <v>45625</v>
      </c>
      <c r="D4803" t="s">
        <v>37</v>
      </c>
      <c r="E4803" t="s">
        <v>72</v>
      </c>
      <c r="F4803" s="47">
        <v>5937.47</v>
      </c>
    </row>
    <row r="4804" spans="1:6" x14ac:dyDescent="0.25">
      <c r="A4804" t="s">
        <v>2360</v>
      </c>
      <c r="B4804" t="s">
        <v>2357</v>
      </c>
      <c r="C4804" s="57">
        <v>45625</v>
      </c>
      <c r="D4804" t="s">
        <v>37</v>
      </c>
      <c r="E4804" t="s">
        <v>72</v>
      </c>
      <c r="F4804" s="47">
        <v>5937.47</v>
      </c>
    </row>
    <row r="4805" spans="1:6" x14ac:dyDescent="0.25">
      <c r="A4805" t="s">
        <v>2361</v>
      </c>
      <c r="B4805" t="s">
        <v>2357</v>
      </c>
      <c r="C4805" s="57">
        <v>45625</v>
      </c>
      <c r="D4805" t="s">
        <v>37</v>
      </c>
      <c r="E4805" t="s">
        <v>72</v>
      </c>
      <c r="F4805" s="47">
        <v>5937.47</v>
      </c>
    </row>
    <row r="4806" spans="1:6" x14ac:dyDescent="0.25">
      <c r="A4806" t="s">
        <v>2362</v>
      </c>
      <c r="B4806" t="s">
        <v>2357</v>
      </c>
      <c r="C4806" s="57">
        <v>45625</v>
      </c>
      <c r="D4806" t="s">
        <v>37</v>
      </c>
      <c r="E4806" t="s">
        <v>72</v>
      </c>
      <c r="F4806" s="47">
        <v>5937.47</v>
      </c>
    </row>
    <row r="4807" spans="1:6" x14ac:dyDescent="0.25">
      <c r="A4807" t="s">
        <v>2363</v>
      </c>
      <c r="B4807" t="s">
        <v>2357</v>
      </c>
      <c r="C4807" s="57">
        <v>45625</v>
      </c>
      <c r="D4807" t="s">
        <v>37</v>
      </c>
      <c r="E4807" t="s">
        <v>72</v>
      </c>
      <c r="F4807" s="47">
        <v>5937.47</v>
      </c>
    </row>
    <row r="4808" spans="1:6" x14ac:dyDescent="0.25">
      <c r="A4808" t="s">
        <v>2364</v>
      </c>
      <c r="B4808" t="s">
        <v>2357</v>
      </c>
      <c r="C4808" s="57">
        <v>45625</v>
      </c>
      <c r="D4808" t="s">
        <v>37</v>
      </c>
      <c r="E4808" t="s">
        <v>72</v>
      </c>
      <c r="F4808" s="47">
        <v>5937.47</v>
      </c>
    </row>
    <row r="4809" spans="1:6" x14ac:dyDescent="0.25">
      <c r="A4809" t="s">
        <v>2365</v>
      </c>
      <c r="B4809" t="s">
        <v>2357</v>
      </c>
      <c r="C4809" s="57">
        <v>45625</v>
      </c>
      <c r="D4809" t="s">
        <v>37</v>
      </c>
      <c r="E4809" t="s">
        <v>72</v>
      </c>
      <c r="F4809" s="47">
        <v>5937.47</v>
      </c>
    </row>
    <row r="4810" spans="1:6" x14ac:dyDescent="0.25">
      <c r="A4810" t="s">
        <v>2366</v>
      </c>
      <c r="B4810" t="s">
        <v>2357</v>
      </c>
      <c r="C4810" s="57">
        <v>45625</v>
      </c>
      <c r="D4810" t="s">
        <v>37</v>
      </c>
      <c r="E4810" t="s">
        <v>72</v>
      </c>
      <c r="F4810" s="47">
        <v>5937.47</v>
      </c>
    </row>
    <row r="4811" spans="1:6" x14ac:dyDescent="0.25">
      <c r="A4811" t="s">
        <v>2367</v>
      </c>
      <c r="B4811" t="s">
        <v>2357</v>
      </c>
      <c r="C4811" s="57">
        <v>45625</v>
      </c>
      <c r="D4811" t="s">
        <v>37</v>
      </c>
      <c r="E4811" t="s">
        <v>72</v>
      </c>
      <c r="F4811" s="47">
        <v>5937.47</v>
      </c>
    </row>
    <row r="4812" spans="1:6" x14ac:dyDescent="0.25">
      <c r="A4812" t="s">
        <v>2368</v>
      </c>
      <c r="B4812" t="s">
        <v>2357</v>
      </c>
      <c r="C4812" s="57">
        <v>45625</v>
      </c>
      <c r="D4812" t="s">
        <v>37</v>
      </c>
      <c r="E4812" t="s">
        <v>72</v>
      </c>
      <c r="F4812" s="47">
        <v>5937.47</v>
      </c>
    </row>
    <row r="4813" spans="1:6" x14ac:dyDescent="0.25">
      <c r="A4813" t="s">
        <v>2369</v>
      </c>
      <c r="B4813" t="s">
        <v>2357</v>
      </c>
      <c r="C4813" s="57">
        <v>45625</v>
      </c>
      <c r="D4813" t="s">
        <v>37</v>
      </c>
      <c r="E4813" t="s">
        <v>72</v>
      </c>
      <c r="F4813" s="47">
        <v>5937.47</v>
      </c>
    </row>
    <row r="4814" spans="1:6" x14ac:dyDescent="0.25">
      <c r="A4814" t="s">
        <v>2370</v>
      </c>
      <c r="B4814" t="s">
        <v>2357</v>
      </c>
      <c r="C4814" s="57">
        <v>45625</v>
      </c>
      <c r="D4814" t="s">
        <v>37</v>
      </c>
      <c r="E4814" t="s">
        <v>72</v>
      </c>
      <c r="F4814" s="47">
        <v>5937.47</v>
      </c>
    </row>
    <row r="4815" spans="1:6" x14ac:dyDescent="0.25">
      <c r="A4815" t="s">
        <v>2371</v>
      </c>
      <c r="B4815" t="s">
        <v>2357</v>
      </c>
      <c r="C4815" s="57">
        <v>45625</v>
      </c>
      <c r="D4815" t="s">
        <v>37</v>
      </c>
      <c r="E4815" t="s">
        <v>72</v>
      </c>
      <c r="F4815" s="47">
        <v>5937.47</v>
      </c>
    </row>
    <row r="4816" spans="1:6" x14ac:dyDescent="0.25">
      <c r="A4816" t="s">
        <v>2372</v>
      </c>
      <c r="B4816" t="s">
        <v>2357</v>
      </c>
      <c r="C4816" s="57">
        <v>45625</v>
      </c>
      <c r="D4816" t="s">
        <v>37</v>
      </c>
      <c r="E4816" t="s">
        <v>72</v>
      </c>
      <c r="F4816" s="47">
        <v>5937.47</v>
      </c>
    </row>
    <row r="4817" spans="1:6" x14ac:dyDescent="0.25">
      <c r="A4817" t="s">
        <v>2373</v>
      </c>
      <c r="B4817" t="s">
        <v>2357</v>
      </c>
      <c r="C4817" s="57">
        <v>45625</v>
      </c>
      <c r="D4817" t="s">
        <v>37</v>
      </c>
      <c r="E4817" t="s">
        <v>72</v>
      </c>
      <c r="F4817" s="47">
        <v>5937.47</v>
      </c>
    </row>
    <row r="4818" spans="1:6" x14ac:dyDescent="0.25">
      <c r="A4818" t="s">
        <v>2374</v>
      </c>
      <c r="B4818" t="s">
        <v>2357</v>
      </c>
      <c r="C4818" s="57">
        <v>45625</v>
      </c>
      <c r="D4818" t="s">
        <v>37</v>
      </c>
      <c r="E4818" t="s">
        <v>72</v>
      </c>
      <c r="F4818" s="47">
        <v>5937.47</v>
      </c>
    </row>
    <row r="4819" spans="1:6" x14ac:dyDescent="0.25">
      <c r="A4819" t="s">
        <v>2375</v>
      </c>
      <c r="B4819" t="s">
        <v>2357</v>
      </c>
      <c r="C4819" s="57">
        <v>45625</v>
      </c>
      <c r="D4819" t="s">
        <v>37</v>
      </c>
      <c r="E4819" t="s">
        <v>72</v>
      </c>
      <c r="F4819" s="47">
        <v>5937.47</v>
      </c>
    </row>
    <row r="4820" spans="1:6" x14ac:dyDescent="0.25">
      <c r="A4820" t="s">
        <v>2376</v>
      </c>
      <c r="B4820" t="s">
        <v>2357</v>
      </c>
      <c r="C4820" s="57">
        <v>45625</v>
      </c>
      <c r="D4820" t="s">
        <v>37</v>
      </c>
      <c r="E4820" t="s">
        <v>72</v>
      </c>
      <c r="F4820" s="47">
        <v>5937.47</v>
      </c>
    </row>
    <row r="4821" spans="1:6" x14ac:dyDescent="0.25">
      <c r="A4821" t="s">
        <v>2377</v>
      </c>
      <c r="B4821" t="s">
        <v>2378</v>
      </c>
      <c r="C4821" s="57">
        <v>45625</v>
      </c>
      <c r="D4821" t="s">
        <v>37</v>
      </c>
      <c r="E4821" t="s">
        <v>72</v>
      </c>
      <c r="F4821" s="47">
        <v>9883.2800000000007</v>
      </c>
    </row>
    <row r="4822" spans="1:6" x14ac:dyDescent="0.25">
      <c r="A4822" t="s">
        <v>2379</v>
      </c>
      <c r="B4822" t="s">
        <v>2378</v>
      </c>
      <c r="C4822" s="57">
        <v>45625</v>
      </c>
      <c r="D4822" t="s">
        <v>37</v>
      </c>
      <c r="E4822" t="s">
        <v>72</v>
      </c>
      <c r="F4822" s="47">
        <v>9883.2800000000007</v>
      </c>
    </row>
    <row r="4823" spans="1:6" x14ac:dyDescent="0.25">
      <c r="A4823" t="s">
        <v>2380</v>
      </c>
      <c r="B4823" t="s">
        <v>2378</v>
      </c>
      <c r="C4823" s="57">
        <v>45625</v>
      </c>
      <c r="D4823" t="s">
        <v>37</v>
      </c>
      <c r="E4823" t="s">
        <v>72</v>
      </c>
      <c r="F4823" s="47">
        <v>9883.2800000000007</v>
      </c>
    </row>
    <row r="4824" spans="1:6" x14ac:dyDescent="0.25">
      <c r="A4824" t="s">
        <v>2381</v>
      </c>
      <c r="B4824" t="s">
        <v>2382</v>
      </c>
      <c r="C4824" s="57">
        <v>45625</v>
      </c>
      <c r="D4824" t="s">
        <v>37</v>
      </c>
      <c r="E4824" t="s">
        <v>72</v>
      </c>
      <c r="F4824" s="47">
        <v>7851.69</v>
      </c>
    </row>
    <row r="4825" spans="1:6" x14ac:dyDescent="0.25">
      <c r="A4825" t="s">
        <v>2383</v>
      </c>
      <c r="B4825" t="s">
        <v>2382</v>
      </c>
      <c r="C4825" s="57">
        <v>45625</v>
      </c>
      <c r="D4825" t="s">
        <v>37</v>
      </c>
      <c r="E4825" t="s">
        <v>72</v>
      </c>
      <c r="F4825" s="47">
        <v>7851.69</v>
      </c>
    </row>
    <row r="4826" spans="1:6" x14ac:dyDescent="0.25">
      <c r="A4826" t="s">
        <v>2384</v>
      </c>
      <c r="B4826" t="s">
        <v>2382</v>
      </c>
      <c r="C4826" s="57">
        <v>45625</v>
      </c>
      <c r="D4826" t="s">
        <v>37</v>
      </c>
      <c r="E4826" t="s">
        <v>72</v>
      </c>
      <c r="F4826" s="47">
        <v>7851.69</v>
      </c>
    </row>
    <row r="4827" spans="1:6" x14ac:dyDescent="0.25">
      <c r="A4827" t="s">
        <v>2385</v>
      </c>
      <c r="B4827" t="s">
        <v>2382</v>
      </c>
      <c r="C4827" s="57">
        <v>45625</v>
      </c>
      <c r="D4827" t="s">
        <v>37</v>
      </c>
      <c r="E4827" t="s">
        <v>72</v>
      </c>
      <c r="F4827" s="47">
        <v>7851.69</v>
      </c>
    </row>
    <row r="4828" spans="1:6" x14ac:dyDescent="0.25">
      <c r="A4828" t="s">
        <v>2386</v>
      </c>
      <c r="B4828" t="s">
        <v>2382</v>
      </c>
      <c r="C4828" s="57">
        <v>45625</v>
      </c>
      <c r="D4828" t="s">
        <v>37</v>
      </c>
      <c r="E4828" t="s">
        <v>72</v>
      </c>
      <c r="F4828" s="47">
        <v>7851.69</v>
      </c>
    </row>
    <row r="4829" spans="1:6" x14ac:dyDescent="0.25">
      <c r="A4829" t="s">
        <v>2387</v>
      </c>
      <c r="B4829" t="s">
        <v>2382</v>
      </c>
      <c r="C4829" s="57">
        <v>45625</v>
      </c>
      <c r="D4829" t="s">
        <v>37</v>
      </c>
      <c r="E4829" t="s">
        <v>72</v>
      </c>
      <c r="F4829" s="47">
        <v>7851.69</v>
      </c>
    </row>
    <row r="4830" spans="1:6" x14ac:dyDescent="0.25">
      <c r="A4830" t="s">
        <v>2388</v>
      </c>
      <c r="B4830" t="s">
        <v>2382</v>
      </c>
      <c r="C4830" s="57">
        <v>45625</v>
      </c>
      <c r="D4830" t="s">
        <v>37</v>
      </c>
      <c r="E4830" t="s">
        <v>72</v>
      </c>
      <c r="F4830" s="47">
        <v>7851.69</v>
      </c>
    </row>
    <row r="4831" spans="1:6" x14ac:dyDescent="0.25">
      <c r="A4831" t="s">
        <v>2389</v>
      </c>
      <c r="B4831" t="s">
        <v>2382</v>
      </c>
      <c r="C4831" s="57">
        <v>45625</v>
      </c>
      <c r="D4831" t="s">
        <v>37</v>
      </c>
      <c r="E4831" t="s">
        <v>72</v>
      </c>
      <c r="F4831" s="47">
        <v>7851.69</v>
      </c>
    </row>
    <row r="4832" spans="1:6" x14ac:dyDescent="0.25">
      <c r="A4832" t="s">
        <v>2390</v>
      </c>
      <c r="B4832" t="s">
        <v>2382</v>
      </c>
      <c r="C4832" s="57">
        <v>45625</v>
      </c>
      <c r="D4832" t="s">
        <v>37</v>
      </c>
      <c r="E4832" t="s">
        <v>72</v>
      </c>
      <c r="F4832" s="47">
        <v>7851.69</v>
      </c>
    </row>
    <row r="4833" spans="1:6" x14ac:dyDescent="0.25">
      <c r="A4833" t="s">
        <v>2391</v>
      </c>
      <c r="B4833" t="s">
        <v>2382</v>
      </c>
      <c r="C4833" s="57">
        <v>45625</v>
      </c>
      <c r="D4833" t="s">
        <v>37</v>
      </c>
      <c r="E4833" t="s">
        <v>72</v>
      </c>
      <c r="F4833" s="47">
        <v>7851.69</v>
      </c>
    </row>
    <row r="4834" spans="1:6" x14ac:dyDescent="0.25">
      <c r="A4834" t="s">
        <v>2392</v>
      </c>
      <c r="B4834" t="s">
        <v>2382</v>
      </c>
      <c r="C4834" s="57">
        <v>45625</v>
      </c>
      <c r="D4834" t="s">
        <v>37</v>
      </c>
      <c r="E4834" t="s">
        <v>72</v>
      </c>
      <c r="F4834" s="47">
        <v>7851.69</v>
      </c>
    </row>
    <row r="4835" spans="1:6" x14ac:dyDescent="0.25">
      <c r="A4835" t="s">
        <v>2393</v>
      </c>
      <c r="B4835" t="s">
        <v>2382</v>
      </c>
      <c r="C4835" s="57">
        <v>45625</v>
      </c>
      <c r="D4835" t="s">
        <v>37</v>
      </c>
      <c r="E4835" t="s">
        <v>72</v>
      </c>
      <c r="F4835" s="47">
        <v>7851.69</v>
      </c>
    </row>
    <row r="4836" spans="1:6" x14ac:dyDescent="0.25">
      <c r="A4836" t="s">
        <v>2394</v>
      </c>
      <c r="B4836" t="s">
        <v>2395</v>
      </c>
      <c r="C4836" s="57">
        <v>45625</v>
      </c>
      <c r="D4836" t="s">
        <v>37</v>
      </c>
      <c r="E4836" t="s">
        <v>72</v>
      </c>
      <c r="F4836" s="47">
        <v>4935.59</v>
      </c>
    </row>
    <row r="4837" spans="1:6" x14ac:dyDescent="0.25">
      <c r="A4837" t="s">
        <v>2396</v>
      </c>
      <c r="B4837" t="s">
        <v>2395</v>
      </c>
      <c r="C4837" s="57">
        <v>45625</v>
      </c>
      <c r="D4837" t="s">
        <v>37</v>
      </c>
      <c r="E4837" t="s">
        <v>72</v>
      </c>
      <c r="F4837" s="47">
        <v>4935.59</v>
      </c>
    </row>
    <row r="4838" spans="1:6" x14ac:dyDescent="0.25">
      <c r="A4838" t="s">
        <v>2397</v>
      </c>
      <c r="B4838" t="s">
        <v>2395</v>
      </c>
      <c r="C4838" s="57">
        <v>45625</v>
      </c>
      <c r="D4838" t="s">
        <v>37</v>
      </c>
      <c r="E4838" t="s">
        <v>72</v>
      </c>
      <c r="F4838" s="47">
        <v>4935.59</v>
      </c>
    </row>
    <row r="4839" spans="1:6" x14ac:dyDescent="0.25">
      <c r="A4839" t="s">
        <v>2398</v>
      </c>
      <c r="B4839" t="s">
        <v>2395</v>
      </c>
      <c r="C4839" s="57">
        <v>45625</v>
      </c>
      <c r="D4839" t="s">
        <v>37</v>
      </c>
      <c r="E4839" t="s">
        <v>72</v>
      </c>
      <c r="F4839" s="47">
        <v>4935.59</v>
      </c>
    </row>
    <row r="4840" spans="1:6" x14ac:dyDescent="0.25">
      <c r="A4840" t="s">
        <v>2399</v>
      </c>
      <c r="B4840" t="s">
        <v>2395</v>
      </c>
      <c r="C4840" s="57">
        <v>45625</v>
      </c>
      <c r="D4840" t="s">
        <v>37</v>
      </c>
      <c r="E4840" t="s">
        <v>72</v>
      </c>
      <c r="F4840" s="47">
        <v>4935.59</v>
      </c>
    </row>
    <row r="4841" spans="1:6" x14ac:dyDescent="0.25">
      <c r="A4841" t="s">
        <v>2400</v>
      </c>
      <c r="B4841" t="s">
        <v>2395</v>
      </c>
      <c r="C4841" s="57">
        <v>45625</v>
      </c>
      <c r="D4841" t="s">
        <v>37</v>
      </c>
      <c r="E4841" t="s">
        <v>72</v>
      </c>
      <c r="F4841" s="47">
        <v>4935.59</v>
      </c>
    </row>
    <row r="4842" spans="1:6" x14ac:dyDescent="0.25">
      <c r="A4842" t="s">
        <v>2401</v>
      </c>
      <c r="B4842" t="s">
        <v>2395</v>
      </c>
      <c r="C4842" s="57">
        <v>45625</v>
      </c>
      <c r="D4842" t="s">
        <v>37</v>
      </c>
      <c r="E4842" t="s">
        <v>72</v>
      </c>
      <c r="F4842" s="47">
        <v>4935.59</v>
      </c>
    </row>
    <row r="4843" spans="1:6" x14ac:dyDescent="0.25">
      <c r="A4843" t="s">
        <v>2402</v>
      </c>
      <c r="B4843" t="s">
        <v>2395</v>
      </c>
      <c r="C4843" s="57">
        <v>45625</v>
      </c>
      <c r="D4843" t="s">
        <v>37</v>
      </c>
      <c r="E4843" t="s">
        <v>72</v>
      </c>
      <c r="F4843" s="47">
        <v>4935.59</v>
      </c>
    </row>
    <row r="4844" spans="1:6" x14ac:dyDescent="0.25">
      <c r="A4844" t="s">
        <v>2403</v>
      </c>
      <c r="B4844" t="s">
        <v>2395</v>
      </c>
      <c r="C4844" s="57">
        <v>45625</v>
      </c>
      <c r="D4844" t="s">
        <v>37</v>
      </c>
      <c r="E4844" t="s">
        <v>72</v>
      </c>
      <c r="F4844" s="47">
        <v>4935.59</v>
      </c>
    </row>
    <row r="4845" spans="1:6" x14ac:dyDescent="0.25">
      <c r="A4845" t="s">
        <v>2404</v>
      </c>
      <c r="B4845" t="s">
        <v>2395</v>
      </c>
      <c r="C4845" s="57">
        <v>45625</v>
      </c>
      <c r="D4845" t="s">
        <v>37</v>
      </c>
      <c r="E4845" t="s">
        <v>72</v>
      </c>
      <c r="F4845" s="47">
        <v>4935.59</v>
      </c>
    </row>
    <row r="4846" spans="1:6" x14ac:dyDescent="0.25">
      <c r="A4846" t="s">
        <v>2405</v>
      </c>
      <c r="B4846" t="s">
        <v>2395</v>
      </c>
      <c r="C4846" s="57">
        <v>45625</v>
      </c>
      <c r="D4846" t="s">
        <v>37</v>
      </c>
      <c r="E4846" t="s">
        <v>72</v>
      </c>
      <c r="F4846" s="47">
        <v>4935.59</v>
      </c>
    </row>
    <row r="4847" spans="1:6" x14ac:dyDescent="0.25">
      <c r="A4847" t="s">
        <v>2406</v>
      </c>
      <c r="B4847" t="s">
        <v>2395</v>
      </c>
      <c r="C4847" s="57">
        <v>45625</v>
      </c>
      <c r="D4847" t="s">
        <v>37</v>
      </c>
      <c r="E4847" t="s">
        <v>72</v>
      </c>
      <c r="F4847" s="47">
        <v>4935.59</v>
      </c>
    </row>
    <row r="4848" spans="1:6" x14ac:dyDescent="0.25">
      <c r="A4848" t="s">
        <v>2407</v>
      </c>
      <c r="B4848" t="s">
        <v>2395</v>
      </c>
      <c r="C4848" s="57">
        <v>45625</v>
      </c>
      <c r="D4848" t="s">
        <v>37</v>
      </c>
      <c r="E4848" t="s">
        <v>72</v>
      </c>
      <c r="F4848" s="47">
        <v>4935.59</v>
      </c>
    </row>
    <row r="4849" spans="1:6" x14ac:dyDescent="0.25">
      <c r="A4849" t="s">
        <v>2408</v>
      </c>
      <c r="B4849" t="s">
        <v>2395</v>
      </c>
      <c r="C4849" s="57">
        <v>45625</v>
      </c>
      <c r="D4849" t="s">
        <v>37</v>
      </c>
      <c r="E4849" t="s">
        <v>72</v>
      </c>
      <c r="F4849" s="47">
        <v>4935.59</v>
      </c>
    </row>
    <row r="4850" spans="1:6" x14ac:dyDescent="0.25">
      <c r="A4850" t="s">
        <v>2409</v>
      </c>
      <c r="B4850" t="s">
        <v>2395</v>
      </c>
      <c r="C4850" s="57">
        <v>45625</v>
      </c>
      <c r="D4850" t="s">
        <v>37</v>
      </c>
      <c r="E4850" t="s">
        <v>72</v>
      </c>
      <c r="F4850" s="47">
        <v>4935.59</v>
      </c>
    </row>
    <row r="4851" spans="1:6" x14ac:dyDescent="0.25">
      <c r="A4851" t="s">
        <v>2410</v>
      </c>
      <c r="B4851" t="s">
        <v>2395</v>
      </c>
      <c r="C4851" s="57">
        <v>45625</v>
      </c>
      <c r="D4851" t="s">
        <v>37</v>
      </c>
      <c r="E4851" t="s">
        <v>72</v>
      </c>
      <c r="F4851" s="47">
        <v>4935.59</v>
      </c>
    </row>
    <row r="4852" spans="1:6" x14ac:dyDescent="0.25">
      <c r="A4852" t="s">
        <v>2411</v>
      </c>
      <c r="B4852" t="s">
        <v>2395</v>
      </c>
      <c r="C4852" s="57">
        <v>45625</v>
      </c>
      <c r="D4852" t="s">
        <v>37</v>
      </c>
      <c r="E4852" t="s">
        <v>72</v>
      </c>
      <c r="F4852" s="47">
        <v>4935.59</v>
      </c>
    </row>
    <row r="4853" spans="1:6" x14ac:dyDescent="0.25">
      <c r="A4853" t="s">
        <v>2412</v>
      </c>
      <c r="B4853" t="s">
        <v>2395</v>
      </c>
      <c r="C4853" s="57">
        <v>45625</v>
      </c>
      <c r="D4853" t="s">
        <v>37</v>
      </c>
      <c r="E4853" t="s">
        <v>72</v>
      </c>
      <c r="F4853" s="47">
        <v>4935.59</v>
      </c>
    </row>
    <row r="4854" spans="1:6" x14ac:dyDescent="0.25">
      <c r="A4854" t="s">
        <v>2413</v>
      </c>
      <c r="B4854" t="s">
        <v>2395</v>
      </c>
      <c r="C4854" s="57">
        <v>45625</v>
      </c>
      <c r="D4854" t="s">
        <v>37</v>
      </c>
      <c r="E4854" t="s">
        <v>72</v>
      </c>
      <c r="F4854" s="47">
        <v>4935.59</v>
      </c>
    </row>
    <row r="4855" spans="1:6" x14ac:dyDescent="0.25">
      <c r="A4855" t="s">
        <v>2414</v>
      </c>
      <c r="B4855" t="s">
        <v>2395</v>
      </c>
      <c r="C4855" s="57">
        <v>45625</v>
      </c>
      <c r="D4855" t="s">
        <v>37</v>
      </c>
      <c r="E4855" t="s">
        <v>72</v>
      </c>
      <c r="F4855" s="47">
        <v>4935.59</v>
      </c>
    </row>
    <row r="4856" spans="1:6" x14ac:dyDescent="0.25">
      <c r="A4856" t="s">
        <v>2415</v>
      </c>
      <c r="B4856" t="s">
        <v>2395</v>
      </c>
      <c r="C4856" s="57">
        <v>45625</v>
      </c>
      <c r="D4856" t="s">
        <v>37</v>
      </c>
      <c r="E4856" t="s">
        <v>72</v>
      </c>
      <c r="F4856" s="47">
        <v>4935.59</v>
      </c>
    </row>
    <row r="4857" spans="1:6" x14ac:dyDescent="0.25">
      <c r="A4857" t="s">
        <v>2416</v>
      </c>
      <c r="B4857" t="s">
        <v>2395</v>
      </c>
      <c r="C4857" s="57">
        <v>45625</v>
      </c>
      <c r="D4857" t="s">
        <v>37</v>
      </c>
      <c r="E4857" t="s">
        <v>72</v>
      </c>
      <c r="F4857" s="47">
        <v>4935.59</v>
      </c>
    </row>
    <row r="4858" spans="1:6" x14ac:dyDescent="0.25">
      <c r="A4858" t="s">
        <v>2417</v>
      </c>
      <c r="B4858" t="s">
        <v>2395</v>
      </c>
      <c r="C4858" s="57">
        <v>45625</v>
      </c>
      <c r="D4858" t="s">
        <v>37</v>
      </c>
      <c r="E4858" t="s">
        <v>72</v>
      </c>
      <c r="F4858" s="47">
        <v>4935.59</v>
      </c>
    </row>
    <row r="4859" spans="1:6" x14ac:dyDescent="0.25">
      <c r="A4859" t="s">
        <v>2418</v>
      </c>
      <c r="B4859" t="s">
        <v>2395</v>
      </c>
      <c r="C4859" s="57">
        <v>45625</v>
      </c>
      <c r="D4859" t="s">
        <v>37</v>
      </c>
      <c r="E4859" t="s">
        <v>72</v>
      </c>
      <c r="F4859" s="47">
        <v>4935.59</v>
      </c>
    </row>
    <row r="4860" spans="1:6" x14ac:dyDescent="0.25">
      <c r="A4860" t="s">
        <v>2419</v>
      </c>
      <c r="B4860" t="s">
        <v>2395</v>
      </c>
      <c r="C4860" s="57">
        <v>45625</v>
      </c>
      <c r="D4860" t="s">
        <v>37</v>
      </c>
      <c r="E4860" t="s">
        <v>72</v>
      </c>
      <c r="F4860" s="47">
        <v>4935.59</v>
      </c>
    </row>
    <row r="4861" spans="1:6" x14ac:dyDescent="0.25">
      <c r="A4861" t="s">
        <v>2420</v>
      </c>
      <c r="B4861" t="s">
        <v>2395</v>
      </c>
      <c r="C4861" s="57">
        <v>45625</v>
      </c>
      <c r="D4861" t="s">
        <v>37</v>
      </c>
      <c r="E4861" t="s">
        <v>72</v>
      </c>
      <c r="F4861" s="47">
        <v>4935.59</v>
      </c>
    </row>
    <row r="4862" spans="1:6" x14ac:dyDescent="0.25">
      <c r="A4862" t="s">
        <v>2421</v>
      </c>
      <c r="B4862" t="s">
        <v>2395</v>
      </c>
      <c r="C4862" s="57">
        <v>45625</v>
      </c>
      <c r="D4862" t="s">
        <v>37</v>
      </c>
      <c r="E4862" t="s">
        <v>72</v>
      </c>
      <c r="F4862" s="47">
        <v>4935.59</v>
      </c>
    </row>
    <row r="4863" spans="1:6" x14ac:dyDescent="0.25">
      <c r="A4863" t="s">
        <v>2422</v>
      </c>
      <c r="B4863" t="s">
        <v>2395</v>
      </c>
      <c r="C4863" s="57">
        <v>45625</v>
      </c>
      <c r="D4863" t="s">
        <v>37</v>
      </c>
      <c r="E4863" t="s">
        <v>72</v>
      </c>
      <c r="F4863" s="47">
        <v>4935.59</v>
      </c>
    </row>
    <row r="4864" spans="1:6" x14ac:dyDescent="0.25">
      <c r="A4864" t="s">
        <v>2423</v>
      </c>
      <c r="B4864" t="s">
        <v>2395</v>
      </c>
      <c r="C4864" s="57">
        <v>45625</v>
      </c>
      <c r="D4864" t="s">
        <v>37</v>
      </c>
      <c r="E4864" t="s">
        <v>72</v>
      </c>
      <c r="F4864" s="47">
        <v>4935.59</v>
      </c>
    </row>
    <row r="4865" spans="1:6" x14ac:dyDescent="0.25">
      <c r="A4865" t="s">
        <v>2424</v>
      </c>
      <c r="B4865" t="s">
        <v>2395</v>
      </c>
      <c r="C4865" s="57">
        <v>45625</v>
      </c>
      <c r="D4865" t="s">
        <v>37</v>
      </c>
      <c r="E4865" t="s">
        <v>72</v>
      </c>
      <c r="F4865" s="47">
        <v>4935.59</v>
      </c>
    </row>
    <row r="4866" spans="1:6" x14ac:dyDescent="0.25">
      <c r="A4866" t="s">
        <v>2425</v>
      </c>
      <c r="B4866" t="s">
        <v>2395</v>
      </c>
      <c r="C4866" s="57">
        <v>45625</v>
      </c>
      <c r="D4866" t="s">
        <v>37</v>
      </c>
      <c r="E4866" t="s">
        <v>72</v>
      </c>
      <c r="F4866" s="47">
        <v>4935.59</v>
      </c>
    </row>
    <row r="4867" spans="1:6" x14ac:dyDescent="0.25">
      <c r="A4867" t="s">
        <v>2426</v>
      </c>
      <c r="B4867" t="s">
        <v>2395</v>
      </c>
      <c r="C4867" s="57">
        <v>45625</v>
      </c>
      <c r="D4867" t="s">
        <v>37</v>
      </c>
      <c r="E4867" t="s">
        <v>72</v>
      </c>
      <c r="F4867" s="47">
        <v>4935.59</v>
      </c>
    </row>
    <row r="4868" spans="1:6" x14ac:dyDescent="0.25">
      <c r="A4868" t="s">
        <v>2427</v>
      </c>
      <c r="B4868" t="s">
        <v>2395</v>
      </c>
      <c r="C4868" s="57">
        <v>45625</v>
      </c>
      <c r="D4868" t="s">
        <v>37</v>
      </c>
      <c r="E4868" t="s">
        <v>72</v>
      </c>
      <c r="F4868" s="47">
        <v>4935.59</v>
      </c>
    </row>
    <row r="4869" spans="1:6" x14ac:dyDescent="0.25">
      <c r="A4869" t="s">
        <v>2428</v>
      </c>
      <c r="B4869" t="s">
        <v>2395</v>
      </c>
      <c r="C4869" s="57">
        <v>45625</v>
      </c>
      <c r="D4869" t="s">
        <v>37</v>
      </c>
      <c r="E4869" t="s">
        <v>72</v>
      </c>
      <c r="F4869" s="47">
        <v>4935.59</v>
      </c>
    </row>
    <row r="4870" spans="1:6" x14ac:dyDescent="0.25">
      <c r="A4870" t="s">
        <v>2429</v>
      </c>
      <c r="B4870" t="s">
        <v>2395</v>
      </c>
      <c r="C4870" s="57">
        <v>45625</v>
      </c>
      <c r="D4870" t="s">
        <v>37</v>
      </c>
      <c r="E4870" t="s">
        <v>72</v>
      </c>
      <c r="F4870" s="47">
        <v>4935.59</v>
      </c>
    </row>
    <row r="4871" spans="1:6" x14ac:dyDescent="0.25">
      <c r="A4871" t="s">
        <v>2430</v>
      </c>
      <c r="B4871" t="s">
        <v>2395</v>
      </c>
      <c r="C4871" s="57">
        <v>45625</v>
      </c>
      <c r="D4871" t="s">
        <v>37</v>
      </c>
      <c r="E4871" t="s">
        <v>72</v>
      </c>
      <c r="F4871" s="47">
        <v>4935.59</v>
      </c>
    </row>
    <row r="4872" spans="1:6" x14ac:dyDescent="0.25">
      <c r="A4872" t="s">
        <v>2431</v>
      </c>
      <c r="B4872" t="s">
        <v>2395</v>
      </c>
      <c r="C4872" s="57">
        <v>45625</v>
      </c>
      <c r="D4872" t="s">
        <v>37</v>
      </c>
      <c r="E4872" t="s">
        <v>72</v>
      </c>
      <c r="F4872" s="47">
        <v>4935.59</v>
      </c>
    </row>
    <row r="4873" spans="1:6" x14ac:dyDescent="0.25">
      <c r="A4873" t="s">
        <v>2432</v>
      </c>
      <c r="B4873" t="s">
        <v>2395</v>
      </c>
      <c r="C4873" s="57">
        <v>45625</v>
      </c>
      <c r="D4873" t="s">
        <v>37</v>
      </c>
      <c r="E4873" t="s">
        <v>72</v>
      </c>
      <c r="F4873" s="47">
        <v>4935.59</v>
      </c>
    </row>
    <row r="4874" spans="1:6" x14ac:dyDescent="0.25">
      <c r="A4874" t="s">
        <v>2433</v>
      </c>
      <c r="B4874" t="s">
        <v>2395</v>
      </c>
      <c r="C4874" s="57">
        <v>45625</v>
      </c>
      <c r="D4874" t="s">
        <v>37</v>
      </c>
      <c r="E4874" t="s">
        <v>72</v>
      </c>
      <c r="F4874" s="47">
        <v>4935.59</v>
      </c>
    </row>
    <row r="4875" spans="1:6" x14ac:dyDescent="0.25">
      <c r="A4875" t="s">
        <v>2434</v>
      </c>
      <c r="B4875" t="s">
        <v>2395</v>
      </c>
      <c r="C4875" s="57">
        <v>45625</v>
      </c>
      <c r="D4875" t="s">
        <v>37</v>
      </c>
      <c r="E4875" t="s">
        <v>72</v>
      </c>
      <c r="F4875" s="47">
        <v>4935.59</v>
      </c>
    </row>
    <row r="4876" spans="1:6" x14ac:dyDescent="0.25">
      <c r="A4876" t="s">
        <v>2435</v>
      </c>
      <c r="B4876" t="s">
        <v>2395</v>
      </c>
      <c r="C4876" s="57">
        <v>45625</v>
      </c>
      <c r="D4876" t="s">
        <v>37</v>
      </c>
      <c r="E4876" t="s">
        <v>72</v>
      </c>
      <c r="F4876" s="47">
        <v>4935.59</v>
      </c>
    </row>
    <row r="4877" spans="1:6" x14ac:dyDescent="0.25">
      <c r="A4877" t="s">
        <v>2436</v>
      </c>
      <c r="B4877" t="s">
        <v>2395</v>
      </c>
      <c r="C4877" s="57">
        <v>45625</v>
      </c>
      <c r="D4877" t="s">
        <v>37</v>
      </c>
      <c r="E4877" t="s">
        <v>72</v>
      </c>
      <c r="F4877" s="47">
        <v>4935.59</v>
      </c>
    </row>
    <row r="4878" spans="1:6" x14ac:dyDescent="0.25">
      <c r="A4878" t="s">
        <v>2437</v>
      </c>
      <c r="B4878" t="s">
        <v>2395</v>
      </c>
      <c r="C4878" s="57">
        <v>45625</v>
      </c>
      <c r="D4878" t="s">
        <v>37</v>
      </c>
      <c r="E4878" t="s">
        <v>72</v>
      </c>
      <c r="F4878" s="47">
        <v>4935.59</v>
      </c>
    </row>
    <row r="4879" spans="1:6" x14ac:dyDescent="0.25">
      <c r="A4879" t="s">
        <v>2438</v>
      </c>
      <c r="B4879" t="s">
        <v>2395</v>
      </c>
      <c r="C4879" s="57">
        <v>45625</v>
      </c>
      <c r="D4879" t="s">
        <v>37</v>
      </c>
      <c r="E4879" t="s">
        <v>72</v>
      </c>
      <c r="F4879" s="47">
        <v>4935.59</v>
      </c>
    </row>
    <row r="4880" spans="1:6" x14ac:dyDescent="0.25">
      <c r="A4880" t="s">
        <v>2439</v>
      </c>
      <c r="B4880" t="s">
        <v>2440</v>
      </c>
      <c r="C4880" s="57">
        <v>45625</v>
      </c>
      <c r="D4880" t="s">
        <v>37</v>
      </c>
      <c r="E4880" t="s">
        <v>72</v>
      </c>
      <c r="F4880" s="47">
        <v>5977.4</v>
      </c>
    </row>
    <row r="4881" spans="1:6" x14ac:dyDescent="0.25">
      <c r="A4881" t="s">
        <v>2441</v>
      </c>
      <c r="B4881" t="s">
        <v>2440</v>
      </c>
      <c r="C4881" s="57">
        <v>45625</v>
      </c>
      <c r="D4881" t="s">
        <v>37</v>
      </c>
      <c r="E4881" t="s">
        <v>72</v>
      </c>
      <c r="F4881" s="47">
        <v>5977.4</v>
      </c>
    </row>
    <row r="4882" spans="1:6" x14ac:dyDescent="0.25">
      <c r="A4882" t="s">
        <v>2442</v>
      </c>
      <c r="B4882" t="s">
        <v>2440</v>
      </c>
      <c r="C4882" s="57">
        <v>45625</v>
      </c>
      <c r="D4882" t="s">
        <v>37</v>
      </c>
      <c r="E4882" t="s">
        <v>72</v>
      </c>
      <c r="F4882" s="47">
        <v>5977.4</v>
      </c>
    </row>
    <row r="4883" spans="1:6" x14ac:dyDescent="0.25">
      <c r="A4883" t="s">
        <v>2443</v>
      </c>
      <c r="B4883" t="s">
        <v>2440</v>
      </c>
      <c r="C4883" s="57">
        <v>45625</v>
      </c>
      <c r="D4883" t="s">
        <v>37</v>
      </c>
      <c r="E4883" t="s">
        <v>72</v>
      </c>
      <c r="F4883" s="47">
        <v>5977.4</v>
      </c>
    </row>
    <row r="4884" spans="1:6" x14ac:dyDescent="0.25">
      <c r="A4884" t="s">
        <v>2444</v>
      </c>
      <c r="B4884" t="s">
        <v>2440</v>
      </c>
      <c r="C4884" s="57">
        <v>45625</v>
      </c>
      <c r="D4884" t="s">
        <v>37</v>
      </c>
      <c r="E4884" t="s">
        <v>72</v>
      </c>
      <c r="F4884" s="47">
        <v>5977.4</v>
      </c>
    </row>
    <row r="4885" spans="1:6" x14ac:dyDescent="0.25">
      <c r="A4885" t="s">
        <v>2445</v>
      </c>
      <c r="B4885" t="s">
        <v>2440</v>
      </c>
      <c r="C4885" s="57">
        <v>45625</v>
      </c>
      <c r="D4885" t="s">
        <v>37</v>
      </c>
      <c r="E4885" t="s">
        <v>72</v>
      </c>
      <c r="F4885" s="47">
        <v>5977.4</v>
      </c>
    </row>
    <row r="4886" spans="1:6" x14ac:dyDescent="0.25">
      <c r="A4886" t="s">
        <v>2446</v>
      </c>
      <c r="B4886" t="s">
        <v>2440</v>
      </c>
      <c r="C4886" s="57">
        <v>45625</v>
      </c>
      <c r="D4886" t="s">
        <v>37</v>
      </c>
      <c r="E4886" t="s">
        <v>72</v>
      </c>
      <c r="F4886" s="47">
        <v>5977.4</v>
      </c>
    </row>
    <row r="4887" spans="1:6" x14ac:dyDescent="0.25">
      <c r="A4887" t="s">
        <v>2447</v>
      </c>
      <c r="B4887" t="s">
        <v>2440</v>
      </c>
      <c r="C4887" s="57">
        <v>45625</v>
      </c>
      <c r="D4887" t="s">
        <v>37</v>
      </c>
      <c r="E4887" t="s">
        <v>72</v>
      </c>
      <c r="F4887" s="47">
        <v>5977.4</v>
      </c>
    </row>
    <row r="4888" spans="1:6" x14ac:dyDescent="0.25">
      <c r="A4888" t="s">
        <v>2448</v>
      </c>
      <c r="B4888" t="s">
        <v>2440</v>
      </c>
      <c r="C4888" s="57">
        <v>45625</v>
      </c>
      <c r="D4888" t="s">
        <v>37</v>
      </c>
      <c r="E4888" t="s">
        <v>72</v>
      </c>
      <c r="F4888" s="47">
        <v>5977.4</v>
      </c>
    </row>
    <row r="4889" spans="1:6" x14ac:dyDescent="0.25">
      <c r="A4889" t="s">
        <v>2449</v>
      </c>
      <c r="B4889" t="s">
        <v>2440</v>
      </c>
      <c r="C4889" s="57">
        <v>45625</v>
      </c>
      <c r="D4889" t="s">
        <v>37</v>
      </c>
      <c r="E4889" t="s">
        <v>72</v>
      </c>
      <c r="F4889" s="47">
        <v>5977.4</v>
      </c>
    </row>
    <row r="4890" spans="1:6" x14ac:dyDescent="0.25">
      <c r="A4890" t="s">
        <v>2450</v>
      </c>
      <c r="B4890" t="s">
        <v>2440</v>
      </c>
      <c r="C4890" s="57">
        <v>45625</v>
      </c>
      <c r="D4890" t="s">
        <v>37</v>
      </c>
      <c r="E4890" t="s">
        <v>72</v>
      </c>
      <c r="F4890" s="47">
        <v>5977.4</v>
      </c>
    </row>
    <row r="4891" spans="1:6" x14ac:dyDescent="0.25">
      <c r="A4891" t="s">
        <v>2451</v>
      </c>
      <c r="B4891" t="s">
        <v>2452</v>
      </c>
      <c r="C4891" s="57">
        <v>45625</v>
      </c>
      <c r="D4891" t="s">
        <v>37</v>
      </c>
      <c r="E4891" t="s">
        <v>72</v>
      </c>
      <c r="F4891" s="47">
        <v>6154.06</v>
      </c>
    </row>
    <row r="4892" spans="1:6" x14ac:dyDescent="0.25">
      <c r="A4892" t="s">
        <v>2453</v>
      </c>
      <c r="B4892" t="s">
        <v>2452</v>
      </c>
      <c r="C4892" s="57">
        <v>45625</v>
      </c>
      <c r="D4892" t="s">
        <v>37</v>
      </c>
      <c r="E4892" t="s">
        <v>72</v>
      </c>
      <c r="F4892" s="47">
        <v>6154.06</v>
      </c>
    </row>
    <row r="4893" spans="1:6" x14ac:dyDescent="0.25">
      <c r="A4893" t="s">
        <v>2454</v>
      </c>
      <c r="B4893" t="s">
        <v>2452</v>
      </c>
      <c r="C4893" s="57">
        <v>45625</v>
      </c>
      <c r="D4893" t="s">
        <v>37</v>
      </c>
      <c r="E4893" t="s">
        <v>72</v>
      </c>
      <c r="F4893" s="47">
        <v>6154.06</v>
      </c>
    </row>
    <row r="4894" spans="1:6" x14ac:dyDescent="0.25">
      <c r="A4894" t="s">
        <v>2455</v>
      </c>
      <c r="B4894" t="s">
        <v>2452</v>
      </c>
      <c r="C4894" s="57">
        <v>45625</v>
      </c>
      <c r="D4894" t="s">
        <v>37</v>
      </c>
      <c r="E4894" t="s">
        <v>72</v>
      </c>
      <c r="F4894" s="47">
        <v>6154.06</v>
      </c>
    </row>
    <row r="4895" spans="1:6" x14ac:dyDescent="0.25">
      <c r="A4895" t="s">
        <v>2456</v>
      </c>
      <c r="B4895" t="s">
        <v>2452</v>
      </c>
      <c r="C4895" s="57">
        <v>45625</v>
      </c>
      <c r="D4895" t="s">
        <v>37</v>
      </c>
      <c r="E4895" t="s">
        <v>72</v>
      </c>
      <c r="F4895" s="47">
        <v>6154.06</v>
      </c>
    </row>
    <row r="4896" spans="1:6" x14ac:dyDescent="0.25">
      <c r="A4896" t="s">
        <v>2457</v>
      </c>
      <c r="B4896" t="s">
        <v>2452</v>
      </c>
      <c r="C4896" s="57">
        <v>45625</v>
      </c>
      <c r="D4896" t="s">
        <v>37</v>
      </c>
      <c r="E4896" t="s">
        <v>72</v>
      </c>
      <c r="F4896" s="47">
        <v>6154.06</v>
      </c>
    </row>
    <row r="4897" spans="1:6" x14ac:dyDescent="0.25">
      <c r="A4897" t="s">
        <v>2458</v>
      </c>
      <c r="B4897" t="s">
        <v>2452</v>
      </c>
      <c r="C4897" s="57">
        <v>45625</v>
      </c>
      <c r="D4897" t="s">
        <v>37</v>
      </c>
      <c r="E4897" t="s">
        <v>72</v>
      </c>
      <c r="F4897" s="47">
        <v>6154.06</v>
      </c>
    </row>
    <row r="4898" spans="1:6" x14ac:dyDescent="0.25">
      <c r="A4898" t="s">
        <v>2459</v>
      </c>
      <c r="B4898" t="s">
        <v>2452</v>
      </c>
      <c r="C4898" s="57">
        <v>45625</v>
      </c>
      <c r="D4898" t="s">
        <v>37</v>
      </c>
      <c r="E4898" t="s">
        <v>72</v>
      </c>
      <c r="F4898" s="47">
        <v>6154.06</v>
      </c>
    </row>
    <row r="4899" spans="1:6" x14ac:dyDescent="0.25">
      <c r="A4899" t="s">
        <v>2460</v>
      </c>
      <c r="B4899" t="s">
        <v>2452</v>
      </c>
      <c r="C4899" s="57">
        <v>45625</v>
      </c>
      <c r="D4899" t="s">
        <v>37</v>
      </c>
      <c r="E4899" t="s">
        <v>72</v>
      </c>
      <c r="F4899" s="47">
        <v>6154.06</v>
      </c>
    </row>
    <row r="4900" spans="1:6" x14ac:dyDescent="0.25">
      <c r="A4900" t="s">
        <v>2461</v>
      </c>
      <c r="B4900" t="s">
        <v>2452</v>
      </c>
      <c r="C4900" s="57">
        <v>45625</v>
      </c>
      <c r="D4900" t="s">
        <v>37</v>
      </c>
      <c r="E4900" t="s">
        <v>72</v>
      </c>
      <c r="F4900" s="47">
        <v>6154.06</v>
      </c>
    </row>
    <row r="4901" spans="1:6" x14ac:dyDescent="0.25">
      <c r="A4901" t="s">
        <v>2462</v>
      </c>
      <c r="B4901" t="s">
        <v>2452</v>
      </c>
      <c r="C4901" s="57">
        <v>45625</v>
      </c>
      <c r="D4901" t="s">
        <v>37</v>
      </c>
      <c r="E4901" t="s">
        <v>72</v>
      </c>
      <c r="F4901" s="47">
        <v>6154.06</v>
      </c>
    </row>
    <row r="4902" spans="1:6" x14ac:dyDescent="0.25">
      <c r="A4902" t="s">
        <v>2463</v>
      </c>
      <c r="B4902" t="s">
        <v>2452</v>
      </c>
      <c r="C4902" s="57">
        <v>45625</v>
      </c>
      <c r="D4902" t="s">
        <v>37</v>
      </c>
      <c r="E4902" t="s">
        <v>72</v>
      </c>
      <c r="F4902" s="47">
        <v>6154.06</v>
      </c>
    </row>
    <row r="4903" spans="1:6" x14ac:dyDescent="0.25">
      <c r="A4903" t="s">
        <v>2464</v>
      </c>
      <c r="B4903" t="s">
        <v>2452</v>
      </c>
      <c r="C4903" s="57">
        <v>45625</v>
      </c>
      <c r="D4903" t="s">
        <v>37</v>
      </c>
      <c r="E4903" t="s">
        <v>72</v>
      </c>
      <c r="F4903" s="47">
        <v>6154.06</v>
      </c>
    </row>
    <row r="4904" spans="1:6" x14ac:dyDescent="0.25">
      <c r="A4904" t="s">
        <v>2465</v>
      </c>
      <c r="B4904" t="s">
        <v>2452</v>
      </c>
      <c r="C4904" s="57">
        <v>45625</v>
      </c>
      <c r="D4904" t="s">
        <v>37</v>
      </c>
      <c r="E4904" t="s">
        <v>72</v>
      </c>
      <c r="F4904" s="47">
        <v>6154.06</v>
      </c>
    </row>
    <row r="4905" spans="1:6" x14ac:dyDescent="0.25">
      <c r="A4905" t="s">
        <v>2466</v>
      </c>
      <c r="B4905" t="s">
        <v>2452</v>
      </c>
      <c r="C4905" s="57">
        <v>45625</v>
      </c>
      <c r="D4905" t="s">
        <v>37</v>
      </c>
      <c r="E4905" t="s">
        <v>72</v>
      </c>
      <c r="F4905" s="47">
        <v>6154.06</v>
      </c>
    </row>
    <row r="4906" spans="1:6" x14ac:dyDescent="0.25">
      <c r="A4906" t="s">
        <v>2467</v>
      </c>
      <c r="B4906" t="s">
        <v>2452</v>
      </c>
      <c r="C4906" s="57">
        <v>45625</v>
      </c>
      <c r="D4906" t="s">
        <v>37</v>
      </c>
      <c r="E4906" t="s">
        <v>72</v>
      </c>
      <c r="F4906" s="47">
        <v>6154.06</v>
      </c>
    </row>
    <row r="4907" spans="1:6" x14ac:dyDescent="0.25">
      <c r="A4907" t="s">
        <v>2468</v>
      </c>
      <c r="B4907" t="s">
        <v>2452</v>
      </c>
      <c r="C4907" s="57">
        <v>45625</v>
      </c>
      <c r="D4907" t="s">
        <v>37</v>
      </c>
      <c r="E4907" t="s">
        <v>72</v>
      </c>
      <c r="F4907" s="47">
        <v>6154.06</v>
      </c>
    </row>
    <row r="4908" spans="1:6" x14ac:dyDescent="0.25">
      <c r="A4908" t="s">
        <v>2469</v>
      </c>
      <c r="B4908" t="s">
        <v>2452</v>
      </c>
      <c r="C4908" s="57">
        <v>45625</v>
      </c>
      <c r="D4908" t="s">
        <v>37</v>
      </c>
      <c r="E4908" t="s">
        <v>72</v>
      </c>
      <c r="F4908" s="47">
        <v>6154.06</v>
      </c>
    </row>
    <row r="4909" spans="1:6" x14ac:dyDescent="0.25">
      <c r="A4909" t="s">
        <v>2470</v>
      </c>
      <c r="B4909" t="s">
        <v>2471</v>
      </c>
      <c r="C4909" s="57">
        <v>45625</v>
      </c>
      <c r="D4909" t="s">
        <v>37</v>
      </c>
      <c r="E4909" t="s">
        <v>72</v>
      </c>
      <c r="F4909" s="47">
        <v>4566.54</v>
      </c>
    </row>
    <row r="4910" spans="1:6" x14ac:dyDescent="0.25">
      <c r="A4910" t="s">
        <v>2472</v>
      </c>
      <c r="B4910" t="s">
        <v>2471</v>
      </c>
      <c r="C4910" s="57">
        <v>45625</v>
      </c>
      <c r="D4910" t="s">
        <v>37</v>
      </c>
      <c r="E4910" t="s">
        <v>72</v>
      </c>
      <c r="F4910" s="47">
        <v>4566.54</v>
      </c>
    </row>
    <row r="4911" spans="1:6" x14ac:dyDescent="0.25">
      <c r="A4911" t="s">
        <v>2473</v>
      </c>
      <c r="B4911" t="s">
        <v>2471</v>
      </c>
      <c r="C4911" s="57">
        <v>45625</v>
      </c>
      <c r="D4911" t="s">
        <v>37</v>
      </c>
      <c r="E4911" t="s">
        <v>72</v>
      </c>
      <c r="F4911" s="47">
        <v>4566.54</v>
      </c>
    </row>
    <row r="4912" spans="1:6" x14ac:dyDescent="0.25">
      <c r="A4912" t="s">
        <v>2474</v>
      </c>
      <c r="B4912" t="s">
        <v>2471</v>
      </c>
      <c r="C4912" s="57">
        <v>45625</v>
      </c>
      <c r="D4912" t="s">
        <v>37</v>
      </c>
      <c r="E4912" t="s">
        <v>72</v>
      </c>
      <c r="F4912" s="47">
        <v>4566.54</v>
      </c>
    </row>
    <row r="4913" spans="1:6" x14ac:dyDescent="0.25">
      <c r="A4913" t="s">
        <v>2475</v>
      </c>
      <c r="B4913" t="s">
        <v>2471</v>
      </c>
      <c r="C4913" s="57">
        <v>45625</v>
      </c>
      <c r="D4913" t="s">
        <v>37</v>
      </c>
      <c r="E4913" t="s">
        <v>72</v>
      </c>
      <c r="F4913" s="47">
        <v>4566.54</v>
      </c>
    </row>
    <row r="4914" spans="1:6" x14ac:dyDescent="0.25">
      <c r="A4914" t="s">
        <v>2476</v>
      </c>
      <c r="B4914" t="s">
        <v>2471</v>
      </c>
      <c r="C4914" s="57">
        <v>45625</v>
      </c>
      <c r="D4914" t="s">
        <v>37</v>
      </c>
      <c r="E4914" t="s">
        <v>72</v>
      </c>
      <c r="F4914" s="47">
        <v>4566.54</v>
      </c>
    </row>
    <row r="4915" spans="1:6" x14ac:dyDescent="0.25">
      <c r="A4915" t="s">
        <v>2477</v>
      </c>
      <c r="B4915" t="s">
        <v>2471</v>
      </c>
      <c r="C4915" s="57">
        <v>45625</v>
      </c>
      <c r="D4915" t="s">
        <v>37</v>
      </c>
      <c r="E4915" t="s">
        <v>72</v>
      </c>
      <c r="F4915" s="47">
        <v>4566.54</v>
      </c>
    </row>
    <row r="4916" spans="1:6" x14ac:dyDescent="0.25">
      <c r="A4916" t="s">
        <v>2478</v>
      </c>
      <c r="B4916" t="s">
        <v>2471</v>
      </c>
      <c r="C4916" s="57">
        <v>45625</v>
      </c>
      <c r="D4916" t="s">
        <v>37</v>
      </c>
      <c r="E4916" t="s">
        <v>72</v>
      </c>
      <c r="F4916" s="47">
        <v>4566.54</v>
      </c>
    </row>
    <row r="4917" spans="1:6" x14ac:dyDescent="0.25">
      <c r="A4917" t="s">
        <v>2479</v>
      </c>
      <c r="B4917" t="s">
        <v>2471</v>
      </c>
      <c r="C4917" s="57">
        <v>45625</v>
      </c>
      <c r="D4917" t="s">
        <v>37</v>
      </c>
      <c r="E4917" t="s">
        <v>72</v>
      </c>
      <c r="F4917" s="47">
        <v>4566.54</v>
      </c>
    </row>
    <row r="4918" spans="1:6" x14ac:dyDescent="0.25">
      <c r="A4918" t="s">
        <v>2480</v>
      </c>
      <c r="B4918" t="s">
        <v>2471</v>
      </c>
      <c r="C4918" s="57">
        <v>45625</v>
      </c>
      <c r="D4918" t="s">
        <v>37</v>
      </c>
      <c r="E4918" t="s">
        <v>72</v>
      </c>
      <c r="F4918" s="47">
        <v>4566.54</v>
      </c>
    </row>
    <row r="4919" spans="1:6" x14ac:dyDescent="0.25">
      <c r="A4919" t="s">
        <v>2481</v>
      </c>
      <c r="B4919" t="s">
        <v>2471</v>
      </c>
      <c r="C4919" s="57">
        <v>45625</v>
      </c>
      <c r="D4919" t="s">
        <v>37</v>
      </c>
      <c r="E4919" t="s">
        <v>72</v>
      </c>
      <c r="F4919" s="47">
        <v>4566.54</v>
      </c>
    </row>
    <row r="4920" spans="1:6" x14ac:dyDescent="0.25">
      <c r="A4920" t="s">
        <v>2482</v>
      </c>
      <c r="B4920" t="s">
        <v>2471</v>
      </c>
      <c r="C4920" s="57">
        <v>45625</v>
      </c>
      <c r="D4920" t="s">
        <v>37</v>
      </c>
      <c r="E4920" t="s">
        <v>72</v>
      </c>
      <c r="F4920" s="47">
        <v>4566.54</v>
      </c>
    </row>
    <row r="4921" spans="1:6" x14ac:dyDescent="0.25">
      <c r="A4921" t="s">
        <v>2483</v>
      </c>
      <c r="B4921" t="s">
        <v>2471</v>
      </c>
      <c r="C4921" s="57">
        <v>45625</v>
      </c>
      <c r="D4921" t="s">
        <v>37</v>
      </c>
      <c r="E4921" t="s">
        <v>72</v>
      </c>
      <c r="F4921" s="47">
        <v>4566.54</v>
      </c>
    </row>
    <row r="4922" spans="1:6" x14ac:dyDescent="0.25">
      <c r="A4922" t="s">
        <v>2484</v>
      </c>
      <c r="B4922" t="s">
        <v>2485</v>
      </c>
      <c r="C4922" s="57">
        <v>45625</v>
      </c>
      <c r="D4922" t="s">
        <v>37</v>
      </c>
      <c r="E4922" t="s">
        <v>72</v>
      </c>
      <c r="F4922" s="47">
        <v>4566.54</v>
      </c>
    </row>
    <row r="4923" spans="1:6" x14ac:dyDescent="0.25">
      <c r="A4923" t="s">
        <v>2486</v>
      </c>
      <c r="B4923" t="s">
        <v>2485</v>
      </c>
      <c r="C4923" s="57">
        <v>45625</v>
      </c>
      <c r="D4923" t="s">
        <v>37</v>
      </c>
      <c r="E4923" t="s">
        <v>72</v>
      </c>
      <c r="F4923" s="47">
        <v>4566.54</v>
      </c>
    </row>
    <row r="4924" spans="1:6" x14ac:dyDescent="0.25">
      <c r="A4924" t="s">
        <v>2487</v>
      </c>
      <c r="B4924" t="s">
        <v>2485</v>
      </c>
      <c r="C4924" s="57">
        <v>45625</v>
      </c>
      <c r="D4924" t="s">
        <v>37</v>
      </c>
      <c r="E4924" t="s">
        <v>72</v>
      </c>
      <c r="F4924" s="47">
        <v>4566.54</v>
      </c>
    </row>
    <row r="4925" spans="1:6" x14ac:dyDescent="0.25">
      <c r="A4925" t="s">
        <v>2488</v>
      </c>
      <c r="B4925" t="s">
        <v>2485</v>
      </c>
      <c r="C4925" s="57">
        <v>45625</v>
      </c>
      <c r="D4925" t="s">
        <v>37</v>
      </c>
      <c r="E4925" t="s">
        <v>72</v>
      </c>
      <c r="F4925" s="47">
        <v>4566.54</v>
      </c>
    </row>
    <row r="4926" spans="1:6" x14ac:dyDescent="0.25">
      <c r="A4926" t="s">
        <v>2489</v>
      </c>
      <c r="B4926" t="s">
        <v>2485</v>
      </c>
      <c r="C4926" s="57">
        <v>45625</v>
      </c>
      <c r="D4926" t="s">
        <v>37</v>
      </c>
      <c r="E4926" t="s">
        <v>72</v>
      </c>
      <c r="F4926" s="47">
        <v>4566.54</v>
      </c>
    </row>
    <row r="4927" spans="1:6" x14ac:dyDescent="0.25">
      <c r="A4927" t="s">
        <v>2490</v>
      </c>
      <c r="B4927" t="s">
        <v>2485</v>
      </c>
      <c r="C4927" s="57">
        <v>45625</v>
      </c>
      <c r="D4927" t="s">
        <v>37</v>
      </c>
      <c r="E4927" t="s">
        <v>72</v>
      </c>
      <c r="F4927" s="47">
        <v>4566.54</v>
      </c>
    </row>
    <row r="4928" spans="1:6" x14ac:dyDescent="0.25">
      <c r="A4928" t="s">
        <v>2491</v>
      </c>
      <c r="B4928" t="s">
        <v>2485</v>
      </c>
      <c r="C4928" s="57">
        <v>45625</v>
      </c>
      <c r="D4928" t="s">
        <v>37</v>
      </c>
      <c r="E4928" t="s">
        <v>72</v>
      </c>
      <c r="F4928" s="47">
        <v>4566.54</v>
      </c>
    </row>
    <row r="4929" spans="1:6" x14ac:dyDescent="0.25">
      <c r="A4929" t="s">
        <v>2492</v>
      </c>
      <c r="B4929" t="s">
        <v>2485</v>
      </c>
      <c r="C4929" s="57">
        <v>45625</v>
      </c>
      <c r="D4929" t="s">
        <v>37</v>
      </c>
      <c r="E4929" t="s">
        <v>72</v>
      </c>
      <c r="F4929" s="47">
        <v>4566.54</v>
      </c>
    </row>
    <row r="4930" spans="1:6" x14ac:dyDescent="0.25">
      <c r="A4930" t="s">
        <v>2493</v>
      </c>
      <c r="B4930" t="s">
        <v>2485</v>
      </c>
      <c r="C4930" s="57">
        <v>45625</v>
      </c>
      <c r="D4930" t="s">
        <v>37</v>
      </c>
      <c r="E4930" t="s">
        <v>72</v>
      </c>
      <c r="F4930" s="47">
        <v>4566.54</v>
      </c>
    </row>
    <row r="4931" spans="1:6" x14ac:dyDescent="0.25">
      <c r="A4931" t="s">
        <v>2494</v>
      </c>
      <c r="B4931" t="s">
        <v>2485</v>
      </c>
      <c r="C4931" s="57">
        <v>45625</v>
      </c>
      <c r="D4931" t="s">
        <v>37</v>
      </c>
      <c r="E4931" t="s">
        <v>72</v>
      </c>
      <c r="F4931" s="47">
        <v>4566.54</v>
      </c>
    </row>
    <row r="4932" spans="1:6" x14ac:dyDescent="0.25">
      <c r="A4932" t="s">
        <v>2495</v>
      </c>
      <c r="B4932" t="s">
        <v>2485</v>
      </c>
      <c r="C4932" s="57">
        <v>45625</v>
      </c>
      <c r="D4932" t="s">
        <v>37</v>
      </c>
      <c r="E4932" t="s">
        <v>72</v>
      </c>
      <c r="F4932" s="47">
        <v>4566.54</v>
      </c>
    </row>
    <row r="4933" spans="1:6" x14ac:dyDescent="0.25">
      <c r="A4933" t="s">
        <v>2496</v>
      </c>
      <c r="B4933" t="s">
        <v>2485</v>
      </c>
      <c r="C4933" s="57">
        <v>45625</v>
      </c>
      <c r="D4933" t="s">
        <v>37</v>
      </c>
      <c r="E4933" t="s">
        <v>72</v>
      </c>
      <c r="F4933" s="47">
        <v>4566.54</v>
      </c>
    </row>
    <row r="4934" spans="1:6" x14ac:dyDescent="0.25">
      <c r="A4934" t="s">
        <v>2497</v>
      </c>
      <c r="B4934" t="s">
        <v>2485</v>
      </c>
      <c r="C4934" s="57">
        <v>45625</v>
      </c>
      <c r="D4934" t="s">
        <v>37</v>
      </c>
      <c r="E4934" t="s">
        <v>72</v>
      </c>
      <c r="F4934" s="47">
        <v>4566.54</v>
      </c>
    </row>
    <row r="4935" spans="1:6" x14ac:dyDescent="0.25">
      <c r="A4935" t="s">
        <v>2498</v>
      </c>
      <c r="B4935" t="s">
        <v>2485</v>
      </c>
      <c r="C4935" s="57">
        <v>45625</v>
      </c>
      <c r="D4935" t="s">
        <v>37</v>
      </c>
      <c r="E4935" t="s">
        <v>72</v>
      </c>
      <c r="F4935" s="47">
        <v>4566.54</v>
      </c>
    </row>
    <row r="4936" spans="1:6" x14ac:dyDescent="0.25">
      <c r="A4936" t="s">
        <v>2499</v>
      </c>
      <c r="B4936" t="s">
        <v>2500</v>
      </c>
      <c r="C4936" s="57">
        <v>45625</v>
      </c>
      <c r="D4936" t="s">
        <v>37</v>
      </c>
      <c r="E4936" t="s">
        <v>72</v>
      </c>
      <c r="F4936" s="47">
        <v>4077.7</v>
      </c>
    </row>
    <row r="4937" spans="1:6" x14ac:dyDescent="0.25">
      <c r="A4937" t="s">
        <v>2501</v>
      </c>
      <c r="B4937" t="s">
        <v>2502</v>
      </c>
      <c r="C4937" s="57">
        <v>45625</v>
      </c>
      <c r="D4937" t="s">
        <v>37</v>
      </c>
      <c r="E4937" t="s">
        <v>72</v>
      </c>
      <c r="F4937" s="47">
        <v>5853.98</v>
      </c>
    </row>
    <row r="4938" spans="1:6" x14ac:dyDescent="0.25">
      <c r="A4938" t="s">
        <v>2503</v>
      </c>
      <c r="B4938" t="s">
        <v>2502</v>
      </c>
      <c r="C4938" s="57">
        <v>45625</v>
      </c>
      <c r="D4938" t="s">
        <v>37</v>
      </c>
      <c r="E4938" t="s">
        <v>72</v>
      </c>
      <c r="F4938" s="47">
        <v>5853.98</v>
      </c>
    </row>
    <row r="4939" spans="1:6" x14ac:dyDescent="0.25">
      <c r="A4939" t="s">
        <v>2504</v>
      </c>
      <c r="B4939" t="s">
        <v>2502</v>
      </c>
      <c r="C4939" s="57">
        <v>45625</v>
      </c>
      <c r="D4939" t="s">
        <v>37</v>
      </c>
      <c r="E4939" t="s">
        <v>72</v>
      </c>
      <c r="F4939" s="47">
        <v>5853.98</v>
      </c>
    </row>
    <row r="4940" spans="1:6" x14ac:dyDescent="0.25">
      <c r="A4940" t="s">
        <v>2505</v>
      </c>
      <c r="B4940" t="s">
        <v>2502</v>
      </c>
      <c r="C4940" s="57">
        <v>45625</v>
      </c>
      <c r="D4940" t="s">
        <v>37</v>
      </c>
      <c r="E4940" t="s">
        <v>72</v>
      </c>
      <c r="F4940" s="47">
        <v>5853.98</v>
      </c>
    </row>
    <row r="4941" spans="1:6" x14ac:dyDescent="0.25">
      <c r="A4941" t="s">
        <v>2506</v>
      </c>
      <c r="B4941" t="s">
        <v>2502</v>
      </c>
      <c r="C4941" s="57">
        <v>45625</v>
      </c>
      <c r="D4941" t="s">
        <v>37</v>
      </c>
      <c r="E4941" t="s">
        <v>72</v>
      </c>
      <c r="F4941" s="47">
        <v>5853.98</v>
      </c>
    </row>
    <row r="4942" spans="1:6" x14ac:dyDescent="0.25">
      <c r="A4942" t="s">
        <v>2507</v>
      </c>
      <c r="B4942" t="s">
        <v>2502</v>
      </c>
      <c r="C4942" s="57">
        <v>45625</v>
      </c>
      <c r="D4942" t="s">
        <v>37</v>
      </c>
      <c r="E4942" t="s">
        <v>72</v>
      </c>
      <c r="F4942" s="47">
        <v>5853.98</v>
      </c>
    </row>
    <row r="4943" spans="1:6" x14ac:dyDescent="0.25">
      <c r="A4943" t="s">
        <v>2508</v>
      </c>
      <c r="B4943" t="s">
        <v>2502</v>
      </c>
      <c r="C4943" s="57">
        <v>45625</v>
      </c>
      <c r="D4943" t="s">
        <v>37</v>
      </c>
      <c r="E4943" t="s">
        <v>72</v>
      </c>
      <c r="F4943" s="47">
        <v>5853.98</v>
      </c>
    </row>
    <row r="4944" spans="1:6" x14ac:dyDescent="0.25">
      <c r="A4944" t="s">
        <v>2509</v>
      </c>
      <c r="B4944" t="s">
        <v>2502</v>
      </c>
      <c r="C4944" s="57">
        <v>45625</v>
      </c>
      <c r="D4944" t="s">
        <v>37</v>
      </c>
      <c r="E4944" t="s">
        <v>72</v>
      </c>
      <c r="F4944" s="47">
        <v>5853.98</v>
      </c>
    </row>
    <row r="4945" spans="1:6" x14ac:dyDescent="0.25">
      <c r="A4945" t="s">
        <v>2510</v>
      </c>
      <c r="B4945" t="s">
        <v>2511</v>
      </c>
      <c r="C4945" s="57">
        <v>45625</v>
      </c>
      <c r="D4945" t="s">
        <v>37</v>
      </c>
      <c r="E4945" t="s">
        <v>72</v>
      </c>
      <c r="F4945" s="47">
        <v>4362.05</v>
      </c>
    </row>
    <row r="4946" spans="1:6" x14ac:dyDescent="0.25">
      <c r="A4946" t="s">
        <v>2512</v>
      </c>
      <c r="B4946" t="s">
        <v>2511</v>
      </c>
      <c r="C4946" s="57">
        <v>45625</v>
      </c>
      <c r="D4946" t="s">
        <v>37</v>
      </c>
      <c r="E4946" t="s">
        <v>72</v>
      </c>
      <c r="F4946" s="47">
        <v>4362.05</v>
      </c>
    </row>
    <row r="4947" spans="1:6" x14ac:dyDescent="0.25">
      <c r="A4947" t="s">
        <v>2513</v>
      </c>
      <c r="B4947" t="s">
        <v>2511</v>
      </c>
      <c r="C4947" s="57">
        <v>45625</v>
      </c>
      <c r="D4947" t="s">
        <v>37</v>
      </c>
      <c r="E4947" t="s">
        <v>72</v>
      </c>
      <c r="F4947" s="47">
        <v>4362.05</v>
      </c>
    </row>
    <row r="4948" spans="1:6" x14ac:dyDescent="0.25">
      <c r="A4948" t="s">
        <v>2514</v>
      </c>
      <c r="B4948" t="s">
        <v>2511</v>
      </c>
      <c r="C4948" s="57">
        <v>45625</v>
      </c>
      <c r="D4948" t="s">
        <v>37</v>
      </c>
      <c r="E4948" t="s">
        <v>72</v>
      </c>
      <c r="F4948" s="47">
        <v>4362.05</v>
      </c>
    </row>
    <row r="4949" spans="1:6" x14ac:dyDescent="0.25">
      <c r="A4949" t="s">
        <v>2515</v>
      </c>
      <c r="B4949" t="s">
        <v>2511</v>
      </c>
      <c r="C4949" s="57">
        <v>45625</v>
      </c>
      <c r="D4949" t="s">
        <v>37</v>
      </c>
      <c r="E4949" t="s">
        <v>72</v>
      </c>
      <c r="F4949" s="47">
        <v>4362.05</v>
      </c>
    </row>
    <row r="4950" spans="1:6" x14ac:dyDescent="0.25">
      <c r="A4950" t="s">
        <v>2516</v>
      </c>
      <c r="B4950" t="s">
        <v>2511</v>
      </c>
      <c r="C4950" s="57">
        <v>45625</v>
      </c>
      <c r="D4950" t="s">
        <v>37</v>
      </c>
      <c r="E4950" t="s">
        <v>72</v>
      </c>
      <c r="F4950" s="47">
        <v>4362.05</v>
      </c>
    </row>
    <row r="4951" spans="1:6" x14ac:dyDescent="0.25">
      <c r="A4951" t="s">
        <v>2517</v>
      </c>
      <c r="B4951" t="s">
        <v>2511</v>
      </c>
      <c r="C4951" s="57">
        <v>45625</v>
      </c>
      <c r="D4951" t="s">
        <v>37</v>
      </c>
      <c r="E4951" t="s">
        <v>72</v>
      </c>
      <c r="F4951" s="47">
        <v>4362.05</v>
      </c>
    </row>
    <row r="4952" spans="1:6" x14ac:dyDescent="0.25">
      <c r="A4952" t="s">
        <v>2518</v>
      </c>
      <c r="B4952" t="s">
        <v>2511</v>
      </c>
      <c r="C4952" s="57">
        <v>45625</v>
      </c>
      <c r="D4952" t="s">
        <v>37</v>
      </c>
      <c r="E4952" t="s">
        <v>72</v>
      </c>
      <c r="F4952" s="47">
        <v>4362.05</v>
      </c>
    </row>
    <row r="4953" spans="1:6" x14ac:dyDescent="0.25">
      <c r="A4953" t="s">
        <v>2519</v>
      </c>
      <c r="B4953" t="s">
        <v>2511</v>
      </c>
      <c r="C4953" s="57">
        <v>45625</v>
      </c>
      <c r="D4953" t="s">
        <v>37</v>
      </c>
      <c r="E4953" t="s">
        <v>72</v>
      </c>
      <c r="F4953" s="47">
        <v>4362.05</v>
      </c>
    </row>
    <row r="4954" spans="1:6" x14ac:dyDescent="0.25">
      <c r="A4954" t="s">
        <v>2520</v>
      </c>
      <c r="B4954" t="s">
        <v>2521</v>
      </c>
      <c r="C4954" s="57">
        <v>45625</v>
      </c>
      <c r="D4954" t="s">
        <v>37</v>
      </c>
      <c r="E4954" t="s">
        <v>72</v>
      </c>
      <c r="F4954" s="47">
        <v>3735.27</v>
      </c>
    </row>
    <row r="4955" spans="1:6" x14ac:dyDescent="0.25">
      <c r="A4955" t="s">
        <v>2522</v>
      </c>
      <c r="B4955" t="s">
        <v>2521</v>
      </c>
      <c r="C4955" s="57">
        <v>45625</v>
      </c>
      <c r="D4955" t="s">
        <v>37</v>
      </c>
      <c r="E4955" t="s">
        <v>72</v>
      </c>
      <c r="F4955" s="47">
        <v>3735.27</v>
      </c>
    </row>
    <row r="4956" spans="1:6" x14ac:dyDescent="0.25">
      <c r="A4956" t="s">
        <v>2523</v>
      </c>
      <c r="B4956" t="s">
        <v>2521</v>
      </c>
      <c r="C4956" s="57">
        <v>45625</v>
      </c>
      <c r="D4956" t="s">
        <v>37</v>
      </c>
      <c r="E4956" t="s">
        <v>72</v>
      </c>
      <c r="F4956" s="47">
        <v>3735.27</v>
      </c>
    </row>
    <row r="4957" spans="1:6" x14ac:dyDescent="0.25">
      <c r="A4957" t="s">
        <v>2524</v>
      </c>
      <c r="B4957" t="s">
        <v>2521</v>
      </c>
      <c r="C4957" s="57">
        <v>45625</v>
      </c>
      <c r="D4957" t="s">
        <v>37</v>
      </c>
      <c r="E4957" t="s">
        <v>72</v>
      </c>
      <c r="F4957" s="47">
        <v>3735.27</v>
      </c>
    </row>
    <row r="4958" spans="1:6" x14ac:dyDescent="0.25">
      <c r="A4958" t="s">
        <v>2525</v>
      </c>
      <c r="B4958" t="s">
        <v>2521</v>
      </c>
      <c r="C4958" s="57">
        <v>45625</v>
      </c>
      <c r="D4958" t="s">
        <v>37</v>
      </c>
      <c r="E4958" t="s">
        <v>72</v>
      </c>
      <c r="F4958" s="47">
        <v>3735.27</v>
      </c>
    </row>
    <row r="4959" spans="1:6" x14ac:dyDescent="0.25">
      <c r="A4959" t="s">
        <v>2526</v>
      </c>
      <c r="B4959" t="s">
        <v>2521</v>
      </c>
      <c r="C4959" s="57">
        <v>45625</v>
      </c>
      <c r="D4959" t="s">
        <v>37</v>
      </c>
      <c r="E4959" t="s">
        <v>72</v>
      </c>
      <c r="F4959" s="47">
        <v>3735.27</v>
      </c>
    </row>
    <row r="4960" spans="1:6" x14ac:dyDescent="0.25">
      <c r="A4960" t="s">
        <v>2527</v>
      </c>
      <c r="B4960" t="s">
        <v>2521</v>
      </c>
      <c r="C4960" s="57">
        <v>45625</v>
      </c>
      <c r="D4960" t="s">
        <v>37</v>
      </c>
      <c r="E4960" t="s">
        <v>72</v>
      </c>
      <c r="F4960" s="47">
        <v>3735.27</v>
      </c>
    </row>
    <row r="4961" spans="1:6" x14ac:dyDescent="0.25">
      <c r="A4961" t="s">
        <v>2528</v>
      </c>
      <c r="B4961" t="s">
        <v>2521</v>
      </c>
      <c r="C4961" s="57">
        <v>45625</v>
      </c>
      <c r="D4961" t="s">
        <v>37</v>
      </c>
      <c r="E4961" t="s">
        <v>72</v>
      </c>
      <c r="F4961" s="47">
        <v>3735.27</v>
      </c>
    </row>
    <row r="4962" spans="1:6" x14ac:dyDescent="0.25">
      <c r="A4962" t="s">
        <v>2529</v>
      </c>
      <c r="B4962" t="s">
        <v>2521</v>
      </c>
      <c r="C4962" s="57">
        <v>45625</v>
      </c>
      <c r="D4962" t="s">
        <v>37</v>
      </c>
      <c r="E4962" t="s">
        <v>72</v>
      </c>
      <c r="F4962" s="47">
        <v>3735.27</v>
      </c>
    </row>
    <row r="4963" spans="1:6" x14ac:dyDescent="0.25">
      <c r="A4963" t="s">
        <v>2530</v>
      </c>
      <c r="B4963" t="s">
        <v>2521</v>
      </c>
      <c r="C4963" s="57">
        <v>45625</v>
      </c>
      <c r="D4963" t="s">
        <v>37</v>
      </c>
      <c r="E4963" t="s">
        <v>72</v>
      </c>
      <c r="F4963" s="47">
        <v>3735.27</v>
      </c>
    </row>
    <row r="4964" spans="1:6" x14ac:dyDescent="0.25">
      <c r="A4964" t="s">
        <v>2531</v>
      </c>
      <c r="B4964" t="s">
        <v>2521</v>
      </c>
      <c r="C4964" s="57">
        <v>45625</v>
      </c>
      <c r="D4964" t="s">
        <v>37</v>
      </c>
      <c r="E4964" t="s">
        <v>72</v>
      </c>
      <c r="F4964" s="47">
        <v>3735.27</v>
      </c>
    </row>
    <row r="4965" spans="1:6" x14ac:dyDescent="0.25">
      <c r="A4965" t="s">
        <v>2532</v>
      </c>
      <c r="B4965" t="s">
        <v>2521</v>
      </c>
      <c r="C4965" s="57">
        <v>45625</v>
      </c>
      <c r="D4965" t="s">
        <v>37</v>
      </c>
      <c r="E4965" t="s">
        <v>72</v>
      </c>
      <c r="F4965" s="47">
        <v>3735.27</v>
      </c>
    </row>
    <row r="4966" spans="1:6" x14ac:dyDescent="0.25">
      <c r="A4966" t="s">
        <v>2533</v>
      </c>
      <c r="B4966" t="s">
        <v>2521</v>
      </c>
      <c r="C4966" s="57">
        <v>45625</v>
      </c>
      <c r="D4966" t="s">
        <v>37</v>
      </c>
      <c r="E4966" t="s">
        <v>72</v>
      </c>
      <c r="F4966" s="47">
        <v>3735.27</v>
      </c>
    </row>
    <row r="4967" spans="1:6" x14ac:dyDescent="0.25">
      <c r="A4967" t="s">
        <v>2534</v>
      </c>
      <c r="B4967" t="s">
        <v>2521</v>
      </c>
      <c r="C4967" s="57">
        <v>45625</v>
      </c>
      <c r="D4967" t="s">
        <v>37</v>
      </c>
      <c r="E4967" t="s">
        <v>72</v>
      </c>
      <c r="F4967" s="47">
        <v>3735.27</v>
      </c>
    </row>
    <row r="4968" spans="1:6" x14ac:dyDescent="0.25">
      <c r="A4968" t="s">
        <v>2535</v>
      </c>
      <c r="B4968" t="s">
        <v>2536</v>
      </c>
      <c r="C4968" s="57">
        <v>45625</v>
      </c>
      <c r="D4968" t="s">
        <v>37</v>
      </c>
      <c r="E4968" t="s">
        <v>72</v>
      </c>
      <c r="F4968" s="47">
        <v>3735.27</v>
      </c>
    </row>
    <row r="4969" spans="1:6" x14ac:dyDescent="0.25">
      <c r="A4969" t="s">
        <v>2537</v>
      </c>
      <c r="B4969" t="s">
        <v>2536</v>
      </c>
      <c r="C4969" s="57">
        <v>45625</v>
      </c>
      <c r="D4969" t="s">
        <v>37</v>
      </c>
      <c r="E4969" t="s">
        <v>72</v>
      </c>
      <c r="F4969" s="47">
        <v>3735.27</v>
      </c>
    </row>
    <row r="4970" spans="1:6" x14ac:dyDescent="0.25">
      <c r="A4970" t="s">
        <v>2538</v>
      </c>
      <c r="B4970" t="s">
        <v>2536</v>
      </c>
      <c r="C4970" s="57">
        <v>45625</v>
      </c>
      <c r="D4970" t="s">
        <v>37</v>
      </c>
      <c r="E4970" t="s">
        <v>72</v>
      </c>
      <c r="F4970" s="47">
        <v>3735.27</v>
      </c>
    </row>
    <row r="4971" spans="1:6" x14ac:dyDescent="0.25">
      <c r="A4971" t="s">
        <v>2539</v>
      </c>
      <c r="B4971" t="s">
        <v>2536</v>
      </c>
      <c r="C4971" s="57">
        <v>45625</v>
      </c>
      <c r="D4971" t="s">
        <v>37</v>
      </c>
      <c r="E4971" t="s">
        <v>72</v>
      </c>
      <c r="F4971" s="47">
        <v>3735.27</v>
      </c>
    </row>
    <row r="4972" spans="1:6" x14ac:dyDescent="0.25">
      <c r="A4972" t="s">
        <v>2540</v>
      </c>
      <c r="B4972" t="s">
        <v>2536</v>
      </c>
      <c r="C4972" s="57">
        <v>45625</v>
      </c>
      <c r="D4972" t="s">
        <v>37</v>
      </c>
      <c r="E4972" t="s">
        <v>72</v>
      </c>
      <c r="F4972" s="47">
        <v>3735.27</v>
      </c>
    </row>
    <row r="4973" spans="1:6" x14ac:dyDescent="0.25">
      <c r="A4973" t="s">
        <v>2541</v>
      </c>
      <c r="B4973" t="s">
        <v>2536</v>
      </c>
      <c r="C4973" s="57">
        <v>45625</v>
      </c>
      <c r="D4973" t="s">
        <v>37</v>
      </c>
      <c r="E4973" t="s">
        <v>72</v>
      </c>
      <c r="F4973" s="47">
        <v>3735.27</v>
      </c>
    </row>
    <row r="4974" spans="1:6" x14ac:dyDescent="0.25">
      <c r="A4974" t="s">
        <v>2542</v>
      </c>
      <c r="B4974" t="s">
        <v>2536</v>
      </c>
      <c r="C4974" s="57">
        <v>45625</v>
      </c>
      <c r="D4974" t="s">
        <v>37</v>
      </c>
      <c r="E4974" t="s">
        <v>72</v>
      </c>
      <c r="F4974" s="47">
        <v>3735.27</v>
      </c>
    </row>
    <row r="4975" spans="1:6" x14ac:dyDescent="0.25">
      <c r="A4975" t="s">
        <v>2543</v>
      </c>
      <c r="B4975" t="s">
        <v>2536</v>
      </c>
      <c r="C4975" s="57">
        <v>45625</v>
      </c>
      <c r="D4975" t="s">
        <v>37</v>
      </c>
      <c r="E4975" t="s">
        <v>72</v>
      </c>
      <c r="F4975" s="47">
        <v>3735.27</v>
      </c>
    </row>
    <row r="4976" spans="1:6" x14ac:dyDescent="0.25">
      <c r="A4976" t="s">
        <v>2544</v>
      </c>
      <c r="B4976" t="s">
        <v>2536</v>
      </c>
      <c r="C4976" s="57">
        <v>45625</v>
      </c>
      <c r="D4976" t="s">
        <v>37</v>
      </c>
      <c r="E4976" t="s">
        <v>72</v>
      </c>
      <c r="F4976" s="47">
        <v>3735.27</v>
      </c>
    </row>
    <row r="4977" spans="1:6" x14ac:dyDescent="0.25">
      <c r="A4977" t="s">
        <v>2545</v>
      </c>
      <c r="B4977" t="s">
        <v>2536</v>
      </c>
      <c r="C4977" s="57">
        <v>45625</v>
      </c>
      <c r="D4977" t="s">
        <v>37</v>
      </c>
      <c r="E4977" t="s">
        <v>72</v>
      </c>
      <c r="F4977" s="47">
        <v>3735.27</v>
      </c>
    </row>
    <row r="4978" spans="1:6" x14ac:dyDescent="0.25">
      <c r="A4978" t="s">
        <v>2546</v>
      </c>
      <c r="B4978" t="s">
        <v>2536</v>
      </c>
      <c r="C4978" s="57">
        <v>45625</v>
      </c>
      <c r="D4978" t="s">
        <v>37</v>
      </c>
      <c r="E4978" t="s">
        <v>72</v>
      </c>
      <c r="F4978" s="47">
        <v>3735.27</v>
      </c>
    </row>
    <row r="4979" spans="1:6" x14ac:dyDescent="0.25">
      <c r="A4979" t="s">
        <v>2547</v>
      </c>
      <c r="B4979" t="s">
        <v>2536</v>
      </c>
      <c r="C4979" s="57">
        <v>45625</v>
      </c>
      <c r="D4979" t="s">
        <v>37</v>
      </c>
      <c r="E4979" t="s">
        <v>72</v>
      </c>
      <c r="F4979" s="47">
        <v>3735.27</v>
      </c>
    </row>
    <row r="4980" spans="1:6" x14ac:dyDescent="0.25">
      <c r="A4980" t="s">
        <v>2548</v>
      </c>
      <c r="B4980" t="s">
        <v>2536</v>
      </c>
      <c r="C4980" s="57">
        <v>45625</v>
      </c>
      <c r="D4980" t="s">
        <v>37</v>
      </c>
      <c r="E4980" t="s">
        <v>72</v>
      </c>
      <c r="F4980" s="47">
        <v>3735.27</v>
      </c>
    </row>
    <row r="4981" spans="1:6" x14ac:dyDescent="0.25">
      <c r="A4981" t="s">
        <v>2549</v>
      </c>
      <c r="B4981" t="s">
        <v>2536</v>
      </c>
      <c r="C4981" s="57">
        <v>45625</v>
      </c>
      <c r="D4981" t="s">
        <v>37</v>
      </c>
      <c r="E4981" t="s">
        <v>72</v>
      </c>
      <c r="F4981" s="47">
        <v>3735.27</v>
      </c>
    </row>
    <row r="4982" spans="1:6" x14ac:dyDescent="0.25">
      <c r="A4982" t="s">
        <v>2550</v>
      </c>
      <c r="B4982" t="s">
        <v>2536</v>
      </c>
      <c r="C4982" s="57">
        <v>45625</v>
      </c>
      <c r="D4982" t="s">
        <v>37</v>
      </c>
      <c r="E4982" t="s">
        <v>72</v>
      </c>
      <c r="F4982" s="47">
        <v>3735.27</v>
      </c>
    </row>
    <row r="4983" spans="1:6" x14ac:dyDescent="0.25">
      <c r="A4983" t="s">
        <v>2551</v>
      </c>
      <c r="B4983" t="s">
        <v>2536</v>
      </c>
      <c r="C4983" s="57">
        <v>45625</v>
      </c>
      <c r="D4983" t="s">
        <v>37</v>
      </c>
      <c r="E4983" t="s">
        <v>72</v>
      </c>
      <c r="F4983" s="47">
        <v>3735.27</v>
      </c>
    </row>
    <row r="4984" spans="1:6" x14ac:dyDescent="0.25">
      <c r="A4984" t="s">
        <v>2552</v>
      </c>
      <c r="B4984" t="s">
        <v>2536</v>
      </c>
      <c r="C4984" s="57">
        <v>45625</v>
      </c>
      <c r="D4984" t="s">
        <v>37</v>
      </c>
      <c r="E4984" t="s">
        <v>72</v>
      </c>
      <c r="F4984" s="47">
        <v>3735.27</v>
      </c>
    </row>
    <row r="4985" spans="1:6" x14ac:dyDescent="0.25">
      <c r="A4985" t="s">
        <v>2553</v>
      </c>
      <c r="B4985" t="s">
        <v>2536</v>
      </c>
      <c r="C4985" s="57">
        <v>45625</v>
      </c>
      <c r="D4985" t="s">
        <v>37</v>
      </c>
      <c r="E4985" t="s">
        <v>72</v>
      </c>
      <c r="F4985" s="47">
        <v>3735.27</v>
      </c>
    </row>
    <row r="4986" spans="1:6" x14ac:dyDescent="0.25">
      <c r="A4986" t="s">
        <v>2554</v>
      </c>
      <c r="B4986" t="s">
        <v>2536</v>
      </c>
      <c r="C4986" s="57">
        <v>45625</v>
      </c>
      <c r="D4986" t="s">
        <v>37</v>
      </c>
      <c r="E4986" t="s">
        <v>72</v>
      </c>
      <c r="F4986" s="47">
        <v>3735.27</v>
      </c>
    </row>
    <row r="4987" spans="1:6" x14ac:dyDescent="0.25">
      <c r="A4987" t="s">
        <v>2555</v>
      </c>
      <c r="B4987" t="s">
        <v>2536</v>
      </c>
      <c r="C4987" s="57">
        <v>45625</v>
      </c>
      <c r="D4987" t="s">
        <v>37</v>
      </c>
      <c r="E4987" t="s">
        <v>72</v>
      </c>
      <c r="F4987" s="47">
        <v>3735.27</v>
      </c>
    </row>
    <row r="4988" spans="1:6" x14ac:dyDescent="0.25">
      <c r="A4988" t="s">
        <v>2556</v>
      </c>
      <c r="B4988" t="s">
        <v>2536</v>
      </c>
      <c r="C4988" s="57">
        <v>45625</v>
      </c>
      <c r="D4988" t="s">
        <v>37</v>
      </c>
      <c r="E4988" t="s">
        <v>72</v>
      </c>
      <c r="F4988" s="47">
        <v>3735.27</v>
      </c>
    </row>
    <row r="4989" spans="1:6" x14ac:dyDescent="0.25">
      <c r="A4989" t="s">
        <v>2557</v>
      </c>
      <c r="B4989" t="s">
        <v>2536</v>
      </c>
      <c r="C4989" s="57">
        <v>45625</v>
      </c>
      <c r="D4989" t="s">
        <v>37</v>
      </c>
      <c r="E4989" t="s">
        <v>72</v>
      </c>
      <c r="F4989" s="47">
        <v>3735.27</v>
      </c>
    </row>
    <row r="4990" spans="1:6" x14ac:dyDescent="0.25">
      <c r="A4990" t="s">
        <v>2558</v>
      </c>
      <c r="B4990" t="s">
        <v>2536</v>
      </c>
      <c r="C4990" s="57">
        <v>45625</v>
      </c>
      <c r="D4990" t="s">
        <v>37</v>
      </c>
      <c r="E4990" t="s">
        <v>72</v>
      </c>
      <c r="F4990" s="47">
        <v>3735.27</v>
      </c>
    </row>
    <row r="4991" spans="1:6" x14ac:dyDescent="0.25">
      <c r="A4991" t="s">
        <v>2559</v>
      </c>
      <c r="B4991" t="s">
        <v>2536</v>
      </c>
      <c r="C4991" s="57">
        <v>45625</v>
      </c>
      <c r="D4991" t="s">
        <v>37</v>
      </c>
      <c r="E4991" t="s">
        <v>72</v>
      </c>
      <c r="F4991" s="47">
        <v>3735.27</v>
      </c>
    </row>
    <row r="4992" spans="1:6" x14ac:dyDescent="0.25">
      <c r="A4992" t="s">
        <v>2560</v>
      </c>
      <c r="B4992" t="s">
        <v>2536</v>
      </c>
      <c r="C4992" s="57">
        <v>45625</v>
      </c>
      <c r="D4992" t="s">
        <v>37</v>
      </c>
      <c r="E4992" t="s">
        <v>72</v>
      </c>
      <c r="F4992" s="47">
        <v>3735.27</v>
      </c>
    </row>
    <row r="4993" spans="1:6" x14ac:dyDescent="0.25">
      <c r="A4993" t="s">
        <v>2561</v>
      </c>
      <c r="B4993" t="s">
        <v>2536</v>
      </c>
      <c r="C4993" s="57">
        <v>45625</v>
      </c>
      <c r="D4993" t="s">
        <v>37</v>
      </c>
      <c r="E4993" t="s">
        <v>72</v>
      </c>
      <c r="F4993" s="47">
        <v>3735.27</v>
      </c>
    </row>
    <row r="4994" spans="1:6" x14ac:dyDescent="0.25">
      <c r="A4994" t="s">
        <v>2562</v>
      </c>
      <c r="B4994" t="s">
        <v>2536</v>
      </c>
      <c r="C4994" s="57">
        <v>45625</v>
      </c>
      <c r="D4994" t="s">
        <v>37</v>
      </c>
      <c r="E4994" t="s">
        <v>72</v>
      </c>
      <c r="F4994" s="47">
        <v>3735.27</v>
      </c>
    </row>
    <row r="4995" spans="1:6" x14ac:dyDescent="0.25">
      <c r="A4995" t="s">
        <v>2563</v>
      </c>
      <c r="B4995" t="s">
        <v>2536</v>
      </c>
      <c r="C4995" s="57">
        <v>45625</v>
      </c>
      <c r="D4995" t="s">
        <v>37</v>
      </c>
      <c r="E4995" t="s">
        <v>72</v>
      </c>
      <c r="F4995" s="47">
        <v>3735.27</v>
      </c>
    </row>
    <row r="4996" spans="1:6" x14ac:dyDescent="0.25">
      <c r="A4996" t="s">
        <v>2564</v>
      </c>
      <c r="B4996" t="s">
        <v>2536</v>
      </c>
      <c r="C4996" s="57">
        <v>45625</v>
      </c>
      <c r="D4996" t="s">
        <v>37</v>
      </c>
      <c r="E4996" t="s">
        <v>72</v>
      </c>
      <c r="F4996" s="47">
        <v>3735.27</v>
      </c>
    </row>
    <row r="4997" spans="1:6" x14ac:dyDescent="0.25">
      <c r="A4997" t="s">
        <v>2565</v>
      </c>
      <c r="B4997" t="s">
        <v>2566</v>
      </c>
      <c r="C4997" s="57">
        <v>45625</v>
      </c>
      <c r="D4997" t="s">
        <v>37</v>
      </c>
      <c r="E4997" t="s">
        <v>72</v>
      </c>
      <c r="F4997" s="47">
        <v>4987.62</v>
      </c>
    </row>
    <row r="4998" spans="1:6" x14ac:dyDescent="0.25">
      <c r="A4998" t="s">
        <v>2567</v>
      </c>
      <c r="B4998" t="s">
        <v>2566</v>
      </c>
      <c r="C4998" s="57">
        <v>45625</v>
      </c>
      <c r="D4998" t="s">
        <v>37</v>
      </c>
      <c r="E4998" t="s">
        <v>72</v>
      </c>
      <c r="F4998" s="47">
        <v>4987.62</v>
      </c>
    </row>
    <row r="4999" spans="1:6" x14ac:dyDescent="0.25">
      <c r="A4999" t="s">
        <v>2568</v>
      </c>
      <c r="B4999" t="s">
        <v>2566</v>
      </c>
      <c r="C4999" s="57">
        <v>45625</v>
      </c>
      <c r="D4999" t="s">
        <v>37</v>
      </c>
      <c r="E4999" t="s">
        <v>72</v>
      </c>
      <c r="F4999" s="47">
        <v>4987.62</v>
      </c>
    </row>
    <row r="5000" spans="1:6" x14ac:dyDescent="0.25">
      <c r="A5000" t="s">
        <v>2569</v>
      </c>
      <c r="B5000" t="s">
        <v>2566</v>
      </c>
      <c r="C5000" s="57">
        <v>45625</v>
      </c>
      <c r="D5000" t="s">
        <v>37</v>
      </c>
      <c r="E5000" t="s">
        <v>72</v>
      </c>
      <c r="F5000" s="47">
        <v>4987.62</v>
      </c>
    </row>
    <row r="5001" spans="1:6" x14ac:dyDescent="0.25">
      <c r="A5001" t="s">
        <v>2570</v>
      </c>
      <c r="B5001" t="s">
        <v>2566</v>
      </c>
      <c r="C5001" s="57">
        <v>45625</v>
      </c>
      <c r="D5001" t="s">
        <v>37</v>
      </c>
      <c r="E5001" t="s">
        <v>72</v>
      </c>
      <c r="F5001" s="47">
        <v>4987.62</v>
      </c>
    </row>
    <row r="5002" spans="1:6" x14ac:dyDescent="0.25">
      <c r="A5002" t="s">
        <v>2571</v>
      </c>
      <c r="B5002" t="s">
        <v>2566</v>
      </c>
      <c r="C5002" s="57">
        <v>45625</v>
      </c>
      <c r="D5002" t="s">
        <v>37</v>
      </c>
      <c r="E5002" t="s">
        <v>72</v>
      </c>
      <c r="F5002" s="47">
        <v>4987.62</v>
      </c>
    </row>
    <row r="5003" spans="1:6" x14ac:dyDescent="0.25">
      <c r="A5003" t="s">
        <v>2572</v>
      </c>
      <c r="B5003" t="s">
        <v>1492</v>
      </c>
      <c r="C5003" s="57">
        <v>45625</v>
      </c>
      <c r="D5003" t="s">
        <v>37</v>
      </c>
      <c r="E5003" t="s">
        <v>72</v>
      </c>
      <c r="F5003" s="47">
        <v>5950.78</v>
      </c>
    </row>
    <row r="5004" spans="1:6" x14ac:dyDescent="0.25">
      <c r="A5004" t="s">
        <v>2573</v>
      </c>
      <c r="B5004" t="s">
        <v>1492</v>
      </c>
      <c r="C5004" s="57">
        <v>45625</v>
      </c>
      <c r="D5004" t="s">
        <v>37</v>
      </c>
      <c r="E5004" t="s">
        <v>72</v>
      </c>
      <c r="F5004" s="47">
        <v>5950.78</v>
      </c>
    </row>
    <row r="5005" spans="1:6" x14ac:dyDescent="0.25">
      <c r="A5005" t="s">
        <v>2574</v>
      </c>
      <c r="B5005" t="s">
        <v>1492</v>
      </c>
      <c r="C5005" s="57">
        <v>45625</v>
      </c>
      <c r="D5005" t="s">
        <v>37</v>
      </c>
      <c r="E5005" t="s">
        <v>72</v>
      </c>
      <c r="F5005" s="47">
        <v>5950.78</v>
      </c>
    </row>
    <row r="5006" spans="1:6" x14ac:dyDescent="0.25">
      <c r="A5006" t="s">
        <v>2575</v>
      </c>
      <c r="B5006" t="s">
        <v>1492</v>
      </c>
      <c r="C5006" s="57">
        <v>45625</v>
      </c>
      <c r="D5006" t="s">
        <v>37</v>
      </c>
      <c r="E5006" t="s">
        <v>72</v>
      </c>
      <c r="F5006" s="47">
        <v>5950.78</v>
      </c>
    </row>
    <row r="5007" spans="1:6" x14ac:dyDescent="0.25">
      <c r="A5007" t="s">
        <v>2576</v>
      </c>
      <c r="B5007" t="s">
        <v>1492</v>
      </c>
      <c r="C5007" s="57">
        <v>45625</v>
      </c>
      <c r="D5007" t="s">
        <v>37</v>
      </c>
      <c r="E5007" t="s">
        <v>72</v>
      </c>
      <c r="F5007" s="47">
        <v>5950.78</v>
      </c>
    </row>
    <row r="5008" spans="1:6" x14ac:dyDescent="0.25">
      <c r="A5008" t="s">
        <v>2577</v>
      </c>
      <c r="B5008" t="s">
        <v>1492</v>
      </c>
      <c r="C5008" s="57">
        <v>45625</v>
      </c>
      <c r="D5008" t="s">
        <v>37</v>
      </c>
      <c r="E5008" t="s">
        <v>72</v>
      </c>
      <c r="F5008" s="47">
        <v>5950.78</v>
      </c>
    </row>
    <row r="5009" spans="1:6" x14ac:dyDescent="0.25">
      <c r="A5009" t="s">
        <v>2578</v>
      </c>
      <c r="B5009" t="s">
        <v>1492</v>
      </c>
      <c r="C5009" s="57">
        <v>45625</v>
      </c>
      <c r="D5009" t="s">
        <v>37</v>
      </c>
      <c r="E5009" t="s">
        <v>72</v>
      </c>
      <c r="F5009" s="47">
        <v>5950.78</v>
      </c>
    </row>
    <row r="5010" spans="1:6" x14ac:dyDescent="0.25">
      <c r="A5010" t="s">
        <v>2579</v>
      </c>
      <c r="B5010" t="s">
        <v>1492</v>
      </c>
      <c r="C5010" s="57">
        <v>45625</v>
      </c>
      <c r="D5010" t="s">
        <v>37</v>
      </c>
      <c r="E5010" t="s">
        <v>72</v>
      </c>
      <c r="F5010" s="47">
        <v>5950.78</v>
      </c>
    </row>
    <row r="5011" spans="1:6" x14ac:dyDescent="0.25">
      <c r="A5011" t="s">
        <v>2580</v>
      </c>
      <c r="B5011" t="s">
        <v>1492</v>
      </c>
      <c r="C5011" s="57">
        <v>45625</v>
      </c>
      <c r="D5011" t="s">
        <v>37</v>
      </c>
      <c r="E5011" t="s">
        <v>72</v>
      </c>
      <c r="F5011" s="47">
        <v>5950.78</v>
      </c>
    </row>
    <row r="5012" spans="1:6" x14ac:dyDescent="0.25">
      <c r="A5012" t="s">
        <v>2581</v>
      </c>
      <c r="B5012" t="s">
        <v>1492</v>
      </c>
      <c r="C5012" s="57">
        <v>45625</v>
      </c>
      <c r="D5012" t="s">
        <v>37</v>
      </c>
      <c r="E5012" t="s">
        <v>72</v>
      </c>
      <c r="F5012" s="47">
        <v>5950.78</v>
      </c>
    </row>
    <row r="5013" spans="1:6" x14ac:dyDescent="0.25">
      <c r="A5013" t="s">
        <v>2582</v>
      </c>
      <c r="B5013" t="s">
        <v>1492</v>
      </c>
      <c r="C5013" s="57">
        <v>45625</v>
      </c>
      <c r="D5013" t="s">
        <v>37</v>
      </c>
      <c r="E5013" t="s">
        <v>72</v>
      </c>
      <c r="F5013" s="47">
        <v>5950.78</v>
      </c>
    </row>
    <row r="5014" spans="1:6" x14ac:dyDescent="0.25">
      <c r="A5014" t="s">
        <v>2583</v>
      </c>
      <c r="B5014" t="s">
        <v>1492</v>
      </c>
      <c r="C5014" s="57">
        <v>45625</v>
      </c>
      <c r="D5014" t="s">
        <v>37</v>
      </c>
      <c r="E5014" t="s">
        <v>72</v>
      </c>
      <c r="F5014" s="47">
        <v>5950.78</v>
      </c>
    </row>
    <row r="5015" spans="1:6" x14ac:dyDescent="0.25">
      <c r="A5015" t="s">
        <v>2584</v>
      </c>
      <c r="B5015" t="s">
        <v>1492</v>
      </c>
      <c r="C5015" s="57">
        <v>45625</v>
      </c>
      <c r="D5015" t="s">
        <v>37</v>
      </c>
      <c r="E5015" t="s">
        <v>72</v>
      </c>
      <c r="F5015" s="47">
        <v>5950.78</v>
      </c>
    </row>
    <row r="5016" spans="1:6" x14ac:dyDescent="0.25">
      <c r="A5016" t="s">
        <v>2585</v>
      </c>
      <c r="B5016" t="s">
        <v>1492</v>
      </c>
      <c r="C5016" s="57">
        <v>45625</v>
      </c>
      <c r="D5016" t="s">
        <v>37</v>
      </c>
      <c r="E5016" t="s">
        <v>72</v>
      </c>
      <c r="F5016" s="47">
        <v>5950.78</v>
      </c>
    </row>
    <row r="5017" spans="1:6" x14ac:dyDescent="0.25">
      <c r="A5017" t="s">
        <v>2586</v>
      </c>
      <c r="B5017" t="s">
        <v>1492</v>
      </c>
      <c r="C5017" s="57">
        <v>45625</v>
      </c>
      <c r="D5017" t="s">
        <v>37</v>
      </c>
      <c r="E5017" t="s">
        <v>72</v>
      </c>
      <c r="F5017" s="47">
        <v>5950.78</v>
      </c>
    </row>
    <row r="5018" spans="1:6" x14ac:dyDescent="0.25">
      <c r="A5018" t="s">
        <v>2587</v>
      </c>
      <c r="B5018" t="s">
        <v>1492</v>
      </c>
      <c r="C5018" s="57">
        <v>45625</v>
      </c>
      <c r="D5018" t="s">
        <v>37</v>
      </c>
      <c r="E5018" t="s">
        <v>72</v>
      </c>
      <c r="F5018" s="47">
        <v>5950.78</v>
      </c>
    </row>
    <row r="5019" spans="1:6" x14ac:dyDescent="0.25">
      <c r="A5019" t="s">
        <v>2588</v>
      </c>
      <c r="B5019" t="s">
        <v>1492</v>
      </c>
      <c r="C5019" s="57">
        <v>45625</v>
      </c>
      <c r="D5019" t="s">
        <v>37</v>
      </c>
      <c r="E5019" t="s">
        <v>72</v>
      </c>
      <c r="F5019" s="47">
        <v>5950.78</v>
      </c>
    </row>
    <row r="5020" spans="1:6" x14ac:dyDescent="0.25">
      <c r="A5020" t="s">
        <v>2589</v>
      </c>
      <c r="B5020" t="s">
        <v>1492</v>
      </c>
      <c r="C5020" s="57">
        <v>45625</v>
      </c>
      <c r="D5020" t="s">
        <v>37</v>
      </c>
      <c r="E5020" t="s">
        <v>72</v>
      </c>
      <c r="F5020" s="47">
        <v>5950.78</v>
      </c>
    </row>
    <row r="5021" spans="1:6" x14ac:dyDescent="0.25">
      <c r="A5021" t="s">
        <v>2590</v>
      </c>
      <c r="B5021" t="s">
        <v>2591</v>
      </c>
      <c r="C5021" s="57">
        <v>45625</v>
      </c>
      <c r="D5021" t="s">
        <v>37</v>
      </c>
      <c r="E5021" t="s">
        <v>72</v>
      </c>
      <c r="F5021" s="47">
        <v>4460.0600000000004</v>
      </c>
    </row>
    <row r="5022" spans="1:6" x14ac:dyDescent="0.25">
      <c r="A5022" t="s">
        <v>2592</v>
      </c>
      <c r="B5022" t="s">
        <v>2591</v>
      </c>
      <c r="C5022" s="57">
        <v>45625</v>
      </c>
      <c r="D5022" t="s">
        <v>37</v>
      </c>
      <c r="E5022" t="s">
        <v>72</v>
      </c>
      <c r="F5022" s="47">
        <v>4460.0600000000004</v>
      </c>
    </row>
    <row r="5023" spans="1:6" x14ac:dyDescent="0.25">
      <c r="A5023" t="s">
        <v>2593</v>
      </c>
      <c r="B5023" t="s">
        <v>2591</v>
      </c>
      <c r="C5023" s="57">
        <v>45625</v>
      </c>
      <c r="D5023" t="s">
        <v>37</v>
      </c>
      <c r="E5023" t="s">
        <v>72</v>
      </c>
      <c r="F5023" s="47">
        <v>4460.0600000000004</v>
      </c>
    </row>
    <row r="5024" spans="1:6" x14ac:dyDescent="0.25">
      <c r="A5024" t="s">
        <v>2594</v>
      </c>
      <c r="B5024" t="s">
        <v>2591</v>
      </c>
      <c r="C5024" s="57">
        <v>45625</v>
      </c>
      <c r="D5024" t="s">
        <v>37</v>
      </c>
      <c r="E5024" t="s">
        <v>72</v>
      </c>
      <c r="F5024" s="47">
        <v>4460.0600000000004</v>
      </c>
    </row>
    <row r="5025" spans="1:6" x14ac:dyDescent="0.25">
      <c r="A5025" t="s">
        <v>2595</v>
      </c>
      <c r="B5025" t="s">
        <v>2591</v>
      </c>
      <c r="C5025" s="57">
        <v>45625</v>
      </c>
      <c r="D5025" t="s">
        <v>37</v>
      </c>
      <c r="E5025" t="s">
        <v>72</v>
      </c>
      <c r="F5025" s="47">
        <v>4460.0600000000004</v>
      </c>
    </row>
    <row r="5026" spans="1:6" x14ac:dyDescent="0.25">
      <c r="A5026" t="s">
        <v>2596</v>
      </c>
      <c r="B5026" t="s">
        <v>2591</v>
      </c>
      <c r="C5026" s="57">
        <v>45625</v>
      </c>
      <c r="D5026" t="s">
        <v>37</v>
      </c>
      <c r="E5026" t="s">
        <v>72</v>
      </c>
      <c r="F5026" s="47">
        <v>4460.0600000000004</v>
      </c>
    </row>
    <row r="5027" spans="1:6" x14ac:dyDescent="0.25">
      <c r="A5027" t="s">
        <v>2597</v>
      </c>
      <c r="B5027" t="s">
        <v>2591</v>
      </c>
      <c r="C5027" s="57">
        <v>45625</v>
      </c>
      <c r="D5027" t="s">
        <v>37</v>
      </c>
      <c r="E5027" t="s">
        <v>72</v>
      </c>
      <c r="F5027" s="47">
        <v>4460.0600000000004</v>
      </c>
    </row>
    <row r="5028" spans="1:6" x14ac:dyDescent="0.25">
      <c r="A5028" t="s">
        <v>2598</v>
      </c>
      <c r="B5028" t="s">
        <v>2591</v>
      </c>
      <c r="C5028" s="57">
        <v>45625</v>
      </c>
      <c r="D5028" t="s">
        <v>37</v>
      </c>
      <c r="E5028" t="s">
        <v>72</v>
      </c>
      <c r="F5028" s="47">
        <v>4460.0600000000004</v>
      </c>
    </row>
    <row r="5029" spans="1:6" x14ac:dyDescent="0.25">
      <c r="A5029" t="s">
        <v>2599</v>
      </c>
      <c r="B5029" t="s">
        <v>2591</v>
      </c>
      <c r="C5029" s="57">
        <v>45625</v>
      </c>
      <c r="D5029" t="s">
        <v>37</v>
      </c>
      <c r="E5029" t="s">
        <v>72</v>
      </c>
      <c r="F5029" s="47">
        <v>4460.0600000000004</v>
      </c>
    </row>
    <row r="5030" spans="1:6" x14ac:dyDescent="0.25">
      <c r="A5030" t="s">
        <v>2600</v>
      </c>
      <c r="B5030" t="s">
        <v>2591</v>
      </c>
      <c r="C5030" s="57">
        <v>45625</v>
      </c>
      <c r="D5030" t="s">
        <v>37</v>
      </c>
      <c r="E5030" t="s">
        <v>72</v>
      </c>
      <c r="F5030" s="47">
        <v>4460.0600000000004</v>
      </c>
    </row>
    <row r="5031" spans="1:6" x14ac:dyDescent="0.25">
      <c r="A5031" t="s">
        <v>2601</v>
      </c>
      <c r="B5031" t="s">
        <v>2591</v>
      </c>
      <c r="C5031" s="57">
        <v>45625</v>
      </c>
      <c r="D5031" t="s">
        <v>37</v>
      </c>
      <c r="E5031" t="s">
        <v>72</v>
      </c>
      <c r="F5031" s="47">
        <v>4460.0600000000004</v>
      </c>
    </row>
    <row r="5032" spans="1:6" x14ac:dyDescent="0.25">
      <c r="A5032" t="s">
        <v>2602</v>
      </c>
      <c r="B5032" t="s">
        <v>2591</v>
      </c>
      <c r="C5032" s="57">
        <v>45625</v>
      </c>
      <c r="D5032" t="s">
        <v>37</v>
      </c>
      <c r="E5032" t="s">
        <v>72</v>
      </c>
      <c r="F5032" s="47">
        <v>4460.0600000000004</v>
      </c>
    </row>
    <row r="5033" spans="1:6" x14ac:dyDescent="0.25">
      <c r="A5033" t="s">
        <v>2603</v>
      </c>
      <c r="B5033" t="s">
        <v>2591</v>
      </c>
      <c r="C5033" s="57">
        <v>45625</v>
      </c>
      <c r="D5033" t="s">
        <v>37</v>
      </c>
      <c r="E5033" t="s">
        <v>72</v>
      </c>
      <c r="F5033" s="47">
        <v>4460.0600000000004</v>
      </c>
    </row>
    <row r="5034" spans="1:6" x14ac:dyDescent="0.25">
      <c r="A5034" t="s">
        <v>2604</v>
      </c>
      <c r="B5034" t="s">
        <v>2591</v>
      </c>
      <c r="C5034" s="57">
        <v>45625</v>
      </c>
      <c r="D5034" t="s">
        <v>37</v>
      </c>
      <c r="E5034" t="s">
        <v>72</v>
      </c>
      <c r="F5034" s="47">
        <v>4460.0600000000004</v>
      </c>
    </row>
    <row r="5035" spans="1:6" x14ac:dyDescent="0.25">
      <c r="A5035" t="s">
        <v>2605</v>
      </c>
      <c r="B5035" t="s">
        <v>2591</v>
      </c>
      <c r="C5035" s="57">
        <v>45625</v>
      </c>
      <c r="D5035" t="s">
        <v>37</v>
      </c>
      <c r="E5035" t="s">
        <v>72</v>
      </c>
      <c r="F5035" s="47">
        <v>4460.0600000000004</v>
      </c>
    </row>
    <row r="5036" spans="1:6" x14ac:dyDescent="0.25">
      <c r="A5036" t="s">
        <v>2606</v>
      </c>
      <c r="B5036" t="s">
        <v>2591</v>
      </c>
      <c r="C5036" s="57">
        <v>45625</v>
      </c>
      <c r="D5036" t="s">
        <v>37</v>
      </c>
      <c r="E5036" t="s">
        <v>72</v>
      </c>
      <c r="F5036" s="47">
        <v>4460.0600000000004</v>
      </c>
    </row>
    <row r="5037" spans="1:6" x14ac:dyDescent="0.25">
      <c r="A5037" t="s">
        <v>2607</v>
      </c>
      <c r="B5037" t="s">
        <v>2591</v>
      </c>
      <c r="C5037" s="57">
        <v>45625</v>
      </c>
      <c r="D5037" t="s">
        <v>37</v>
      </c>
      <c r="E5037" t="s">
        <v>72</v>
      </c>
      <c r="F5037" s="47">
        <v>4460.0600000000004</v>
      </c>
    </row>
    <row r="5038" spans="1:6" x14ac:dyDescent="0.25">
      <c r="A5038" t="s">
        <v>2608</v>
      </c>
      <c r="B5038" t="s">
        <v>2591</v>
      </c>
      <c r="C5038" s="57">
        <v>45625</v>
      </c>
      <c r="D5038" t="s">
        <v>37</v>
      </c>
      <c r="E5038" t="s">
        <v>72</v>
      </c>
      <c r="F5038" s="47">
        <v>4460.0600000000004</v>
      </c>
    </row>
    <row r="5039" spans="1:6" x14ac:dyDescent="0.25">
      <c r="A5039" t="s">
        <v>2609</v>
      </c>
      <c r="B5039" t="s">
        <v>2591</v>
      </c>
      <c r="C5039" s="57">
        <v>45625</v>
      </c>
      <c r="D5039" t="s">
        <v>37</v>
      </c>
      <c r="E5039" t="s">
        <v>72</v>
      </c>
      <c r="F5039" s="47">
        <v>4460.0600000000004</v>
      </c>
    </row>
    <row r="5040" spans="1:6" x14ac:dyDescent="0.25">
      <c r="A5040" t="s">
        <v>2610</v>
      </c>
      <c r="B5040" t="s">
        <v>2591</v>
      </c>
      <c r="C5040" s="57">
        <v>45625</v>
      </c>
      <c r="D5040" t="s">
        <v>37</v>
      </c>
      <c r="E5040" t="s">
        <v>72</v>
      </c>
      <c r="F5040" s="47">
        <v>4460.0600000000004</v>
      </c>
    </row>
    <row r="5041" spans="1:6" x14ac:dyDescent="0.25">
      <c r="A5041" t="s">
        <v>2611</v>
      </c>
      <c r="B5041" t="s">
        <v>2612</v>
      </c>
      <c r="C5041" s="57">
        <v>45625</v>
      </c>
      <c r="D5041" t="s">
        <v>37</v>
      </c>
      <c r="E5041" t="s">
        <v>72</v>
      </c>
      <c r="F5041" s="47">
        <v>4895.66</v>
      </c>
    </row>
    <row r="5042" spans="1:6" x14ac:dyDescent="0.25">
      <c r="A5042" t="s">
        <v>2613</v>
      </c>
      <c r="B5042" t="s">
        <v>2612</v>
      </c>
      <c r="C5042" s="57">
        <v>45625</v>
      </c>
      <c r="D5042" t="s">
        <v>37</v>
      </c>
      <c r="E5042" t="s">
        <v>72</v>
      </c>
      <c r="F5042" s="47">
        <v>4895.66</v>
      </c>
    </row>
    <row r="5043" spans="1:6" x14ac:dyDescent="0.25">
      <c r="A5043" t="s">
        <v>2614</v>
      </c>
      <c r="B5043" t="s">
        <v>2612</v>
      </c>
      <c r="C5043" s="57">
        <v>45625</v>
      </c>
      <c r="D5043" t="s">
        <v>37</v>
      </c>
      <c r="E5043" t="s">
        <v>72</v>
      </c>
      <c r="F5043" s="47">
        <v>4895.66</v>
      </c>
    </row>
    <row r="5044" spans="1:6" x14ac:dyDescent="0.25">
      <c r="A5044" t="s">
        <v>2615</v>
      </c>
      <c r="B5044" t="s">
        <v>2612</v>
      </c>
      <c r="C5044" s="57">
        <v>45625</v>
      </c>
      <c r="D5044" t="s">
        <v>37</v>
      </c>
      <c r="E5044" t="s">
        <v>72</v>
      </c>
      <c r="F5044" s="47">
        <v>4895.66</v>
      </c>
    </row>
    <row r="5045" spans="1:6" x14ac:dyDescent="0.25">
      <c r="A5045" t="s">
        <v>2616</v>
      </c>
      <c r="B5045" t="s">
        <v>2612</v>
      </c>
      <c r="C5045" s="57">
        <v>45625</v>
      </c>
      <c r="D5045" t="s">
        <v>37</v>
      </c>
      <c r="E5045" t="s">
        <v>72</v>
      </c>
      <c r="F5045" s="47">
        <v>4895.66</v>
      </c>
    </row>
    <row r="5046" spans="1:6" x14ac:dyDescent="0.25">
      <c r="A5046" t="s">
        <v>2617</v>
      </c>
      <c r="B5046" t="s">
        <v>2612</v>
      </c>
      <c r="C5046" s="57">
        <v>45625</v>
      </c>
      <c r="D5046" t="s">
        <v>37</v>
      </c>
      <c r="E5046" t="s">
        <v>72</v>
      </c>
      <c r="F5046" s="47">
        <v>4895.66</v>
      </c>
    </row>
    <row r="5047" spans="1:6" x14ac:dyDescent="0.25">
      <c r="A5047" t="s">
        <v>2618</v>
      </c>
      <c r="B5047" t="s">
        <v>2612</v>
      </c>
      <c r="C5047" s="57">
        <v>45625</v>
      </c>
      <c r="D5047" t="s">
        <v>37</v>
      </c>
      <c r="E5047" t="s">
        <v>72</v>
      </c>
      <c r="F5047" s="47">
        <v>4895.66</v>
      </c>
    </row>
    <row r="5048" spans="1:6" x14ac:dyDescent="0.25">
      <c r="A5048" t="s">
        <v>2619</v>
      </c>
      <c r="B5048" t="s">
        <v>2612</v>
      </c>
      <c r="C5048" s="57">
        <v>45625</v>
      </c>
      <c r="D5048" t="s">
        <v>37</v>
      </c>
      <c r="E5048" t="s">
        <v>72</v>
      </c>
      <c r="F5048" s="47">
        <v>4895.66</v>
      </c>
    </row>
    <row r="5049" spans="1:6" x14ac:dyDescent="0.25">
      <c r="A5049" t="s">
        <v>2620</v>
      </c>
      <c r="B5049" t="s">
        <v>2612</v>
      </c>
      <c r="C5049" s="57">
        <v>45625</v>
      </c>
      <c r="D5049" t="s">
        <v>37</v>
      </c>
      <c r="E5049" t="s">
        <v>72</v>
      </c>
      <c r="F5049" s="47">
        <v>4895.66</v>
      </c>
    </row>
    <row r="5050" spans="1:6" x14ac:dyDescent="0.25">
      <c r="A5050" t="s">
        <v>2621</v>
      </c>
      <c r="B5050" t="s">
        <v>2612</v>
      </c>
      <c r="C5050" s="57">
        <v>45625</v>
      </c>
      <c r="D5050" t="s">
        <v>37</v>
      </c>
      <c r="E5050" t="s">
        <v>72</v>
      </c>
      <c r="F5050" s="47">
        <v>4895.66</v>
      </c>
    </row>
    <row r="5051" spans="1:6" x14ac:dyDescent="0.25">
      <c r="A5051" t="s">
        <v>2622</v>
      </c>
      <c r="B5051" t="s">
        <v>2612</v>
      </c>
      <c r="C5051" s="57">
        <v>45625</v>
      </c>
      <c r="D5051" t="s">
        <v>37</v>
      </c>
      <c r="E5051" t="s">
        <v>72</v>
      </c>
      <c r="F5051" s="47">
        <v>4895.66</v>
      </c>
    </row>
    <row r="5052" spans="1:6" x14ac:dyDescent="0.25">
      <c r="A5052" t="s">
        <v>2623</v>
      </c>
      <c r="B5052" t="s">
        <v>2612</v>
      </c>
      <c r="C5052" s="57">
        <v>45625</v>
      </c>
      <c r="D5052" t="s">
        <v>37</v>
      </c>
      <c r="E5052" t="s">
        <v>72</v>
      </c>
      <c r="F5052" s="47">
        <v>4895.66</v>
      </c>
    </row>
    <row r="5053" spans="1:6" x14ac:dyDescent="0.25">
      <c r="A5053" t="s">
        <v>2624</v>
      </c>
      <c r="B5053" t="s">
        <v>2612</v>
      </c>
      <c r="C5053" s="57">
        <v>45625</v>
      </c>
      <c r="D5053" t="s">
        <v>37</v>
      </c>
      <c r="E5053" t="s">
        <v>72</v>
      </c>
      <c r="F5053" s="47">
        <v>4895.66</v>
      </c>
    </row>
    <row r="5054" spans="1:6" x14ac:dyDescent="0.25">
      <c r="A5054" t="s">
        <v>2625</v>
      </c>
      <c r="B5054" t="s">
        <v>2612</v>
      </c>
      <c r="C5054" s="57">
        <v>45625</v>
      </c>
      <c r="D5054" t="s">
        <v>37</v>
      </c>
      <c r="E5054" t="s">
        <v>72</v>
      </c>
      <c r="F5054" s="47">
        <v>4895.66</v>
      </c>
    </row>
    <row r="5055" spans="1:6" x14ac:dyDescent="0.25">
      <c r="A5055" t="s">
        <v>2626</v>
      </c>
      <c r="B5055" t="s">
        <v>2612</v>
      </c>
      <c r="C5055" s="57">
        <v>45625</v>
      </c>
      <c r="D5055" t="s">
        <v>37</v>
      </c>
      <c r="E5055" t="s">
        <v>72</v>
      </c>
      <c r="F5055" s="47">
        <v>4895.66</v>
      </c>
    </row>
    <row r="5056" spans="1:6" x14ac:dyDescent="0.25">
      <c r="A5056" t="s">
        <v>2627</v>
      </c>
      <c r="B5056" t="s">
        <v>2612</v>
      </c>
      <c r="C5056" s="57">
        <v>45625</v>
      </c>
      <c r="D5056" t="s">
        <v>37</v>
      </c>
      <c r="E5056" t="s">
        <v>72</v>
      </c>
      <c r="F5056" s="47">
        <v>4895.66</v>
      </c>
    </row>
    <row r="5057" spans="1:6" x14ac:dyDescent="0.25">
      <c r="A5057" t="s">
        <v>2628</v>
      </c>
      <c r="B5057" t="s">
        <v>2612</v>
      </c>
      <c r="C5057" s="57">
        <v>45625</v>
      </c>
      <c r="D5057" t="s">
        <v>37</v>
      </c>
      <c r="E5057" t="s">
        <v>72</v>
      </c>
      <c r="F5057" s="47">
        <v>4895.66</v>
      </c>
    </row>
    <row r="5058" spans="1:6" x14ac:dyDescent="0.25">
      <c r="A5058" t="s">
        <v>2629</v>
      </c>
      <c r="B5058" t="s">
        <v>2612</v>
      </c>
      <c r="C5058" s="57">
        <v>45625</v>
      </c>
      <c r="D5058" t="s">
        <v>37</v>
      </c>
      <c r="E5058" t="s">
        <v>72</v>
      </c>
      <c r="F5058" s="47">
        <v>4895.66</v>
      </c>
    </row>
    <row r="5059" spans="1:6" x14ac:dyDescent="0.25">
      <c r="A5059" t="s">
        <v>2630</v>
      </c>
      <c r="B5059" t="s">
        <v>2631</v>
      </c>
      <c r="C5059" s="57">
        <v>45625</v>
      </c>
      <c r="D5059" t="s">
        <v>37</v>
      </c>
      <c r="E5059" t="s">
        <v>72</v>
      </c>
      <c r="F5059" s="47">
        <v>5094.1000000000004</v>
      </c>
    </row>
    <row r="5060" spans="1:6" x14ac:dyDescent="0.25">
      <c r="A5060" t="s">
        <v>2632</v>
      </c>
      <c r="B5060" t="s">
        <v>2631</v>
      </c>
      <c r="C5060" s="57">
        <v>45625</v>
      </c>
      <c r="D5060" t="s">
        <v>37</v>
      </c>
      <c r="E5060" t="s">
        <v>72</v>
      </c>
      <c r="F5060" s="47">
        <v>5094.1000000000004</v>
      </c>
    </row>
    <row r="5061" spans="1:6" x14ac:dyDescent="0.25">
      <c r="A5061" t="s">
        <v>2633</v>
      </c>
      <c r="B5061" t="s">
        <v>2631</v>
      </c>
      <c r="C5061" s="57">
        <v>45625</v>
      </c>
      <c r="D5061" t="s">
        <v>37</v>
      </c>
      <c r="E5061" t="s">
        <v>72</v>
      </c>
      <c r="F5061" s="47">
        <v>5094.1000000000004</v>
      </c>
    </row>
    <row r="5062" spans="1:6" x14ac:dyDescent="0.25">
      <c r="A5062" t="s">
        <v>2634</v>
      </c>
      <c r="B5062" t="s">
        <v>2631</v>
      </c>
      <c r="C5062" s="57">
        <v>45625</v>
      </c>
      <c r="D5062" t="s">
        <v>37</v>
      </c>
      <c r="E5062" t="s">
        <v>72</v>
      </c>
      <c r="F5062" s="47">
        <v>5094.1000000000004</v>
      </c>
    </row>
    <row r="5063" spans="1:6" x14ac:dyDescent="0.25">
      <c r="A5063" t="s">
        <v>2635</v>
      </c>
      <c r="B5063" t="s">
        <v>2631</v>
      </c>
      <c r="C5063" s="57">
        <v>45625</v>
      </c>
      <c r="D5063" t="s">
        <v>37</v>
      </c>
      <c r="E5063" t="s">
        <v>72</v>
      </c>
      <c r="F5063" s="47">
        <v>5094.1000000000004</v>
      </c>
    </row>
    <row r="5064" spans="1:6" x14ac:dyDescent="0.25">
      <c r="A5064" t="s">
        <v>2636</v>
      </c>
      <c r="B5064" t="s">
        <v>2631</v>
      </c>
      <c r="C5064" s="57">
        <v>45625</v>
      </c>
      <c r="D5064" t="s">
        <v>37</v>
      </c>
      <c r="E5064" t="s">
        <v>72</v>
      </c>
      <c r="F5064" s="47">
        <v>5094.1000000000004</v>
      </c>
    </row>
    <row r="5065" spans="1:6" x14ac:dyDescent="0.25">
      <c r="A5065" t="s">
        <v>2637</v>
      </c>
      <c r="B5065" t="s">
        <v>2631</v>
      </c>
      <c r="C5065" s="57">
        <v>45625</v>
      </c>
      <c r="D5065" t="s">
        <v>37</v>
      </c>
      <c r="E5065" t="s">
        <v>72</v>
      </c>
      <c r="F5065" s="47">
        <v>5094.1000000000004</v>
      </c>
    </row>
    <row r="5066" spans="1:6" x14ac:dyDescent="0.25">
      <c r="A5066" t="s">
        <v>2638</v>
      </c>
      <c r="B5066" t="s">
        <v>2631</v>
      </c>
      <c r="C5066" s="57">
        <v>45625</v>
      </c>
      <c r="D5066" t="s">
        <v>37</v>
      </c>
      <c r="E5066" t="s">
        <v>72</v>
      </c>
      <c r="F5066" s="47">
        <v>5094.1000000000004</v>
      </c>
    </row>
    <row r="5067" spans="1:6" x14ac:dyDescent="0.25">
      <c r="A5067" t="s">
        <v>2639</v>
      </c>
      <c r="B5067" t="s">
        <v>2631</v>
      </c>
      <c r="C5067" s="57">
        <v>45625</v>
      </c>
      <c r="D5067" t="s">
        <v>37</v>
      </c>
      <c r="E5067" t="s">
        <v>72</v>
      </c>
      <c r="F5067" s="47">
        <v>5094.1000000000004</v>
      </c>
    </row>
    <row r="5068" spans="1:6" x14ac:dyDescent="0.25">
      <c r="A5068" t="s">
        <v>2640</v>
      </c>
      <c r="B5068" t="s">
        <v>2631</v>
      </c>
      <c r="C5068" s="57">
        <v>45625</v>
      </c>
      <c r="D5068" t="s">
        <v>37</v>
      </c>
      <c r="E5068" t="s">
        <v>72</v>
      </c>
      <c r="F5068" s="47">
        <v>5094.1000000000004</v>
      </c>
    </row>
    <row r="5069" spans="1:6" x14ac:dyDescent="0.25">
      <c r="A5069" t="s">
        <v>2641</v>
      </c>
      <c r="B5069" t="s">
        <v>2631</v>
      </c>
      <c r="C5069" s="57">
        <v>45625</v>
      </c>
      <c r="D5069" t="s">
        <v>37</v>
      </c>
      <c r="E5069" t="s">
        <v>72</v>
      </c>
      <c r="F5069" s="47">
        <v>5094.1000000000004</v>
      </c>
    </row>
    <row r="5070" spans="1:6" x14ac:dyDescent="0.25">
      <c r="A5070" t="s">
        <v>2642</v>
      </c>
      <c r="B5070" t="s">
        <v>2631</v>
      </c>
      <c r="C5070" s="57">
        <v>45625</v>
      </c>
      <c r="D5070" t="s">
        <v>37</v>
      </c>
      <c r="E5070" t="s">
        <v>72</v>
      </c>
      <c r="F5070" s="47">
        <v>5094.1000000000004</v>
      </c>
    </row>
    <row r="5071" spans="1:6" x14ac:dyDescent="0.25">
      <c r="A5071" t="s">
        <v>2643</v>
      </c>
      <c r="B5071" t="s">
        <v>2631</v>
      </c>
      <c r="C5071" s="57">
        <v>45625</v>
      </c>
      <c r="D5071" t="s">
        <v>37</v>
      </c>
      <c r="E5071" t="s">
        <v>72</v>
      </c>
      <c r="F5071" s="47">
        <v>5094.1000000000004</v>
      </c>
    </row>
    <row r="5072" spans="1:6" x14ac:dyDescent="0.25">
      <c r="A5072" t="s">
        <v>2644</v>
      </c>
      <c r="B5072" t="s">
        <v>2631</v>
      </c>
      <c r="C5072" s="57">
        <v>45625</v>
      </c>
      <c r="D5072" t="s">
        <v>37</v>
      </c>
      <c r="E5072" t="s">
        <v>72</v>
      </c>
      <c r="F5072" s="47">
        <v>5094.1000000000004</v>
      </c>
    </row>
    <row r="5073" spans="1:6" x14ac:dyDescent="0.25">
      <c r="A5073" t="s">
        <v>2645</v>
      </c>
      <c r="B5073" t="s">
        <v>2631</v>
      </c>
      <c r="C5073" s="57">
        <v>45625</v>
      </c>
      <c r="D5073" t="s">
        <v>37</v>
      </c>
      <c r="E5073" t="s">
        <v>72</v>
      </c>
      <c r="F5073" s="47">
        <v>5094.1000000000004</v>
      </c>
    </row>
    <row r="5074" spans="1:6" x14ac:dyDescent="0.25">
      <c r="A5074" t="s">
        <v>2646</v>
      </c>
      <c r="B5074" t="s">
        <v>2631</v>
      </c>
      <c r="C5074" s="57">
        <v>45625</v>
      </c>
      <c r="D5074" t="s">
        <v>37</v>
      </c>
      <c r="E5074" t="s">
        <v>72</v>
      </c>
      <c r="F5074" s="47">
        <v>5094.1000000000004</v>
      </c>
    </row>
    <row r="5075" spans="1:6" x14ac:dyDescent="0.25">
      <c r="A5075" t="s">
        <v>2647</v>
      </c>
      <c r="B5075" t="s">
        <v>2631</v>
      </c>
      <c r="C5075" s="57">
        <v>45625</v>
      </c>
      <c r="D5075" t="s">
        <v>37</v>
      </c>
      <c r="E5075" t="s">
        <v>72</v>
      </c>
      <c r="F5075" s="47">
        <v>5094.1000000000004</v>
      </c>
    </row>
    <row r="5076" spans="1:6" x14ac:dyDescent="0.25">
      <c r="A5076" t="s">
        <v>2648</v>
      </c>
      <c r="B5076" t="s">
        <v>2631</v>
      </c>
      <c r="C5076" s="57">
        <v>45625</v>
      </c>
      <c r="D5076" t="s">
        <v>37</v>
      </c>
      <c r="E5076" t="s">
        <v>72</v>
      </c>
      <c r="F5076" s="47">
        <v>5094.1000000000004</v>
      </c>
    </row>
    <row r="5077" spans="1:6" x14ac:dyDescent="0.25">
      <c r="A5077" t="s">
        <v>2649</v>
      </c>
      <c r="B5077" t="s">
        <v>1763</v>
      </c>
      <c r="C5077" s="57">
        <v>45625</v>
      </c>
      <c r="D5077" t="s">
        <v>37</v>
      </c>
      <c r="E5077" t="s">
        <v>72</v>
      </c>
      <c r="F5077" s="47">
        <v>4486.68</v>
      </c>
    </row>
    <row r="5078" spans="1:6" x14ac:dyDescent="0.25">
      <c r="A5078" t="s">
        <v>2650</v>
      </c>
      <c r="B5078" t="s">
        <v>1763</v>
      </c>
      <c r="C5078" s="57">
        <v>45625</v>
      </c>
      <c r="D5078" t="s">
        <v>37</v>
      </c>
      <c r="E5078" t="s">
        <v>72</v>
      </c>
      <c r="F5078" s="47">
        <v>4486.68</v>
      </c>
    </row>
    <row r="5079" spans="1:6" x14ac:dyDescent="0.25">
      <c r="A5079" t="s">
        <v>2651</v>
      </c>
      <c r="B5079" t="s">
        <v>1763</v>
      </c>
      <c r="C5079" s="57">
        <v>45625</v>
      </c>
      <c r="D5079" t="s">
        <v>37</v>
      </c>
      <c r="E5079" t="s">
        <v>72</v>
      </c>
      <c r="F5079" s="47">
        <v>4486.68</v>
      </c>
    </row>
    <row r="5080" spans="1:6" x14ac:dyDescent="0.25">
      <c r="A5080" t="s">
        <v>2652</v>
      </c>
      <c r="B5080" t="s">
        <v>1763</v>
      </c>
      <c r="C5080" s="57">
        <v>45625</v>
      </c>
      <c r="D5080" t="s">
        <v>37</v>
      </c>
      <c r="E5080" t="s">
        <v>72</v>
      </c>
      <c r="F5080" s="47">
        <v>4486.68</v>
      </c>
    </row>
    <row r="5081" spans="1:6" x14ac:dyDescent="0.25">
      <c r="A5081" t="s">
        <v>2653</v>
      </c>
      <c r="B5081" t="s">
        <v>1763</v>
      </c>
      <c r="C5081" s="57">
        <v>45625</v>
      </c>
      <c r="D5081" t="s">
        <v>37</v>
      </c>
      <c r="E5081" t="s">
        <v>72</v>
      </c>
      <c r="F5081" s="47">
        <v>4486.68</v>
      </c>
    </row>
    <row r="5082" spans="1:6" x14ac:dyDescent="0.25">
      <c r="A5082" t="s">
        <v>2654</v>
      </c>
      <c r="B5082" t="s">
        <v>1763</v>
      </c>
      <c r="C5082" s="57">
        <v>45625</v>
      </c>
      <c r="D5082" t="s">
        <v>37</v>
      </c>
      <c r="E5082" t="s">
        <v>72</v>
      </c>
      <c r="F5082" s="47">
        <v>4486.68</v>
      </c>
    </row>
    <row r="5083" spans="1:6" x14ac:dyDescent="0.25">
      <c r="A5083" t="s">
        <v>2655</v>
      </c>
      <c r="B5083" t="s">
        <v>1763</v>
      </c>
      <c r="C5083" s="57">
        <v>45625</v>
      </c>
      <c r="D5083" t="s">
        <v>37</v>
      </c>
      <c r="E5083" t="s">
        <v>72</v>
      </c>
      <c r="F5083" s="47">
        <v>4486.68</v>
      </c>
    </row>
    <row r="5084" spans="1:6" x14ac:dyDescent="0.25">
      <c r="A5084" t="s">
        <v>2656</v>
      </c>
      <c r="B5084" t="s">
        <v>1763</v>
      </c>
      <c r="C5084" s="57">
        <v>45625</v>
      </c>
      <c r="D5084" t="s">
        <v>37</v>
      </c>
      <c r="E5084" t="s">
        <v>72</v>
      </c>
      <c r="F5084" s="47">
        <v>4486.68</v>
      </c>
    </row>
    <row r="5085" spans="1:6" x14ac:dyDescent="0.25">
      <c r="A5085" t="s">
        <v>2657</v>
      </c>
      <c r="B5085" t="s">
        <v>1763</v>
      </c>
      <c r="C5085" s="57">
        <v>45625</v>
      </c>
      <c r="D5085" t="s">
        <v>37</v>
      </c>
      <c r="E5085" t="s">
        <v>72</v>
      </c>
      <c r="F5085" s="47">
        <v>4486.68</v>
      </c>
    </row>
    <row r="5086" spans="1:6" x14ac:dyDescent="0.25">
      <c r="A5086" t="s">
        <v>2658</v>
      </c>
      <c r="B5086" t="s">
        <v>1763</v>
      </c>
      <c r="C5086" s="57">
        <v>45625</v>
      </c>
      <c r="D5086" t="s">
        <v>37</v>
      </c>
      <c r="E5086" t="s">
        <v>72</v>
      </c>
      <c r="F5086" s="47">
        <v>4486.68</v>
      </c>
    </row>
    <row r="5087" spans="1:6" x14ac:dyDescent="0.25">
      <c r="A5087" t="s">
        <v>2659</v>
      </c>
      <c r="B5087" t="s">
        <v>2660</v>
      </c>
      <c r="C5087" s="57">
        <v>45625</v>
      </c>
      <c r="D5087" t="s">
        <v>37</v>
      </c>
      <c r="E5087" t="s">
        <v>72</v>
      </c>
      <c r="F5087" s="47">
        <v>3959.12</v>
      </c>
    </row>
    <row r="5088" spans="1:6" x14ac:dyDescent="0.25">
      <c r="A5088" t="s">
        <v>2661</v>
      </c>
      <c r="B5088" t="s">
        <v>2662</v>
      </c>
      <c r="C5088" s="57">
        <v>45625</v>
      </c>
      <c r="D5088" t="s">
        <v>37</v>
      </c>
      <c r="E5088" t="s">
        <v>72</v>
      </c>
      <c r="F5088" s="47">
        <v>4394.72</v>
      </c>
    </row>
    <row r="5089" spans="1:6" x14ac:dyDescent="0.25">
      <c r="A5089" t="s">
        <v>2663</v>
      </c>
      <c r="B5089" t="s">
        <v>2662</v>
      </c>
      <c r="C5089" s="57">
        <v>45625</v>
      </c>
      <c r="D5089" t="s">
        <v>37</v>
      </c>
      <c r="E5089" t="s">
        <v>72</v>
      </c>
      <c r="F5089" s="47">
        <v>4394.72</v>
      </c>
    </row>
    <row r="5090" spans="1:6" x14ac:dyDescent="0.25">
      <c r="A5090" t="s">
        <v>2664</v>
      </c>
      <c r="B5090" t="s">
        <v>2662</v>
      </c>
      <c r="C5090" s="57">
        <v>45625</v>
      </c>
      <c r="D5090" t="s">
        <v>37</v>
      </c>
      <c r="E5090" t="s">
        <v>72</v>
      </c>
      <c r="F5090" s="47">
        <v>4394.72</v>
      </c>
    </row>
    <row r="5091" spans="1:6" x14ac:dyDescent="0.25">
      <c r="A5091" t="s">
        <v>2665</v>
      </c>
      <c r="B5091" t="s">
        <v>2662</v>
      </c>
      <c r="C5091" s="57">
        <v>45625</v>
      </c>
      <c r="D5091" t="s">
        <v>37</v>
      </c>
      <c r="E5091" t="s">
        <v>72</v>
      </c>
      <c r="F5091" s="47">
        <v>4394.72</v>
      </c>
    </row>
    <row r="5092" spans="1:6" x14ac:dyDescent="0.25">
      <c r="A5092" t="s">
        <v>2666</v>
      </c>
      <c r="B5092" t="s">
        <v>2662</v>
      </c>
      <c r="C5092" s="57">
        <v>45625</v>
      </c>
      <c r="D5092" t="s">
        <v>37</v>
      </c>
      <c r="E5092" t="s">
        <v>72</v>
      </c>
      <c r="F5092" s="47">
        <v>4394.72</v>
      </c>
    </row>
    <row r="5093" spans="1:6" x14ac:dyDescent="0.25">
      <c r="A5093" t="s">
        <v>2667</v>
      </c>
      <c r="B5093" t="s">
        <v>2662</v>
      </c>
      <c r="C5093" s="57">
        <v>45625</v>
      </c>
      <c r="D5093" t="s">
        <v>37</v>
      </c>
      <c r="E5093" t="s">
        <v>72</v>
      </c>
      <c r="F5093" s="47">
        <v>4394.72</v>
      </c>
    </row>
    <row r="5094" spans="1:6" x14ac:dyDescent="0.25">
      <c r="A5094" t="s">
        <v>2668</v>
      </c>
      <c r="B5094" t="s">
        <v>2662</v>
      </c>
      <c r="C5094" s="57">
        <v>45625</v>
      </c>
      <c r="D5094" t="s">
        <v>37</v>
      </c>
      <c r="E5094" t="s">
        <v>72</v>
      </c>
      <c r="F5094" s="47">
        <v>4394.72</v>
      </c>
    </row>
    <row r="5095" spans="1:6" x14ac:dyDescent="0.25">
      <c r="A5095" t="s">
        <v>2669</v>
      </c>
      <c r="B5095" t="s">
        <v>2662</v>
      </c>
      <c r="C5095" s="57">
        <v>45625</v>
      </c>
      <c r="D5095" t="s">
        <v>37</v>
      </c>
      <c r="E5095" t="s">
        <v>72</v>
      </c>
      <c r="F5095" s="47">
        <v>4394.72</v>
      </c>
    </row>
    <row r="5096" spans="1:6" x14ac:dyDescent="0.25">
      <c r="A5096" t="s">
        <v>2670</v>
      </c>
      <c r="B5096" t="s">
        <v>2662</v>
      </c>
      <c r="C5096" s="57">
        <v>45625</v>
      </c>
      <c r="D5096" t="s">
        <v>37</v>
      </c>
      <c r="E5096" t="s">
        <v>72</v>
      </c>
      <c r="F5096" s="47">
        <v>4394.72</v>
      </c>
    </row>
    <row r="5097" spans="1:6" x14ac:dyDescent="0.25">
      <c r="A5097" t="s">
        <v>2671</v>
      </c>
      <c r="B5097" t="s">
        <v>2662</v>
      </c>
      <c r="C5097" s="57">
        <v>45625</v>
      </c>
      <c r="D5097" t="s">
        <v>37</v>
      </c>
      <c r="E5097" t="s">
        <v>72</v>
      </c>
      <c r="F5097" s="47">
        <v>4394.72</v>
      </c>
    </row>
    <row r="5098" spans="1:6" x14ac:dyDescent="0.25">
      <c r="A5098" t="s">
        <v>2672</v>
      </c>
      <c r="B5098" t="s">
        <v>2662</v>
      </c>
      <c r="C5098" s="57">
        <v>45625</v>
      </c>
      <c r="D5098" t="s">
        <v>37</v>
      </c>
      <c r="E5098" t="s">
        <v>72</v>
      </c>
      <c r="F5098" s="47">
        <v>4394.72</v>
      </c>
    </row>
    <row r="5099" spans="1:6" x14ac:dyDescent="0.25">
      <c r="A5099" t="s">
        <v>2673</v>
      </c>
      <c r="B5099" t="s">
        <v>2662</v>
      </c>
      <c r="C5099" s="57">
        <v>45625</v>
      </c>
      <c r="D5099" t="s">
        <v>37</v>
      </c>
      <c r="E5099" t="s">
        <v>72</v>
      </c>
      <c r="F5099" s="47">
        <v>4394.72</v>
      </c>
    </row>
    <row r="5100" spans="1:6" x14ac:dyDescent="0.25">
      <c r="A5100" t="s">
        <v>2674</v>
      </c>
      <c r="B5100" t="s">
        <v>2675</v>
      </c>
      <c r="C5100" s="57">
        <v>45625</v>
      </c>
      <c r="D5100" t="s">
        <v>37</v>
      </c>
      <c r="E5100" t="s">
        <v>72</v>
      </c>
      <c r="F5100" s="47">
        <v>4198.7</v>
      </c>
    </row>
    <row r="5101" spans="1:6" x14ac:dyDescent="0.25">
      <c r="A5101" t="s">
        <v>2676</v>
      </c>
      <c r="B5101" t="s">
        <v>2675</v>
      </c>
      <c r="C5101" s="57">
        <v>45625</v>
      </c>
      <c r="D5101" t="s">
        <v>37</v>
      </c>
      <c r="E5101" t="s">
        <v>72</v>
      </c>
      <c r="F5101" s="47">
        <v>4198.7</v>
      </c>
    </row>
    <row r="5102" spans="1:6" x14ac:dyDescent="0.25">
      <c r="A5102" t="s">
        <v>2677</v>
      </c>
      <c r="B5102" t="s">
        <v>2675</v>
      </c>
      <c r="C5102" s="57">
        <v>45625</v>
      </c>
      <c r="D5102" t="s">
        <v>37</v>
      </c>
      <c r="E5102" t="s">
        <v>72</v>
      </c>
      <c r="F5102" s="47">
        <v>4198.7</v>
      </c>
    </row>
    <row r="5103" spans="1:6" x14ac:dyDescent="0.25">
      <c r="A5103" t="s">
        <v>2678</v>
      </c>
      <c r="B5103" t="s">
        <v>2675</v>
      </c>
      <c r="C5103" s="57">
        <v>45625</v>
      </c>
      <c r="D5103" t="s">
        <v>37</v>
      </c>
      <c r="E5103" t="s">
        <v>72</v>
      </c>
      <c r="F5103" s="47">
        <v>4198.7</v>
      </c>
    </row>
    <row r="5104" spans="1:6" x14ac:dyDescent="0.25">
      <c r="A5104" t="s">
        <v>2679</v>
      </c>
      <c r="B5104" t="s">
        <v>2675</v>
      </c>
      <c r="C5104" s="57">
        <v>45625</v>
      </c>
      <c r="D5104" t="s">
        <v>37</v>
      </c>
      <c r="E5104" t="s">
        <v>72</v>
      </c>
      <c r="F5104" s="47">
        <v>4198.7</v>
      </c>
    </row>
    <row r="5105" spans="1:6" x14ac:dyDescent="0.25">
      <c r="A5105" t="s">
        <v>2680</v>
      </c>
      <c r="B5105" t="s">
        <v>2675</v>
      </c>
      <c r="C5105" s="57">
        <v>45625</v>
      </c>
      <c r="D5105" t="s">
        <v>37</v>
      </c>
      <c r="E5105" t="s">
        <v>72</v>
      </c>
      <c r="F5105" s="47">
        <v>4198.7</v>
      </c>
    </row>
    <row r="5106" spans="1:6" x14ac:dyDescent="0.25">
      <c r="A5106" t="s">
        <v>2681</v>
      </c>
      <c r="B5106" t="s">
        <v>2675</v>
      </c>
      <c r="C5106" s="57">
        <v>45625</v>
      </c>
      <c r="D5106" t="s">
        <v>37</v>
      </c>
      <c r="E5106" t="s">
        <v>72</v>
      </c>
      <c r="F5106" s="47">
        <v>4198.7</v>
      </c>
    </row>
    <row r="5107" spans="1:6" x14ac:dyDescent="0.25">
      <c r="A5107" t="s">
        <v>2682</v>
      </c>
      <c r="B5107" t="s">
        <v>2675</v>
      </c>
      <c r="C5107" s="57">
        <v>45625</v>
      </c>
      <c r="D5107" t="s">
        <v>37</v>
      </c>
      <c r="E5107" t="s">
        <v>72</v>
      </c>
      <c r="F5107" s="47">
        <v>4198.7</v>
      </c>
    </row>
    <row r="5108" spans="1:6" x14ac:dyDescent="0.25">
      <c r="A5108" t="s">
        <v>2683</v>
      </c>
      <c r="B5108" t="s">
        <v>2675</v>
      </c>
      <c r="C5108" s="57">
        <v>45625</v>
      </c>
      <c r="D5108" t="s">
        <v>37</v>
      </c>
      <c r="E5108" t="s">
        <v>72</v>
      </c>
      <c r="F5108" s="47">
        <v>4198.7</v>
      </c>
    </row>
    <row r="5109" spans="1:6" x14ac:dyDescent="0.25">
      <c r="A5109" t="s">
        <v>2684</v>
      </c>
      <c r="B5109" t="s">
        <v>2675</v>
      </c>
      <c r="C5109" s="57">
        <v>45625</v>
      </c>
      <c r="D5109" t="s">
        <v>37</v>
      </c>
      <c r="E5109" t="s">
        <v>72</v>
      </c>
      <c r="F5109" s="47">
        <v>4198.7</v>
      </c>
    </row>
    <row r="5110" spans="1:6" x14ac:dyDescent="0.25">
      <c r="A5110" t="s">
        <v>2685</v>
      </c>
      <c r="B5110" t="s">
        <v>2675</v>
      </c>
      <c r="C5110" s="57">
        <v>45625</v>
      </c>
      <c r="D5110" t="s">
        <v>37</v>
      </c>
      <c r="E5110" t="s">
        <v>72</v>
      </c>
      <c r="F5110" s="47">
        <v>4198.7</v>
      </c>
    </row>
    <row r="5111" spans="1:6" x14ac:dyDescent="0.25">
      <c r="A5111" t="s">
        <v>2686</v>
      </c>
      <c r="B5111" t="s">
        <v>2675</v>
      </c>
      <c r="C5111" s="57">
        <v>45625</v>
      </c>
      <c r="D5111" t="s">
        <v>37</v>
      </c>
      <c r="E5111" t="s">
        <v>72</v>
      </c>
      <c r="F5111" s="47">
        <v>4198.7</v>
      </c>
    </row>
    <row r="5112" spans="1:6" x14ac:dyDescent="0.25">
      <c r="A5112" t="s">
        <v>2687</v>
      </c>
      <c r="B5112" t="s">
        <v>2688</v>
      </c>
      <c r="C5112" s="57">
        <v>45625</v>
      </c>
      <c r="D5112" t="s">
        <v>37</v>
      </c>
      <c r="E5112" t="s">
        <v>72</v>
      </c>
      <c r="F5112" s="47">
        <v>4513.3</v>
      </c>
    </row>
    <row r="5113" spans="1:6" x14ac:dyDescent="0.25">
      <c r="A5113" t="s">
        <v>2689</v>
      </c>
      <c r="B5113" t="s">
        <v>2688</v>
      </c>
      <c r="C5113" s="57">
        <v>45625</v>
      </c>
      <c r="D5113" t="s">
        <v>37</v>
      </c>
      <c r="E5113" t="s">
        <v>72</v>
      </c>
      <c r="F5113" s="47">
        <v>4513.3</v>
      </c>
    </row>
    <row r="5114" spans="1:6" x14ac:dyDescent="0.25">
      <c r="A5114" t="s">
        <v>2690</v>
      </c>
      <c r="B5114" t="s">
        <v>2688</v>
      </c>
      <c r="C5114" s="57">
        <v>45625</v>
      </c>
      <c r="D5114" t="s">
        <v>37</v>
      </c>
      <c r="E5114" t="s">
        <v>72</v>
      </c>
      <c r="F5114" s="47">
        <v>4513.3</v>
      </c>
    </row>
    <row r="5115" spans="1:6" x14ac:dyDescent="0.25">
      <c r="A5115" t="s">
        <v>2691</v>
      </c>
      <c r="B5115" t="s">
        <v>2688</v>
      </c>
      <c r="C5115" s="57">
        <v>45625</v>
      </c>
      <c r="D5115" t="s">
        <v>37</v>
      </c>
      <c r="E5115" t="s">
        <v>72</v>
      </c>
      <c r="F5115" s="47">
        <v>4513.3</v>
      </c>
    </row>
    <row r="5116" spans="1:6" x14ac:dyDescent="0.25">
      <c r="A5116" t="s">
        <v>2692</v>
      </c>
      <c r="B5116" t="s">
        <v>2688</v>
      </c>
      <c r="C5116" s="57">
        <v>45625</v>
      </c>
      <c r="D5116" t="s">
        <v>37</v>
      </c>
      <c r="E5116" t="s">
        <v>72</v>
      </c>
      <c r="F5116" s="47">
        <v>4513.3</v>
      </c>
    </row>
    <row r="5117" spans="1:6" x14ac:dyDescent="0.25">
      <c r="A5117" t="s">
        <v>2693</v>
      </c>
      <c r="B5117" t="s">
        <v>2688</v>
      </c>
      <c r="C5117" s="57">
        <v>45625</v>
      </c>
      <c r="D5117" t="s">
        <v>37</v>
      </c>
      <c r="E5117" t="s">
        <v>72</v>
      </c>
      <c r="F5117" s="47">
        <v>4513.3</v>
      </c>
    </row>
    <row r="5118" spans="1:6" x14ac:dyDescent="0.25">
      <c r="A5118" t="s">
        <v>2694</v>
      </c>
      <c r="B5118" t="s">
        <v>2688</v>
      </c>
      <c r="C5118" s="57">
        <v>45625</v>
      </c>
      <c r="D5118" t="s">
        <v>37</v>
      </c>
      <c r="E5118" t="s">
        <v>72</v>
      </c>
      <c r="F5118" s="47">
        <v>4513.3</v>
      </c>
    </row>
    <row r="5119" spans="1:6" x14ac:dyDescent="0.25">
      <c r="A5119" t="s">
        <v>2695</v>
      </c>
      <c r="B5119" t="s">
        <v>2688</v>
      </c>
      <c r="C5119" s="57">
        <v>45625</v>
      </c>
      <c r="D5119" t="s">
        <v>37</v>
      </c>
      <c r="E5119" t="s">
        <v>72</v>
      </c>
      <c r="F5119" s="47">
        <v>4513.3</v>
      </c>
    </row>
    <row r="5120" spans="1:6" x14ac:dyDescent="0.25">
      <c r="A5120" t="s">
        <v>2696</v>
      </c>
      <c r="B5120" t="s">
        <v>2697</v>
      </c>
      <c r="C5120" s="57">
        <v>45625</v>
      </c>
      <c r="D5120" t="s">
        <v>37</v>
      </c>
      <c r="E5120" t="s">
        <v>72</v>
      </c>
      <c r="F5120" s="47">
        <v>6624.75</v>
      </c>
    </row>
    <row r="5121" spans="1:6" x14ac:dyDescent="0.25">
      <c r="A5121" t="s">
        <v>2698</v>
      </c>
      <c r="B5121" t="s">
        <v>2697</v>
      </c>
      <c r="C5121" s="57">
        <v>45625</v>
      </c>
      <c r="D5121" t="s">
        <v>37</v>
      </c>
      <c r="E5121" t="s">
        <v>72</v>
      </c>
      <c r="F5121" s="47">
        <v>6624.75</v>
      </c>
    </row>
    <row r="5122" spans="1:6" x14ac:dyDescent="0.25">
      <c r="A5122" t="s">
        <v>2699</v>
      </c>
      <c r="B5122" t="s">
        <v>2697</v>
      </c>
      <c r="C5122" s="57">
        <v>45625</v>
      </c>
      <c r="D5122" t="s">
        <v>37</v>
      </c>
      <c r="E5122" t="s">
        <v>72</v>
      </c>
      <c r="F5122" s="47">
        <v>6624.75</v>
      </c>
    </row>
    <row r="5123" spans="1:6" x14ac:dyDescent="0.25">
      <c r="A5123" t="s">
        <v>2700</v>
      </c>
      <c r="B5123" t="s">
        <v>2697</v>
      </c>
      <c r="C5123" s="57">
        <v>45625</v>
      </c>
      <c r="D5123" t="s">
        <v>37</v>
      </c>
      <c r="E5123" t="s">
        <v>72</v>
      </c>
      <c r="F5123" s="47">
        <v>6624.75</v>
      </c>
    </row>
    <row r="5124" spans="1:6" x14ac:dyDescent="0.25">
      <c r="A5124" t="s">
        <v>2701</v>
      </c>
      <c r="B5124" t="s">
        <v>2702</v>
      </c>
      <c r="C5124" s="57">
        <v>45625</v>
      </c>
      <c r="D5124" t="s">
        <v>37</v>
      </c>
      <c r="E5124" t="s">
        <v>72</v>
      </c>
      <c r="F5124" s="47">
        <v>10015.17</v>
      </c>
    </row>
    <row r="5125" spans="1:6" x14ac:dyDescent="0.25">
      <c r="A5125" t="s">
        <v>2703</v>
      </c>
      <c r="B5125" t="s">
        <v>2702</v>
      </c>
      <c r="C5125" s="57">
        <v>45625</v>
      </c>
      <c r="D5125" t="s">
        <v>37</v>
      </c>
      <c r="E5125" t="s">
        <v>72</v>
      </c>
      <c r="F5125" s="47">
        <v>10015.17</v>
      </c>
    </row>
    <row r="5126" spans="1:6" x14ac:dyDescent="0.25">
      <c r="A5126" t="s">
        <v>2704</v>
      </c>
      <c r="B5126" t="s">
        <v>2702</v>
      </c>
      <c r="C5126" s="57">
        <v>45625</v>
      </c>
      <c r="D5126" t="s">
        <v>37</v>
      </c>
      <c r="E5126" t="s">
        <v>72</v>
      </c>
      <c r="F5126" s="47">
        <v>10015.17</v>
      </c>
    </row>
    <row r="5127" spans="1:6" x14ac:dyDescent="0.25">
      <c r="A5127" t="s">
        <v>2705</v>
      </c>
      <c r="B5127" t="s">
        <v>2702</v>
      </c>
      <c r="C5127" s="57">
        <v>45625</v>
      </c>
      <c r="D5127" t="s">
        <v>37</v>
      </c>
      <c r="E5127" t="s">
        <v>72</v>
      </c>
      <c r="F5127" s="47">
        <v>10015.17</v>
      </c>
    </row>
    <row r="5128" spans="1:6" x14ac:dyDescent="0.25">
      <c r="A5128" t="s">
        <v>2706</v>
      </c>
      <c r="B5128" t="s">
        <v>2707</v>
      </c>
      <c r="C5128" s="57">
        <v>45625</v>
      </c>
      <c r="D5128" t="s">
        <v>37</v>
      </c>
      <c r="E5128" t="s">
        <v>72</v>
      </c>
      <c r="F5128" s="47">
        <v>4591.95</v>
      </c>
    </row>
    <row r="5129" spans="1:6" x14ac:dyDescent="0.25">
      <c r="A5129" t="s">
        <v>2708</v>
      </c>
      <c r="B5129" t="s">
        <v>2707</v>
      </c>
      <c r="C5129" s="57">
        <v>45625</v>
      </c>
      <c r="D5129" t="s">
        <v>37</v>
      </c>
      <c r="E5129" t="s">
        <v>72</v>
      </c>
      <c r="F5129" s="47">
        <v>4591.95</v>
      </c>
    </row>
    <row r="5130" spans="1:6" x14ac:dyDescent="0.25">
      <c r="A5130" t="s">
        <v>2709</v>
      </c>
      <c r="B5130" t="s">
        <v>2707</v>
      </c>
      <c r="C5130" s="57">
        <v>45625</v>
      </c>
      <c r="D5130" t="s">
        <v>37</v>
      </c>
      <c r="E5130" t="s">
        <v>72</v>
      </c>
      <c r="F5130" s="47">
        <v>4591.95</v>
      </c>
    </row>
    <row r="5131" spans="1:6" x14ac:dyDescent="0.25">
      <c r="A5131" t="s">
        <v>2710</v>
      </c>
      <c r="B5131" t="s">
        <v>2707</v>
      </c>
      <c r="C5131" s="57">
        <v>45625</v>
      </c>
      <c r="D5131" t="s">
        <v>37</v>
      </c>
      <c r="E5131" t="s">
        <v>72</v>
      </c>
      <c r="F5131" s="47">
        <v>4591.95</v>
      </c>
    </row>
    <row r="5132" spans="1:6" x14ac:dyDescent="0.25">
      <c r="A5132" t="s">
        <v>2711</v>
      </c>
      <c r="B5132" t="s">
        <v>2712</v>
      </c>
      <c r="C5132" s="57">
        <v>45625</v>
      </c>
      <c r="D5132" t="s">
        <v>37</v>
      </c>
      <c r="E5132" t="s">
        <v>72</v>
      </c>
      <c r="F5132" s="47">
        <v>5766.86</v>
      </c>
    </row>
    <row r="5133" spans="1:6" x14ac:dyDescent="0.25">
      <c r="A5133" t="s">
        <v>2713</v>
      </c>
      <c r="B5133" t="s">
        <v>2712</v>
      </c>
      <c r="C5133" s="57">
        <v>45625</v>
      </c>
      <c r="D5133" t="s">
        <v>37</v>
      </c>
      <c r="E5133" t="s">
        <v>72</v>
      </c>
      <c r="F5133" s="47">
        <v>5766.86</v>
      </c>
    </row>
    <row r="5134" spans="1:6" x14ac:dyDescent="0.25">
      <c r="A5134" t="s">
        <v>2714</v>
      </c>
      <c r="B5134" t="s">
        <v>2712</v>
      </c>
      <c r="C5134" s="57">
        <v>45625</v>
      </c>
      <c r="D5134" t="s">
        <v>37</v>
      </c>
      <c r="E5134" t="s">
        <v>72</v>
      </c>
      <c r="F5134" s="47">
        <v>5766.86</v>
      </c>
    </row>
    <row r="5135" spans="1:6" x14ac:dyDescent="0.25">
      <c r="A5135" t="s">
        <v>2715</v>
      </c>
      <c r="B5135" t="s">
        <v>2712</v>
      </c>
      <c r="C5135" s="57">
        <v>45625</v>
      </c>
      <c r="D5135" t="s">
        <v>37</v>
      </c>
      <c r="E5135" t="s">
        <v>72</v>
      </c>
      <c r="F5135" s="47">
        <v>5766.86</v>
      </c>
    </row>
    <row r="5136" spans="1:6" x14ac:dyDescent="0.25">
      <c r="A5136" t="s">
        <v>2716</v>
      </c>
      <c r="B5136" t="s">
        <v>2712</v>
      </c>
      <c r="C5136" s="57">
        <v>45625</v>
      </c>
      <c r="D5136" t="s">
        <v>37</v>
      </c>
      <c r="E5136" t="s">
        <v>72</v>
      </c>
      <c r="F5136" s="47">
        <v>5766.86</v>
      </c>
    </row>
    <row r="5137" spans="1:6" x14ac:dyDescent="0.25">
      <c r="A5137" t="s">
        <v>2717</v>
      </c>
      <c r="B5137" t="s">
        <v>2712</v>
      </c>
      <c r="C5137" s="57">
        <v>45625</v>
      </c>
      <c r="D5137" t="s">
        <v>37</v>
      </c>
      <c r="E5137" t="s">
        <v>72</v>
      </c>
      <c r="F5137" s="47">
        <v>5766.86</v>
      </c>
    </row>
    <row r="5138" spans="1:6" x14ac:dyDescent="0.25">
      <c r="A5138" t="s">
        <v>2718</v>
      </c>
      <c r="B5138" t="s">
        <v>2712</v>
      </c>
      <c r="C5138" s="57">
        <v>45625</v>
      </c>
      <c r="D5138" t="s">
        <v>37</v>
      </c>
      <c r="E5138" t="s">
        <v>72</v>
      </c>
      <c r="F5138" s="47">
        <v>5766.86</v>
      </c>
    </row>
    <row r="5139" spans="1:6" x14ac:dyDescent="0.25">
      <c r="A5139" t="s">
        <v>2719</v>
      </c>
      <c r="B5139" t="s">
        <v>2712</v>
      </c>
      <c r="C5139" s="57">
        <v>45625</v>
      </c>
      <c r="D5139" t="s">
        <v>37</v>
      </c>
      <c r="E5139" t="s">
        <v>72</v>
      </c>
      <c r="F5139" s="47">
        <v>5766.86</v>
      </c>
    </row>
    <row r="5140" spans="1:6" x14ac:dyDescent="0.25">
      <c r="A5140" t="s">
        <v>2720</v>
      </c>
      <c r="B5140" t="s">
        <v>2712</v>
      </c>
      <c r="C5140" s="57">
        <v>45625</v>
      </c>
      <c r="D5140" t="s">
        <v>37</v>
      </c>
      <c r="E5140" t="s">
        <v>72</v>
      </c>
      <c r="F5140" s="47">
        <v>5766.86</v>
      </c>
    </row>
    <row r="5141" spans="1:6" x14ac:dyDescent="0.25">
      <c r="A5141" t="s">
        <v>2721</v>
      </c>
      <c r="B5141" t="s">
        <v>2040</v>
      </c>
      <c r="C5141" s="57">
        <v>45625</v>
      </c>
      <c r="D5141" t="s">
        <v>37</v>
      </c>
      <c r="E5141" t="s">
        <v>72</v>
      </c>
      <c r="F5141" s="47">
        <v>5937.47</v>
      </c>
    </row>
    <row r="5142" spans="1:6" x14ac:dyDescent="0.25">
      <c r="A5142" t="s">
        <v>2722</v>
      </c>
      <c r="B5142" t="s">
        <v>2040</v>
      </c>
      <c r="C5142" s="57">
        <v>45625</v>
      </c>
      <c r="D5142" t="s">
        <v>37</v>
      </c>
      <c r="E5142" t="s">
        <v>72</v>
      </c>
      <c r="F5142" s="47">
        <v>5937.47</v>
      </c>
    </row>
    <row r="5143" spans="1:6" x14ac:dyDescent="0.25">
      <c r="A5143" t="s">
        <v>2723</v>
      </c>
      <c r="B5143" t="s">
        <v>2040</v>
      </c>
      <c r="C5143" s="57">
        <v>45625</v>
      </c>
      <c r="D5143" t="s">
        <v>37</v>
      </c>
      <c r="E5143" t="s">
        <v>72</v>
      </c>
      <c r="F5143" s="47">
        <v>5937.47</v>
      </c>
    </row>
    <row r="5144" spans="1:6" x14ac:dyDescent="0.25">
      <c r="A5144" t="s">
        <v>2724</v>
      </c>
      <c r="B5144" t="s">
        <v>2040</v>
      </c>
      <c r="C5144" s="57">
        <v>45625</v>
      </c>
      <c r="D5144" t="s">
        <v>37</v>
      </c>
      <c r="E5144" t="s">
        <v>72</v>
      </c>
      <c r="F5144" s="47">
        <v>5937.47</v>
      </c>
    </row>
    <row r="5145" spans="1:6" x14ac:dyDescent="0.25">
      <c r="A5145" t="s">
        <v>2725</v>
      </c>
      <c r="B5145" t="s">
        <v>2040</v>
      </c>
      <c r="C5145" s="57">
        <v>45625</v>
      </c>
      <c r="D5145" t="s">
        <v>37</v>
      </c>
      <c r="E5145" t="s">
        <v>72</v>
      </c>
      <c r="F5145" s="47">
        <v>5937.47</v>
      </c>
    </row>
    <row r="5146" spans="1:6" x14ac:dyDescent="0.25">
      <c r="A5146" t="s">
        <v>2726</v>
      </c>
      <c r="B5146" t="s">
        <v>2040</v>
      </c>
      <c r="C5146" s="57">
        <v>45625</v>
      </c>
      <c r="D5146" t="s">
        <v>37</v>
      </c>
      <c r="E5146" t="s">
        <v>72</v>
      </c>
      <c r="F5146" s="47">
        <v>5937.47</v>
      </c>
    </row>
    <row r="5147" spans="1:6" x14ac:dyDescent="0.25">
      <c r="A5147" t="s">
        <v>2727</v>
      </c>
      <c r="B5147" t="s">
        <v>2040</v>
      </c>
      <c r="C5147" s="57">
        <v>45625</v>
      </c>
      <c r="D5147" t="s">
        <v>37</v>
      </c>
      <c r="E5147" t="s">
        <v>72</v>
      </c>
      <c r="F5147" s="47">
        <v>5937.47</v>
      </c>
    </row>
    <row r="5148" spans="1:6" x14ac:dyDescent="0.25">
      <c r="A5148" t="s">
        <v>2728</v>
      </c>
      <c r="B5148" t="s">
        <v>2040</v>
      </c>
      <c r="C5148" s="57">
        <v>45625</v>
      </c>
      <c r="D5148" t="s">
        <v>37</v>
      </c>
      <c r="E5148" t="s">
        <v>72</v>
      </c>
      <c r="F5148" s="47">
        <v>5937.47</v>
      </c>
    </row>
    <row r="5149" spans="1:6" x14ac:dyDescent="0.25">
      <c r="A5149" t="s">
        <v>2729</v>
      </c>
      <c r="B5149" t="s">
        <v>2040</v>
      </c>
      <c r="C5149" s="57">
        <v>45625</v>
      </c>
      <c r="D5149" t="s">
        <v>37</v>
      </c>
      <c r="E5149" t="s">
        <v>72</v>
      </c>
      <c r="F5149" s="47">
        <v>5937.47</v>
      </c>
    </row>
    <row r="5150" spans="1:6" x14ac:dyDescent="0.25">
      <c r="A5150" t="s">
        <v>2730</v>
      </c>
      <c r="B5150" t="s">
        <v>2040</v>
      </c>
      <c r="C5150" s="57">
        <v>45625</v>
      </c>
      <c r="D5150" t="s">
        <v>37</v>
      </c>
      <c r="E5150" t="s">
        <v>72</v>
      </c>
      <c r="F5150" s="47">
        <v>5937.47</v>
      </c>
    </row>
    <row r="5151" spans="1:6" x14ac:dyDescent="0.25">
      <c r="A5151" t="s">
        <v>2731</v>
      </c>
      <c r="B5151" t="s">
        <v>2040</v>
      </c>
      <c r="C5151" s="57">
        <v>45625</v>
      </c>
      <c r="D5151" t="s">
        <v>37</v>
      </c>
      <c r="E5151" t="s">
        <v>72</v>
      </c>
      <c r="F5151" s="47">
        <v>5937.47</v>
      </c>
    </row>
    <row r="5152" spans="1:6" x14ac:dyDescent="0.25">
      <c r="A5152" t="s">
        <v>2732</v>
      </c>
      <c r="B5152" t="s">
        <v>2040</v>
      </c>
      <c r="C5152" s="57">
        <v>45625</v>
      </c>
      <c r="D5152" t="s">
        <v>37</v>
      </c>
      <c r="E5152" t="s">
        <v>72</v>
      </c>
      <c r="F5152" s="47">
        <v>5937.47</v>
      </c>
    </row>
    <row r="5153" spans="1:6" x14ac:dyDescent="0.25">
      <c r="A5153" t="s">
        <v>2733</v>
      </c>
      <c r="B5153" t="s">
        <v>2040</v>
      </c>
      <c r="C5153" s="57">
        <v>45625</v>
      </c>
      <c r="D5153" t="s">
        <v>37</v>
      </c>
      <c r="E5153" t="s">
        <v>72</v>
      </c>
      <c r="F5153" s="47">
        <v>5937.47</v>
      </c>
    </row>
    <row r="5154" spans="1:6" x14ac:dyDescent="0.25">
      <c r="A5154" t="s">
        <v>2734</v>
      </c>
      <c r="B5154" t="s">
        <v>2040</v>
      </c>
      <c r="C5154" s="57">
        <v>45625</v>
      </c>
      <c r="D5154" t="s">
        <v>37</v>
      </c>
      <c r="E5154" t="s">
        <v>72</v>
      </c>
      <c r="F5154" s="47">
        <v>5937.47</v>
      </c>
    </row>
    <row r="5155" spans="1:6" x14ac:dyDescent="0.25">
      <c r="A5155" t="s">
        <v>2735</v>
      </c>
      <c r="B5155" t="s">
        <v>2040</v>
      </c>
      <c r="C5155" s="57">
        <v>45625</v>
      </c>
      <c r="D5155" t="s">
        <v>37</v>
      </c>
      <c r="E5155" t="s">
        <v>72</v>
      </c>
      <c r="F5155" s="47">
        <v>5937.47</v>
      </c>
    </row>
    <row r="5156" spans="1:6" x14ac:dyDescent="0.25">
      <c r="A5156" t="s">
        <v>2736</v>
      </c>
      <c r="B5156" t="s">
        <v>2737</v>
      </c>
      <c r="C5156" s="57">
        <v>45625</v>
      </c>
      <c r="D5156" t="s">
        <v>37</v>
      </c>
      <c r="E5156" t="s">
        <v>72</v>
      </c>
      <c r="F5156" s="47">
        <v>5186.0600000000004</v>
      </c>
    </row>
    <row r="5157" spans="1:6" x14ac:dyDescent="0.25">
      <c r="A5157" t="s">
        <v>2738</v>
      </c>
      <c r="B5157" t="s">
        <v>2737</v>
      </c>
      <c r="C5157" s="57">
        <v>45625</v>
      </c>
      <c r="D5157" t="s">
        <v>37</v>
      </c>
      <c r="E5157" t="s">
        <v>72</v>
      </c>
      <c r="F5157" s="47">
        <v>5186.0600000000004</v>
      </c>
    </row>
    <row r="5158" spans="1:6" x14ac:dyDescent="0.25">
      <c r="A5158" t="s">
        <v>2739</v>
      </c>
      <c r="B5158" t="s">
        <v>2740</v>
      </c>
      <c r="C5158" s="57">
        <v>45625</v>
      </c>
      <c r="D5158" t="s">
        <v>37</v>
      </c>
      <c r="E5158" t="s">
        <v>72</v>
      </c>
      <c r="F5158" s="47">
        <v>3707.44</v>
      </c>
    </row>
    <row r="5159" spans="1:6" x14ac:dyDescent="0.25">
      <c r="A5159" t="s">
        <v>2741</v>
      </c>
      <c r="B5159" t="s">
        <v>2740</v>
      </c>
      <c r="C5159" s="57">
        <v>45625</v>
      </c>
      <c r="D5159" t="s">
        <v>37</v>
      </c>
      <c r="E5159" t="s">
        <v>72</v>
      </c>
      <c r="F5159" s="47">
        <v>3707.44</v>
      </c>
    </row>
    <row r="5160" spans="1:6" x14ac:dyDescent="0.25">
      <c r="A5160" t="s">
        <v>2742</v>
      </c>
      <c r="B5160" t="s">
        <v>2743</v>
      </c>
      <c r="C5160" s="57">
        <v>45625</v>
      </c>
      <c r="D5160" t="s">
        <v>37</v>
      </c>
      <c r="E5160" t="s">
        <v>72</v>
      </c>
      <c r="F5160" s="47">
        <v>8417.9699999999993</v>
      </c>
    </row>
    <row r="5161" spans="1:6" x14ac:dyDescent="0.25">
      <c r="A5161" t="s">
        <v>2744</v>
      </c>
      <c r="B5161" t="s">
        <v>2743</v>
      </c>
      <c r="C5161" s="57">
        <v>45625</v>
      </c>
      <c r="D5161" t="s">
        <v>37</v>
      </c>
      <c r="E5161" t="s">
        <v>72</v>
      </c>
      <c r="F5161" s="47">
        <v>8417.9699999999993</v>
      </c>
    </row>
    <row r="5162" spans="1:6" x14ac:dyDescent="0.25">
      <c r="A5162" t="s">
        <v>2745</v>
      </c>
      <c r="B5162" t="s">
        <v>2743</v>
      </c>
      <c r="C5162" s="57">
        <v>45625</v>
      </c>
      <c r="D5162" t="s">
        <v>37</v>
      </c>
      <c r="E5162" t="s">
        <v>72</v>
      </c>
      <c r="F5162" s="47">
        <v>8417.9699999999993</v>
      </c>
    </row>
    <row r="5163" spans="1:6" x14ac:dyDescent="0.25">
      <c r="A5163" t="s">
        <v>2746</v>
      </c>
      <c r="B5163" t="s">
        <v>2743</v>
      </c>
      <c r="C5163" s="57">
        <v>45625</v>
      </c>
      <c r="D5163" t="s">
        <v>37</v>
      </c>
      <c r="E5163" t="s">
        <v>72</v>
      </c>
      <c r="F5163" s="47">
        <v>8417.9699999999993</v>
      </c>
    </row>
    <row r="5164" spans="1:6" x14ac:dyDescent="0.25">
      <c r="A5164" t="s">
        <v>2747</v>
      </c>
      <c r="B5164" t="s">
        <v>2743</v>
      </c>
      <c r="C5164" s="57">
        <v>45625</v>
      </c>
      <c r="D5164" t="s">
        <v>37</v>
      </c>
      <c r="E5164" t="s">
        <v>72</v>
      </c>
      <c r="F5164" s="47">
        <v>8417.9699999999993</v>
      </c>
    </row>
    <row r="5165" spans="1:6" x14ac:dyDescent="0.25">
      <c r="A5165" t="s">
        <v>2748</v>
      </c>
      <c r="B5165" t="s">
        <v>2743</v>
      </c>
      <c r="C5165" s="57">
        <v>45625</v>
      </c>
      <c r="D5165" t="s">
        <v>37</v>
      </c>
      <c r="E5165" t="s">
        <v>72</v>
      </c>
      <c r="F5165" s="47">
        <v>8417.9699999999993</v>
      </c>
    </row>
    <row r="5166" spans="1:6" x14ac:dyDescent="0.25">
      <c r="A5166" t="s">
        <v>2749</v>
      </c>
      <c r="B5166" t="s">
        <v>2750</v>
      </c>
      <c r="C5166" s="57">
        <v>45625</v>
      </c>
      <c r="D5166" t="s">
        <v>37</v>
      </c>
      <c r="E5166" t="s">
        <v>72</v>
      </c>
      <c r="F5166" s="47">
        <v>8417.9699999999993</v>
      </c>
    </row>
    <row r="5167" spans="1:6" x14ac:dyDescent="0.25">
      <c r="A5167" t="s">
        <v>2751</v>
      </c>
      <c r="B5167" t="s">
        <v>2750</v>
      </c>
      <c r="C5167" s="57">
        <v>45625</v>
      </c>
      <c r="D5167" t="s">
        <v>37</v>
      </c>
      <c r="E5167" t="s">
        <v>72</v>
      </c>
      <c r="F5167" s="47">
        <v>8417.9699999999993</v>
      </c>
    </row>
    <row r="5168" spans="1:6" x14ac:dyDescent="0.25">
      <c r="A5168" t="s">
        <v>2752</v>
      </c>
      <c r="B5168" t="s">
        <v>2750</v>
      </c>
      <c r="C5168" s="57">
        <v>45625</v>
      </c>
      <c r="D5168" t="s">
        <v>37</v>
      </c>
      <c r="E5168" t="s">
        <v>72</v>
      </c>
      <c r="F5168" s="47">
        <v>8417.9699999999993</v>
      </c>
    </row>
    <row r="5169" spans="1:6" x14ac:dyDescent="0.25">
      <c r="A5169" t="s">
        <v>2753</v>
      </c>
      <c r="B5169" t="s">
        <v>2750</v>
      </c>
      <c r="C5169" s="57">
        <v>45625</v>
      </c>
      <c r="D5169" t="s">
        <v>37</v>
      </c>
      <c r="E5169" t="s">
        <v>72</v>
      </c>
      <c r="F5169" s="47">
        <v>8417.9699999999993</v>
      </c>
    </row>
    <row r="5170" spans="1:6" x14ac:dyDescent="0.25">
      <c r="A5170" t="s">
        <v>2754</v>
      </c>
      <c r="B5170" t="s">
        <v>2755</v>
      </c>
      <c r="C5170" s="57">
        <v>45625</v>
      </c>
      <c r="D5170" t="s">
        <v>37</v>
      </c>
      <c r="E5170" t="s">
        <v>72</v>
      </c>
      <c r="F5170" s="47">
        <v>5251.4</v>
      </c>
    </row>
    <row r="5171" spans="1:6" x14ac:dyDescent="0.25">
      <c r="A5171" t="s">
        <v>2756</v>
      </c>
      <c r="B5171" t="s">
        <v>2755</v>
      </c>
      <c r="C5171" s="57">
        <v>45625</v>
      </c>
      <c r="D5171" t="s">
        <v>37</v>
      </c>
      <c r="E5171" t="s">
        <v>72</v>
      </c>
      <c r="F5171" s="47">
        <v>5251.4</v>
      </c>
    </row>
    <row r="5172" spans="1:6" x14ac:dyDescent="0.25">
      <c r="A5172" t="s">
        <v>2757</v>
      </c>
      <c r="B5172" t="s">
        <v>2755</v>
      </c>
      <c r="C5172" s="57">
        <v>45625</v>
      </c>
      <c r="D5172" t="s">
        <v>37</v>
      </c>
      <c r="E5172" t="s">
        <v>72</v>
      </c>
      <c r="F5172" s="47">
        <v>5251.4</v>
      </c>
    </row>
    <row r="5173" spans="1:6" x14ac:dyDescent="0.25">
      <c r="A5173" t="s">
        <v>2758</v>
      </c>
      <c r="B5173" t="s">
        <v>2755</v>
      </c>
      <c r="C5173" s="57">
        <v>45625</v>
      </c>
      <c r="D5173" t="s">
        <v>37</v>
      </c>
      <c r="E5173" t="s">
        <v>72</v>
      </c>
      <c r="F5173" s="47">
        <v>5251.4</v>
      </c>
    </row>
    <row r="5174" spans="1:6" x14ac:dyDescent="0.25">
      <c r="A5174" t="s">
        <v>2759</v>
      </c>
      <c r="B5174" t="s">
        <v>1783</v>
      </c>
      <c r="C5174" s="57">
        <v>45625</v>
      </c>
      <c r="D5174" t="s">
        <v>37</v>
      </c>
      <c r="E5174" t="s">
        <v>72</v>
      </c>
      <c r="F5174" s="47">
        <v>5555.11</v>
      </c>
    </row>
    <row r="5175" spans="1:6" x14ac:dyDescent="0.25">
      <c r="A5175" t="s">
        <v>2760</v>
      </c>
      <c r="B5175" t="s">
        <v>1783</v>
      </c>
      <c r="C5175" s="57">
        <v>45625</v>
      </c>
      <c r="D5175" t="s">
        <v>37</v>
      </c>
      <c r="E5175" t="s">
        <v>72</v>
      </c>
      <c r="F5175" s="47">
        <v>5555.11</v>
      </c>
    </row>
    <row r="5176" spans="1:6" x14ac:dyDescent="0.25">
      <c r="A5176" t="s">
        <v>2761</v>
      </c>
      <c r="B5176" t="s">
        <v>1783</v>
      </c>
      <c r="C5176" s="57">
        <v>45625</v>
      </c>
      <c r="D5176" t="s">
        <v>37</v>
      </c>
      <c r="E5176" t="s">
        <v>72</v>
      </c>
      <c r="F5176" s="47">
        <v>5555.11</v>
      </c>
    </row>
    <row r="5177" spans="1:6" x14ac:dyDescent="0.25">
      <c r="A5177" t="s">
        <v>2762</v>
      </c>
      <c r="B5177" t="s">
        <v>1783</v>
      </c>
      <c r="C5177" s="57">
        <v>45625</v>
      </c>
      <c r="D5177" t="s">
        <v>37</v>
      </c>
      <c r="E5177" t="s">
        <v>72</v>
      </c>
      <c r="F5177" s="47">
        <v>5555.11</v>
      </c>
    </row>
    <row r="5178" spans="1:6" x14ac:dyDescent="0.25">
      <c r="A5178" t="s">
        <v>2763</v>
      </c>
      <c r="B5178" t="s">
        <v>2764</v>
      </c>
      <c r="C5178" s="57">
        <v>45625</v>
      </c>
      <c r="D5178" t="s">
        <v>37</v>
      </c>
      <c r="E5178" t="s">
        <v>72</v>
      </c>
      <c r="F5178" s="47">
        <v>5778.96</v>
      </c>
    </row>
    <row r="5179" spans="1:6" x14ac:dyDescent="0.25">
      <c r="A5179" t="s">
        <v>2765</v>
      </c>
      <c r="B5179" t="s">
        <v>2766</v>
      </c>
      <c r="C5179" s="57">
        <v>45625</v>
      </c>
      <c r="D5179" t="s">
        <v>37</v>
      </c>
      <c r="E5179" t="s">
        <v>72</v>
      </c>
      <c r="F5179" s="47">
        <v>5778.96</v>
      </c>
    </row>
    <row r="5180" spans="1:6" x14ac:dyDescent="0.25">
      <c r="A5180" t="s">
        <v>2767</v>
      </c>
      <c r="B5180" t="s">
        <v>2768</v>
      </c>
      <c r="C5180" s="57">
        <v>45625</v>
      </c>
      <c r="D5180" t="s">
        <v>37</v>
      </c>
      <c r="E5180" t="s">
        <v>72</v>
      </c>
      <c r="F5180" s="47">
        <v>5238.09</v>
      </c>
    </row>
    <row r="5181" spans="1:6" x14ac:dyDescent="0.25">
      <c r="A5181" t="s">
        <v>2769</v>
      </c>
      <c r="B5181" t="s">
        <v>2768</v>
      </c>
      <c r="C5181" s="57">
        <v>45625</v>
      </c>
      <c r="D5181" t="s">
        <v>37</v>
      </c>
      <c r="E5181" t="s">
        <v>72</v>
      </c>
      <c r="F5181" s="47">
        <v>5238.09</v>
      </c>
    </row>
    <row r="5182" spans="1:6" x14ac:dyDescent="0.25">
      <c r="A5182" t="s">
        <v>2770</v>
      </c>
      <c r="B5182" t="s">
        <v>2768</v>
      </c>
      <c r="C5182" s="57">
        <v>45625</v>
      </c>
      <c r="D5182" t="s">
        <v>37</v>
      </c>
      <c r="E5182" t="s">
        <v>72</v>
      </c>
      <c r="F5182" s="47">
        <v>5238.09</v>
      </c>
    </row>
    <row r="5183" spans="1:6" x14ac:dyDescent="0.25">
      <c r="A5183" t="s">
        <v>2771</v>
      </c>
      <c r="B5183" t="s">
        <v>2768</v>
      </c>
      <c r="C5183" s="57">
        <v>45625</v>
      </c>
      <c r="D5183" t="s">
        <v>37</v>
      </c>
      <c r="E5183" t="s">
        <v>72</v>
      </c>
      <c r="F5183" s="47">
        <v>5238.09</v>
      </c>
    </row>
    <row r="5184" spans="1:6" x14ac:dyDescent="0.25">
      <c r="A5184" t="s">
        <v>2772</v>
      </c>
      <c r="B5184" t="s">
        <v>2768</v>
      </c>
      <c r="C5184" s="57">
        <v>45625</v>
      </c>
      <c r="D5184" t="s">
        <v>37</v>
      </c>
      <c r="E5184" t="s">
        <v>72</v>
      </c>
      <c r="F5184" s="47">
        <v>5238.09</v>
      </c>
    </row>
    <row r="5185" spans="1:6" x14ac:dyDescent="0.25">
      <c r="A5185" t="s">
        <v>2773</v>
      </c>
      <c r="B5185" t="s">
        <v>2768</v>
      </c>
      <c r="C5185" s="57">
        <v>45625</v>
      </c>
      <c r="D5185" t="s">
        <v>37</v>
      </c>
      <c r="E5185" t="s">
        <v>72</v>
      </c>
      <c r="F5185" s="47">
        <v>5238.09</v>
      </c>
    </row>
    <row r="5186" spans="1:6" x14ac:dyDescent="0.25">
      <c r="A5186" t="s">
        <v>2774</v>
      </c>
      <c r="B5186" t="s">
        <v>2768</v>
      </c>
      <c r="C5186" s="57">
        <v>45625</v>
      </c>
      <c r="D5186" t="s">
        <v>37</v>
      </c>
      <c r="E5186" t="s">
        <v>72</v>
      </c>
      <c r="F5186" s="47">
        <v>5238.09</v>
      </c>
    </row>
    <row r="5187" spans="1:6" x14ac:dyDescent="0.25">
      <c r="A5187" t="s">
        <v>2775</v>
      </c>
      <c r="B5187" t="s">
        <v>2768</v>
      </c>
      <c r="C5187" s="57">
        <v>45625</v>
      </c>
      <c r="D5187" t="s">
        <v>37</v>
      </c>
      <c r="E5187" t="s">
        <v>72</v>
      </c>
      <c r="F5187" s="47">
        <v>5238.09</v>
      </c>
    </row>
    <row r="5188" spans="1:6" x14ac:dyDescent="0.25">
      <c r="A5188" t="s">
        <v>2776</v>
      </c>
      <c r="B5188" t="s">
        <v>2768</v>
      </c>
      <c r="C5188" s="57">
        <v>45625</v>
      </c>
      <c r="D5188" t="s">
        <v>37</v>
      </c>
      <c r="E5188" t="s">
        <v>72</v>
      </c>
      <c r="F5188" s="47">
        <v>5238.09</v>
      </c>
    </row>
    <row r="5189" spans="1:6" x14ac:dyDescent="0.25">
      <c r="A5189" t="s">
        <v>2777</v>
      </c>
      <c r="B5189" t="s">
        <v>2768</v>
      </c>
      <c r="C5189" s="57">
        <v>45625</v>
      </c>
      <c r="D5189" t="s">
        <v>37</v>
      </c>
      <c r="E5189" t="s">
        <v>72</v>
      </c>
      <c r="F5189" s="47">
        <v>5238.09</v>
      </c>
    </row>
    <row r="5190" spans="1:6" x14ac:dyDescent="0.25">
      <c r="A5190" t="s">
        <v>2778</v>
      </c>
      <c r="B5190" t="s">
        <v>2768</v>
      </c>
      <c r="C5190" s="57">
        <v>45625</v>
      </c>
      <c r="D5190" t="s">
        <v>37</v>
      </c>
      <c r="E5190" t="s">
        <v>72</v>
      </c>
      <c r="F5190" s="47">
        <v>5238.09</v>
      </c>
    </row>
    <row r="5191" spans="1:6" x14ac:dyDescent="0.25">
      <c r="A5191" t="s">
        <v>2779</v>
      </c>
      <c r="B5191" t="s">
        <v>2768</v>
      </c>
      <c r="C5191" s="57">
        <v>45625</v>
      </c>
      <c r="D5191" t="s">
        <v>37</v>
      </c>
      <c r="E5191" t="s">
        <v>72</v>
      </c>
      <c r="F5191" s="47">
        <v>5238.09</v>
      </c>
    </row>
    <row r="5192" spans="1:6" x14ac:dyDescent="0.25">
      <c r="A5192" t="s">
        <v>2780</v>
      </c>
      <c r="B5192" t="s">
        <v>2768</v>
      </c>
      <c r="C5192" s="57">
        <v>45625</v>
      </c>
      <c r="D5192" t="s">
        <v>37</v>
      </c>
      <c r="E5192" t="s">
        <v>72</v>
      </c>
      <c r="F5192" s="47">
        <v>5238.09</v>
      </c>
    </row>
    <row r="5193" spans="1:6" x14ac:dyDescent="0.25">
      <c r="A5193" t="s">
        <v>2781</v>
      </c>
      <c r="B5193" t="s">
        <v>2768</v>
      </c>
      <c r="C5193" s="57">
        <v>45625</v>
      </c>
      <c r="D5193" t="s">
        <v>37</v>
      </c>
      <c r="E5193" t="s">
        <v>72</v>
      </c>
      <c r="F5193" s="47">
        <v>5238.09</v>
      </c>
    </row>
    <row r="5194" spans="1:6" x14ac:dyDescent="0.25">
      <c r="A5194" t="s">
        <v>2782</v>
      </c>
      <c r="B5194" t="s">
        <v>2768</v>
      </c>
      <c r="C5194" s="57">
        <v>45625</v>
      </c>
      <c r="D5194" t="s">
        <v>37</v>
      </c>
      <c r="E5194" t="s">
        <v>72</v>
      </c>
      <c r="F5194" s="47">
        <v>5238.09</v>
      </c>
    </row>
    <row r="5195" spans="1:6" x14ac:dyDescent="0.25">
      <c r="A5195" t="s">
        <v>2783</v>
      </c>
      <c r="B5195" t="s">
        <v>2768</v>
      </c>
      <c r="C5195" s="57">
        <v>45625</v>
      </c>
      <c r="D5195" t="s">
        <v>37</v>
      </c>
      <c r="E5195" t="s">
        <v>72</v>
      </c>
      <c r="F5195" s="47">
        <v>5238.09</v>
      </c>
    </row>
    <row r="5196" spans="1:6" x14ac:dyDescent="0.25">
      <c r="A5196" t="s">
        <v>2784</v>
      </c>
      <c r="B5196" t="s">
        <v>2768</v>
      </c>
      <c r="C5196" s="57">
        <v>45625</v>
      </c>
      <c r="D5196" t="s">
        <v>37</v>
      </c>
      <c r="E5196" t="s">
        <v>72</v>
      </c>
      <c r="F5196" s="47">
        <v>5238.09</v>
      </c>
    </row>
    <row r="5197" spans="1:6" x14ac:dyDescent="0.25">
      <c r="A5197" t="s">
        <v>2785</v>
      </c>
      <c r="B5197" t="s">
        <v>2768</v>
      </c>
      <c r="C5197" s="57">
        <v>45625</v>
      </c>
      <c r="D5197" t="s">
        <v>37</v>
      </c>
      <c r="E5197" t="s">
        <v>72</v>
      </c>
      <c r="F5197" s="47">
        <v>5238.09</v>
      </c>
    </row>
    <row r="5198" spans="1:6" x14ac:dyDescent="0.25">
      <c r="A5198" t="s">
        <v>2786</v>
      </c>
      <c r="B5198" t="s">
        <v>2768</v>
      </c>
      <c r="C5198" s="57">
        <v>45625</v>
      </c>
      <c r="D5198" t="s">
        <v>37</v>
      </c>
      <c r="E5198" t="s">
        <v>72</v>
      </c>
      <c r="F5198" s="47">
        <v>5238.09</v>
      </c>
    </row>
    <row r="5199" spans="1:6" x14ac:dyDescent="0.25">
      <c r="A5199" t="s">
        <v>2787</v>
      </c>
      <c r="B5199" t="s">
        <v>2768</v>
      </c>
      <c r="C5199" s="57">
        <v>45625</v>
      </c>
      <c r="D5199" t="s">
        <v>37</v>
      </c>
      <c r="E5199" t="s">
        <v>72</v>
      </c>
      <c r="F5199" s="47">
        <v>5238.09</v>
      </c>
    </row>
    <row r="5200" spans="1:6" x14ac:dyDescent="0.25">
      <c r="A5200" t="s">
        <v>2788</v>
      </c>
      <c r="B5200" t="s">
        <v>2768</v>
      </c>
      <c r="C5200" s="57">
        <v>45625</v>
      </c>
      <c r="D5200" t="s">
        <v>37</v>
      </c>
      <c r="E5200" t="s">
        <v>72</v>
      </c>
      <c r="F5200" s="47">
        <v>5238.09</v>
      </c>
    </row>
    <row r="5201" spans="1:6" x14ac:dyDescent="0.25">
      <c r="A5201" t="s">
        <v>2789</v>
      </c>
      <c r="B5201" t="s">
        <v>2768</v>
      </c>
      <c r="C5201" s="57">
        <v>45625</v>
      </c>
      <c r="D5201" t="s">
        <v>37</v>
      </c>
      <c r="E5201" t="s">
        <v>72</v>
      </c>
      <c r="F5201" s="47">
        <v>5238.09</v>
      </c>
    </row>
    <row r="5202" spans="1:6" x14ac:dyDescent="0.25">
      <c r="A5202" t="s">
        <v>2790</v>
      </c>
      <c r="B5202" t="s">
        <v>2768</v>
      </c>
      <c r="C5202" s="57">
        <v>45625</v>
      </c>
      <c r="D5202" t="s">
        <v>37</v>
      </c>
      <c r="E5202" t="s">
        <v>72</v>
      </c>
      <c r="F5202" s="47">
        <v>5238.09</v>
      </c>
    </row>
    <row r="5203" spans="1:6" x14ac:dyDescent="0.25">
      <c r="A5203" t="s">
        <v>2791</v>
      </c>
      <c r="B5203" t="s">
        <v>2768</v>
      </c>
      <c r="C5203" s="57">
        <v>45625</v>
      </c>
      <c r="D5203" t="s">
        <v>37</v>
      </c>
      <c r="E5203" t="s">
        <v>72</v>
      </c>
      <c r="F5203" s="47">
        <v>5238.09</v>
      </c>
    </row>
    <row r="5204" spans="1:6" x14ac:dyDescent="0.25">
      <c r="A5204" t="s">
        <v>2792</v>
      </c>
      <c r="B5204" t="s">
        <v>2793</v>
      </c>
      <c r="C5204" s="57">
        <v>45625</v>
      </c>
      <c r="D5204" t="s">
        <v>37</v>
      </c>
      <c r="E5204" t="s">
        <v>72</v>
      </c>
      <c r="F5204" s="47">
        <v>5555.11</v>
      </c>
    </row>
    <row r="5205" spans="1:6" x14ac:dyDescent="0.25">
      <c r="A5205" t="s">
        <v>2794</v>
      </c>
      <c r="B5205" t="s">
        <v>2793</v>
      </c>
      <c r="C5205" s="57">
        <v>45625</v>
      </c>
      <c r="D5205" t="s">
        <v>37</v>
      </c>
      <c r="E5205" t="s">
        <v>72</v>
      </c>
      <c r="F5205" s="47">
        <v>5555.11</v>
      </c>
    </row>
    <row r="5206" spans="1:6" x14ac:dyDescent="0.25">
      <c r="A5206" t="s">
        <v>2795</v>
      </c>
      <c r="B5206" t="s">
        <v>2793</v>
      </c>
      <c r="C5206" s="57">
        <v>45625</v>
      </c>
      <c r="D5206" t="s">
        <v>37</v>
      </c>
      <c r="E5206" t="s">
        <v>72</v>
      </c>
      <c r="F5206" s="47">
        <v>5555.11</v>
      </c>
    </row>
    <row r="5207" spans="1:6" x14ac:dyDescent="0.25">
      <c r="A5207" t="s">
        <v>2796</v>
      </c>
      <c r="B5207" t="s">
        <v>2793</v>
      </c>
      <c r="C5207" s="57">
        <v>45625</v>
      </c>
      <c r="D5207" t="s">
        <v>37</v>
      </c>
      <c r="E5207" t="s">
        <v>72</v>
      </c>
      <c r="F5207" s="47">
        <v>5555.11</v>
      </c>
    </row>
    <row r="5208" spans="1:6" x14ac:dyDescent="0.25">
      <c r="A5208" t="s">
        <v>2797</v>
      </c>
      <c r="B5208" t="s">
        <v>2793</v>
      </c>
      <c r="C5208" s="57">
        <v>45625</v>
      </c>
      <c r="D5208" t="s">
        <v>37</v>
      </c>
      <c r="E5208" t="s">
        <v>72</v>
      </c>
      <c r="F5208" s="47">
        <v>5555.11</v>
      </c>
    </row>
    <row r="5209" spans="1:6" x14ac:dyDescent="0.25">
      <c r="A5209" t="s">
        <v>2798</v>
      </c>
      <c r="B5209" t="s">
        <v>2793</v>
      </c>
      <c r="C5209" s="57">
        <v>45625</v>
      </c>
      <c r="D5209" t="s">
        <v>37</v>
      </c>
      <c r="E5209" t="s">
        <v>72</v>
      </c>
      <c r="F5209" s="47">
        <v>5555.11</v>
      </c>
    </row>
    <row r="5210" spans="1:6" x14ac:dyDescent="0.25">
      <c r="A5210" t="s">
        <v>2799</v>
      </c>
      <c r="B5210" t="s">
        <v>2793</v>
      </c>
      <c r="C5210" s="57">
        <v>45625</v>
      </c>
      <c r="D5210" t="s">
        <v>37</v>
      </c>
      <c r="E5210" t="s">
        <v>72</v>
      </c>
      <c r="F5210" s="47">
        <v>5555.11</v>
      </c>
    </row>
    <row r="5211" spans="1:6" x14ac:dyDescent="0.25">
      <c r="A5211" t="s">
        <v>2800</v>
      </c>
      <c r="B5211" t="s">
        <v>2793</v>
      </c>
      <c r="C5211" s="57">
        <v>45625</v>
      </c>
      <c r="D5211" t="s">
        <v>37</v>
      </c>
      <c r="E5211" t="s">
        <v>72</v>
      </c>
      <c r="F5211" s="47">
        <v>5555.11</v>
      </c>
    </row>
    <row r="5212" spans="1:6" x14ac:dyDescent="0.25">
      <c r="A5212" t="s">
        <v>2801</v>
      </c>
      <c r="B5212" t="s">
        <v>2793</v>
      </c>
      <c r="C5212" s="57">
        <v>45625</v>
      </c>
      <c r="D5212" t="s">
        <v>37</v>
      </c>
      <c r="E5212" t="s">
        <v>72</v>
      </c>
      <c r="F5212" s="47">
        <v>5555.11</v>
      </c>
    </row>
    <row r="5213" spans="1:6" x14ac:dyDescent="0.25">
      <c r="A5213" t="s">
        <v>2802</v>
      </c>
      <c r="B5213" t="s">
        <v>2793</v>
      </c>
      <c r="C5213" s="57">
        <v>45625</v>
      </c>
      <c r="D5213" t="s">
        <v>37</v>
      </c>
      <c r="E5213" t="s">
        <v>72</v>
      </c>
      <c r="F5213" s="47">
        <v>5555.11</v>
      </c>
    </row>
    <row r="5214" spans="1:6" x14ac:dyDescent="0.25">
      <c r="A5214" t="s">
        <v>2803</v>
      </c>
      <c r="B5214" t="s">
        <v>2793</v>
      </c>
      <c r="C5214" s="57">
        <v>45625</v>
      </c>
      <c r="D5214" t="s">
        <v>37</v>
      </c>
      <c r="E5214" t="s">
        <v>72</v>
      </c>
      <c r="F5214" s="47">
        <v>5555.11</v>
      </c>
    </row>
    <row r="5215" spans="1:6" x14ac:dyDescent="0.25">
      <c r="A5215" t="s">
        <v>2804</v>
      </c>
      <c r="B5215" t="s">
        <v>2793</v>
      </c>
      <c r="C5215" s="57">
        <v>45625</v>
      </c>
      <c r="D5215" t="s">
        <v>37</v>
      </c>
      <c r="E5215" t="s">
        <v>72</v>
      </c>
      <c r="F5215" s="47">
        <v>5555.11</v>
      </c>
    </row>
    <row r="5216" spans="1:6" x14ac:dyDescent="0.25">
      <c r="A5216" t="s">
        <v>2805</v>
      </c>
      <c r="B5216" t="s">
        <v>2793</v>
      </c>
      <c r="C5216" s="57">
        <v>45625</v>
      </c>
      <c r="D5216" t="s">
        <v>37</v>
      </c>
      <c r="E5216" t="s">
        <v>72</v>
      </c>
      <c r="F5216" s="47">
        <v>5555.11</v>
      </c>
    </row>
    <row r="5217" spans="1:6" x14ac:dyDescent="0.25">
      <c r="A5217" t="s">
        <v>2806</v>
      </c>
      <c r="B5217" t="s">
        <v>2793</v>
      </c>
      <c r="C5217" s="57">
        <v>45625</v>
      </c>
      <c r="D5217" t="s">
        <v>37</v>
      </c>
      <c r="E5217" t="s">
        <v>72</v>
      </c>
      <c r="F5217" s="47">
        <v>5555.11</v>
      </c>
    </row>
    <row r="5218" spans="1:6" x14ac:dyDescent="0.25">
      <c r="A5218" t="s">
        <v>2807</v>
      </c>
      <c r="B5218" t="s">
        <v>2793</v>
      </c>
      <c r="C5218" s="57">
        <v>45625</v>
      </c>
      <c r="D5218" t="s">
        <v>37</v>
      </c>
      <c r="E5218" t="s">
        <v>72</v>
      </c>
      <c r="F5218" s="47">
        <v>5555.11</v>
      </c>
    </row>
    <row r="5219" spans="1:6" x14ac:dyDescent="0.25">
      <c r="A5219" t="s">
        <v>2808</v>
      </c>
      <c r="B5219" t="s">
        <v>2793</v>
      </c>
      <c r="C5219" s="57">
        <v>45625</v>
      </c>
      <c r="D5219" t="s">
        <v>37</v>
      </c>
      <c r="E5219" t="s">
        <v>72</v>
      </c>
      <c r="F5219" s="47">
        <v>5555.11</v>
      </c>
    </row>
    <row r="5220" spans="1:6" x14ac:dyDescent="0.25">
      <c r="A5220" t="s">
        <v>2809</v>
      </c>
      <c r="B5220" t="s">
        <v>2793</v>
      </c>
      <c r="C5220" s="57">
        <v>45625</v>
      </c>
      <c r="D5220" t="s">
        <v>37</v>
      </c>
      <c r="E5220" t="s">
        <v>72</v>
      </c>
      <c r="F5220" s="47">
        <v>5555.11</v>
      </c>
    </row>
    <row r="5221" spans="1:6" x14ac:dyDescent="0.25">
      <c r="A5221" t="s">
        <v>2810</v>
      </c>
      <c r="B5221" t="s">
        <v>2793</v>
      </c>
      <c r="C5221" s="57">
        <v>45625</v>
      </c>
      <c r="D5221" t="s">
        <v>37</v>
      </c>
      <c r="E5221" t="s">
        <v>72</v>
      </c>
      <c r="F5221" s="47">
        <v>5555.11</v>
      </c>
    </row>
    <row r="5222" spans="1:6" x14ac:dyDescent="0.25">
      <c r="A5222" t="s">
        <v>2811</v>
      </c>
      <c r="B5222" t="s">
        <v>2793</v>
      </c>
      <c r="C5222" s="57">
        <v>45625</v>
      </c>
      <c r="D5222" t="s">
        <v>37</v>
      </c>
      <c r="E5222" t="s">
        <v>72</v>
      </c>
      <c r="F5222" s="47">
        <v>5555.11</v>
      </c>
    </row>
    <row r="5223" spans="1:6" x14ac:dyDescent="0.25">
      <c r="A5223" t="s">
        <v>2812</v>
      </c>
      <c r="B5223" t="s">
        <v>2793</v>
      </c>
      <c r="C5223" s="57">
        <v>45625</v>
      </c>
      <c r="D5223" t="s">
        <v>37</v>
      </c>
      <c r="E5223" t="s">
        <v>72</v>
      </c>
      <c r="F5223" s="47">
        <v>5555.11</v>
      </c>
    </row>
    <row r="5224" spans="1:6" x14ac:dyDescent="0.25">
      <c r="A5224" t="s">
        <v>2813</v>
      </c>
      <c r="B5224" t="s">
        <v>2793</v>
      </c>
      <c r="C5224" s="57">
        <v>45625</v>
      </c>
      <c r="D5224" t="s">
        <v>37</v>
      </c>
      <c r="E5224" t="s">
        <v>72</v>
      </c>
      <c r="F5224" s="47">
        <v>5555.11</v>
      </c>
    </row>
    <row r="5225" spans="1:6" x14ac:dyDescent="0.25">
      <c r="A5225" t="s">
        <v>2814</v>
      </c>
      <c r="B5225" t="s">
        <v>2793</v>
      </c>
      <c r="C5225" s="57">
        <v>45625</v>
      </c>
      <c r="D5225" t="s">
        <v>37</v>
      </c>
      <c r="E5225" t="s">
        <v>72</v>
      </c>
      <c r="F5225" s="47">
        <v>5555.11</v>
      </c>
    </row>
    <row r="5226" spans="1:6" x14ac:dyDescent="0.25">
      <c r="A5226" t="s">
        <v>2815</v>
      </c>
      <c r="B5226" t="s">
        <v>2793</v>
      </c>
      <c r="C5226" s="57">
        <v>45625</v>
      </c>
      <c r="D5226" t="s">
        <v>37</v>
      </c>
      <c r="E5226" t="s">
        <v>72</v>
      </c>
      <c r="F5226" s="47">
        <v>5555.11</v>
      </c>
    </row>
    <row r="5227" spans="1:6" x14ac:dyDescent="0.25">
      <c r="A5227" t="s">
        <v>2816</v>
      </c>
      <c r="B5227" t="s">
        <v>2793</v>
      </c>
      <c r="C5227" s="57">
        <v>45625</v>
      </c>
      <c r="D5227" t="s">
        <v>37</v>
      </c>
      <c r="E5227" t="s">
        <v>72</v>
      </c>
      <c r="F5227" s="47">
        <v>5555.11</v>
      </c>
    </row>
    <row r="5228" spans="1:6" x14ac:dyDescent="0.25">
      <c r="A5228" t="s">
        <v>2817</v>
      </c>
      <c r="B5228" t="s">
        <v>2818</v>
      </c>
      <c r="C5228" s="57">
        <v>45625</v>
      </c>
      <c r="D5228" t="s">
        <v>37</v>
      </c>
      <c r="E5228" t="s">
        <v>72</v>
      </c>
      <c r="F5228" s="47">
        <v>5238.09</v>
      </c>
    </row>
    <row r="5229" spans="1:6" x14ac:dyDescent="0.25">
      <c r="A5229" t="s">
        <v>2819</v>
      </c>
      <c r="B5229" t="s">
        <v>2818</v>
      </c>
      <c r="C5229" s="57">
        <v>45625</v>
      </c>
      <c r="D5229" t="s">
        <v>37</v>
      </c>
      <c r="E5229" t="s">
        <v>72</v>
      </c>
      <c r="F5229" s="47">
        <v>5238.09</v>
      </c>
    </row>
    <row r="5230" spans="1:6" x14ac:dyDescent="0.25">
      <c r="A5230" t="s">
        <v>2820</v>
      </c>
      <c r="B5230" t="s">
        <v>2818</v>
      </c>
      <c r="C5230" s="57">
        <v>45625</v>
      </c>
      <c r="D5230" t="s">
        <v>37</v>
      </c>
      <c r="E5230" t="s">
        <v>72</v>
      </c>
      <c r="F5230" s="47">
        <v>5238.09</v>
      </c>
    </row>
    <row r="5231" spans="1:6" x14ac:dyDescent="0.25">
      <c r="A5231" t="s">
        <v>2821</v>
      </c>
      <c r="B5231" t="s">
        <v>2818</v>
      </c>
      <c r="C5231" s="57">
        <v>45625</v>
      </c>
      <c r="D5231" t="s">
        <v>37</v>
      </c>
      <c r="E5231" t="s">
        <v>72</v>
      </c>
      <c r="F5231" s="47">
        <v>5238.09</v>
      </c>
    </row>
    <row r="5232" spans="1:6" x14ac:dyDescent="0.25">
      <c r="A5232" t="s">
        <v>2822</v>
      </c>
      <c r="B5232" t="s">
        <v>2818</v>
      </c>
      <c r="C5232" s="57">
        <v>45625</v>
      </c>
      <c r="D5232" t="s">
        <v>37</v>
      </c>
      <c r="E5232" t="s">
        <v>72</v>
      </c>
      <c r="F5232" s="47">
        <v>5238.09</v>
      </c>
    </row>
    <row r="5233" spans="1:6" x14ac:dyDescent="0.25">
      <c r="A5233" t="s">
        <v>2823</v>
      </c>
      <c r="B5233" t="s">
        <v>2818</v>
      </c>
      <c r="C5233" s="57">
        <v>45625</v>
      </c>
      <c r="D5233" t="s">
        <v>37</v>
      </c>
      <c r="E5233" t="s">
        <v>72</v>
      </c>
      <c r="F5233" s="47">
        <v>5238.09</v>
      </c>
    </row>
    <row r="5234" spans="1:6" x14ac:dyDescent="0.25">
      <c r="A5234" t="s">
        <v>2824</v>
      </c>
      <c r="B5234" t="s">
        <v>2818</v>
      </c>
      <c r="C5234" s="57">
        <v>45625</v>
      </c>
      <c r="D5234" t="s">
        <v>37</v>
      </c>
      <c r="E5234" t="s">
        <v>72</v>
      </c>
      <c r="F5234" s="47">
        <v>5238.09</v>
      </c>
    </row>
    <row r="5235" spans="1:6" x14ac:dyDescent="0.25">
      <c r="A5235" t="s">
        <v>2825</v>
      </c>
      <c r="B5235" t="s">
        <v>2818</v>
      </c>
      <c r="C5235" s="57">
        <v>45625</v>
      </c>
      <c r="D5235" t="s">
        <v>37</v>
      </c>
      <c r="E5235" t="s">
        <v>72</v>
      </c>
      <c r="F5235" s="47">
        <v>5238.09</v>
      </c>
    </row>
    <row r="5236" spans="1:6" x14ac:dyDescent="0.25">
      <c r="A5236" t="s">
        <v>2826</v>
      </c>
      <c r="B5236" t="s">
        <v>2818</v>
      </c>
      <c r="C5236" s="57">
        <v>45625</v>
      </c>
      <c r="D5236" t="s">
        <v>37</v>
      </c>
      <c r="E5236" t="s">
        <v>72</v>
      </c>
      <c r="F5236" s="47">
        <v>5238.09</v>
      </c>
    </row>
    <row r="5237" spans="1:6" x14ac:dyDescent="0.25">
      <c r="A5237" t="s">
        <v>2827</v>
      </c>
      <c r="B5237" t="s">
        <v>2818</v>
      </c>
      <c r="C5237" s="57">
        <v>45625</v>
      </c>
      <c r="D5237" t="s">
        <v>37</v>
      </c>
      <c r="E5237" t="s">
        <v>72</v>
      </c>
      <c r="F5237" s="47">
        <v>5238.09</v>
      </c>
    </row>
    <row r="5238" spans="1:6" x14ac:dyDescent="0.25">
      <c r="A5238" t="s">
        <v>2828</v>
      </c>
      <c r="B5238" t="s">
        <v>2818</v>
      </c>
      <c r="C5238" s="57">
        <v>45625</v>
      </c>
      <c r="D5238" t="s">
        <v>37</v>
      </c>
      <c r="E5238" t="s">
        <v>72</v>
      </c>
      <c r="F5238" s="47">
        <v>5238.09</v>
      </c>
    </row>
    <row r="5239" spans="1:6" x14ac:dyDescent="0.25">
      <c r="A5239" t="s">
        <v>2829</v>
      </c>
      <c r="B5239" t="s">
        <v>2818</v>
      </c>
      <c r="C5239" s="57">
        <v>45625</v>
      </c>
      <c r="D5239" t="s">
        <v>37</v>
      </c>
      <c r="E5239" t="s">
        <v>72</v>
      </c>
      <c r="F5239" s="47">
        <v>5238.09</v>
      </c>
    </row>
    <row r="5240" spans="1:6" x14ac:dyDescent="0.25">
      <c r="A5240" t="s">
        <v>2830</v>
      </c>
      <c r="B5240" t="s">
        <v>2818</v>
      </c>
      <c r="C5240" s="57">
        <v>45625</v>
      </c>
      <c r="D5240" t="s">
        <v>37</v>
      </c>
      <c r="E5240" t="s">
        <v>72</v>
      </c>
      <c r="F5240" s="47">
        <v>5238.09</v>
      </c>
    </row>
    <row r="5241" spans="1:6" x14ac:dyDescent="0.25">
      <c r="A5241" t="s">
        <v>2831</v>
      </c>
      <c r="B5241" t="s">
        <v>2818</v>
      </c>
      <c r="C5241" s="57">
        <v>45625</v>
      </c>
      <c r="D5241" t="s">
        <v>37</v>
      </c>
      <c r="E5241" t="s">
        <v>72</v>
      </c>
      <c r="F5241" s="47">
        <v>5238.09</v>
      </c>
    </row>
    <row r="5242" spans="1:6" x14ac:dyDescent="0.25">
      <c r="A5242" t="s">
        <v>2832</v>
      </c>
      <c r="B5242" t="s">
        <v>2818</v>
      </c>
      <c r="C5242" s="57">
        <v>45625</v>
      </c>
      <c r="D5242" t="s">
        <v>37</v>
      </c>
      <c r="E5242" t="s">
        <v>72</v>
      </c>
      <c r="F5242" s="47">
        <v>5238.09</v>
      </c>
    </row>
    <row r="5243" spans="1:6" x14ac:dyDescent="0.25">
      <c r="A5243" t="s">
        <v>2833</v>
      </c>
      <c r="B5243" t="s">
        <v>2818</v>
      </c>
      <c r="C5243" s="57">
        <v>45625</v>
      </c>
      <c r="D5243" t="s">
        <v>37</v>
      </c>
      <c r="E5243" t="s">
        <v>72</v>
      </c>
      <c r="F5243" s="47">
        <v>5238.09</v>
      </c>
    </row>
    <row r="5244" spans="1:6" x14ac:dyDescent="0.25">
      <c r="A5244" t="s">
        <v>2834</v>
      </c>
      <c r="B5244" t="s">
        <v>2818</v>
      </c>
      <c r="C5244" s="57">
        <v>45625</v>
      </c>
      <c r="D5244" t="s">
        <v>37</v>
      </c>
      <c r="E5244" t="s">
        <v>72</v>
      </c>
      <c r="F5244" s="47">
        <v>5238.09</v>
      </c>
    </row>
    <row r="5245" spans="1:6" x14ac:dyDescent="0.25">
      <c r="A5245" t="s">
        <v>2835</v>
      </c>
      <c r="B5245" t="s">
        <v>2818</v>
      </c>
      <c r="C5245" s="57">
        <v>45625</v>
      </c>
      <c r="D5245" t="s">
        <v>37</v>
      </c>
      <c r="E5245" t="s">
        <v>72</v>
      </c>
      <c r="F5245" s="47">
        <v>5238.09</v>
      </c>
    </row>
    <row r="5246" spans="1:6" x14ac:dyDescent="0.25">
      <c r="A5246" t="s">
        <v>2836</v>
      </c>
      <c r="B5246" t="s">
        <v>2818</v>
      </c>
      <c r="C5246" s="57">
        <v>45625</v>
      </c>
      <c r="D5246" t="s">
        <v>37</v>
      </c>
      <c r="E5246" t="s">
        <v>72</v>
      </c>
      <c r="F5246" s="47">
        <v>5238.09</v>
      </c>
    </row>
    <row r="5247" spans="1:6" x14ac:dyDescent="0.25">
      <c r="A5247" t="s">
        <v>2837</v>
      </c>
      <c r="B5247" t="s">
        <v>2818</v>
      </c>
      <c r="C5247" s="57">
        <v>45625</v>
      </c>
      <c r="D5247" t="s">
        <v>37</v>
      </c>
      <c r="E5247" t="s">
        <v>72</v>
      </c>
      <c r="F5247" s="47">
        <v>5238.09</v>
      </c>
    </row>
    <row r="5248" spans="1:6" x14ac:dyDescent="0.25">
      <c r="A5248" t="s">
        <v>2838</v>
      </c>
      <c r="B5248" t="s">
        <v>2818</v>
      </c>
      <c r="C5248" s="57">
        <v>45625</v>
      </c>
      <c r="D5248" t="s">
        <v>37</v>
      </c>
      <c r="E5248" t="s">
        <v>72</v>
      </c>
      <c r="F5248" s="47">
        <v>5238.09</v>
      </c>
    </row>
    <row r="5249" spans="1:6" x14ac:dyDescent="0.25">
      <c r="A5249" t="s">
        <v>2839</v>
      </c>
      <c r="B5249" t="s">
        <v>2818</v>
      </c>
      <c r="C5249" s="57">
        <v>45625</v>
      </c>
      <c r="D5249" t="s">
        <v>37</v>
      </c>
      <c r="E5249" t="s">
        <v>72</v>
      </c>
      <c r="F5249" s="47">
        <v>5238.09</v>
      </c>
    </row>
    <row r="5250" spans="1:6" x14ac:dyDescent="0.25">
      <c r="A5250" t="s">
        <v>2840</v>
      </c>
      <c r="B5250" t="s">
        <v>2818</v>
      </c>
      <c r="C5250" s="57">
        <v>45625</v>
      </c>
      <c r="D5250" t="s">
        <v>37</v>
      </c>
      <c r="E5250" t="s">
        <v>72</v>
      </c>
      <c r="F5250" s="47">
        <v>5238.09</v>
      </c>
    </row>
    <row r="5251" spans="1:6" x14ac:dyDescent="0.25">
      <c r="A5251" t="s">
        <v>2841</v>
      </c>
      <c r="B5251" t="s">
        <v>2818</v>
      </c>
      <c r="C5251" s="57">
        <v>45625</v>
      </c>
      <c r="D5251" t="s">
        <v>37</v>
      </c>
      <c r="E5251" t="s">
        <v>72</v>
      </c>
      <c r="F5251" s="47">
        <v>5238.09</v>
      </c>
    </row>
    <row r="5252" spans="1:6" x14ac:dyDescent="0.25">
      <c r="A5252" t="s">
        <v>2842</v>
      </c>
      <c r="B5252" t="s">
        <v>2818</v>
      </c>
      <c r="C5252" s="57">
        <v>45625</v>
      </c>
      <c r="D5252" t="s">
        <v>37</v>
      </c>
      <c r="E5252" t="s">
        <v>72</v>
      </c>
      <c r="F5252" s="47">
        <v>5238.09</v>
      </c>
    </row>
    <row r="5253" spans="1:6" x14ac:dyDescent="0.25">
      <c r="A5253" t="s">
        <v>2843</v>
      </c>
      <c r="B5253" t="s">
        <v>2818</v>
      </c>
      <c r="C5253" s="57">
        <v>45625</v>
      </c>
      <c r="D5253" t="s">
        <v>37</v>
      </c>
      <c r="E5253" t="s">
        <v>72</v>
      </c>
      <c r="F5253" s="47">
        <v>5238.09</v>
      </c>
    </row>
    <row r="5254" spans="1:6" x14ac:dyDescent="0.25">
      <c r="A5254" t="s">
        <v>2844</v>
      </c>
      <c r="B5254" t="s">
        <v>2818</v>
      </c>
      <c r="C5254" s="57">
        <v>45625</v>
      </c>
      <c r="D5254" t="s">
        <v>37</v>
      </c>
      <c r="E5254" t="s">
        <v>72</v>
      </c>
      <c r="F5254" s="47">
        <v>5238.09</v>
      </c>
    </row>
    <row r="5255" spans="1:6" x14ac:dyDescent="0.25">
      <c r="A5255" t="s">
        <v>2845</v>
      </c>
      <c r="B5255" t="s">
        <v>2818</v>
      </c>
      <c r="C5255" s="57">
        <v>45625</v>
      </c>
      <c r="D5255" t="s">
        <v>37</v>
      </c>
      <c r="E5255" t="s">
        <v>72</v>
      </c>
      <c r="F5255" s="47">
        <v>5238.09</v>
      </c>
    </row>
    <row r="5256" spans="1:6" x14ac:dyDescent="0.25">
      <c r="A5256" t="s">
        <v>2846</v>
      </c>
      <c r="B5256" t="s">
        <v>2818</v>
      </c>
      <c r="C5256" s="57">
        <v>45625</v>
      </c>
      <c r="D5256" t="s">
        <v>37</v>
      </c>
      <c r="E5256" t="s">
        <v>72</v>
      </c>
      <c r="F5256" s="47">
        <v>5238.09</v>
      </c>
    </row>
    <row r="5257" spans="1:6" x14ac:dyDescent="0.25">
      <c r="A5257" t="s">
        <v>2847</v>
      </c>
      <c r="B5257" t="s">
        <v>2818</v>
      </c>
      <c r="C5257" s="57">
        <v>45625</v>
      </c>
      <c r="D5257" t="s">
        <v>37</v>
      </c>
      <c r="E5257" t="s">
        <v>72</v>
      </c>
      <c r="F5257" s="47">
        <v>5238.09</v>
      </c>
    </row>
    <row r="5258" spans="1:6" x14ac:dyDescent="0.25">
      <c r="A5258" t="s">
        <v>2848</v>
      </c>
      <c r="B5258" t="s">
        <v>2818</v>
      </c>
      <c r="C5258" s="57">
        <v>45625</v>
      </c>
      <c r="D5258" t="s">
        <v>37</v>
      </c>
      <c r="E5258" t="s">
        <v>72</v>
      </c>
      <c r="F5258" s="47">
        <v>5238.09</v>
      </c>
    </row>
    <row r="5259" spans="1:6" x14ac:dyDescent="0.25">
      <c r="A5259" t="s">
        <v>2849</v>
      </c>
      <c r="B5259" t="s">
        <v>2818</v>
      </c>
      <c r="C5259" s="57">
        <v>45625</v>
      </c>
      <c r="D5259" t="s">
        <v>37</v>
      </c>
      <c r="E5259" t="s">
        <v>72</v>
      </c>
      <c r="F5259" s="47">
        <v>5238.09</v>
      </c>
    </row>
    <row r="5260" spans="1:6" x14ac:dyDescent="0.25">
      <c r="A5260" t="s">
        <v>2850</v>
      </c>
      <c r="B5260" t="s">
        <v>2818</v>
      </c>
      <c r="C5260" s="57">
        <v>45625</v>
      </c>
      <c r="D5260" t="s">
        <v>37</v>
      </c>
      <c r="E5260" t="s">
        <v>72</v>
      </c>
      <c r="F5260" s="47">
        <v>5238.09</v>
      </c>
    </row>
    <row r="5261" spans="1:6" x14ac:dyDescent="0.25">
      <c r="A5261" t="s">
        <v>2851</v>
      </c>
      <c r="B5261" t="s">
        <v>2818</v>
      </c>
      <c r="C5261" s="57">
        <v>45625</v>
      </c>
      <c r="D5261" t="s">
        <v>37</v>
      </c>
      <c r="E5261" t="s">
        <v>72</v>
      </c>
      <c r="F5261" s="47">
        <v>5238.09</v>
      </c>
    </row>
    <row r="5262" spans="1:6" x14ac:dyDescent="0.25">
      <c r="A5262" t="s">
        <v>2852</v>
      </c>
      <c r="B5262" t="s">
        <v>2818</v>
      </c>
      <c r="C5262" s="57">
        <v>45625</v>
      </c>
      <c r="D5262" t="s">
        <v>37</v>
      </c>
      <c r="E5262" t="s">
        <v>72</v>
      </c>
      <c r="F5262" s="47">
        <v>5238.09</v>
      </c>
    </row>
    <row r="5263" spans="1:6" x14ac:dyDescent="0.25">
      <c r="A5263" t="s">
        <v>2853</v>
      </c>
      <c r="B5263" t="s">
        <v>2818</v>
      </c>
      <c r="C5263" s="57">
        <v>45625</v>
      </c>
      <c r="D5263" t="s">
        <v>37</v>
      </c>
      <c r="E5263" t="s">
        <v>72</v>
      </c>
      <c r="F5263" s="47">
        <v>5238.09</v>
      </c>
    </row>
    <row r="5264" spans="1:6" x14ac:dyDescent="0.25">
      <c r="A5264" t="s">
        <v>2854</v>
      </c>
      <c r="B5264" t="s">
        <v>2818</v>
      </c>
      <c r="C5264" s="57">
        <v>45625</v>
      </c>
      <c r="D5264" t="s">
        <v>37</v>
      </c>
      <c r="E5264" t="s">
        <v>72</v>
      </c>
      <c r="F5264" s="47">
        <v>5238.09</v>
      </c>
    </row>
    <row r="5265" spans="1:6" x14ac:dyDescent="0.25">
      <c r="A5265" t="s">
        <v>2855</v>
      </c>
      <c r="B5265" t="s">
        <v>2818</v>
      </c>
      <c r="C5265" s="57">
        <v>45625</v>
      </c>
      <c r="D5265" t="s">
        <v>37</v>
      </c>
      <c r="E5265" t="s">
        <v>72</v>
      </c>
      <c r="F5265" s="47">
        <v>5238.09</v>
      </c>
    </row>
    <row r="5266" spans="1:6" x14ac:dyDescent="0.25">
      <c r="A5266" t="s">
        <v>2856</v>
      </c>
      <c r="B5266" t="s">
        <v>2818</v>
      </c>
      <c r="C5266" s="57">
        <v>45625</v>
      </c>
      <c r="D5266" t="s">
        <v>37</v>
      </c>
      <c r="E5266" t="s">
        <v>72</v>
      </c>
      <c r="F5266" s="47">
        <v>5238.09</v>
      </c>
    </row>
    <row r="5267" spans="1:6" x14ac:dyDescent="0.25">
      <c r="A5267" t="s">
        <v>2857</v>
      </c>
      <c r="B5267" t="s">
        <v>2818</v>
      </c>
      <c r="C5267" s="57">
        <v>45625</v>
      </c>
      <c r="D5267" t="s">
        <v>37</v>
      </c>
      <c r="E5267" t="s">
        <v>72</v>
      </c>
      <c r="F5267" s="47">
        <v>5238.09</v>
      </c>
    </row>
    <row r="5268" spans="1:6" x14ac:dyDescent="0.25">
      <c r="A5268" t="s">
        <v>2858</v>
      </c>
      <c r="B5268" t="s">
        <v>2859</v>
      </c>
      <c r="C5268" s="57">
        <v>45625</v>
      </c>
      <c r="D5268" t="s">
        <v>37</v>
      </c>
      <c r="E5268" t="s">
        <v>72</v>
      </c>
      <c r="F5268" s="47">
        <v>5555.11</v>
      </c>
    </row>
    <row r="5269" spans="1:6" x14ac:dyDescent="0.25">
      <c r="A5269" t="s">
        <v>2860</v>
      </c>
      <c r="B5269" t="s">
        <v>2859</v>
      </c>
      <c r="C5269" s="57">
        <v>45625</v>
      </c>
      <c r="D5269" t="s">
        <v>37</v>
      </c>
      <c r="E5269" t="s">
        <v>72</v>
      </c>
      <c r="F5269" s="47">
        <v>5555.11</v>
      </c>
    </row>
    <row r="5270" spans="1:6" x14ac:dyDescent="0.25">
      <c r="A5270" t="s">
        <v>2861</v>
      </c>
      <c r="B5270" t="s">
        <v>2859</v>
      </c>
      <c r="C5270" s="57">
        <v>45625</v>
      </c>
      <c r="D5270" t="s">
        <v>37</v>
      </c>
      <c r="E5270" t="s">
        <v>72</v>
      </c>
      <c r="F5270" s="47">
        <v>5555.11</v>
      </c>
    </row>
    <row r="5271" spans="1:6" x14ac:dyDescent="0.25">
      <c r="A5271" t="s">
        <v>2862</v>
      </c>
      <c r="B5271" t="s">
        <v>2859</v>
      </c>
      <c r="C5271" s="57">
        <v>45625</v>
      </c>
      <c r="D5271" t="s">
        <v>37</v>
      </c>
      <c r="E5271" t="s">
        <v>72</v>
      </c>
      <c r="F5271" s="47">
        <v>5555.11</v>
      </c>
    </row>
    <row r="5272" spans="1:6" x14ac:dyDescent="0.25">
      <c r="A5272" t="s">
        <v>2863</v>
      </c>
      <c r="B5272" t="s">
        <v>2859</v>
      </c>
      <c r="C5272" s="57">
        <v>45625</v>
      </c>
      <c r="D5272" t="s">
        <v>37</v>
      </c>
      <c r="E5272" t="s">
        <v>72</v>
      </c>
      <c r="F5272" s="47">
        <v>5555.11</v>
      </c>
    </row>
    <row r="5273" spans="1:6" x14ac:dyDescent="0.25">
      <c r="A5273" t="s">
        <v>2864</v>
      </c>
      <c r="B5273" t="s">
        <v>2859</v>
      </c>
      <c r="C5273" s="57">
        <v>45625</v>
      </c>
      <c r="D5273" t="s">
        <v>37</v>
      </c>
      <c r="E5273" t="s">
        <v>72</v>
      </c>
      <c r="F5273" s="47">
        <v>5555.11</v>
      </c>
    </row>
    <row r="5274" spans="1:6" x14ac:dyDescent="0.25">
      <c r="A5274" t="s">
        <v>2865</v>
      </c>
      <c r="B5274" t="s">
        <v>2859</v>
      </c>
      <c r="C5274" s="57">
        <v>45625</v>
      </c>
      <c r="D5274" t="s">
        <v>37</v>
      </c>
      <c r="E5274" t="s">
        <v>72</v>
      </c>
      <c r="F5274" s="47">
        <v>5555.11</v>
      </c>
    </row>
    <row r="5275" spans="1:6" x14ac:dyDescent="0.25">
      <c r="A5275" t="s">
        <v>2866</v>
      </c>
      <c r="B5275" t="s">
        <v>2859</v>
      </c>
      <c r="C5275" s="57">
        <v>45625</v>
      </c>
      <c r="D5275" t="s">
        <v>37</v>
      </c>
      <c r="E5275" t="s">
        <v>72</v>
      </c>
      <c r="F5275" s="47">
        <v>5555.11</v>
      </c>
    </row>
    <row r="5276" spans="1:6" x14ac:dyDescent="0.25">
      <c r="A5276" t="s">
        <v>2867</v>
      </c>
      <c r="B5276" t="s">
        <v>2859</v>
      </c>
      <c r="C5276" s="57">
        <v>45625</v>
      </c>
      <c r="D5276" t="s">
        <v>37</v>
      </c>
      <c r="E5276" t="s">
        <v>72</v>
      </c>
      <c r="F5276" s="47">
        <v>5555.11</v>
      </c>
    </row>
    <row r="5277" spans="1:6" x14ac:dyDescent="0.25">
      <c r="A5277" t="s">
        <v>2868</v>
      </c>
      <c r="B5277" t="s">
        <v>2859</v>
      </c>
      <c r="C5277" s="57">
        <v>45625</v>
      </c>
      <c r="D5277" t="s">
        <v>37</v>
      </c>
      <c r="E5277" t="s">
        <v>72</v>
      </c>
      <c r="F5277" s="47">
        <v>5555.11</v>
      </c>
    </row>
    <row r="5278" spans="1:6" x14ac:dyDescent="0.25">
      <c r="A5278" t="s">
        <v>2869</v>
      </c>
      <c r="B5278" t="s">
        <v>2859</v>
      </c>
      <c r="C5278" s="57">
        <v>45625</v>
      </c>
      <c r="D5278" t="s">
        <v>37</v>
      </c>
      <c r="E5278" t="s">
        <v>72</v>
      </c>
      <c r="F5278" s="47">
        <v>5555.11</v>
      </c>
    </row>
    <row r="5279" spans="1:6" x14ac:dyDescent="0.25">
      <c r="A5279" t="s">
        <v>2870</v>
      </c>
      <c r="B5279" t="s">
        <v>2859</v>
      </c>
      <c r="C5279" s="57">
        <v>45625</v>
      </c>
      <c r="D5279" t="s">
        <v>37</v>
      </c>
      <c r="E5279" t="s">
        <v>72</v>
      </c>
      <c r="F5279" s="47">
        <v>5555.11</v>
      </c>
    </row>
    <row r="5280" spans="1:6" x14ac:dyDescent="0.25">
      <c r="A5280" t="s">
        <v>2871</v>
      </c>
      <c r="B5280" t="s">
        <v>2859</v>
      </c>
      <c r="C5280" s="57">
        <v>45625</v>
      </c>
      <c r="D5280" t="s">
        <v>37</v>
      </c>
      <c r="E5280" t="s">
        <v>72</v>
      </c>
      <c r="F5280" s="47">
        <v>5555.11</v>
      </c>
    </row>
    <row r="5281" spans="1:6" x14ac:dyDescent="0.25">
      <c r="A5281" t="s">
        <v>2872</v>
      </c>
      <c r="B5281" t="s">
        <v>2859</v>
      </c>
      <c r="C5281" s="57">
        <v>45625</v>
      </c>
      <c r="D5281" t="s">
        <v>37</v>
      </c>
      <c r="E5281" t="s">
        <v>72</v>
      </c>
      <c r="F5281" s="47">
        <v>5555.11</v>
      </c>
    </row>
    <row r="5282" spans="1:6" x14ac:dyDescent="0.25">
      <c r="A5282" t="s">
        <v>2873</v>
      </c>
      <c r="B5282" t="s">
        <v>2859</v>
      </c>
      <c r="C5282" s="57">
        <v>45625</v>
      </c>
      <c r="D5282" t="s">
        <v>37</v>
      </c>
      <c r="E5282" t="s">
        <v>72</v>
      </c>
      <c r="F5282" s="47">
        <v>5555.11</v>
      </c>
    </row>
    <row r="5283" spans="1:6" x14ac:dyDescent="0.25">
      <c r="A5283" t="s">
        <v>2874</v>
      </c>
      <c r="B5283" t="s">
        <v>2859</v>
      </c>
      <c r="C5283" s="57">
        <v>45625</v>
      </c>
      <c r="D5283" t="s">
        <v>37</v>
      </c>
      <c r="E5283" t="s">
        <v>72</v>
      </c>
      <c r="F5283" s="47">
        <v>5555.11</v>
      </c>
    </row>
    <row r="5284" spans="1:6" x14ac:dyDescent="0.25">
      <c r="A5284" t="s">
        <v>2875</v>
      </c>
      <c r="B5284" t="s">
        <v>2859</v>
      </c>
      <c r="C5284" s="57">
        <v>45625</v>
      </c>
      <c r="D5284" t="s">
        <v>37</v>
      </c>
      <c r="E5284" t="s">
        <v>72</v>
      </c>
      <c r="F5284" s="47">
        <v>5555.11</v>
      </c>
    </row>
    <row r="5285" spans="1:6" x14ac:dyDescent="0.25">
      <c r="A5285" t="s">
        <v>2876</v>
      </c>
      <c r="B5285" t="s">
        <v>2859</v>
      </c>
      <c r="C5285" s="57">
        <v>45625</v>
      </c>
      <c r="D5285" t="s">
        <v>37</v>
      </c>
      <c r="E5285" t="s">
        <v>72</v>
      </c>
      <c r="F5285" s="47">
        <v>5555.11</v>
      </c>
    </row>
    <row r="5286" spans="1:6" x14ac:dyDescent="0.25">
      <c r="A5286" t="s">
        <v>2877</v>
      </c>
      <c r="B5286" t="s">
        <v>2859</v>
      </c>
      <c r="C5286" s="57">
        <v>45625</v>
      </c>
      <c r="D5286" t="s">
        <v>37</v>
      </c>
      <c r="E5286" t="s">
        <v>72</v>
      </c>
      <c r="F5286" s="47">
        <v>5555.11</v>
      </c>
    </row>
    <row r="5287" spans="1:6" x14ac:dyDescent="0.25">
      <c r="A5287" t="s">
        <v>2878</v>
      </c>
      <c r="B5287" t="s">
        <v>2859</v>
      </c>
      <c r="C5287" s="57">
        <v>45625</v>
      </c>
      <c r="D5287" t="s">
        <v>37</v>
      </c>
      <c r="E5287" t="s">
        <v>72</v>
      </c>
      <c r="F5287" s="47">
        <v>5555.11</v>
      </c>
    </row>
    <row r="5288" spans="1:6" x14ac:dyDescent="0.25">
      <c r="A5288" t="s">
        <v>2879</v>
      </c>
      <c r="B5288" t="s">
        <v>2880</v>
      </c>
      <c r="C5288" s="57">
        <v>45625</v>
      </c>
      <c r="D5288" t="s">
        <v>37</v>
      </c>
      <c r="E5288" t="s">
        <v>72</v>
      </c>
      <c r="F5288" s="47">
        <v>8022.3</v>
      </c>
    </row>
    <row r="5289" spans="1:6" x14ac:dyDescent="0.25">
      <c r="A5289" t="s">
        <v>2881</v>
      </c>
      <c r="B5289" t="s">
        <v>2880</v>
      </c>
      <c r="C5289" s="57">
        <v>45625</v>
      </c>
      <c r="D5289" t="s">
        <v>37</v>
      </c>
      <c r="E5289" t="s">
        <v>72</v>
      </c>
      <c r="F5289" s="47">
        <v>8022.3</v>
      </c>
    </row>
    <row r="5290" spans="1:6" x14ac:dyDescent="0.25">
      <c r="A5290" t="s">
        <v>2882</v>
      </c>
      <c r="B5290" t="s">
        <v>2880</v>
      </c>
      <c r="C5290" s="57">
        <v>45625</v>
      </c>
      <c r="D5290" t="s">
        <v>37</v>
      </c>
      <c r="E5290" t="s">
        <v>72</v>
      </c>
      <c r="F5290" s="47">
        <v>8022.3</v>
      </c>
    </row>
    <row r="5291" spans="1:6" x14ac:dyDescent="0.25">
      <c r="A5291" t="s">
        <v>2883</v>
      </c>
      <c r="B5291" t="s">
        <v>2880</v>
      </c>
      <c r="C5291" s="57">
        <v>45625</v>
      </c>
      <c r="D5291" t="s">
        <v>37</v>
      </c>
      <c r="E5291" t="s">
        <v>72</v>
      </c>
      <c r="F5291" s="47">
        <v>8022.3</v>
      </c>
    </row>
    <row r="5292" spans="1:6" x14ac:dyDescent="0.25">
      <c r="A5292" t="s">
        <v>2884</v>
      </c>
      <c r="B5292" t="s">
        <v>2880</v>
      </c>
      <c r="C5292" s="57">
        <v>45625</v>
      </c>
      <c r="D5292" t="s">
        <v>37</v>
      </c>
      <c r="E5292" t="s">
        <v>72</v>
      </c>
      <c r="F5292" s="47">
        <v>8022.3</v>
      </c>
    </row>
    <row r="5293" spans="1:6" x14ac:dyDescent="0.25">
      <c r="A5293" t="s">
        <v>2885</v>
      </c>
      <c r="B5293" t="s">
        <v>2880</v>
      </c>
      <c r="C5293" s="57">
        <v>45625</v>
      </c>
      <c r="D5293" t="s">
        <v>37</v>
      </c>
      <c r="E5293" t="s">
        <v>72</v>
      </c>
      <c r="F5293" s="47">
        <v>8022.3</v>
      </c>
    </row>
    <row r="5294" spans="1:6" x14ac:dyDescent="0.25">
      <c r="A5294" t="s">
        <v>2886</v>
      </c>
      <c r="B5294" t="s">
        <v>2880</v>
      </c>
      <c r="C5294" s="57">
        <v>45625</v>
      </c>
      <c r="D5294" t="s">
        <v>37</v>
      </c>
      <c r="E5294" t="s">
        <v>72</v>
      </c>
      <c r="F5294" s="47">
        <v>8022.3</v>
      </c>
    </row>
    <row r="5295" spans="1:6" x14ac:dyDescent="0.25">
      <c r="A5295" t="s">
        <v>2887</v>
      </c>
      <c r="B5295" t="s">
        <v>2880</v>
      </c>
      <c r="C5295" s="57">
        <v>45625</v>
      </c>
      <c r="D5295" t="s">
        <v>37</v>
      </c>
      <c r="E5295" t="s">
        <v>72</v>
      </c>
      <c r="F5295" s="47">
        <v>8022.3</v>
      </c>
    </row>
    <row r="5296" spans="1:6" x14ac:dyDescent="0.25">
      <c r="A5296" t="s">
        <v>2888</v>
      </c>
      <c r="B5296" t="s">
        <v>2889</v>
      </c>
      <c r="C5296" s="57">
        <v>45625</v>
      </c>
      <c r="D5296" t="s">
        <v>37</v>
      </c>
      <c r="E5296" t="s">
        <v>72</v>
      </c>
      <c r="F5296" s="47">
        <v>8404.66</v>
      </c>
    </row>
    <row r="5297" spans="1:6" x14ac:dyDescent="0.25">
      <c r="A5297" t="s">
        <v>2890</v>
      </c>
      <c r="B5297" t="s">
        <v>2889</v>
      </c>
      <c r="C5297" s="57">
        <v>45625</v>
      </c>
      <c r="D5297" t="s">
        <v>37</v>
      </c>
      <c r="E5297" t="s">
        <v>72</v>
      </c>
      <c r="F5297" s="47">
        <v>8404.66</v>
      </c>
    </row>
    <row r="5298" spans="1:6" x14ac:dyDescent="0.25">
      <c r="A5298" t="s">
        <v>2891</v>
      </c>
      <c r="B5298" t="s">
        <v>2889</v>
      </c>
      <c r="C5298" s="57">
        <v>45625</v>
      </c>
      <c r="D5298" t="s">
        <v>37</v>
      </c>
      <c r="E5298" t="s">
        <v>72</v>
      </c>
      <c r="F5298" s="47">
        <v>8404.66</v>
      </c>
    </row>
    <row r="5299" spans="1:6" x14ac:dyDescent="0.25">
      <c r="A5299" t="s">
        <v>2892</v>
      </c>
      <c r="B5299" t="s">
        <v>2889</v>
      </c>
      <c r="C5299" s="57">
        <v>45625</v>
      </c>
      <c r="D5299" t="s">
        <v>37</v>
      </c>
      <c r="E5299" t="s">
        <v>72</v>
      </c>
      <c r="F5299" s="47">
        <v>8404.66</v>
      </c>
    </row>
    <row r="5300" spans="1:6" x14ac:dyDescent="0.25">
      <c r="A5300" t="s">
        <v>2893</v>
      </c>
      <c r="B5300" t="s">
        <v>2889</v>
      </c>
      <c r="C5300" s="57">
        <v>45625</v>
      </c>
      <c r="D5300" t="s">
        <v>37</v>
      </c>
      <c r="E5300" t="s">
        <v>72</v>
      </c>
      <c r="F5300" s="47">
        <v>8404.66</v>
      </c>
    </row>
    <row r="5301" spans="1:6" x14ac:dyDescent="0.25">
      <c r="A5301" t="s">
        <v>2894</v>
      </c>
      <c r="B5301" t="s">
        <v>2889</v>
      </c>
      <c r="C5301" s="57">
        <v>45625</v>
      </c>
      <c r="D5301" t="s">
        <v>37</v>
      </c>
      <c r="E5301" t="s">
        <v>72</v>
      </c>
      <c r="F5301" s="47">
        <v>8404.66</v>
      </c>
    </row>
    <row r="5302" spans="1:6" x14ac:dyDescent="0.25">
      <c r="A5302" t="s">
        <v>2895</v>
      </c>
      <c r="B5302" t="s">
        <v>2889</v>
      </c>
      <c r="C5302" s="57">
        <v>45625</v>
      </c>
      <c r="D5302" t="s">
        <v>37</v>
      </c>
      <c r="E5302" t="s">
        <v>72</v>
      </c>
      <c r="F5302" s="47">
        <v>8404.66</v>
      </c>
    </row>
    <row r="5303" spans="1:6" x14ac:dyDescent="0.25">
      <c r="A5303" t="s">
        <v>2896</v>
      </c>
      <c r="B5303" t="s">
        <v>2889</v>
      </c>
      <c r="C5303" s="57">
        <v>45625</v>
      </c>
      <c r="D5303" t="s">
        <v>37</v>
      </c>
      <c r="E5303" t="s">
        <v>72</v>
      </c>
      <c r="F5303" s="47">
        <v>8404.66</v>
      </c>
    </row>
    <row r="5304" spans="1:6" x14ac:dyDescent="0.25">
      <c r="A5304" t="s">
        <v>2897</v>
      </c>
      <c r="B5304" t="s">
        <v>2898</v>
      </c>
      <c r="C5304" s="57">
        <v>45625</v>
      </c>
      <c r="D5304" t="s">
        <v>37</v>
      </c>
      <c r="E5304" t="s">
        <v>72</v>
      </c>
      <c r="F5304" s="47">
        <v>8410.7099999999991</v>
      </c>
    </row>
    <row r="5305" spans="1:6" x14ac:dyDescent="0.25">
      <c r="A5305" t="s">
        <v>2899</v>
      </c>
      <c r="B5305" t="s">
        <v>2898</v>
      </c>
      <c r="C5305" s="57">
        <v>45625</v>
      </c>
      <c r="D5305" t="s">
        <v>37</v>
      </c>
      <c r="E5305" t="s">
        <v>72</v>
      </c>
      <c r="F5305" s="47">
        <v>8410.7099999999991</v>
      </c>
    </row>
    <row r="5306" spans="1:6" x14ac:dyDescent="0.25">
      <c r="A5306" t="s">
        <v>2900</v>
      </c>
      <c r="B5306" t="s">
        <v>2898</v>
      </c>
      <c r="C5306" s="57">
        <v>45625</v>
      </c>
      <c r="D5306" t="s">
        <v>37</v>
      </c>
      <c r="E5306" t="s">
        <v>72</v>
      </c>
      <c r="F5306" s="47">
        <v>8410.7099999999991</v>
      </c>
    </row>
    <row r="5307" spans="1:6" x14ac:dyDescent="0.25">
      <c r="A5307" t="s">
        <v>2901</v>
      </c>
      <c r="B5307" t="s">
        <v>2898</v>
      </c>
      <c r="C5307" s="57">
        <v>45625</v>
      </c>
      <c r="D5307" t="s">
        <v>37</v>
      </c>
      <c r="E5307" t="s">
        <v>72</v>
      </c>
      <c r="F5307" s="47">
        <v>8410.7099999999991</v>
      </c>
    </row>
    <row r="5308" spans="1:6" x14ac:dyDescent="0.25">
      <c r="A5308" t="s">
        <v>2902</v>
      </c>
      <c r="B5308" t="s">
        <v>2898</v>
      </c>
      <c r="C5308" s="57">
        <v>45625</v>
      </c>
      <c r="D5308" t="s">
        <v>37</v>
      </c>
      <c r="E5308" t="s">
        <v>72</v>
      </c>
      <c r="F5308" s="47">
        <v>8410.7099999999991</v>
      </c>
    </row>
    <row r="5309" spans="1:6" x14ac:dyDescent="0.25">
      <c r="A5309" t="s">
        <v>2903</v>
      </c>
      <c r="B5309" t="s">
        <v>2898</v>
      </c>
      <c r="C5309" s="57">
        <v>45625</v>
      </c>
      <c r="D5309" t="s">
        <v>37</v>
      </c>
      <c r="E5309" t="s">
        <v>72</v>
      </c>
      <c r="F5309" s="47">
        <v>8410.7099999999991</v>
      </c>
    </row>
    <row r="5310" spans="1:6" x14ac:dyDescent="0.25">
      <c r="A5310" t="s">
        <v>2904</v>
      </c>
      <c r="B5310" t="s">
        <v>2898</v>
      </c>
      <c r="C5310" s="57">
        <v>45625</v>
      </c>
      <c r="D5310" t="s">
        <v>37</v>
      </c>
      <c r="E5310" t="s">
        <v>72</v>
      </c>
      <c r="F5310" s="47">
        <v>8410.7099999999991</v>
      </c>
    </row>
    <row r="5311" spans="1:6" x14ac:dyDescent="0.25">
      <c r="A5311" t="s">
        <v>2905</v>
      </c>
      <c r="B5311" t="s">
        <v>2898</v>
      </c>
      <c r="C5311" s="57">
        <v>45625</v>
      </c>
      <c r="D5311" t="s">
        <v>37</v>
      </c>
      <c r="E5311" t="s">
        <v>72</v>
      </c>
      <c r="F5311" s="47">
        <v>8410.7099999999991</v>
      </c>
    </row>
    <row r="5312" spans="1:6" x14ac:dyDescent="0.25">
      <c r="A5312" t="s">
        <v>2906</v>
      </c>
      <c r="B5312" t="s">
        <v>2898</v>
      </c>
      <c r="C5312" s="57">
        <v>45625</v>
      </c>
      <c r="D5312" t="s">
        <v>37</v>
      </c>
      <c r="E5312" t="s">
        <v>72</v>
      </c>
      <c r="F5312" s="47">
        <v>8410.7099999999991</v>
      </c>
    </row>
    <row r="5313" spans="1:6" x14ac:dyDescent="0.25">
      <c r="A5313" t="s">
        <v>2907</v>
      </c>
      <c r="B5313" t="s">
        <v>2898</v>
      </c>
      <c r="C5313" s="57">
        <v>45625</v>
      </c>
      <c r="D5313" t="s">
        <v>37</v>
      </c>
      <c r="E5313" t="s">
        <v>72</v>
      </c>
      <c r="F5313" s="47">
        <v>8410.7099999999991</v>
      </c>
    </row>
    <row r="5314" spans="1:6" x14ac:dyDescent="0.25">
      <c r="A5314" t="s">
        <v>2908</v>
      </c>
      <c r="B5314" t="s">
        <v>2898</v>
      </c>
      <c r="C5314" s="57">
        <v>45625</v>
      </c>
      <c r="D5314" t="s">
        <v>37</v>
      </c>
      <c r="E5314" t="s">
        <v>72</v>
      </c>
      <c r="F5314" s="47">
        <v>8410.7099999999991</v>
      </c>
    </row>
    <row r="5315" spans="1:6" x14ac:dyDescent="0.25">
      <c r="A5315" t="s">
        <v>2909</v>
      </c>
      <c r="B5315" t="s">
        <v>2898</v>
      </c>
      <c r="C5315" s="57">
        <v>45625</v>
      </c>
      <c r="D5315" t="s">
        <v>37</v>
      </c>
      <c r="E5315" t="s">
        <v>72</v>
      </c>
      <c r="F5315" s="47">
        <v>8410.7099999999991</v>
      </c>
    </row>
    <row r="5316" spans="1:6" x14ac:dyDescent="0.25">
      <c r="A5316" t="s">
        <v>2910</v>
      </c>
      <c r="B5316" t="s">
        <v>2898</v>
      </c>
      <c r="C5316" s="57">
        <v>45625</v>
      </c>
      <c r="D5316" t="s">
        <v>37</v>
      </c>
      <c r="E5316" t="s">
        <v>72</v>
      </c>
      <c r="F5316" s="47">
        <v>8410.7099999999991</v>
      </c>
    </row>
    <row r="5317" spans="1:6" x14ac:dyDescent="0.25">
      <c r="A5317" t="s">
        <v>2911</v>
      </c>
      <c r="B5317" t="s">
        <v>2898</v>
      </c>
      <c r="C5317" s="57">
        <v>45625</v>
      </c>
      <c r="D5317" t="s">
        <v>37</v>
      </c>
      <c r="E5317" t="s">
        <v>72</v>
      </c>
      <c r="F5317" s="47">
        <v>8410.7099999999991</v>
      </c>
    </row>
    <row r="5318" spans="1:6" x14ac:dyDescent="0.25">
      <c r="A5318" t="s">
        <v>2912</v>
      </c>
      <c r="B5318" t="s">
        <v>2898</v>
      </c>
      <c r="C5318" s="57">
        <v>45625</v>
      </c>
      <c r="D5318" t="s">
        <v>37</v>
      </c>
      <c r="E5318" t="s">
        <v>72</v>
      </c>
      <c r="F5318" s="47">
        <v>8410.7099999999991</v>
      </c>
    </row>
    <row r="5319" spans="1:6" x14ac:dyDescent="0.25">
      <c r="A5319" t="s">
        <v>2913</v>
      </c>
      <c r="B5319" t="s">
        <v>2898</v>
      </c>
      <c r="C5319" s="57">
        <v>45625</v>
      </c>
      <c r="D5319" t="s">
        <v>37</v>
      </c>
      <c r="E5319" t="s">
        <v>72</v>
      </c>
      <c r="F5319" s="47">
        <v>8410.7099999999991</v>
      </c>
    </row>
    <row r="5320" spans="1:6" x14ac:dyDescent="0.25">
      <c r="A5320" t="s">
        <v>2914</v>
      </c>
      <c r="B5320" t="s">
        <v>2898</v>
      </c>
      <c r="C5320" s="57">
        <v>45625</v>
      </c>
      <c r="D5320" t="s">
        <v>37</v>
      </c>
      <c r="E5320" t="s">
        <v>72</v>
      </c>
      <c r="F5320" s="47">
        <v>8410.7099999999991</v>
      </c>
    </row>
    <row r="5321" spans="1:6" x14ac:dyDescent="0.25">
      <c r="A5321" t="s">
        <v>2915</v>
      </c>
      <c r="B5321" t="s">
        <v>2898</v>
      </c>
      <c r="C5321" s="57">
        <v>45625</v>
      </c>
      <c r="D5321" t="s">
        <v>37</v>
      </c>
      <c r="E5321" t="s">
        <v>72</v>
      </c>
      <c r="F5321" s="47">
        <v>8410.7099999999991</v>
      </c>
    </row>
    <row r="5322" spans="1:6" x14ac:dyDescent="0.25">
      <c r="A5322" t="s">
        <v>2916</v>
      </c>
      <c r="B5322" t="s">
        <v>2898</v>
      </c>
      <c r="C5322" s="57">
        <v>45625</v>
      </c>
      <c r="D5322" t="s">
        <v>37</v>
      </c>
      <c r="E5322" t="s">
        <v>72</v>
      </c>
      <c r="F5322" s="47">
        <v>8410.7099999999991</v>
      </c>
    </row>
    <row r="5323" spans="1:6" x14ac:dyDescent="0.25">
      <c r="A5323" t="s">
        <v>2917</v>
      </c>
      <c r="B5323" t="s">
        <v>2898</v>
      </c>
      <c r="C5323" s="57">
        <v>45625</v>
      </c>
      <c r="D5323" t="s">
        <v>37</v>
      </c>
      <c r="E5323" t="s">
        <v>72</v>
      </c>
      <c r="F5323" s="47">
        <v>8410.7099999999991</v>
      </c>
    </row>
    <row r="5324" spans="1:6" x14ac:dyDescent="0.25">
      <c r="A5324" t="s">
        <v>2918</v>
      </c>
      <c r="B5324" t="s">
        <v>2898</v>
      </c>
      <c r="C5324" s="57">
        <v>45625</v>
      </c>
      <c r="D5324" t="s">
        <v>37</v>
      </c>
      <c r="E5324" t="s">
        <v>72</v>
      </c>
      <c r="F5324" s="47">
        <v>8410.7099999999991</v>
      </c>
    </row>
    <row r="5325" spans="1:6" x14ac:dyDescent="0.25">
      <c r="A5325" t="s">
        <v>2919</v>
      </c>
      <c r="B5325" t="s">
        <v>2898</v>
      </c>
      <c r="C5325" s="57">
        <v>45625</v>
      </c>
      <c r="D5325" t="s">
        <v>37</v>
      </c>
      <c r="E5325" t="s">
        <v>72</v>
      </c>
      <c r="F5325" s="47">
        <v>8410.7099999999991</v>
      </c>
    </row>
    <row r="5326" spans="1:6" x14ac:dyDescent="0.25">
      <c r="A5326" t="s">
        <v>2920</v>
      </c>
      <c r="B5326" t="s">
        <v>2898</v>
      </c>
      <c r="C5326" s="57">
        <v>45625</v>
      </c>
      <c r="D5326" t="s">
        <v>37</v>
      </c>
      <c r="E5326" t="s">
        <v>72</v>
      </c>
      <c r="F5326" s="47">
        <v>8410.7099999999991</v>
      </c>
    </row>
    <row r="5327" spans="1:6" x14ac:dyDescent="0.25">
      <c r="A5327" t="s">
        <v>2921</v>
      </c>
      <c r="B5327" t="s">
        <v>2898</v>
      </c>
      <c r="C5327" s="57">
        <v>45625</v>
      </c>
      <c r="D5327" t="s">
        <v>37</v>
      </c>
      <c r="E5327" t="s">
        <v>72</v>
      </c>
      <c r="F5327" s="47">
        <v>8410.7099999999991</v>
      </c>
    </row>
    <row r="5328" spans="1:6" x14ac:dyDescent="0.25">
      <c r="A5328" t="s">
        <v>2922</v>
      </c>
      <c r="B5328" t="s">
        <v>2898</v>
      </c>
      <c r="C5328" s="57">
        <v>45625</v>
      </c>
      <c r="D5328" t="s">
        <v>37</v>
      </c>
      <c r="E5328" t="s">
        <v>72</v>
      </c>
      <c r="F5328" s="47">
        <v>8410.7099999999991</v>
      </c>
    </row>
    <row r="5329" spans="1:6" x14ac:dyDescent="0.25">
      <c r="A5329" t="s">
        <v>2923</v>
      </c>
      <c r="B5329" t="s">
        <v>2898</v>
      </c>
      <c r="C5329" s="57">
        <v>45625</v>
      </c>
      <c r="D5329" t="s">
        <v>37</v>
      </c>
      <c r="E5329" t="s">
        <v>72</v>
      </c>
      <c r="F5329" s="47">
        <v>8410.7099999999991</v>
      </c>
    </row>
    <row r="5330" spans="1:6" x14ac:dyDescent="0.25">
      <c r="A5330" t="s">
        <v>2924</v>
      </c>
      <c r="B5330" t="s">
        <v>2898</v>
      </c>
      <c r="C5330" s="57">
        <v>45625</v>
      </c>
      <c r="D5330" t="s">
        <v>37</v>
      </c>
      <c r="E5330" t="s">
        <v>72</v>
      </c>
      <c r="F5330" s="47">
        <v>8410.7099999999991</v>
      </c>
    </row>
    <row r="5331" spans="1:6" x14ac:dyDescent="0.25">
      <c r="A5331" t="s">
        <v>2925</v>
      </c>
      <c r="B5331" t="s">
        <v>2898</v>
      </c>
      <c r="C5331" s="57">
        <v>45625</v>
      </c>
      <c r="D5331" t="s">
        <v>37</v>
      </c>
      <c r="E5331" t="s">
        <v>72</v>
      </c>
      <c r="F5331" s="47">
        <v>8410.7099999999991</v>
      </c>
    </row>
    <row r="5332" spans="1:6" x14ac:dyDescent="0.25">
      <c r="A5332" t="s">
        <v>2926</v>
      </c>
      <c r="B5332" t="s">
        <v>2898</v>
      </c>
      <c r="C5332" s="57">
        <v>45625</v>
      </c>
      <c r="D5332" t="s">
        <v>37</v>
      </c>
      <c r="E5332" t="s">
        <v>72</v>
      </c>
      <c r="F5332" s="47">
        <v>8410.7099999999991</v>
      </c>
    </row>
    <row r="5333" spans="1:6" x14ac:dyDescent="0.25">
      <c r="A5333" t="s">
        <v>2927</v>
      </c>
      <c r="B5333" t="s">
        <v>2898</v>
      </c>
      <c r="C5333" s="57">
        <v>45625</v>
      </c>
      <c r="D5333" t="s">
        <v>37</v>
      </c>
      <c r="E5333" t="s">
        <v>72</v>
      </c>
      <c r="F5333" s="47">
        <v>8410.7099999999991</v>
      </c>
    </row>
    <row r="5334" spans="1:6" x14ac:dyDescent="0.25">
      <c r="A5334" t="s">
        <v>2928</v>
      </c>
      <c r="B5334" t="s">
        <v>2929</v>
      </c>
      <c r="C5334" s="57">
        <v>45625</v>
      </c>
      <c r="D5334" t="s">
        <v>37</v>
      </c>
      <c r="E5334" t="s">
        <v>72</v>
      </c>
      <c r="F5334" s="47">
        <v>8136.04</v>
      </c>
    </row>
    <row r="5335" spans="1:6" x14ac:dyDescent="0.25">
      <c r="A5335" t="s">
        <v>2930</v>
      </c>
      <c r="B5335" t="s">
        <v>2929</v>
      </c>
      <c r="C5335" s="57">
        <v>45625</v>
      </c>
      <c r="D5335" t="s">
        <v>37</v>
      </c>
      <c r="E5335" t="s">
        <v>72</v>
      </c>
      <c r="F5335" s="47">
        <v>8136.04</v>
      </c>
    </row>
    <row r="5336" spans="1:6" x14ac:dyDescent="0.25">
      <c r="A5336" t="s">
        <v>2931</v>
      </c>
      <c r="B5336" t="s">
        <v>2929</v>
      </c>
      <c r="C5336" s="57">
        <v>45625</v>
      </c>
      <c r="D5336" t="s">
        <v>37</v>
      </c>
      <c r="E5336" t="s">
        <v>72</v>
      </c>
      <c r="F5336" s="47">
        <v>8136.04</v>
      </c>
    </row>
    <row r="5337" spans="1:6" x14ac:dyDescent="0.25">
      <c r="A5337" t="s">
        <v>2932</v>
      </c>
      <c r="B5337" t="s">
        <v>2929</v>
      </c>
      <c r="C5337" s="57">
        <v>45625</v>
      </c>
      <c r="D5337" t="s">
        <v>37</v>
      </c>
      <c r="E5337" t="s">
        <v>72</v>
      </c>
      <c r="F5337" s="47">
        <v>8136.04</v>
      </c>
    </row>
    <row r="5338" spans="1:6" x14ac:dyDescent="0.25">
      <c r="A5338" t="s">
        <v>2933</v>
      </c>
      <c r="B5338" t="s">
        <v>2929</v>
      </c>
      <c r="C5338" s="57">
        <v>45625</v>
      </c>
      <c r="D5338" t="s">
        <v>37</v>
      </c>
      <c r="E5338" t="s">
        <v>72</v>
      </c>
      <c r="F5338" s="47">
        <v>8136.04</v>
      </c>
    </row>
    <row r="5339" spans="1:6" x14ac:dyDescent="0.25">
      <c r="A5339" t="s">
        <v>2934</v>
      </c>
      <c r="B5339" t="s">
        <v>2929</v>
      </c>
      <c r="C5339" s="57">
        <v>45625</v>
      </c>
      <c r="D5339" t="s">
        <v>37</v>
      </c>
      <c r="E5339" t="s">
        <v>72</v>
      </c>
      <c r="F5339" s="47">
        <v>8136.04</v>
      </c>
    </row>
    <row r="5340" spans="1:6" x14ac:dyDescent="0.25">
      <c r="A5340" t="s">
        <v>2935</v>
      </c>
      <c r="B5340" t="s">
        <v>2929</v>
      </c>
      <c r="C5340" s="57">
        <v>45625</v>
      </c>
      <c r="D5340" t="s">
        <v>37</v>
      </c>
      <c r="E5340" t="s">
        <v>72</v>
      </c>
      <c r="F5340" s="47">
        <v>8136.04</v>
      </c>
    </row>
    <row r="5341" spans="1:6" x14ac:dyDescent="0.25">
      <c r="A5341" t="s">
        <v>2936</v>
      </c>
      <c r="B5341" t="s">
        <v>2929</v>
      </c>
      <c r="C5341" s="57">
        <v>45625</v>
      </c>
      <c r="D5341" t="s">
        <v>37</v>
      </c>
      <c r="E5341" t="s">
        <v>72</v>
      </c>
      <c r="F5341" s="47">
        <v>8136.04</v>
      </c>
    </row>
    <row r="5342" spans="1:6" x14ac:dyDescent="0.25">
      <c r="A5342" t="s">
        <v>2937</v>
      </c>
      <c r="B5342" t="s">
        <v>2929</v>
      </c>
      <c r="C5342" s="57">
        <v>45625</v>
      </c>
      <c r="D5342" t="s">
        <v>37</v>
      </c>
      <c r="E5342" t="s">
        <v>72</v>
      </c>
      <c r="F5342" s="47">
        <v>8136.04</v>
      </c>
    </row>
    <row r="5343" spans="1:6" x14ac:dyDescent="0.25">
      <c r="A5343" t="s">
        <v>2938</v>
      </c>
      <c r="B5343" t="s">
        <v>2929</v>
      </c>
      <c r="C5343" s="57">
        <v>45625</v>
      </c>
      <c r="D5343" t="s">
        <v>37</v>
      </c>
      <c r="E5343" t="s">
        <v>72</v>
      </c>
      <c r="F5343" s="47">
        <v>8136.04</v>
      </c>
    </row>
    <row r="5344" spans="1:6" x14ac:dyDescent="0.25">
      <c r="A5344" t="s">
        <v>2939</v>
      </c>
      <c r="B5344" t="s">
        <v>2929</v>
      </c>
      <c r="C5344" s="57">
        <v>45625</v>
      </c>
      <c r="D5344" t="s">
        <v>37</v>
      </c>
      <c r="E5344" t="s">
        <v>72</v>
      </c>
      <c r="F5344" s="47">
        <v>8136.04</v>
      </c>
    </row>
    <row r="5345" spans="1:6" x14ac:dyDescent="0.25">
      <c r="A5345" t="s">
        <v>2940</v>
      </c>
      <c r="B5345" t="s">
        <v>2929</v>
      </c>
      <c r="C5345" s="57">
        <v>45625</v>
      </c>
      <c r="D5345" t="s">
        <v>37</v>
      </c>
      <c r="E5345" t="s">
        <v>72</v>
      </c>
      <c r="F5345" s="47">
        <v>8136.04</v>
      </c>
    </row>
    <row r="5346" spans="1:6" x14ac:dyDescent="0.25">
      <c r="A5346" t="s">
        <v>2941</v>
      </c>
      <c r="B5346" t="s">
        <v>2929</v>
      </c>
      <c r="C5346" s="57">
        <v>45625</v>
      </c>
      <c r="D5346" t="s">
        <v>37</v>
      </c>
      <c r="E5346" t="s">
        <v>72</v>
      </c>
      <c r="F5346" s="47">
        <v>8136.04</v>
      </c>
    </row>
    <row r="5347" spans="1:6" x14ac:dyDescent="0.25">
      <c r="A5347" t="s">
        <v>2942</v>
      </c>
      <c r="B5347" t="s">
        <v>2929</v>
      </c>
      <c r="C5347" s="57">
        <v>45625</v>
      </c>
      <c r="D5347" t="s">
        <v>37</v>
      </c>
      <c r="E5347" t="s">
        <v>72</v>
      </c>
      <c r="F5347" s="47">
        <v>8136.04</v>
      </c>
    </row>
    <row r="5348" spans="1:6" x14ac:dyDescent="0.25">
      <c r="A5348" t="s">
        <v>2943</v>
      </c>
      <c r="B5348" t="s">
        <v>2929</v>
      </c>
      <c r="C5348" s="57">
        <v>45625</v>
      </c>
      <c r="D5348" t="s">
        <v>37</v>
      </c>
      <c r="E5348" t="s">
        <v>72</v>
      </c>
      <c r="F5348" s="47">
        <v>8136.04</v>
      </c>
    </row>
    <row r="5349" spans="1:6" x14ac:dyDescent="0.25">
      <c r="A5349" t="s">
        <v>2944</v>
      </c>
      <c r="B5349" t="s">
        <v>2929</v>
      </c>
      <c r="C5349" s="57">
        <v>45625</v>
      </c>
      <c r="D5349" t="s">
        <v>37</v>
      </c>
      <c r="E5349" t="s">
        <v>72</v>
      </c>
      <c r="F5349" s="47">
        <v>8136.04</v>
      </c>
    </row>
    <row r="5350" spans="1:6" x14ac:dyDescent="0.25">
      <c r="A5350" t="s">
        <v>2945</v>
      </c>
      <c r="B5350" t="s">
        <v>2946</v>
      </c>
      <c r="C5350" s="57">
        <v>45625</v>
      </c>
      <c r="D5350" t="s">
        <v>37</v>
      </c>
      <c r="E5350" t="s">
        <v>72</v>
      </c>
      <c r="F5350" s="47">
        <v>8496.6200000000008</v>
      </c>
    </row>
    <row r="5351" spans="1:6" x14ac:dyDescent="0.25">
      <c r="A5351" t="s">
        <v>2947</v>
      </c>
      <c r="B5351" t="s">
        <v>2946</v>
      </c>
      <c r="C5351" s="57">
        <v>45625</v>
      </c>
      <c r="D5351" t="s">
        <v>37</v>
      </c>
      <c r="E5351" t="s">
        <v>72</v>
      </c>
      <c r="F5351" s="47">
        <v>8496.6200000000008</v>
      </c>
    </row>
    <row r="5352" spans="1:6" x14ac:dyDescent="0.25">
      <c r="A5352" t="s">
        <v>2948</v>
      </c>
      <c r="B5352" t="s">
        <v>2946</v>
      </c>
      <c r="C5352" s="57">
        <v>45625</v>
      </c>
      <c r="D5352" t="s">
        <v>37</v>
      </c>
      <c r="E5352" t="s">
        <v>72</v>
      </c>
      <c r="F5352" s="47">
        <v>8496.6200000000008</v>
      </c>
    </row>
    <row r="5353" spans="1:6" x14ac:dyDescent="0.25">
      <c r="A5353" t="s">
        <v>2949</v>
      </c>
      <c r="B5353" t="s">
        <v>2946</v>
      </c>
      <c r="C5353" s="57">
        <v>45625</v>
      </c>
      <c r="D5353" t="s">
        <v>37</v>
      </c>
      <c r="E5353" t="s">
        <v>72</v>
      </c>
      <c r="F5353" s="47">
        <v>8496.6200000000008</v>
      </c>
    </row>
    <row r="5354" spans="1:6" x14ac:dyDescent="0.25">
      <c r="A5354" t="s">
        <v>2950</v>
      </c>
      <c r="B5354" t="s">
        <v>2946</v>
      </c>
      <c r="C5354" s="57">
        <v>45625</v>
      </c>
      <c r="D5354" t="s">
        <v>37</v>
      </c>
      <c r="E5354" t="s">
        <v>72</v>
      </c>
      <c r="F5354" s="47">
        <v>8496.6200000000008</v>
      </c>
    </row>
    <row r="5355" spans="1:6" x14ac:dyDescent="0.25">
      <c r="A5355" t="s">
        <v>2951</v>
      </c>
      <c r="B5355" t="s">
        <v>2946</v>
      </c>
      <c r="C5355" s="57">
        <v>45625</v>
      </c>
      <c r="D5355" t="s">
        <v>37</v>
      </c>
      <c r="E5355" t="s">
        <v>72</v>
      </c>
      <c r="F5355" s="47">
        <v>8496.6200000000008</v>
      </c>
    </row>
    <row r="5356" spans="1:6" x14ac:dyDescent="0.25">
      <c r="A5356" t="s">
        <v>2952</v>
      </c>
      <c r="B5356" t="s">
        <v>2946</v>
      </c>
      <c r="C5356" s="57">
        <v>45625</v>
      </c>
      <c r="D5356" t="s">
        <v>37</v>
      </c>
      <c r="E5356" t="s">
        <v>72</v>
      </c>
      <c r="F5356" s="47">
        <v>8496.6200000000008</v>
      </c>
    </row>
    <row r="5357" spans="1:6" x14ac:dyDescent="0.25">
      <c r="A5357" t="s">
        <v>2953</v>
      </c>
      <c r="B5357" t="s">
        <v>2946</v>
      </c>
      <c r="C5357" s="57">
        <v>45625</v>
      </c>
      <c r="D5357" t="s">
        <v>37</v>
      </c>
      <c r="E5357" t="s">
        <v>72</v>
      </c>
      <c r="F5357" s="47">
        <v>8496.6200000000008</v>
      </c>
    </row>
    <row r="5358" spans="1:6" x14ac:dyDescent="0.25">
      <c r="A5358" t="s">
        <v>2954</v>
      </c>
      <c r="B5358" t="s">
        <v>2946</v>
      </c>
      <c r="C5358" s="57">
        <v>45625</v>
      </c>
      <c r="D5358" t="s">
        <v>37</v>
      </c>
      <c r="E5358" t="s">
        <v>72</v>
      </c>
      <c r="F5358" s="47">
        <v>8496.6200000000008</v>
      </c>
    </row>
    <row r="5359" spans="1:6" x14ac:dyDescent="0.25">
      <c r="A5359" t="s">
        <v>2955</v>
      </c>
      <c r="B5359" t="s">
        <v>2946</v>
      </c>
      <c r="C5359" s="57">
        <v>45625</v>
      </c>
      <c r="D5359" t="s">
        <v>37</v>
      </c>
      <c r="E5359" t="s">
        <v>72</v>
      </c>
      <c r="F5359" s="47">
        <v>8496.6200000000008</v>
      </c>
    </row>
    <row r="5360" spans="1:6" x14ac:dyDescent="0.25">
      <c r="A5360" t="s">
        <v>2956</v>
      </c>
      <c r="B5360" t="s">
        <v>2946</v>
      </c>
      <c r="C5360" s="57">
        <v>45625</v>
      </c>
      <c r="D5360" t="s">
        <v>37</v>
      </c>
      <c r="E5360" t="s">
        <v>72</v>
      </c>
      <c r="F5360" s="47">
        <v>8496.6200000000008</v>
      </c>
    </row>
    <row r="5361" spans="1:6" x14ac:dyDescent="0.25">
      <c r="A5361" t="s">
        <v>2957</v>
      </c>
      <c r="B5361" t="s">
        <v>2946</v>
      </c>
      <c r="C5361" s="57">
        <v>45625</v>
      </c>
      <c r="D5361" t="s">
        <v>37</v>
      </c>
      <c r="E5361" t="s">
        <v>72</v>
      </c>
      <c r="F5361" s="47">
        <v>8496.6200000000008</v>
      </c>
    </row>
    <row r="5362" spans="1:6" x14ac:dyDescent="0.25">
      <c r="A5362" t="s">
        <v>2958</v>
      </c>
      <c r="B5362" t="s">
        <v>2946</v>
      </c>
      <c r="C5362" s="57">
        <v>45625</v>
      </c>
      <c r="D5362" t="s">
        <v>37</v>
      </c>
      <c r="E5362" t="s">
        <v>72</v>
      </c>
      <c r="F5362" s="47">
        <v>8496.6200000000008</v>
      </c>
    </row>
    <row r="5363" spans="1:6" x14ac:dyDescent="0.25">
      <c r="A5363" t="s">
        <v>2959</v>
      </c>
      <c r="B5363" t="s">
        <v>2946</v>
      </c>
      <c r="C5363" s="57">
        <v>45625</v>
      </c>
      <c r="D5363" t="s">
        <v>37</v>
      </c>
      <c r="E5363" t="s">
        <v>72</v>
      </c>
      <c r="F5363" s="47">
        <v>8496.6200000000008</v>
      </c>
    </row>
    <row r="5364" spans="1:6" x14ac:dyDescent="0.25">
      <c r="A5364" t="s">
        <v>2960</v>
      </c>
      <c r="B5364" t="s">
        <v>2946</v>
      </c>
      <c r="C5364" s="57">
        <v>45625</v>
      </c>
      <c r="D5364" t="s">
        <v>37</v>
      </c>
      <c r="E5364" t="s">
        <v>72</v>
      </c>
      <c r="F5364" s="47">
        <v>8496.6200000000008</v>
      </c>
    </row>
    <row r="5365" spans="1:6" x14ac:dyDescent="0.25">
      <c r="A5365" t="s">
        <v>2961</v>
      </c>
      <c r="B5365" t="s">
        <v>2946</v>
      </c>
      <c r="C5365" s="57">
        <v>45625</v>
      </c>
      <c r="D5365" t="s">
        <v>37</v>
      </c>
      <c r="E5365" t="s">
        <v>72</v>
      </c>
      <c r="F5365" s="47">
        <v>8496.6200000000008</v>
      </c>
    </row>
    <row r="5366" spans="1:6" x14ac:dyDescent="0.25">
      <c r="A5366" t="s">
        <v>2962</v>
      </c>
      <c r="B5366" t="s">
        <v>2963</v>
      </c>
      <c r="C5366" s="57">
        <v>45625</v>
      </c>
      <c r="D5366" t="s">
        <v>37</v>
      </c>
      <c r="E5366" t="s">
        <v>72</v>
      </c>
      <c r="F5366" s="47">
        <v>9695.73</v>
      </c>
    </row>
    <row r="5367" spans="1:6" x14ac:dyDescent="0.25">
      <c r="A5367" t="s">
        <v>2964</v>
      </c>
      <c r="B5367" t="s">
        <v>2963</v>
      </c>
      <c r="C5367" s="57">
        <v>45625</v>
      </c>
      <c r="D5367" t="s">
        <v>37</v>
      </c>
      <c r="E5367" t="s">
        <v>72</v>
      </c>
      <c r="F5367" s="47">
        <v>9695.73</v>
      </c>
    </row>
    <row r="5368" spans="1:6" x14ac:dyDescent="0.25">
      <c r="A5368" t="s">
        <v>2965</v>
      </c>
      <c r="B5368" t="s">
        <v>2963</v>
      </c>
      <c r="C5368" s="57">
        <v>45625</v>
      </c>
      <c r="D5368" t="s">
        <v>37</v>
      </c>
      <c r="E5368" t="s">
        <v>72</v>
      </c>
      <c r="F5368" s="47">
        <v>9695.73</v>
      </c>
    </row>
    <row r="5369" spans="1:6" x14ac:dyDescent="0.25">
      <c r="A5369" t="s">
        <v>2966</v>
      </c>
      <c r="B5369" t="s">
        <v>2963</v>
      </c>
      <c r="C5369" s="57">
        <v>45625</v>
      </c>
      <c r="D5369" t="s">
        <v>37</v>
      </c>
      <c r="E5369" t="s">
        <v>72</v>
      </c>
      <c r="F5369" s="47">
        <v>9695.73</v>
      </c>
    </row>
    <row r="5370" spans="1:6" x14ac:dyDescent="0.25">
      <c r="A5370" t="s">
        <v>2967</v>
      </c>
      <c r="B5370" t="s">
        <v>2963</v>
      </c>
      <c r="C5370" s="57">
        <v>45625</v>
      </c>
      <c r="D5370" t="s">
        <v>37</v>
      </c>
      <c r="E5370" t="s">
        <v>72</v>
      </c>
      <c r="F5370" s="47">
        <v>9695.73</v>
      </c>
    </row>
    <row r="5371" spans="1:6" x14ac:dyDescent="0.25">
      <c r="A5371" t="s">
        <v>2968</v>
      </c>
      <c r="B5371" t="s">
        <v>2963</v>
      </c>
      <c r="C5371" s="57">
        <v>45625</v>
      </c>
      <c r="D5371" t="s">
        <v>37</v>
      </c>
      <c r="E5371" t="s">
        <v>72</v>
      </c>
      <c r="F5371" s="47">
        <v>9695.73</v>
      </c>
    </row>
    <row r="5372" spans="1:6" x14ac:dyDescent="0.25">
      <c r="A5372" t="s">
        <v>2969</v>
      </c>
      <c r="B5372" t="s">
        <v>2970</v>
      </c>
      <c r="C5372" s="57">
        <v>45625</v>
      </c>
      <c r="D5372" t="s">
        <v>37</v>
      </c>
      <c r="E5372" t="s">
        <v>72</v>
      </c>
      <c r="F5372" s="47">
        <v>8439.75</v>
      </c>
    </row>
    <row r="5373" spans="1:6" x14ac:dyDescent="0.25">
      <c r="A5373" t="s">
        <v>2971</v>
      </c>
      <c r="B5373" t="s">
        <v>2970</v>
      </c>
      <c r="C5373" s="57">
        <v>45625</v>
      </c>
      <c r="D5373" t="s">
        <v>37</v>
      </c>
      <c r="E5373" t="s">
        <v>72</v>
      </c>
      <c r="F5373" s="47">
        <v>8439.75</v>
      </c>
    </row>
    <row r="5374" spans="1:6" x14ac:dyDescent="0.25">
      <c r="A5374" t="s">
        <v>2972</v>
      </c>
      <c r="B5374" t="s">
        <v>2970</v>
      </c>
      <c r="C5374" s="57">
        <v>45625</v>
      </c>
      <c r="D5374" t="s">
        <v>37</v>
      </c>
      <c r="E5374" t="s">
        <v>72</v>
      </c>
      <c r="F5374" s="47">
        <v>8439.75</v>
      </c>
    </row>
    <row r="5375" spans="1:6" x14ac:dyDescent="0.25">
      <c r="A5375" t="s">
        <v>2973</v>
      </c>
      <c r="B5375" t="s">
        <v>2970</v>
      </c>
      <c r="C5375" s="57">
        <v>45625</v>
      </c>
      <c r="D5375" t="s">
        <v>37</v>
      </c>
      <c r="E5375" t="s">
        <v>72</v>
      </c>
      <c r="F5375" s="47">
        <v>8439.75</v>
      </c>
    </row>
    <row r="5376" spans="1:6" x14ac:dyDescent="0.25">
      <c r="A5376" t="s">
        <v>2974</v>
      </c>
      <c r="B5376" t="s">
        <v>2975</v>
      </c>
      <c r="C5376" s="57">
        <v>45625</v>
      </c>
      <c r="D5376" t="s">
        <v>37</v>
      </c>
      <c r="E5376" t="s">
        <v>72</v>
      </c>
      <c r="F5376" s="47">
        <v>8439.75</v>
      </c>
    </row>
    <row r="5377" spans="1:6" x14ac:dyDescent="0.25">
      <c r="A5377" t="s">
        <v>2976</v>
      </c>
      <c r="B5377" t="s">
        <v>2975</v>
      </c>
      <c r="C5377" s="57">
        <v>45625</v>
      </c>
      <c r="D5377" t="s">
        <v>37</v>
      </c>
      <c r="E5377" t="s">
        <v>72</v>
      </c>
      <c r="F5377" s="47">
        <v>8439.75</v>
      </c>
    </row>
    <row r="5378" spans="1:6" x14ac:dyDescent="0.25">
      <c r="A5378" t="s">
        <v>2977</v>
      </c>
      <c r="B5378" t="s">
        <v>2975</v>
      </c>
      <c r="C5378" s="57">
        <v>45625</v>
      </c>
      <c r="D5378" t="s">
        <v>37</v>
      </c>
      <c r="E5378" t="s">
        <v>72</v>
      </c>
      <c r="F5378" s="47">
        <v>8439.75</v>
      </c>
    </row>
    <row r="5379" spans="1:6" x14ac:dyDescent="0.25">
      <c r="A5379" t="s">
        <v>2978</v>
      </c>
      <c r="B5379" t="s">
        <v>2975</v>
      </c>
      <c r="C5379" s="57">
        <v>45625</v>
      </c>
      <c r="D5379" t="s">
        <v>37</v>
      </c>
      <c r="E5379" t="s">
        <v>72</v>
      </c>
      <c r="F5379" s="47">
        <v>8439.75</v>
      </c>
    </row>
    <row r="5380" spans="1:6" x14ac:dyDescent="0.25">
      <c r="A5380" t="s">
        <v>2979</v>
      </c>
      <c r="B5380" t="s">
        <v>2975</v>
      </c>
      <c r="C5380" s="57">
        <v>45625</v>
      </c>
      <c r="D5380" t="s">
        <v>37</v>
      </c>
      <c r="E5380" t="s">
        <v>72</v>
      </c>
      <c r="F5380" s="47">
        <v>8439.75</v>
      </c>
    </row>
    <row r="5381" spans="1:6" x14ac:dyDescent="0.25">
      <c r="A5381" t="s">
        <v>2980</v>
      </c>
      <c r="B5381" t="s">
        <v>2975</v>
      </c>
      <c r="C5381" s="57">
        <v>45625</v>
      </c>
      <c r="D5381" t="s">
        <v>37</v>
      </c>
      <c r="E5381" t="s">
        <v>72</v>
      </c>
      <c r="F5381" s="47">
        <v>8439.75</v>
      </c>
    </row>
    <row r="5382" spans="1:6" x14ac:dyDescent="0.25">
      <c r="A5382" t="s">
        <v>2981</v>
      </c>
      <c r="B5382" t="s">
        <v>2982</v>
      </c>
      <c r="C5382" s="57">
        <v>45625</v>
      </c>
      <c r="D5382" t="s">
        <v>37</v>
      </c>
      <c r="E5382" t="s">
        <v>72</v>
      </c>
      <c r="F5382" s="47">
        <v>6538.84</v>
      </c>
    </row>
    <row r="5383" spans="1:6" x14ac:dyDescent="0.25">
      <c r="A5383" t="s">
        <v>2983</v>
      </c>
      <c r="B5383" t="s">
        <v>2982</v>
      </c>
      <c r="C5383" s="57">
        <v>45625</v>
      </c>
      <c r="D5383" t="s">
        <v>37</v>
      </c>
      <c r="E5383" t="s">
        <v>72</v>
      </c>
      <c r="F5383" s="47">
        <v>6538.84</v>
      </c>
    </row>
    <row r="5384" spans="1:6" x14ac:dyDescent="0.25">
      <c r="A5384" t="s">
        <v>2984</v>
      </c>
      <c r="B5384" t="s">
        <v>2982</v>
      </c>
      <c r="C5384" s="57">
        <v>45625</v>
      </c>
      <c r="D5384" t="s">
        <v>37</v>
      </c>
      <c r="E5384" t="s">
        <v>72</v>
      </c>
      <c r="F5384" s="47">
        <v>6538.84</v>
      </c>
    </row>
    <row r="5385" spans="1:6" x14ac:dyDescent="0.25">
      <c r="A5385" t="s">
        <v>2985</v>
      </c>
      <c r="B5385" t="s">
        <v>2982</v>
      </c>
      <c r="C5385" s="57">
        <v>45625</v>
      </c>
      <c r="D5385" t="s">
        <v>37</v>
      </c>
      <c r="E5385" t="s">
        <v>72</v>
      </c>
      <c r="F5385" s="47">
        <v>6538.84</v>
      </c>
    </row>
    <row r="5386" spans="1:6" x14ac:dyDescent="0.25">
      <c r="A5386" t="s">
        <v>2986</v>
      </c>
      <c r="B5386" t="s">
        <v>2987</v>
      </c>
      <c r="C5386" s="57">
        <v>45625</v>
      </c>
      <c r="D5386" t="s">
        <v>37</v>
      </c>
      <c r="E5386" t="s">
        <v>72</v>
      </c>
      <c r="F5386" s="47">
        <v>10869.43</v>
      </c>
    </row>
    <row r="5387" spans="1:6" x14ac:dyDescent="0.25">
      <c r="A5387" t="s">
        <v>2988</v>
      </c>
      <c r="B5387" t="s">
        <v>2987</v>
      </c>
      <c r="C5387" s="57">
        <v>45625</v>
      </c>
      <c r="D5387" t="s">
        <v>37</v>
      </c>
      <c r="E5387" t="s">
        <v>72</v>
      </c>
      <c r="F5387" s="47">
        <v>10869.43</v>
      </c>
    </row>
    <row r="5388" spans="1:6" x14ac:dyDescent="0.25">
      <c r="A5388" t="s">
        <v>2989</v>
      </c>
      <c r="B5388" t="s">
        <v>2987</v>
      </c>
      <c r="C5388" s="57">
        <v>45625</v>
      </c>
      <c r="D5388" t="s">
        <v>37</v>
      </c>
      <c r="E5388" t="s">
        <v>72</v>
      </c>
      <c r="F5388" s="47">
        <v>10869.43</v>
      </c>
    </row>
    <row r="5389" spans="1:6" x14ac:dyDescent="0.25">
      <c r="A5389" t="s">
        <v>2990</v>
      </c>
      <c r="B5389" t="s">
        <v>2987</v>
      </c>
      <c r="C5389" s="57">
        <v>45625</v>
      </c>
      <c r="D5389" t="s">
        <v>37</v>
      </c>
      <c r="E5389" t="s">
        <v>72</v>
      </c>
      <c r="F5389" s="47">
        <v>10869.43</v>
      </c>
    </row>
    <row r="5390" spans="1:6" x14ac:dyDescent="0.25">
      <c r="A5390" t="s">
        <v>2991</v>
      </c>
      <c r="B5390" t="s">
        <v>2987</v>
      </c>
      <c r="C5390" s="57">
        <v>45625</v>
      </c>
      <c r="D5390" t="s">
        <v>37</v>
      </c>
      <c r="E5390" t="s">
        <v>72</v>
      </c>
      <c r="F5390" s="47">
        <v>10869.43</v>
      </c>
    </row>
    <row r="5391" spans="1:6" x14ac:dyDescent="0.25">
      <c r="A5391" t="s">
        <v>2992</v>
      </c>
      <c r="B5391" t="s">
        <v>2987</v>
      </c>
      <c r="C5391" s="57">
        <v>45625</v>
      </c>
      <c r="D5391" t="s">
        <v>37</v>
      </c>
      <c r="E5391" t="s">
        <v>72</v>
      </c>
      <c r="F5391" s="47">
        <v>10869.43</v>
      </c>
    </row>
    <row r="5392" spans="1:6" x14ac:dyDescent="0.25">
      <c r="A5392" t="s">
        <v>2993</v>
      </c>
      <c r="B5392" t="s">
        <v>2987</v>
      </c>
      <c r="C5392" s="57">
        <v>45625</v>
      </c>
      <c r="D5392" t="s">
        <v>37</v>
      </c>
      <c r="E5392" t="s">
        <v>72</v>
      </c>
      <c r="F5392" s="47">
        <v>10869.43</v>
      </c>
    </row>
    <row r="5393" spans="1:6" x14ac:dyDescent="0.25">
      <c r="A5393" t="s">
        <v>2994</v>
      </c>
      <c r="B5393" t="s">
        <v>2995</v>
      </c>
      <c r="C5393" s="57">
        <v>45625</v>
      </c>
      <c r="D5393" t="s">
        <v>37</v>
      </c>
      <c r="E5393" t="s">
        <v>72</v>
      </c>
      <c r="F5393" s="47">
        <v>9313.3700000000008</v>
      </c>
    </row>
    <row r="5394" spans="1:6" x14ac:dyDescent="0.25">
      <c r="A5394" t="s">
        <v>2996</v>
      </c>
      <c r="B5394" t="s">
        <v>2997</v>
      </c>
      <c r="C5394" s="57">
        <v>45625</v>
      </c>
      <c r="D5394" t="s">
        <v>37</v>
      </c>
      <c r="E5394" t="s">
        <v>72</v>
      </c>
      <c r="F5394" s="47">
        <v>4025.67</v>
      </c>
    </row>
    <row r="5395" spans="1:6" x14ac:dyDescent="0.25">
      <c r="A5395" t="s">
        <v>2998</v>
      </c>
      <c r="B5395" t="s">
        <v>2999</v>
      </c>
      <c r="C5395" s="57">
        <v>45625</v>
      </c>
      <c r="D5395" t="s">
        <v>37</v>
      </c>
      <c r="E5395" t="s">
        <v>72</v>
      </c>
      <c r="F5395" s="47">
        <v>3700.48</v>
      </c>
    </row>
    <row r="5396" spans="1:6" x14ac:dyDescent="0.25">
      <c r="A5396" t="s">
        <v>3000</v>
      </c>
      <c r="B5396" t="s">
        <v>2999</v>
      </c>
      <c r="C5396" s="57">
        <v>45625</v>
      </c>
      <c r="D5396" t="s">
        <v>37</v>
      </c>
      <c r="E5396" t="s">
        <v>72</v>
      </c>
      <c r="F5396" s="47">
        <v>3700.48</v>
      </c>
    </row>
    <row r="5397" spans="1:6" x14ac:dyDescent="0.25">
      <c r="A5397" t="s">
        <v>3001</v>
      </c>
      <c r="B5397" t="s">
        <v>2999</v>
      </c>
      <c r="C5397" s="57">
        <v>45625</v>
      </c>
      <c r="D5397" t="s">
        <v>37</v>
      </c>
      <c r="E5397" t="s">
        <v>72</v>
      </c>
      <c r="F5397" s="47">
        <v>3700.48</v>
      </c>
    </row>
    <row r="5398" spans="1:6" x14ac:dyDescent="0.25">
      <c r="A5398" t="s">
        <v>3002</v>
      </c>
      <c r="B5398" t="s">
        <v>2999</v>
      </c>
      <c r="C5398" s="57">
        <v>45625</v>
      </c>
      <c r="D5398" t="s">
        <v>37</v>
      </c>
      <c r="E5398" t="s">
        <v>72</v>
      </c>
      <c r="F5398" s="47">
        <v>3700.48</v>
      </c>
    </row>
    <row r="5399" spans="1:6" x14ac:dyDescent="0.25">
      <c r="A5399" t="s">
        <v>3003</v>
      </c>
      <c r="B5399" t="s">
        <v>3004</v>
      </c>
      <c r="C5399" s="57">
        <v>45625</v>
      </c>
      <c r="D5399" t="s">
        <v>37</v>
      </c>
      <c r="E5399" t="s">
        <v>72</v>
      </c>
      <c r="F5399" s="47">
        <v>9869.9699999999993</v>
      </c>
    </row>
    <row r="5400" spans="1:6" x14ac:dyDescent="0.25">
      <c r="A5400" t="s">
        <v>3005</v>
      </c>
      <c r="B5400" t="s">
        <v>1314</v>
      </c>
      <c r="C5400" s="57">
        <v>45625</v>
      </c>
      <c r="D5400" t="s">
        <v>37</v>
      </c>
      <c r="E5400" t="s">
        <v>72</v>
      </c>
      <c r="F5400" s="47">
        <v>10473.76</v>
      </c>
    </row>
    <row r="5401" spans="1:6" x14ac:dyDescent="0.25">
      <c r="A5401" t="s">
        <v>3006</v>
      </c>
      <c r="B5401" t="s">
        <v>1314</v>
      </c>
      <c r="C5401" s="57">
        <v>45625</v>
      </c>
      <c r="D5401" t="s">
        <v>37</v>
      </c>
      <c r="E5401" t="s">
        <v>72</v>
      </c>
      <c r="F5401" s="47">
        <v>10473.76</v>
      </c>
    </row>
    <row r="5402" spans="1:6" x14ac:dyDescent="0.25">
      <c r="A5402" t="s">
        <v>3007</v>
      </c>
      <c r="B5402" t="s">
        <v>1310</v>
      </c>
      <c r="C5402" s="57">
        <v>45625</v>
      </c>
      <c r="D5402" t="s">
        <v>37</v>
      </c>
      <c r="E5402" t="s">
        <v>72</v>
      </c>
      <c r="F5402" s="47">
        <v>7607.27</v>
      </c>
    </row>
    <row r="5403" spans="1:6" x14ac:dyDescent="0.25">
      <c r="A5403" t="s">
        <v>3008</v>
      </c>
      <c r="B5403" t="s">
        <v>1310</v>
      </c>
      <c r="C5403" s="57">
        <v>45625</v>
      </c>
      <c r="D5403" t="s">
        <v>37</v>
      </c>
      <c r="E5403" t="s">
        <v>72</v>
      </c>
      <c r="F5403" s="47">
        <v>7607.27</v>
      </c>
    </row>
    <row r="5404" spans="1:6" x14ac:dyDescent="0.25">
      <c r="A5404" t="s">
        <v>3009</v>
      </c>
      <c r="B5404" t="s">
        <v>1310</v>
      </c>
      <c r="C5404" s="57">
        <v>45625</v>
      </c>
      <c r="D5404" t="s">
        <v>37</v>
      </c>
      <c r="E5404" t="s">
        <v>72</v>
      </c>
      <c r="F5404" s="47">
        <v>7607.27</v>
      </c>
    </row>
    <row r="5405" spans="1:6" x14ac:dyDescent="0.25">
      <c r="A5405" t="s">
        <v>3010</v>
      </c>
      <c r="B5405" t="s">
        <v>1312</v>
      </c>
      <c r="C5405" s="57">
        <v>45625</v>
      </c>
      <c r="D5405" t="s">
        <v>37</v>
      </c>
      <c r="E5405" t="s">
        <v>72</v>
      </c>
      <c r="F5405" s="47">
        <v>7607.27</v>
      </c>
    </row>
    <row r="5406" spans="1:6" x14ac:dyDescent="0.25">
      <c r="A5406" t="s">
        <v>3011</v>
      </c>
      <c r="B5406" t="s">
        <v>3012</v>
      </c>
      <c r="C5406" s="57">
        <v>45625</v>
      </c>
      <c r="D5406" t="s">
        <v>37</v>
      </c>
      <c r="E5406" t="s">
        <v>72</v>
      </c>
      <c r="F5406" s="47">
        <v>3905.88</v>
      </c>
    </row>
    <row r="5407" spans="1:6" x14ac:dyDescent="0.25">
      <c r="A5407" t="s">
        <v>3013</v>
      </c>
      <c r="B5407" t="s">
        <v>3012</v>
      </c>
      <c r="C5407" s="57">
        <v>45625</v>
      </c>
      <c r="D5407" t="s">
        <v>37</v>
      </c>
      <c r="E5407" t="s">
        <v>72</v>
      </c>
      <c r="F5407" s="47">
        <v>3905.88</v>
      </c>
    </row>
    <row r="5408" spans="1:6" x14ac:dyDescent="0.25">
      <c r="A5408" t="s">
        <v>3014</v>
      </c>
      <c r="B5408" t="s">
        <v>3012</v>
      </c>
      <c r="C5408" s="57">
        <v>45625</v>
      </c>
      <c r="D5408" t="s">
        <v>37</v>
      </c>
      <c r="E5408" t="s">
        <v>72</v>
      </c>
      <c r="F5408" s="47">
        <v>3905.88</v>
      </c>
    </row>
    <row r="5409" spans="1:6" x14ac:dyDescent="0.25">
      <c r="A5409" t="s">
        <v>3015</v>
      </c>
      <c r="B5409" t="s">
        <v>3012</v>
      </c>
      <c r="C5409" s="57">
        <v>45625</v>
      </c>
      <c r="D5409" t="s">
        <v>37</v>
      </c>
      <c r="E5409" t="s">
        <v>72</v>
      </c>
      <c r="F5409" s="47">
        <v>3905.88</v>
      </c>
    </row>
    <row r="5410" spans="1:6" x14ac:dyDescent="0.25">
      <c r="A5410" t="s">
        <v>3016</v>
      </c>
      <c r="B5410" t="s">
        <v>3012</v>
      </c>
      <c r="C5410" s="57">
        <v>45625</v>
      </c>
      <c r="D5410" t="s">
        <v>37</v>
      </c>
      <c r="E5410" t="s">
        <v>72</v>
      </c>
      <c r="F5410" s="47">
        <v>3905.88</v>
      </c>
    </row>
    <row r="5411" spans="1:6" x14ac:dyDescent="0.25">
      <c r="A5411" t="s">
        <v>3017</v>
      </c>
      <c r="B5411" t="s">
        <v>3012</v>
      </c>
      <c r="C5411" s="57">
        <v>45625</v>
      </c>
      <c r="D5411" t="s">
        <v>37</v>
      </c>
      <c r="E5411" t="s">
        <v>72</v>
      </c>
      <c r="F5411" s="47">
        <v>3905.88</v>
      </c>
    </row>
    <row r="5412" spans="1:6" x14ac:dyDescent="0.25">
      <c r="A5412" t="s">
        <v>3018</v>
      </c>
      <c r="B5412" t="s">
        <v>3012</v>
      </c>
      <c r="C5412" s="57">
        <v>45625</v>
      </c>
      <c r="D5412" t="s">
        <v>37</v>
      </c>
      <c r="E5412" t="s">
        <v>72</v>
      </c>
      <c r="F5412" s="47">
        <v>3905.88</v>
      </c>
    </row>
    <row r="5413" spans="1:6" x14ac:dyDescent="0.25">
      <c r="A5413" t="s">
        <v>3019</v>
      </c>
      <c r="B5413" t="s">
        <v>3012</v>
      </c>
      <c r="C5413" s="57">
        <v>45625</v>
      </c>
      <c r="D5413" t="s">
        <v>37</v>
      </c>
      <c r="E5413" t="s">
        <v>72</v>
      </c>
      <c r="F5413" s="47">
        <v>3905.88</v>
      </c>
    </row>
    <row r="5414" spans="1:6" x14ac:dyDescent="0.25">
      <c r="A5414" t="s">
        <v>3020</v>
      </c>
      <c r="B5414" t="s">
        <v>3012</v>
      </c>
      <c r="C5414" s="57">
        <v>45625</v>
      </c>
      <c r="D5414" t="s">
        <v>37</v>
      </c>
      <c r="E5414" t="s">
        <v>72</v>
      </c>
      <c r="F5414" s="47">
        <v>3905.88</v>
      </c>
    </row>
    <row r="5415" spans="1:6" x14ac:dyDescent="0.25">
      <c r="A5415" t="s">
        <v>3021</v>
      </c>
      <c r="B5415" t="s">
        <v>3012</v>
      </c>
      <c r="C5415" s="57">
        <v>45625</v>
      </c>
      <c r="D5415" t="s">
        <v>37</v>
      </c>
      <c r="E5415" t="s">
        <v>72</v>
      </c>
      <c r="F5415" s="47">
        <v>3905.88</v>
      </c>
    </row>
    <row r="5416" spans="1:6" x14ac:dyDescent="0.25">
      <c r="A5416" t="s">
        <v>3022</v>
      </c>
      <c r="B5416" t="s">
        <v>3023</v>
      </c>
      <c r="C5416" s="57">
        <v>45628</v>
      </c>
      <c r="D5416" t="s">
        <v>37</v>
      </c>
      <c r="E5416" t="s">
        <v>72</v>
      </c>
      <c r="F5416" s="47">
        <v>4845.22</v>
      </c>
    </row>
    <row r="5417" spans="1:6" x14ac:dyDescent="0.25">
      <c r="A5417" t="s">
        <v>3026</v>
      </c>
      <c r="B5417" t="s">
        <v>3023</v>
      </c>
      <c r="C5417" s="57">
        <v>45628</v>
      </c>
      <c r="D5417" t="s">
        <v>37</v>
      </c>
      <c r="E5417" t="s">
        <v>72</v>
      </c>
      <c r="F5417" s="47">
        <v>4845.22</v>
      </c>
    </row>
    <row r="5418" spans="1:6" x14ac:dyDescent="0.25">
      <c r="A5418" t="s">
        <v>3027</v>
      </c>
      <c r="B5418" t="s">
        <v>3023</v>
      </c>
      <c r="C5418" s="57">
        <v>45628</v>
      </c>
      <c r="D5418" t="s">
        <v>37</v>
      </c>
      <c r="E5418" t="s">
        <v>72</v>
      </c>
      <c r="F5418" s="47">
        <v>4970.09</v>
      </c>
    </row>
    <row r="5419" spans="1:6" x14ac:dyDescent="0.25">
      <c r="A5419" t="s">
        <v>3028</v>
      </c>
      <c r="B5419" t="s">
        <v>3029</v>
      </c>
      <c r="C5419" s="57">
        <v>45628</v>
      </c>
      <c r="D5419" t="s">
        <v>37</v>
      </c>
      <c r="E5419" t="s">
        <v>72</v>
      </c>
      <c r="F5419" s="47">
        <v>3203.81</v>
      </c>
    </row>
    <row r="5420" spans="1:6" x14ac:dyDescent="0.25">
      <c r="A5420" t="s">
        <v>3030</v>
      </c>
      <c r="B5420" t="s">
        <v>3029</v>
      </c>
      <c r="C5420" s="57">
        <v>45628</v>
      </c>
      <c r="D5420" t="s">
        <v>37</v>
      </c>
      <c r="E5420" t="s">
        <v>72</v>
      </c>
      <c r="F5420" s="47">
        <v>3203.81</v>
      </c>
    </row>
    <row r="5421" spans="1:6" x14ac:dyDescent="0.25">
      <c r="A5421" t="s">
        <v>3031</v>
      </c>
      <c r="B5421" t="s">
        <v>3029</v>
      </c>
      <c r="C5421" s="57">
        <v>45628</v>
      </c>
      <c r="D5421" t="s">
        <v>37</v>
      </c>
      <c r="E5421" t="s">
        <v>72</v>
      </c>
      <c r="F5421" s="47">
        <v>3203.81</v>
      </c>
    </row>
    <row r="5422" spans="1:6" x14ac:dyDescent="0.25">
      <c r="A5422" t="s">
        <v>3034</v>
      </c>
      <c r="B5422" t="s">
        <v>3035</v>
      </c>
      <c r="C5422" s="57">
        <v>45628</v>
      </c>
      <c r="D5422" t="s">
        <v>37</v>
      </c>
      <c r="E5422" t="s">
        <v>72</v>
      </c>
      <c r="F5422" s="47">
        <v>3203.81</v>
      </c>
    </row>
    <row r="5423" spans="1:6" x14ac:dyDescent="0.25">
      <c r="A5423" t="s">
        <v>3036</v>
      </c>
      <c r="B5423" t="s">
        <v>3035</v>
      </c>
      <c r="C5423" s="57">
        <v>45628</v>
      </c>
      <c r="D5423" t="s">
        <v>37</v>
      </c>
      <c r="E5423" t="s">
        <v>72</v>
      </c>
      <c r="F5423" s="47">
        <v>3203.81</v>
      </c>
    </row>
    <row r="5424" spans="1:6" x14ac:dyDescent="0.25">
      <c r="A5424" t="s">
        <v>3037</v>
      </c>
      <c r="B5424" t="s">
        <v>3023</v>
      </c>
      <c r="C5424" s="57">
        <v>45628</v>
      </c>
      <c r="D5424" t="s">
        <v>37</v>
      </c>
      <c r="E5424" t="s">
        <v>72</v>
      </c>
      <c r="F5424" s="47">
        <v>4845.22</v>
      </c>
    </row>
    <row r="5425" spans="1:6" x14ac:dyDescent="0.25">
      <c r="A5425" t="s">
        <v>3038</v>
      </c>
      <c r="B5425" t="s">
        <v>3023</v>
      </c>
      <c r="C5425" s="57">
        <v>45628</v>
      </c>
      <c r="D5425" t="s">
        <v>37</v>
      </c>
      <c r="E5425" t="s">
        <v>72</v>
      </c>
      <c r="F5425" s="47">
        <v>4970.09</v>
      </c>
    </row>
    <row r="5426" spans="1:6" x14ac:dyDescent="0.25">
      <c r="A5426" t="s">
        <v>3039</v>
      </c>
      <c r="B5426" t="s">
        <v>3029</v>
      </c>
      <c r="C5426" s="57">
        <v>45628</v>
      </c>
      <c r="D5426" t="s">
        <v>37</v>
      </c>
      <c r="E5426" t="s">
        <v>72</v>
      </c>
      <c r="F5426" s="47">
        <v>3203.81</v>
      </c>
    </row>
    <row r="5427" spans="1:6" x14ac:dyDescent="0.25">
      <c r="A5427" t="s">
        <v>3040</v>
      </c>
      <c r="B5427" t="s">
        <v>3035</v>
      </c>
      <c r="C5427" s="57">
        <v>45628</v>
      </c>
      <c r="D5427" t="s">
        <v>37</v>
      </c>
      <c r="E5427" t="s">
        <v>72</v>
      </c>
      <c r="F5427" s="47">
        <v>3203.81</v>
      </c>
    </row>
    <row r="5428" spans="1:6" x14ac:dyDescent="0.25">
      <c r="A5428" t="s">
        <v>3041</v>
      </c>
      <c r="B5428" t="s">
        <v>3035</v>
      </c>
      <c r="C5428" s="57">
        <v>45628</v>
      </c>
      <c r="D5428" t="s">
        <v>37</v>
      </c>
      <c r="E5428" t="s">
        <v>72</v>
      </c>
      <c r="F5428" s="47">
        <v>3252.54</v>
      </c>
    </row>
    <row r="5429" spans="1:6" x14ac:dyDescent="0.25">
      <c r="A5429" t="s">
        <v>3042</v>
      </c>
      <c r="B5429" t="s">
        <v>3029</v>
      </c>
      <c r="C5429" s="57">
        <v>45628</v>
      </c>
      <c r="D5429" t="s">
        <v>37</v>
      </c>
      <c r="E5429" t="s">
        <v>72</v>
      </c>
      <c r="F5429" s="47">
        <v>3264.29</v>
      </c>
    </row>
    <row r="5430" spans="1:6" x14ac:dyDescent="0.25">
      <c r="A5430" t="s">
        <v>3043</v>
      </c>
      <c r="B5430" t="s">
        <v>3044</v>
      </c>
      <c r="C5430" s="57">
        <v>45628</v>
      </c>
      <c r="D5430" t="s">
        <v>37</v>
      </c>
      <c r="E5430" t="s">
        <v>72</v>
      </c>
      <c r="F5430" s="47">
        <v>8123.5</v>
      </c>
    </row>
    <row r="5431" spans="1:6" x14ac:dyDescent="0.25">
      <c r="A5431" t="s">
        <v>3045</v>
      </c>
      <c r="B5431" t="s">
        <v>3044</v>
      </c>
      <c r="C5431" s="57">
        <v>45628</v>
      </c>
      <c r="D5431" t="s">
        <v>37</v>
      </c>
      <c r="E5431" t="s">
        <v>72</v>
      </c>
      <c r="F5431" s="47">
        <v>8123.5</v>
      </c>
    </row>
    <row r="5432" spans="1:6" x14ac:dyDescent="0.25">
      <c r="A5432" t="s">
        <v>3046</v>
      </c>
      <c r="B5432" t="s">
        <v>3044</v>
      </c>
      <c r="C5432" s="57">
        <v>45628</v>
      </c>
      <c r="D5432" t="s">
        <v>37</v>
      </c>
      <c r="E5432" t="s">
        <v>72</v>
      </c>
      <c r="F5432" s="47">
        <v>8538.4599999999991</v>
      </c>
    </row>
    <row r="5433" spans="1:6" x14ac:dyDescent="0.25">
      <c r="A5433" t="s">
        <v>3047</v>
      </c>
      <c r="B5433" t="s">
        <v>3044</v>
      </c>
      <c r="C5433" s="57">
        <v>45628</v>
      </c>
      <c r="D5433" t="s">
        <v>37</v>
      </c>
      <c r="E5433" t="s">
        <v>72</v>
      </c>
      <c r="F5433" s="47">
        <v>8538.4599999999991</v>
      </c>
    </row>
    <row r="5434" spans="1:6" x14ac:dyDescent="0.25">
      <c r="A5434" t="s">
        <v>3048</v>
      </c>
      <c r="B5434" t="s">
        <v>3023</v>
      </c>
      <c r="C5434" s="57">
        <v>45628</v>
      </c>
      <c r="D5434" t="s">
        <v>37</v>
      </c>
      <c r="E5434" t="s">
        <v>72</v>
      </c>
      <c r="F5434" s="47">
        <v>4472.8</v>
      </c>
    </row>
    <row r="5435" spans="1:6" x14ac:dyDescent="0.25">
      <c r="A5435" t="s">
        <v>3049</v>
      </c>
      <c r="B5435" t="s">
        <v>3023</v>
      </c>
      <c r="C5435" s="57">
        <v>45628</v>
      </c>
      <c r="D5435" t="s">
        <v>37</v>
      </c>
      <c r="E5435" t="s">
        <v>72</v>
      </c>
      <c r="F5435" s="47">
        <v>4845.22</v>
      </c>
    </row>
    <row r="5436" spans="1:6" x14ac:dyDescent="0.25">
      <c r="A5436" t="s">
        <v>3050</v>
      </c>
      <c r="B5436" t="s">
        <v>3023</v>
      </c>
      <c r="C5436" s="57">
        <v>45628</v>
      </c>
      <c r="D5436" t="s">
        <v>37</v>
      </c>
      <c r="E5436" t="s">
        <v>72</v>
      </c>
      <c r="F5436" s="47">
        <v>4845.22</v>
      </c>
    </row>
    <row r="5437" spans="1:6" x14ac:dyDescent="0.25">
      <c r="A5437" t="s">
        <v>3051</v>
      </c>
      <c r="B5437" t="s">
        <v>3023</v>
      </c>
      <c r="C5437" s="57">
        <v>45628</v>
      </c>
      <c r="D5437" t="s">
        <v>37</v>
      </c>
      <c r="E5437" t="s">
        <v>72</v>
      </c>
      <c r="F5437" s="47">
        <v>4970.09</v>
      </c>
    </row>
    <row r="5438" spans="1:6" x14ac:dyDescent="0.25">
      <c r="A5438" t="s">
        <v>3052</v>
      </c>
      <c r="B5438" t="s">
        <v>3029</v>
      </c>
      <c r="C5438" s="57">
        <v>45628</v>
      </c>
      <c r="D5438" t="s">
        <v>37</v>
      </c>
      <c r="E5438" t="s">
        <v>72</v>
      </c>
      <c r="F5438" s="47">
        <v>3203.81</v>
      </c>
    </row>
    <row r="5439" spans="1:6" x14ac:dyDescent="0.25">
      <c r="A5439" t="s">
        <v>3053</v>
      </c>
      <c r="B5439" t="s">
        <v>3029</v>
      </c>
      <c r="C5439" s="57">
        <v>45628</v>
      </c>
      <c r="D5439" t="s">
        <v>37</v>
      </c>
      <c r="E5439" t="s">
        <v>72</v>
      </c>
      <c r="F5439" s="47">
        <v>3203.81</v>
      </c>
    </row>
    <row r="5440" spans="1:6" x14ac:dyDescent="0.25">
      <c r="A5440" t="s">
        <v>3054</v>
      </c>
      <c r="B5440" t="s">
        <v>3029</v>
      </c>
      <c r="C5440" s="57">
        <v>45628</v>
      </c>
      <c r="D5440" t="s">
        <v>37</v>
      </c>
      <c r="E5440" t="s">
        <v>72</v>
      </c>
      <c r="F5440" s="47">
        <v>3264.29</v>
      </c>
    </row>
    <row r="5441" spans="1:6" x14ac:dyDescent="0.25">
      <c r="A5441" t="s">
        <v>3055</v>
      </c>
      <c r="B5441" t="s">
        <v>3035</v>
      </c>
      <c r="C5441" s="57">
        <v>45628</v>
      </c>
      <c r="D5441" t="s">
        <v>37</v>
      </c>
      <c r="E5441" t="s">
        <v>72</v>
      </c>
      <c r="F5441" s="47">
        <v>3203.81</v>
      </c>
    </row>
    <row r="5442" spans="1:6" x14ac:dyDescent="0.25">
      <c r="A5442" t="s">
        <v>3056</v>
      </c>
      <c r="B5442" t="s">
        <v>3035</v>
      </c>
      <c r="C5442" s="57">
        <v>45628</v>
      </c>
      <c r="D5442" t="s">
        <v>37</v>
      </c>
      <c r="E5442" t="s">
        <v>72</v>
      </c>
      <c r="F5442" s="47">
        <v>3203.81</v>
      </c>
    </row>
    <row r="5443" spans="1:6" x14ac:dyDescent="0.25">
      <c r="A5443" t="s">
        <v>3057</v>
      </c>
      <c r="B5443" t="s">
        <v>3035</v>
      </c>
      <c r="C5443" s="57">
        <v>45628</v>
      </c>
      <c r="D5443" t="s">
        <v>37</v>
      </c>
      <c r="E5443" t="s">
        <v>72</v>
      </c>
      <c r="F5443" s="47">
        <v>3252.54</v>
      </c>
    </row>
    <row r="5444" spans="1:6" x14ac:dyDescent="0.25">
      <c r="A5444" t="s">
        <v>3058</v>
      </c>
      <c r="B5444" t="s">
        <v>3023</v>
      </c>
      <c r="C5444" s="57">
        <v>45629</v>
      </c>
      <c r="D5444" t="s">
        <v>37</v>
      </c>
      <c r="E5444" t="s">
        <v>72</v>
      </c>
      <c r="F5444" s="47">
        <v>4472.8</v>
      </c>
    </row>
    <row r="5445" spans="1:6" x14ac:dyDescent="0.25">
      <c r="A5445" t="s">
        <v>3059</v>
      </c>
      <c r="B5445" t="s">
        <v>3023</v>
      </c>
      <c r="C5445" s="57">
        <v>45629</v>
      </c>
      <c r="D5445" t="s">
        <v>37</v>
      </c>
      <c r="E5445" t="s">
        <v>72</v>
      </c>
      <c r="F5445" s="47">
        <v>4472.8</v>
      </c>
    </row>
    <row r="5446" spans="1:6" x14ac:dyDescent="0.25">
      <c r="A5446" t="s">
        <v>3060</v>
      </c>
      <c r="B5446" t="s">
        <v>3023</v>
      </c>
      <c r="C5446" s="57">
        <v>45629</v>
      </c>
      <c r="D5446" t="s">
        <v>37</v>
      </c>
      <c r="E5446" t="s">
        <v>72</v>
      </c>
      <c r="F5446" s="47">
        <v>4845.22</v>
      </c>
    </row>
    <row r="5447" spans="1:6" x14ac:dyDescent="0.25">
      <c r="A5447" t="s">
        <v>3061</v>
      </c>
      <c r="B5447" t="s">
        <v>3023</v>
      </c>
      <c r="C5447" s="57">
        <v>45629</v>
      </c>
      <c r="D5447" t="s">
        <v>37</v>
      </c>
      <c r="E5447" t="s">
        <v>72</v>
      </c>
      <c r="F5447" s="47">
        <v>4845.22</v>
      </c>
    </row>
    <row r="5448" spans="1:6" x14ac:dyDescent="0.25">
      <c r="A5448" t="s">
        <v>3062</v>
      </c>
      <c r="B5448" t="s">
        <v>3023</v>
      </c>
      <c r="C5448" s="57">
        <v>45629</v>
      </c>
      <c r="D5448" t="s">
        <v>37</v>
      </c>
      <c r="E5448" t="s">
        <v>72</v>
      </c>
      <c r="F5448" s="47">
        <v>4970.09</v>
      </c>
    </row>
    <row r="5449" spans="1:6" x14ac:dyDescent="0.25">
      <c r="A5449" t="s">
        <v>3063</v>
      </c>
      <c r="B5449" t="s">
        <v>3029</v>
      </c>
      <c r="C5449" s="57">
        <v>45629</v>
      </c>
      <c r="D5449" t="s">
        <v>37</v>
      </c>
      <c r="E5449" t="s">
        <v>72</v>
      </c>
      <c r="F5449" s="47">
        <v>3203.81</v>
      </c>
    </row>
    <row r="5450" spans="1:6" x14ac:dyDescent="0.25">
      <c r="A5450" t="s">
        <v>3064</v>
      </c>
      <c r="B5450" t="s">
        <v>3029</v>
      </c>
      <c r="C5450" s="57">
        <v>45629</v>
      </c>
      <c r="D5450" t="s">
        <v>37</v>
      </c>
      <c r="E5450" t="s">
        <v>72</v>
      </c>
      <c r="F5450" s="47">
        <v>3264.29</v>
      </c>
    </row>
    <row r="5451" spans="1:6" x14ac:dyDescent="0.25">
      <c r="A5451" t="s">
        <v>3065</v>
      </c>
      <c r="B5451" t="s">
        <v>3035</v>
      </c>
      <c r="C5451" s="57">
        <v>45629</v>
      </c>
      <c r="D5451" t="s">
        <v>37</v>
      </c>
      <c r="E5451" t="s">
        <v>72</v>
      </c>
      <c r="F5451" s="47">
        <v>3203.81</v>
      </c>
    </row>
    <row r="5452" spans="1:6" x14ac:dyDescent="0.25">
      <c r="A5452" t="s">
        <v>3066</v>
      </c>
      <c r="B5452" t="s">
        <v>3035</v>
      </c>
      <c r="C5452" s="57">
        <v>45629</v>
      </c>
      <c r="D5452" t="s">
        <v>37</v>
      </c>
      <c r="E5452" t="s">
        <v>72</v>
      </c>
      <c r="F5452" s="47">
        <v>3252.54</v>
      </c>
    </row>
    <row r="5453" spans="1:6" x14ac:dyDescent="0.25">
      <c r="A5453" t="s">
        <v>5208</v>
      </c>
      <c r="B5453" t="s">
        <v>4258</v>
      </c>
      <c r="C5453" s="57">
        <v>45629</v>
      </c>
      <c r="D5453" t="s">
        <v>37</v>
      </c>
      <c r="E5453" t="s">
        <v>72</v>
      </c>
      <c r="F5453" s="47">
        <v>4651.8999999999996</v>
      </c>
    </row>
    <row r="5454" spans="1:6" x14ac:dyDescent="0.25">
      <c r="A5454" t="s">
        <v>5209</v>
      </c>
      <c r="B5454" t="s">
        <v>5210</v>
      </c>
      <c r="C5454" s="57">
        <v>45630</v>
      </c>
      <c r="D5454" t="s">
        <v>37</v>
      </c>
      <c r="E5454" t="s">
        <v>72</v>
      </c>
      <c r="F5454" s="47">
        <v>6765.31</v>
      </c>
    </row>
    <row r="5455" spans="1:6" x14ac:dyDescent="0.25">
      <c r="A5455" t="s">
        <v>5211</v>
      </c>
      <c r="B5455" t="s">
        <v>5210</v>
      </c>
      <c r="C5455" s="57">
        <v>45630</v>
      </c>
      <c r="D5455" t="s">
        <v>37</v>
      </c>
      <c r="E5455" t="s">
        <v>72</v>
      </c>
      <c r="F5455" s="47">
        <v>6765.31</v>
      </c>
    </row>
    <row r="5456" spans="1:6" x14ac:dyDescent="0.25">
      <c r="A5456" t="s">
        <v>4157</v>
      </c>
      <c r="B5456" t="s">
        <v>4158</v>
      </c>
      <c r="C5456" s="57">
        <v>45625</v>
      </c>
      <c r="D5456" t="s">
        <v>37</v>
      </c>
      <c r="E5456" t="s">
        <v>72</v>
      </c>
      <c r="F5456" s="47">
        <v>30446.29</v>
      </c>
    </row>
    <row r="5457" spans="1:6" x14ac:dyDescent="0.25">
      <c r="A5457" t="s">
        <v>4159</v>
      </c>
      <c r="B5457" t="s">
        <v>4158</v>
      </c>
      <c r="C5457" s="57">
        <v>45625</v>
      </c>
      <c r="D5457" t="s">
        <v>37</v>
      </c>
      <c r="E5457" t="s">
        <v>72</v>
      </c>
      <c r="F5457" s="47">
        <v>30446.29</v>
      </c>
    </row>
    <row r="5458" spans="1:6" x14ac:dyDescent="0.25">
      <c r="A5458" t="s">
        <v>4160</v>
      </c>
      <c r="B5458" t="s">
        <v>4158</v>
      </c>
      <c r="C5458" s="57">
        <v>45625</v>
      </c>
      <c r="D5458" t="s">
        <v>37</v>
      </c>
      <c r="E5458" t="s">
        <v>72</v>
      </c>
      <c r="F5458" s="47">
        <v>30446.29</v>
      </c>
    </row>
    <row r="5459" spans="1:6" x14ac:dyDescent="0.25">
      <c r="A5459" t="s">
        <v>4161</v>
      </c>
      <c r="B5459" t="s">
        <v>4158</v>
      </c>
      <c r="C5459" s="57">
        <v>45625</v>
      </c>
      <c r="D5459" t="s">
        <v>37</v>
      </c>
      <c r="E5459" t="s">
        <v>72</v>
      </c>
      <c r="F5459" s="47">
        <v>30446.29</v>
      </c>
    </row>
    <row r="5460" spans="1:6" x14ac:dyDescent="0.25">
      <c r="A5460" t="s">
        <v>4162</v>
      </c>
      <c r="B5460" t="s">
        <v>4158</v>
      </c>
      <c r="C5460" s="57">
        <v>45625</v>
      </c>
      <c r="D5460" t="s">
        <v>37</v>
      </c>
      <c r="E5460" t="s">
        <v>72</v>
      </c>
      <c r="F5460" s="47">
        <v>30446.29</v>
      </c>
    </row>
    <row r="5461" spans="1:6" x14ac:dyDescent="0.25">
      <c r="A5461" t="s">
        <v>3067</v>
      </c>
      <c r="B5461" t="s">
        <v>1625</v>
      </c>
      <c r="C5461" s="57">
        <v>45625</v>
      </c>
      <c r="D5461" t="s">
        <v>37</v>
      </c>
      <c r="E5461" t="s">
        <v>72</v>
      </c>
      <c r="F5461" s="47">
        <v>15812.28</v>
      </c>
    </row>
    <row r="5462" spans="1:6" x14ac:dyDescent="0.25">
      <c r="A5462" t="s">
        <v>3068</v>
      </c>
      <c r="B5462" t="s">
        <v>1625</v>
      </c>
      <c r="C5462" s="57">
        <v>45625</v>
      </c>
      <c r="D5462" t="s">
        <v>37</v>
      </c>
      <c r="E5462" t="s">
        <v>72</v>
      </c>
      <c r="F5462" s="47">
        <v>15812.28</v>
      </c>
    </row>
    <row r="5463" spans="1:6" x14ac:dyDescent="0.25">
      <c r="A5463" t="s">
        <v>5212</v>
      </c>
      <c r="B5463" t="s">
        <v>5213</v>
      </c>
      <c r="C5463" s="57">
        <v>45631</v>
      </c>
      <c r="D5463" t="s">
        <v>37</v>
      </c>
      <c r="E5463" t="s">
        <v>72</v>
      </c>
      <c r="F5463" s="47">
        <v>23588.78</v>
      </c>
    </row>
    <row r="5464" spans="1:6" x14ac:dyDescent="0.25">
      <c r="A5464" t="s">
        <v>5214</v>
      </c>
      <c r="B5464" t="s">
        <v>5213</v>
      </c>
      <c r="C5464" s="57">
        <v>45631</v>
      </c>
      <c r="D5464" t="s">
        <v>37</v>
      </c>
      <c r="E5464" t="s">
        <v>72</v>
      </c>
      <c r="F5464" s="47">
        <v>23588.78</v>
      </c>
    </row>
    <row r="5465" spans="1:6" x14ac:dyDescent="0.25">
      <c r="A5465" t="s">
        <v>4163</v>
      </c>
      <c r="B5465" t="s">
        <v>4164</v>
      </c>
      <c r="C5465" s="57">
        <v>45631</v>
      </c>
      <c r="D5465" t="s">
        <v>37</v>
      </c>
      <c r="E5465" t="s">
        <v>72</v>
      </c>
      <c r="F5465" s="47">
        <v>7004.79</v>
      </c>
    </row>
    <row r="5466" spans="1:6" x14ac:dyDescent="0.25">
      <c r="A5466" t="s">
        <v>4165</v>
      </c>
      <c r="B5466" t="s">
        <v>4166</v>
      </c>
      <c r="C5466" s="57">
        <v>45631</v>
      </c>
      <c r="D5466" t="s">
        <v>37</v>
      </c>
      <c r="E5466" t="s">
        <v>72</v>
      </c>
      <c r="F5466" s="47">
        <v>11484.11</v>
      </c>
    </row>
    <row r="5467" spans="1:6" x14ac:dyDescent="0.25">
      <c r="A5467" t="s">
        <v>4167</v>
      </c>
      <c r="B5467" t="s">
        <v>4168</v>
      </c>
      <c r="C5467" s="57">
        <v>45631</v>
      </c>
      <c r="D5467" t="s">
        <v>37</v>
      </c>
      <c r="E5467" t="s">
        <v>72</v>
      </c>
      <c r="F5467" s="47">
        <v>11484.11</v>
      </c>
    </row>
    <row r="5468" spans="1:6" x14ac:dyDescent="0.25">
      <c r="A5468" t="s">
        <v>4169</v>
      </c>
      <c r="B5468" t="s">
        <v>3724</v>
      </c>
      <c r="C5468" s="57">
        <v>45631</v>
      </c>
      <c r="D5468" t="s">
        <v>37</v>
      </c>
      <c r="E5468" t="s">
        <v>72</v>
      </c>
      <c r="F5468" s="47">
        <v>2659.58</v>
      </c>
    </row>
    <row r="5469" spans="1:6" x14ac:dyDescent="0.25">
      <c r="A5469" t="s">
        <v>4170</v>
      </c>
      <c r="B5469" t="s">
        <v>4171</v>
      </c>
      <c r="C5469" s="57">
        <v>45632</v>
      </c>
      <c r="D5469" t="s">
        <v>37</v>
      </c>
      <c r="E5469" t="s">
        <v>72</v>
      </c>
      <c r="F5469" s="47">
        <v>7004.79</v>
      </c>
    </row>
    <row r="5470" spans="1:6" x14ac:dyDescent="0.25">
      <c r="A5470" t="s">
        <v>4172</v>
      </c>
      <c r="B5470" t="s">
        <v>4173</v>
      </c>
      <c r="C5470" s="57">
        <v>45635</v>
      </c>
      <c r="D5470" t="s">
        <v>37</v>
      </c>
      <c r="E5470" t="s">
        <v>72</v>
      </c>
      <c r="F5470" s="47">
        <v>29197.3</v>
      </c>
    </row>
    <row r="5471" spans="1:6" x14ac:dyDescent="0.25">
      <c r="A5471" t="s">
        <v>4176</v>
      </c>
      <c r="B5471" t="s">
        <v>4173</v>
      </c>
      <c r="C5471" s="57">
        <v>45635</v>
      </c>
      <c r="D5471" t="s">
        <v>37</v>
      </c>
      <c r="E5471" t="s">
        <v>72</v>
      </c>
      <c r="F5471" s="47">
        <v>29197.3</v>
      </c>
    </row>
    <row r="5472" spans="1:6" x14ac:dyDescent="0.25">
      <c r="A5472" t="s">
        <v>4177</v>
      </c>
      <c r="B5472" t="s">
        <v>4173</v>
      </c>
      <c r="C5472" s="57">
        <v>45635</v>
      </c>
      <c r="D5472" t="s">
        <v>37</v>
      </c>
      <c r="E5472" t="s">
        <v>72</v>
      </c>
      <c r="F5472" s="47">
        <v>29197.3</v>
      </c>
    </row>
    <row r="5473" spans="1:6" x14ac:dyDescent="0.25">
      <c r="A5473" t="s">
        <v>4178</v>
      </c>
      <c r="B5473" t="s">
        <v>4179</v>
      </c>
      <c r="C5473" s="57">
        <v>45636</v>
      </c>
      <c r="D5473" t="s">
        <v>37</v>
      </c>
      <c r="E5473" t="s">
        <v>72</v>
      </c>
      <c r="F5473" s="47">
        <v>7004.79</v>
      </c>
    </row>
    <row r="5474" spans="1:6" x14ac:dyDescent="0.25">
      <c r="A5474" t="s">
        <v>4182</v>
      </c>
      <c r="B5474" t="s">
        <v>3658</v>
      </c>
      <c r="C5474" s="57">
        <v>45625</v>
      </c>
      <c r="D5474" t="s">
        <v>37</v>
      </c>
      <c r="E5474" t="s">
        <v>72</v>
      </c>
      <c r="F5474" s="47">
        <v>8968.5300000000007</v>
      </c>
    </row>
    <row r="5475" spans="1:6" x14ac:dyDescent="0.25">
      <c r="A5475" t="s">
        <v>4183</v>
      </c>
      <c r="B5475" t="s">
        <v>3658</v>
      </c>
      <c r="C5475" s="57">
        <v>45625</v>
      </c>
      <c r="D5475" t="s">
        <v>37</v>
      </c>
      <c r="E5475" t="s">
        <v>72</v>
      </c>
      <c r="F5475" s="47">
        <v>8968.52</v>
      </c>
    </row>
    <row r="5476" spans="1:6" x14ac:dyDescent="0.25">
      <c r="A5476" t="s">
        <v>4184</v>
      </c>
      <c r="B5476" t="s">
        <v>4185</v>
      </c>
      <c r="C5476" s="57">
        <v>45636</v>
      </c>
      <c r="D5476" t="s">
        <v>37</v>
      </c>
      <c r="E5476" t="s">
        <v>72</v>
      </c>
      <c r="F5476" s="47">
        <v>5400</v>
      </c>
    </row>
    <row r="5477" spans="1:6" x14ac:dyDescent="0.25">
      <c r="A5477" t="s">
        <v>8313</v>
      </c>
      <c r="B5477" t="s">
        <v>8141</v>
      </c>
      <c r="C5477" s="57">
        <v>45636</v>
      </c>
      <c r="D5477" t="s">
        <v>37</v>
      </c>
      <c r="E5477" t="s">
        <v>72</v>
      </c>
      <c r="F5477" s="47">
        <v>5448.17</v>
      </c>
    </row>
    <row r="5478" spans="1:6" x14ac:dyDescent="0.25">
      <c r="A5478" t="s">
        <v>8314</v>
      </c>
      <c r="B5478" t="s">
        <v>8141</v>
      </c>
      <c r="C5478" s="57">
        <v>45636</v>
      </c>
      <c r="D5478" t="s">
        <v>37</v>
      </c>
      <c r="E5478" t="s">
        <v>72</v>
      </c>
      <c r="F5478" s="47">
        <v>5448.17</v>
      </c>
    </row>
    <row r="5479" spans="1:6" x14ac:dyDescent="0.25">
      <c r="A5479" t="s">
        <v>8315</v>
      </c>
      <c r="B5479" t="s">
        <v>8141</v>
      </c>
      <c r="C5479" s="57">
        <v>45636</v>
      </c>
      <c r="D5479" t="s">
        <v>37</v>
      </c>
      <c r="E5479" t="s">
        <v>72</v>
      </c>
      <c r="F5479" s="47">
        <v>5448.17</v>
      </c>
    </row>
    <row r="5480" spans="1:6" x14ac:dyDescent="0.25">
      <c r="A5480" t="s">
        <v>8316</v>
      </c>
      <c r="B5480" t="s">
        <v>8141</v>
      </c>
      <c r="C5480" s="57">
        <v>45636</v>
      </c>
      <c r="D5480" t="s">
        <v>37</v>
      </c>
      <c r="E5480" t="s">
        <v>72</v>
      </c>
      <c r="F5480" s="47">
        <v>5448.17</v>
      </c>
    </row>
    <row r="5481" spans="1:6" x14ac:dyDescent="0.25">
      <c r="A5481" t="s">
        <v>8317</v>
      </c>
      <c r="B5481" t="s">
        <v>8141</v>
      </c>
      <c r="C5481" s="57">
        <v>45636</v>
      </c>
      <c r="D5481" t="s">
        <v>37</v>
      </c>
      <c r="E5481" t="s">
        <v>72</v>
      </c>
      <c r="F5481" s="47">
        <v>5448.17</v>
      </c>
    </row>
    <row r="5482" spans="1:6" x14ac:dyDescent="0.25">
      <c r="A5482" t="s">
        <v>8318</v>
      </c>
      <c r="B5482" t="s">
        <v>8141</v>
      </c>
      <c r="C5482" s="57">
        <v>45636</v>
      </c>
      <c r="D5482" t="s">
        <v>37</v>
      </c>
      <c r="E5482" t="s">
        <v>72</v>
      </c>
      <c r="F5482" s="47">
        <v>5448.17</v>
      </c>
    </row>
    <row r="5483" spans="1:6" x14ac:dyDescent="0.25">
      <c r="A5483" t="s">
        <v>8319</v>
      </c>
      <c r="B5483" t="s">
        <v>8141</v>
      </c>
      <c r="C5483" s="57">
        <v>45636</v>
      </c>
      <c r="D5483" t="s">
        <v>37</v>
      </c>
      <c r="E5483" t="s">
        <v>72</v>
      </c>
      <c r="F5483" s="47">
        <v>5448.17</v>
      </c>
    </row>
    <row r="5484" spans="1:6" x14ac:dyDescent="0.25">
      <c r="A5484" t="s">
        <v>8320</v>
      </c>
      <c r="B5484" t="s">
        <v>8141</v>
      </c>
      <c r="C5484" s="57">
        <v>45636</v>
      </c>
      <c r="D5484" t="s">
        <v>37</v>
      </c>
      <c r="E5484" t="s">
        <v>72</v>
      </c>
      <c r="F5484" s="47">
        <v>5448.17</v>
      </c>
    </row>
    <row r="5485" spans="1:6" x14ac:dyDescent="0.25">
      <c r="A5485" t="s">
        <v>8321</v>
      </c>
      <c r="B5485" t="s">
        <v>8141</v>
      </c>
      <c r="C5485" s="57">
        <v>45636</v>
      </c>
      <c r="D5485" t="s">
        <v>37</v>
      </c>
      <c r="E5485" t="s">
        <v>72</v>
      </c>
      <c r="F5485" s="47">
        <v>5448.17</v>
      </c>
    </row>
    <row r="5486" spans="1:6" x14ac:dyDescent="0.25">
      <c r="A5486" t="s">
        <v>8322</v>
      </c>
      <c r="B5486" t="s">
        <v>8139</v>
      </c>
      <c r="C5486" s="57">
        <v>45636</v>
      </c>
      <c r="D5486" t="s">
        <v>37</v>
      </c>
      <c r="E5486" t="s">
        <v>72</v>
      </c>
      <c r="F5486" s="47">
        <v>4310.6400000000003</v>
      </c>
    </row>
    <row r="5487" spans="1:6" x14ac:dyDescent="0.25">
      <c r="A5487" t="s">
        <v>4186</v>
      </c>
      <c r="B5487" t="s">
        <v>3256</v>
      </c>
      <c r="C5487" s="57">
        <v>45636</v>
      </c>
      <c r="D5487" t="s">
        <v>37</v>
      </c>
      <c r="E5487" t="s">
        <v>72</v>
      </c>
      <c r="F5487" s="47">
        <v>5606.47</v>
      </c>
    </row>
    <row r="5488" spans="1:6" x14ac:dyDescent="0.25">
      <c r="A5488" t="s">
        <v>4187</v>
      </c>
      <c r="B5488" t="s">
        <v>4188</v>
      </c>
      <c r="C5488" s="57">
        <v>45636</v>
      </c>
      <c r="D5488" t="s">
        <v>37</v>
      </c>
      <c r="E5488" t="s">
        <v>72</v>
      </c>
      <c r="F5488" s="47">
        <v>5373.33</v>
      </c>
    </row>
    <row r="5489" spans="1:6" x14ac:dyDescent="0.25">
      <c r="A5489" t="s">
        <v>7921</v>
      </c>
      <c r="B5489" t="s">
        <v>7922</v>
      </c>
      <c r="C5489" s="57">
        <v>45636</v>
      </c>
      <c r="D5489" t="s">
        <v>37</v>
      </c>
      <c r="E5489" t="s">
        <v>72</v>
      </c>
      <c r="F5489" s="47">
        <v>10776.6</v>
      </c>
    </row>
    <row r="5490" spans="1:6" x14ac:dyDescent="0.25">
      <c r="A5490" t="s">
        <v>7923</v>
      </c>
      <c r="B5490" t="s">
        <v>7924</v>
      </c>
      <c r="C5490" s="57">
        <v>45636</v>
      </c>
      <c r="D5490" t="s">
        <v>37</v>
      </c>
      <c r="E5490" t="s">
        <v>72</v>
      </c>
      <c r="F5490" s="47">
        <v>13530.63</v>
      </c>
    </row>
    <row r="5491" spans="1:6" x14ac:dyDescent="0.25">
      <c r="A5491" t="s">
        <v>7925</v>
      </c>
      <c r="B5491" t="s">
        <v>7924</v>
      </c>
      <c r="C5491" s="57">
        <v>45636</v>
      </c>
      <c r="D5491" t="s">
        <v>37</v>
      </c>
      <c r="E5491" t="s">
        <v>72</v>
      </c>
      <c r="F5491" s="47">
        <v>13530.62</v>
      </c>
    </row>
    <row r="5492" spans="1:6" x14ac:dyDescent="0.25">
      <c r="A5492" t="s">
        <v>7926</v>
      </c>
      <c r="B5492" t="s">
        <v>7927</v>
      </c>
      <c r="C5492" s="57">
        <v>45636</v>
      </c>
      <c r="D5492" t="s">
        <v>37</v>
      </c>
      <c r="E5492" t="s">
        <v>72</v>
      </c>
      <c r="F5492" s="47">
        <v>26342.79</v>
      </c>
    </row>
    <row r="5493" spans="1:6" x14ac:dyDescent="0.25">
      <c r="A5493" t="s">
        <v>7928</v>
      </c>
      <c r="B5493" t="s">
        <v>7927</v>
      </c>
      <c r="C5493" s="57">
        <v>45636</v>
      </c>
      <c r="D5493" t="s">
        <v>37</v>
      </c>
      <c r="E5493" t="s">
        <v>72</v>
      </c>
      <c r="F5493" s="47">
        <v>26342.79</v>
      </c>
    </row>
    <row r="5494" spans="1:6" x14ac:dyDescent="0.25">
      <c r="A5494" t="s">
        <v>7929</v>
      </c>
      <c r="B5494" t="s">
        <v>7930</v>
      </c>
      <c r="C5494" s="57">
        <v>45636</v>
      </c>
      <c r="D5494" t="s">
        <v>37</v>
      </c>
      <c r="E5494" t="s">
        <v>72</v>
      </c>
      <c r="F5494" s="47">
        <v>29935.01</v>
      </c>
    </row>
    <row r="5495" spans="1:6" x14ac:dyDescent="0.25">
      <c r="A5495" t="s">
        <v>7931</v>
      </c>
      <c r="B5495" t="s">
        <v>7068</v>
      </c>
      <c r="C5495" s="57">
        <v>45636</v>
      </c>
      <c r="D5495" t="s">
        <v>37</v>
      </c>
      <c r="E5495" t="s">
        <v>72</v>
      </c>
      <c r="F5495" s="47">
        <v>9534.7999999999993</v>
      </c>
    </row>
    <row r="5496" spans="1:6" x14ac:dyDescent="0.25">
      <c r="A5496" t="s">
        <v>3069</v>
      </c>
      <c r="B5496" t="s">
        <v>828</v>
      </c>
      <c r="C5496" s="57">
        <v>45637</v>
      </c>
      <c r="D5496" t="s">
        <v>37</v>
      </c>
      <c r="E5496" t="s">
        <v>72</v>
      </c>
      <c r="F5496" s="47">
        <v>39325</v>
      </c>
    </row>
    <row r="5497" spans="1:6" x14ac:dyDescent="0.25">
      <c r="A5497" t="s">
        <v>3072</v>
      </c>
      <c r="B5497" t="s">
        <v>3073</v>
      </c>
      <c r="C5497" s="57">
        <v>45637</v>
      </c>
      <c r="D5497" t="s">
        <v>37</v>
      </c>
      <c r="E5497" t="s">
        <v>72</v>
      </c>
      <c r="F5497" s="47">
        <v>10043</v>
      </c>
    </row>
    <row r="5498" spans="1:6" x14ac:dyDescent="0.25">
      <c r="A5498" t="s">
        <v>3074</v>
      </c>
      <c r="B5498" t="s">
        <v>3073</v>
      </c>
      <c r="C5498" s="57">
        <v>45637</v>
      </c>
      <c r="D5498" t="s">
        <v>37</v>
      </c>
      <c r="E5498" t="s">
        <v>72</v>
      </c>
      <c r="F5498" s="47">
        <v>10043</v>
      </c>
    </row>
    <row r="5499" spans="1:6" x14ac:dyDescent="0.25">
      <c r="A5499" t="s">
        <v>3075</v>
      </c>
      <c r="B5499" t="s">
        <v>3073</v>
      </c>
      <c r="C5499" s="57">
        <v>45637</v>
      </c>
      <c r="D5499" t="s">
        <v>37</v>
      </c>
      <c r="E5499" t="s">
        <v>72</v>
      </c>
      <c r="F5499" s="47">
        <v>10043</v>
      </c>
    </row>
    <row r="5500" spans="1:6" x14ac:dyDescent="0.25">
      <c r="A5500" t="s">
        <v>3076</v>
      </c>
      <c r="B5500" t="s">
        <v>3077</v>
      </c>
      <c r="C5500" s="57">
        <v>45637</v>
      </c>
      <c r="D5500" t="s">
        <v>37</v>
      </c>
      <c r="E5500" t="s">
        <v>72</v>
      </c>
      <c r="F5500" s="47">
        <v>14671.25</v>
      </c>
    </row>
    <row r="5501" spans="1:6" x14ac:dyDescent="0.25">
      <c r="A5501" t="s">
        <v>3078</v>
      </c>
      <c r="B5501" t="s">
        <v>3079</v>
      </c>
      <c r="C5501" s="57">
        <v>45637</v>
      </c>
      <c r="D5501" t="s">
        <v>37</v>
      </c>
      <c r="E5501" t="s">
        <v>72</v>
      </c>
      <c r="F5501" s="47">
        <v>16688</v>
      </c>
    </row>
    <row r="5502" spans="1:6" x14ac:dyDescent="0.25">
      <c r="A5502" t="s">
        <v>3080</v>
      </c>
      <c r="B5502" t="s">
        <v>3079</v>
      </c>
      <c r="C5502" s="57">
        <v>45637</v>
      </c>
      <c r="D5502" t="s">
        <v>37</v>
      </c>
      <c r="E5502" t="s">
        <v>72</v>
      </c>
      <c r="F5502" s="47">
        <v>16688</v>
      </c>
    </row>
    <row r="5503" spans="1:6" x14ac:dyDescent="0.25">
      <c r="A5503" t="s">
        <v>3081</v>
      </c>
      <c r="B5503" t="s">
        <v>3079</v>
      </c>
      <c r="C5503" s="57">
        <v>45637</v>
      </c>
      <c r="D5503" t="s">
        <v>37</v>
      </c>
      <c r="E5503" t="s">
        <v>72</v>
      </c>
      <c r="F5503" s="47">
        <v>16688</v>
      </c>
    </row>
    <row r="5504" spans="1:6" x14ac:dyDescent="0.25">
      <c r="A5504" t="s">
        <v>3082</v>
      </c>
      <c r="B5504" t="s">
        <v>3079</v>
      </c>
      <c r="C5504" s="57">
        <v>45637</v>
      </c>
      <c r="D5504" t="s">
        <v>37</v>
      </c>
      <c r="E5504" t="s">
        <v>72</v>
      </c>
      <c r="F5504" s="47">
        <v>16688</v>
      </c>
    </row>
    <row r="5505" spans="1:6" x14ac:dyDescent="0.25">
      <c r="A5505" t="s">
        <v>3083</v>
      </c>
      <c r="B5505" t="s">
        <v>3079</v>
      </c>
      <c r="C5505" s="57">
        <v>45637</v>
      </c>
      <c r="D5505" t="s">
        <v>37</v>
      </c>
      <c r="E5505" t="s">
        <v>72</v>
      </c>
      <c r="F5505" s="47">
        <v>16688</v>
      </c>
    </row>
    <row r="5506" spans="1:6" x14ac:dyDescent="0.25">
      <c r="A5506" t="s">
        <v>3084</v>
      </c>
      <c r="B5506" t="s">
        <v>3085</v>
      </c>
      <c r="C5506" s="57">
        <v>45637</v>
      </c>
      <c r="D5506" t="s">
        <v>37</v>
      </c>
      <c r="E5506" t="s">
        <v>72</v>
      </c>
      <c r="F5506" s="47">
        <v>16301.6</v>
      </c>
    </row>
    <row r="5507" spans="1:6" x14ac:dyDescent="0.25">
      <c r="A5507" t="s">
        <v>3086</v>
      </c>
      <c r="B5507" t="s">
        <v>3085</v>
      </c>
      <c r="C5507" s="57">
        <v>45637</v>
      </c>
      <c r="D5507" t="s">
        <v>37</v>
      </c>
      <c r="E5507" t="s">
        <v>72</v>
      </c>
      <c r="F5507" s="47">
        <v>16301.6</v>
      </c>
    </row>
    <row r="5508" spans="1:6" x14ac:dyDescent="0.25">
      <c r="A5508" t="s">
        <v>3087</v>
      </c>
      <c r="B5508" t="s">
        <v>3085</v>
      </c>
      <c r="C5508" s="57">
        <v>45637</v>
      </c>
      <c r="D5508" t="s">
        <v>37</v>
      </c>
      <c r="E5508" t="s">
        <v>72</v>
      </c>
      <c r="F5508" s="47">
        <v>16301.59</v>
      </c>
    </row>
    <row r="5509" spans="1:6" x14ac:dyDescent="0.25">
      <c r="A5509" t="s">
        <v>3088</v>
      </c>
      <c r="B5509" t="s">
        <v>3085</v>
      </c>
      <c r="C5509" s="57">
        <v>45637</v>
      </c>
      <c r="D5509" t="s">
        <v>37</v>
      </c>
      <c r="E5509" t="s">
        <v>72</v>
      </c>
      <c r="F5509" s="47">
        <v>16301.6</v>
      </c>
    </row>
    <row r="5510" spans="1:6" x14ac:dyDescent="0.25">
      <c r="A5510" t="s">
        <v>3089</v>
      </c>
      <c r="B5510" t="s">
        <v>3085</v>
      </c>
      <c r="C5510" s="57">
        <v>45637</v>
      </c>
      <c r="D5510" t="s">
        <v>37</v>
      </c>
      <c r="E5510" t="s">
        <v>72</v>
      </c>
      <c r="F5510" s="47">
        <v>16301.6</v>
      </c>
    </row>
    <row r="5511" spans="1:6" x14ac:dyDescent="0.25">
      <c r="A5511" t="s">
        <v>3090</v>
      </c>
      <c r="B5511" t="s">
        <v>3085</v>
      </c>
      <c r="C5511" s="57">
        <v>45637</v>
      </c>
      <c r="D5511" t="s">
        <v>37</v>
      </c>
      <c r="E5511" t="s">
        <v>72</v>
      </c>
      <c r="F5511" s="47">
        <v>16301.6</v>
      </c>
    </row>
    <row r="5512" spans="1:6" x14ac:dyDescent="0.25">
      <c r="A5512" t="s">
        <v>3091</v>
      </c>
      <c r="B5512" t="s">
        <v>3085</v>
      </c>
      <c r="C5512" s="57">
        <v>45637</v>
      </c>
      <c r="D5512" t="s">
        <v>37</v>
      </c>
      <c r="E5512" t="s">
        <v>72</v>
      </c>
      <c r="F5512" s="47">
        <v>16301.6</v>
      </c>
    </row>
    <row r="5513" spans="1:6" x14ac:dyDescent="0.25">
      <c r="A5513" t="s">
        <v>3092</v>
      </c>
      <c r="B5513" t="s">
        <v>3085</v>
      </c>
      <c r="C5513" s="57">
        <v>45637</v>
      </c>
      <c r="D5513" t="s">
        <v>37</v>
      </c>
      <c r="E5513" t="s">
        <v>72</v>
      </c>
      <c r="F5513" s="47">
        <v>16301.6</v>
      </c>
    </row>
    <row r="5514" spans="1:6" x14ac:dyDescent="0.25">
      <c r="A5514" t="s">
        <v>3093</v>
      </c>
      <c r="B5514" t="s">
        <v>3085</v>
      </c>
      <c r="C5514" s="57">
        <v>45637</v>
      </c>
      <c r="D5514" t="s">
        <v>37</v>
      </c>
      <c r="E5514" t="s">
        <v>72</v>
      </c>
      <c r="F5514" s="47">
        <v>16301.6</v>
      </c>
    </row>
    <row r="5515" spans="1:6" x14ac:dyDescent="0.25">
      <c r="A5515" t="s">
        <v>3094</v>
      </c>
      <c r="B5515" t="s">
        <v>3085</v>
      </c>
      <c r="C5515" s="57">
        <v>45637</v>
      </c>
      <c r="D5515" t="s">
        <v>37</v>
      </c>
      <c r="E5515" t="s">
        <v>72</v>
      </c>
      <c r="F5515" s="47">
        <v>16301.6</v>
      </c>
    </row>
    <row r="5516" spans="1:6" x14ac:dyDescent="0.25">
      <c r="A5516" t="s">
        <v>3095</v>
      </c>
      <c r="B5516" t="s">
        <v>3085</v>
      </c>
      <c r="C5516" s="57">
        <v>45637</v>
      </c>
      <c r="D5516" t="s">
        <v>37</v>
      </c>
      <c r="E5516" t="s">
        <v>72</v>
      </c>
      <c r="F5516" s="47">
        <v>16301.6</v>
      </c>
    </row>
    <row r="5517" spans="1:6" x14ac:dyDescent="0.25">
      <c r="A5517" t="s">
        <v>3096</v>
      </c>
      <c r="B5517" t="s">
        <v>3085</v>
      </c>
      <c r="C5517" s="57">
        <v>45637</v>
      </c>
      <c r="D5517" t="s">
        <v>37</v>
      </c>
      <c r="E5517" t="s">
        <v>72</v>
      </c>
      <c r="F5517" s="47">
        <v>16301.6</v>
      </c>
    </row>
    <row r="5518" spans="1:6" x14ac:dyDescent="0.25">
      <c r="A5518" t="s">
        <v>3097</v>
      </c>
      <c r="B5518" t="s">
        <v>3085</v>
      </c>
      <c r="C5518" s="57">
        <v>45637</v>
      </c>
      <c r="D5518" t="s">
        <v>37</v>
      </c>
      <c r="E5518" t="s">
        <v>72</v>
      </c>
      <c r="F5518" s="47">
        <v>16301.6</v>
      </c>
    </row>
    <row r="5519" spans="1:6" x14ac:dyDescent="0.25">
      <c r="A5519" t="s">
        <v>3098</v>
      </c>
      <c r="B5519" t="s">
        <v>3085</v>
      </c>
      <c r="C5519" s="57">
        <v>45637</v>
      </c>
      <c r="D5519" t="s">
        <v>37</v>
      </c>
      <c r="E5519" t="s">
        <v>72</v>
      </c>
      <c r="F5519" s="47">
        <v>16301.6</v>
      </c>
    </row>
    <row r="5520" spans="1:6" x14ac:dyDescent="0.25">
      <c r="A5520" t="s">
        <v>3099</v>
      </c>
      <c r="B5520" t="s">
        <v>3085</v>
      </c>
      <c r="C5520" s="57">
        <v>45637</v>
      </c>
      <c r="D5520" t="s">
        <v>37</v>
      </c>
      <c r="E5520" t="s">
        <v>72</v>
      </c>
      <c r="F5520" s="47">
        <v>16301.6</v>
      </c>
    </row>
    <row r="5521" spans="1:6" x14ac:dyDescent="0.25">
      <c r="A5521" t="s">
        <v>3100</v>
      </c>
      <c r="B5521" t="s">
        <v>3085</v>
      </c>
      <c r="C5521" s="57">
        <v>45637</v>
      </c>
      <c r="D5521" t="s">
        <v>37</v>
      </c>
      <c r="E5521" t="s">
        <v>72</v>
      </c>
      <c r="F5521" s="47">
        <v>16301.6</v>
      </c>
    </row>
    <row r="5522" spans="1:6" x14ac:dyDescent="0.25">
      <c r="A5522" t="s">
        <v>3101</v>
      </c>
      <c r="B5522" t="s">
        <v>3085</v>
      </c>
      <c r="C5522" s="57">
        <v>45637</v>
      </c>
      <c r="D5522" t="s">
        <v>37</v>
      </c>
      <c r="E5522" t="s">
        <v>72</v>
      </c>
      <c r="F5522" s="47">
        <v>16301.6</v>
      </c>
    </row>
    <row r="5523" spans="1:6" x14ac:dyDescent="0.25">
      <c r="A5523" t="s">
        <v>3102</v>
      </c>
      <c r="B5523" t="s">
        <v>3085</v>
      </c>
      <c r="C5523" s="57">
        <v>45637</v>
      </c>
      <c r="D5523" t="s">
        <v>37</v>
      </c>
      <c r="E5523" t="s">
        <v>72</v>
      </c>
      <c r="F5523" s="47">
        <v>16301.6</v>
      </c>
    </row>
    <row r="5524" spans="1:6" x14ac:dyDescent="0.25">
      <c r="A5524" t="s">
        <v>3103</v>
      </c>
      <c r="B5524" t="s">
        <v>3085</v>
      </c>
      <c r="C5524" s="57">
        <v>45637</v>
      </c>
      <c r="D5524" t="s">
        <v>37</v>
      </c>
      <c r="E5524" t="s">
        <v>72</v>
      </c>
      <c r="F5524" s="47">
        <v>16301.54</v>
      </c>
    </row>
    <row r="5525" spans="1:6" x14ac:dyDescent="0.25">
      <c r="A5525" t="s">
        <v>3104</v>
      </c>
      <c r="B5525" t="s">
        <v>2021</v>
      </c>
      <c r="C5525" s="57">
        <v>45637</v>
      </c>
      <c r="D5525" t="s">
        <v>37</v>
      </c>
      <c r="E5525" t="s">
        <v>72</v>
      </c>
      <c r="F5525" s="47">
        <v>8992.24</v>
      </c>
    </row>
    <row r="5526" spans="1:6" x14ac:dyDescent="0.25">
      <c r="A5526" t="s">
        <v>3107</v>
      </c>
      <c r="B5526" t="s">
        <v>2021</v>
      </c>
      <c r="C5526" s="57">
        <v>45637</v>
      </c>
      <c r="D5526" t="s">
        <v>37</v>
      </c>
      <c r="E5526" t="s">
        <v>72</v>
      </c>
      <c r="F5526" s="47">
        <v>8992.24</v>
      </c>
    </row>
    <row r="5527" spans="1:6" x14ac:dyDescent="0.25">
      <c r="A5527" t="s">
        <v>3108</v>
      </c>
      <c r="B5527" t="s">
        <v>2021</v>
      </c>
      <c r="C5527" s="57">
        <v>45637</v>
      </c>
      <c r="D5527" t="s">
        <v>37</v>
      </c>
      <c r="E5527" t="s">
        <v>72</v>
      </c>
      <c r="F5527" s="47">
        <v>8992.24</v>
      </c>
    </row>
    <row r="5528" spans="1:6" x14ac:dyDescent="0.25">
      <c r="A5528" t="s">
        <v>3109</v>
      </c>
      <c r="B5528" t="s">
        <v>2021</v>
      </c>
      <c r="C5528" s="57">
        <v>45637</v>
      </c>
      <c r="D5528" t="s">
        <v>37</v>
      </c>
      <c r="E5528" t="s">
        <v>72</v>
      </c>
      <c r="F5528" s="47">
        <v>8992.24</v>
      </c>
    </row>
    <row r="5529" spans="1:6" x14ac:dyDescent="0.25">
      <c r="A5529" t="s">
        <v>3110</v>
      </c>
      <c r="B5529" t="s">
        <v>2021</v>
      </c>
      <c r="C5529" s="57">
        <v>45637</v>
      </c>
      <c r="D5529" t="s">
        <v>37</v>
      </c>
      <c r="E5529" t="s">
        <v>72</v>
      </c>
      <c r="F5529" s="47">
        <v>8992.24</v>
      </c>
    </row>
    <row r="5530" spans="1:6" x14ac:dyDescent="0.25">
      <c r="A5530" t="s">
        <v>3111</v>
      </c>
      <c r="B5530" t="s">
        <v>2021</v>
      </c>
      <c r="C5530" s="57">
        <v>45637</v>
      </c>
      <c r="D5530" t="s">
        <v>37</v>
      </c>
      <c r="E5530" t="s">
        <v>72</v>
      </c>
      <c r="F5530" s="47">
        <v>8992.24</v>
      </c>
    </row>
    <row r="5531" spans="1:6" x14ac:dyDescent="0.25">
      <c r="A5531" t="s">
        <v>3112</v>
      </c>
      <c r="B5531" t="s">
        <v>2021</v>
      </c>
      <c r="C5531" s="57">
        <v>45637</v>
      </c>
      <c r="D5531" t="s">
        <v>37</v>
      </c>
      <c r="E5531" t="s">
        <v>72</v>
      </c>
      <c r="F5531" s="47">
        <v>8992.24</v>
      </c>
    </row>
    <row r="5532" spans="1:6" x14ac:dyDescent="0.25">
      <c r="A5532" t="s">
        <v>3113</v>
      </c>
      <c r="B5532" t="s">
        <v>2021</v>
      </c>
      <c r="C5532" s="57">
        <v>45637</v>
      </c>
      <c r="D5532" t="s">
        <v>37</v>
      </c>
      <c r="E5532" t="s">
        <v>72</v>
      </c>
      <c r="F5532" s="47">
        <v>8992.24</v>
      </c>
    </row>
    <row r="5533" spans="1:6" x14ac:dyDescent="0.25">
      <c r="A5533" t="s">
        <v>3114</v>
      </c>
      <c r="B5533" t="s">
        <v>2021</v>
      </c>
      <c r="C5533" s="57">
        <v>45637</v>
      </c>
      <c r="D5533" t="s">
        <v>37</v>
      </c>
      <c r="E5533" t="s">
        <v>72</v>
      </c>
      <c r="F5533" s="47">
        <v>8992.24</v>
      </c>
    </row>
    <row r="5534" spans="1:6" x14ac:dyDescent="0.25">
      <c r="A5534" t="s">
        <v>3115</v>
      </c>
      <c r="B5534" t="s">
        <v>2021</v>
      </c>
      <c r="C5534" s="57">
        <v>45637</v>
      </c>
      <c r="D5534" t="s">
        <v>37</v>
      </c>
      <c r="E5534" t="s">
        <v>72</v>
      </c>
      <c r="F5534" s="47">
        <v>8992.24</v>
      </c>
    </row>
    <row r="5535" spans="1:6" x14ac:dyDescent="0.25">
      <c r="A5535" t="s">
        <v>3116</v>
      </c>
      <c r="B5535" t="s">
        <v>2021</v>
      </c>
      <c r="C5535" s="57">
        <v>45637</v>
      </c>
      <c r="D5535" t="s">
        <v>37</v>
      </c>
      <c r="E5535" t="s">
        <v>72</v>
      </c>
      <c r="F5535" s="47">
        <v>8992.24</v>
      </c>
    </row>
    <row r="5536" spans="1:6" x14ac:dyDescent="0.25">
      <c r="A5536" t="s">
        <v>3117</v>
      </c>
      <c r="B5536" t="s">
        <v>2021</v>
      </c>
      <c r="C5536" s="57">
        <v>45637</v>
      </c>
      <c r="D5536" t="s">
        <v>37</v>
      </c>
      <c r="E5536" t="s">
        <v>72</v>
      </c>
      <c r="F5536" s="47">
        <v>8992.24</v>
      </c>
    </row>
    <row r="5537" spans="1:6" x14ac:dyDescent="0.25">
      <c r="A5537" t="s">
        <v>3118</v>
      </c>
      <c r="B5537" t="s">
        <v>2021</v>
      </c>
      <c r="C5537" s="57">
        <v>45637</v>
      </c>
      <c r="D5537" t="s">
        <v>37</v>
      </c>
      <c r="E5537" t="s">
        <v>72</v>
      </c>
      <c r="F5537" s="47">
        <v>8992.24</v>
      </c>
    </row>
    <row r="5538" spans="1:6" x14ac:dyDescent="0.25">
      <c r="A5538" t="s">
        <v>3119</v>
      </c>
      <c r="B5538" t="s">
        <v>2021</v>
      </c>
      <c r="C5538" s="57">
        <v>45637</v>
      </c>
      <c r="D5538" t="s">
        <v>37</v>
      </c>
      <c r="E5538" t="s">
        <v>72</v>
      </c>
      <c r="F5538" s="47">
        <v>8992.24</v>
      </c>
    </row>
    <row r="5539" spans="1:6" x14ac:dyDescent="0.25">
      <c r="A5539" t="s">
        <v>3120</v>
      </c>
      <c r="B5539" t="s">
        <v>2021</v>
      </c>
      <c r="C5539" s="57">
        <v>45637</v>
      </c>
      <c r="D5539" t="s">
        <v>37</v>
      </c>
      <c r="E5539" t="s">
        <v>72</v>
      </c>
      <c r="F5539" s="47">
        <v>8992.24</v>
      </c>
    </row>
    <row r="5540" spans="1:6" x14ac:dyDescent="0.25">
      <c r="A5540" t="s">
        <v>3121</v>
      </c>
      <c r="B5540" t="s">
        <v>2021</v>
      </c>
      <c r="C5540" s="57">
        <v>45637</v>
      </c>
      <c r="D5540" t="s">
        <v>37</v>
      </c>
      <c r="E5540" t="s">
        <v>72</v>
      </c>
      <c r="F5540" s="47">
        <v>8992.24</v>
      </c>
    </row>
    <row r="5541" spans="1:6" x14ac:dyDescent="0.25">
      <c r="A5541" t="s">
        <v>3122</v>
      </c>
      <c r="B5541" t="s">
        <v>2021</v>
      </c>
      <c r="C5541" s="57">
        <v>45637</v>
      </c>
      <c r="D5541" t="s">
        <v>37</v>
      </c>
      <c r="E5541" t="s">
        <v>72</v>
      </c>
      <c r="F5541" s="47">
        <v>8992.24</v>
      </c>
    </row>
    <row r="5542" spans="1:6" x14ac:dyDescent="0.25">
      <c r="A5542" t="s">
        <v>3123</v>
      </c>
      <c r="B5542" t="s">
        <v>2021</v>
      </c>
      <c r="C5542" s="57">
        <v>45637</v>
      </c>
      <c r="D5542" t="s">
        <v>37</v>
      </c>
      <c r="E5542" t="s">
        <v>72</v>
      </c>
      <c r="F5542" s="47">
        <v>8992.24</v>
      </c>
    </row>
    <row r="5543" spans="1:6" x14ac:dyDescent="0.25">
      <c r="A5543" t="s">
        <v>3124</v>
      </c>
      <c r="B5543" t="s">
        <v>2021</v>
      </c>
      <c r="C5543" s="57">
        <v>45637</v>
      </c>
      <c r="D5543" t="s">
        <v>37</v>
      </c>
      <c r="E5543" t="s">
        <v>72</v>
      </c>
      <c r="F5543" s="47">
        <v>8992.24</v>
      </c>
    </row>
    <row r="5544" spans="1:6" x14ac:dyDescent="0.25">
      <c r="A5544" t="s">
        <v>3125</v>
      </c>
      <c r="B5544" t="s">
        <v>2021</v>
      </c>
      <c r="C5544" s="57">
        <v>45637</v>
      </c>
      <c r="D5544" t="s">
        <v>37</v>
      </c>
      <c r="E5544" t="s">
        <v>72</v>
      </c>
      <c r="F5544" s="47">
        <v>8992.24</v>
      </c>
    </row>
    <row r="5545" spans="1:6" x14ac:dyDescent="0.25">
      <c r="A5545" t="s">
        <v>3126</v>
      </c>
      <c r="B5545" t="s">
        <v>2021</v>
      </c>
      <c r="C5545" s="57">
        <v>45637</v>
      </c>
      <c r="D5545" t="s">
        <v>37</v>
      </c>
      <c r="E5545" t="s">
        <v>72</v>
      </c>
      <c r="F5545" s="47">
        <v>8992.24</v>
      </c>
    </row>
    <row r="5546" spans="1:6" x14ac:dyDescent="0.25">
      <c r="A5546" t="s">
        <v>3127</v>
      </c>
      <c r="B5546" t="s">
        <v>2021</v>
      </c>
      <c r="C5546" s="57">
        <v>45637</v>
      </c>
      <c r="D5546" t="s">
        <v>37</v>
      </c>
      <c r="E5546" t="s">
        <v>72</v>
      </c>
      <c r="F5546" s="47">
        <v>8992.24</v>
      </c>
    </row>
    <row r="5547" spans="1:6" x14ac:dyDescent="0.25">
      <c r="A5547" t="s">
        <v>3128</v>
      </c>
      <c r="B5547" t="s">
        <v>2021</v>
      </c>
      <c r="C5547" s="57">
        <v>45637</v>
      </c>
      <c r="D5547" t="s">
        <v>37</v>
      </c>
      <c r="E5547" t="s">
        <v>72</v>
      </c>
      <c r="F5547" s="47">
        <v>8992.24</v>
      </c>
    </row>
    <row r="5548" spans="1:6" x14ac:dyDescent="0.25">
      <c r="A5548" t="s">
        <v>3129</v>
      </c>
      <c r="B5548" t="s">
        <v>2021</v>
      </c>
      <c r="C5548" s="57">
        <v>45637</v>
      </c>
      <c r="D5548" t="s">
        <v>37</v>
      </c>
      <c r="E5548" t="s">
        <v>72</v>
      </c>
      <c r="F5548" s="47">
        <v>8992.24</v>
      </c>
    </row>
    <row r="5549" spans="1:6" x14ac:dyDescent="0.25">
      <c r="A5549" t="s">
        <v>3130</v>
      </c>
      <c r="B5549" t="s">
        <v>2021</v>
      </c>
      <c r="C5549" s="57">
        <v>45637</v>
      </c>
      <c r="D5549" t="s">
        <v>37</v>
      </c>
      <c r="E5549" t="s">
        <v>72</v>
      </c>
      <c r="F5549" s="47">
        <v>8992.24</v>
      </c>
    </row>
    <row r="5550" spans="1:6" x14ac:dyDescent="0.25">
      <c r="A5550" t="s">
        <v>3131</v>
      </c>
      <c r="B5550" t="s">
        <v>2021</v>
      </c>
      <c r="C5550" s="57">
        <v>45637</v>
      </c>
      <c r="D5550" t="s">
        <v>37</v>
      </c>
      <c r="E5550" t="s">
        <v>72</v>
      </c>
      <c r="F5550" s="47">
        <v>8992.24</v>
      </c>
    </row>
    <row r="5551" spans="1:6" x14ac:dyDescent="0.25">
      <c r="A5551" t="s">
        <v>3132</v>
      </c>
      <c r="B5551" t="s">
        <v>2021</v>
      </c>
      <c r="C5551" s="57">
        <v>45637</v>
      </c>
      <c r="D5551" t="s">
        <v>37</v>
      </c>
      <c r="E5551" t="s">
        <v>72</v>
      </c>
      <c r="F5551" s="47">
        <v>8992.24</v>
      </c>
    </row>
    <row r="5552" spans="1:6" x14ac:dyDescent="0.25">
      <c r="A5552" t="s">
        <v>3133</v>
      </c>
      <c r="B5552" t="s">
        <v>2021</v>
      </c>
      <c r="C5552" s="57">
        <v>45637</v>
      </c>
      <c r="D5552" t="s">
        <v>37</v>
      </c>
      <c r="E5552" t="s">
        <v>72</v>
      </c>
      <c r="F5552" s="47">
        <v>8992.24</v>
      </c>
    </row>
    <row r="5553" spans="1:6" x14ac:dyDescent="0.25">
      <c r="A5553" t="s">
        <v>3134</v>
      </c>
      <c r="B5553" t="s">
        <v>2021</v>
      </c>
      <c r="C5553" s="57">
        <v>45637</v>
      </c>
      <c r="D5553" t="s">
        <v>37</v>
      </c>
      <c r="E5553" t="s">
        <v>72</v>
      </c>
      <c r="F5553" s="47">
        <v>8992.27</v>
      </c>
    </row>
    <row r="5554" spans="1:6" x14ac:dyDescent="0.25">
      <c r="A5554" t="s">
        <v>4189</v>
      </c>
      <c r="B5554" t="s">
        <v>4125</v>
      </c>
      <c r="C5554" s="57">
        <v>45638</v>
      </c>
      <c r="D5554" t="s">
        <v>37</v>
      </c>
      <c r="E5554" t="s">
        <v>72</v>
      </c>
      <c r="F5554" s="47">
        <v>6655</v>
      </c>
    </row>
    <row r="5555" spans="1:6" x14ac:dyDescent="0.25">
      <c r="A5555" t="s">
        <v>4190</v>
      </c>
      <c r="B5555" t="s">
        <v>4125</v>
      </c>
      <c r="C5555" s="57">
        <v>45638</v>
      </c>
      <c r="D5555" t="s">
        <v>37</v>
      </c>
      <c r="E5555" t="s">
        <v>72</v>
      </c>
      <c r="F5555" s="47">
        <v>6655</v>
      </c>
    </row>
    <row r="5556" spans="1:6" x14ac:dyDescent="0.25">
      <c r="A5556" t="s">
        <v>4191</v>
      </c>
      <c r="B5556" t="s">
        <v>3221</v>
      </c>
      <c r="C5556" s="57">
        <v>45639</v>
      </c>
      <c r="D5556" t="s">
        <v>37</v>
      </c>
      <c r="E5556" t="s">
        <v>72</v>
      </c>
      <c r="F5556" s="47">
        <v>6354.6</v>
      </c>
    </row>
    <row r="5557" spans="1:6" x14ac:dyDescent="0.25">
      <c r="A5557" t="s">
        <v>4192</v>
      </c>
      <c r="B5557" t="s">
        <v>3221</v>
      </c>
      <c r="C5557" s="57">
        <v>45639</v>
      </c>
      <c r="D5557" t="s">
        <v>37</v>
      </c>
      <c r="E5557" t="s">
        <v>72</v>
      </c>
      <c r="F5557" s="47">
        <v>6345.98</v>
      </c>
    </row>
    <row r="5558" spans="1:6" x14ac:dyDescent="0.25">
      <c r="A5558" t="s">
        <v>4193</v>
      </c>
      <c r="B5558" t="s">
        <v>3221</v>
      </c>
      <c r="C5558" s="57">
        <v>45639</v>
      </c>
      <c r="D5558" t="s">
        <v>37</v>
      </c>
      <c r="E5558" t="s">
        <v>72</v>
      </c>
      <c r="F5558" s="47">
        <v>6353.65</v>
      </c>
    </row>
    <row r="5559" spans="1:6" x14ac:dyDescent="0.25">
      <c r="A5559" t="s">
        <v>4194</v>
      </c>
      <c r="B5559" t="s">
        <v>3221</v>
      </c>
      <c r="C5559" s="57">
        <v>45639</v>
      </c>
      <c r="D5559" t="s">
        <v>37</v>
      </c>
      <c r="E5559" t="s">
        <v>72</v>
      </c>
      <c r="F5559" s="47">
        <v>6345.98</v>
      </c>
    </row>
    <row r="5560" spans="1:6" x14ac:dyDescent="0.25">
      <c r="A5560" t="s">
        <v>5215</v>
      </c>
      <c r="B5560" t="s">
        <v>4256</v>
      </c>
      <c r="C5560" s="57">
        <v>45639</v>
      </c>
      <c r="D5560" t="s">
        <v>37</v>
      </c>
      <c r="E5560" t="s">
        <v>72</v>
      </c>
      <c r="F5560" s="47">
        <v>15645.3</v>
      </c>
    </row>
    <row r="5561" spans="1:6" x14ac:dyDescent="0.25">
      <c r="A5561" t="s">
        <v>4195</v>
      </c>
      <c r="B5561" t="s">
        <v>3608</v>
      </c>
      <c r="C5561" s="57">
        <v>45642</v>
      </c>
      <c r="D5561" t="s">
        <v>37</v>
      </c>
      <c r="E5561" t="s">
        <v>72</v>
      </c>
      <c r="F5561" s="47">
        <v>4795.59</v>
      </c>
    </row>
    <row r="5562" spans="1:6" x14ac:dyDescent="0.25">
      <c r="A5562" t="s">
        <v>5216</v>
      </c>
      <c r="B5562" t="s">
        <v>5008</v>
      </c>
      <c r="C5562" s="57">
        <v>45643</v>
      </c>
      <c r="D5562" t="s">
        <v>37</v>
      </c>
      <c r="E5562" t="s">
        <v>72</v>
      </c>
      <c r="F5562" s="47">
        <v>9160.11</v>
      </c>
    </row>
    <row r="5563" spans="1:6" x14ac:dyDescent="0.25">
      <c r="A5563" t="s">
        <v>3135</v>
      </c>
      <c r="B5563" t="s">
        <v>3136</v>
      </c>
      <c r="C5563" s="57">
        <v>45643</v>
      </c>
      <c r="D5563" t="s">
        <v>37</v>
      </c>
      <c r="E5563" t="s">
        <v>72</v>
      </c>
      <c r="F5563" s="47">
        <v>23353</v>
      </c>
    </row>
    <row r="5564" spans="1:6" x14ac:dyDescent="0.25">
      <c r="A5564" t="s">
        <v>3137</v>
      </c>
      <c r="B5564" t="s">
        <v>3138</v>
      </c>
      <c r="C5564" s="57">
        <v>45643</v>
      </c>
      <c r="D5564" t="s">
        <v>37</v>
      </c>
      <c r="E5564" t="s">
        <v>72</v>
      </c>
      <c r="F5564" s="47">
        <v>6098.4</v>
      </c>
    </row>
    <row r="5565" spans="1:6" x14ac:dyDescent="0.25">
      <c r="A5565" t="s">
        <v>3139</v>
      </c>
      <c r="B5565" t="s">
        <v>3138</v>
      </c>
      <c r="C5565" s="57">
        <v>45643</v>
      </c>
      <c r="D5565" t="s">
        <v>37</v>
      </c>
      <c r="E5565" t="s">
        <v>72</v>
      </c>
      <c r="F5565" s="47">
        <v>6098.4</v>
      </c>
    </row>
    <row r="5566" spans="1:6" x14ac:dyDescent="0.25">
      <c r="A5566" t="s">
        <v>3140</v>
      </c>
      <c r="B5566" t="s">
        <v>3138</v>
      </c>
      <c r="C5566" s="57">
        <v>45643</v>
      </c>
      <c r="D5566" t="s">
        <v>37</v>
      </c>
      <c r="E5566" t="s">
        <v>72</v>
      </c>
      <c r="F5566" s="47">
        <v>6098.4</v>
      </c>
    </row>
    <row r="5567" spans="1:6" x14ac:dyDescent="0.25">
      <c r="A5567" t="s">
        <v>3141</v>
      </c>
      <c r="B5567" t="s">
        <v>3138</v>
      </c>
      <c r="C5567" s="57">
        <v>45643</v>
      </c>
      <c r="D5567" t="s">
        <v>37</v>
      </c>
      <c r="E5567" t="s">
        <v>72</v>
      </c>
      <c r="F5567" s="47">
        <v>6098.4</v>
      </c>
    </row>
    <row r="5568" spans="1:6" x14ac:dyDescent="0.25">
      <c r="A5568" t="s">
        <v>5217</v>
      </c>
      <c r="B5568" t="s">
        <v>4315</v>
      </c>
      <c r="C5568" s="57">
        <v>45643</v>
      </c>
      <c r="D5568" t="s">
        <v>37</v>
      </c>
      <c r="E5568" t="s">
        <v>72</v>
      </c>
      <c r="F5568" s="47">
        <v>14219.13</v>
      </c>
    </row>
    <row r="5569" spans="1:6" x14ac:dyDescent="0.25">
      <c r="A5569" t="s">
        <v>5218</v>
      </c>
      <c r="B5569" t="s">
        <v>4315</v>
      </c>
      <c r="C5569" s="57">
        <v>45643</v>
      </c>
      <c r="D5569" t="s">
        <v>37</v>
      </c>
      <c r="E5569" t="s">
        <v>72</v>
      </c>
      <c r="F5569" s="47">
        <v>14219.13</v>
      </c>
    </row>
    <row r="5570" spans="1:6" x14ac:dyDescent="0.25">
      <c r="A5570" t="s">
        <v>5219</v>
      </c>
      <c r="B5570" t="s">
        <v>4315</v>
      </c>
      <c r="C5570" s="57">
        <v>45643</v>
      </c>
      <c r="D5570" t="s">
        <v>37</v>
      </c>
      <c r="E5570" t="s">
        <v>72</v>
      </c>
      <c r="F5570" s="47">
        <v>14219.13</v>
      </c>
    </row>
    <row r="5571" spans="1:6" x14ac:dyDescent="0.25">
      <c r="A5571" t="s">
        <v>5220</v>
      </c>
      <c r="B5571" t="s">
        <v>4315</v>
      </c>
      <c r="C5571" s="57">
        <v>45643</v>
      </c>
      <c r="D5571" t="s">
        <v>37</v>
      </c>
      <c r="E5571" t="s">
        <v>72</v>
      </c>
      <c r="F5571" s="47">
        <v>14219.13</v>
      </c>
    </row>
    <row r="5572" spans="1:6" x14ac:dyDescent="0.25">
      <c r="A5572" t="s">
        <v>5221</v>
      </c>
      <c r="B5572" t="s">
        <v>4315</v>
      </c>
      <c r="C5572" s="57">
        <v>45643</v>
      </c>
      <c r="D5572" t="s">
        <v>37</v>
      </c>
      <c r="E5572" t="s">
        <v>72</v>
      </c>
      <c r="F5572" s="47">
        <v>14219.13</v>
      </c>
    </row>
    <row r="5573" spans="1:6" x14ac:dyDescent="0.25">
      <c r="A5573" t="s">
        <v>5222</v>
      </c>
      <c r="B5573" t="s">
        <v>4315</v>
      </c>
      <c r="C5573" s="57">
        <v>45643</v>
      </c>
      <c r="D5573" t="s">
        <v>37</v>
      </c>
      <c r="E5573" t="s">
        <v>72</v>
      </c>
      <c r="F5573" s="47">
        <v>14219.13</v>
      </c>
    </row>
    <row r="5574" spans="1:6" x14ac:dyDescent="0.25">
      <c r="A5574" t="s">
        <v>5223</v>
      </c>
      <c r="B5574" t="s">
        <v>4315</v>
      </c>
      <c r="C5574" s="57">
        <v>45643</v>
      </c>
      <c r="D5574" t="s">
        <v>37</v>
      </c>
      <c r="E5574" t="s">
        <v>72</v>
      </c>
      <c r="F5574" s="47">
        <v>14219.13</v>
      </c>
    </row>
    <row r="5575" spans="1:6" x14ac:dyDescent="0.25">
      <c r="A5575" t="s">
        <v>5224</v>
      </c>
      <c r="B5575" t="s">
        <v>4315</v>
      </c>
      <c r="C5575" s="57">
        <v>45643</v>
      </c>
      <c r="D5575" t="s">
        <v>37</v>
      </c>
      <c r="E5575" t="s">
        <v>72</v>
      </c>
      <c r="F5575" s="47">
        <v>14219.13</v>
      </c>
    </row>
    <row r="5576" spans="1:6" x14ac:dyDescent="0.25">
      <c r="A5576" t="s">
        <v>5225</v>
      </c>
      <c r="B5576" t="s">
        <v>4315</v>
      </c>
      <c r="C5576" s="57">
        <v>45643</v>
      </c>
      <c r="D5576" t="s">
        <v>37</v>
      </c>
      <c r="E5576" t="s">
        <v>72</v>
      </c>
      <c r="F5576" s="47">
        <v>14219.13</v>
      </c>
    </row>
    <row r="5577" spans="1:6" x14ac:dyDescent="0.25">
      <c r="A5577" t="s">
        <v>5226</v>
      </c>
      <c r="B5577" t="s">
        <v>4315</v>
      </c>
      <c r="C5577" s="57">
        <v>45643</v>
      </c>
      <c r="D5577" t="s">
        <v>37</v>
      </c>
      <c r="E5577" t="s">
        <v>72</v>
      </c>
      <c r="F5577" s="47">
        <v>14219.13</v>
      </c>
    </row>
    <row r="5578" spans="1:6" x14ac:dyDescent="0.25">
      <c r="A5578" t="s">
        <v>5227</v>
      </c>
      <c r="B5578" t="s">
        <v>4315</v>
      </c>
      <c r="C5578" s="57">
        <v>45643</v>
      </c>
      <c r="D5578" t="s">
        <v>37</v>
      </c>
      <c r="E5578" t="s">
        <v>72</v>
      </c>
      <c r="F5578" s="47">
        <v>14219.13</v>
      </c>
    </row>
    <row r="5579" spans="1:6" x14ac:dyDescent="0.25">
      <c r="A5579" t="s">
        <v>5228</v>
      </c>
      <c r="B5579" t="s">
        <v>4315</v>
      </c>
      <c r="C5579" s="57">
        <v>45643</v>
      </c>
      <c r="D5579" t="s">
        <v>37</v>
      </c>
      <c r="E5579" t="s">
        <v>72</v>
      </c>
      <c r="F5579" s="47">
        <v>14219.13</v>
      </c>
    </row>
    <row r="5580" spans="1:6" x14ac:dyDescent="0.25">
      <c r="A5580" t="s">
        <v>5229</v>
      </c>
      <c r="B5580" t="s">
        <v>4315</v>
      </c>
      <c r="C5580" s="57">
        <v>45643</v>
      </c>
      <c r="D5580" t="s">
        <v>37</v>
      </c>
      <c r="E5580" t="s">
        <v>72</v>
      </c>
      <c r="F5580" s="47">
        <v>14219.13</v>
      </c>
    </row>
    <row r="5581" spans="1:6" x14ac:dyDescent="0.25">
      <c r="A5581" t="s">
        <v>5230</v>
      </c>
      <c r="B5581" t="s">
        <v>4315</v>
      </c>
      <c r="C5581" s="57">
        <v>45643</v>
      </c>
      <c r="D5581" t="s">
        <v>37</v>
      </c>
      <c r="E5581" t="s">
        <v>72</v>
      </c>
      <c r="F5581" s="47">
        <v>14219.13</v>
      </c>
    </row>
    <row r="5582" spans="1:6" x14ac:dyDescent="0.25">
      <c r="A5582" t="s">
        <v>5231</v>
      </c>
      <c r="B5582" t="s">
        <v>4315</v>
      </c>
      <c r="C5582" s="57">
        <v>45643</v>
      </c>
      <c r="D5582" t="s">
        <v>37</v>
      </c>
      <c r="E5582" t="s">
        <v>72</v>
      </c>
      <c r="F5582" s="47">
        <v>14219.13</v>
      </c>
    </row>
    <row r="5583" spans="1:6" x14ac:dyDescent="0.25">
      <c r="A5583" t="s">
        <v>5232</v>
      </c>
      <c r="B5583" t="s">
        <v>4315</v>
      </c>
      <c r="C5583" s="57">
        <v>45643</v>
      </c>
      <c r="D5583" t="s">
        <v>37</v>
      </c>
      <c r="E5583" t="s">
        <v>72</v>
      </c>
      <c r="F5583" s="47">
        <v>14219.13</v>
      </c>
    </row>
    <row r="5584" spans="1:6" x14ac:dyDescent="0.25">
      <c r="A5584" t="s">
        <v>5233</v>
      </c>
      <c r="B5584" t="s">
        <v>4315</v>
      </c>
      <c r="C5584" s="57">
        <v>45643</v>
      </c>
      <c r="D5584" t="s">
        <v>37</v>
      </c>
      <c r="E5584" t="s">
        <v>72</v>
      </c>
      <c r="F5584" s="47">
        <v>14219.13</v>
      </c>
    </row>
    <row r="5585" spans="1:6" x14ac:dyDescent="0.25">
      <c r="A5585" t="s">
        <v>5234</v>
      </c>
      <c r="B5585" t="s">
        <v>4315</v>
      </c>
      <c r="C5585" s="57">
        <v>45643</v>
      </c>
      <c r="D5585" t="s">
        <v>37</v>
      </c>
      <c r="E5585" t="s">
        <v>72</v>
      </c>
      <c r="F5585" s="47">
        <v>14219.13</v>
      </c>
    </row>
    <row r="5586" spans="1:6" x14ac:dyDescent="0.25">
      <c r="A5586" t="s">
        <v>5235</v>
      </c>
      <c r="B5586" t="s">
        <v>4315</v>
      </c>
      <c r="C5586" s="57">
        <v>45643</v>
      </c>
      <c r="D5586" t="s">
        <v>37</v>
      </c>
      <c r="E5586" t="s">
        <v>72</v>
      </c>
      <c r="F5586" s="47">
        <v>14219.13</v>
      </c>
    </row>
    <row r="5587" spans="1:6" x14ac:dyDescent="0.25">
      <c r="A5587" t="s">
        <v>5236</v>
      </c>
      <c r="B5587" t="s">
        <v>4315</v>
      </c>
      <c r="C5587" s="57">
        <v>45643</v>
      </c>
      <c r="D5587" t="s">
        <v>37</v>
      </c>
      <c r="E5587" t="s">
        <v>72</v>
      </c>
      <c r="F5587" s="47">
        <v>14219.13</v>
      </c>
    </row>
    <row r="5588" spans="1:6" x14ac:dyDescent="0.25">
      <c r="A5588" t="s">
        <v>5237</v>
      </c>
      <c r="B5588" t="s">
        <v>4315</v>
      </c>
      <c r="C5588" s="57">
        <v>45643</v>
      </c>
      <c r="D5588" t="s">
        <v>37</v>
      </c>
      <c r="E5588" t="s">
        <v>72</v>
      </c>
      <c r="F5588" s="47">
        <v>14219.13</v>
      </c>
    </row>
    <row r="5589" spans="1:6" x14ac:dyDescent="0.25">
      <c r="A5589" t="s">
        <v>5238</v>
      </c>
      <c r="B5589" t="s">
        <v>4315</v>
      </c>
      <c r="C5589" s="57">
        <v>45643</v>
      </c>
      <c r="D5589" t="s">
        <v>37</v>
      </c>
      <c r="E5589" t="s">
        <v>72</v>
      </c>
      <c r="F5589" s="47">
        <v>14219.13</v>
      </c>
    </row>
    <row r="5590" spans="1:6" x14ac:dyDescent="0.25">
      <c r="A5590" t="s">
        <v>5239</v>
      </c>
      <c r="B5590" t="s">
        <v>4315</v>
      </c>
      <c r="C5590" s="57">
        <v>45643</v>
      </c>
      <c r="D5590" t="s">
        <v>37</v>
      </c>
      <c r="E5590" t="s">
        <v>72</v>
      </c>
      <c r="F5590" s="47">
        <v>14219.13</v>
      </c>
    </row>
    <row r="5591" spans="1:6" x14ac:dyDescent="0.25">
      <c r="A5591" t="s">
        <v>5240</v>
      </c>
      <c r="B5591" t="s">
        <v>4315</v>
      </c>
      <c r="C5591" s="57">
        <v>45643</v>
      </c>
      <c r="D5591" t="s">
        <v>37</v>
      </c>
      <c r="E5591" t="s">
        <v>72</v>
      </c>
      <c r="F5591" s="47">
        <v>14219.13</v>
      </c>
    </row>
    <row r="5592" spans="1:6" x14ac:dyDescent="0.25">
      <c r="A5592" t="s">
        <v>5241</v>
      </c>
      <c r="B5592" t="s">
        <v>4315</v>
      </c>
      <c r="C5592" s="57">
        <v>45643</v>
      </c>
      <c r="D5592" t="s">
        <v>37</v>
      </c>
      <c r="E5592" t="s">
        <v>72</v>
      </c>
      <c r="F5592" s="47">
        <v>14219.13</v>
      </c>
    </row>
    <row r="5593" spans="1:6" x14ac:dyDescent="0.25">
      <c r="A5593" t="s">
        <v>5242</v>
      </c>
      <c r="B5593" t="s">
        <v>4315</v>
      </c>
      <c r="C5593" s="57">
        <v>45643</v>
      </c>
      <c r="D5593" t="s">
        <v>37</v>
      </c>
      <c r="E5593" t="s">
        <v>72</v>
      </c>
      <c r="F5593" s="47">
        <v>14219.13</v>
      </c>
    </row>
    <row r="5594" spans="1:6" x14ac:dyDescent="0.25">
      <c r="A5594" t="s">
        <v>5243</v>
      </c>
      <c r="B5594" t="s">
        <v>4315</v>
      </c>
      <c r="C5594" s="57">
        <v>45643</v>
      </c>
      <c r="D5594" t="s">
        <v>37</v>
      </c>
      <c r="E5594" t="s">
        <v>72</v>
      </c>
      <c r="F5594" s="47">
        <v>14219.13</v>
      </c>
    </row>
    <row r="5595" spans="1:6" x14ac:dyDescent="0.25">
      <c r="A5595" t="s">
        <v>5244</v>
      </c>
      <c r="B5595" t="s">
        <v>4315</v>
      </c>
      <c r="C5595" s="57">
        <v>45643</v>
      </c>
      <c r="D5595" t="s">
        <v>37</v>
      </c>
      <c r="E5595" t="s">
        <v>72</v>
      </c>
      <c r="F5595" s="47">
        <v>14219.13</v>
      </c>
    </row>
    <row r="5596" spans="1:6" x14ac:dyDescent="0.25">
      <c r="A5596" t="s">
        <v>5245</v>
      </c>
      <c r="B5596" t="s">
        <v>4315</v>
      </c>
      <c r="C5596" s="57">
        <v>45643</v>
      </c>
      <c r="D5596" t="s">
        <v>37</v>
      </c>
      <c r="E5596" t="s">
        <v>72</v>
      </c>
      <c r="F5596" s="47">
        <v>14219.13</v>
      </c>
    </row>
    <row r="5597" spans="1:6" x14ac:dyDescent="0.25">
      <c r="A5597" t="s">
        <v>5246</v>
      </c>
      <c r="B5597" t="s">
        <v>4315</v>
      </c>
      <c r="C5597" s="57">
        <v>45643</v>
      </c>
      <c r="D5597" t="s">
        <v>37</v>
      </c>
      <c r="E5597" t="s">
        <v>72</v>
      </c>
      <c r="F5597" s="47">
        <v>14219.13</v>
      </c>
    </row>
    <row r="5598" spans="1:6" x14ac:dyDescent="0.25">
      <c r="A5598" t="s">
        <v>5247</v>
      </c>
      <c r="B5598" t="s">
        <v>4315</v>
      </c>
      <c r="C5598" s="57">
        <v>45643</v>
      </c>
      <c r="D5598" t="s">
        <v>37</v>
      </c>
      <c r="E5598" t="s">
        <v>72</v>
      </c>
      <c r="F5598" s="47">
        <v>14219.13</v>
      </c>
    </row>
    <row r="5599" spans="1:6" x14ac:dyDescent="0.25">
      <c r="A5599" t="s">
        <v>5248</v>
      </c>
      <c r="B5599" t="s">
        <v>4315</v>
      </c>
      <c r="C5599" s="57">
        <v>45643</v>
      </c>
      <c r="D5599" t="s">
        <v>37</v>
      </c>
      <c r="E5599" t="s">
        <v>72</v>
      </c>
      <c r="F5599" s="47">
        <v>14219.13</v>
      </c>
    </row>
    <row r="5600" spans="1:6" x14ac:dyDescent="0.25">
      <c r="A5600" t="s">
        <v>5249</v>
      </c>
      <c r="B5600" t="s">
        <v>4315</v>
      </c>
      <c r="C5600" s="57">
        <v>45643</v>
      </c>
      <c r="D5600" t="s">
        <v>37</v>
      </c>
      <c r="E5600" t="s">
        <v>72</v>
      </c>
      <c r="F5600" s="47">
        <v>14219.13</v>
      </c>
    </row>
    <row r="5601" spans="1:6" x14ac:dyDescent="0.25">
      <c r="A5601" t="s">
        <v>5250</v>
      </c>
      <c r="B5601" t="s">
        <v>4315</v>
      </c>
      <c r="C5601" s="57">
        <v>45643</v>
      </c>
      <c r="D5601" t="s">
        <v>37</v>
      </c>
      <c r="E5601" t="s">
        <v>72</v>
      </c>
      <c r="F5601" s="47">
        <v>14219.13</v>
      </c>
    </row>
    <row r="5602" spans="1:6" x14ac:dyDescent="0.25">
      <c r="A5602" t="s">
        <v>5251</v>
      </c>
      <c r="B5602" t="s">
        <v>4315</v>
      </c>
      <c r="C5602" s="57">
        <v>45643</v>
      </c>
      <c r="D5602" t="s">
        <v>37</v>
      </c>
      <c r="E5602" t="s">
        <v>72</v>
      </c>
      <c r="F5602" s="47">
        <v>14219.13</v>
      </c>
    </row>
    <row r="5603" spans="1:6" x14ac:dyDescent="0.25">
      <c r="A5603" t="s">
        <v>5252</v>
      </c>
      <c r="B5603" t="s">
        <v>4315</v>
      </c>
      <c r="C5603" s="57">
        <v>45643</v>
      </c>
      <c r="D5603" t="s">
        <v>37</v>
      </c>
      <c r="E5603" t="s">
        <v>72</v>
      </c>
      <c r="F5603" s="47">
        <v>14219.13</v>
      </c>
    </row>
    <row r="5604" spans="1:6" x14ac:dyDescent="0.25">
      <c r="A5604" t="s">
        <v>5253</v>
      </c>
      <c r="B5604" t="s">
        <v>4315</v>
      </c>
      <c r="C5604" s="57">
        <v>45643</v>
      </c>
      <c r="D5604" t="s">
        <v>37</v>
      </c>
      <c r="E5604" t="s">
        <v>72</v>
      </c>
      <c r="F5604" s="47">
        <v>14219.13</v>
      </c>
    </row>
    <row r="5605" spans="1:6" x14ac:dyDescent="0.25">
      <c r="A5605" t="s">
        <v>5254</v>
      </c>
      <c r="B5605" t="s">
        <v>4315</v>
      </c>
      <c r="C5605" s="57">
        <v>45643</v>
      </c>
      <c r="D5605" t="s">
        <v>37</v>
      </c>
      <c r="E5605" t="s">
        <v>72</v>
      </c>
      <c r="F5605" s="47">
        <v>14219.13</v>
      </c>
    </row>
    <row r="5606" spans="1:6" x14ac:dyDescent="0.25">
      <c r="A5606" t="s">
        <v>5255</v>
      </c>
      <c r="B5606" t="s">
        <v>4315</v>
      </c>
      <c r="C5606" s="57">
        <v>45643</v>
      </c>
      <c r="D5606" t="s">
        <v>37</v>
      </c>
      <c r="E5606" t="s">
        <v>72</v>
      </c>
      <c r="F5606" s="47">
        <v>14219.13</v>
      </c>
    </row>
    <row r="5607" spans="1:6" x14ac:dyDescent="0.25">
      <c r="A5607" t="s">
        <v>5256</v>
      </c>
      <c r="B5607" t="s">
        <v>4315</v>
      </c>
      <c r="C5607" s="57">
        <v>45643</v>
      </c>
      <c r="D5607" t="s">
        <v>37</v>
      </c>
      <c r="E5607" t="s">
        <v>72</v>
      </c>
      <c r="F5607" s="47">
        <v>14219.13</v>
      </c>
    </row>
    <row r="5608" spans="1:6" x14ac:dyDescent="0.25">
      <c r="A5608" t="s">
        <v>5257</v>
      </c>
      <c r="B5608" t="s">
        <v>4315</v>
      </c>
      <c r="C5608" s="57">
        <v>45643</v>
      </c>
      <c r="D5608" t="s">
        <v>37</v>
      </c>
      <c r="E5608" t="s">
        <v>72</v>
      </c>
      <c r="F5608" s="47">
        <v>14219.13</v>
      </c>
    </row>
    <row r="5609" spans="1:6" x14ac:dyDescent="0.25">
      <c r="A5609" t="s">
        <v>5258</v>
      </c>
      <c r="B5609" t="s">
        <v>4315</v>
      </c>
      <c r="C5609" s="57">
        <v>45643</v>
      </c>
      <c r="D5609" t="s">
        <v>37</v>
      </c>
      <c r="E5609" t="s">
        <v>72</v>
      </c>
      <c r="F5609" s="47">
        <v>14219.13</v>
      </c>
    </row>
    <row r="5610" spans="1:6" x14ac:dyDescent="0.25">
      <c r="A5610" t="s">
        <v>5259</v>
      </c>
      <c r="B5610" t="s">
        <v>4315</v>
      </c>
      <c r="C5610" s="57">
        <v>45643</v>
      </c>
      <c r="D5610" t="s">
        <v>37</v>
      </c>
      <c r="E5610" t="s">
        <v>72</v>
      </c>
      <c r="F5610" s="47">
        <v>14219.13</v>
      </c>
    </row>
    <row r="5611" spans="1:6" x14ac:dyDescent="0.25">
      <c r="A5611" t="s">
        <v>5260</v>
      </c>
      <c r="B5611" t="s">
        <v>4315</v>
      </c>
      <c r="C5611" s="57">
        <v>45643</v>
      </c>
      <c r="D5611" t="s">
        <v>37</v>
      </c>
      <c r="E5611" t="s">
        <v>72</v>
      </c>
      <c r="F5611" s="47">
        <v>14219.13</v>
      </c>
    </row>
    <row r="5612" spans="1:6" x14ac:dyDescent="0.25">
      <c r="A5612" t="s">
        <v>5261</v>
      </c>
      <c r="B5612" t="s">
        <v>4315</v>
      </c>
      <c r="C5612" s="57">
        <v>45643</v>
      </c>
      <c r="D5612" t="s">
        <v>37</v>
      </c>
      <c r="E5612" t="s">
        <v>72</v>
      </c>
      <c r="F5612" s="47">
        <v>14219.13</v>
      </c>
    </row>
    <row r="5613" spans="1:6" x14ac:dyDescent="0.25">
      <c r="A5613" t="s">
        <v>5262</v>
      </c>
      <c r="B5613" t="s">
        <v>4315</v>
      </c>
      <c r="C5613" s="57">
        <v>45643</v>
      </c>
      <c r="D5613" t="s">
        <v>37</v>
      </c>
      <c r="E5613" t="s">
        <v>72</v>
      </c>
      <c r="F5613" s="47">
        <v>14219.13</v>
      </c>
    </row>
    <row r="5614" spans="1:6" x14ac:dyDescent="0.25">
      <c r="A5614" t="s">
        <v>5263</v>
      </c>
      <c r="B5614" t="s">
        <v>4315</v>
      </c>
      <c r="C5614" s="57">
        <v>45643</v>
      </c>
      <c r="D5614" t="s">
        <v>37</v>
      </c>
      <c r="E5614" t="s">
        <v>72</v>
      </c>
      <c r="F5614" s="47">
        <v>14219.13</v>
      </c>
    </row>
    <row r="5615" spans="1:6" x14ac:dyDescent="0.25">
      <c r="A5615" t="s">
        <v>5264</v>
      </c>
      <c r="B5615" t="s">
        <v>4315</v>
      </c>
      <c r="C5615" s="57">
        <v>45643</v>
      </c>
      <c r="D5615" t="s">
        <v>37</v>
      </c>
      <c r="E5615" t="s">
        <v>72</v>
      </c>
      <c r="F5615" s="47">
        <v>14219.13</v>
      </c>
    </row>
    <row r="5616" spans="1:6" x14ac:dyDescent="0.25">
      <c r="A5616" t="s">
        <v>5265</v>
      </c>
      <c r="B5616" t="s">
        <v>4315</v>
      </c>
      <c r="C5616" s="57">
        <v>45643</v>
      </c>
      <c r="D5616" t="s">
        <v>37</v>
      </c>
      <c r="E5616" t="s">
        <v>72</v>
      </c>
      <c r="F5616" s="47">
        <v>14219.13</v>
      </c>
    </row>
    <row r="5617" spans="1:6" x14ac:dyDescent="0.25">
      <c r="A5617" t="s">
        <v>5266</v>
      </c>
      <c r="B5617" t="s">
        <v>4315</v>
      </c>
      <c r="C5617" s="57">
        <v>45643</v>
      </c>
      <c r="D5617" t="s">
        <v>37</v>
      </c>
      <c r="E5617" t="s">
        <v>72</v>
      </c>
      <c r="F5617" s="47">
        <v>14219.13</v>
      </c>
    </row>
    <row r="5618" spans="1:6" x14ac:dyDescent="0.25">
      <c r="A5618" t="s">
        <v>5267</v>
      </c>
      <c r="B5618" t="s">
        <v>4315</v>
      </c>
      <c r="C5618" s="57">
        <v>45643</v>
      </c>
      <c r="D5618" t="s">
        <v>37</v>
      </c>
      <c r="E5618" t="s">
        <v>72</v>
      </c>
      <c r="F5618" s="47">
        <v>14219.13</v>
      </c>
    </row>
    <row r="5619" spans="1:6" x14ac:dyDescent="0.25">
      <c r="A5619" t="s">
        <v>5268</v>
      </c>
      <c r="B5619" t="s">
        <v>4315</v>
      </c>
      <c r="C5619" s="57">
        <v>45643</v>
      </c>
      <c r="D5619" t="s">
        <v>37</v>
      </c>
      <c r="E5619" t="s">
        <v>72</v>
      </c>
      <c r="F5619" s="47">
        <v>14219.13</v>
      </c>
    </row>
    <row r="5620" spans="1:6" x14ac:dyDescent="0.25">
      <c r="A5620" t="s">
        <v>5269</v>
      </c>
      <c r="B5620" t="s">
        <v>4315</v>
      </c>
      <c r="C5620" s="57">
        <v>45643</v>
      </c>
      <c r="D5620" t="s">
        <v>37</v>
      </c>
      <c r="E5620" t="s">
        <v>72</v>
      </c>
      <c r="F5620" s="47">
        <v>14219.13</v>
      </c>
    </row>
    <row r="5621" spans="1:6" x14ac:dyDescent="0.25">
      <c r="A5621" t="s">
        <v>5270</v>
      </c>
      <c r="B5621" t="s">
        <v>4315</v>
      </c>
      <c r="C5621" s="57">
        <v>45643</v>
      </c>
      <c r="D5621" t="s">
        <v>37</v>
      </c>
      <c r="E5621" t="s">
        <v>72</v>
      </c>
      <c r="F5621" s="47">
        <v>14219.13</v>
      </c>
    </row>
    <row r="5622" spans="1:6" x14ac:dyDescent="0.25">
      <c r="A5622" t="s">
        <v>5271</v>
      </c>
      <c r="B5622" t="s">
        <v>4315</v>
      </c>
      <c r="C5622" s="57">
        <v>45643</v>
      </c>
      <c r="D5622" t="s">
        <v>37</v>
      </c>
      <c r="E5622" t="s">
        <v>72</v>
      </c>
      <c r="F5622" s="47">
        <v>14219.13</v>
      </c>
    </row>
    <row r="5623" spans="1:6" x14ac:dyDescent="0.25">
      <c r="A5623" t="s">
        <v>5272</v>
      </c>
      <c r="B5623" t="s">
        <v>4315</v>
      </c>
      <c r="C5623" s="57">
        <v>45643</v>
      </c>
      <c r="D5623" t="s">
        <v>37</v>
      </c>
      <c r="E5623" t="s">
        <v>72</v>
      </c>
      <c r="F5623" s="47">
        <v>14219.13</v>
      </c>
    </row>
    <row r="5624" spans="1:6" x14ac:dyDescent="0.25">
      <c r="A5624" t="s">
        <v>5273</v>
      </c>
      <c r="B5624" t="s">
        <v>4315</v>
      </c>
      <c r="C5624" s="57">
        <v>45643</v>
      </c>
      <c r="D5624" t="s">
        <v>37</v>
      </c>
      <c r="E5624" t="s">
        <v>72</v>
      </c>
      <c r="F5624" s="47">
        <v>14219.13</v>
      </c>
    </row>
    <row r="5625" spans="1:6" x14ac:dyDescent="0.25">
      <c r="A5625" t="s">
        <v>5274</v>
      </c>
      <c r="B5625" t="s">
        <v>4315</v>
      </c>
      <c r="C5625" s="57">
        <v>45643</v>
      </c>
      <c r="D5625" t="s">
        <v>37</v>
      </c>
      <c r="E5625" t="s">
        <v>72</v>
      </c>
      <c r="F5625" s="47">
        <v>14219.13</v>
      </c>
    </row>
    <row r="5626" spans="1:6" x14ac:dyDescent="0.25">
      <c r="A5626" t="s">
        <v>5275</v>
      </c>
      <c r="B5626" t="s">
        <v>4315</v>
      </c>
      <c r="C5626" s="57">
        <v>45643</v>
      </c>
      <c r="D5626" t="s">
        <v>37</v>
      </c>
      <c r="E5626" t="s">
        <v>72</v>
      </c>
      <c r="F5626" s="47">
        <v>14219.13</v>
      </c>
    </row>
    <row r="5627" spans="1:6" x14ac:dyDescent="0.25">
      <c r="A5627" t="s">
        <v>5276</v>
      </c>
      <c r="B5627" t="s">
        <v>4315</v>
      </c>
      <c r="C5627" s="57">
        <v>45643</v>
      </c>
      <c r="D5627" t="s">
        <v>37</v>
      </c>
      <c r="E5627" t="s">
        <v>72</v>
      </c>
      <c r="F5627" s="47">
        <v>14219.13</v>
      </c>
    </row>
    <row r="5628" spans="1:6" x14ac:dyDescent="0.25">
      <c r="A5628" t="s">
        <v>5277</v>
      </c>
      <c r="B5628" t="s">
        <v>4315</v>
      </c>
      <c r="C5628" s="57">
        <v>45643</v>
      </c>
      <c r="D5628" t="s">
        <v>37</v>
      </c>
      <c r="E5628" t="s">
        <v>72</v>
      </c>
      <c r="F5628" s="47">
        <v>14219.13</v>
      </c>
    </row>
    <row r="5629" spans="1:6" x14ac:dyDescent="0.25">
      <c r="A5629" t="s">
        <v>5278</v>
      </c>
      <c r="B5629" t="s">
        <v>4315</v>
      </c>
      <c r="C5629" s="57">
        <v>45643</v>
      </c>
      <c r="D5629" t="s">
        <v>37</v>
      </c>
      <c r="E5629" t="s">
        <v>72</v>
      </c>
      <c r="F5629" s="47">
        <v>14219.13</v>
      </c>
    </row>
    <row r="5630" spans="1:6" x14ac:dyDescent="0.25">
      <c r="A5630" t="s">
        <v>5279</v>
      </c>
      <c r="B5630" t="s">
        <v>4315</v>
      </c>
      <c r="C5630" s="57">
        <v>45643</v>
      </c>
      <c r="D5630" t="s">
        <v>37</v>
      </c>
      <c r="E5630" t="s">
        <v>72</v>
      </c>
      <c r="F5630" s="47">
        <v>14219.13</v>
      </c>
    </row>
    <row r="5631" spans="1:6" x14ac:dyDescent="0.25">
      <c r="A5631" t="s">
        <v>5280</v>
      </c>
      <c r="B5631" t="s">
        <v>4315</v>
      </c>
      <c r="C5631" s="57">
        <v>45643</v>
      </c>
      <c r="D5631" t="s">
        <v>37</v>
      </c>
      <c r="E5631" t="s">
        <v>72</v>
      </c>
      <c r="F5631" s="47">
        <v>14219.13</v>
      </c>
    </row>
    <row r="5632" spans="1:6" x14ac:dyDescent="0.25">
      <c r="A5632" t="s">
        <v>5281</v>
      </c>
      <c r="B5632" t="s">
        <v>4315</v>
      </c>
      <c r="C5632" s="57">
        <v>45643</v>
      </c>
      <c r="D5632" t="s">
        <v>37</v>
      </c>
      <c r="E5632" t="s">
        <v>72</v>
      </c>
      <c r="F5632" s="47">
        <v>14219.13</v>
      </c>
    </row>
    <row r="5633" spans="1:6" x14ac:dyDescent="0.25">
      <c r="A5633" t="s">
        <v>5282</v>
      </c>
      <c r="B5633" t="s">
        <v>4315</v>
      </c>
      <c r="C5633" s="57">
        <v>45643</v>
      </c>
      <c r="D5633" t="s">
        <v>37</v>
      </c>
      <c r="E5633" t="s">
        <v>72</v>
      </c>
      <c r="F5633" s="47">
        <v>14219.13</v>
      </c>
    </row>
    <row r="5634" spans="1:6" x14ac:dyDescent="0.25">
      <c r="A5634" t="s">
        <v>5283</v>
      </c>
      <c r="B5634" t="s">
        <v>4315</v>
      </c>
      <c r="C5634" s="57">
        <v>45643</v>
      </c>
      <c r="D5634" t="s">
        <v>37</v>
      </c>
      <c r="E5634" t="s">
        <v>72</v>
      </c>
      <c r="F5634" s="47">
        <v>14219.13</v>
      </c>
    </row>
    <row r="5635" spans="1:6" x14ac:dyDescent="0.25">
      <c r="A5635" t="s">
        <v>5284</v>
      </c>
      <c r="B5635" t="s">
        <v>4315</v>
      </c>
      <c r="C5635" s="57">
        <v>45643</v>
      </c>
      <c r="D5635" t="s">
        <v>37</v>
      </c>
      <c r="E5635" t="s">
        <v>72</v>
      </c>
      <c r="F5635" s="47">
        <v>14219.13</v>
      </c>
    </row>
    <row r="5636" spans="1:6" x14ac:dyDescent="0.25">
      <c r="A5636" t="s">
        <v>5285</v>
      </c>
      <c r="B5636" t="s">
        <v>4315</v>
      </c>
      <c r="C5636" s="57">
        <v>45643</v>
      </c>
      <c r="D5636" t="s">
        <v>37</v>
      </c>
      <c r="E5636" t="s">
        <v>72</v>
      </c>
      <c r="F5636" s="47">
        <v>14219.13</v>
      </c>
    </row>
    <row r="5637" spans="1:6" x14ac:dyDescent="0.25">
      <c r="A5637" t="s">
        <v>5286</v>
      </c>
      <c r="B5637" t="s">
        <v>4315</v>
      </c>
      <c r="C5637" s="57">
        <v>45643</v>
      </c>
      <c r="D5637" t="s">
        <v>37</v>
      </c>
      <c r="E5637" t="s">
        <v>72</v>
      </c>
      <c r="F5637" s="47">
        <v>14219.13</v>
      </c>
    </row>
    <row r="5638" spans="1:6" x14ac:dyDescent="0.25">
      <c r="A5638" t="s">
        <v>5287</v>
      </c>
      <c r="B5638" t="s">
        <v>4315</v>
      </c>
      <c r="C5638" s="57">
        <v>45643</v>
      </c>
      <c r="D5638" t="s">
        <v>37</v>
      </c>
      <c r="E5638" t="s">
        <v>72</v>
      </c>
      <c r="F5638" s="47">
        <v>14219.13</v>
      </c>
    </row>
    <row r="5639" spans="1:6" x14ac:dyDescent="0.25">
      <c r="A5639" t="s">
        <v>5288</v>
      </c>
      <c r="B5639" t="s">
        <v>4315</v>
      </c>
      <c r="C5639" s="57">
        <v>45643</v>
      </c>
      <c r="D5639" t="s">
        <v>37</v>
      </c>
      <c r="E5639" t="s">
        <v>72</v>
      </c>
      <c r="F5639" s="47">
        <v>14219.13</v>
      </c>
    </row>
    <row r="5640" spans="1:6" x14ac:dyDescent="0.25">
      <c r="A5640" t="s">
        <v>5289</v>
      </c>
      <c r="B5640" t="s">
        <v>4315</v>
      </c>
      <c r="C5640" s="57">
        <v>45643</v>
      </c>
      <c r="D5640" t="s">
        <v>37</v>
      </c>
      <c r="E5640" t="s">
        <v>72</v>
      </c>
      <c r="F5640" s="47">
        <v>14219.13</v>
      </c>
    </row>
    <row r="5641" spans="1:6" x14ac:dyDescent="0.25">
      <c r="A5641" t="s">
        <v>5290</v>
      </c>
      <c r="B5641" t="s">
        <v>4315</v>
      </c>
      <c r="C5641" s="57">
        <v>45643</v>
      </c>
      <c r="D5641" t="s">
        <v>37</v>
      </c>
      <c r="E5641" t="s">
        <v>72</v>
      </c>
      <c r="F5641" s="47">
        <v>14219.13</v>
      </c>
    </row>
    <row r="5642" spans="1:6" x14ac:dyDescent="0.25">
      <c r="A5642" t="s">
        <v>5291</v>
      </c>
      <c r="B5642" t="s">
        <v>4315</v>
      </c>
      <c r="C5642" s="57">
        <v>45643</v>
      </c>
      <c r="D5642" t="s">
        <v>37</v>
      </c>
      <c r="E5642" t="s">
        <v>72</v>
      </c>
      <c r="F5642" s="47">
        <v>14219.13</v>
      </c>
    </row>
    <row r="5643" spans="1:6" x14ac:dyDescent="0.25">
      <c r="A5643" t="s">
        <v>5292</v>
      </c>
      <c r="B5643" t="s">
        <v>4315</v>
      </c>
      <c r="C5643" s="57">
        <v>45643</v>
      </c>
      <c r="D5643" t="s">
        <v>37</v>
      </c>
      <c r="E5643" t="s">
        <v>72</v>
      </c>
      <c r="F5643" s="47">
        <v>14219.13</v>
      </c>
    </row>
    <row r="5644" spans="1:6" x14ac:dyDescent="0.25">
      <c r="A5644" t="s">
        <v>5293</v>
      </c>
      <c r="B5644" t="s">
        <v>4315</v>
      </c>
      <c r="C5644" s="57">
        <v>45643</v>
      </c>
      <c r="D5644" t="s">
        <v>37</v>
      </c>
      <c r="E5644" t="s">
        <v>72</v>
      </c>
      <c r="F5644" s="47">
        <v>14219.13</v>
      </c>
    </row>
    <row r="5645" spans="1:6" x14ac:dyDescent="0.25">
      <c r="A5645" t="s">
        <v>5294</v>
      </c>
      <c r="B5645" t="s">
        <v>4315</v>
      </c>
      <c r="C5645" s="57">
        <v>45643</v>
      </c>
      <c r="D5645" t="s">
        <v>37</v>
      </c>
      <c r="E5645" t="s">
        <v>72</v>
      </c>
      <c r="F5645" s="47">
        <v>14219.13</v>
      </c>
    </row>
    <row r="5646" spans="1:6" x14ac:dyDescent="0.25">
      <c r="A5646" t="s">
        <v>5295</v>
      </c>
      <c r="B5646" t="s">
        <v>4315</v>
      </c>
      <c r="C5646" s="57">
        <v>45643</v>
      </c>
      <c r="D5646" t="s">
        <v>37</v>
      </c>
      <c r="E5646" t="s">
        <v>72</v>
      </c>
      <c r="F5646" s="47">
        <v>14219.13</v>
      </c>
    </row>
    <row r="5647" spans="1:6" x14ac:dyDescent="0.25">
      <c r="A5647" t="s">
        <v>5296</v>
      </c>
      <c r="B5647" t="s">
        <v>4315</v>
      </c>
      <c r="C5647" s="57">
        <v>45643</v>
      </c>
      <c r="D5647" t="s">
        <v>37</v>
      </c>
      <c r="E5647" t="s">
        <v>72</v>
      </c>
      <c r="F5647" s="47">
        <v>14219.13</v>
      </c>
    </row>
    <row r="5648" spans="1:6" x14ac:dyDescent="0.25">
      <c r="A5648" t="s">
        <v>5297</v>
      </c>
      <c r="B5648" t="s">
        <v>4315</v>
      </c>
      <c r="C5648" s="57">
        <v>45643</v>
      </c>
      <c r="D5648" t="s">
        <v>37</v>
      </c>
      <c r="E5648" t="s">
        <v>72</v>
      </c>
      <c r="F5648" s="47">
        <v>14219.13</v>
      </c>
    </row>
    <row r="5649" spans="1:6" x14ac:dyDescent="0.25">
      <c r="A5649" t="s">
        <v>5298</v>
      </c>
      <c r="B5649" t="s">
        <v>4315</v>
      </c>
      <c r="C5649" s="57">
        <v>45643</v>
      </c>
      <c r="D5649" t="s">
        <v>37</v>
      </c>
      <c r="E5649" t="s">
        <v>72</v>
      </c>
      <c r="F5649" s="47">
        <v>14219.13</v>
      </c>
    </row>
    <row r="5650" spans="1:6" x14ac:dyDescent="0.25">
      <c r="A5650" t="s">
        <v>5299</v>
      </c>
      <c r="B5650" t="s">
        <v>4315</v>
      </c>
      <c r="C5650" s="57">
        <v>45643</v>
      </c>
      <c r="D5650" t="s">
        <v>37</v>
      </c>
      <c r="E5650" t="s">
        <v>72</v>
      </c>
      <c r="F5650" s="47">
        <v>14219.13</v>
      </c>
    </row>
    <row r="5651" spans="1:6" x14ac:dyDescent="0.25">
      <c r="A5651" t="s">
        <v>5300</v>
      </c>
      <c r="B5651" t="s">
        <v>4315</v>
      </c>
      <c r="C5651" s="57">
        <v>45643</v>
      </c>
      <c r="D5651" t="s">
        <v>37</v>
      </c>
      <c r="E5651" t="s">
        <v>72</v>
      </c>
      <c r="F5651" s="47">
        <v>14219.13</v>
      </c>
    </row>
    <row r="5652" spans="1:6" x14ac:dyDescent="0.25">
      <c r="A5652" t="s">
        <v>5301</v>
      </c>
      <c r="B5652" t="s">
        <v>4315</v>
      </c>
      <c r="C5652" s="57">
        <v>45643</v>
      </c>
      <c r="D5652" t="s">
        <v>37</v>
      </c>
      <c r="E5652" t="s">
        <v>72</v>
      </c>
      <c r="F5652" s="47">
        <v>14219.13</v>
      </c>
    </row>
    <row r="5653" spans="1:6" x14ac:dyDescent="0.25">
      <c r="A5653" t="s">
        <v>5302</v>
      </c>
      <c r="B5653" t="s">
        <v>4315</v>
      </c>
      <c r="C5653" s="57">
        <v>45643</v>
      </c>
      <c r="D5653" t="s">
        <v>37</v>
      </c>
      <c r="E5653" t="s">
        <v>72</v>
      </c>
      <c r="F5653" s="47">
        <v>14219.13</v>
      </c>
    </row>
    <row r="5654" spans="1:6" x14ac:dyDescent="0.25">
      <c r="A5654" t="s">
        <v>5303</v>
      </c>
      <c r="B5654" t="s">
        <v>4315</v>
      </c>
      <c r="C5654" s="57">
        <v>45643</v>
      </c>
      <c r="D5654" t="s">
        <v>37</v>
      </c>
      <c r="E5654" t="s">
        <v>72</v>
      </c>
      <c r="F5654" s="47">
        <v>14219.13</v>
      </c>
    </row>
    <row r="5655" spans="1:6" x14ac:dyDescent="0.25">
      <c r="A5655" t="s">
        <v>5304</v>
      </c>
      <c r="B5655" t="s">
        <v>4315</v>
      </c>
      <c r="C5655" s="57">
        <v>45643</v>
      </c>
      <c r="D5655" t="s">
        <v>37</v>
      </c>
      <c r="E5655" t="s">
        <v>72</v>
      </c>
      <c r="F5655" s="47">
        <v>14219.13</v>
      </c>
    </row>
    <row r="5656" spans="1:6" x14ac:dyDescent="0.25">
      <c r="A5656" t="s">
        <v>5305</v>
      </c>
      <c r="B5656" t="s">
        <v>4315</v>
      </c>
      <c r="C5656" s="57">
        <v>45643</v>
      </c>
      <c r="D5656" t="s">
        <v>37</v>
      </c>
      <c r="E5656" t="s">
        <v>72</v>
      </c>
      <c r="F5656" s="47">
        <v>14219.13</v>
      </c>
    </row>
    <row r="5657" spans="1:6" x14ac:dyDescent="0.25">
      <c r="A5657" t="s">
        <v>5306</v>
      </c>
      <c r="B5657" t="s">
        <v>4315</v>
      </c>
      <c r="C5657" s="57">
        <v>45643</v>
      </c>
      <c r="D5657" t="s">
        <v>37</v>
      </c>
      <c r="E5657" t="s">
        <v>72</v>
      </c>
      <c r="F5657" s="47">
        <v>14219.13</v>
      </c>
    </row>
    <row r="5658" spans="1:6" x14ac:dyDescent="0.25">
      <c r="A5658" t="s">
        <v>5307</v>
      </c>
      <c r="B5658" t="s">
        <v>4315</v>
      </c>
      <c r="C5658" s="57">
        <v>45643</v>
      </c>
      <c r="D5658" t="s">
        <v>37</v>
      </c>
      <c r="E5658" t="s">
        <v>72</v>
      </c>
      <c r="F5658" s="47">
        <v>14219.13</v>
      </c>
    </row>
    <row r="5659" spans="1:6" x14ac:dyDescent="0.25">
      <c r="A5659" t="s">
        <v>5308</v>
      </c>
      <c r="B5659" t="s">
        <v>4315</v>
      </c>
      <c r="C5659" s="57">
        <v>45643</v>
      </c>
      <c r="D5659" t="s">
        <v>37</v>
      </c>
      <c r="E5659" t="s">
        <v>72</v>
      </c>
      <c r="F5659" s="47">
        <v>14219.13</v>
      </c>
    </row>
    <row r="5660" spans="1:6" x14ac:dyDescent="0.25">
      <c r="A5660" t="s">
        <v>5309</v>
      </c>
      <c r="B5660" t="s">
        <v>4315</v>
      </c>
      <c r="C5660" s="57">
        <v>45643</v>
      </c>
      <c r="D5660" t="s">
        <v>37</v>
      </c>
      <c r="E5660" t="s">
        <v>72</v>
      </c>
      <c r="F5660" s="47">
        <v>14219.13</v>
      </c>
    </row>
    <row r="5661" spans="1:6" x14ac:dyDescent="0.25">
      <c r="A5661" t="s">
        <v>5310</v>
      </c>
      <c r="B5661" t="s">
        <v>4315</v>
      </c>
      <c r="C5661" s="57">
        <v>45643</v>
      </c>
      <c r="D5661" t="s">
        <v>37</v>
      </c>
      <c r="E5661" t="s">
        <v>72</v>
      </c>
      <c r="F5661" s="47">
        <v>14219.13</v>
      </c>
    </row>
    <row r="5662" spans="1:6" x14ac:dyDescent="0.25">
      <c r="A5662" t="s">
        <v>5311</v>
      </c>
      <c r="B5662" t="s">
        <v>4315</v>
      </c>
      <c r="C5662" s="57">
        <v>45643</v>
      </c>
      <c r="D5662" t="s">
        <v>37</v>
      </c>
      <c r="E5662" t="s">
        <v>72</v>
      </c>
      <c r="F5662" s="47">
        <v>14219.13</v>
      </c>
    </row>
    <row r="5663" spans="1:6" x14ac:dyDescent="0.25">
      <c r="A5663" t="s">
        <v>5312</v>
      </c>
      <c r="B5663" t="s">
        <v>4315</v>
      </c>
      <c r="C5663" s="57">
        <v>45643</v>
      </c>
      <c r="D5663" t="s">
        <v>37</v>
      </c>
      <c r="E5663" t="s">
        <v>72</v>
      </c>
      <c r="F5663" s="47">
        <v>14219.13</v>
      </c>
    </row>
    <row r="5664" spans="1:6" x14ac:dyDescent="0.25">
      <c r="A5664" t="s">
        <v>5313</v>
      </c>
      <c r="B5664" t="s">
        <v>4315</v>
      </c>
      <c r="C5664" s="57">
        <v>45643</v>
      </c>
      <c r="D5664" t="s">
        <v>37</v>
      </c>
      <c r="E5664" t="s">
        <v>72</v>
      </c>
      <c r="F5664" s="47">
        <v>14219.13</v>
      </c>
    </row>
    <row r="5665" spans="1:6" x14ac:dyDescent="0.25">
      <c r="A5665" t="s">
        <v>5314</v>
      </c>
      <c r="B5665" t="s">
        <v>4315</v>
      </c>
      <c r="C5665" s="57">
        <v>45643</v>
      </c>
      <c r="D5665" t="s">
        <v>37</v>
      </c>
      <c r="E5665" t="s">
        <v>72</v>
      </c>
      <c r="F5665" s="47">
        <v>14219.13</v>
      </c>
    </row>
    <row r="5666" spans="1:6" x14ac:dyDescent="0.25">
      <c r="A5666" t="s">
        <v>5315</v>
      </c>
      <c r="B5666" t="s">
        <v>4315</v>
      </c>
      <c r="C5666" s="57">
        <v>45643</v>
      </c>
      <c r="D5666" t="s">
        <v>37</v>
      </c>
      <c r="E5666" t="s">
        <v>72</v>
      </c>
      <c r="F5666" s="47">
        <v>14219.13</v>
      </c>
    </row>
    <row r="5667" spans="1:6" x14ac:dyDescent="0.25">
      <c r="A5667" t="s">
        <v>5316</v>
      </c>
      <c r="B5667" t="s">
        <v>4315</v>
      </c>
      <c r="C5667" s="57">
        <v>45643</v>
      </c>
      <c r="D5667" t="s">
        <v>37</v>
      </c>
      <c r="E5667" t="s">
        <v>72</v>
      </c>
      <c r="F5667" s="47">
        <v>14219.13</v>
      </c>
    </row>
    <row r="5668" spans="1:6" x14ac:dyDescent="0.25">
      <c r="A5668" t="s">
        <v>5317</v>
      </c>
      <c r="B5668" t="s">
        <v>4315</v>
      </c>
      <c r="C5668" s="57">
        <v>45643</v>
      </c>
      <c r="D5668" t="s">
        <v>37</v>
      </c>
      <c r="E5668" t="s">
        <v>72</v>
      </c>
      <c r="F5668" s="47">
        <v>14219.13</v>
      </c>
    </row>
    <row r="5669" spans="1:6" x14ac:dyDescent="0.25">
      <c r="A5669" t="s">
        <v>5318</v>
      </c>
      <c r="B5669" t="s">
        <v>4315</v>
      </c>
      <c r="C5669" s="57">
        <v>45643</v>
      </c>
      <c r="D5669" t="s">
        <v>37</v>
      </c>
      <c r="E5669" t="s">
        <v>72</v>
      </c>
      <c r="F5669" s="47">
        <v>14219.13</v>
      </c>
    </row>
    <row r="5670" spans="1:6" x14ac:dyDescent="0.25">
      <c r="A5670" t="s">
        <v>5319</v>
      </c>
      <c r="B5670" t="s">
        <v>4315</v>
      </c>
      <c r="C5670" s="57">
        <v>45643</v>
      </c>
      <c r="D5670" t="s">
        <v>37</v>
      </c>
      <c r="E5670" t="s">
        <v>72</v>
      </c>
      <c r="F5670" s="47">
        <v>14219.13</v>
      </c>
    </row>
    <row r="5671" spans="1:6" x14ac:dyDescent="0.25">
      <c r="A5671" t="s">
        <v>5320</v>
      </c>
      <c r="B5671" t="s">
        <v>4315</v>
      </c>
      <c r="C5671" s="57">
        <v>45643</v>
      </c>
      <c r="D5671" t="s">
        <v>37</v>
      </c>
      <c r="E5671" t="s">
        <v>72</v>
      </c>
      <c r="F5671" s="47">
        <v>14219.13</v>
      </c>
    </row>
    <row r="5672" spans="1:6" x14ac:dyDescent="0.25">
      <c r="A5672" t="s">
        <v>5321</v>
      </c>
      <c r="B5672" t="s">
        <v>4315</v>
      </c>
      <c r="C5672" s="57">
        <v>45643</v>
      </c>
      <c r="D5672" t="s">
        <v>37</v>
      </c>
      <c r="E5672" t="s">
        <v>72</v>
      </c>
      <c r="F5672" s="47">
        <v>14219.13</v>
      </c>
    </row>
    <row r="5673" spans="1:6" x14ac:dyDescent="0.25">
      <c r="A5673" t="s">
        <v>5322</v>
      </c>
      <c r="B5673" t="s">
        <v>4315</v>
      </c>
      <c r="C5673" s="57">
        <v>45643</v>
      </c>
      <c r="D5673" t="s">
        <v>37</v>
      </c>
      <c r="E5673" t="s">
        <v>72</v>
      </c>
      <c r="F5673" s="47">
        <v>14219.13</v>
      </c>
    </row>
    <row r="5674" spans="1:6" x14ac:dyDescent="0.25">
      <c r="A5674" t="s">
        <v>5323</v>
      </c>
      <c r="B5674" t="s">
        <v>4315</v>
      </c>
      <c r="C5674" s="57">
        <v>45643</v>
      </c>
      <c r="D5674" t="s">
        <v>37</v>
      </c>
      <c r="E5674" t="s">
        <v>72</v>
      </c>
      <c r="F5674" s="47">
        <v>14219.13</v>
      </c>
    </row>
    <row r="5675" spans="1:6" x14ac:dyDescent="0.25">
      <c r="A5675" t="s">
        <v>5324</v>
      </c>
      <c r="B5675" t="s">
        <v>4315</v>
      </c>
      <c r="C5675" s="57">
        <v>45643</v>
      </c>
      <c r="D5675" t="s">
        <v>37</v>
      </c>
      <c r="E5675" t="s">
        <v>72</v>
      </c>
      <c r="F5675" s="47">
        <v>14219.13</v>
      </c>
    </row>
    <row r="5676" spans="1:6" x14ac:dyDescent="0.25">
      <c r="A5676" t="s">
        <v>5325</v>
      </c>
      <c r="B5676" t="s">
        <v>4315</v>
      </c>
      <c r="C5676" s="57">
        <v>45643</v>
      </c>
      <c r="D5676" t="s">
        <v>37</v>
      </c>
      <c r="E5676" t="s">
        <v>72</v>
      </c>
      <c r="F5676" s="47">
        <v>14219.13</v>
      </c>
    </row>
    <row r="5677" spans="1:6" x14ac:dyDescent="0.25">
      <c r="A5677" t="s">
        <v>5326</v>
      </c>
      <c r="B5677" t="s">
        <v>4315</v>
      </c>
      <c r="C5677" s="57">
        <v>45643</v>
      </c>
      <c r="D5677" t="s">
        <v>37</v>
      </c>
      <c r="E5677" t="s">
        <v>72</v>
      </c>
      <c r="F5677" s="47">
        <v>14218.58</v>
      </c>
    </row>
    <row r="5678" spans="1:6" x14ac:dyDescent="0.25">
      <c r="A5678" t="s">
        <v>5327</v>
      </c>
      <c r="B5678" t="s">
        <v>4450</v>
      </c>
      <c r="C5678" s="57">
        <v>45643</v>
      </c>
      <c r="D5678" t="s">
        <v>37</v>
      </c>
      <c r="E5678" t="s">
        <v>72</v>
      </c>
      <c r="F5678" s="47">
        <v>2731.27</v>
      </c>
    </row>
    <row r="5679" spans="1:6" x14ac:dyDescent="0.25">
      <c r="A5679" t="s">
        <v>5328</v>
      </c>
      <c r="B5679" t="s">
        <v>4450</v>
      </c>
      <c r="C5679" s="57">
        <v>45643</v>
      </c>
      <c r="D5679" t="s">
        <v>37</v>
      </c>
      <c r="E5679" t="s">
        <v>72</v>
      </c>
      <c r="F5679" s="47">
        <v>2731.27</v>
      </c>
    </row>
    <row r="5680" spans="1:6" x14ac:dyDescent="0.25">
      <c r="A5680" t="s">
        <v>5329</v>
      </c>
      <c r="B5680" t="s">
        <v>4450</v>
      </c>
      <c r="C5680" s="57">
        <v>45643</v>
      </c>
      <c r="D5680" t="s">
        <v>37</v>
      </c>
      <c r="E5680" t="s">
        <v>72</v>
      </c>
      <c r="F5680" s="47">
        <v>2731.27</v>
      </c>
    </row>
    <row r="5681" spans="1:6" x14ac:dyDescent="0.25">
      <c r="A5681" t="s">
        <v>5330</v>
      </c>
      <c r="B5681" t="s">
        <v>4450</v>
      </c>
      <c r="C5681" s="57">
        <v>45643</v>
      </c>
      <c r="D5681" t="s">
        <v>37</v>
      </c>
      <c r="E5681" t="s">
        <v>72</v>
      </c>
      <c r="F5681" s="47">
        <v>2731.27</v>
      </c>
    </row>
    <row r="5682" spans="1:6" x14ac:dyDescent="0.25">
      <c r="A5682" t="s">
        <v>5331</v>
      </c>
      <c r="B5682" t="s">
        <v>4450</v>
      </c>
      <c r="C5682" s="57">
        <v>45643</v>
      </c>
      <c r="D5682" t="s">
        <v>37</v>
      </c>
      <c r="E5682" t="s">
        <v>72</v>
      </c>
      <c r="F5682" s="47">
        <v>2731.27</v>
      </c>
    </row>
    <row r="5683" spans="1:6" x14ac:dyDescent="0.25">
      <c r="A5683" t="s">
        <v>5332</v>
      </c>
      <c r="B5683" t="s">
        <v>4450</v>
      </c>
      <c r="C5683" s="57">
        <v>45643</v>
      </c>
      <c r="D5683" t="s">
        <v>37</v>
      </c>
      <c r="E5683" t="s">
        <v>72</v>
      </c>
      <c r="F5683" s="47">
        <v>2731.27</v>
      </c>
    </row>
    <row r="5684" spans="1:6" x14ac:dyDescent="0.25">
      <c r="A5684" t="s">
        <v>5333</v>
      </c>
      <c r="B5684" t="s">
        <v>4450</v>
      </c>
      <c r="C5684" s="57">
        <v>45643</v>
      </c>
      <c r="D5684" t="s">
        <v>37</v>
      </c>
      <c r="E5684" t="s">
        <v>72</v>
      </c>
      <c r="F5684" s="47">
        <v>2731.27</v>
      </c>
    </row>
    <row r="5685" spans="1:6" x14ac:dyDescent="0.25">
      <c r="A5685" t="s">
        <v>5334</v>
      </c>
      <c r="B5685" t="s">
        <v>4450</v>
      </c>
      <c r="C5685" s="57">
        <v>45643</v>
      </c>
      <c r="D5685" t="s">
        <v>37</v>
      </c>
      <c r="E5685" t="s">
        <v>72</v>
      </c>
      <c r="F5685" s="47">
        <v>2731.27</v>
      </c>
    </row>
    <row r="5686" spans="1:6" x14ac:dyDescent="0.25">
      <c r="A5686" t="s">
        <v>5335</v>
      </c>
      <c r="B5686" t="s">
        <v>4450</v>
      </c>
      <c r="C5686" s="57">
        <v>45643</v>
      </c>
      <c r="D5686" t="s">
        <v>37</v>
      </c>
      <c r="E5686" t="s">
        <v>72</v>
      </c>
      <c r="F5686" s="47">
        <v>2731.27</v>
      </c>
    </row>
    <row r="5687" spans="1:6" x14ac:dyDescent="0.25">
      <c r="A5687" t="s">
        <v>5336</v>
      </c>
      <c r="B5687" t="s">
        <v>4450</v>
      </c>
      <c r="C5687" s="57">
        <v>45643</v>
      </c>
      <c r="D5687" t="s">
        <v>37</v>
      </c>
      <c r="E5687" t="s">
        <v>72</v>
      </c>
      <c r="F5687" s="47">
        <v>2731.27</v>
      </c>
    </row>
    <row r="5688" spans="1:6" x14ac:dyDescent="0.25">
      <c r="A5688" t="s">
        <v>5337</v>
      </c>
      <c r="B5688" t="s">
        <v>4450</v>
      </c>
      <c r="C5688" s="57">
        <v>45643</v>
      </c>
      <c r="D5688" t="s">
        <v>37</v>
      </c>
      <c r="E5688" t="s">
        <v>72</v>
      </c>
      <c r="F5688" s="47">
        <v>2731.27</v>
      </c>
    </row>
    <row r="5689" spans="1:6" x14ac:dyDescent="0.25">
      <c r="A5689" t="s">
        <v>5338</v>
      </c>
      <c r="B5689" t="s">
        <v>4450</v>
      </c>
      <c r="C5689" s="57">
        <v>45643</v>
      </c>
      <c r="D5689" t="s">
        <v>37</v>
      </c>
      <c r="E5689" t="s">
        <v>72</v>
      </c>
      <c r="F5689" s="47">
        <v>2731.27</v>
      </c>
    </row>
    <row r="5690" spans="1:6" x14ac:dyDescent="0.25">
      <c r="A5690" t="s">
        <v>5339</v>
      </c>
      <c r="B5690" t="s">
        <v>4450</v>
      </c>
      <c r="C5690" s="57">
        <v>45643</v>
      </c>
      <c r="D5690" t="s">
        <v>37</v>
      </c>
      <c r="E5690" t="s">
        <v>72</v>
      </c>
      <c r="F5690" s="47">
        <v>2731.27</v>
      </c>
    </row>
    <row r="5691" spans="1:6" x14ac:dyDescent="0.25">
      <c r="A5691" t="s">
        <v>5340</v>
      </c>
      <c r="B5691" t="s">
        <v>4450</v>
      </c>
      <c r="C5691" s="57">
        <v>45643</v>
      </c>
      <c r="D5691" t="s">
        <v>37</v>
      </c>
      <c r="E5691" t="s">
        <v>72</v>
      </c>
      <c r="F5691" s="47">
        <v>2731.27</v>
      </c>
    </row>
    <row r="5692" spans="1:6" x14ac:dyDescent="0.25">
      <c r="A5692" t="s">
        <v>5341</v>
      </c>
      <c r="B5692" t="s">
        <v>4450</v>
      </c>
      <c r="C5692" s="57">
        <v>45643</v>
      </c>
      <c r="D5692" t="s">
        <v>37</v>
      </c>
      <c r="E5692" t="s">
        <v>72</v>
      </c>
      <c r="F5692" s="47">
        <v>2731.27</v>
      </c>
    </row>
    <row r="5693" spans="1:6" x14ac:dyDescent="0.25">
      <c r="A5693" t="s">
        <v>5342</v>
      </c>
      <c r="B5693" t="s">
        <v>4450</v>
      </c>
      <c r="C5693" s="57">
        <v>45643</v>
      </c>
      <c r="D5693" t="s">
        <v>37</v>
      </c>
      <c r="E5693" t="s">
        <v>72</v>
      </c>
      <c r="F5693" s="47">
        <v>2731.27</v>
      </c>
    </row>
    <row r="5694" spans="1:6" x14ac:dyDescent="0.25">
      <c r="A5694" t="s">
        <v>5343</v>
      </c>
      <c r="B5694" t="s">
        <v>4450</v>
      </c>
      <c r="C5694" s="57">
        <v>45643</v>
      </c>
      <c r="D5694" t="s">
        <v>37</v>
      </c>
      <c r="E5694" t="s">
        <v>72</v>
      </c>
      <c r="F5694" s="47">
        <v>2731.27</v>
      </c>
    </row>
    <row r="5695" spans="1:6" x14ac:dyDescent="0.25">
      <c r="A5695" t="s">
        <v>5344</v>
      </c>
      <c r="B5695" t="s">
        <v>4450</v>
      </c>
      <c r="C5695" s="57">
        <v>45643</v>
      </c>
      <c r="D5695" t="s">
        <v>37</v>
      </c>
      <c r="E5695" t="s">
        <v>72</v>
      </c>
      <c r="F5695" s="47">
        <v>2731.27</v>
      </c>
    </row>
    <row r="5696" spans="1:6" x14ac:dyDescent="0.25">
      <c r="A5696" t="s">
        <v>5345</v>
      </c>
      <c r="B5696" t="s">
        <v>4450</v>
      </c>
      <c r="C5696" s="57">
        <v>45643</v>
      </c>
      <c r="D5696" t="s">
        <v>37</v>
      </c>
      <c r="E5696" t="s">
        <v>72</v>
      </c>
      <c r="F5696" s="47">
        <v>2731.27</v>
      </c>
    </row>
    <row r="5697" spans="1:6" x14ac:dyDescent="0.25">
      <c r="A5697" t="s">
        <v>5346</v>
      </c>
      <c r="B5697" t="s">
        <v>4450</v>
      </c>
      <c r="C5697" s="57">
        <v>45643</v>
      </c>
      <c r="D5697" t="s">
        <v>37</v>
      </c>
      <c r="E5697" t="s">
        <v>72</v>
      </c>
      <c r="F5697" s="47">
        <v>2731.27</v>
      </c>
    </row>
    <row r="5698" spans="1:6" x14ac:dyDescent="0.25">
      <c r="A5698" t="s">
        <v>5347</v>
      </c>
      <c r="B5698" t="s">
        <v>4450</v>
      </c>
      <c r="C5698" s="57">
        <v>45643</v>
      </c>
      <c r="D5698" t="s">
        <v>37</v>
      </c>
      <c r="E5698" t="s">
        <v>72</v>
      </c>
      <c r="F5698" s="47">
        <v>2731.27</v>
      </c>
    </row>
    <row r="5699" spans="1:6" x14ac:dyDescent="0.25">
      <c r="A5699" t="s">
        <v>5348</v>
      </c>
      <c r="B5699" t="s">
        <v>4450</v>
      </c>
      <c r="C5699" s="57">
        <v>45643</v>
      </c>
      <c r="D5699" t="s">
        <v>37</v>
      </c>
      <c r="E5699" t="s">
        <v>72</v>
      </c>
      <c r="F5699" s="47">
        <v>2731.27</v>
      </c>
    </row>
    <row r="5700" spans="1:6" x14ac:dyDescent="0.25">
      <c r="A5700" t="s">
        <v>5349</v>
      </c>
      <c r="B5700" t="s">
        <v>4450</v>
      </c>
      <c r="C5700" s="57">
        <v>45643</v>
      </c>
      <c r="D5700" t="s">
        <v>37</v>
      </c>
      <c r="E5700" t="s">
        <v>72</v>
      </c>
      <c r="F5700" s="47">
        <v>2731.27</v>
      </c>
    </row>
    <row r="5701" spans="1:6" x14ac:dyDescent="0.25">
      <c r="A5701" t="s">
        <v>5350</v>
      </c>
      <c r="B5701" t="s">
        <v>4450</v>
      </c>
      <c r="C5701" s="57">
        <v>45643</v>
      </c>
      <c r="D5701" t="s">
        <v>37</v>
      </c>
      <c r="E5701" t="s">
        <v>72</v>
      </c>
      <c r="F5701" s="47">
        <v>2731.27</v>
      </c>
    </row>
    <row r="5702" spans="1:6" x14ac:dyDescent="0.25">
      <c r="A5702" t="s">
        <v>5351</v>
      </c>
      <c r="B5702" t="s">
        <v>4450</v>
      </c>
      <c r="C5702" s="57">
        <v>45643</v>
      </c>
      <c r="D5702" t="s">
        <v>37</v>
      </c>
      <c r="E5702" t="s">
        <v>72</v>
      </c>
      <c r="F5702" s="47">
        <v>2731.27</v>
      </c>
    </row>
    <row r="5703" spans="1:6" x14ac:dyDescent="0.25">
      <c r="A5703" t="s">
        <v>5352</v>
      </c>
      <c r="B5703" t="s">
        <v>4450</v>
      </c>
      <c r="C5703" s="57">
        <v>45643</v>
      </c>
      <c r="D5703" t="s">
        <v>37</v>
      </c>
      <c r="E5703" t="s">
        <v>72</v>
      </c>
      <c r="F5703" s="47">
        <v>2731.27</v>
      </c>
    </row>
    <row r="5704" spans="1:6" x14ac:dyDescent="0.25">
      <c r="A5704" t="s">
        <v>5353</v>
      </c>
      <c r="B5704" t="s">
        <v>4450</v>
      </c>
      <c r="C5704" s="57">
        <v>45643</v>
      </c>
      <c r="D5704" t="s">
        <v>37</v>
      </c>
      <c r="E5704" t="s">
        <v>72</v>
      </c>
      <c r="F5704" s="47">
        <v>2731.27</v>
      </c>
    </row>
    <row r="5705" spans="1:6" x14ac:dyDescent="0.25">
      <c r="A5705" t="s">
        <v>5354</v>
      </c>
      <c r="B5705" t="s">
        <v>4450</v>
      </c>
      <c r="C5705" s="57">
        <v>45643</v>
      </c>
      <c r="D5705" t="s">
        <v>37</v>
      </c>
      <c r="E5705" t="s">
        <v>72</v>
      </c>
      <c r="F5705" s="47">
        <v>2731.27</v>
      </c>
    </row>
    <row r="5706" spans="1:6" x14ac:dyDescent="0.25">
      <c r="A5706" t="s">
        <v>5355</v>
      </c>
      <c r="B5706" t="s">
        <v>4450</v>
      </c>
      <c r="C5706" s="57">
        <v>45643</v>
      </c>
      <c r="D5706" t="s">
        <v>37</v>
      </c>
      <c r="E5706" t="s">
        <v>72</v>
      </c>
      <c r="F5706" s="47">
        <v>2731.27</v>
      </c>
    </row>
    <row r="5707" spans="1:6" x14ac:dyDescent="0.25">
      <c r="A5707" t="s">
        <v>5356</v>
      </c>
      <c r="B5707" t="s">
        <v>4450</v>
      </c>
      <c r="C5707" s="57">
        <v>45643</v>
      </c>
      <c r="D5707" t="s">
        <v>37</v>
      </c>
      <c r="E5707" t="s">
        <v>72</v>
      </c>
      <c r="F5707" s="47">
        <v>2731.27</v>
      </c>
    </row>
    <row r="5708" spans="1:6" x14ac:dyDescent="0.25">
      <c r="A5708" t="s">
        <v>5357</v>
      </c>
      <c r="B5708" t="s">
        <v>4450</v>
      </c>
      <c r="C5708" s="57">
        <v>45643</v>
      </c>
      <c r="D5708" t="s">
        <v>37</v>
      </c>
      <c r="E5708" t="s">
        <v>72</v>
      </c>
      <c r="F5708" s="47">
        <v>2731.27</v>
      </c>
    </row>
    <row r="5709" spans="1:6" x14ac:dyDescent="0.25">
      <c r="A5709" t="s">
        <v>5358</v>
      </c>
      <c r="B5709" t="s">
        <v>4450</v>
      </c>
      <c r="C5709" s="57">
        <v>45643</v>
      </c>
      <c r="D5709" t="s">
        <v>37</v>
      </c>
      <c r="E5709" t="s">
        <v>72</v>
      </c>
      <c r="F5709" s="47">
        <v>2731.27</v>
      </c>
    </row>
    <row r="5710" spans="1:6" x14ac:dyDescent="0.25">
      <c r="A5710" t="s">
        <v>5359</v>
      </c>
      <c r="B5710" t="s">
        <v>4450</v>
      </c>
      <c r="C5710" s="57">
        <v>45643</v>
      </c>
      <c r="D5710" t="s">
        <v>37</v>
      </c>
      <c r="E5710" t="s">
        <v>72</v>
      </c>
      <c r="F5710" s="47">
        <v>2731.27</v>
      </c>
    </row>
    <row r="5711" spans="1:6" x14ac:dyDescent="0.25">
      <c r="A5711" t="s">
        <v>5360</v>
      </c>
      <c r="B5711" t="s">
        <v>4450</v>
      </c>
      <c r="C5711" s="57">
        <v>45643</v>
      </c>
      <c r="D5711" t="s">
        <v>37</v>
      </c>
      <c r="E5711" t="s">
        <v>72</v>
      </c>
      <c r="F5711" s="47">
        <v>2731.27</v>
      </c>
    </row>
    <row r="5712" spans="1:6" x14ac:dyDescent="0.25">
      <c r="A5712" t="s">
        <v>5361</v>
      </c>
      <c r="B5712" t="s">
        <v>4450</v>
      </c>
      <c r="C5712" s="57">
        <v>45643</v>
      </c>
      <c r="D5712" t="s">
        <v>37</v>
      </c>
      <c r="E5712" t="s">
        <v>72</v>
      </c>
      <c r="F5712" s="47">
        <v>2731.27</v>
      </c>
    </row>
    <row r="5713" spans="1:6" x14ac:dyDescent="0.25">
      <c r="A5713" t="s">
        <v>5362</v>
      </c>
      <c r="B5713" t="s">
        <v>4450</v>
      </c>
      <c r="C5713" s="57">
        <v>45643</v>
      </c>
      <c r="D5713" t="s">
        <v>37</v>
      </c>
      <c r="E5713" t="s">
        <v>72</v>
      </c>
      <c r="F5713" s="47">
        <v>2731.27</v>
      </c>
    </row>
    <row r="5714" spans="1:6" x14ac:dyDescent="0.25">
      <c r="A5714" t="s">
        <v>5363</v>
      </c>
      <c r="B5714" t="s">
        <v>4450</v>
      </c>
      <c r="C5714" s="57">
        <v>45643</v>
      </c>
      <c r="D5714" t="s">
        <v>37</v>
      </c>
      <c r="E5714" t="s">
        <v>72</v>
      </c>
      <c r="F5714" s="47">
        <v>2731.27</v>
      </c>
    </row>
    <row r="5715" spans="1:6" x14ac:dyDescent="0.25">
      <c r="A5715" t="s">
        <v>5364</v>
      </c>
      <c r="B5715" t="s">
        <v>4450</v>
      </c>
      <c r="C5715" s="57">
        <v>45643</v>
      </c>
      <c r="D5715" t="s">
        <v>37</v>
      </c>
      <c r="E5715" t="s">
        <v>72</v>
      </c>
      <c r="F5715" s="47">
        <v>2731.27</v>
      </c>
    </row>
    <row r="5716" spans="1:6" x14ac:dyDescent="0.25">
      <c r="A5716" t="s">
        <v>5365</v>
      </c>
      <c r="B5716" t="s">
        <v>4450</v>
      </c>
      <c r="C5716" s="57">
        <v>45643</v>
      </c>
      <c r="D5716" t="s">
        <v>37</v>
      </c>
      <c r="E5716" t="s">
        <v>72</v>
      </c>
      <c r="F5716" s="47">
        <v>2731.27</v>
      </c>
    </row>
    <row r="5717" spans="1:6" x14ac:dyDescent="0.25">
      <c r="A5717" t="s">
        <v>5366</v>
      </c>
      <c r="B5717" t="s">
        <v>4450</v>
      </c>
      <c r="C5717" s="57">
        <v>45643</v>
      </c>
      <c r="D5717" t="s">
        <v>37</v>
      </c>
      <c r="E5717" t="s">
        <v>72</v>
      </c>
      <c r="F5717" s="47">
        <v>2731.27</v>
      </c>
    </row>
    <row r="5718" spans="1:6" x14ac:dyDescent="0.25">
      <c r="A5718" t="s">
        <v>5367</v>
      </c>
      <c r="B5718" t="s">
        <v>4450</v>
      </c>
      <c r="C5718" s="57">
        <v>45643</v>
      </c>
      <c r="D5718" t="s">
        <v>37</v>
      </c>
      <c r="E5718" t="s">
        <v>72</v>
      </c>
      <c r="F5718" s="47">
        <v>2731.27</v>
      </c>
    </row>
    <row r="5719" spans="1:6" x14ac:dyDescent="0.25">
      <c r="A5719" t="s">
        <v>5368</v>
      </c>
      <c r="B5719" t="s">
        <v>4450</v>
      </c>
      <c r="C5719" s="57">
        <v>45643</v>
      </c>
      <c r="D5719" t="s">
        <v>37</v>
      </c>
      <c r="E5719" t="s">
        <v>72</v>
      </c>
      <c r="F5719" s="47">
        <v>2731.27</v>
      </c>
    </row>
    <row r="5720" spans="1:6" x14ac:dyDescent="0.25">
      <c r="A5720" t="s">
        <v>5369</v>
      </c>
      <c r="B5720" t="s">
        <v>4450</v>
      </c>
      <c r="C5720" s="57">
        <v>45643</v>
      </c>
      <c r="D5720" t="s">
        <v>37</v>
      </c>
      <c r="E5720" t="s">
        <v>72</v>
      </c>
      <c r="F5720" s="47">
        <v>2731.27</v>
      </c>
    </row>
    <row r="5721" spans="1:6" x14ac:dyDescent="0.25">
      <c r="A5721" t="s">
        <v>5370</v>
      </c>
      <c r="B5721" t="s">
        <v>4450</v>
      </c>
      <c r="C5721" s="57">
        <v>45643</v>
      </c>
      <c r="D5721" t="s">
        <v>37</v>
      </c>
      <c r="E5721" t="s">
        <v>72</v>
      </c>
      <c r="F5721" s="47">
        <v>2731.27</v>
      </c>
    </row>
    <row r="5722" spans="1:6" x14ac:dyDescent="0.25">
      <c r="A5722" t="s">
        <v>5371</v>
      </c>
      <c r="B5722" t="s">
        <v>4450</v>
      </c>
      <c r="C5722" s="57">
        <v>45643</v>
      </c>
      <c r="D5722" t="s">
        <v>37</v>
      </c>
      <c r="E5722" t="s">
        <v>72</v>
      </c>
      <c r="F5722" s="47">
        <v>2731.27</v>
      </c>
    </row>
    <row r="5723" spans="1:6" x14ac:dyDescent="0.25">
      <c r="A5723" t="s">
        <v>5372</v>
      </c>
      <c r="B5723" t="s">
        <v>4450</v>
      </c>
      <c r="C5723" s="57">
        <v>45643</v>
      </c>
      <c r="D5723" t="s">
        <v>37</v>
      </c>
      <c r="E5723" t="s">
        <v>72</v>
      </c>
      <c r="F5723" s="47">
        <v>2731.27</v>
      </c>
    </row>
    <row r="5724" spans="1:6" x14ac:dyDescent="0.25">
      <c r="A5724" t="s">
        <v>5373</v>
      </c>
      <c r="B5724" t="s">
        <v>4450</v>
      </c>
      <c r="C5724" s="57">
        <v>45643</v>
      </c>
      <c r="D5724" t="s">
        <v>37</v>
      </c>
      <c r="E5724" t="s">
        <v>72</v>
      </c>
      <c r="F5724" s="47">
        <v>2731.27</v>
      </c>
    </row>
    <row r="5725" spans="1:6" x14ac:dyDescent="0.25">
      <c r="A5725" t="s">
        <v>5374</v>
      </c>
      <c r="B5725" t="s">
        <v>4450</v>
      </c>
      <c r="C5725" s="57">
        <v>45643</v>
      </c>
      <c r="D5725" t="s">
        <v>37</v>
      </c>
      <c r="E5725" t="s">
        <v>72</v>
      </c>
      <c r="F5725" s="47">
        <v>2731.27</v>
      </c>
    </row>
    <row r="5726" spans="1:6" x14ac:dyDescent="0.25">
      <c r="A5726" t="s">
        <v>5375</v>
      </c>
      <c r="B5726" t="s">
        <v>4450</v>
      </c>
      <c r="C5726" s="57">
        <v>45643</v>
      </c>
      <c r="D5726" t="s">
        <v>37</v>
      </c>
      <c r="E5726" t="s">
        <v>72</v>
      </c>
      <c r="F5726" s="47">
        <v>2731.27</v>
      </c>
    </row>
    <row r="5727" spans="1:6" x14ac:dyDescent="0.25">
      <c r="A5727" t="s">
        <v>5376</v>
      </c>
      <c r="B5727" t="s">
        <v>4450</v>
      </c>
      <c r="C5727" s="57">
        <v>45643</v>
      </c>
      <c r="D5727" t="s">
        <v>37</v>
      </c>
      <c r="E5727" t="s">
        <v>72</v>
      </c>
      <c r="F5727" s="47">
        <v>2731.27</v>
      </c>
    </row>
    <row r="5728" spans="1:6" x14ac:dyDescent="0.25">
      <c r="A5728" t="s">
        <v>5377</v>
      </c>
      <c r="B5728" t="s">
        <v>4450</v>
      </c>
      <c r="C5728" s="57">
        <v>45643</v>
      </c>
      <c r="D5728" t="s">
        <v>37</v>
      </c>
      <c r="E5728" t="s">
        <v>72</v>
      </c>
      <c r="F5728" s="47">
        <v>2731.27</v>
      </c>
    </row>
    <row r="5729" spans="1:6" x14ac:dyDescent="0.25">
      <c r="A5729" t="s">
        <v>5378</v>
      </c>
      <c r="B5729" t="s">
        <v>4450</v>
      </c>
      <c r="C5729" s="57">
        <v>45643</v>
      </c>
      <c r="D5729" t="s">
        <v>37</v>
      </c>
      <c r="E5729" t="s">
        <v>72</v>
      </c>
      <c r="F5729" s="47">
        <v>2731.27</v>
      </c>
    </row>
    <row r="5730" spans="1:6" x14ac:dyDescent="0.25">
      <c r="A5730" t="s">
        <v>5379</v>
      </c>
      <c r="B5730" t="s">
        <v>4450</v>
      </c>
      <c r="C5730" s="57">
        <v>45643</v>
      </c>
      <c r="D5730" t="s">
        <v>37</v>
      </c>
      <c r="E5730" t="s">
        <v>72</v>
      </c>
      <c r="F5730" s="47">
        <v>2731.27</v>
      </c>
    </row>
    <row r="5731" spans="1:6" x14ac:dyDescent="0.25">
      <c r="A5731" t="s">
        <v>5380</v>
      </c>
      <c r="B5731" t="s">
        <v>4450</v>
      </c>
      <c r="C5731" s="57">
        <v>45643</v>
      </c>
      <c r="D5731" t="s">
        <v>37</v>
      </c>
      <c r="E5731" t="s">
        <v>72</v>
      </c>
      <c r="F5731" s="47">
        <v>2731.27</v>
      </c>
    </row>
    <row r="5732" spans="1:6" x14ac:dyDescent="0.25">
      <c r="A5732" t="s">
        <v>5381</v>
      </c>
      <c r="B5732" t="s">
        <v>4450</v>
      </c>
      <c r="C5732" s="57">
        <v>45643</v>
      </c>
      <c r="D5732" t="s">
        <v>37</v>
      </c>
      <c r="E5732" t="s">
        <v>72</v>
      </c>
      <c r="F5732" s="47">
        <v>2731.27</v>
      </c>
    </row>
    <row r="5733" spans="1:6" x14ac:dyDescent="0.25">
      <c r="A5733" t="s">
        <v>5382</v>
      </c>
      <c r="B5733" t="s">
        <v>4450</v>
      </c>
      <c r="C5733" s="57">
        <v>45643</v>
      </c>
      <c r="D5733" t="s">
        <v>37</v>
      </c>
      <c r="E5733" t="s">
        <v>72</v>
      </c>
      <c r="F5733" s="47">
        <v>2731.27</v>
      </c>
    </row>
    <row r="5734" spans="1:6" x14ac:dyDescent="0.25">
      <c r="A5734" t="s">
        <v>5383</v>
      </c>
      <c r="B5734" t="s">
        <v>4450</v>
      </c>
      <c r="C5734" s="57">
        <v>45643</v>
      </c>
      <c r="D5734" t="s">
        <v>37</v>
      </c>
      <c r="E5734" t="s">
        <v>72</v>
      </c>
      <c r="F5734" s="47">
        <v>2731.23</v>
      </c>
    </row>
    <row r="5735" spans="1:6" x14ac:dyDescent="0.25">
      <c r="A5735" t="s">
        <v>5384</v>
      </c>
      <c r="B5735" t="s">
        <v>4456</v>
      </c>
      <c r="C5735" s="57">
        <v>45643</v>
      </c>
      <c r="D5735" t="s">
        <v>37</v>
      </c>
      <c r="E5735" t="s">
        <v>72</v>
      </c>
      <c r="F5735" s="47">
        <v>3915.5</v>
      </c>
    </row>
    <row r="5736" spans="1:6" x14ac:dyDescent="0.25">
      <c r="A5736" t="s">
        <v>5385</v>
      </c>
      <c r="B5736" t="s">
        <v>4456</v>
      </c>
      <c r="C5736" s="57">
        <v>45643</v>
      </c>
      <c r="D5736" t="s">
        <v>37</v>
      </c>
      <c r="E5736" t="s">
        <v>72</v>
      </c>
      <c r="F5736" s="47">
        <v>3915.5</v>
      </c>
    </row>
    <row r="5737" spans="1:6" x14ac:dyDescent="0.25">
      <c r="A5737" t="s">
        <v>5386</v>
      </c>
      <c r="B5737" t="s">
        <v>4456</v>
      </c>
      <c r="C5737" s="57">
        <v>45643</v>
      </c>
      <c r="D5737" t="s">
        <v>37</v>
      </c>
      <c r="E5737" t="s">
        <v>72</v>
      </c>
      <c r="F5737" s="47">
        <v>3915.5</v>
      </c>
    </row>
    <row r="5738" spans="1:6" x14ac:dyDescent="0.25">
      <c r="A5738" t="s">
        <v>5387</v>
      </c>
      <c r="B5738" t="s">
        <v>4456</v>
      </c>
      <c r="C5738" s="57">
        <v>45643</v>
      </c>
      <c r="D5738" t="s">
        <v>37</v>
      </c>
      <c r="E5738" t="s">
        <v>72</v>
      </c>
      <c r="F5738" s="47">
        <v>3915.5</v>
      </c>
    </row>
    <row r="5739" spans="1:6" x14ac:dyDescent="0.25">
      <c r="A5739" t="s">
        <v>5388</v>
      </c>
      <c r="B5739" t="s">
        <v>4456</v>
      </c>
      <c r="C5739" s="57">
        <v>45643</v>
      </c>
      <c r="D5739" t="s">
        <v>37</v>
      </c>
      <c r="E5739" t="s">
        <v>72</v>
      </c>
      <c r="F5739" s="47">
        <v>3915.5</v>
      </c>
    </row>
    <row r="5740" spans="1:6" x14ac:dyDescent="0.25">
      <c r="A5740" t="s">
        <v>5389</v>
      </c>
      <c r="B5740" t="s">
        <v>4456</v>
      </c>
      <c r="C5740" s="57">
        <v>45643</v>
      </c>
      <c r="D5740" t="s">
        <v>37</v>
      </c>
      <c r="E5740" t="s">
        <v>72</v>
      </c>
      <c r="F5740" s="47">
        <v>3915.5</v>
      </c>
    </row>
    <row r="5741" spans="1:6" x14ac:dyDescent="0.25">
      <c r="A5741" t="s">
        <v>5390</v>
      </c>
      <c r="B5741" t="s">
        <v>4456</v>
      </c>
      <c r="C5741" s="57">
        <v>45643</v>
      </c>
      <c r="D5741" t="s">
        <v>37</v>
      </c>
      <c r="E5741" t="s">
        <v>72</v>
      </c>
      <c r="F5741" s="47">
        <v>3915.5</v>
      </c>
    </row>
    <row r="5742" spans="1:6" x14ac:dyDescent="0.25">
      <c r="A5742" t="s">
        <v>5391</v>
      </c>
      <c r="B5742" t="s">
        <v>4456</v>
      </c>
      <c r="C5742" s="57">
        <v>45643</v>
      </c>
      <c r="D5742" t="s">
        <v>37</v>
      </c>
      <c r="E5742" t="s">
        <v>72</v>
      </c>
      <c r="F5742" s="47">
        <v>3915.5</v>
      </c>
    </row>
    <row r="5743" spans="1:6" x14ac:dyDescent="0.25">
      <c r="A5743" t="s">
        <v>5392</v>
      </c>
      <c r="B5743" t="s">
        <v>4456</v>
      </c>
      <c r="C5743" s="57">
        <v>45643</v>
      </c>
      <c r="D5743" t="s">
        <v>37</v>
      </c>
      <c r="E5743" t="s">
        <v>72</v>
      </c>
      <c r="F5743" s="47">
        <v>3915.5</v>
      </c>
    </row>
    <row r="5744" spans="1:6" x14ac:dyDescent="0.25">
      <c r="A5744" t="s">
        <v>5393</v>
      </c>
      <c r="B5744" t="s">
        <v>4456</v>
      </c>
      <c r="C5744" s="57">
        <v>45643</v>
      </c>
      <c r="D5744" t="s">
        <v>37</v>
      </c>
      <c r="E5744" t="s">
        <v>72</v>
      </c>
      <c r="F5744" s="47">
        <v>3915.5</v>
      </c>
    </row>
    <row r="5745" spans="1:6" x14ac:dyDescent="0.25">
      <c r="A5745" t="s">
        <v>5394</v>
      </c>
      <c r="B5745" t="s">
        <v>4456</v>
      </c>
      <c r="C5745" s="57">
        <v>45643</v>
      </c>
      <c r="D5745" t="s">
        <v>37</v>
      </c>
      <c r="E5745" t="s">
        <v>72</v>
      </c>
      <c r="F5745" s="47">
        <v>3915.5</v>
      </c>
    </row>
    <row r="5746" spans="1:6" x14ac:dyDescent="0.25">
      <c r="A5746" t="s">
        <v>5395</v>
      </c>
      <c r="B5746" t="s">
        <v>4456</v>
      </c>
      <c r="C5746" s="57">
        <v>45643</v>
      </c>
      <c r="D5746" t="s">
        <v>37</v>
      </c>
      <c r="E5746" t="s">
        <v>72</v>
      </c>
      <c r="F5746" s="47">
        <v>3915.5</v>
      </c>
    </row>
    <row r="5747" spans="1:6" x14ac:dyDescent="0.25">
      <c r="A5747" t="s">
        <v>5396</v>
      </c>
      <c r="B5747" t="s">
        <v>4456</v>
      </c>
      <c r="C5747" s="57">
        <v>45643</v>
      </c>
      <c r="D5747" t="s">
        <v>37</v>
      </c>
      <c r="E5747" t="s">
        <v>72</v>
      </c>
      <c r="F5747" s="47">
        <v>3915.5</v>
      </c>
    </row>
    <row r="5748" spans="1:6" x14ac:dyDescent="0.25">
      <c r="A5748" t="s">
        <v>5397</v>
      </c>
      <c r="B5748" t="s">
        <v>4456</v>
      </c>
      <c r="C5748" s="57">
        <v>45643</v>
      </c>
      <c r="D5748" t="s">
        <v>37</v>
      </c>
      <c r="E5748" t="s">
        <v>72</v>
      </c>
      <c r="F5748" s="47">
        <v>3915.5</v>
      </c>
    </row>
    <row r="5749" spans="1:6" x14ac:dyDescent="0.25">
      <c r="A5749" t="s">
        <v>5398</v>
      </c>
      <c r="B5749" t="s">
        <v>4456</v>
      </c>
      <c r="C5749" s="57">
        <v>45643</v>
      </c>
      <c r="D5749" t="s">
        <v>37</v>
      </c>
      <c r="E5749" t="s">
        <v>72</v>
      </c>
      <c r="F5749" s="47">
        <v>3915.5</v>
      </c>
    </row>
    <row r="5750" spans="1:6" x14ac:dyDescent="0.25">
      <c r="A5750" t="s">
        <v>5399</v>
      </c>
      <c r="B5750" t="s">
        <v>4456</v>
      </c>
      <c r="C5750" s="57">
        <v>45643</v>
      </c>
      <c r="D5750" t="s">
        <v>37</v>
      </c>
      <c r="E5750" t="s">
        <v>72</v>
      </c>
      <c r="F5750" s="47">
        <v>3915.5</v>
      </c>
    </row>
    <row r="5751" spans="1:6" x14ac:dyDescent="0.25">
      <c r="A5751" t="s">
        <v>5400</v>
      </c>
      <c r="B5751" t="s">
        <v>4456</v>
      </c>
      <c r="C5751" s="57">
        <v>45643</v>
      </c>
      <c r="D5751" t="s">
        <v>37</v>
      </c>
      <c r="E5751" t="s">
        <v>72</v>
      </c>
      <c r="F5751" s="47">
        <v>3915.5</v>
      </c>
    </row>
    <row r="5752" spans="1:6" x14ac:dyDescent="0.25">
      <c r="A5752" t="s">
        <v>5401</v>
      </c>
      <c r="B5752" t="s">
        <v>4456</v>
      </c>
      <c r="C5752" s="57">
        <v>45643</v>
      </c>
      <c r="D5752" t="s">
        <v>37</v>
      </c>
      <c r="E5752" t="s">
        <v>72</v>
      </c>
      <c r="F5752" s="47">
        <v>3915.5</v>
      </c>
    </row>
    <row r="5753" spans="1:6" x14ac:dyDescent="0.25">
      <c r="A5753" t="s">
        <v>5402</v>
      </c>
      <c r="B5753" t="s">
        <v>4456</v>
      </c>
      <c r="C5753" s="57">
        <v>45643</v>
      </c>
      <c r="D5753" t="s">
        <v>37</v>
      </c>
      <c r="E5753" t="s">
        <v>72</v>
      </c>
      <c r="F5753" s="47">
        <v>3915.5</v>
      </c>
    </row>
    <row r="5754" spans="1:6" x14ac:dyDescent="0.25">
      <c r="A5754" t="s">
        <v>5403</v>
      </c>
      <c r="B5754" t="s">
        <v>4456</v>
      </c>
      <c r="C5754" s="57">
        <v>45643</v>
      </c>
      <c r="D5754" t="s">
        <v>37</v>
      </c>
      <c r="E5754" t="s">
        <v>72</v>
      </c>
      <c r="F5754" s="47">
        <v>3915.46</v>
      </c>
    </row>
    <row r="5755" spans="1:6" x14ac:dyDescent="0.25">
      <c r="A5755" t="s">
        <v>5404</v>
      </c>
      <c r="B5755" t="s">
        <v>4582</v>
      </c>
      <c r="C5755" s="57">
        <v>45644</v>
      </c>
      <c r="D5755" t="s">
        <v>37</v>
      </c>
      <c r="E5755" t="s">
        <v>72</v>
      </c>
      <c r="F5755" s="47">
        <v>17869.28</v>
      </c>
    </row>
    <row r="5756" spans="1:6" x14ac:dyDescent="0.25">
      <c r="A5756" t="s">
        <v>3142</v>
      </c>
      <c r="B5756" t="s">
        <v>1495</v>
      </c>
      <c r="C5756" s="57">
        <v>45645</v>
      </c>
      <c r="D5756" t="s">
        <v>37</v>
      </c>
      <c r="E5756" t="s">
        <v>72</v>
      </c>
      <c r="F5756" s="47">
        <v>3103.89</v>
      </c>
    </row>
    <row r="5757" spans="1:6" x14ac:dyDescent="0.25">
      <c r="A5757" t="s">
        <v>7932</v>
      </c>
      <c r="B5757" t="s">
        <v>7599</v>
      </c>
      <c r="C5757" s="57">
        <v>45645</v>
      </c>
      <c r="D5757" t="s">
        <v>37</v>
      </c>
      <c r="E5757" t="s">
        <v>72</v>
      </c>
      <c r="F5757" s="47">
        <v>1017.79</v>
      </c>
    </row>
    <row r="5758" spans="1:6" x14ac:dyDescent="0.25">
      <c r="A5758" t="s">
        <v>7933</v>
      </c>
      <c r="B5758" t="s">
        <v>7599</v>
      </c>
      <c r="C5758" s="57">
        <v>45645</v>
      </c>
      <c r="D5758" t="s">
        <v>37</v>
      </c>
      <c r="E5758" t="s">
        <v>72</v>
      </c>
      <c r="F5758" s="47">
        <v>1017.79</v>
      </c>
    </row>
    <row r="5759" spans="1:6" x14ac:dyDescent="0.25">
      <c r="A5759" t="s">
        <v>7934</v>
      </c>
      <c r="B5759" t="s">
        <v>7599</v>
      </c>
      <c r="C5759" s="57">
        <v>45645</v>
      </c>
      <c r="D5759" t="s">
        <v>37</v>
      </c>
      <c r="E5759" t="s">
        <v>72</v>
      </c>
      <c r="F5759" s="47">
        <v>1017.79</v>
      </c>
    </row>
    <row r="5760" spans="1:6" x14ac:dyDescent="0.25">
      <c r="A5760" t="s">
        <v>7935</v>
      </c>
      <c r="B5760" t="s">
        <v>7599</v>
      </c>
      <c r="C5760" s="57">
        <v>45645</v>
      </c>
      <c r="D5760" t="s">
        <v>37</v>
      </c>
      <c r="E5760" t="s">
        <v>72</v>
      </c>
      <c r="F5760" s="47">
        <v>1017.79</v>
      </c>
    </row>
    <row r="5761" spans="1:6" x14ac:dyDescent="0.25">
      <c r="A5761" t="s">
        <v>7936</v>
      </c>
      <c r="B5761" t="s">
        <v>7599</v>
      </c>
      <c r="C5761" s="57">
        <v>45645</v>
      </c>
      <c r="D5761" t="s">
        <v>37</v>
      </c>
      <c r="E5761" t="s">
        <v>72</v>
      </c>
      <c r="F5761" s="47">
        <v>1017.79</v>
      </c>
    </row>
    <row r="5762" spans="1:6" x14ac:dyDescent="0.25">
      <c r="A5762" t="s">
        <v>7937</v>
      </c>
      <c r="B5762" t="s">
        <v>7599</v>
      </c>
      <c r="C5762" s="57">
        <v>45645</v>
      </c>
      <c r="D5762" t="s">
        <v>37</v>
      </c>
      <c r="E5762" t="s">
        <v>72</v>
      </c>
      <c r="F5762" s="47">
        <v>1017.79</v>
      </c>
    </row>
    <row r="5763" spans="1:6" x14ac:dyDescent="0.25">
      <c r="A5763" t="s">
        <v>7938</v>
      </c>
      <c r="B5763" t="s">
        <v>7939</v>
      </c>
      <c r="C5763" s="57">
        <v>45645</v>
      </c>
      <c r="D5763" t="s">
        <v>37</v>
      </c>
      <c r="E5763" t="s">
        <v>72</v>
      </c>
      <c r="F5763" s="47">
        <v>3243.76</v>
      </c>
    </row>
    <row r="5764" spans="1:6" x14ac:dyDescent="0.25">
      <c r="A5764" t="s">
        <v>5405</v>
      </c>
      <c r="B5764" t="s">
        <v>4315</v>
      </c>
      <c r="C5764" s="57">
        <v>45645</v>
      </c>
      <c r="D5764" t="s">
        <v>37</v>
      </c>
      <c r="E5764" t="s">
        <v>72</v>
      </c>
      <c r="F5764" s="47">
        <v>14219.13</v>
      </c>
    </row>
    <row r="5765" spans="1:6" x14ac:dyDescent="0.25">
      <c r="A5765" t="s">
        <v>5406</v>
      </c>
      <c r="B5765" t="s">
        <v>4315</v>
      </c>
      <c r="C5765" s="57">
        <v>45645</v>
      </c>
      <c r="D5765" t="s">
        <v>37</v>
      </c>
      <c r="E5765" t="s">
        <v>72</v>
      </c>
      <c r="F5765" s="47">
        <v>14219.13</v>
      </c>
    </row>
    <row r="5766" spans="1:6" x14ac:dyDescent="0.25">
      <c r="A5766" t="s">
        <v>5407</v>
      </c>
      <c r="B5766" t="s">
        <v>4315</v>
      </c>
      <c r="C5766" s="57">
        <v>45645</v>
      </c>
      <c r="D5766" t="s">
        <v>37</v>
      </c>
      <c r="E5766" t="s">
        <v>72</v>
      </c>
      <c r="F5766" s="47">
        <v>14219.13</v>
      </c>
    </row>
    <row r="5767" spans="1:6" x14ac:dyDescent="0.25">
      <c r="A5767" t="s">
        <v>5408</v>
      </c>
      <c r="B5767" t="s">
        <v>4315</v>
      </c>
      <c r="C5767" s="57">
        <v>45645</v>
      </c>
      <c r="D5767" t="s">
        <v>37</v>
      </c>
      <c r="E5767" t="s">
        <v>72</v>
      </c>
      <c r="F5767" s="47">
        <v>14219.13</v>
      </c>
    </row>
    <row r="5768" spans="1:6" x14ac:dyDescent="0.25">
      <c r="A5768" t="s">
        <v>5409</v>
      </c>
      <c r="B5768" t="s">
        <v>4315</v>
      </c>
      <c r="C5768" s="57">
        <v>45645</v>
      </c>
      <c r="D5768" t="s">
        <v>37</v>
      </c>
      <c r="E5768" t="s">
        <v>72</v>
      </c>
      <c r="F5768" s="47">
        <v>14219.13</v>
      </c>
    </row>
    <row r="5769" spans="1:6" x14ac:dyDescent="0.25">
      <c r="A5769" t="s">
        <v>5410</v>
      </c>
      <c r="B5769" t="s">
        <v>4315</v>
      </c>
      <c r="C5769" s="57">
        <v>45645</v>
      </c>
      <c r="D5769" t="s">
        <v>37</v>
      </c>
      <c r="E5769" t="s">
        <v>72</v>
      </c>
      <c r="F5769" s="47">
        <v>14219.13</v>
      </c>
    </row>
    <row r="5770" spans="1:6" x14ac:dyDescent="0.25">
      <c r="A5770" t="s">
        <v>5411</v>
      </c>
      <c r="B5770" t="s">
        <v>4315</v>
      </c>
      <c r="C5770" s="57">
        <v>45645</v>
      </c>
      <c r="D5770" t="s">
        <v>37</v>
      </c>
      <c r="E5770" t="s">
        <v>72</v>
      </c>
      <c r="F5770" s="47">
        <v>14219.13</v>
      </c>
    </row>
    <row r="5771" spans="1:6" x14ac:dyDescent="0.25">
      <c r="A5771" t="s">
        <v>5412</v>
      </c>
      <c r="B5771" t="s">
        <v>4315</v>
      </c>
      <c r="C5771" s="57">
        <v>45645</v>
      </c>
      <c r="D5771" t="s">
        <v>37</v>
      </c>
      <c r="E5771" t="s">
        <v>72</v>
      </c>
      <c r="F5771" s="47">
        <v>14219.13</v>
      </c>
    </row>
    <row r="5772" spans="1:6" x14ac:dyDescent="0.25">
      <c r="A5772" t="s">
        <v>5413</v>
      </c>
      <c r="B5772" t="s">
        <v>4315</v>
      </c>
      <c r="C5772" s="57">
        <v>45645</v>
      </c>
      <c r="D5772" t="s">
        <v>37</v>
      </c>
      <c r="E5772" t="s">
        <v>72</v>
      </c>
      <c r="F5772" s="47">
        <v>14219.13</v>
      </c>
    </row>
    <row r="5773" spans="1:6" x14ac:dyDescent="0.25">
      <c r="A5773" t="s">
        <v>5414</v>
      </c>
      <c r="B5773" t="s">
        <v>4315</v>
      </c>
      <c r="C5773" s="57">
        <v>45645</v>
      </c>
      <c r="D5773" t="s">
        <v>37</v>
      </c>
      <c r="E5773" t="s">
        <v>72</v>
      </c>
      <c r="F5773" s="47">
        <v>14219.13</v>
      </c>
    </row>
    <row r="5774" spans="1:6" x14ac:dyDescent="0.25">
      <c r="A5774" t="s">
        <v>5415</v>
      </c>
      <c r="B5774" t="s">
        <v>4315</v>
      </c>
      <c r="C5774" s="57">
        <v>45645</v>
      </c>
      <c r="D5774" t="s">
        <v>37</v>
      </c>
      <c r="E5774" t="s">
        <v>72</v>
      </c>
      <c r="F5774" s="47">
        <v>14219.13</v>
      </c>
    </row>
    <row r="5775" spans="1:6" x14ac:dyDescent="0.25">
      <c r="A5775" t="s">
        <v>5416</v>
      </c>
      <c r="B5775" t="s">
        <v>4315</v>
      </c>
      <c r="C5775" s="57">
        <v>45645</v>
      </c>
      <c r="D5775" t="s">
        <v>37</v>
      </c>
      <c r="E5775" t="s">
        <v>72</v>
      </c>
      <c r="F5775" s="47">
        <v>14219.13</v>
      </c>
    </row>
    <row r="5776" spans="1:6" x14ac:dyDescent="0.25">
      <c r="A5776" t="s">
        <v>5417</v>
      </c>
      <c r="B5776" t="s">
        <v>4315</v>
      </c>
      <c r="C5776" s="57">
        <v>45645</v>
      </c>
      <c r="D5776" t="s">
        <v>37</v>
      </c>
      <c r="E5776" t="s">
        <v>72</v>
      </c>
      <c r="F5776" s="47">
        <v>14219.13</v>
      </c>
    </row>
    <row r="5777" spans="1:6" x14ac:dyDescent="0.25">
      <c r="A5777" t="s">
        <v>5418</v>
      </c>
      <c r="B5777" t="s">
        <v>4315</v>
      </c>
      <c r="C5777" s="57">
        <v>45645</v>
      </c>
      <c r="D5777" t="s">
        <v>37</v>
      </c>
      <c r="E5777" t="s">
        <v>72</v>
      </c>
      <c r="F5777" s="47">
        <v>14219.13</v>
      </c>
    </row>
    <row r="5778" spans="1:6" x14ac:dyDescent="0.25">
      <c r="A5778" t="s">
        <v>5419</v>
      </c>
      <c r="B5778" t="s">
        <v>4315</v>
      </c>
      <c r="C5778" s="57">
        <v>45645</v>
      </c>
      <c r="D5778" t="s">
        <v>37</v>
      </c>
      <c r="E5778" t="s">
        <v>72</v>
      </c>
      <c r="F5778" s="47">
        <v>14219.13</v>
      </c>
    </row>
    <row r="5779" spans="1:6" x14ac:dyDescent="0.25">
      <c r="A5779" t="s">
        <v>5420</v>
      </c>
      <c r="B5779" t="s">
        <v>4315</v>
      </c>
      <c r="C5779" s="57">
        <v>45645</v>
      </c>
      <c r="D5779" t="s">
        <v>37</v>
      </c>
      <c r="E5779" t="s">
        <v>72</v>
      </c>
      <c r="F5779" s="47">
        <v>14219.13</v>
      </c>
    </row>
    <row r="5780" spans="1:6" x14ac:dyDescent="0.25">
      <c r="A5780" t="s">
        <v>5421</v>
      </c>
      <c r="B5780" t="s">
        <v>4315</v>
      </c>
      <c r="C5780" s="57">
        <v>45645</v>
      </c>
      <c r="D5780" t="s">
        <v>37</v>
      </c>
      <c r="E5780" t="s">
        <v>72</v>
      </c>
      <c r="F5780" s="47">
        <v>14219.13</v>
      </c>
    </row>
    <row r="5781" spans="1:6" x14ac:dyDescent="0.25">
      <c r="A5781" t="s">
        <v>5422</v>
      </c>
      <c r="B5781" t="s">
        <v>4315</v>
      </c>
      <c r="C5781" s="57">
        <v>45645</v>
      </c>
      <c r="D5781" t="s">
        <v>37</v>
      </c>
      <c r="E5781" t="s">
        <v>72</v>
      </c>
      <c r="F5781" s="47">
        <v>14219.13</v>
      </c>
    </row>
    <row r="5782" spans="1:6" x14ac:dyDescent="0.25">
      <c r="A5782" t="s">
        <v>5423</v>
      </c>
      <c r="B5782" t="s">
        <v>4315</v>
      </c>
      <c r="C5782" s="57">
        <v>45645</v>
      </c>
      <c r="D5782" t="s">
        <v>37</v>
      </c>
      <c r="E5782" t="s">
        <v>72</v>
      </c>
      <c r="F5782" s="47">
        <v>14219.13</v>
      </c>
    </row>
    <row r="5783" spans="1:6" x14ac:dyDescent="0.25">
      <c r="A5783" t="s">
        <v>5424</v>
      </c>
      <c r="B5783" t="s">
        <v>4315</v>
      </c>
      <c r="C5783" s="57">
        <v>45645</v>
      </c>
      <c r="D5783" t="s">
        <v>37</v>
      </c>
      <c r="E5783" t="s">
        <v>72</v>
      </c>
      <c r="F5783" s="47">
        <v>14219.13</v>
      </c>
    </row>
    <row r="5784" spans="1:6" x14ac:dyDescent="0.25">
      <c r="A5784" t="s">
        <v>5425</v>
      </c>
      <c r="B5784" t="s">
        <v>4315</v>
      </c>
      <c r="C5784" s="57">
        <v>45645</v>
      </c>
      <c r="D5784" t="s">
        <v>37</v>
      </c>
      <c r="E5784" t="s">
        <v>72</v>
      </c>
      <c r="F5784" s="47">
        <v>14219.13</v>
      </c>
    </row>
    <row r="5785" spans="1:6" x14ac:dyDescent="0.25">
      <c r="A5785" t="s">
        <v>5426</v>
      </c>
      <c r="B5785" t="s">
        <v>4315</v>
      </c>
      <c r="C5785" s="57">
        <v>45645</v>
      </c>
      <c r="D5785" t="s">
        <v>37</v>
      </c>
      <c r="E5785" t="s">
        <v>72</v>
      </c>
      <c r="F5785" s="47">
        <v>14219.13</v>
      </c>
    </row>
    <row r="5786" spans="1:6" x14ac:dyDescent="0.25">
      <c r="A5786" t="s">
        <v>5427</v>
      </c>
      <c r="B5786" t="s">
        <v>4315</v>
      </c>
      <c r="C5786" s="57">
        <v>45645</v>
      </c>
      <c r="D5786" t="s">
        <v>37</v>
      </c>
      <c r="E5786" t="s">
        <v>72</v>
      </c>
      <c r="F5786" s="47">
        <v>14219.13</v>
      </c>
    </row>
    <row r="5787" spans="1:6" x14ac:dyDescent="0.25">
      <c r="A5787" t="s">
        <v>5428</v>
      </c>
      <c r="B5787" t="s">
        <v>4315</v>
      </c>
      <c r="C5787" s="57">
        <v>45645</v>
      </c>
      <c r="D5787" t="s">
        <v>37</v>
      </c>
      <c r="E5787" t="s">
        <v>72</v>
      </c>
      <c r="F5787" s="47">
        <v>14219.13</v>
      </c>
    </row>
    <row r="5788" spans="1:6" x14ac:dyDescent="0.25">
      <c r="A5788" t="s">
        <v>5429</v>
      </c>
      <c r="B5788" t="s">
        <v>4315</v>
      </c>
      <c r="C5788" s="57">
        <v>45645</v>
      </c>
      <c r="D5788" t="s">
        <v>37</v>
      </c>
      <c r="E5788" t="s">
        <v>72</v>
      </c>
      <c r="F5788" s="47">
        <v>14219.13</v>
      </c>
    </row>
    <row r="5789" spans="1:6" x14ac:dyDescent="0.25">
      <c r="A5789" t="s">
        <v>5430</v>
      </c>
      <c r="B5789" t="s">
        <v>4315</v>
      </c>
      <c r="C5789" s="57">
        <v>45645</v>
      </c>
      <c r="D5789" t="s">
        <v>37</v>
      </c>
      <c r="E5789" t="s">
        <v>72</v>
      </c>
      <c r="F5789" s="47">
        <v>14219.13</v>
      </c>
    </row>
    <row r="5790" spans="1:6" x14ac:dyDescent="0.25">
      <c r="A5790" t="s">
        <v>5431</v>
      </c>
      <c r="B5790" t="s">
        <v>4315</v>
      </c>
      <c r="C5790" s="57">
        <v>45645</v>
      </c>
      <c r="D5790" t="s">
        <v>37</v>
      </c>
      <c r="E5790" t="s">
        <v>72</v>
      </c>
      <c r="F5790" s="47">
        <v>14219.13</v>
      </c>
    </row>
    <row r="5791" spans="1:6" x14ac:dyDescent="0.25">
      <c r="A5791" t="s">
        <v>5432</v>
      </c>
      <c r="B5791" t="s">
        <v>4315</v>
      </c>
      <c r="C5791" s="57">
        <v>45645</v>
      </c>
      <c r="D5791" t="s">
        <v>37</v>
      </c>
      <c r="E5791" t="s">
        <v>72</v>
      </c>
      <c r="F5791" s="47">
        <v>14219.13</v>
      </c>
    </row>
    <row r="5792" spans="1:6" x14ac:dyDescent="0.25">
      <c r="A5792" t="s">
        <v>5433</v>
      </c>
      <c r="B5792" t="s">
        <v>4315</v>
      </c>
      <c r="C5792" s="57">
        <v>45645</v>
      </c>
      <c r="D5792" t="s">
        <v>37</v>
      </c>
      <c r="E5792" t="s">
        <v>72</v>
      </c>
      <c r="F5792" s="47">
        <v>14219.13</v>
      </c>
    </row>
    <row r="5793" spans="1:6" x14ac:dyDescent="0.25">
      <c r="A5793" t="s">
        <v>5434</v>
      </c>
      <c r="B5793" t="s">
        <v>4315</v>
      </c>
      <c r="C5793" s="57">
        <v>45645</v>
      </c>
      <c r="D5793" t="s">
        <v>37</v>
      </c>
      <c r="E5793" t="s">
        <v>72</v>
      </c>
      <c r="F5793" s="47">
        <v>14219.13</v>
      </c>
    </row>
    <row r="5794" spans="1:6" x14ac:dyDescent="0.25">
      <c r="A5794" t="s">
        <v>5435</v>
      </c>
      <c r="B5794" t="s">
        <v>4315</v>
      </c>
      <c r="C5794" s="57">
        <v>45645</v>
      </c>
      <c r="D5794" t="s">
        <v>37</v>
      </c>
      <c r="E5794" t="s">
        <v>72</v>
      </c>
      <c r="F5794" s="47">
        <v>14219.13</v>
      </c>
    </row>
    <row r="5795" spans="1:6" x14ac:dyDescent="0.25">
      <c r="A5795" t="s">
        <v>5436</v>
      </c>
      <c r="B5795" t="s">
        <v>4315</v>
      </c>
      <c r="C5795" s="57">
        <v>45645</v>
      </c>
      <c r="D5795" t="s">
        <v>37</v>
      </c>
      <c r="E5795" t="s">
        <v>72</v>
      </c>
      <c r="F5795" s="47">
        <v>14219.13</v>
      </c>
    </row>
    <row r="5796" spans="1:6" x14ac:dyDescent="0.25">
      <c r="A5796" t="s">
        <v>5437</v>
      </c>
      <c r="B5796" t="s">
        <v>4315</v>
      </c>
      <c r="C5796" s="57">
        <v>45645</v>
      </c>
      <c r="D5796" t="s">
        <v>37</v>
      </c>
      <c r="E5796" t="s">
        <v>72</v>
      </c>
      <c r="F5796" s="47">
        <v>14219.13</v>
      </c>
    </row>
    <row r="5797" spans="1:6" x14ac:dyDescent="0.25">
      <c r="A5797" t="s">
        <v>5438</v>
      </c>
      <c r="B5797" t="s">
        <v>4315</v>
      </c>
      <c r="C5797" s="57">
        <v>45645</v>
      </c>
      <c r="D5797" t="s">
        <v>37</v>
      </c>
      <c r="E5797" t="s">
        <v>72</v>
      </c>
      <c r="F5797" s="47">
        <v>14219.13</v>
      </c>
    </row>
    <row r="5798" spans="1:6" x14ac:dyDescent="0.25">
      <c r="A5798" t="s">
        <v>5439</v>
      </c>
      <c r="B5798" t="s">
        <v>4315</v>
      </c>
      <c r="C5798" s="57">
        <v>45645</v>
      </c>
      <c r="D5798" t="s">
        <v>37</v>
      </c>
      <c r="E5798" t="s">
        <v>72</v>
      </c>
      <c r="F5798" s="47">
        <v>14219.13</v>
      </c>
    </row>
    <row r="5799" spans="1:6" x14ac:dyDescent="0.25">
      <c r="A5799" t="s">
        <v>5440</v>
      </c>
      <c r="B5799" t="s">
        <v>4315</v>
      </c>
      <c r="C5799" s="57">
        <v>45645</v>
      </c>
      <c r="D5799" t="s">
        <v>37</v>
      </c>
      <c r="E5799" t="s">
        <v>72</v>
      </c>
      <c r="F5799" s="47">
        <v>14219.13</v>
      </c>
    </row>
    <row r="5800" spans="1:6" x14ac:dyDescent="0.25">
      <c r="A5800" t="s">
        <v>5441</v>
      </c>
      <c r="B5800" t="s">
        <v>4315</v>
      </c>
      <c r="C5800" s="57">
        <v>45645</v>
      </c>
      <c r="D5800" t="s">
        <v>37</v>
      </c>
      <c r="E5800" t="s">
        <v>72</v>
      </c>
      <c r="F5800" s="47">
        <v>14219.13</v>
      </c>
    </row>
    <row r="5801" spans="1:6" x14ac:dyDescent="0.25">
      <c r="A5801" t="s">
        <v>5442</v>
      </c>
      <c r="B5801" t="s">
        <v>4315</v>
      </c>
      <c r="C5801" s="57">
        <v>45645</v>
      </c>
      <c r="D5801" t="s">
        <v>37</v>
      </c>
      <c r="E5801" t="s">
        <v>72</v>
      </c>
      <c r="F5801" s="47">
        <v>14219.13</v>
      </c>
    </row>
    <row r="5802" spans="1:6" x14ac:dyDescent="0.25">
      <c r="A5802" t="s">
        <v>5443</v>
      </c>
      <c r="B5802" t="s">
        <v>4315</v>
      </c>
      <c r="C5802" s="57">
        <v>45645</v>
      </c>
      <c r="D5802" t="s">
        <v>37</v>
      </c>
      <c r="E5802" t="s">
        <v>72</v>
      </c>
      <c r="F5802" s="47">
        <v>14219.13</v>
      </c>
    </row>
    <row r="5803" spans="1:6" x14ac:dyDescent="0.25">
      <c r="A5803" t="s">
        <v>5444</v>
      </c>
      <c r="B5803" t="s">
        <v>4315</v>
      </c>
      <c r="C5803" s="57">
        <v>45645</v>
      </c>
      <c r="D5803" t="s">
        <v>37</v>
      </c>
      <c r="E5803" t="s">
        <v>72</v>
      </c>
      <c r="F5803" s="47">
        <v>14219.13</v>
      </c>
    </row>
    <row r="5804" spans="1:6" x14ac:dyDescent="0.25">
      <c r="A5804" t="s">
        <v>5445</v>
      </c>
      <c r="B5804" t="s">
        <v>4315</v>
      </c>
      <c r="C5804" s="57">
        <v>45645</v>
      </c>
      <c r="D5804" t="s">
        <v>37</v>
      </c>
      <c r="E5804" t="s">
        <v>72</v>
      </c>
      <c r="F5804" s="47">
        <v>14219.13</v>
      </c>
    </row>
    <row r="5805" spans="1:6" x14ac:dyDescent="0.25">
      <c r="A5805" t="s">
        <v>5446</v>
      </c>
      <c r="B5805" t="s">
        <v>4315</v>
      </c>
      <c r="C5805" s="57">
        <v>45645</v>
      </c>
      <c r="D5805" t="s">
        <v>37</v>
      </c>
      <c r="E5805" t="s">
        <v>72</v>
      </c>
      <c r="F5805" s="47">
        <v>14219.13</v>
      </c>
    </row>
    <row r="5806" spans="1:6" x14ac:dyDescent="0.25">
      <c r="A5806" t="s">
        <v>5447</v>
      </c>
      <c r="B5806" t="s">
        <v>4315</v>
      </c>
      <c r="C5806" s="57">
        <v>45645</v>
      </c>
      <c r="D5806" t="s">
        <v>37</v>
      </c>
      <c r="E5806" t="s">
        <v>72</v>
      </c>
      <c r="F5806" s="47">
        <v>14219.13</v>
      </c>
    </row>
    <row r="5807" spans="1:6" x14ac:dyDescent="0.25">
      <c r="A5807" t="s">
        <v>5448</v>
      </c>
      <c r="B5807" t="s">
        <v>4315</v>
      </c>
      <c r="C5807" s="57">
        <v>45645</v>
      </c>
      <c r="D5807" t="s">
        <v>37</v>
      </c>
      <c r="E5807" t="s">
        <v>72</v>
      </c>
      <c r="F5807" s="47">
        <v>14219.13</v>
      </c>
    </row>
    <row r="5808" spans="1:6" x14ac:dyDescent="0.25">
      <c r="A5808" t="s">
        <v>5449</v>
      </c>
      <c r="B5808" t="s">
        <v>4315</v>
      </c>
      <c r="C5808" s="57">
        <v>45645</v>
      </c>
      <c r="D5808" t="s">
        <v>37</v>
      </c>
      <c r="E5808" t="s">
        <v>72</v>
      </c>
      <c r="F5808" s="47">
        <v>14219.13</v>
      </c>
    </row>
    <row r="5809" spans="1:6" x14ac:dyDescent="0.25">
      <c r="A5809" t="s">
        <v>5450</v>
      </c>
      <c r="B5809" t="s">
        <v>4315</v>
      </c>
      <c r="C5809" s="57">
        <v>45645</v>
      </c>
      <c r="D5809" t="s">
        <v>37</v>
      </c>
      <c r="E5809" t="s">
        <v>72</v>
      </c>
      <c r="F5809" s="47">
        <v>14219.13</v>
      </c>
    </row>
    <row r="5810" spans="1:6" x14ac:dyDescent="0.25">
      <c r="A5810" t="s">
        <v>5451</v>
      </c>
      <c r="B5810" t="s">
        <v>4315</v>
      </c>
      <c r="C5810" s="57">
        <v>45645</v>
      </c>
      <c r="D5810" t="s">
        <v>37</v>
      </c>
      <c r="E5810" t="s">
        <v>72</v>
      </c>
      <c r="F5810" s="47">
        <v>14219.13</v>
      </c>
    </row>
    <row r="5811" spans="1:6" x14ac:dyDescent="0.25">
      <c r="A5811" t="s">
        <v>5452</v>
      </c>
      <c r="B5811" t="s">
        <v>4315</v>
      </c>
      <c r="C5811" s="57">
        <v>45645</v>
      </c>
      <c r="D5811" t="s">
        <v>37</v>
      </c>
      <c r="E5811" t="s">
        <v>72</v>
      </c>
      <c r="F5811" s="47">
        <v>14219.13</v>
      </c>
    </row>
    <row r="5812" spans="1:6" x14ac:dyDescent="0.25">
      <c r="A5812" t="s">
        <v>5453</v>
      </c>
      <c r="B5812" t="s">
        <v>4315</v>
      </c>
      <c r="C5812" s="57">
        <v>45645</v>
      </c>
      <c r="D5812" t="s">
        <v>37</v>
      </c>
      <c r="E5812" t="s">
        <v>72</v>
      </c>
      <c r="F5812" s="47">
        <v>14219.13</v>
      </c>
    </row>
    <row r="5813" spans="1:6" x14ac:dyDescent="0.25">
      <c r="A5813" t="s">
        <v>5454</v>
      </c>
      <c r="B5813" t="s">
        <v>4315</v>
      </c>
      <c r="C5813" s="57">
        <v>45645</v>
      </c>
      <c r="D5813" t="s">
        <v>37</v>
      </c>
      <c r="E5813" t="s">
        <v>72</v>
      </c>
      <c r="F5813" s="47">
        <v>14219.13</v>
      </c>
    </row>
    <row r="5814" spans="1:6" x14ac:dyDescent="0.25">
      <c r="A5814" t="s">
        <v>5455</v>
      </c>
      <c r="B5814" t="s">
        <v>4315</v>
      </c>
      <c r="C5814" s="57">
        <v>45645</v>
      </c>
      <c r="D5814" t="s">
        <v>37</v>
      </c>
      <c r="E5814" t="s">
        <v>72</v>
      </c>
      <c r="F5814" s="47">
        <v>14219.13</v>
      </c>
    </row>
    <row r="5815" spans="1:6" x14ac:dyDescent="0.25">
      <c r="A5815" t="s">
        <v>5456</v>
      </c>
      <c r="B5815" t="s">
        <v>4315</v>
      </c>
      <c r="C5815" s="57">
        <v>45645</v>
      </c>
      <c r="D5815" t="s">
        <v>37</v>
      </c>
      <c r="E5815" t="s">
        <v>72</v>
      </c>
      <c r="F5815" s="47">
        <v>14219.13</v>
      </c>
    </row>
    <row r="5816" spans="1:6" x14ac:dyDescent="0.25">
      <c r="A5816" t="s">
        <v>5457</v>
      </c>
      <c r="B5816" t="s">
        <v>4315</v>
      </c>
      <c r="C5816" s="57">
        <v>45645</v>
      </c>
      <c r="D5816" t="s">
        <v>37</v>
      </c>
      <c r="E5816" t="s">
        <v>72</v>
      </c>
      <c r="F5816" s="47">
        <v>14219.13</v>
      </c>
    </row>
    <row r="5817" spans="1:6" x14ac:dyDescent="0.25">
      <c r="A5817" t="s">
        <v>5458</v>
      </c>
      <c r="B5817" t="s">
        <v>4315</v>
      </c>
      <c r="C5817" s="57">
        <v>45645</v>
      </c>
      <c r="D5817" t="s">
        <v>37</v>
      </c>
      <c r="E5817" t="s">
        <v>72</v>
      </c>
      <c r="F5817" s="47">
        <v>14219.13</v>
      </c>
    </row>
    <row r="5818" spans="1:6" x14ac:dyDescent="0.25">
      <c r="A5818" t="s">
        <v>5459</v>
      </c>
      <c r="B5818" t="s">
        <v>4315</v>
      </c>
      <c r="C5818" s="57">
        <v>45645</v>
      </c>
      <c r="D5818" t="s">
        <v>37</v>
      </c>
      <c r="E5818" t="s">
        <v>72</v>
      </c>
      <c r="F5818" s="47">
        <v>14219.13</v>
      </c>
    </row>
    <row r="5819" spans="1:6" x14ac:dyDescent="0.25">
      <c r="A5819" t="s">
        <v>5460</v>
      </c>
      <c r="B5819" t="s">
        <v>4315</v>
      </c>
      <c r="C5819" s="57">
        <v>45645</v>
      </c>
      <c r="D5819" t="s">
        <v>37</v>
      </c>
      <c r="E5819" t="s">
        <v>72</v>
      </c>
      <c r="F5819" s="47">
        <v>14219.13</v>
      </c>
    </row>
    <row r="5820" spans="1:6" x14ac:dyDescent="0.25">
      <c r="A5820" t="s">
        <v>5461</v>
      </c>
      <c r="B5820" t="s">
        <v>4315</v>
      </c>
      <c r="C5820" s="57">
        <v>45645</v>
      </c>
      <c r="D5820" t="s">
        <v>37</v>
      </c>
      <c r="E5820" t="s">
        <v>72</v>
      </c>
      <c r="F5820" s="47">
        <v>14219.13</v>
      </c>
    </row>
    <row r="5821" spans="1:6" x14ac:dyDescent="0.25">
      <c r="A5821" t="s">
        <v>5462</v>
      </c>
      <c r="B5821" t="s">
        <v>4315</v>
      </c>
      <c r="C5821" s="57">
        <v>45645</v>
      </c>
      <c r="D5821" t="s">
        <v>37</v>
      </c>
      <c r="E5821" t="s">
        <v>72</v>
      </c>
      <c r="F5821" s="47">
        <v>14219.13</v>
      </c>
    </row>
    <row r="5822" spans="1:6" x14ac:dyDescent="0.25">
      <c r="A5822" t="s">
        <v>5463</v>
      </c>
      <c r="B5822" t="s">
        <v>4315</v>
      </c>
      <c r="C5822" s="57">
        <v>45645</v>
      </c>
      <c r="D5822" t="s">
        <v>37</v>
      </c>
      <c r="E5822" t="s">
        <v>72</v>
      </c>
      <c r="F5822" s="47">
        <v>14219.13</v>
      </c>
    </row>
    <row r="5823" spans="1:6" x14ac:dyDescent="0.25">
      <c r="A5823" t="s">
        <v>5464</v>
      </c>
      <c r="B5823" t="s">
        <v>4315</v>
      </c>
      <c r="C5823" s="57">
        <v>45645</v>
      </c>
      <c r="D5823" t="s">
        <v>37</v>
      </c>
      <c r="E5823" t="s">
        <v>72</v>
      </c>
      <c r="F5823" s="47">
        <v>14219.13</v>
      </c>
    </row>
    <row r="5824" spans="1:6" x14ac:dyDescent="0.25">
      <c r="A5824" t="s">
        <v>5465</v>
      </c>
      <c r="B5824" t="s">
        <v>4315</v>
      </c>
      <c r="C5824" s="57">
        <v>45645</v>
      </c>
      <c r="D5824" t="s">
        <v>37</v>
      </c>
      <c r="E5824" t="s">
        <v>72</v>
      </c>
      <c r="F5824" s="47">
        <v>14219.13</v>
      </c>
    </row>
    <row r="5825" spans="1:6" x14ac:dyDescent="0.25">
      <c r="A5825" t="s">
        <v>5466</v>
      </c>
      <c r="B5825" t="s">
        <v>4315</v>
      </c>
      <c r="C5825" s="57">
        <v>45645</v>
      </c>
      <c r="D5825" t="s">
        <v>37</v>
      </c>
      <c r="E5825" t="s">
        <v>72</v>
      </c>
      <c r="F5825" s="47">
        <v>14219.13</v>
      </c>
    </row>
    <row r="5826" spans="1:6" x14ac:dyDescent="0.25">
      <c r="A5826" t="s">
        <v>5467</v>
      </c>
      <c r="B5826" t="s">
        <v>4315</v>
      </c>
      <c r="C5826" s="57">
        <v>45645</v>
      </c>
      <c r="D5826" t="s">
        <v>37</v>
      </c>
      <c r="E5826" t="s">
        <v>72</v>
      </c>
      <c r="F5826" s="47">
        <v>14219.13</v>
      </c>
    </row>
    <row r="5827" spans="1:6" x14ac:dyDescent="0.25">
      <c r="A5827" t="s">
        <v>5468</v>
      </c>
      <c r="B5827" t="s">
        <v>4315</v>
      </c>
      <c r="C5827" s="57">
        <v>45645</v>
      </c>
      <c r="D5827" t="s">
        <v>37</v>
      </c>
      <c r="E5827" t="s">
        <v>72</v>
      </c>
      <c r="F5827" s="47">
        <v>14219.13</v>
      </c>
    </row>
    <row r="5828" spans="1:6" x14ac:dyDescent="0.25">
      <c r="A5828" t="s">
        <v>5469</v>
      </c>
      <c r="B5828" t="s">
        <v>4315</v>
      </c>
      <c r="C5828" s="57">
        <v>45645</v>
      </c>
      <c r="D5828" t="s">
        <v>37</v>
      </c>
      <c r="E5828" t="s">
        <v>72</v>
      </c>
      <c r="F5828" s="47">
        <v>14219.13</v>
      </c>
    </row>
    <row r="5829" spans="1:6" x14ac:dyDescent="0.25">
      <c r="A5829" t="s">
        <v>5470</v>
      </c>
      <c r="B5829" t="s">
        <v>4315</v>
      </c>
      <c r="C5829" s="57">
        <v>45645</v>
      </c>
      <c r="D5829" t="s">
        <v>37</v>
      </c>
      <c r="E5829" t="s">
        <v>72</v>
      </c>
      <c r="F5829" s="47">
        <v>14219.13</v>
      </c>
    </row>
    <row r="5830" spans="1:6" x14ac:dyDescent="0.25">
      <c r="A5830" t="s">
        <v>5471</v>
      </c>
      <c r="B5830" t="s">
        <v>4315</v>
      </c>
      <c r="C5830" s="57">
        <v>45645</v>
      </c>
      <c r="D5830" t="s">
        <v>37</v>
      </c>
      <c r="E5830" t="s">
        <v>72</v>
      </c>
      <c r="F5830" s="47">
        <v>14219.13</v>
      </c>
    </row>
    <row r="5831" spans="1:6" x14ac:dyDescent="0.25">
      <c r="A5831" t="s">
        <v>5472</v>
      </c>
      <c r="B5831" t="s">
        <v>4315</v>
      </c>
      <c r="C5831" s="57">
        <v>45645</v>
      </c>
      <c r="D5831" t="s">
        <v>37</v>
      </c>
      <c r="E5831" t="s">
        <v>72</v>
      </c>
      <c r="F5831" s="47">
        <v>14219.13</v>
      </c>
    </row>
    <row r="5832" spans="1:6" x14ac:dyDescent="0.25">
      <c r="A5832" t="s">
        <v>5473</v>
      </c>
      <c r="B5832" t="s">
        <v>4315</v>
      </c>
      <c r="C5832" s="57">
        <v>45645</v>
      </c>
      <c r="D5832" t="s">
        <v>37</v>
      </c>
      <c r="E5832" t="s">
        <v>72</v>
      </c>
      <c r="F5832" s="47">
        <v>14219.13</v>
      </c>
    </row>
    <row r="5833" spans="1:6" x14ac:dyDescent="0.25">
      <c r="A5833" t="s">
        <v>5474</v>
      </c>
      <c r="B5833" t="s">
        <v>4315</v>
      </c>
      <c r="C5833" s="57">
        <v>45645</v>
      </c>
      <c r="D5833" t="s">
        <v>37</v>
      </c>
      <c r="E5833" t="s">
        <v>72</v>
      </c>
      <c r="F5833" s="47">
        <v>14219.13</v>
      </c>
    </row>
    <row r="5834" spans="1:6" x14ac:dyDescent="0.25">
      <c r="A5834" t="s">
        <v>5475</v>
      </c>
      <c r="B5834" t="s">
        <v>4315</v>
      </c>
      <c r="C5834" s="57">
        <v>45645</v>
      </c>
      <c r="D5834" t="s">
        <v>37</v>
      </c>
      <c r="E5834" t="s">
        <v>72</v>
      </c>
      <c r="F5834" s="47">
        <v>14219.13</v>
      </c>
    </row>
    <row r="5835" spans="1:6" x14ac:dyDescent="0.25">
      <c r="A5835" t="s">
        <v>5476</v>
      </c>
      <c r="B5835" t="s">
        <v>4315</v>
      </c>
      <c r="C5835" s="57">
        <v>45645</v>
      </c>
      <c r="D5835" t="s">
        <v>37</v>
      </c>
      <c r="E5835" t="s">
        <v>72</v>
      </c>
      <c r="F5835" s="47">
        <v>14219.13</v>
      </c>
    </row>
    <row r="5836" spans="1:6" x14ac:dyDescent="0.25">
      <c r="A5836" t="s">
        <v>5477</v>
      </c>
      <c r="B5836" t="s">
        <v>4315</v>
      </c>
      <c r="C5836" s="57">
        <v>45645</v>
      </c>
      <c r="D5836" t="s">
        <v>37</v>
      </c>
      <c r="E5836" t="s">
        <v>72</v>
      </c>
      <c r="F5836" s="47">
        <v>14219.13</v>
      </c>
    </row>
    <row r="5837" spans="1:6" x14ac:dyDescent="0.25">
      <c r="A5837" t="s">
        <v>5478</v>
      </c>
      <c r="B5837" t="s">
        <v>4315</v>
      </c>
      <c r="C5837" s="57">
        <v>45645</v>
      </c>
      <c r="D5837" t="s">
        <v>37</v>
      </c>
      <c r="E5837" t="s">
        <v>72</v>
      </c>
      <c r="F5837" s="47">
        <v>14219.13</v>
      </c>
    </row>
    <row r="5838" spans="1:6" x14ac:dyDescent="0.25">
      <c r="A5838" t="s">
        <v>5479</v>
      </c>
      <c r="B5838" t="s">
        <v>4315</v>
      </c>
      <c r="C5838" s="57">
        <v>45645</v>
      </c>
      <c r="D5838" t="s">
        <v>37</v>
      </c>
      <c r="E5838" t="s">
        <v>72</v>
      </c>
      <c r="F5838" s="47">
        <v>14219.13</v>
      </c>
    </row>
    <row r="5839" spans="1:6" x14ac:dyDescent="0.25">
      <c r="A5839" t="s">
        <v>5480</v>
      </c>
      <c r="B5839" t="s">
        <v>4315</v>
      </c>
      <c r="C5839" s="57">
        <v>45645</v>
      </c>
      <c r="D5839" t="s">
        <v>37</v>
      </c>
      <c r="E5839" t="s">
        <v>72</v>
      </c>
      <c r="F5839" s="47">
        <v>14219.13</v>
      </c>
    </row>
    <row r="5840" spans="1:6" x14ac:dyDescent="0.25">
      <c r="A5840" t="s">
        <v>5481</v>
      </c>
      <c r="B5840" t="s">
        <v>4315</v>
      </c>
      <c r="C5840" s="57">
        <v>45645</v>
      </c>
      <c r="D5840" t="s">
        <v>37</v>
      </c>
      <c r="E5840" t="s">
        <v>72</v>
      </c>
      <c r="F5840" s="47">
        <v>14219.13</v>
      </c>
    </row>
    <row r="5841" spans="1:6" x14ac:dyDescent="0.25">
      <c r="A5841" t="s">
        <v>5482</v>
      </c>
      <c r="B5841" t="s">
        <v>4315</v>
      </c>
      <c r="C5841" s="57">
        <v>45645</v>
      </c>
      <c r="D5841" t="s">
        <v>37</v>
      </c>
      <c r="E5841" t="s">
        <v>72</v>
      </c>
      <c r="F5841" s="47">
        <v>14219.13</v>
      </c>
    </row>
    <row r="5842" spans="1:6" x14ac:dyDescent="0.25">
      <c r="A5842" t="s">
        <v>5483</v>
      </c>
      <c r="B5842" t="s">
        <v>4315</v>
      </c>
      <c r="C5842" s="57">
        <v>45645</v>
      </c>
      <c r="D5842" t="s">
        <v>37</v>
      </c>
      <c r="E5842" t="s">
        <v>72</v>
      </c>
      <c r="F5842" s="47">
        <v>14219.13</v>
      </c>
    </row>
    <row r="5843" spans="1:6" x14ac:dyDescent="0.25">
      <c r="A5843" t="s">
        <v>5484</v>
      </c>
      <c r="B5843" t="s">
        <v>4315</v>
      </c>
      <c r="C5843" s="57">
        <v>45645</v>
      </c>
      <c r="D5843" t="s">
        <v>37</v>
      </c>
      <c r="E5843" t="s">
        <v>72</v>
      </c>
      <c r="F5843" s="47">
        <v>14219.13</v>
      </c>
    </row>
    <row r="5844" spans="1:6" x14ac:dyDescent="0.25">
      <c r="A5844" t="s">
        <v>5485</v>
      </c>
      <c r="B5844" t="s">
        <v>4315</v>
      </c>
      <c r="C5844" s="57">
        <v>45645</v>
      </c>
      <c r="D5844" t="s">
        <v>37</v>
      </c>
      <c r="E5844" t="s">
        <v>72</v>
      </c>
      <c r="F5844" s="47">
        <v>14219.13</v>
      </c>
    </row>
    <row r="5845" spans="1:6" x14ac:dyDescent="0.25">
      <c r="A5845" t="s">
        <v>5486</v>
      </c>
      <c r="B5845" t="s">
        <v>4315</v>
      </c>
      <c r="C5845" s="57">
        <v>45645</v>
      </c>
      <c r="D5845" t="s">
        <v>37</v>
      </c>
      <c r="E5845" t="s">
        <v>72</v>
      </c>
      <c r="F5845" s="47">
        <v>14219.13</v>
      </c>
    </row>
    <row r="5846" spans="1:6" x14ac:dyDescent="0.25">
      <c r="A5846" t="s">
        <v>5487</v>
      </c>
      <c r="B5846" t="s">
        <v>4315</v>
      </c>
      <c r="C5846" s="57">
        <v>45645</v>
      </c>
      <c r="D5846" t="s">
        <v>37</v>
      </c>
      <c r="E5846" t="s">
        <v>72</v>
      </c>
      <c r="F5846" s="47">
        <v>14219.13</v>
      </c>
    </row>
    <row r="5847" spans="1:6" x14ac:dyDescent="0.25">
      <c r="A5847" t="s">
        <v>5488</v>
      </c>
      <c r="B5847" t="s">
        <v>4315</v>
      </c>
      <c r="C5847" s="57">
        <v>45645</v>
      </c>
      <c r="D5847" t="s">
        <v>37</v>
      </c>
      <c r="E5847" t="s">
        <v>72</v>
      </c>
      <c r="F5847" s="47">
        <v>14219.13</v>
      </c>
    </row>
    <row r="5848" spans="1:6" x14ac:dyDescent="0.25">
      <c r="A5848" t="s">
        <v>5489</v>
      </c>
      <c r="B5848" t="s">
        <v>4315</v>
      </c>
      <c r="C5848" s="57">
        <v>45645</v>
      </c>
      <c r="D5848" t="s">
        <v>37</v>
      </c>
      <c r="E5848" t="s">
        <v>72</v>
      </c>
      <c r="F5848" s="47">
        <v>14219.13</v>
      </c>
    </row>
    <row r="5849" spans="1:6" x14ac:dyDescent="0.25">
      <c r="A5849" t="s">
        <v>5490</v>
      </c>
      <c r="B5849" t="s">
        <v>4315</v>
      </c>
      <c r="C5849" s="57">
        <v>45645</v>
      </c>
      <c r="D5849" t="s">
        <v>37</v>
      </c>
      <c r="E5849" t="s">
        <v>72</v>
      </c>
      <c r="F5849" s="47">
        <v>14219.13</v>
      </c>
    </row>
    <row r="5850" spans="1:6" x14ac:dyDescent="0.25">
      <c r="A5850" t="s">
        <v>5491</v>
      </c>
      <c r="B5850" t="s">
        <v>4315</v>
      </c>
      <c r="C5850" s="57">
        <v>45645</v>
      </c>
      <c r="D5850" t="s">
        <v>37</v>
      </c>
      <c r="E5850" t="s">
        <v>72</v>
      </c>
      <c r="F5850" s="47">
        <v>14219.13</v>
      </c>
    </row>
    <row r="5851" spans="1:6" x14ac:dyDescent="0.25">
      <c r="A5851" t="s">
        <v>5492</v>
      </c>
      <c r="B5851" t="s">
        <v>4315</v>
      </c>
      <c r="C5851" s="57">
        <v>45645</v>
      </c>
      <c r="D5851" t="s">
        <v>37</v>
      </c>
      <c r="E5851" t="s">
        <v>72</v>
      </c>
      <c r="F5851" s="47">
        <v>14219.13</v>
      </c>
    </row>
    <row r="5852" spans="1:6" x14ac:dyDescent="0.25">
      <c r="A5852" t="s">
        <v>5493</v>
      </c>
      <c r="B5852" t="s">
        <v>4315</v>
      </c>
      <c r="C5852" s="57">
        <v>45645</v>
      </c>
      <c r="D5852" t="s">
        <v>37</v>
      </c>
      <c r="E5852" t="s">
        <v>72</v>
      </c>
      <c r="F5852" s="47">
        <v>14219.13</v>
      </c>
    </row>
    <row r="5853" spans="1:6" x14ac:dyDescent="0.25">
      <c r="A5853" t="s">
        <v>5494</v>
      </c>
      <c r="B5853" t="s">
        <v>4315</v>
      </c>
      <c r="C5853" s="57">
        <v>45645</v>
      </c>
      <c r="D5853" t="s">
        <v>37</v>
      </c>
      <c r="E5853" t="s">
        <v>72</v>
      </c>
      <c r="F5853" s="47">
        <v>14219.13</v>
      </c>
    </row>
    <row r="5854" spans="1:6" x14ac:dyDescent="0.25">
      <c r="A5854" t="s">
        <v>5495</v>
      </c>
      <c r="B5854" t="s">
        <v>4315</v>
      </c>
      <c r="C5854" s="57">
        <v>45645</v>
      </c>
      <c r="D5854" t="s">
        <v>37</v>
      </c>
      <c r="E5854" t="s">
        <v>72</v>
      </c>
      <c r="F5854" s="47">
        <v>14219.13</v>
      </c>
    </row>
    <row r="5855" spans="1:6" x14ac:dyDescent="0.25">
      <c r="A5855" t="s">
        <v>5496</v>
      </c>
      <c r="B5855" t="s">
        <v>4315</v>
      </c>
      <c r="C5855" s="57">
        <v>45645</v>
      </c>
      <c r="D5855" t="s">
        <v>37</v>
      </c>
      <c r="E5855" t="s">
        <v>72</v>
      </c>
      <c r="F5855" s="47">
        <v>14219.13</v>
      </c>
    </row>
    <row r="5856" spans="1:6" x14ac:dyDescent="0.25">
      <c r="A5856" t="s">
        <v>5497</v>
      </c>
      <c r="B5856" t="s">
        <v>4315</v>
      </c>
      <c r="C5856" s="57">
        <v>45645</v>
      </c>
      <c r="D5856" t="s">
        <v>37</v>
      </c>
      <c r="E5856" t="s">
        <v>72</v>
      </c>
      <c r="F5856" s="47">
        <v>14219.13</v>
      </c>
    </row>
    <row r="5857" spans="1:6" x14ac:dyDescent="0.25">
      <c r="A5857" t="s">
        <v>5498</v>
      </c>
      <c r="B5857" t="s">
        <v>4315</v>
      </c>
      <c r="C5857" s="57">
        <v>45645</v>
      </c>
      <c r="D5857" t="s">
        <v>37</v>
      </c>
      <c r="E5857" t="s">
        <v>72</v>
      </c>
      <c r="F5857" s="47">
        <v>14219.13</v>
      </c>
    </row>
    <row r="5858" spans="1:6" x14ac:dyDescent="0.25">
      <c r="A5858" t="s">
        <v>5499</v>
      </c>
      <c r="B5858" t="s">
        <v>4315</v>
      </c>
      <c r="C5858" s="57">
        <v>45645</v>
      </c>
      <c r="D5858" t="s">
        <v>37</v>
      </c>
      <c r="E5858" t="s">
        <v>72</v>
      </c>
      <c r="F5858" s="47">
        <v>14219.13</v>
      </c>
    </row>
    <row r="5859" spans="1:6" x14ac:dyDescent="0.25">
      <c r="A5859" t="s">
        <v>5500</v>
      </c>
      <c r="B5859" t="s">
        <v>4315</v>
      </c>
      <c r="C5859" s="57">
        <v>45645</v>
      </c>
      <c r="D5859" t="s">
        <v>37</v>
      </c>
      <c r="E5859" t="s">
        <v>72</v>
      </c>
      <c r="F5859" s="47">
        <v>14219.13</v>
      </c>
    </row>
    <row r="5860" spans="1:6" x14ac:dyDescent="0.25">
      <c r="A5860" t="s">
        <v>5501</v>
      </c>
      <c r="B5860" t="s">
        <v>4315</v>
      </c>
      <c r="C5860" s="57">
        <v>45645</v>
      </c>
      <c r="D5860" t="s">
        <v>37</v>
      </c>
      <c r="E5860" t="s">
        <v>72</v>
      </c>
      <c r="F5860" s="47">
        <v>14219.13</v>
      </c>
    </row>
    <row r="5861" spans="1:6" x14ac:dyDescent="0.25">
      <c r="A5861" t="s">
        <v>5502</v>
      </c>
      <c r="B5861" t="s">
        <v>4315</v>
      </c>
      <c r="C5861" s="57">
        <v>45645</v>
      </c>
      <c r="D5861" t="s">
        <v>37</v>
      </c>
      <c r="E5861" t="s">
        <v>72</v>
      </c>
      <c r="F5861" s="47">
        <v>14219.13</v>
      </c>
    </row>
    <row r="5862" spans="1:6" x14ac:dyDescent="0.25">
      <c r="A5862" t="s">
        <v>5503</v>
      </c>
      <c r="B5862" t="s">
        <v>4315</v>
      </c>
      <c r="C5862" s="57">
        <v>45645</v>
      </c>
      <c r="D5862" t="s">
        <v>37</v>
      </c>
      <c r="E5862" t="s">
        <v>72</v>
      </c>
      <c r="F5862" s="47">
        <v>14219.13</v>
      </c>
    </row>
    <row r="5863" spans="1:6" x14ac:dyDescent="0.25">
      <c r="A5863" t="s">
        <v>5504</v>
      </c>
      <c r="B5863" t="s">
        <v>4315</v>
      </c>
      <c r="C5863" s="57">
        <v>45645</v>
      </c>
      <c r="D5863" t="s">
        <v>37</v>
      </c>
      <c r="E5863" t="s">
        <v>72</v>
      </c>
      <c r="F5863" s="47">
        <v>14219.13</v>
      </c>
    </row>
    <row r="5864" spans="1:6" x14ac:dyDescent="0.25">
      <c r="A5864" t="s">
        <v>5505</v>
      </c>
      <c r="B5864" t="s">
        <v>4315</v>
      </c>
      <c r="C5864" s="57">
        <v>45645</v>
      </c>
      <c r="D5864" t="s">
        <v>37</v>
      </c>
      <c r="E5864" t="s">
        <v>72</v>
      </c>
      <c r="F5864" s="47">
        <v>14219.13</v>
      </c>
    </row>
    <row r="5865" spans="1:6" x14ac:dyDescent="0.25">
      <c r="A5865" t="s">
        <v>5506</v>
      </c>
      <c r="B5865" t="s">
        <v>4315</v>
      </c>
      <c r="C5865" s="57">
        <v>45645</v>
      </c>
      <c r="D5865" t="s">
        <v>37</v>
      </c>
      <c r="E5865" t="s">
        <v>72</v>
      </c>
      <c r="F5865" s="47">
        <v>14219.13</v>
      </c>
    </row>
    <row r="5866" spans="1:6" x14ac:dyDescent="0.25">
      <c r="A5866" t="s">
        <v>5507</v>
      </c>
      <c r="B5866" t="s">
        <v>4315</v>
      </c>
      <c r="C5866" s="57">
        <v>45645</v>
      </c>
      <c r="D5866" t="s">
        <v>37</v>
      </c>
      <c r="E5866" t="s">
        <v>72</v>
      </c>
      <c r="F5866" s="47">
        <v>14219.13</v>
      </c>
    </row>
    <row r="5867" spans="1:6" x14ac:dyDescent="0.25">
      <c r="A5867" t="s">
        <v>5508</v>
      </c>
      <c r="B5867" t="s">
        <v>4315</v>
      </c>
      <c r="C5867" s="57">
        <v>45645</v>
      </c>
      <c r="D5867" t="s">
        <v>37</v>
      </c>
      <c r="E5867" t="s">
        <v>72</v>
      </c>
      <c r="F5867" s="47">
        <v>14219.13</v>
      </c>
    </row>
    <row r="5868" spans="1:6" x14ac:dyDescent="0.25">
      <c r="A5868" t="s">
        <v>5509</v>
      </c>
      <c r="B5868" t="s">
        <v>4315</v>
      </c>
      <c r="C5868" s="57">
        <v>45645</v>
      </c>
      <c r="D5868" t="s">
        <v>37</v>
      </c>
      <c r="E5868" t="s">
        <v>72</v>
      </c>
      <c r="F5868" s="47">
        <v>14219.13</v>
      </c>
    </row>
    <row r="5869" spans="1:6" x14ac:dyDescent="0.25">
      <c r="A5869" t="s">
        <v>5510</v>
      </c>
      <c r="B5869" t="s">
        <v>4315</v>
      </c>
      <c r="C5869" s="57">
        <v>45645</v>
      </c>
      <c r="D5869" t="s">
        <v>37</v>
      </c>
      <c r="E5869" t="s">
        <v>72</v>
      </c>
      <c r="F5869" s="47">
        <v>14219.13</v>
      </c>
    </row>
    <row r="5870" spans="1:6" x14ac:dyDescent="0.25">
      <c r="A5870" t="s">
        <v>5511</v>
      </c>
      <c r="B5870" t="s">
        <v>4315</v>
      </c>
      <c r="C5870" s="57">
        <v>45645</v>
      </c>
      <c r="D5870" t="s">
        <v>37</v>
      </c>
      <c r="E5870" t="s">
        <v>72</v>
      </c>
      <c r="F5870" s="47">
        <v>14219.13</v>
      </c>
    </row>
    <row r="5871" spans="1:6" x14ac:dyDescent="0.25">
      <c r="A5871" t="s">
        <v>5512</v>
      </c>
      <c r="B5871" t="s">
        <v>4315</v>
      </c>
      <c r="C5871" s="57">
        <v>45645</v>
      </c>
      <c r="D5871" t="s">
        <v>37</v>
      </c>
      <c r="E5871" t="s">
        <v>72</v>
      </c>
      <c r="F5871" s="47">
        <v>14219.13</v>
      </c>
    </row>
    <row r="5872" spans="1:6" x14ac:dyDescent="0.25">
      <c r="A5872" t="s">
        <v>5513</v>
      </c>
      <c r="B5872" t="s">
        <v>4315</v>
      </c>
      <c r="C5872" s="57">
        <v>45645</v>
      </c>
      <c r="D5872" t="s">
        <v>37</v>
      </c>
      <c r="E5872" t="s">
        <v>72</v>
      </c>
      <c r="F5872" s="47">
        <v>14219.13</v>
      </c>
    </row>
    <row r="5873" spans="1:6" x14ac:dyDescent="0.25">
      <c r="A5873" t="s">
        <v>5514</v>
      </c>
      <c r="B5873" t="s">
        <v>4315</v>
      </c>
      <c r="C5873" s="57">
        <v>45645</v>
      </c>
      <c r="D5873" t="s">
        <v>37</v>
      </c>
      <c r="E5873" t="s">
        <v>72</v>
      </c>
      <c r="F5873" s="47">
        <v>14219.13</v>
      </c>
    </row>
    <row r="5874" spans="1:6" x14ac:dyDescent="0.25">
      <c r="A5874" t="s">
        <v>5515</v>
      </c>
      <c r="B5874" t="s">
        <v>4315</v>
      </c>
      <c r="C5874" s="57">
        <v>45645</v>
      </c>
      <c r="D5874" t="s">
        <v>37</v>
      </c>
      <c r="E5874" t="s">
        <v>72</v>
      </c>
      <c r="F5874" s="47">
        <v>14219.13</v>
      </c>
    </row>
    <row r="5875" spans="1:6" x14ac:dyDescent="0.25">
      <c r="A5875" t="s">
        <v>5516</v>
      </c>
      <c r="B5875" t="s">
        <v>4315</v>
      </c>
      <c r="C5875" s="57">
        <v>45645</v>
      </c>
      <c r="D5875" t="s">
        <v>37</v>
      </c>
      <c r="E5875" t="s">
        <v>72</v>
      </c>
      <c r="F5875" s="47">
        <v>14219.13</v>
      </c>
    </row>
    <row r="5876" spans="1:6" x14ac:dyDescent="0.25">
      <c r="A5876" t="s">
        <v>5517</v>
      </c>
      <c r="B5876" t="s">
        <v>4315</v>
      </c>
      <c r="C5876" s="57">
        <v>45645</v>
      </c>
      <c r="D5876" t="s">
        <v>37</v>
      </c>
      <c r="E5876" t="s">
        <v>72</v>
      </c>
      <c r="F5876" s="47">
        <v>14219.13</v>
      </c>
    </row>
    <row r="5877" spans="1:6" x14ac:dyDescent="0.25">
      <c r="A5877" t="s">
        <v>5518</v>
      </c>
      <c r="B5877" t="s">
        <v>4315</v>
      </c>
      <c r="C5877" s="57">
        <v>45645</v>
      </c>
      <c r="D5877" t="s">
        <v>37</v>
      </c>
      <c r="E5877" t="s">
        <v>72</v>
      </c>
      <c r="F5877" s="47">
        <v>14219.13</v>
      </c>
    </row>
    <row r="5878" spans="1:6" x14ac:dyDescent="0.25">
      <c r="A5878" t="s">
        <v>5519</v>
      </c>
      <c r="B5878" t="s">
        <v>4315</v>
      </c>
      <c r="C5878" s="57">
        <v>45645</v>
      </c>
      <c r="D5878" t="s">
        <v>37</v>
      </c>
      <c r="E5878" t="s">
        <v>72</v>
      </c>
      <c r="F5878" s="47">
        <v>14219.13</v>
      </c>
    </row>
    <row r="5879" spans="1:6" x14ac:dyDescent="0.25">
      <c r="A5879" t="s">
        <v>5520</v>
      </c>
      <c r="B5879" t="s">
        <v>4315</v>
      </c>
      <c r="C5879" s="57">
        <v>45645</v>
      </c>
      <c r="D5879" t="s">
        <v>37</v>
      </c>
      <c r="E5879" t="s">
        <v>72</v>
      </c>
      <c r="F5879" s="47">
        <v>14219.13</v>
      </c>
    </row>
    <row r="5880" spans="1:6" x14ac:dyDescent="0.25">
      <c r="A5880" t="s">
        <v>5521</v>
      </c>
      <c r="B5880" t="s">
        <v>4315</v>
      </c>
      <c r="C5880" s="57">
        <v>45645</v>
      </c>
      <c r="D5880" t="s">
        <v>37</v>
      </c>
      <c r="E5880" t="s">
        <v>72</v>
      </c>
      <c r="F5880" s="47">
        <v>14219.13</v>
      </c>
    </row>
    <row r="5881" spans="1:6" x14ac:dyDescent="0.25">
      <c r="A5881" t="s">
        <v>5522</v>
      </c>
      <c r="B5881" t="s">
        <v>4315</v>
      </c>
      <c r="C5881" s="57">
        <v>45645</v>
      </c>
      <c r="D5881" t="s">
        <v>37</v>
      </c>
      <c r="E5881" t="s">
        <v>72</v>
      </c>
      <c r="F5881" s="47">
        <v>14219.13</v>
      </c>
    </row>
    <row r="5882" spans="1:6" x14ac:dyDescent="0.25">
      <c r="A5882" t="s">
        <v>5523</v>
      </c>
      <c r="B5882" t="s">
        <v>4315</v>
      </c>
      <c r="C5882" s="57">
        <v>45645</v>
      </c>
      <c r="D5882" t="s">
        <v>37</v>
      </c>
      <c r="E5882" t="s">
        <v>72</v>
      </c>
      <c r="F5882" s="47">
        <v>14219.13</v>
      </c>
    </row>
    <row r="5883" spans="1:6" x14ac:dyDescent="0.25">
      <c r="A5883" t="s">
        <v>5524</v>
      </c>
      <c r="B5883" t="s">
        <v>4315</v>
      </c>
      <c r="C5883" s="57">
        <v>45645</v>
      </c>
      <c r="D5883" t="s">
        <v>37</v>
      </c>
      <c r="E5883" t="s">
        <v>72</v>
      </c>
      <c r="F5883" s="47">
        <v>14219.13</v>
      </c>
    </row>
    <row r="5884" spans="1:6" x14ac:dyDescent="0.25">
      <c r="A5884" t="s">
        <v>5525</v>
      </c>
      <c r="B5884" t="s">
        <v>4315</v>
      </c>
      <c r="C5884" s="57">
        <v>45645</v>
      </c>
      <c r="D5884" t="s">
        <v>37</v>
      </c>
      <c r="E5884" t="s">
        <v>72</v>
      </c>
      <c r="F5884" s="47">
        <v>14219.13</v>
      </c>
    </row>
    <row r="5885" spans="1:6" x14ac:dyDescent="0.25">
      <c r="A5885" t="s">
        <v>5526</v>
      </c>
      <c r="B5885" t="s">
        <v>4315</v>
      </c>
      <c r="C5885" s="57">
        <v>45645</v>
      </c>
      <c r="D5885" t="s">
        <v>37</v>
      </c>
      <c r="E5885" t="s">
        <v>72</v>
      </c>
      <c r="F5885" s="47">
        <v>14219.13</v>
      </c>
    </row>
    <row r="5886" spans="1:6" x14ac:dyDescent="0.25">
      <c r="A5886" t="s">
        <v>5527</v>
      </c>
      <c r="B5886" t="s">
        <v>4315</v>
      </c>
      <c r="C5886" s="57">
        <v>45645</v>
      </c>
      <c r="D5886" t="s">
        <v>37</v>
      </c>
      <c r="E5886" t="s">
        <v>72</v>
      </c>
      <c r="F5886" s="47">
        <v>14219.13</v>
      </c>
    </row>
    <row r="5887" spans="1:6" x14ac:dyDescent="0.25">
      <c r="A5887" t="s">
        <v>5528</v>
      </c>
      <c r="B5887" t="s">
        <v>4315</v>
      </c>
      <c r="C5887" s="57">
        <v>45645</v>
      </c>
      <c r="D5887" t="s">
        <v>37</v>
      </c>
      <c r="E5887" t="s">
        <v>72</v>
      </c>
      <c r="F5887" s="47">
        <v>14219.13</v>
      </c>
    </row>
    <row r="5888" spans="1:6" x14ac:dyDescent="0.25">
      <c r="A5888" t="s">
        <v>5529</v>
      </c>
      <c r="B5888" t="s">
        <v>4315</v>
      </c>
      <c r="C5888" s="57">
        <v>45645</v>
      </c>
      <c r="D5888" t="s">
        <v>37</v>
      </c>
      <c r="E5888" t="s">
        <v>72</v>
      </c>
      <c r="F5888" s="47">
        <v>14219.13</v>
      </c>
    </row>
    <row r="5889" spans="1:6" x14ac:dyDescent="0.25">
      <c r="A5889" t="s">
        <v>5530</v>
      </c>
      <c r="B5889" t="s">
        <v>4315</v>
      </c>
      <c r="C5889" s="57">
        <v>45645</v>
      </c>
      <c r="D5889" t="s">
        <v>37</v>
      </c>
      <c r="E5889" t="s">
        <v>72</v>
      </c>
      <c r="F5889" s="47">
        <v>14219.13</v>
      </c>
    </row>
    <row r="5890" spans="1:6" x14ac:dyDescent="0.25">
      <c r="A5890" t="s">
        <v>5531</v>
      </c>
      <c r="B5890" t="s">
        <v>4315</v>
      </c>
      <c r="C5890" s="57">
        <v>45645</v>
      </c>
      <c r="D5890" t="s">
        <v>37</v>
      </c>
      <c r="E5890" t="s">
        <v>72</v>
      </c>
      <c r="F5890" s="47">
        <v>14219.13</v>
      </c>
    </row>
    <row r="5891" spans="1:6" x14ac:dyDescent="0.25">
      <c r="A5891" t="s">
        <v>5532</v>
      </c>
      <c r="B5891" t="s">
        <v>4315</v>
      </c>
      <c r="C5891" s="57">
        <v>45645</v>
      </c>
      <c r="D5891" t="s">
        <v>37</v>
      </c>
      <c r="E5891" t="s">
        <v>72</v>
      </c>
      <c r="F5891" s="47">
        <v>14219.13</v>
      </c>
    </row>
    <row r="5892" spans="1:6" x14ac:dyDescent="0.25">
      <c r="A5892" t="s">
        <v>5533</v>
      </c>
      <c r="B5892" t="s">
        <v>4315</v>
      </c>
      <c r="C5892" s="57">
        <v>45645</v>
      </c>
      <c r="D5892" t="s">
        <v>37</v>
      </c>
      <c r="E5892" t="s">
        <v>72</v>
      </c>
      <c r="F5892" s="47">
        <v>14219.13</v>
      </c>
    </row>
    <row r="5893" spans="1:6" x14ac:dyDescent="0.25">
      <c r="A5893" t="s">
        <v>5534</v>
      </c>
      <c r="B5893" t="s">
        <v>4315</v>
      </c>
      <c r="C5893" s="57">
        <v>45645</v>
      </c>
      <c r="D5893" t="s">
        <v>37</v>
      </c>
      <c r="E5893" t="s">
        <v>72</v>
      </c>
      <c r="F5893" s="47">
        <v>14219.13</v>
      </c>
    </row>
    <row r="5894" spans="1:6" x14ac:dyDescent="0.25">
      <c r="A5894" t="s">
        <v>5535</v>
      </c>
      <c r="B5894" t="s">
        <v>4315</v>
      </c>
      <c r="C5894" s="57">
        <v>45645</v>
      </c>
      <c r="D5894" t="s">
        <v>37</v>
      </c>
      <c r="E5894" t="s">
        <v>72</v>
      </c>
      <c r="F5894" s="47">
        <v>14219.13</v>
      </c>
    </row>
    <row r="5895" spans="1:6" x14ac:dyDescent="0.25">
      <c r="A5895" t="s">
        <v>5536</v>
      </c>
      <c r="B5895" t="s">
        <v>4315</v>
      </c>
      <c r="C5895" s="57">
        <v>45645</v>
      </c>
      <c r="D5895" t="s">
        <v>37</v>
      </c>
      <c r="E5895" t="s">
        <v>72</v>
      </c>
      <c r="F5895" s="47">
        <v>14219.13</v>
      </c>
    </row>
    <row r="5896" spans="1:6" x14ac:dyDescent="0.25">
      <c r="A5896" t="s">
        <v>5537</v>
      </c>
      <c r="B5896" t="s">
        <v>4315</v>
      </c>
      <c r="C5896" s="57">
        <v>45645</v>
      </c>
      <c r="D5896" t="s">
        <v>37</v>
      </c>
      <c r="E5896" t="s">
        <v>72</v>
      </c>
      <c r="F5896" s="47">
        <v>14219.13</v>
      </c>
    </row>
    <row r="5897" spans="1:6" x14ac:dyDescent="0.25">
      <c r="A5897" t="s">
        <v>5538</v>
      </c>
      <c r="B5897" t="s">
        <v>4315</v>
      </c>
      <c r="C5897" s="57">
        <v>45645</v>
      </c>
      <c r="D5897" t="s">
        <v>37</v>
      </c>
      <c r="E5897" t="s">
        <v>72</v>
      </c>
      <c r="F5897" s="47">
        <v>14219.13</v>
      </c>
    </row>
    <row r="5898" spans="1:6" x14ac:dyDescent="0.25">
      <c r="A5898" t="s">
        <v>5539</v>
      </c>
      <c r="B5898" t="s">
        <v>4315</v>
      </c>
      <c r="C5898" s="57">
        <v>45645</v>
      </c>
      <c r="D5898" t="s">
        <v>37</v>
      </c>
      <c r="E5898" t="s">
        <v>72</v>
      </c>
      <c r="F5898" s="47">
        <v>14219.13</v>
      </c>
    </row>
    <row r="5899" spans="1:6" x14ac:dyDescent="0.25">
      <c r="A5899" t="s">
        <v>5540</v>
      </c>
      <c r="B5899" t="s">
        <v>4315</v>
      </c>
      <c r="C5899" s="57">
        <v>45645</v>
      </c>
      <c r="D5899" t="s">
        <v>37</v>
      </c>
      <c r="E5899" t="s">
        <v>72</v>
      </c>
      <c r="F5899" s="47">
        <v>14219.13</v>
      </c>
    </row>
    <row r="5900" spans="1:6" x14ac:dyDescent="0.25">
      <c r="A5900" t="s">
        <v>5541</v>
      </c>
      <c r="B5900" t="s">
        <v>4315</v>
      </c>
      <c r="C5900" s="57">
        <v>45645</v>
      </c>
      <c r="D5900" t="s">
        <v>37</v>
      </c>
      <c r="E5900" t="s">
        <v>72</v>
      </c>
      <c r="F5900" s="47">
        <v>14219.13</v>
      </c>
    </row>
    <row r="5901" spans="1:6" x14ac:dyDescent="0.25">
      <c r="A5901" t="s">
        <v>5542</v>
      </c>
      <c r="B5901" t="s">
        <v>4315</v>
      </c>
      <c r="C5901" s="57">
        <v>45645</v>
      </c>
      <c r="D5901" t="s">
        <v>37</v>
      </c>
      <c r="E5901" t="s">
        <v>72</v>
      </c>
      <c r="F5901" s="47">
        <v>14219.13</v>
      </c>
    </row>
    <row r="5902" spans="1:6" x14ac:dyDescent="0.25">
      <c r="A5902" t="s">
        <v>5543</v>
      </c>
      <c r="B5902" t="s">
        <v>4315</v>
      </c>
      <c r="C5902" s="57">
        <v>45645</v>
      </c>
      <c r="D5902" t="s">
        <v>37</v>
      </c>
      <c r="E5902" t="s">
        <v>72</v>
      </c>
      <c r="F5902" s="47">
        <v>14219.13</v>
      </c>
    </row>
    <row r="5903" spans="1:6" x14ac:dyDescent="0.25">
      <c r="A5903" t="s">
        <v>5544</v>
      </c>
      <c r="B5903" t="s">
        <v>4315</v>
      </c>
      <c r="C5903" s="57">
        <v>45645</v>
      </c>
      <c r="D5903" t="s">
        <v>37</v>
      </c>
      <c r="E5903" t="s">
        <v>72</v>
      </c>
      <c r="F5903" s="47">
        <v>14219.13</v>
      </c>
    </row>
    <row r="5904" spans="1:6" x14ac:dyDescent="0.25">
      <c r="A5904" t="s">
        <v>5545</v>
      </c>
      <c r="B5904" t="s">
        <v>4315</v>
      </c>
      <c r="C5904" s="57">
        <v>45645</v>
      </c>
      <c r="D5904" t="s">
        <v>37</v>
      </c>
      <c r="E5904" t="s">
        <v>72</v>
      </c>
      <c r="F5904" s="47">
        <v>14219.13</v>
      </c>
    </row>
    <row r="5905" spans="1:6" x14ac:dyDescent="0.25">
      <c r="A5905" t="s">
        <v>5546</v>
      </c>
      <c r="B5905" t="s">
        <v>4315</v>
      </c>
      <c r="C5905" s="57">
        <v>45645</v>
      </c>
      <c r="D5905" t="s">
        <v>37</v>
      </c>
      <c r="E5905" t="s">
        <v>72</v>
      </c>
      <c r="F5905" s="47">
        <v>14219.13</v>
      </c>
    </row>
    <row r="5906" spans="1:6" x14ac:dyDescent="0.25">
      <c r="A5906" t="s">
        <v>5547</v>
      </c>
      <c r="B5906" t="s">
        <v>4315</v>
      </c>
      <c r="C5906" s="57">
        <v>45645</v>
      </c>
      <c r="D5906" t="s">
        <v>37</v>
      </c>
      <c r="E5906" t="s">
        <v>72</v>
      </c>
      <c r="F5906" s="47">
        <v>14219.13</v>
      </c>
    </row>
    <row r="5907" spans="1:6" x14ac:dyDescent="0.25">
      <c r="A5907" t="s">
        <v>5548</v>
      </c>
      <c r="B5907" t="s">
        <v>4315</v>
      </c>
      <c r="C5907" s="57">
        <v>45645</v>
      </c>
      <c r="D5907" t="s">
        <v>37</v>
      </c>
      <c r="E5907" t="s">
        <v>72</v>
      </c>
      <c r="F5907" s="47">
        <v>14219.13</v>
      </c>
    </row>
    <row r="5908" spans="1:6" x14ac:dyDescent="0.25">
      <c r="A5908" t="s">
        <v>5549</v>
      </c>
      <c r="B5908" t="s">
        <v>4315</v>
      </c>
      <c r="C5908" s="57">
        <v>45645</v>
      </c>
      <c r="D5908" t="s">
        <v>37</v>
      </c>
      <c r="E5908" t="s">
        <v>72</v>
      </c>
      <c r="F5908" s="47">
        <v>14219.13</v>
      </c>
    </row>
    <row r="5909" spans="1:6" x14ac:dyDescent="0.25">
      <c r="A5909" t="s">
        <v>5550</v>
      </c>
      <c r="B5909" t="s">
        <v>4315</v>
      </c>
      <c r="C5909" s="57">
        <v>45645</v>
      </c>
      <c r="D5909" t="s">
        <v>37</v>
      </c>
      <c r="E5909" t="s">
        <v>72</v>
      </c>
      <c r="F5909" s="47">
        <v>14219.13</v>
      </c>
    </row>
    <row r="5910" spans="1:6" x14ac:dyDescent="0.25">
      <c r="A5910" t="s">
        <v>5551</v>
      </c>
      <c r="B5910" t="s">
        <v>4315</v>
      </c>
      <c r="C5910" s="57">
        <v>45645</v>
      </c>
      <c r="D5910" t="s">
        <v>37</v>
      </c>
      <c r="E5910" t="s">
        <v>72</v>
      </c>
      <c r="F5910" s="47">
        <v>14219.13</v>
      </c>
    </row>
    <row r="5911" spans="1:6" x14ac:dyDescent="0.25">
      <c r="A5911" t="s">
        <v>5552</v>
      </c>
      <c r="B5911" t="s">
        <v>4315</v>
      </c>
      <c r="C5911" s="57">
        <v>45645</v>
      </c>
      <c r="D5911" t="s">
        <v>37</v>
      </c>
      <c r="E5911" t="s">
        <v>72</v>
      </c>
      <c r="F5911" s="47">
        <v>14219.13</v>
      </c>
    </row>
    <row r="5912" spans="1:6" x14ac:dyDescent="0.25">
      <c r="A5912" t="s">
        <v>5553</v>
      </c>
      <c r="B5912" t="s">
        <v>4315</v>
      </c>
      <c r="C5912" s="57">
        <v>45645</v>
      </c>
      <c r="D5912" t="s">
        <v>37</v>
      </c>
      <c r="E5912" t="s">
        <v>72</v>
      </c>
      <c r="F5912" s="47">
        <v>14219.13</v>
      </c>
    </row>
    <row r="5913" spans="1:6" x14ac:dyDescent="0.25">
      <c r="A5913" t="s">
        <v>5554</v>
      </c>
      <c r="B5913" t="s">
        <v>4315</v>
      </c>
      <c r="C5913" s="57">
        <v>45645</v>
      </c>
      <c r="D5913" t="s">
        <v>37</v>
      </c>
      <c r="E5913" t="s">
        <v>72</v>
      </c>
      <c r="F5913" s="47">
        <v>14218.38</v>
      </c>
    </row>
    <row r="5914" spans="1:6" x14ac:dyDescent="0.25">
      <c r="A5914" t="s">
        <v>7940</v>
      </c>
      <c r="B5914" t="s">
        <v>7941</v>
      </c>
      <c r="C5914" s="57">
        <v>45645</v>
      </c>
      <c r="D5914" t="s">
        <v>37</v>
      </c>
      <c r="E5914" t="s">
        <v>72</v>
      </c>
      <c r="F5914" s="47">
        <v>6260.01</v>
      </c>
    </row>
    <row r="5915" spans="1:6" x14ac:dyDescent="0.25">
      <c r="A5915" t="s">
        <v>7942</v>
      </c>
      <c r="B5915" t="s">
        <v>7941</v>
      </c>
      <c r="C5915" s="57">
        <v>45645</v>
      </c>
      <c r="D5915" t="s">
        <v>37</v>
      </c>
      <c r="E5915" t="s">
        <v>72</v>
      </c>
      <c r="F5915" s="47">
        <v>6260</v>
      </c>
    </row>
    <row r="5916" spans="1:6" x14ac:dyDescent="0.25">
      <c r="A5916" t="s">
        <v>7943</v>
      </c>
      <c r="B5916" t="s">
        <v>6810</v>
      </c>
      <c r="C5916" s="57">
        <v>45645</v>
      </c>
      <c r="D5916" t="s">
        <v>37</v>
      </c>
      <c r="E5916" t="s">
        <v>72</v>
      </c>
      <c r="F5916" s="47">
        <v>4559.7</v>
      </c>
    </row>
    <row r="5917" spans="1:6" x14ac:dyDescent="0.25">
      <c r="A5917" t="s">
        <v>7944</v>
      </c>
      <c r="B5917" t="s">
        <v>6810</v>
      </c>
      <c r="C5917" s="57">
        <v>45645</v>
      </c>
      <c r="D5917" t="s">
        <v>37</v>
      </c>
      <c r="E5917" t="s">
        <v>72</v>
      </c>
      <c r="F5917" s="47">
        <v>10267.709999999999</v>
      </c>
    </row>
    <row r="5918" spans="1:6" x14ac:dyDescent="0.25">
      <c r="A5918" t="s">
        <v>8323</v>
      </c>
      <c r="B5918" t="s">
        <v>8160</v>
      </c>
      <c r="C5918" s="57">
        <v>45645</v>
      </c>
      <c r="D5918" t="s">
        <v>37</v>
      </c>
      <c r="E5918" t="s">
        <v>72</v>
      </c>
      <c r="F5918" s="47">
        <v>39199.279999999999</v>
      </c>
    </row>
    <row r="5919" spans="1:6" x14ac:dyDescent="0.25">
      <c r="A5919" t="s">
        <v>3143</v>
      </c>
      <c r="B5919" t="s">
        <v>1448</v>
      </c>
      <c r="C5919" s="57">
        <v>45645</v>
      </c>
      <c r="D5919" t="s">
        <v>37</v>
      </c>
      <c r="E5919" t="s">
        <v>72</v>
      </c>
      <c r="F5919" s="47">
        <v>15323.11</v>
      </c>
    </row>
    <row r="5920" spans="1:6" x14ac:dyDescent="0.25">
      <c r="A5920" t="s">
        <v>3144</v>
      </c>
      <c r="B5920" t="s">
        <v>1448</v>
      </c>
      <c r="C5920" s="57">
        <v>45645</v>
      </c>
      <c r="D5920" t="s">
        <v>37</v>
      </c>
      <c r="E5920" t="s">
        <v>72</v>
      </c>
      <c r="F5920" s="47">
        <v>15323.11</v>
      </c>
    </row>
    <row r="5921" spans="1:6" x14ac:dyDescent="0.25">
      <c r="A5921" t="s">
        <v>3145</v>
      </c>
      <c r="B5921" t="s">
        <v>1448</v>
      </c>
      <c r="C5921" s="57">
        <v>45645</v>
      </c>
      <c r="D5921" t="s">
        <v>37</v>
      </c>
      <c r="E5921" t="s">
        <v>72</v>
      </c>
      <c r="F5921" s="47">
        <v>15323.12</v>
      </c>
    </row>
    <row r="5922" spans="1:6" x14ac:dyDescent="0.25">
      <c r="A5922" t="s">
        <v>7945</v>
      </c>
      <c r="B5922" t="s">
        <v>5585</v>
      </c>
      <c r="C5922" s="57">
        <v>45646</v>
      </c>
      <c r="D5922" t="s">
        <v>37</v>
      </c>
      <c r="E5922" t="s">
        <v>72</v>
      </c>
      <c r="F5922" s="47">
        <v>12220.67</v>
      </c>
    </row>
    <row r="5923" spans="1:6" x14ac:dyDescent="0.25">
      <c r="A5923" t="s">
        <v>7946</v>
      </c>
      <c r="B5923" t="s">
        <v>5585</v>
      </c>
      <c r="C5923" s="57">
        <v>45646</v>
      </c>
      <c r="D5923" t="s">
        <v>37</v>
      </c>
      <c r="E5923" t="s">
        <v>72</v>
      </c>
      <c r="F5923" s="47">
        <v>12220.67</v>
      </c>
    </row>
    <row r="5924" spans="1:6" x14ac:dyDescent="0.25">
      <c r="A5924" t="s">
        <v>7947</v>
      </c>
      <c r="B5924" t="s">
        <v>5585</v>
      </c>
      <c r="C5924" s="57">
        <v>45646</v>
      </c>
      <c r="D5924" t="s">
        <v>37</v>
      </c>
      <c r="E5924" t="s">
        <v>72</v>
      </c>
      <c r="F5924" s="47">
        <v>12220.66</v>
      </c>
    </row>
    <row r="5925" spans="1:6" x14ac:dyDescent="0.25">
      <c r="A5925" t="s">
        <v>7948</v>
      </c>
      <c r="B5925" t="s">
        <v>5585</v>
      </c>
      <c r="C5925" s="57">
        <v>45646</v>
      </c>
      <c r="D5925" t="s">
        <v>37</v>
      </c>
      <c r="E5925" t="s">
        <v>72</v>
      </c>
      <c r="F5925" s="47">
        <v>12220.67</v>
      </c>
    </row>
    <row r="5926" spans="1:6" x14ac:dyDescent="0.25">
      <c r="A5926" t="s">
        <v>7949</v>
      </c>
      <c r="B5926" t="s">
        <v>5585</v>
      </c>
      <c r="C5926" s="57">
        <v>45646</v>
      </c>
      <c r="D5926" t="s">
        <v>37</v>
      </c>
      <c r="E5926" t="s">
        <v>72</v>
      </c>
      <c r="F5926" s="47">
        <v>12220.66</v>
      </c>
    </row>
    <row r="5927" spans="1:6" x14ac:dyDescent="0.25">
      <c r="A5927" t="s">
        <v>7950</v>
      </c>
      <c r="B5927" t="s">
        <v>5585</v>
      </c>
      <c r="C5927" s="57">
        <v>45646</v>
      </c>
      <c r="D5927" t="s">
        <v>37</v>
      </c>
      <c r="E5927" t="s">
        <v>72</v>
      </c>
      <c r="F5927" s="47">
        <v>12220.66</v>
      </c>
    </row>
    <row r="5928" spans="1:6" x14ac:dyDescent="0.25">
      <c r="A5928" t="s">
        <v>7951</v>
      </c>
      <c r="B5928" t="s">
        <v>5585</v>
      </c>
      <c r="C5928" s="57">
        <v>45646</v>
      </c>
      <c r="D5928" t="s">
        <v>37</v>
      </c>
      <c r="E5928" t="s">
        <v>72</v>
      </c>
      <c r="F5928" s="47">
        <v>12349.26</v>
      </c>
    </row>
    <row r="5929" spans="1:6" x14ac:dyDescent="0.25">
      <c r="A5929" t="s">
        <v>7952</v>
      </c>
      <c r="B5929" t="s">
        <v>6839</v>
      </c>
      <c r="C5929" s="57">
        <v>45646</v>
      </c>
      <c r="D5929" t="s">
        <v>37</v>
      </c>
      <c r="E5929" t="s">
        <v>72</v>
      </c>
      <c r="F5929" s="47">
        <v>5352.68</v>
      </c>
    </row>
    <row r="5930" spans="1:6" x14ac:dyDescent="0.25">
      <c r="A5930" t="s">
        <v>7953</v>
      </c>
      <c r="B5930" t="s">
        <v>5823</v>
      </c>
      <c r="C5930" s="57">
        <v>45649</v>
      </c>
      <c r="D5930" t="s">
        <v>37</v>
      </c>
      <c r="E5930" t="s">
        <v>72</v>
      </c>
      <c r="F5930" s="47">
        <v>1703.15</v>
      </c>
    </row>
    <row r="5931" spans="1:6" x14ac:dyDescent="0.25">
      <c r="A5931" t="s">
        <v>7954</v>
      </c>
      <c r="B5931" t="s">
        <v>5823</v>
      </c>
      <c r="C5931" s="57">
        <v>45649</v>
      </c>
      <c r="D5931" t="s">
        <v>37</v>
      </c>
      <c r="E5931" t="s">
        <v>72</v>
      </c>
      <c r="F5931" s="47">
        <v>1703.14</v>
      </c>
    </row>
    <row r="5932" spans="1:6" x14ac:dyDescent="0.25">
      <c r="A5932" t="s">
        <v>5555</v>
      </c>
      <c r="B5932" t="s">
        <v>4456</v>
      </c>
      <c r="C5932" s="57">
        <v>45653</v>
      </c>
      <c r="D5932" t="s">
        <v>37</v>
      </c>
      <c r="E5932" t="s">
        <v>72</v>
      </c>
      <c r="F5932" s="47">
        <v>3915.5</v>
      </c>
    </row>
    <row r="5933" spans="1:6" x14ac:dyDescent="0.25">
      <c r="A5933" t="s">
        <v>7955</v>
      </c>
      <c r="B5933" t="s">
        <v>7427</v>
      </c>
      <c r="C5933" s="57">
        <v>45656</v>
      </c>
      <c r="D5933" t="s">
        <v>37</v>
      </c>
      <c r="E5933" t="s">
        <v>72</v>
      </c>
      <c r="F5933" s="47">
        <v>4310.6400000000003</v>
      </c>
    </row>
    <row r="5934" spans="1:6" x14ac:dyDescent="0.25">
      <c r="A5934" t="s">
        <v>7956</v>
      </c>
      <c r="B5934" t="s">
        <v>7427</v>
      </c>
      <c r="C5934" s="57">
        <v>45656</v>
      </c>
      <c r="D5934" t="s">
        <v>37</v>
      </c>
      <c r="E5934" t="s">
        <v>72</v>
      </c>
      <c r="F5934" s="47">
        <v>4310.6400000000003</v>
      </c>
    </row>
    <row r="5935" spans="1:6" x14ac:dyDescent="0.25">
      <c r="A5935" t="s">
        <v>7957</v>
      </c>
      <c r="B5935" t="s">
        <v>7427</v>
      </c>
      <c r="C5935" s="57">
        <v>45656</v>
      </c>
      <c r="D5935" t="s">
        <v>37</v>
      </c>
      <c r="E5935" t="s">
        <v>72</v>
      </c>
      <c r="F5935" s="47">
        <v>4310.6400000000003</v>
      </c>
    </row>
    <row r="5936" spans="1:6" x14ac:dyDescent="0.25">
      <c r="A5936" t="s">
        <v>7958</v>
      </c>
      <c r="B5936" t="s">
        <v>7427</v>
      </c>
      <c r="C5936" s="57">
        <v>45656</v>
      </c>
      <c r="D5936" t="s">
        <v>37</v>
      </c>
      <c r="E5936" t="s">
        <v>72</v>
      </c>
      <c r="F5936" s="47">
        <v>4310.6400000000003</v>
      </c>
    </row>
    <row r="5937" spans="1:6" x14ac:dyDescent="0.25">
      <c r="A5937" t="s">
        <v>7959</v>
      </c>
      <c r="B5937" t="s">
        <v>7427</v>
      </c>
      <c r="C5937" s="57">
        <v>45656</v>
      </c>
      <c r="D5937" t="s">
        <v>37</v>
      </c>
      <c r="E5937" t="s">
        <v>72</v>
      </c>
      <c r="F5937" s="47">
        <v>4310.6400000000003</v>
      </c>
    </row>
    <row r="5938" spans="1:6" x14ac:dyDescent="0.25">
      <c r="A5938" t="s">
        <v>7960</v>
      </c>
      <c r="B5938" t="s">
        <v>7427</v>
      </c>
      <c r="C5938" s="57">
        <v>45656</v>
      </c>
      <c r="D5938" t="s">
        <v>37</v>
      </c>
      <c r="E5938" t="s">
        <v>72</v>
      </c>
      <c r="F5938" s="47">
        <v>4310.6400000000003</v>
      </c>
    </row>
    <row r="5939" spans="1:6" x14ac:dyDescent="0.25">
      <c r="A5939" t="s">
        <v>7961</v>
      </c>
      <c r="B5939" t="s">
        <v>7427</v>
      </c>
      <c r="C5939" s="57">
        <v>45656</v>
      </c>
      <c r="D5939" t="s">
        <v>37</v>
      </c>
      <c r="E5939" t="s">
        <v>72</v>
      </c>
      <c r="F5939" s="47">
        <v>4310.6400000000003</v>
      </c>
    </row>
    <row r="5940" spans="1:6" x14ac:dyDescent="0.25">
      <c r="A5940" t="s">
        <v>7962</v>
      </c>
      <c r="B5940" t="s">
        <v>7427</v>
      </c>
      <c r="C5940" s="57">
        <v>45656</v>
      </c>
      <c r="D5940" t="s">
        <v>37</v>
      </c>
      <c r="E5940" t="s">
        <v>72</v>
      </c>
      <c r="F5940" s="47">
        <v>4310.6400000000003</v>
      </c>
    </row>
    <row r="5941" spans="1:6" x14ac:dyDescent="0.25">
      <c r="A5941" t="s">
        <v>7963</v>
      </c>
      <c r="B5941" t="s">
        <v>7427</v>
      </c>
      <c r="C5941" s="57">
        <v>45656</v>
      </c>
      <c r="D5941" t="s">
        <v>37</v>
      </c>
      <c r="E5941" t="s">
        <v>72</v>
      </c>
      <c r="F5941" s="47">
        <v>4310.6400000000003</v>
      </c>
    </row>
    <row r="5942" spans="1:6" x14ac:dyDescent="0.25">
      <c r="A5942" t="s">
        <v>7964</v>
      </c>
      <c r="B5942" t="s">
        <v>7427</v>
      </c>
      <c r="C5942" s="57">
        <v>45656</v>
      </c>
      <c r="D5942" t="s">
        <v>37</v>
      </c>
      <c r="E5942" t="s">
        <v>72</v>
      </c>
      <c r="F5942" s="47">
        <v>4310.6400000000003</v>
      </c>
    </row>
    <row r="5943" spans="1:6" x14ac:dyDescent="0.25">
      <c r="A5943" t="s">
        <v>7965</v>
      </c>
      <c r="B5943" t="s">
        <v>7427</v>
      </c>
      <c r="C5943" s="57">
        <v>45656</v>
      </c>
      <c r="D5943" t="s">
        <v>37</v>
      </c>
      <c r="E5943" t="s">
        <v>72</v>
      </c>
      <c r="F5943" s="47">
        <v>4356</v>
      </c>
    </row>
    <row r="5944" spans="1:6" x14ac:dyDescent="0.25">
      <c r="A5944" t="s">
        <v>7966</v>
      </c>
      <c r="B5944" t="s">
        <v>7407</v>
      </c>
      <c r="C5944" s="57">
        <v>45656</v>
      </c>
      <c r="D5944" t="s">
        <v>37</v>
      </c>
      <c r="E5944" t="s">
        <v>72</v>
      </c>
      <c r="F5944" s="47">
        <v>3951.42</v>
      </c>
    </row>
    <row r="5945" spans="1:6" x14ac:dyDescent="0.25">
      <c r="A5945" t="s">
        <v>7967</v>
      </c>
      <c r="B5945" t="s">
        <v>7407</v>
      </c>
      <c r="C5945" s="57">
        <v>45656</v>
      </c>
      <c r="D5945" t="s">
        <v>37</v>
      </c>
      <c r="E5945" t="s">
        <v>72</v>
      </c>
      <c r="F5945" s="47">
        <v>3951.42</v>
      </c>
    </row>
    <row r="5946" spans="1:6" x14ac:dyDescent="0.25">
      <c r="A5946" t="s">
        <v>7968</v>
      </c>
      <c r="B5946" t="s">
        <v>7407</v>
      </c>
      <c r="C5946" s="57">
        <v>45656</v>
      </c>
      <c r="D5946" t="s">
        <v>37</v>
      </c>
      <c r="E5946" t="s">
        <v>72</v>
      </c>
      <c r="F5946" s="47">
        <v>3951.42</v>
      </c>
    </row>
    <row r="5947" spans="1:6" x14ac:dyDescent="0.25">
      <c r="A5947" t="s">
        <v>7969</v>
      </c>
      <c r="B5947" t="s">
        <v>7407</v>
      </c>
      <c r="C5947" s="57">
        <v>45656</v>
      </c>
      <c r="D5947" t="s">
        <v>37</v>
      </c>
      <c r="E5947" t="s">
        <v>72</v>
      </c>
      <c r="F5947" s="47">
        <v>3951.42</v>
      </c>
    </row>
    <row r="5948" spans="1:6" x14ac:dyDescent="0.25">
      <c r="A5948" t="s">
        <v>4196</v>
      </c>
      <c r="B5948" t="s">
        <v>4197</v>
      </c>
      <c r="C5948" s="57">
        <v>45656</v>
      </c>
      <c r="D5948" t="s">
        <v>37</v>
      </c>
      <c r="E5948" t="s">
        <v>72</v>
      </c>
      <c r="F5948" s="47">
        <v>31132.400000000001</v>
      </c>
    </row>
    <row r="5949" spans="1:6" x14ac:dyDescent="0.25">
      <c r="A5949" t="s">
        <v>8325</v>
      </c>
      <c r="B5949" t="s">
        <v>8139</v>
      </c>
      <c r="C5949" s="57">
        <v>45656</v>
      </c>
      <c r="D5949" t="s">
        <v>37</v>
      </c>
      <c r="E5949" t="s">
        <v>72</v>
      </c>
      <c r="F5949" s="47">
        <v>4310.6400000000003</v>
      </c>
    </row>
    <row r="5950" spans="1:6" x14ac:dyDescent="0.25">
      <c r="A5950" t="s">
        <v>8326</v>
      </c>
      <c r="B5950" t="s">
        <v>8139</v>
      </c>
      <c r="C5950" s="57">
        <v>45656</v>
      </c>
      <c r="D5950" t="s">
        <v>37</v>
      </c>
      <c r="E5950" t="s">
        <v>72</v>
      </c>
      <c r="F5950" s="47">
        <v>4310.6400000000003</v>
      </c>
    </row>
    <row r="5951" spans="1:6" x14ac:dyDescent="0.25">
      <c r="A5951" t="s">
        <v>8327</v>
      </c>
      <c r="B5951" t="s">
        <v>8139</v>
      </c>
      <c r="C5951" s="57">
        <v>45656</v>
      </c>
      <c r="D5951" t="s">
        <v>37</v>
      </c>
      <c r="E5951" t="s">
        <v>72</v>
      </c>
      <c r="F5951" s="47">
        <v>4310.6400000000003</v>
      </c>
    </row>
    <row r="5952" spans="1:6" x14ac:dyDescent="0.25">
      <c r="A5952" t="s">
        <v>4198</v>
      </c>
      <c r="B5952" t="s">
        <v>4199</v>
      </c>
      <c r="C5952" s="57">
        <v>45656</v>
      </c>
      <c r="D5952" t="s">
        <v>37</v>
      </c>
      <c r="E5952" t="s">
        <v>72</v>
      </c>
      <c r="F5952" s="47">
        <v>9957.58</v>
      </c>
    </row>
    <row r="5953" spans="1:6" x14ac:dyDescent="0.25">
      <c r="A5953" t="s">
        <v>4200</v>
      </c>
      <c r="B5953" t="s">
        <v>4201</v>
      </c>
      <c r="C5953" s="57">
        <v>45656</v>
      </c>
      <c r="D5953" t="s">
        <v>37</v>
      </c>
      <c r="E5953" t="s">
        <v>72</v>
      </c>
      <c r="F5953" s="47">
        <v>14294.57</v>
      </c>
    </row>
    <row r="5954" spans="1:6" x14ac:dyDescent="0.25">
      <c r="A5954" t="s">
        <v>4202</v>
      </c>
      <c r="B5954" t="s">
        <v>4203</v>
      </c>
      <c r="C5954" s="57">
        <v>45656</v>
      </c>
      <c r="D5954" t="s">
        <v>37</v>
      </c>
      <c r="E5954" t="s">
        <v>72</v>
      </c>
      <c r="F5954" s="47">
        <v>5377.52</v>
      </c>
    </row>
    <row r="5955" spans="1:6" x14ac:dyDescent="0.25">
      <c r="A5955" t="s">
        <v>4204</v>
      </c>
      <c r="B5955" t="s">
        <v>4201</v>
      </c>
      <c r="C5955" s="57">
        <v>45656</v>
      </c>
      <c r="D5955" t="s">
        <v>37</v>
      </c>
      <c r="E5955" t="s">
        <v>72</v>
      </c>
      <c r="F5955" s="47">
        <v>14294.57</v>
      </c>
    </row>
    <row r="5956" spans="1:6" x14ac:dyDescent="0.25">
      <c r="A5956" t="s">
        <v>4205</v>
      </c>
      <c r="B5956" t="s">
        <v>3583</v>
      </c>
      <c r="C5956" s="57">
        <v>45656</v>
      </c>
      <c r="D5956" t="s">
        <v>37</v>
      </c>
      <c r="E5956" t="s">
        <v>72</v>
      </c>
      <c r="F5956" s="47">
        <v>7004.79</v>
      </c>
    </row>
    <row r="5957" spans="1:6" x14ac:dyDescent="0.25">
      <c r="A5957" t="s">
        <v>4206</v>
      </c>
      <c r="B5957" t="s">
        <v>3583</v>
      </c>
      <c r="C5957" s="57">
        <v>45656</v>
      </c>
      <c r="D5957" t="s">
        <v>37</v>
      </c>
      <c r="E5957" t="s">
        <v>72</v>
      </c>
      <c r="F5957" s="47">
        <v>7004.79</v>
      </c>
    </row>
    <row r="5958" spans="1:6" x14ac:dyDescent="0.25">
      <c r="A5958" t="s">
        <v>4207</v>
      </c>
      <c r="B5958" t="s">
        <v>3583</v>
      </c>
      <c r="C5958" s="57">
        <v>45656</v>
      </c>
      <c r="D5958" t="s">
        <v>37</v>
      </c>
      <c r="E5958" t="s">
        <v>72</v>
      </c>
      <c r="F5958" s="47">
        <v>7004.79</v>
      </c>
    </row>
    <row r="5959" spans="1:6" x14ac:dyDescent="0.25">
      <c r="A5959" t="s">
        <v>4208</v>
      </c>
      <c r="B5959" t="s">
        <v>3583</v>
      </c>
      <c r="C5959" s="57">
        <v>45656</v>
      </c>
      <c r="D5959" t="s">
        <v>37</v>
      </c>
      <c r="E5959" t="s">
        <v>72</v>
      </c>
      <c r="F5959" s="47">
        <v>7004.79</v>
      </c>
    </row>
    <row r="5960" spans="1:6" x14ac:dyDescent="0.25">
      <c r="A5960" t="s">
        <v>4211</v>
      </c>
      <c r="B5960" t="s">
        <v>3583</v>
      </c>
      <c r="C5960" s="57">
        <v>45656</v>
      </c>
      <c r="D5960" t="s">
        <v>37</v>
      </c>
      <c r="E5960" t="s">
        <v>72</v>
      </c>
      <c r="F5960" s="47">
        <v>7004.79</v>
      </c>
    </row>
    <row r="5961" spans="1:6" x14ac:dyDescent="0.25">
      <c r="A5961" t="s">
        <v>7970</v>
      </c>
      <c r="B5961" t="s">
        <v>5585</v>
      </c>
      <c r="C5961" s="57">
        <v>45657</v>
      </c>
      <c r="D5961" t="s">
        <v>37</v>
      </c>
      <c r="E5961" t="s">
        <v>72</v>
      </c>
      <c r="F5961" s="47">
        <v>11971.61</v>
      </c>
    </row>
    <row r="5962" spans="1:6" x14ac:dyDescent="0.25">
      <c r="A5962" t="s">
        <v>7971</v>
      </c>
      <c r="B5962" t="s">
        <v>7972</v>
      </c>
      <c r="C5962" s="57">
        <v>45657</v>
      </c>
      <c r="D5962" t="s">
        <v>37</v>
      </c>
      <c r="E5962" t="s">
        <v>72</v>
      </c>
      <c r="F5962" s="47">
        <v>2696.55</v>
      </c>
    </row>
    <row r="5963" spans="1:6" x14ac:dyDescent="0.25">
      <c r="A5963" t="s">
        <v>7973</v>
      </c>
      <c r="B5963" t="s">
        <v>7974</v>
      </c>
      <c r="C5963" s="57">
        <v>45657</v>
      </c>
      <c r="D5963" t="s">
        <v>37</v>
      </c>
      <c r="E5963" t="s">
        <v>72</v>
      </c>
      <c r="F5963" s="47">
        <v>2035.58</v>
      </c>
    </row>
    <row r="5964" spans="1:6" x14ac:dyDescent="0.25">
      <c r="A5964" t="s">
        <v>7975</v>
      </c>
      <c r="B5964" t="s">
        <v>7974</v>
      </c>
      <c r="C5964" s="57">
        <v>45657</v>
      </c>
      <c r="D5964" t="s">
        <v>37</v>
      </c>
      <c r="E5964" t="s">
        <v>72</v>
      </c>
      <c r="F5964" s="47">
        <v>2035.58</v>
      </c>
    </row>
    <row r="5965" spans="1:6" x14ac:dyDescent="0.25">
      <c r="A5965" t="s">
        <v>7976</v>
      </c>
      <c r="B5965" t="s">
        <v>7974</v>
      </c>
      <c r="C5965" s="57">
        <v>45657</v>
      </c>
      <c r="D5965" t="s">
        <v>37</v>
      </c>
      <c r="E5965" t="s">
        <v>72</v>
      </c>
      <c r="F5965" s="47">
        <v>2035.58</v>
      </c>
    </row>
    <row r="5966" spans="1:6" x14ac:dyDescent="0.25">
      <c r="A5966" t="s">
        <v>7977</v>
      </c>
      <c r="B5966" t="s">
        <v>7974</v>
      </c>
      <c r="C5966" s="57">
        <v>45657</v>
      </c>
      <c r="D5966" t="s">
        <v>37</v>
      </c>
      <c r="E5966" t="s">
        <v>72</v>
      </c>
      <c r="F5966" s="47">
        <v>2035.58</v>
      </c>
    </row>
    <row r="5967" spans="1:6" x14ac:dyDescent="0.25">
      <c r="A5967" t="s">
        <v>7978</v>
      </c>
      <c r="B5967" t="s">
        <v>7979</v>
      </c>
      <c r="C5967" s="57">
        <v>45657</v>
      </c>
      <c r="D5967" t="s">
        <v>37</v>
      </c>
      <c r="E5967" t="s">
        <v>72</v>
      </c>
      <c r="F5967" s="47">
        <v>17874.78</v>
      </c>
    </row>
    <row r="5968" spans="1:6" x14ac:dyDescent="0.25">
      <c r="A5968" t="s">
        <v>7980</v>
      </c>
      <c r="B5968" t="s">
        <v>7979</v>
      </c>
      <c r="C5968" s="57">
        <v>45657</v>
      </c>
      <c r="D5968" t="s">
        <v>37</v>
      </c>
      <c r="E5968" t="s">
        <v>72</v>
      </c>
      <c r="F5968" s="47">
        <v>17874.78</v>
      </c>
    </row>
    <row r="5969" spans="1:6" x14ac:dyDescent="0.25">
      <c r="A5969" t="s">
        <v>7981</v>
      </c>
      <c r="B5969" t="s">
        <v>7982</v>
      </c>
      <c r="C5969" s="57">
        <v>45657</v>
      </c>
      <c r="D5969" t="s">
        <v>37</v>
      </c>
      <c r="E5969" t="s">
        <v>72</v>
      </c>
      <c r="F5969" s="47">
        <v>1114.78</v>
      </c>
    </row>
    <row r="5970" spans="1:6" x14ac:dyDescent="0.25">
      <c r="A5970" t="s">
        <v>7983</v>
      </c>
      <c r="B5970" t="s">
        <v>7982</v>
      </c>
      <c r="C5970" s="57">
        <v>45657</v>
      </c>
      <c r="D5970" t="s">
        <v>37</v>
      </c>
      <c r="E5970" t="s">
        <v>72</v>
      </c>
      <c r="F5970" s="47">
        <v>1114.78</v>
      </c>
    </row>
    <row r="5971" spans="1:6" x14ac:dyDescent="0.25">
      <c r="A5971" t="s">
        <v>7984</v>
      </c>
      <c r="B5971" t="s">
        <v>6151</v>
      </c>
      <c r="C5971" s="57">
        <v>45657</v>
      </c>
      <c r="D5971" t="s">
        <v>37</v>
      </c>
      <c r="E5971" t="s">
        <v>72</v>
      </c>
      <c r="F5971" s="47">
        <v>4317.83</v>
      </c>
    </row>
    <row r="5972" spans="1:6" x14ac:dyDescent="0.25">
      <c r="A5972" t="s">
        <v>7985</v>
      </c>
      <c r="B5972" t="s">
        <v>6151</v>
      </c>
      <c r="C5972" s="57">
        <v>45657</v>
      </c>
      <c r="D5972" t="s">
        <v>37</v>
      </c>
      <c r="E5972" t="s">
        <v>72</v>
      </c>
      <c r="F5972" s="47">
        <v>4317.82</v>
      </c>
    </row>
    <row r="5973" spans="1:6" x14ac:dyDescent="0.25">
      <c r="A5973" t="s">
        <v>7986</v>
      </c>
      <c r="B5973" t="s">
        <v>7987</v>
      </c>
      <c r="C5973" s="57">
        <v>45657</v>
      </c>
      <c r="D5973" t="s">
        <v>37</v>
      </c>
      <c r="E5973" t="s">
        <v>72</v>
      </c>
      <c r="F5973" s="47">
        <v>3532.33</v>
      </c>
    </row>
    <row r="5974" spans="1:6" x14ac:dyDescent="0.25">
      <c r="A5974" t="s">
        <v>7988</v>
      </c>
      <c r="B5974" t="s">
        <v>7987</v>
      </c>
      <c r="C5974" s="57">
        <v>45657</v>
      </c>
      <c r="D5974" t="s">
        <v>37</v>
      </c>
      <c r="E5974" t="s">
        <v>72</v>
      </c>
      <c r="F5974" s="47">
        <v>3532.33</v>
      </c>
    </row>
    <row r="5975" spans="1:6" x14ac:dyDescent="0.25">
      <c r="A5975" t="s">
        <v>7989</v>
      </c>
      <c r="B5975" t="s">
        <v>7987</v>
      </c>
      <c r="C5975" s="57">
        <v>45657</v>
      </c>
      <c r="D5975" t="s">
        <v>37</v>
      </c>
      <c r="E5975" t="s">
        <v>72</v>
      </c>
      <c r="F5975" s="47">
        <v>3532.33</v>
      </c>
    </row>
    <row r="5976" spans="1:6" x14ac:dyDescent="0.25">
      <c r="A5976" t="s">
        <v>7990</v>
      </c>
      <c r="B5976" t="s">
        <v>7987</v>
      </c>
      <c r="C5976" s="57">
        <v>45657</v>
      </c>
      <c r="D5976" t="s">
        <v>37</v>
      </c>
      <c r="E5976" t="s">
        <v>72</v>
      </c>
      <c r="F5976" s="47">
        <v>3532.33</v>
      </c>
    </row>
    <row r="5977" spans="1:6" x14ac:dyDescent="0.25">
      <c r="A5977" t="s">
        <v>7991</v>
      </c>
      <c r="B5977" t="s">
        <v>7987</v>
      </c>
      <c r="C5977" s="57">
        <v>45657</v>
      </c>
      <c r="D5977" t="s">
        <v>37</v>
      </c>
      <c r="E5977" t="s">
        <v>72</v>
      </c>
      <c r="F5977" s="47">
        <v>3532.33</v>
      </c>
    </row>
    <row r="5978" spans="1:6" x14ac:dyDescent="0.25">
      <c r="A5978" t="s">
        <v>7992</v>
      </c>
      <c r="B5978" t="s">
        <v>7993</v>
      </c>
      <c r="C5978" s="57">
        <v>45657</v>
      </c>
      <c r="D5978" t="s">
        <v>37</v>
      </c>
      <c r="E5978" t="s">
        <v>72</v>
      </c>
      <c r="F5978" s="47">
        <v>13949.71</v>
      </c>
    </row>
    <row r="5979" spans="1:6" x14ac:dyDescent="0.25">
      <c r="A5979" t="s">
        <v>7994</v>
      </c>
      <c r="B5979" t="s">
        <v>7993</v>
      </c>
      <c r="C5979" s="57">
        <v>45657</v>
      </c>
      <c r="D5979" t="s">
        <v>37</v>
      </c>
      <c r="E5979" t="s">
        <v>72</v>
      </c>
      <c r="F5979" s="47">
        <v>13949.71</v>
      </c>
    </row>
    <row r="5980" spans="1:6" x14ac:dyDescent="0.25">
      <c r="A5980" t="s">
        <v>7995</v>
      </c>
      <c r="B5980" t="s">
        <v>7993</v>
      </c>
      <c r="C5980" s="57">
        <v>45657</v>
      </c>
      <c r="D5980" t="s">
        <v>37</v>
      </c>
      <c r="E5980" t="s">
        <v>72</v>
      </c>
      <c r="F5980" s="47">
        <v>13949.71</v>
      </c>
    </row>
    <row r="5981" spans="1:6" x14ac:dyDescent="0.25">
      <c r="A5981" t="s">
        <v>7996</v>
      </c>
      <c r="B5981" t="s">
        <v>7993</v>
      </c>
      <c r="C5981" s="57">
        <v>45657</v>
      </c>
      <c r="D5981" t="s">
        <v>37</v>
      </c>
      <c r="E5981" t="s">
        <v>72</v>
      </c>
      <c r="F5981" s="47">
        <v>13949.71</v>
      </c>
    </row>
    <row r="5982" spans="1:6" x14ac:dyDescent="0.25">
      <c r="A5982" t="s">
        <v>7997</v>
      </c>
      <c r="B5982" t="s">
        <v>7993</v>
      </c>
      <c r="C5982" s="57">
        <v>45657</v>
      </c>
      <c r="D5982" t="s">
        <v>37</v>
      </c>
      <c r="E5982" t="s">
        <v>72</v>
      </c>
      <c r="F5982" s="47">
        <v>13949.71</v>
      </c>
    </row>
    <row r="5983" spans="1:6" x14ac:dyDescent="0.25">
      <c r="A5983" t="s">
        <v>7998</v>
      </c>
      <c r="B5983" t="s">
        <v>7993</v>
      </c>
      <c r="C5983" s="57">
        <v>45657</v>
      </c>
      <c r="D5983" t="s">
        <v>37</v>
      </c>
      <c r="E5983" t="s">
        <v>72</v>
      </c>
      <c r="F5983" s="47">
        <v>13949.71</v>
      </c>
    </row>
    <row r="5984" spans="1:6" x14ac:dyDescent="0.25">
      <c r="A5984" t="s">
        <v>7999</v>
      </c>
      <c r="B5984" t="s">
        <v>7993</v>
      </c>
      <c r="C5984" s="57">
        <v>45657</v>
      </c>
      <c r="D5984" t="s">
        <v>37</v>
      </c>
      <c r="E5984" t="s">
        <v>72</v>
      </c>
      <c r="F5984" s="47">
        <v>13949.71</v>
      </c>
    </row>
    <row r="5985" spans="1:6" x14ac:dyDescent="0.25">
      <c r="A5985" t="s">
        <v>8000</v>
      </c>
      <c r="B5985" t="s">
        <v>7993</v>
      </c>
      <c r="C5985" s="57">
        <v>45657</v>
      </c>
      <c r="D5985" t="s">
        <v>37</v>
      </c>
      <c r="E5985" t="s">
        <v>72</v>
      </c>
      <c r="F5985" s="47">
        <v>13949.71</v>
      </c>
    </row>
    <row r="5986" spans="1:6" x14ac:dyDescent="0.25">
      <c r="A5986" t="s">
        <v>8001</v>
      </c>
      <c r="B5986" t="s">
        <v>7993</v>
      </c>
      <c r="C5986" s="57">
        <v>45657</v>
      </c>
      <c r="D5986" t="s">
        <v>37</v>
      </c>
      <c r="E5986" t="s">
        <v>72</v>
      </c>
      <c r="F5986" s="47">
        <v>13949.71</v>
      </c>
    </row>
    <row r="5987" spans="1:6" x14ac:dyDescent="0.25">
      <c r="A5987" t="s">
        <v>8002</v>
      </c>
      <c r="B5987" t="s">
        <v>7993</v>
      </c>
      <c r="C5987" s="57">
        <v>45657</v>
      </c>
      <c r="D5987" t="s">
        <v>37</v>
      </c>
      <c r="E5987" t="s">
        <v>72</v>
      </c>
      <c r="F5987" s="47">
        <v>13949.71</v>
      </c>
    </row>
    <row r="5988" spans="1:6" x14ac:dyDescent="0.25">
      <c r="A5988" t="s">
        <v>8003</v>
      </c>
      <c r="B5988" t="s">
        <v>7993</v>
      </c>
      <c r="C5988" s="57">
        <v>45657</v>
      </c>
      <c r="D5988" t="s">
        <v>37</v>
      </c>
      <c r="E5988" t="s">
        <v>72</v>
      </c>
      <c r="F5988" s="47">
        <v>13949.71</v>
      </c>
    </row>
    <row r="5989" spans="1:6" x14ac:dyDescent="0.25">
      <c r="A5989" t="s">
        <v>8004</v>
      </c>
      <c r="B5989" t="s">
        <v>7993</v>
      </c>
      <c r="C5989" s="57">
        <v>45657</v>
      </c>
      <c r="D5989" t="s">
        <v>37</v>
      </c>
      <c r="E5989" t="s">
        <v>72</v>
      </c>
      <c r="F5989" s="47">
        <v>13949.71</v>
      </c>
    </row>
    <row r="5990" spans="1:6" x14ac:dyDescent="0.25">
      <c r="A5990" t="s">
        <v>8005</v>
      </c>
      <c r="B5990" t="s">
        <v>7993</v>
      </c>
      <c r="C5990" s="57">
        <v>45657</v>
      </c>
      <c r="D5990" t="s">
        <v>37</v>
      </c>
      <c r="E5990" t="s">
        <v>72</v>
      </c>
      <c r="F5990" s="47">
        <v>13949.71</v>
      </c>
    </row>
    <row r="5991" spans="1:6" x14ac:dyDescent="0.25">
      <c r="A5991" t="s">
        <v>4212</v>
      </c>
      <c r="B5991" t="s">
        <v>4213</v>
      </c>
      <c r="C5991" s="57">
        <v>45657</v>
      </c>
      <c r="D5991" t="s">
        <v>37</v>
      </c>
      <c r="E5991" t="s">
        <v>72</v>
      </c>
      <c r="F5991" s="47">
        <v>24538.799999999999</v>
      </c>
    </row>
    <row r="5992" spans="1:6" x14ac:dyDescent="0.25">
      <c r="A5992" t="s">
        <v>4215</v>
      </c>
      <c r="B5992" t="s">
        <v>3583</v>
      </c>
      <c r="C5992" s="57">
        <v>45657</v>
      </c>
      <c r="D5992" t="s">
        <v>37</v>
      </c>
      <c r="E5992" t="s">
        <v>72</v>
      </c>
      <c r="F5992" s="47">
        <v>7004.79</v>
      </c>
    </row>
    <row r="5993" spans="1:6" x14ac:dyDescent="0.25">
      <c r="A5993" t="s">
        <v>5556</v>
      </c>
      <c r="B5993" t="s">
        <v>4338</v>
      </c>
      <c r="C5993" s="57">
        <v>45657</v>
      </c>
      <c r="D5993" t="s">
        <v>37</v>
      </c>
      <c r="E5993" t="s">
        <v>72</v>
      </c>
      <c r="F5993" s="47">
        <v>8262.06</v>
      </c>
    </row>
    <row r="5994" spans="1:6" x14ac:dyDescent="0.25">
      <c r="A5994" t="s">
        <v>8006</v>
      </c>
      <c r="B5994" t="s">
        <v>983</v>
      </c>
      <c r="C5994" s="57">
        <v>45637</v>
      </c>
      <c r="D5994" t="s">
        <v>37</v>
      </c>
      <c r="E5994" t="s">
        <v>72</v>
      </c>
      <c r="F5994" s="47">
        <v>25748.89</v>
      </c>
    </row>
    <row r="5995" spans="1:6" x14ac:dyDescent="0.25">
      <c r="A5995" t="s">
        <v>3146</v>
      </c>
      <c r="B5995" t="s">
        <v>3147</v>
      </c>
      <c r="C5995" s="57">
        <v>45657</v>
      </c>
      <c r="D5995" t="s">
        <v>37</v>
      </c>
      <c r="E5995" t="s">
        <v>72</v>
      </c>
      <c r="F5995" s="47">
        <v>33880</v>
      </c>
    </row>
    <row r="5996" spans="1:6" x14ac:dyDescent="0.25">
      <c r="A5996" t="s">
        <v>3148</v>
      </c>
      <c r="B5996" t="s">
        <v>3147</v>
      </c>
      <c r="C5996" s="57">
        <v>45657</v>
      </c>
      <c r="D5996" t="s">
        <v>37</v>
      </c>
      <c r="E5996" t="s">
        <v>72</v>
      </c>
      <c r="F5996" s="47">
        <v>33880</v>
      </c>
    </row>
    <row r="5997" spans="1:6" x14ac:dyDescent="0.25">
      <c r="A5997" t="s">
        <v>3149</v>
      </c>
      <c r="B5997" t="s">
        <v>3147</v>
      </c>
      <c r="C5997" s="57">
        <v>45657</v>
      </c>
      <c r="D5997" t="s">
        <v>37</v>
      </c>
      <c r="E5997" t="s">
        <v>72</v>
      </c>
      <c r="F5997" s="47">
        <v>33880</v>
      </c>
    </row>
    <row r="5998" spans="1:6" x14ac:dyDescent="0.25">
      <c r="A5998" t="s">
        <v>3150</v>
      </c>
      <c r="B5998" t="s">
        <v>2000</v>
      </c>
      <c r="C5998" s="57">
        <v>45657</v>
      </c>
      <c r="D5998" t="s">
        <v>37</v>
      </c>
      <c r="E5998" t="s">
        <v>72</v>
      </c>
      <c r="F5998" s="47">
        <v>29887</v>
      </c>
    </row>
    <row r="5999" spans="1:6" x14ac:dyDescent="0.25">
      <c r="A5999" t="s">
        <v>3151</v>
      </c>
      <c r="B5999" t="s">
        <v>2000</v>
      </c>
      <c r="C5999" s="57">
        <v>45657</v>
      </c>
      <c r="D5999" t="s">
        <v>37</v>
      </c>
      <c r="E5999" t="s">
        <v>72</v>
      </c>
      <c r="F5999" s="47">
        <v>29887</v>
      </c>
    </row>
    <row r="6000" spans="1:6" x14ac:dyDescent="0.25">
      <c r="A6000" t="s">
        <v>3152</v>
      </c>
      <c r="B6000" t="s">
        <v>2156</v>
      </c>
      <c r="C6000" s="57">
        <v>45657</v>
      </c>
      <c r="D6000" t="s">
        <v>37</v>
      </c>
      <c r="E6000" t="s">
        <v>72</v>
      </c>
      <c r="F6000" s="47">
        <v>6584.82</v>
      </c>
    </row>
    <row r="6001" spans="1:6" x14ac:dyDescent="0.25">
      <c r="A6001" t="s">
        <v>3153</v>
      </c>
      <c r="B6001" t="s">
        <v>2156</v>
      </c>
      <c r="C6001" s="57">
        <v>45657</v>
      </c>
      <c r="D6001" t="s">
        <v>37</v>
      </c>
      <c r="E6001" t="s">
        <v>72</v>
      </c>
      <c r="F6001" s="47">
        <v>6584.82</v>
      </c>
    </row>
    <row r="6002" spans="1:6" x14ac:dyDescent="0.25">
      <c r="A6002" t="s">
        <v>3154</v>
      </c>
      <c r="B6002" t="s">
        <v>3138</v>
      </c>
      <c r="C6002" s="57">
        <v>45657</v>
      </c>
      <c r="D6002" t="s">
        <v>37</v>
      </c>
      <c r="E6002" t="s">
        <v>72</v>
      </c>
      <c r="F6002" s="47">
        <v>8231.0300000000007</v>
      </c>
    </row>
    <row r="6003" spans="1:6" x14ac:dyDescent="0.25">
      <c r="A6003" t="s">
        <v>3155</v>
      </c>
      <c r="B6003" t="s">
        <v>3138</v>
      </c>
      <c r="C6003" s="57">
        <v>45657</v>
      </c>
      <c r="D6003" t="s">
        <v>37</v>
      </c>
      <c r="E6003" t="s">
        <v>72</v>
      </c>
      <c r="F6003" s="47">
        <v>8231.0300000000007</v>
      </c>
    </row>
    <row r="6004" spans="1:6" x14ac:dyDescent="0.25">
      <c r="A6004" t="s">
        <v>3156</v>
      </c>
      <c r="B6004" t="s">
        <v>3138</v>
      </c>
      <c r="C6004" s="57">
        <v>45657</v>
      </c>
      <c r="D6004" t="s">
        <v>37</v>
      </c>
      <c r="E6004" t="s">
        <v>72</v>
      </c>
      <c r="F6004" s="47">
        <v>8231.0300000000007</v>
      </c>
    </row>
    <row r="6005" spans="1:6" x14ac:dyDescent="0.25">
      <c r="A6005" t="s">
        <v>3157</v>
      </c>
      <c r="B6005" t="s">
        <v>3138</v>
      </c>
      <c r="C6005" s="57">
        <v>45657</v>
      </c>
      <c r="D6005" t="s">
        <v>37</v>
      </c>
      <c r="E6005" t="s">
        <v>72</v>
      </c>
      <c r="F6005" s="47">
        <v>8231.02</v>
      </c>
    </row>
    <row r="6006" spans="1:6" x14ac:dyDescent="0.25">
      <c r="A6006" t="s">
        <v>3158</v>
      </c>
      <c r="B6006" t="s">
        <v>3138</v>
      </c>
      <c r="C6006" s="57">
        <v>45657</v>
      </c>
      <c r="D6006" t="s">
        <v>37</v>
      </c>
      <c r="E6006" t="s">
        <v>72</v>
      </c>
      <c r="F6006" s="47">
        <v>8231.0300000000007</v>
      </c>
    </row>
    <row r="6007" spans="1:6" x14ac:dyDescent="0.25">
      <c r="A6007" t="s">
        <v>3159</v>
      </c>
      <c r="B6007" t="s">
        <v>3138</v>
      </c>
      <c r="C6007" s="57">
        <v>45657</v>
      </c>
      <c r="D6007" t="s">
        <v>37</v>
      </c>
      <c r="E6007" t="s">
        <v>72</v>
      </c>
      <c r="F6007" s="47">
        <v>8231.0300000000007</v>
      </c>
    </row>
    <row r="6008" spans="1:6" x14ac:dyDescent="0.25">
      <c r="A6008" t="s">
        <v>3160</v>
      </c>
      <c r="B6008" t="s">
        <v>3138</v>
      </c>
      <c r="C6008" s="57">
        <v>45657</v>
      </c>
      <c r="D6008" t="s">
        <v>37</v>
      </c>
      <c r="E6008" t="s">
        <v>72</v>
      </c>
      <c r="F6008" s="47">
        <v>8231.0300000000007</v>
      </c>
    </row>
    <row r="6009" spans="1:6" x14ac:dyDescent="0.25">
      <c r="A6009" t="s">
        <v>3161</v>
      </c>
      <c r="B6009" t="s">
        <v>3138</v>
      </c>
      <c r="C6009" s="57">
        <v>45657</v>
      </c>
      <c r="D6009" t="s">
        <v>37</v>
      </c>
      <c r="E6009" t="s">
        <v>72</v>
      </c>
      <c r="F6009" s="47">
        <v>8231.02</v>
      </c>
    </row>
    <row r="6010" spans="1:6" x14ac:dyDescent="0.25">
      <c r="A6010" t="s">
        <v>3162</v>
      </c>
      <c r="B6010" t="s">
        <v>3138</v>
      </c>
      <c r="C6010" s="57">
        <v>45657</v>
      </c>
      <c r="D6010" t="s">
        <v>37</v>
      </c>
      <c r="E6010" t="s">
        <v>72</v>
      </c>
      <c r="F6010" s="47">
        <v>8231.0300000000007</v>
      </c>
    </row>
    <row r="6011" spans="1:6" x14ac:dyDescent="0.25">
      <c r="A6011" t="s">
        <v>3163</v>
      </c>
      <c r="B6011" t="s">
        <v>3138</v>
      </c>
      <c r="C6011" s="57">
        <v>45657</v>
      </c>
      <c r="D6011" t="s">
        <v>37</v>
      </c>
      <c r="E6011" t="s">
        <v>72</v>
      </c>
      <c r="F6011" s="47">
        <v>5990.23</v>
      </c>
    </row>
    <row r="6012" spans="1:6" x14ac:dyDescent="0.25">
      <c r="A6012" t="s">
        <v>3164</v>
      </c>
      <c r="B6012" t="s">
        <v>3138</v>
      </c>
      <c r="C6012" s="57">
        <v>45657</v>
      </c>
      <c r="D6012" t="s">
        <v>37</v>
      </c>
      <c r="E6012" t="s">
        <v>72</v>
      </c>
      <c r="F6012" s="47">
        <v>8231.0300000000007</v>
      </c>
    </row>
    <row r="6013" spans="1:6" x14ac:dyDescent="0.25">
      <c r="A6013" t="s">
        <v>3165</v>
      </c>
      <c r="B6013" t="s">
        <v>3138</v>
      </c>
      <c r="C6013" s="57">
        <v>45657</v>
      </c>
      <c r="D6013" t="s">
        <v>37</v>
      </c>
      <c r="E6013" t="s">
        <v>72</v>
      </c>
      <c r="F6013" s="47">
        <v>8231.0300000000007</v>
      </c>
    </row>
    <row r="6014" spans="1:6" x14ac:dyDescent="0.25">
      <c r="A6014" t="s">
        <v>3166</v>
      </c>
      <c r="B6014" t="s">
        <v>3138</v>
      </c>
      <c r="C6014" s="57">
        <v>45657</v>
      </c>
      <c r="D6014" t="s">
        <v>37</v>
      </c>
      <c r="E6014" t="s">
        <v>72</v>
      </c>
      <c r="F6014" s="47">
        <v>8231.02</v>
      </c>
    </row>
    <row r="6015" spans="1:6" x14ac:dyDescent="0.25">
      <c r="A6015" t="s">
        <v>3167</v>
      </c>
      <c r="B6015" t="s">
        <v>3138</v>
      </c>
      <c r="C6015" s="57">
        <v>45657</v>
      </c>
      <c r="D6015" t="s">
        <v>37</v>
      </c>
      <c r="E6015" t="s">
        <v>72</v>
      </c>
      <c r="F6015" s="47">
        <v>8231.0300000000007</v>
      </c>
    </row>
    <row r="6016" spans="1:6" x14ac:dyDescent="0.25">
      <c r="A6016" t="s">
        <v>3168</v>
      </c>
      <c r="B6016" t="s">
        <v>3138</v>
      </c>
      <c r="C6016" s="57">
        <v>45657</v>
      </c>
      <c r="D6016" t="s">
        <v>37</v>
      </c>
      <c r="E6016" t="s">
        <v>72</v>
      </c>
      <c r="F6016" s="47">
        <v>8231.0300000000007</v>
      </c>
    </row>
    <row r="6017" spans="1:6" x14ac:dyDescent="0.25">
      <c r="A6017" t="s">
        <v>3169</v>
      </c>
      <c r="B6017" t="s">
        <v>3138</v>
      </c>
      <c r="C6017" s="57">
        <v>45657</v>
      </c>
      <c r="D6017" t="s">
        <v>37</v>
      </c>
      <c r="E6017" t="s">
        <v>72</v>
      </c>
      <c r="F6017" s="47">
        <v>8231.02</v>
      </c>
    </row>
    <row r="6018" spans="1:6" x14ac:dyDescent="0.25">
      <c r="A6018" t="s">
        <v>3170</v>
      </c>
      <c r="B6018" t="s">
        <v>3138</v>
      </c>
      <c r="C6018" s="57">
        <v>45657</v>
      </c>
      <c r="D6018" t="s">
        <v>37</v>
      </c>
      <c r="E6018" t="s">
        <v>72</v>
      </c>
      <c r="F6018" s="47">
        <v>8231.0300000000007</v>
      </c>
    </row>
    <row r="6019" spans="1:6" x14ac:dyDescent="0.25">
      <c r="A6019" t="s">
        <v>3171</v>
      </c>
      <c r="B6019" t="s">
        <v>3138</v>
      </c>
      <c r="C6019" s="57">
        <v>45657</v>
      </c>
      <c r="D6019" t="s">
        <v>37</v>
      </c>
      <c r="E6019" t="s">
        <v>72</v>
      </c>
      <c r="F6019" s="47">
        <v>8231.02</v>
      </c>
    </row>
    <row r="6020" spans="1:6" x14ac:dyDescent="0.25">
      <c r="A6020" t="s">
        <v>3172</v>
      </c>
      <c r="B6020" t="s">
        <v>3138</v>
      </c>
      <c r="C6020" s="57">
        <v>45657</v>
      </c>
      <c r="D6020" t="s">
        <v>37</v>
      </c>
      <c r="E6020" t="s">
        <v>72</v>
      </c>
      <c r="F6020" s="47">
        <v>8231.0300000000007</v>
      </c>
    </row>
    <row r="6021" spans="1:6" x14ac:dyDescent="0.25">
      <c r="A6021" t="s">
        <v>3173</v>
      </c>
      <c r="B6021" t="s">
        <v>3138</v>
      </c>
      <c r="C6021" s="57">
        <v>45657</v>
      </c>
      <c r="D6021" t="s">
        <v>37</v>
      </c>
      <c r="E6021" t="s">
        <v>72</v>
      </c>
      <c r="F6021" s="47">
        <v>8231.0300000000007</v>
      </c>
    </row>
    <row r="6022" spans="1:6" x14ac:dyDescent="0.25">
      <c r="A6022" t="s">
        <v>3174</v>
      </c>
      <c r="B6022" t="s">
        <v>3138</v>
      </c>
      <c r="C6022" s="57">
        <v>45657</v>
      </c>
      <c r="D6022" t="s">
        <v>37</v>
      </c>
      <c r="E6022" t="s">
        <v>72</v>
      </c>
      <c r="F6022" s="47">
        <v>8231.02</v>
      </c>
    </row>
    <row r="6023" spans="1:6" x14ac:dyDescent="0.25">
      <c r="A6023" t="s">
        <v>3175</v>
      </c>
      <c r="B6023" t="s">
        <v>3138</v>
      </c>
      <c r="C6023" s="57">
        <v>45657</v>
      </c>
      <c r="D6023" t="s">
        <v>37</v>
      </c>
      <c r="E6023" t="s">
        <v>72</v>
      </c>
      <c r="F6023" s="47">
        <v>8231.0300000000007</v>
      </c>
    </row>
    <row r="6024" spans="1:6" x14ac:dyDescent="0.25">
      <c r="A6024" t="s">
        <v>3176</v>
      </c>
      <c r="B6024" t="s">
        <v>3177</v>
      </c>
      <c r="C6024" s="57">
        <v>45657</v>
      </c>
      <c r="D6024" t="s">
        <v>37</v>
      </c>
      <c r="E6024" t="s">
        <v>72</v>
      </c>
      <c r="F6024" s="47">
        <v>25546.73</v>
      </c>
    </row>
    <row r="6025" spans="1:6" x14ac:dyDescent="0.25">
      <c r="A6025" t="s">
        <v>3178</v>
      </c>
      <c r="B6025" t="s">
        <v>3136</v>
      </c>
      <c r="C6025" s="57">
        <v>45657</v>
      </c>
      <c r="D6025" t="s">
        <v>37</v>
      </c>
      <c r="E6025" t="s">
        <v>72</v>
      </c>
      <c r="F6025" s="47">
        <v>28652.97</v>
      </c>
    </row>
    <row r="6026" spans="1:6" x14ac:dyDescent="0.25">
      <c r="A6026" t="s">
        <v>3179</v>
      </c>
      <c r="B6026" t="s">
        <v>3136</v>
      </c>
      <c r="C6026" s="57">
        <v>45657</v>
      </c>
      <c r="D6026" t="s">
        <v>37</v>
      </c>
      <c r="E6026" t="s">
        <v>72</v>
      </c>
      <c r="F6026" s="47">
        <v>28653.040000000001</v>
      </c>
    </row>
    <row r="6027" spans="1:6" x14ac:dyDescent="0.25">
      <c r="A6027" t="s">
        <v>3180</v>
      </c>
      <c r="B6027" t="s">
        <v>3136</v>
      </c>
      <c r="C6027" s="57">
        <v>45657</v>
      </c>
      <c r="D6027" t="s">
        <v>37</v>
      </c>
      <c r="E6027" t="s">
        <v>72</v>
      </c>
      <c r="F6027" s="47">
        <v>28653.040000000001</v>
      </c>
    </row>
    <row r="6028" spans="1:6" x14ac:dyDescent="0.25">
      <c r="A6028" t="s">
        <v>3181</v>
      </c>
      <c r="B6028" t="s">
        <v>3138</v>
      </c>
      <c r="C6028" s="57">
        <v>45657</v>
      </c>
      <c r="D6028" t="s">
        <v>37</v>
      </c>
      <c r="E6028" t="s">
        <v>72</v>
      </c>
      <c r="F6028" s="47">
        <v>7731.9</v>
      </c>
    </row>
    <row r="6029" spans="1:6" x14ac:dyDescent="0.25">
      <c r="A6029" t="s">
        <v>3182</v>
      </c>
      <c r="B6029" t="s">
        <v>3138</v>
      </c>
      <c r="C6029" s="57">
        <v>45657</v>
      </c>
      <c r="D6029" t="s">
        <v>37</v>
      </c>
      <c r="E6029" t="s">
        <v>72</v>
      </c>
      <c r="F6029" s="47">
        <v>7731.9</v>
      </c>
    </row>
    <row r="6030" spans="1:6" x14ac:dyDescent="0.25">
      <c r="A6030" t="s">
        <v>3183</v>
      </c>
      <c r="B6030" t="s">
        <v>3138</v>
      </c>
      <c r="C6030" s="57">
        <v>45657</v>
      </c>
      <c r="D6030" t="s">
        <v>37</v>
      </c>
      <c r="E6030" t="s">
        <v>72</v>
      </c>
      <c r="F6030" s="47">
        <v>7973.9</v>
      </c>
    </row>
    <row r="6031" spans="1:6" x14ac:dyDescent="0.25">
      <c r="A6031" t="s">
        <v>3184</v>
      </c>
      <c r="B6031" t="s">
        <v>3177</v>
      </c>
      <c r="C6031" s="57">
        <v>45657</v>
      </c>
      <c r="D6031" t="s">
        <v>37</v>
      </c>
      <c r="E6031" t="s">
        <v>72</v>
      </c>
      <c r="F6031" s="47">
        <v>20932.990000000002</v>
      </c>
    </row>
    <row r="6032" spans="1:6" x14ac:dyDescent="0.25">
      <c r="A6032" t="s">
        <v>3185</v>
      </c>
      <c r="B6032" t="s">
        <v>3177</v>
      </c>
      <c r="C6032" s="57">
        <v>45657</v>
      </c>
      <c r="D6032" t="s">
        <v>37</v>
      </c>
      <c r="E6032" t="s">
        <v>72</v>
      </c>
      <c r="F6032" s="47">
        <v>20933</v>
      </c>
    </row>
    <row r="6033" spans="1:6" x14ac:dyDescent="0.25">
      <c r="A6033" t="s">
        <v>3186</v>
      </c>
      <c r="B6033" t="s">
        <v>3138</v>
      </c>
      <c r="C6033" s="57">
        <v>45657</v>
      </c>
      <c r="D6033" t="s">
        <v>37</v>
      </c>
      <c r="E6033" t="s">
        <v>72</v>
      </c>
      <c r="F6033" s="47">
        <v>8336.9</v>
      </c>
    </row>
    <row r="6034" spans="1:6" x14ac:dyDescent="0.25">
      <c r="A6034" t="s">
        <v>3187</v>
      </c>
      <c r="B6034" t="s">
        <v>3177</v>
      </c>
      <c r="C6034" s="57">
        <v>45657</v>
      </c>
      <c r="D6034" t="s">
        <v>37</v>
      </c>
      <c r="E6034" t="s">
        <v>72</v>
      </c>
      <c r="F6034" s="47">
        <v>20933</v>
      </c>
    </row>
    <row r="6035" spans="1:6" x14ac:dyDescent="0.25">
      <c r="A6035" t="s">
        <v>3188</v>
      </c>
      <c r="B6035" t="s">
        <v>3138</v>
      </c>
      <c r="C6035" s="57">
        <v>45657</v>
      </c>
      <c r="D6035" t="s">
        <v>37</v>
      </c>
      <c r="E6035" t="s">
        <v>72</v>
      </c>
      <c r="F6035" s="47">
        <v>6844.57</v>
      </c>
    </row>
    <row r="6036" spans="1:6" x14ac:dyDescent="0.25">
      <c r="A6036" t="s">
        <v>3189</v>
      </c>
      <c r="B6036" t="s">
        <v>3138</v>
      </c>
      <c r="C6036" s="57">
        <v>45657</v>
      </c>
      <c r="D6036" t="s">
        <v>37</v>
      </c>
      <c r="E6036" t="s">
        <v>72</v>
      </c>
      <c r="F6036" s="47">
        <v>6844.57</v>
      </c>
    </row>
    <row r="6037" spans="1:6" x14ac:dyDescent="0.25">
      <c r="A6037" t="s">
        <v>3190</v>
      </c>
      <c r="B6037" t="s">
        <v>3138</v>
      </c>
      <c r="C6037" s="57">
        <v>45657</v>
      </c>
      <c r="D6037" t="s">
        <v>37</v>
      </c>
      <c r="E6037" t="s">
        <v>72</v>
      </c>
      <c r="F6037" s="47">
        <v>6844.57</v>
      </c>
    </row>
    <row r="6038" spans="1:6" x14ac:dyDescent="0.25">
      <c r="A6038" t="s">
        <v>3191</v>
      </c>
      <c r="B6038" t="s">
        <v>3138</v>
      </c>
      <c r="C6038" s="57">
        <v>45657</v>
      </c>
      <c r="D6038" t="s">
        <v>37</v>
      </c>
      <c r="E6038" t="s">
        <v>72</v>
      </c>
      <c r="F6038" s="47">
        <v>7731.9</v>
      </c>
    </row>
    <row r="6039" spans="1:6" x14ac:dyDescent="0.25">
      <c r="A6039" t="s">
        <v>3192</v>
      </c>
      <c r="B6039" t="s">
        <v>3138</v>
      </c>
      <c r="C6039" s="57">
        <v>45657</v>
      </c>
      <c r="D6039" t="s">
        <v>37</v>
      </c>
      <c r="E6039" t="s">
        <v>72</v>
      </c>
      <c r="F6039" s="47">
        <v>4585.8999999999996</v>
      </c>
    </row>
    <row r="6040" spans="1:6" x14ac:dyDescent="0.25">
      <c r="A6040" t="s">
        <v>8007</v>
      </c>
      <c r="B6040" t="s">
        <v>8008</v>
      </c>
      <c r="C6040" s="57">
        <v>45657</v>
      </c>
      <c r="D6040" t="s">
        <v>37</v>
      </c>
      <c r="E6040" t="s">
        <v>72</v>
      </c>
      <c r="F6040" s="47">
        <v>5644.55</v>
      </c>
    </row>
    <row r="6041" spans="1:6" x14ac:dyDescent="0.25">
      <c r="A6041" t="s">
        <v>8009</v>
      </c>
      <c r="B6041" t="s">
        <v>8008</v>
      </c>
      <c r="C6041" s="57">
        <v>45657</v>
      </c>
      <c r="D6041" t="s">
        <v>37</v>
      </c>
      <c r="E6041" t="s">
        <v>72</v>
      </c>
      <c r="F6041" s="47">
        <v>5644.54</v>
      </c>
    </row>
    <row r="6042" spans="1:6" x14ac:dyDescent="0.25">
      <c r="A6042" t="s">
        <v>8010</v>
      </c>
      <c r="B6042" t="s">
        <v>8011</v>
      </c>
      <c r="C6042" s="57">
        <v>45657</v>
      </c>
      <c r="D6042" t="s">
        <v>37</v>
      </c>
      <c r="E6042" t="s">
        <v>72</v>
      </c>
      <c r="F6042" s="47">
        <v>5644.54</v>
      </c>
    </row>
    <row r="6043" spans="1:6" x14ac:dyDescent="0.25">
      <c r="A6043" t="s">
        <v>8012</v>
      </c>
      <c r="B6043" t="s">
        <v>5881</v>
      </c>
      <c r="C6043" s="57">
        <v>45644</v>
      </c>
      <c r="D6043" t="s">
        <v>37</v>
      </c>
      <c r="E6043" t="s">
        <v>72</v>
      </c>
      <c r="F6043" s="47">
        <v>5627.78</v>
      </c>
    </row>
    <row r="6044" spans="1:6" x14ac:dyDescent="0.25">
      <c r="A6044" t="s">
        <v>8013</v>
      </c>
      <c r="B6044" t="s">
        <v>983</v>
      </c>
      <c r="C6044" s="57">
        <v>45643</v>
      </c>
      <c r="D6044" t="s">
        <v>37</v>
      </c>
      <c r="E6044" t="s">
        <v>72</v>
      </c>
      <c r="F6044" s="47">
        <v>8060.9</v>
      </c>
    </row>
    <row r="6045" spans="1:6" x14ac:dyDescent="0.25">
      <c r="A6045" t="s">
        <v>8014</v>
      </c>
      <c r="B6045" t="s">
        <v>6968</v>
      </c>
      <c r="C6045" s="57">
        <v>45643</v>
      </c>
      <c r="D6045" t="s">
        <v>37</v>
      </c>
      <c r="E6045" t="s">
        <v>72</v>
      </c>
      <c r="F6045" s="47">
        <v>2525.3200000000002</v>
      </c>
    </row>
    <row r="6046" spans="1:6" x14ac:dyDescent="0.25">
      <c r="A6046" t="s">
        <v>8015</v>
      </c>
      <c r="B6046" t="s">
        <v>8016</v>
      </c>
      <c r="C6046" s="57">
        <v>45643</v>
      </c>
      <c r="D6046" t="s">
        <v>37</v>
      </c>
      <c r="E6046" t="s">
        <v>72</v>
      </c>
      <c r="F6046" s="47">
        <v>5074.58</v>
      </c>
    </row>
    <row r="6047" spans="1:6" x14ac:dyDescent="0.25">
      <c r="A6047" t="s">
        <v>8017</v>
      </c>
      <c r="B6047" t="s">
        <v>6972</v>
      </c>
      <c r="C6047" s="57">
        <v>45643</v>
      </c>
      <c r="D6047" t="s">
        <v>37</v>
      </c>
      <c r="E6047" t="s">
        <v>72</v>
      </c>
      <c r="F6047" s="47">
        <v>3828.09</v>
      </c>
    </row>
    <row r="6048" spans="1:6" x14ac:dyDescent="0.25">
      <c r="A6048" t="s">
        <v>8018</v>
      </c>
      <c r="B6048" t="s">
        <v>6972</v>
      </c>
      <c r="C6048" s="57">
        <v>45643</v>
      </c>
      <c r="D6048" t="s">
        <v>37</v>
      </c>
      <c r="E6048" t="s">
        <v>72</v>
      </c>
      <c r="F6048" s="47">
        <v>3346.73</v>
      </c>
    </row>
    <row r="6049" spans="1:6" x14ac:dyDescent="0.25">
      <c r="A6049" t="s">
        <v>3193</v>
      </c>
      <c r="B6049" t="s">
        <v>3194</v>
      </c>
      <c r="C6049" s="57">
        <v>45657</v>
      </c>
      <c r="D6049" t="s">
        <v>37</v>
      </c>
      <c r="E6049" t="s">
        <v>72</v>
      </c>
      <c r="F6049" s="47">
        <v>6721.55</v>
      </c>
    </row>
    <row r="6050" spans="1:6" x14ac:dyDescent="0.25">
      <c r="A6050" t="s">
        <v>3195</v>
      </c>
      <c r="B6050" t="s">
        <v>3194</v>
      </c>
      <c r="C6050" s="57">
        <v>45657</v>
      </c>
      <c r="D6050" t="s">
        <v>37</v>
      </c>
      <c r="E6050" t="s">
        <v>72</v>
      </c>
      <c r="F6050" s="47">
        <v>6721.55</v>
      </c>
    </row>
    <row r="6051" spans="1:6" x14ac:dyDescent="0.25">
      <c r="A6051" t="s">
        <v>8019</v>
      </c>
      <c r="B6051" t="s">
        <v>5920</v>
      </c>
      <c r="C6051" s="57">
        <v>45644</v>
      </c>
      <c r="D6051" t="s">
        <v>37</v>
      </c>
      <c r="E6051" t="s">
        <v>72</v>
      </c>
      <c r="F6051" s="47">
        <v>6346.22</v>
      </c>
    </row>
    <row r="6052" spans="1:6" x14ac:dyDescent="0.25">
      <c r="A6052" t="s">
        <v>8020</v>
      </c>
      <c r="B6052" t="s">
        <v>5920</v>
      </c>
      <c r="C6052" s="57">
        <v>45644</v>
      </c>
      <c r="D6052" t="s">
        <v>37</v>
      </c>
      <c r="E6052" t="s">
        <v>72</v>
      </c>
      <c r="F6052" s="47">
        <v>6346.22</v>
      </c>
    </row>
    <row r="6053" spans="1:6" x14ac:dyDescent="0.25">
      <c r="A6053" t="s">
        <v>8021</v>
      </c>
      <c r="B6053" t="s">
        <v>5920</v>
      </c>
      <c r="C6053" s="57">
        <v>45644</v>
      </c>
      <c r="D6053" t="s">
        <v>37</v>
      </c>
      <c r="E6053" t="s">
        <v>72</v>
      </c>
      <c r="F6053" s="47">
        <v>6346.22</v>
      </c>
    </row>
    <row r="6054" spans="1:6" x14ac:dyDescent="0.25">
      <c r="A6054" t="s">
        <v>8022</v>
      </c>
      <c r="B6054" t="s">
        <v>5920</v>
      </c>
      <c r="C6054" s="57">
        <v>45644</v>
      </c>
      <c r="D6054" t="s">
        <v>37</v>
      </c>
      <c r="E6054" t="s">
        <v>72</v>
      </c>
      <c r="F6054" s="47">
        <v>6346.22</v>
      </c>
    </row>
    <row r="6055" spans="1:6" x14ac:dyDescent="0.25">
      <c r="A6055" t="s">
        <v>8023</v>
      </c>
      <c r="B6055" t="s">
        <v>5920</v>
      </c>
      <c r="C6055" s="57">
        <v>45644</v>
      </c>
      <c r="D6055" t="s">
        <v>37</v>
      </c>
      <c r="E6055" t="s">
        <v>72</v>
      </c>
      <c r="F6055" s="47">
        <v>6346.22</v>
      </c>
    </row>
    <row r="6056" spans="1:6" x14ac:dyDescent="0.25">
      <c r="A6056" t="s">
        <v>8024</v>
      </c>
      <c r="B6056" t="s">
        <v>5920</v>
      </c>
      <c r="C6056" s="57">
        <v>45644</v>
      </c>
      <c r="D6056" t="s">
        <v>37</v>
      </c>
      <c r="E6056" t="s">
        <v>72</v>
      </c>
      <c r="F6056" s="47">
        <v>6346.22</v>
      </c>
    </row>
    <row r="6057" spans="1:6" x14ac:dyDescent="0.25">
      <c r="A6057" t="s">
        <v>8025</v>
      </c>
      <c r="B6057" t="s">
        <v>5920</v>
      </c>
      <c r="C6057" s="57">
        <v>45644</v>
      </c>
      <c r="D6057" t="s">
        <v>37</v>
      </c>
      <c r="E6057" t="s">
        <v>72</v>
      </c>
      <c r="F6057" s="47">
        <v>6346.22</v>
      </c>
    </row>
    <row r="6058" spans="1:6" x14ac:dyDescent="0.25">
      <c r="A6058" t="s">
        <v>8026</v>
      </c>
      <c r="B6058" t="s">
        <v>5920</v>
      </c>
      <c r="C6058" s="57">
        <v>45644</v>
      </c>
      <c r="D6058" t="s">
        <v>37</v>
      </c>
      <c r="E6058" t="s">
        <v>72</v>
      </c>
      <c r="F6058" s="47">
        <v>6346.22</v>
      </c>
    </row>
    <row r="6059" spans="1:6" x14ac:dyDescent="0.25">
      <c r="A6059" t="s">
        <v>8027</v>
      </c>
      <c r="B6059" t="s">
        <v>5920</v>
      </c>
      <c r="C6059" s="57">
        <v>45644</v>
      </c>
      <c r="D6059" t="s">
        <v>37</v>
      </c>
      <c r="E6059" t="s">
        <v>72</v>
      </c>
      <c r="F6059" s="47">
        <v>6346.22</v>
      </c>
    </row>
    <row r="6060" spans="1:6" x14ac:dyDescent="0.25">
      <c r="A6060" t="s">
        <v>8028</v>
      </c>
      <c r="B6060" t="s">
        <v>5920</v>
      </c>
      <c r="C6060" s="57">
        <v>45644</v>
      </c>
      <c r="D6060" t="s">
        <v>37</v>
      </c>
      <c r="E6060" t="s">
        <v>72</v>
      </c>
      <c r="F6060" s="47">
        <v>6346.22</v>
      </c>
    </row>
    <row r="6061" spans="1:6" x14ac:dyDescent="0.25">
      <c r="A6061" t="s">
        <v>5557</v>
      </c>
      <c r="B6061" t="s">
        <v>4254</v>
      </c>
      <c r="C6061" s="57">
        <v>45657</v>
      </c>
      <c r="D6061" t="s">
        <v>37</v>
      </c>
      <c r="E6061" t="s">
        <v>72</v>
      </c>
      <c r="F6061" s="47">
        <v>14249.06</v>
      </c>
    </row>
    <row r="6062" spans="1:6" x14ac:dyDescent="0.25">
      <c r="A6062" t="s">
        <v>1061</v>
      </c>
      <c r="B6062" t="s">
        <v>1062</v>
      </c>
      <c r="C6062" s="57">
        <v>45565</v>
      </c>
      <c r="D6062" t="s">
        <v>1019</v>
      </c>
      <c r="E6062" t="s">
        <v>72</v>
      </c>
      <c r="F6062" s="47">
        <v>108362.76</v>
      </c>
    </row>
    <row r="6063" spans="1:6" x14ac:dyDescent="0.25">
      <c r="A6063" t="s">
        <v>1028</v>
      </c>
      <c r="B6063" t="s">
        <v>1029</v>
      </c>
      <c r="C6063" s="57">
        <v>45351</v>
      </c>
      <c r="D6063" t="s">
        <v>1019</v>
      </c>
      <c r="E6063" t="s">
        <v>72</v>
      </c>
      <c r="F6063" s="47">
        <v>88479354.959999993</v>
      </c>
    </row>
    <row r="6064" spans="1:6" x14ac:dyDescent="0.25">
      <c r="C6064" s="57">
        <v>45565</v>
      </c>
      <c r="D6064" t="s">
        <v>1019</v>
      </c>
      <c r="E6064" t="s">
        <v>72</v>
      </c>
      <c r="F6064" s="47">
        <v>96835.76999999999</v>
      </c>
    </row>
    <row r="6065" spans="1:6" x14ac:dyDescent="0.25">
      <c r="A6065" t="s">
        <v>1098</v>
      </c>
      <c r="B6065" t="s">
        <v>1039</v>
      </c>
      <c r="C6065" s="57">
        <v>45657</v>
      </c>
      <c r="D6065" t="s">
        <v>1019</v>
      </c>
      <c r="E6065" t="s">
        <v>72</v>
      </c>
      <c r="F6065" s="47">
        <v>51363.67</v>
      </c>
    </row>
    <row r="6066" spans="1:6" x14ac:dyDescent="0.25">
      <c r="A6066" t="s">
        <v>1038</v>
      </c>
      <c r="B6066" t="s">
        <v>1039</v>
      </c>
      <c r="C6066" s="57">
        <v>45504</v>
      </c>
      <c r="D6066" t="s">
        <v>1019</v>
      </c>
      <c r="E6066" t="s">
        <v>72</v>
      </c>
      <c r="F6066" s="47">
        <v>6595870.1600000001</v>
      </c>
    </row>
    <row r="6067" spans="1:6" x14ac:dyDescent="0.25">
      <c r="C6067" s="57">
        <v>45596</v>
      </c>
      <c r="D6067" t="s">
        <v>1019</v>
      </c>
      <c r="E6067" t="s">
        <v>72</v>
      </c>
      <c r="F6067" s="47">
        <v>15936284.890000001</v>
      </c>
    </row>
    <row r="6068" spans="1:6" x14ac:dyDescent="0.25">
      <c r="A6068" t="s">
        <v>1050</v>
      </c>
      <c r="B6068" t="s">
        <v>1051</v>
      </c>
      <c r="C6068" s="57">
        <v>45565</v>
      </c>
      <c r="D6068" t="s">
        <v>1019</v>
      </c>
      <c r="E6068" t="s">
        <v>72</v>
      </c>
      <c r="F6068" s="47">
        <v>62207.79</v>
      </c>
    </row>
    <row r="6069" spans="1:6" x14ac:dyDescent="0.25">
      <c r="A6069" t="s">
        <v>1059</v>
      </c>
      <c r="B6069" t="s">
        <v>1060</v>
      </c>
      <c r="C6069" s="57">
        <v>45565</v>
      </c>
      <c r="D6069" t="s">
        <v>1019</v>
      </c>
      <c r="E6069" t="s">
        <v>72</v>
      </c>
      <c r="F6069" s="47">
        <v>70518.42</v>
      </c>
    </row>
    <row r="6070" spans="1:6" x14ac:dyDescent="0.25">
      <c r="A6070" t="s">
        <v>1035</v>
      </c>
      <c r="B6070" t="s">
        <v>1036</v>
      </c>
      <c r="C6070" s="57">
        <v>45473</v>
      </c>
      <c r="D6070" t="s">
        <v>1019</v>
      </c>
      <c r="E6070" t="s">
        <v>72</v>
      </c>
      <c r="F6070" s="47">
        <v>36176420.310000002</v>
      </c>
    </row>
    <row r="6071" spans="1:6" x14ac:dyDescent="0.25">
      <c r="A6071" t="s">
        <v>1041</v>
      </c>
      <c r="B6071" t="s">
        <v>1042</v>
      </c>
      <c r="C6071" s="57">
        <v>45504</v>
      </c>
      <c r="D6071" t="s">
        <v>1019</v>
      </c>
      <c r="E6071" t="s">
        <v>72</v>
      </c>
      <c r="F6071" s="47">
        <v>12549440.689999999</v>
      </c>
    </row>
    <row r="6072" spans="1:6" x14ac:dyDescent="0.25">
      <c r="C6072" s="57">
        <v>45596</v>
      </c>
      <c r="D6072" t="s">
        <v>1019</v>
      </c>
      <c r="E6072" t="s">
        <v>72</v>
      </c>
      <c r="F6072" s="47">
        <v>536032</v>
      </c>
    </row>
    <row r="6073" spans="1:6" x14ac:dyDescent="0.25">
      <c r="C6073" s="57">
        <v>45626</v>
      </c>
      <c r="D6073" t="s">
        <v>1019</v>
      </c>
      <c r="E6073" t="s">
        <v>72</v>
      </c>
      <c r="F6073" s="47">
        <v>61468</v>
      </c>
    </row>
    <row r="6074" spans="1:6" x14ac:dyDescent="0.25">
      <c r="A6074" t="s">
        <v>1052</v>
      </c>
      <c r="B6074" t="s">
        <v>1053</v>
      </c>
      <c r="C6074" s="57">
        <v>45565</v>
      </c>
      <c r="D6074" t="s">
        <v>1019</v>
      </c>
      <c r="E6074" t="s">
        <v>72</v>
      </c>
      <c r="F6074" s="47">
        <v>135901.88</v>
      </c>
    </row>
    <row r="6075" spans="1:6" x14ac:dyDescent="0.25">
      <c r="C6075" s="57">
        <v>45596</v>
      </c>
      <c r="D6075" t="s">
        <v>1019</v>
      </c>
      <c r="E6075" t="s">
        <v>72</v>
      </c>
      <c r="F6075" s="47">
        <v>35270080</v>
      </c>
    </row>
    <row r="6076" spans="1:6" x14ac:dyDescent="0.25">
      <c r="C6076" s="57">
        <v>45657</v>
      </c>
      <c r="D6076" t="s">
        <v>1019</v>
      </c>
      <c r="E6076" t="s">
        <v>72</v>
      </c>
      <c r="F6076" s="47">
        <v>107243.93</v>
      </c>
    </row>
    <row r="6077" spans="1:6" x14ac:dyDescent="0.25">
      <c r="A6077" t="s">
        <v>1076</v>
      </c>
      <c r="B6077" t="s">
        <v>1077</v>
      </c>
      <c r="C6077" s="57">
        <v>45596</v>
      </c>
      <c r="D6077" t="s">
        <v>1019</v>
      </c>
      <c r="E6077" t="s">
        <v>72</v>
      </c>
      <c r="F6077" s="47">
        <v>41390.46</v>
      </c>
    </row>
    <row r="6078" spans="1:6" x14ac:dyDescent="0.25">
      <c r="A6078" t="s">
        <v>1022</v>
      </c>
      <c r="B6078" t="s">
        <v>1023</v>
      </c>
      <c r="C6078" s="57">
        <v>45322</v>
      </c>
      <c r="D6078" t="s">
        <v>1019</v>
      </c>
      <c r="E6078" t="s">
        <v>72</v>
      </c>
      <c r="F6078" s="47">
        <v>2590736.84</v>
      </c>
    </row>
    <row r="6079" spans="1:6" x14ac:dyDescent="0.25">
      <c r="A6079" t="s">
        <v>1096</v>
      </c>
      <c r="B6079" t="s">
        <v>1097</v>
      </c>
      <c r="C6079" s="57">
        <v>45657</v>
      </c>
      <c r="D6079" t="s">
        <v>1019</v>
      </c>
      <c r="E6079" t="s">
        <v>72</v>
      </c>
      <c r="F6079" s="47">
        <v>837946.67</v>
      </c>
    </row>
    <row r="6080" spans="1:6" x14ac:dyDescent="0.25">
      <c r="A6080" t="s">
        <v>1094</v>
      </c>
      <c r="B6080" t="s">
        <v>1095</v>
      </c>
      <c r="C6080" s="57">
        <v>45657</v>
      </c>
      <c r="D6080" t="s">
        <v>1019</v>
      </c>
      <c r="E6080" t="s">
        <v>72</v>
      </c>
      <c r="F6080" s="47">
        <v>3369945.0100000002</v>
      </c>
    </row>
    <row r="6081" spans="1:6" x14ac:dyDescent="0.25">
      <c r="A6081" t="s">
        <v>1089</v>
      </c>
      <c r="B6081" t="s">
        <v>1090</v>
      </c>
      <c r="C6081" s="57">
        <v>45657</v>
      </c>
      <c r="D6081" t="s">
        <v>1019</v>
      </c>
      <c r="E6081" t="s">
        <v>72</v>
      </c>
      <c r="F6081" s="47">
        <v>1760973.04</v>
      </c>
    </row>
    <row r="6082" spans="1:6" x14ac:dyDescent="0.25">
      <c r="A6082" t="s">
        <v>1033</v>
      </c>
      <c r="B6082" t="s">
        <v>1034</v>
      </c>
      <c r="C6082" s="57">
        <v>45443</v>
      </c>
      <c r="D6082" t="s">
        <v>1019</v>
      </c>
      <c r="E6082" t="s">
        <v>72</v>
      </c>
      <c r="F6082" s="47">
        <v>160930.56</v>
      </c>
    </row>
    <row r="6083" spans="1:6" x14ac:dyDescent="0.25">
      <c r="C6083" s="57">
        <v>45626</v>
      </c>
      <c r="D6083" t="s">
        <v>1019</v>
      </c>
      <c r="E6083" t="s">
        <v>72</v>
      </c>
      <c r="F6083" s="47">
        <v>71844</v>
      </c>
    </row>
    <row r="6084" spans="1:6" x14ac:dyDescent="0.25">
      <c r="A6084" t="s">
        <v>1084</v>
      </c>
      <c r="B6084" t="s">
        <v>1085</v>
      </c>
      <c r="C6084" s="57">
        <v>45657</v>
      </c>
      <c r="D6084" t="s">
        <v>1019</v>
      </c>
      <c r="E6084" t="s">
        <v>72</v>
      </c>
      <c r="F6084" s="47">
        <v>93397.19</v>
      </c>
    </row>
    <row r="6085" spans="1:6" x14ac:dyDescent="0.25">
      <c r="A6085" t="s">
        <v>1086</v>
      </c>
      <c r="B6085" t="s">
        <v>1085</v>
      </c>
      <c r="C6085" s="57">
        <v>45657</v>
      </c>
      <c r="D6085" t="s">
        <v>1019</v>
      </c>
      <c r="E6085" t="s">
        <v>72</v>
      </c>
      <c r="F6085" s="47">
        <v>93397.19</v>
      </c>
    </row>
    <row r="6086" spans="1:6" x14ac:dyDescent="0.25">
      <c r="A6086" t="s">
        <v>1017</v>
      </c>
      <c r="B6086" t="s">
        <v>1018</v>
      </c>
      <c r="C6086" s="57">
        <v>45322</v>
      </c>
      <c r="D6086" t="s">
        <v>1019</v>
      </c>
      <c r="E6086" t="s">
        <v>72</v>
      </c>
      <c r="F6086" s="47">
        <v>216489.92</v>
      </c>
    </row>
    <row r="6087" spans="1:6" x14ac:dyDescent="0.25">
      <c r="A6087" t="s">
        <v>1063</v>
      </c>
      <c r="B6087" t="s">
        <v>1064</v>
      </c>
      <c r="C6087" s="57">
        <v>45565</v>
      </c>
      <c r="D6087" t="s">
        <v>1019</v>
      </c>
      <c r="E6087" t="s">
        <v>72</v>
      </c>
      <c r="F6087" s="47">
        <v>5721397.2300000004</v>
      </c>
    </row>
    <row r="6088" spans="1:6" x14ac:dyDescent="0.25">
      <c r="A6088" t="s">
        <v>1065</v>
      </c>
      <c r="B6088" t="s">
        <v>1064</v>
      </c>
      <c r="C6088" s="57">
        <v>45565</v>
      </c>
      <c r="D6088" t="s">
        <v>1019</v>
      </c>
      <c r="E6088" t="s">
        <v>72</v>
      </c>
      <c r="F6088" s="47">
        <v>5721397.2300000004</v>
      </c>
    </row>
    <row r="6089" spans="1:6" x14ac:dyDescent="0.25">
      <c r="A6089" t="s">
        <v>850</v>
      </c>
      <c r="B6089" t="s">
        <v>851</v>
      </c>
      <c r="C6089" s="57">
        <v>45322</v>
      </c>
      <c r="D6089" t="s">
        <v>37</v>
      </c>
      <c r="E6089" t="s">
        <v>72</v>
      </c>
      <c r="F6089" s="47">
        <v>204036.96</v>
      </c>
    </row>
    <row r="6090" spans="1:6" x14ac:dyDescent="0.25">
      <c r="A6090" t="s">
        <v>853</v>
      </c>
      <c r="B6090" t="s">
        <v>851</v>
      </c>
      <c r="C6090" s="57">
        <v>45322</v>
      </c>
      <c r="D6090" t="s">
        <v>37</v>
      </c>
      <c r="E6090" t="s">
        <v>72</v>
      </c>
      <c r="F6090" s="47">
        <v>204036.96</v>
      </c>
    </row>
    <row r="6091" spans="1:6" x14ac:dyDescent="0.25">
      <c r="A6091" t="s">
        <v>854</v>
      </c>
      <c r="B6091" t="s">
        <v>855</v>
      </c>
      <c r="C6091" s="57">
        <v>45322</v>
      </c>
      <c r="D6091" t="s">
        <v>37</v>
      </c>
      <c r="E6091" t="s">
        <v>72</v>
      </c>
      <c r="F6091" s="47">
        <v>128481.02</v>
      </c>
    </row>
    <row r="6092" spans="1:6" x14ac:dyDescent="0.25">
      <c r="A6092" t="s">
        <v>856</v>
      </c>
      <c r="B6092" t="s">
        <v>855</v>
      </c>
      <c r="C6092" s="57">
        <v>45322</v>
      </c>
      <c r="D6092" t="s">
        <v>37</v>
      </c>
      <c r="E6092" t="s">
        <v>72</v>
      </c>
      <c r="F6092" s="47">
        <v>128481.02</v>
      </c>
    </row>
    <row r="6093" spans="1:6" x14ac:dyDescent="0.25">
      <c r="A6093" t="s">
        <v>857</v>
      </c>
      <c r="B6093" t="s">
        <v>855</v>
      </c>
      <c r="C6093" s="57">
        <v>45322</v>
      </c>
      <c r="D6093" t="s">
        <v>37</v>
      </c>
      <c r="E6093" t="s">
        <v>72</v>
      </c>
      <c r="F6093" s="47">
        <v>128481.02</v>
      </c>
    </row>
    <row r="6094" spans="1:6" x14ac:dyDescent="0.25">
      <c r="A6094" t="s">
        <v>858</v>
      </c>
      <c r="B6094" t="s">
        <v>855</v>
      </c>
      <c r="C6094" s="57">
        <v>45322</v>
      </c>
      <c r="D6094" t="s">
        <v>37</v>
      </c>
      <c r="E6094" t="s">
        <v>72</v>
      </c>
      <c r="F6094" s="47">
        <v>128481.02</v>
      </c>
    </row>
    <row r="6095" spans="1:6" x14ac:dyDescent="0.25">
      <c r="A6095" t="s">
        <v>859</v>
      </c>
      <c r="B6095" t="s">
        <v>855</v>
      </c>
      <c r="C6095" s="57">
        <v>45322</v>
      </c>
      <c r="D6095" t="s">
        <v>37</v>
      </c>
      <c r="E6095" t="s">
        <v>72</v>
      </c>
      <c r="F6095" s="47">
        <v>128481.02</v>
      </c>
    </row>
    <row r="6096" spans="1:6" x14ac:dyDescent="0.25">
      <c r="A6096" t="s">
        <v>860</v>
      </c>
      <c r="B6096" t="s">
        <v>855</v>
      </c>
      <c r="C6096" s="57">
        <v>45322</v>
      </c>
      <c r="D6096" t="s">
        <v>37</v>
      </c>
      <c r="E6096" t="s">
        <v>72</v>
      </c>
      <c r="F6096" s="47">
        <v>128481.02</v>
      </c>
    </row>
    <row r="6097" spans="1:6" x14ac:dyDescent="0.25">
      <c r="A6097" t="s">
        <v>861</v>
      </c>
      <c r="B6097" t="s">
        <v>862</v>
      </c>
      <c r="C6097" s="57">
        <v>45322</v>
      </c>
      <c r="D6097" t="s">
        <v>37</v>
      </c>
      <c r="E6097" t="s">
        <v>72</v>
      </c>
      <c r="F6097" s="47">
        <v>182842.95</v>
      </c>
    </row>
    <row r="6098" spans="1:6" x14ac:dyDescent="0.25">
      <c r="A6098" t="s">
        <v>979</v>
      </c>
      <c r="B6098" t="s">
        <v>980</v>
      </c>
      <c r="C6098" s="57">
        <v>45322</v>
      </c>
      <c r="D6098" t="s">
        <v>37</v>
      </c>
      <c r="E6098" t="s">
        <v>72</v>
      </c>
      <c r="F6098" s="47">
        <v>42483.75</v>
      </c>
    </row>
    <row r="6099" spans="1:6" x14ac:dyDescent="0.25">
      <c r="A6099" t="s">
        <v>86</v>
      </c>
      <c r="B6099" t="s">
        <v>87</v>
      </c>
      <c r="C6099" s="57">
        <v>45322</v>
      </c>
      <c r="D6099" t="s">
        <v>37</v>
      </c>
      <c r="E6099" t="s">
        <v>78</v>
      </c>
      <c r="F6099" s="47">
        <v>99995</v>
      </c>
    </row>
    <row r="6100" spans="1:6" x14ac:dyDescent="0.25">
      <c r="A6100" t="s">
        <v>91</v>
      </c>
      <c r="B6100" t="s">
        <v>92</v>
      </c>
      <c r="C6100" s="57">
        <v>45322</v>
      </c>
      <c r="D6100" t="s">
        <v>37</v>
      </c>
      <c r="E6100" t="s">
        <v>72</v>
      </c>
      <c r="F6100" s="47">
        <v>522059.22</v>
      </c>
    </row>
    <row r="6101" spans="1:6" x14ac:dyDescent="0.25">
      <c r="A6101" t="s">
        <v>95</v>
      </c>
      <c r="B6101" t="s">
        <v>96</v>
      </c>
      <c r="C6101" s="57">
        <v>45322</v>
      </c>
      <c r="D6101" t="s">
        <v>37</v>
      </c>
      <c r="E6101" t="s">
        <v>72</v>
      </c>
      <c r="F6101" s="47">
        <v>65804.639999999999</v>
      </c>
    </row>
    <row r="6102" spans="1:6" x14ac:dyDescent="0.25">
      <c r="A6102" t="s">
        <v>99</v>
      </c>
      <c r="B6102" t="s">
        <v>96</v>
      </c>
      <c r="C6102" s="57">
        <v>45322</v>
      </c>
      <c r="D6102" t="s">
        <v>37</v>
      </c>
      <c r="E6102" t="s">
        <v>72</v>
      </c>
      <c r="F6102" s="47">
        <v>65804.639999999999</v>
      </c>
    </row>
    <row r="6103" spans="1:6" x14ac:dyDescent="0.25">
      <c r="A6103" t="s">
        <v>102</v>
      </c>
      <c r="B6103" t="s">
        <v>103</v>
      </c>
      <c r="C6103" s="57">
        <v>45351</v>
      </c>
      <c r="D6103" t="s">
        <v>37</v>
      </c>
      <c r="E6103" t="s">
        <v>72</v>
      </c>
      <c r="F6103" s="47">
        <v>238975</v>
      </c>
    </row>
    <row r="6104" spans="1:6" x14ac:dyDescent="0.25">
      <c r="A6104" t="s">
        <v>104</v>
      </c>
      <c r="B6104" t="s">
        <v>105</v>
      </c>
      <c r="C6104" s="57">
        <v>45351</v>
      </c>
      <c r="D6104" t="s">
        <v>37</v>
      </c>
      <c r="E6104" t="s">
        <v>72</v>
      </c>
      <c r="F6104" s="47">
        <v>149870.6</v>
      </c>
    </row>
    <row r="6105" spans="1:6" x14ac:dyDescent="0.25">
      <c r="A6105" t="s">
        <v>108</v>
      </c>
      <c r="B6105" t="s">
        <v>105</v>
      </c>
      <c r="C6105" s="57">
        <v>45351</v>
      </c>
      <c r="D6105" t="s">
        <v>37</v>
      </c>
      <c r="E6105" t="s">
        <v>72</v>
      </c>
      <c r="F6105" s="47">
        <v>149870.6</v>
      </c>
    </row>
    <row r="6106" spans="1:6" x14ac:dyDescent="0.25">
      <c r="A6106" t="s">
        <v>109</v>
      </c>
      <c r="B6106" t="s">
        <v>110</v>
      </c>
      <c r="C6106" s="57">
        <v>45351</v>
      </c>
      <c r="D6106" t="s">
        <v>37</v>
      </c>
      <c r="E6106" t="s">
        <v>72</v>
      </c>
      <c r="F6106" s="47">
        <v>947143.4</v>
      </c>
    </row>
    <row r="6107" spans="1:6" x14ac:dyDescent="0.25">
      <c r="A6107" t="s">
        <v>113</v>
      </c>
      <c r="B6107" t="s">
        <v>114</v>
      </c>
      <c r="C6107" s="57">
        <v>45351</v>
      </c>
      <c r="D6107" t="s">
        <v>37</v>
      </c>
      <c r="E6107" t="s">
        <v>72</v>
      </c>
      <c r="F6107" s="47">
        <v>153875.70000000001</v>
      </c>
    </row>
    <row r="6108" spans="1:6" x14ac:dyDescent="0.25">
      <c r="A6108" t="s">
        <v>115</v>
      </c>
      <c r="B6108" t="s">
        <v>114</v>
      </c>
      <c r="C6108" s="57">
        <v>45351</v>
      </c>
      <c r="D6108" t="s">
        <v>37</v>
      </c>
      <c r="E6108" t="s">
        <v>72</v>
      </c>
      <c r="F6108" s="47">
        <v>180979.7</v>
      </c>
    </row>
    <row r="6109" spans="1:6" x14ac:dyDescent="0.25">
      <c r="A6109" t="s">
        <v>116</v>
      </c>
      <c r="B6109" t="s">
        <v>117</v>
      </c>
      <c r="C6109" s="57">
        <v>45351</v>
      </c>
      <c r="D6109" t="s">
        <v>37</v>
      </c>
      <c r="E6109" t="s">
        <v>72</v>
      </c>
      <c r="F6109" s="47">
        <v>60971.6</v>
      </c>
    </row>
    <row r="6110" spans="1:6" x14ac:dyDescent="0.25">
      <c r="A6110" t="s">
        <v>118</v>
      </c>
      <c r="B6110" t="s">
        <v>119</v>
      </c>
      <c r="C6110" s="57">
        <v>45351</v>
      </c>
      <c r="D6110" t="s">
        <v>37</v>
      </c>
      <c r="E6110" t="s">
        <v>72</v>
      </c>
      <c r="F6110" s="47">
        <v>1092183.51</v>
      </c>
    </row>
    <row r="6111" spans="1:6" x14ac:dyDescent="0.25">
      <c r="A6111" t="s">
        <v>120</v>
      </c>
      <c r="B6111" t="s">
        <v>119</v>
      </c>
      <c r="C6111" s="57">
        <v>45351</v>
      </c>
      <c r="D6111" t="s">
        <v>37</v>
      </c>
      <c r="E6111" t="s">
        <v>72</v>
      </c>
      <c r="F6111" s="47">
        <v>1166898.5900000001</v>
      </c>
    </row>
    <row r="6112" spans="1:6" x14ac:dyDescent="0.25">
      <c r="A6112" t="s">
        <v>121</v>
      </c>
      <c r="B6112" t="s">
        <v>122</v>
      </c>
      <c r="C6112" s="57">
        <v>45351</v>
      </c>
      <c r="D6112" t="s">
        <v>37</v>
      </c>
      <c r="E6112" t="s">
        <v>72</v>
      </c>
      <c r="F6112" s="47">
        <v>17120019.5</v>
      </c>
    </row>
    <row r="6113" spans="1:6" x14ac:dyDescent="0.25">
      <c r="A6113" t="s">
        <v>863</v>
      </c>
      <c r="B6113" t="s">
        <v>864</v>
      </c>
      <c r="C6113" s="57">
        <v>45351</v>
      </c>
      <c r="D6113" t="s">
        <v>37</v>
      </c>
      <c r="E6113" t="s">
        <v>72</v>
      </c>
      <c r="F6113" s="47">
        <v>69449.2</v>
      </c>
    </row>
    <row r="6114" spans="1:6" x14ac:dyDescent="0.25">
      <c r="A6114" t="s">
        <v>125</v>
      </c>
      <c r="B6114" t="s">
        <v>126</v>
      </c>
      <c r="C6114" s="57">
        <v>45351</v>
      </c>
      <c r="D6114" t="s">
        <v>37</v>
      </c>
      <c r="E6114" t="s">
        <v>72</v>
      </c>
      <c r="F6114" s="47">
        <v>147558</v>
      </c>
    </row>
    <row r="6115" spans="1:6" x14ac:dyDescent="0.25">
      <c r="A6115" t="s">
        <v>129</v>
      </c>
      <c r="B6115" t="s">
        <v>130</v>
      </c>
      <c r="C6115" s="57">
        <v>45351</v>
      </c>
      <c r="D6115" t="s">
        <v>37</v>
      </c>
      <c r="E6115" t="s">
        <v>72</v>
      </c>
      <c r="F6115" s="47">
        <v>53043</v>
      </c>
    </row>
    <row r="6116" spans="1:6" x14ac:dyDescent="0.25">
      <c r="A6116" t="s">
        <v>133</v>
      </c>
      <c r="B6116" t="s">
        <v>134</v>
      </c>
      <c r="C6116" s="57">
        <v>45351</v>
      </c>
      <c r="D6116" t="s">
        <v>37</v>
      </c>
      <c r="E6116" t="s">
        <v>78</v>
      </c>
      <c r="F6116" s="47">
        <v>185614</v>
      </c>
    </row>
    <row r="6117" spans="1:6" x14ac:dyDescent="0.25">
      <c r="A6117" t="s">
        <v>137</v>
      </c>
      <c r="B6117" t="s">
        <v>138</v>
      </c>
      <c r="C6117" s="57">
        <v>45351</v>
      </c>
      <c r="D6117" t="s">
        <v>37</v>
      </c>
      <c r="E6117" t="s">
        <v>72</v>
      </c>
      <c r="F6117" s="47">
        <v>192995</v>
      </c>
    </row>
    <row r="6118" spans="1:6" x14ac:dyDescent="0.25">
      <c r="A6118" t="s">
        <v>139</v>
      </c>
      <c r="B6118" t="s">
        <v>140</v>
      </c>
      <c r="C6118" s="57">
        <v>45351</v>
      </c>
      <c r="D6118" t="s">
        <v>37</v>
      </c>
      <c r="E6118" t="s">
        <v>72</v>
      </c>
      <c r="F6118" s="47">
        <v>48279</v>
      </c>
    </row>
    <row r="6119" spans="1:6" x14ac:dyDescent="0.25">
      <c r="A6119" t="s">
        <v>142</v>
      </c>
      <c r="B6119" t="s">
        <v>143</v>
      </c>
      <c r="C6119" s="57">
        <v>45351</v>
      </c>
      <c r="D6119" t="s">
        <v>37</v>
      </c>
      <c r="E6119" t="s">
        <v>72</v>
      </c>
      <c r="F6119" s="47">
        <v>285858.86</v>
      </c>
    </row>
    <row r="6120" spans="1:6" x14ac:dyDescent="0.25">
      <c r="A6120" t="s">
        <v>144</v>
      </c>
      <c r="B6120" t="s">
        <v>145</v>
      </c>
      <c r="C6120" s="57">
        <v>45351</v>
      </c>
      <c r="D6120" t="s">
        <v>37</v>
      </c>
      <c r="E6120" t="s">
        <v>72</v>
      </c>
      <c r="F6120" s="47">
        <v>46103.19</v>
      </c>
    </row>
    <row r="6121" spans="1:6" x14ac:dyDescent="0.25">
      <c r="A6121" t="s">
        <v>146</v>
      </c>
      <c r="B6121" t="s">
        <v>147</v>
      </c>
      <c r="C6121" s="57">
        <v>45382</v>
      </c>
      <c r="D6121" t="s">
        <v>37</v>
      </c>
      <c r="E6121" t="s">
        <v>72</v>
      </c>
      <c r="F6121" s="47">
        <v>41140</v>
      </c>
    </row>
    <row r="6122" spans="1:6" x14ac:dyDescent="0.25">
      <c r="A6122" t="s">
        <v>150</v>
      </c>
      <c r="B6122" t="s">
        <v>151</v>
      </c>
      <c r="C6122" s="57">
        <v>45382</v>
      </c>
      <c r="D6122" t="s">
        <v>37</v>
      </c>
      <c r="E6122" t="s">
        <v>72</v>
      </c>
      <c r="F6122" s="47">
        <v>4190900</v>
      </c>
    </row>
    <row r="6123" spans="1:6" x14ac:dyDescent="0.25">
      <c r="A6123" t="s">
        <v>154</v>
      </c>
      <c r="B6123" t="s">
        <v>151</v>
      </c>
      <c r="C6123" s="57">
        <v>45382</v>
      </c>
      <c r="D6123" t="s">
        <v>37</v>
      </c>
      <c r="E6123" t="s">
        <v>72</v>
      </c>
      <c r="F6123" s="47">
        <v>4190900</v>
      </c>
    </row>
    <row r="6124" spans="1:6" x14ac:dyDescent="0.25">
      <c r="A6124" t="s">
        <v>155</v>
      </c>
      <c r="B6124" t="s">
        <v>151</v>
      </c>
      <c r="C6124" s="57">
        <v>45382</v>
      </c>
      <c r="D6124" t="s">
        <v>37</v>
      </c>
      <c r="E6124" t="s">
        <v>72</v>
      </c>
      <c r="F6124" s="47">
        <v>4190900</v>
      </c>
    </row>
    <row r="6125" spans="1:6" x14ac:dyDescent="0.25">
      <c r="A6125" t="s">
        <v>156</v>
      </c>
      <c r="B6125" t="s">
        <v>157</v>
      </c>
      <c r="C6125" s="57">
        <v>45382</v>
      </c>
      <c r="D6125" t="s">
        <v>37</v>
      </c>
      <c r="E6125" t="s">
        <v>158</v>
      </c>
      <c r="F6125" s="47">
        <v>41723.22</v>
      </c>
    </row>
    <row r="6126" spans="1:6" x14ac:dyDescent="0.25">
      <c r="A6126" t="s">
        <v>161</v>
      </c>
      <c r="B6126" t="s">
        <v>157</v>
      </c>
      <c r="C6126" s="57">
        <v>45382</v>
      </c>
      <c r="D6126" t="s">
        <v>37</v>
      </c>
      <c r="E6126" t="s">
        <v>158</v>
      </c>
      <c r="F6126" s="47">
        <v>41723.22</v>
      </c>
    </row>
    <row r="6127" spans="1:6" x14ac:dyDescent="0.25">
      <c r="A6127" t="s">
        <v>162</v>
      </c>
      <c r="B6127" t="s">
        <v>157</v>
      </c>
      <c r="C6127" s="57">
        <v>45382</v>
      </c>
      <c r="D6127" t="s">
        <v>37</v>
      </c>
      <c r="E6127" t="s">
        <v>163</v>
      </c>
      <c r="F6127" s="47">
        <v>41723.22</v>
      </c>
    </row>
    <row r="6128" spans="1:6" x14ac:dyDescent="0.25">
      <c r="A6128" t="s">
        <v>164</v>
      </c>
      <c r="B6128" t="s">
        <v>165</v>
      </c>
      <c r="C6128" s="57">
        <v>45382</v>
      </c>
      <c r="D6128" t="s">
        <v>37</v>
      </c>
      <c r="E6128" t="s">
        <v>72</v>
      </c>
      <c r="F6128" s="47">
        <v>436810</v>
      </c>
    </row>
    <row r="6129" spans="1:6" x14ac:dyDescent="0.25">
      <c r="A6129" t="s">
        <v>168</v>
      </c>
      <c r="B6129" t="s">
        <v>169</v>
      </c>
      <c r="C6129" s="57">
        <v>45382</v>
      </c>
      <c r="D6129" t="s">
        <v>37</v>
      </c>
      <c r="E6129" t="s">
        <v>72</v>
      </c>
      <c r="F6129" s="47">
        <v>167948</v>
      </c>
    </row>
    <row r="6130" spans="1:6" x14ac:dyDescent="0.25">
      <c r="A6130" t="s">
        <v>865</v>
      </c>
      <c r="B6130" t="s">
        <v>866</v>
      </c>
      <c r="C6130" s="57">
        <v>45382</v>
      </c>
      <c r="D6130" t="s">
        <v>37</v>
      </c>
      <c r="E6130" t="s">
        <v>72</v>
      </c>
      <c r="F6130" s="47">
        <v>44908.49</v>
      </c>
    </row>
    <row r="6131" spans="1:6" x14ac:dyDescent="0.25">
      <c r="A6131" t="s">
        <v>867</v>
      </c>
      <c r="B6131" t="s">
        <v>866</v>
      </c>
      <c r="C6131" s="57">
        <v>45382</v>
      </c>
      <c r="D6131" t="s">
        <v>37</v>
      </c>
      <c r="E6131" t="s">
        <v>72</v>
      </c>
      <c r="F6131" s="47">
        <v>44908.49</v>
      </c>
    </row>
    <row r="6132" spans="1:6" x14ac:dyDescent="0.25">
      <c r="A6132" t="s">
        <v>868</v>
      </c>
      <c r="B6132" t="s">
        <v>866</v>
      </c>
      <c r="C6132" s="57">
        <v>45382</v>
      </c>
      <c r="D6132" t="s">
        <v>37</v>
      </c>
      <c r="E6132" t="s">
        <v>72</v>
      </c>
      <c r="F6132" s="47">
        <v>44908.49</v>
      </c>
    </row>
    <row r="6133" spans="1:6" x14ac:dyDescent="0.25">
      <c r="A6133" t="s">
        <v>869</v>
      </c>
      <c r="B6133" t="s">
        <v>866</v>
      </c>
      <c r="C6133" s="57">
        <v>45382</v>
      </c>
      <c r="D6133" t="s">
        <v>37</v>
      </c>
      <c r="E6133" t="s">
        <v>72</v>
      </c>
      <c r="F6133" s="47">
        <v>44908.49</v>
      </c>
    </row>
    <row r="6134" spans="1:6" x14ac:dyDescent="0.25">
      <c r="A6134" t="s">
        <v>870</v>
      </c>
      <c r="B6134" t="s">
        <v>866</v>
      </c>
      <c r="C6134" s="57">
        <v>45382</v>
      </c>
      <c r="D6134" t="s">
        <v>37</v>
      </c>
      <c r="E6134" t="s">
        <v>72</v>
      </c>
      <c r="F6134" s="47">
        <v>44908.49</v>
      </c>
    </row>
    <row r="6135" spans="1:6" x14ac:dyDescent="0.25">
      <c r="A6135" t="s">
        <v>871</v>
      </c>
      <c r="B6135" t="s">
        <v>866</v>
      </c>
      <c r="C6135" s="57">
        <v>45382</v>
      </c>
      <c r="D6135" t="s">
        <v>37</v>
      </c>
      <c r="E6135" t="s">
        <v>72</v>
      </c>
      <c r="F6135" s="47">
        <v>44908.49</v>
      </c>
    </row>
    <row r="6136" spans="1:6" x14ac:dyDescent="0.25">
      <c r="A6136" t="s">
        <v>872</v>
      </c>
      <c r="B6136" t="s">
        <v>866</v>
      </c>
      <c r="C6136" s="57">
        <v>45382</v>
      </c>
      <c r="D6136" t="s">
        <v>37</v>
      </c>
      <c r="E6136" t="s">
        <v>72</v>
      </c>
      <c r="F6136" s="47">
        <v>44908.49</v>
      </c>
    </row>
    <row r="6137" spans="1:6" x14ac:dyDescent="0.25">
      <c r="A6137" t="s">
        <v>873</v>
      </c>
      <c r="B6137" t="s">
        <v>866</v>
      </c>
      <c r="C6137" s="57">
        <v>45382</v>
      </c>
      <c r="D6137" t="s">
        <v>37</v>
      </c>
      <c r="E6137" t="s">
        <v>72</v>
      </c>
      <c r="F6137" s="47">
        <v>44908.49</v>
      </c>
    </row>
    <row r="6138" spans="1:6" x14ac:dyDescent="0.25">
      <c r="A6138" t="s">
        <v>874</v>
      </c>
      <c r="B6138" t="s">
        <v>866</v>
      </c>
      <c r="C6138" s="57">
        <v>45382</v>
      </c>
      <c r="D6138" t="s">
        <v>37</v>
      </c>
      <c r="E6138" t="s">
        <v>72</v>
      </c>
      <c r="F6138" s="47">
        <v>44908.49</v>
      </c>
    </row>
    <row r="6139" spans="1:6" x14ac:dyDescent="0.25">
      <c r="A6139" t="s">
        <v>875</v>
      </c>
      <c r="B6139" t="s">
        <v>866</v>
      </c>
      <c r="C6139" s="57">
        <v>45382</v>
      </c>
      <c r="D6139" t="s">
        <v>37</v>
      </c>
      <c r="E6139" t="s">
        <v>72</v>
      </c>
      <c r="F6139" s="47">
        <v>44908.49</v>
      </c>
    </row>
    <row r="6140" spans="1:6" x14ac:dyDescent="0.25">
      <c r="A6140" t="s">
        <v>876</v>
      </c>
      <c r="B6140" t="s">
        <v>866</v>
      </c>
      <c r="C6140" s="57">
        <v>45382</v>
      </c>
      <c r="D6140" t="s">
        <v>37</v>
      </c>
      <c r="E6140" t="s">
        <v>72</v>
      </c>
      <c r="F6140" s="47">
        <v>44908.49</v>
      </c>
    </row>
    <row r="6141" spans="1:6" x14ac:dyDescent="0.25">
      <c r="A6141" t="s">
        <v>877</v>
      </c>
      <c r="B6141" t="s">
        <v>866</v>
      </c>
      <c r="C6141" s="57">
        <v>45382</v>
      </c>
      <c r="D6141" t="s">
        <v>37</v>
      </c>
      <c r="E6141" t="s">
        <v>72</v>
      </c>
      <c r="F6141" s="47">
        <v>44908.49</v>
      </c>
    </row>
    <row r="6142" spans="1:6" x14ac:dyDescent="0.25">
      <c r="A6142" t="s">
        <v>878</v>
      </c>
      <c r="B6142" t="s">
        <v>866</v>
      </c>
      <c r="C6142" s="57">
        <v>45382</v>
      </c>
      <c r="D6142" t="s">
        <v>37</v>
      </c>
      <c r="E6142" t="s">
        <v>72</v>
      </c>
      <c r="F6142" s="47">
        <v>44908.49</v>
      </c>
    </row>
    <row r="6143" spans="1:6" x14ac:dyDescent="0.25">
      <c r="A6143" t="s">
        <v>879</v>
      </c>
      <c r="B6143" t="s">
        <v>866</v>
      </c>
      <c r="C6143" s="57">
        <v>45382</v>
      </c>
      <c r="D6143" t="s">
        <v>37</v>
      </c>
      <c r="E6143" t="s">
        <v>72</v>
      </c>
      <c r="F6143" s="47">
        <v>44908.49</v>
      </c>
    </row>
    <row r="6144" spans="1:6" x14ac:dyDescent="0.25">
      <c r="A6144" t="s">
        <v>880</v>
      </c>
      <c r="B6144" t="s">
        <v>866</v>
      </c>
      <c r="C6144" s="57">
        <v>45382</v>
      </c>
      <c r="D6144" t="s">
        <v>37</v>
      </c>
      <c r="E6144" t="s">
        <v>72</v>
      </c>
      <c r="F6144" s="47">
        <v>44908.45</v>
      </c>
    </row>
    <row r="6145" spans="1:6" x14ac:dyDescent="0.25">
      <c r="A6145" t="s">
        <v>172</v>
      </c>
      <c r="B6145" t="s">
        <v>173</v>
      </c>
      <c r="C6145" s="57">
        <v>45382</v>
      </c>
      <c r="D6145" t="s">
        <v>37</v>
      </c>
      <c r="E6145" t="s">
        <v>72</v>
      </c>
      <c r="F6145" s="47">
        <v>444675</v>
      </c>
    </row>
    <row r="6146" spans="1:6" x14ac:dyDescent="0.25">
      <c r="A6146" t="s">
        <v>176</v>
      </c>
      <c r="B6146" t="s">
        <v>177</v>
      </c>
      <c r="C6146" s="57">
        <v>45382</v>
      </c>
      <c r="D6146" t="s">
        <v>37</v>
      </c>
      <c r="E6146" t="s">
        <v>72</v>
      </c>
      <c r="F6146" s="47">
        <v>817175.92</v>
      </c>
    </row>
    <row r="6147" spans="1:6" x14ac:dyDescent="0.25">
      <c r="A6147" t="s">
        <v>178</v>
      </c>
      <c r="B6147" t="s">
        <v>179</v>
      </c>
      <c r="C6147" s="57">
        <v>45382</v>
      </c>
      <c r="D6147" t="s">
        <v>37</v>
      </c>
      <c r="E6147" t="s">
        <v>72</v>
      </c>
      <c r="F6147" s="47">
        <v>1203950</v>
      </c>
    </row>
    <row r="6148" spans="1:6" x14ac:dyDescent="0.25">
      <c r="A6148" t="s">
        <v>182</v>
      </c>
      <c r="B6148" t="s">
        <v>179</v>
      </c>
      <c r="C6148" s="57">
        <v>45382</v>
      </c>
      <c r="D6148" t="s">
        <v>37</v>
      </c>
      <c r="E6148" t="s">
        <v>72</v>
      </c>
      <c r="F6148" s="47">
        <v>1075690</v>
      </c>
    </row>
    <row r="6149" spans="1:6" x14ac:dyDescent="0.25">
      <c r="A6149" t="s">
        <v>185</v>
      </c>
      <c r="B6149" t="s">
        <v>186</v>
      </c>
      <c r="C6149" s="57">
        <v>45382</v>
      </c>
      <c r="D6149" t="s">
        <v>37</v>
      </c>
      <c r="E6149" t="s">
        <v>72</v>
      </c>
      <c r="F6149" s="47">
        <v>145805</v>
      </c>
    </row>
    <row r="6150" spans="1:6" x14ac:dyDescent="0.25">
      <c r="A6150" t="s">
        <v>187</v>
      </c>
      <c r="B6150" t="s">
        <v>186</v>
      </c>
      <c r="C6150" s="57">
        <v>45382</v>
      </c>
      <c r="D6150" t="s">
        <v>37</v>
      </c>
      <c r="E6150" t="s">
        <v>72</v>
      </c>
      <c r="F6150" s="47">
        <v>145805</v>
      </c>
    </row>
    <row r="6151" spans="1:6" x14ac:dyDescent="0.25">
      <c r="A6151" t="s">
        <v>188</v>
      </c>
      <c r="B6151" t="s">
        <v>186</v>
      </c>
      <c r="C6151" s="57">
        <v>45382</v>
      </c>
      <c r="D6151" t="s">
        <v>37</v>
      </c>
      <c r="E6151" t="s">
        <v>72</v>
      </c>
      <c r="F6151" s="47">
        <v>145805</v>
      </c>
    </row>
    <row r="6152" spans="1:6" x14ac:dyDescent="0.25">
      <c r="A6152" t="s">
        <v>189</v>
      </c>
      <c r="B6152" t="s">
        <v>186</v>
      </c>
      <c r="C6152" s="57">
        <v>45382</v>
      </c>
      <c r="D6152" t="s">
        <v>37</v>
      </c>
      <c r="E6152" t="s">
        <v>72</v>
      </c>
      <c r="F6152" s="47">
        <v>145805</v>
      </c>
    </row>
    <row r="6153" spans="1:6" x14ac:dyDescent="0.25">
      <c r="A6153" t="s">
        <v>190</v>
      </c>
      <c r="B6153" t="s">
        <v>186</v>
      </c>
      <c r="C6153" s="57">
        <v>45382</v>
      </c>
      <c r="D6153" t="s">
        <v>37</v>
      </c>
      <c r="E6153" t="s">
        <v>72</v>
      </c>
      <c r="F6153" s="47">
        <v>145805</v>
      </c>
    </row>
    <row r="6154" spans="1:6" x14ac:dyDescent="0.25">
      <c r="A6154" t="s">
        <v>191</v>
      </c>
      <c r="B6154" t="s">
        <v>186</v>
      </c>
      <c r="C6154" s="57">
        <v>45382</v>
      </c>
      <c r="D6154" t="s">
        <v>37</v>
      </c>
      <c r="E6154" t="s">
        <v>72</v>
      </c>
      <c r="F6154" s="47">
        <v>145805</v>
      </c>
    </row>
    <row r="6155" spans="1:6" x14ac:dyDescent="0.25">
      <c r="A6155" t="s">
        <v>192</v>
      </c>
      <c r="B6155" t="s">
        <v>186</v>
      </c>
      <c r="C6155" s="57">
        <v>45382</v>
      </c>
      <c r="D6155" t="s">
        <v>37</v>
      </c>
      <c r="E6155" t="s">
        <v>72</v>
      </c>
      <c r="F6155" s="47">
        <v>145805</v>
      </c>
    </row>
    <row r="6156" spans="1:6" x14ac:dyDescent="0.25">
      <c r="A6156" t="s">
        <v>193</v>
      </c>
      <c r="B6156" t="s">
        <v>186</v>
      </c>
      <c r="C6156" s="57">
        <v>45382</v>
      </c>
      <c r="D6156" t="s">
        <v>37</v>
      </c>
      <c r="E6156" t="s">
        <v>72</v>
      </c>
      <c r="F6156" s="47">
        <v>145805</v>
      </c>
    </row>
    <row r="6157" spans="1:6" x14ac:dyDescent="0.25">
      <c r="A6157" t="s">
        <v>194</v>
      </c>
      <c r="B6157" t="s">
        <v>186</v>
      </c>
      <c r="C6157" s="57">
        <v>45382</v>
      </c>
      <c r="D6157" t="s">
        <v>37</v>
      </c>
      <c r="E6157" t="s">
        <v>72</v>
      </c>
      <c r="F6157" s="47">
        <v>145805</v>
      </c>
    </row>
    <row r="6158" spans="1:6" x14ac:dyDescent="0.25">
      <c r="A6158" t="s">
        <v>195</v>
      </c>
      <c r="B6158" t="s">
        <v>186</v>
      </c>
      <c r="C6158" s="57">
        <v>45382</v>
      </c>
      <c r="D6158" t="s">
        <v>37</v>
      </c>
      <c r="E6158" t="s">
        <v>72</v>
      </c>
      <c r="F6158" s="47">
        <v>145805</v>
      </c>
    </row>
    <row r="6159" spans="1:6" x14ac:dyDescent="0.25">
      <c r="A6159" t="s">
        <v>196</v>
      </c>
      <c r="B6159" t="s">
        <v>186</v>
      </c>
      <c r="C6159" s="57">
        <v>45382</v>
      </c>
      <c r="D6159" t="s">
        <v>37</v>
      </c>
      <c r="E6159" t="s">
        <v>72</v>
      </c>
      <c r="F6159" s="47">
        <v>145805</v>
      </c>
    </row>
    <row r="6160" spans="1:6" x14ac:dyDescent="0.25">
      <c r="A6160" t="s">
        <v>197</v>
      </c>
      <c r="B6160" t="s">
        <v>186</v>
      </c>
      <c r="C6160" s="57">
        <v>45382</v>
      </c>
      <c r="D6160" t="s">
        <v>37</v>
      </c>
      <c r="E6160" t="s">
        <v>72</v>
      </c>
      <c r="F6160" s="47">
        <v>145805</v>
      </c>
    </row>
    <row r="6161" spans="1:6" x14ac:dyDescent="0.25">
      <c r="A6161" t="s">
        <v>198</v>
      </c>
      <c r="B6161" t="s">
        <v>186</v>
      </c>
      <c r="C6161" s="57">
        <v>45382</v>
      </c>
      <c r="D6161" t="s">
        <v>37</v>
      </c>
      <c r="E6161" t="s">
        <v>72</v>
      </c>
      <c r="F6161" s="47">
        <v>145805</v>
      </c>
    </row>
    <row r="6162" spans="1:6" x14ac:dyDescent="0.25">
      <c r="A6162" t="s">
        <v>199</v>
      </c>
      <c r="B6162" t="s">
        <v>186</v>
      </c>
      <c r="C6162" s="57">
        <v>45382</v>
      </c>
      <c r="D6162" t="s">
        <v>37</v>
      </c>
      <c r="E6162" t="s">
        <v>72</v>
      </c>
      <c r="F6162" s="47">
        <v>145805</v>
      </c>
    </row>
    <row r="6163" spans="1:6" x14ac:dyDescent="0.25">
      <c r="A6163" t="s">
        <v>200</v>
      </c>
      <c r="B6163" t="s">
        <v>186</v>
      </c>
      <c r="C6163" s="57">
        <v>45382</v>
      </c>
      <c r="D6163" t="s">
        <v>37</v>
      </c>
      <c r="E6163" t="s">
        <v>72</v>
      </c>
      <c r="F6163" s="47">
        <v>145805</v>
      </c>
    </row>
    <row r="6164" spans="1:6" x14ac:dyDescent="0.25">
      <c r="A6164" t="s">
        <v>201</v>
      </c>
      <c r="B6164" t="s">
        <v>186</v>
      </c>
      <c r="C6164" s="57">
        <v>45382</v>
      </c>
      <c r="D6164" t="s">
        <v>37</v>
      </c>
      <c r="E6164" t="s">
        <v>72</v>
      </c>
      <c r="F6164" s="47">
        <v>145805</v>
      </c>
    </row>
    <row r="6165" spans="1:6" x14ac:dyDescent="0.25">
      <c r="A6165" t="s">
        <v>202</v>
      </c>
      <c r="B6165" t="s">
        <v>186</v>
      </c>
      <c r="C6165" s="57">
        <v>45382</v>
      </c>
      <c r="D6165" t="s">
        <v>37</v>
      </c>
      <c r="E6165" t="s">
        <v>72</v>
      </c>
      <c r="F6165" s="47">
        <v>145805</v>
      </c>
    </row>
    <row r="6166" spans="1:6" x14ac:dyDescent="0.25">
      <c r="A6166" t="s">
        <v>203</v>
      </c>
      <c r="B6166" t="s">
        <v>186</v>
      </c>
      <c r="C6166" s="57">
        <v>45382</v>
      </c>
      <c r="D6166" t="s">
        <v>37</v>
      </c>
      <c r="E6166" t="s">
        <v>72</v>
      </c>
      <c r="F6166" s="47">
        <v>145805</v>
      </c>
    </row>
    <row r="6167" spans="1:6" x14ac:dyDescent="0.25">
      <c r="A6167" t="s">
        <v>204</v>
      </c>
      <c r="B6167" t="s">
        <v>186</v>
      </c>
      <c r="C6167" s="57">
        <v>45382</v>
      </c>
      <c r="D6167" t="s">
        <v>37</v>
      </c>
      <c r="E6167" t="s">
        <v>72</v>
      </c>
      <c r="F6167" s="47">
        <v>145805</v>
      </c>
    </row>
    <row r="6168" spans="1:6" x14ac:dyDescent="0.25">
      <c r="A6168" t="s">
        <v>205</v>
      </c>
      <c r="B6168" t="s">
        <v>186</v>
      </c>
      <c r="C6168" s="57">
        <v>45382</v>
      </c>
      <c r="D6168" t="s">
        <v>37</v>
      </c>
      <c r="E6168" t="s">
        <v>72</v>
      </c>
      <c r="F6168" s="47">
        <v>145805</v>
      </c>
    </row>
    <row r="6169" spans="1:6" x14ac:dyDescent="0.25">
      <c r="A6169" t="s">
        <v>206</v>
      </c>
      <c r="B6169" t="s">
        <v>186</v>
      </c>
      <c r="C6169" s="57">
        <v>45382</v>
      </c>
      <c r="D6169" t="s">
        <v>37</v>
      </c>
      <c r="E6169" t="s">
        <v>72</v>
      </c>
      <c r="F6169" s="47">
        <v>145805</v>
      </c>
    </row>
    <row r="6170" spans="1:6" x14ac:dyDescent="0.25">
      <c r="A6170" t="s">
        <v>207</v>
      </c>
      <c r="B6170" t="s">
        <v>186</v>
      </c>
      <c r="C6170" s="57">
        <v>45382</v>
      </c>
      <c r="D6170" t="s">
        <v>37</v>
      </c>
      <c r="E6170" t="s">
        <v>72</v>
      </c>
      <c r="F6170" s="47">
        <v>145805</v>
      </c>
    </row>
    <row r="6171" spans="1:6" x14ac:dyDescent="0.25">
      <c r="A6171" t="s">
        <v>208</v>
      </c>
      <c r="B6171" t="s">
        <v>186</v>
      </c>
      <c r="C6171" s="57">
        <v>45382</v>
      </c>
      <c r="D6171" t="s">
        <v>37</v>
      </c>
      <c r="E6171" t="s">
        <v>72</v>
      </c>
      <c r="F6171" s="47">
        <v>145805</v>
      </c>
    </row>
    <row r="6172" spans="1:6" x14ac:dyDescent="0.25">
      <c r="A6172" t="s">
        <v>209</v>
      </c>
      <c r="B6172" t="s">
        <v>186</v>
      </c>
      <c r="C6172" s="57">
        <v>45382</v>
      </c>
      <c r="D6172" t="s">
        <v>37</v>
      </c>
      <c r="E6172" t="s">
        <v>72</v>
      </c>
      <c r="F6172" s="47">
        <v>145805</v>
      </c>
    </row>
    <row r="6173" spans="1:6" x14ac:dyDescent="0.25">
      <c r="A6173" t="s">
        <v>210</v>
      </c>
      <c r="B6173" t="s">
        <v>186</v>
      </c>
      <c r="C6173" s="57">
        <v>45382</v>
      </c>
      <c r="D6173" t="s">
        <v>37</v>
      </c>
      <c r="E6173" t="s">
        <v>72</v>
      </c>
      <c r="F6173" s="47">
        <v>145805</v>
      </c>
    </row>
    <row r="6174" spans="1:6" x14ac:dyDescent="0.25">
      <c r="A6174" t="s">
        <v>211</v>
      </c>
      <c r="B6174" t="s">
        <v>186</v>
      </c>
      <c r="C6174" s="57">
        <v>45382</v>
      </c>
      <c r="D6174" t="s">
        <v>37</v>
      </c>
      <c r="E6174" t="s">
        <v>72</v>
      </c>
      <c r="F6174" s="47">
        <v>145805</v>
      </c>
    </row>
    <row r="6175" spans="1:6" x14ac:dyDescent="0.25">
      <c r="A6175" t="s">
        <v>212</v>
      </c>
      <c r="B6175" t="s">
        <v>186</v>
      </c>
      <c r="C6175" s="57">
        <v>45382</v>
      </c>
      <c r="D6175" t="s">
        <v>37</v>
      </c>
      <c r="E6175" t="s">
        <v>72</v>
      </c>
      <c r="F6175" s="47">
        <v>145805</v>
      </c>
    </row>
    <row r="6176" spans="1:6" x14ac:dyDescent="0.25">
      <c r="A6176" t="s">
        <v>213</v>
      </c>
      <c r="B6176" t="s">
        <v>186</v>
      </c>
      <c r="C6176" s="57">
        <v>45382</v>
      </c>
      <c r="D6176" t="s">
        <v>37</v>
      </c>
      <c r="E6176" t="s">
        <v>72</v>
      </c>
      <c r="F6176" s="47">
        <v>145805</v>
      </c>
    </row>
    <row r="6177" spans="1:6" x14ac:dyDescent="0.25">
      <c r="A6177" t="s">
        <v>214</v>
      </c>
      <c r="B6177" t="s">
        <v>186</v>
      </c>
      <c r="C6177" s="57">
        <v>45382</v>
      </c>
      <c r="D6177" t="s">
        <v>37</v>
      </c>
      <c r="E6177" t="s">
        <v>72</v>
      </c>
      <c r="F6177" s="47">
        <v>145805</v>
      </c>
    </row>
    <row r="6178" spans="1:6" x14ac:dyDescent="0.25">
      <c r="A6178" t="s">
        <v>215</v>
      </c>
      <c r="B6178" t="s">
        <v>186</v>
      </c>
      <c r="C6178" s="57">
        <v>45382</v>
      </c>
      <c r="D6178" t="s">
        <v>37</v>
      </c>
      <c r="E6178" t="s">
        <v>72</v>
      </c>
      <c r="F6178" s="47">
        <v>145805</v>
      </c>
    </row>
    <row r="6179" spans="1:6" x14ac:dyDescent="0.25">
      <c r="A6179" t="s">
        <v>216</v>
      </c>
      <c r="B6179" t="s">
        <v>186</v>
      </c>
      <c r="C6179" s="57">
        <v>45382</v>
      </c>
      <c r="D6179" t="s">
        <v>37</v>
      </c>
      <c r="E6179" t="s">
        <v>72</v>
      </c>
      <c r="F6179" s="47">
        <v>145805</v>
      </c>
    </row>
    <row r="6180" spans="1:6" x14ac:dyDescent="0.25">
      <c r="A6180" t="s">
        <v>217</v>
      </c>
      <c r="B6180" t="s">
        <v>186</v>
      </c>
      <c r="C6180" s="57">
        <v>45382</v>
      </c>
      <c r="D6180" t="s">
        <v>37</v>
      </c>
      <c r="E6180" t="s">
        <v>72</v>
      </c>
      <c r="F6180" s="47">
        <v>145805</v>
      </c>
    </row>
    <row r="6181" spans="1:6" x14ac:dyDescent="0.25">
      <c r="A6181" t="s">
        <v>218</v>
      </c>
      <c r="B6181" t="s">
        <v>219</v>
      </c>
      <c r="C6181" s="57">
        <v>45382</v>
      </c>
      <c r="D6181" t="s">
        <v>37</v>
      </c>
      <c r="E6181" t="s">
        <v>72</v>
      </c>
      <c r="F6181" s="47">
        <v>534820</v>
      </c>
    </row>
    <row r="6182" spans="1:6" x14ac:dyDescent="0.25">
      <c r="A6182" t="s">
        <v>222</v>
      </c>
      <c r="B6182" t="s">
        <v>223</v>
      </c>
      <c r="C6182" s="57">
        <v>45382</v>
      </c>
      <c r="D6182" t="s">
        <v>37</v>
      </c>
      <c r="E6182" t="s">
        <v>72</v>
      </c>
      <c r="F6182" s="47">
        <v>372680</v>
      </c>
    </row>
    <row r="6183" spans="1:6" x14ac:dyDescent="0.25">
      <c r="A6183" t="s">
        <v>224</v>
      </c>
      <c r="B6183" t="s">
        <v>223</v>
      </c>
      <c r="C6183" s="57">
        <v>45382</v>
      </c>
      <c r="D6183" t="s">
        <v>37</v>
      </c>
      <c r="E6183" t="s">
        <v>72</v>
      </c>
      <c r="F6183" s="47">
        <v>372680</v>
      </c>
    </row>
    <row r="6184" spans="1:6" x14ac:dyDescent="0.25">
      <c r="A6184" t="s">
        <v>225</v>
      </c>
      <c r="B6184" t="s">
        <v>223</v>
      </c>
      <c r="C6184" s="57">
        <v>45382</v>
      </c>
      <c r="D6184" t="s">
        <v>37</v>
      </c>
      <c r="E6184" t="s">
        <v>72</v>
      </c>
      <c r="F6184" s="47">
        <v>372680</v>
      </c>
    </row>
    <row r="6185" spans="1:6" x14ac:dyDescent="0.25">
      <c r="A6185" t="s">
        <v>226</v>
      </c>
      <c r="B6185" t="s">
        <v>223</v>
      </c>
      <c r="C6185" s="57">
        <v>45382</v>
      </c>
      <c r="D6185" t="s">
        <v>37</v>
      </c>
      <c r="E6185" t="s">
        <v>72</v>
      </c>
      <c r="F6185" s="47">
        <v>372680</v>
      </c>
    </row>
    <row r="6186" spans="1:6" x14ac:dyDescent="0.25">
      <c r="A6186" t="s">
        <v>227</v>
      </c>
      <c r="B6186" t="s">
        <v>223</v>
      </c>
      <c r="C6186" s="57">
        <v>45382</v>
      </c>
      <c r="D6186" t="s">
        <v>37</v>
      </c>
      <c r="E6186" t="s">
        <v>72</v>
      </c>
      <c r="F6186" s="47">
        <v>372680</v>
      </c>
    </row>
    <row r="6187" spans="1:6" x14ac:dyDescent="0.25">
      <c r="A6187" t="s">
        <v>228</v>
      </c>
      <c r="B6187" t="s">
        <v>223</v>
      </c>
      <c r="C6187" s="57">
        <v>45382</v>
      </c>
      <c r="D6187" t="s">
        <v>37</v>
      </c>
      <c r="E6187" t="s">
        <v>72</v>
      </c>
      <c r="F6187" s="47">
        <v>372680</v>
      </c>
    </row>
    <row r="6188" spans="1:6" x14ac:dyDescent="0.25">
      <c r="A6188" t="s">
        <v>229</v>
      </c>
      <c r="B6188" t="s">
        <v>230</v>
      </c>
      <c r="C6188" s="57">
        <v>45382</v>
      </c>
      <c r="D6188" t="s">
        <v>37</v>
      </c>
      <c r="E6188" t="s">
        <v>72</v>
      </c>
      <c r="F6188" s="47">
        <v>131700.82999999999</v>
      </c>
    </row>
    <row r="6189" spans="1:6" x14ac:dyDescent="0.25">
      <c r="A6189" t="s">
        <v>231</v>
      </c>
      <c r="B6189" t="s">
        <v>230</v>
      </c>
      <c r="C6189" s="57">
        <v>45382</v>
      </c>
      <c r="D6189" t="s">
        <v>37</v>
      </c>
      <c r="E6189" t="s">
        <v>72</v>
      </c>
      <c r="F6189" s="47">
        <v>131700.82999999999</v>
      </c>
    </row>
    <row r="6190" spans="1:6" x14ac:dyDescent="0.25">
      <c r="A6190" t="s">
        <v>232</v>
      </c>
      <c r="B6190" t="s">
        <v>233</v>
      </c>
      <c r="C6190" s="57">
        <v>45382</v>
      </c>
      <c r="D6190" t="s">
        <v>37</v>
      </c>
      <c r="E6190" t="s">
        <v>72</v>
      </c>
      <c r="F6190" s="47">
        <v>1082345</v>
      </c>
    </row>
    <row r="6191" spans="1:6" x14ac:dyDescent="0.25">
      <c r="A6191" t="s">
        <v>236</v>
      </c>
      <c r="B6191" t="s">
        <v>237</v>
      </c>
      <c r="C6191" s="57">
        <v>45412</v>
      </c>
      <c r="D6191" t="s">
        <v>37</v>
      </c>
      <c r="E6191" t="s">
        <v>72</v>
      </c>
      <c r="F6191" s="47">
        <v>629200</v>
      </c>
    </row>
    <row r="6192" spans="1:6" x14ac:dyDescent="0.25">
      <c r="A6192" t="s">
        <v>240</v>
      </c>
      <c r="B6192" t="s">
        <v>241</v>
      </c>
      <c r="C6192" s="57">
        <v>45382</v>
      </c>
      <c r="D6192" t="s">
        <v>37</v>
      </c>
      <c r="E6192" t="s">
        <v>78</v>
      </c>
      <c r="F6192" s="47">
        <v>499068</v>
      </c>
    </row>
    <row r="6193" spans="1:6" x14ac:dyDescent="0.25">
      <c r="A6193" t="s">
        <v>244</v>
      </c>
      <c r="B6193" t="s">
        <v>103</v>
      </c>
      <c r="C6193" s="57">
        <v>45412</v>
      </c>
      <c r="D6193" t="s">
        <v>37</v>
      </c>
      <c r="E6193" t="s">
        <v>72</v>
      </c>
      <c r="F6193" s="47">
        <v>238975</v>
      </c>
    </row>
    <row r="6194" spans="1:6" x14ac:dyDescent="0.25">
      <c r="A6194" t="s">
        <v>245</v>
      </c>
      <c r="B6194" t="s">
        <v>246</v>
      </c>
      <c r="C6194" s="57">
        <v>45412</v>
      </c>
      <c r="D6194" t="s">
        <v>37</v>
      </c>
      <c r="E6194" t="s">
        <v>72</v>
      </c>
      <c r="F6194" s="47">
        <v>107766</v>
      </c>
    </row>
    <row r="6195" spans="1:6" x14ac:dyDescent="0.25">
      <c r="A6195" t="s">
        <v>249</v>
      </c>
      <c r="B6195" t="s">
        <v>246</v>
      </c>
      <c r="C6195" s="57">
        <v>45412</v>
      </c>
      <c r="D6195" t="s">
        <v>37</v>
      </c>
      <c r="E6195" t="s">
        <v>72</v>
      </c>
      <c r="F6195" s="47">
        <v>107766</v>
      </c>
    </row>
    <row r="6196" spans="1:6" x14ac:dyDescent="0.25">
      <c r="A6196" t="s">
        <v>252</v>
      </c>
      <c r="B6196" t="s">
        <v>246</v>
      </c>
      <c r="C6196" s="57">
        <v>45412</v>
      </c>
      <c r="D6196" t="s">
        <v>37</v>
      </c>
      <c r="E6196" t="s">
        <v>72</v>
      </c>
      <c r="F6196" s="47">
        <v>107766</v>
      </c>
    </row>
    <row r="6197" spans="1:6" x14ac:dyDescent="0.25">
      <c r="A6197" t="s">
        <v>255</v>
      </c>
      <c r="B6197" t="s">
        <v>246</v>
      </c>
      <c r="C6197" s="57">
        <v>45412</v>
      </c>
      <c r="D6197" t="s">
        <v>37</v>
      </c>
      <c r="E6197" t="s">
        <v>72</v>
      </c>
      <c r="F6197" s="47">
        <v>107766</v>
      </c>
    </row>
    <row r="6198" spans="1:6" x14ac:dyDescent="0.25">
      <c r="A6198" t="s">
        <v>258</v>
      </c>
      <c r="B6198" t="s">
        <v>259</v>
      </c>
      <c r="C6198" s="57">
        <v>45412</v>
      </c>
      <c r="D6198" t="s">
        <v>37</v>
      </c>
      <c r="E6198" t="s">
        <v>72</v>
      </c>
      <c r="F6198" s="47">
        <v>76258.81</v>
      </c>
    </row>
    <row r="6199" spans="1:6" x14ac:dyDescent="0.25">
      <c r="A6199" t="s">
        <v>262</v>
      </c>
      <c r="B6199" t="s">
        <v>259</v>
      </c>
      <c r="C6199" s="57">
        <v>45412</v>
      </c>
      <c r="D6199" t="s">
        <v>37</v>
      </c>
      <c r="E6199" t="s">
        <v>72</v>
      </c>
      <c r="F6199" s="47">
        <v>76258.820000000007</v>
      </c>
    </row>
    <row r="6200" spans="1:6" x14ac:dyDescent="0.25">
      <c r="A6200" t="s">
        <v>263</v>
      </c>
      <c r="B6200" t="s">
        <v>264</v>
      </c>
      <c r="C6200" s="57">
        <v>45412</v>
      </c>
      <c r="D6200" t="s">
        <v>37</v>
      </c>
      <c r="E6200" t="s">
        <v>72</v>
      </c>
      <c r="F6200" s="47">
        <v>42063</v>
      </c>
    </row>
    <row r="6201" spans="1:6" x14ac:dyDescent="0.25">
      <c r="A6201" t="s">
        <v>267</v>
      </c>
      <c r="B6201" t="s">
        <v>130</v>
      </c>
      <c r="C6201" s="57">
        <v>45412</v>
      </c>
      <c r="D6201" t="s">
        <v>37</v>
      </c>
      <c r="E6201" t="s">
        <v>72</v>
      </c>
      <c r="F6201" s="47">
        <v>53814.75</v>
      </c>
    </row>
    <row r="6202" spans="1:6" x14ac:dyDescent="0.25">
      <c r="A6202" t="s">
        <v>268</v>
      </c>
      <c r="B6202" t="s">
        <v>269</v>
      </c>
      <c r="C6202" s="57">
        <v>45443</v>
      </c>
      <c r="D6202" t="s">
        <v>37</v>
      </c>
      <c r="E6202" t="s">
        <v>72</v>
      </c>
      <c r="F6202" s="47">
        <v>586850</v>
      </c>
    </row>
    <row r="6203" spans="1:6" x14ac:dyDescent="0.25">
      <c r="A6203" t="s">
        <v>768</v>
      </c>
      <c r="B6203" t="s">
        <v>769</v>
      </c>
      <c r="C6203" s="57">
        <v>45412</v>
      </c>
      <c r="D6203" t="s">
        <v>37</v>
      </c>
      <c r="E6203" t="s">
        <v>72</v>
      </c>
      <c r="F6203" s="47">
        <v>95313.04</v>
      </c>
    </row>
    <row r="6204" spans="1:6" x14ac:dyDescent="0.25">
      <c r="A6204" t="s">
        <v>272</v>
      </c>
      <c r="B6204" t="s">
        <v>273</v>
      </c>
      <c r="C6204" s="57">
        <v>45412</v>
      </c>
      <c r="D6204" t="s">
        <v>37</v>
      </c>
      <c r="E6204" t="s">
        <v>72</v>
      </c>
      <c r="F6204" s="47">
        <v>1935095.39</v>
      </c>
    </row>
    <row r="6205" spans="1:6" x14ac:dyDescent="0.25">
      <c r="A6205" t="s">
        <v>276</v>
      </c>
      <c r="B6205" t="s">
        <v>277</v>
      </c>
      <c r="C6205" s="57">
        <v>45412</v>
      </c>
      <c r="D6205" t="s">
        <v>37</v>
      </c>
      <c r="E6205" t="s">
        <v>72</v>
      </c>
      <c r="F6205" s="47">
        <v>79013</v>
      </c>
    </row>
    <row r="6206" spans="1:6" x14ac:dyDescent="0.25">
      <c r="A6206" t="s">
        <v>770</v>
      </c>
      <c r="B6206" t="s">
        <v>771</v>
      </c>
      <c r="C6206" s="57">
        <v>45412</v>
      </c>
      <c r="D6206" t="s">
        <v>37</v>
      </c>
      <c r="E6206" t="s">
        <v>72</v>
      </c>
      <c r="F6206" s="47">
        <v>576279.62</v>
      </c>
    </row>
    <row r="6207" spans="1:6" x14ac:dyDescent="0.25">
      <c r="A6207" t="s">
        <v>831</v>
      </c>
      <c r="B6207" t="s">
        <v>832</v>
      </c>
      <c r="C6207" s="57">
        <v>45412</v>
      </c>
      <c r="D6207" t="s">
        <v>37</v>
      </c>
      <c r="E6207" t="s">
        <v>72</v>
      </c>
      <c r="F6207" s="47">
        <v>1887600</v>
      </c>
    </row>
    <row r="6208" spans="1:6" x14ac:dyDescent="0.25">
      <c r="A6208" t="s">
        <v>834</v>
      </c>
      <c r="B6208" t="s">
        <v>835</v>
      </c>
      <c r="C6208" s="57">
        <v>45412</v>
      </c>
      <c r="D6208" t="s">
        <v>37</v>
      </c>
      <c r="E6208" t="s">
        <v>72</v>
      </c>
      <c r="F6208" s="47">
        <v>1887600</v>
      </c>
    </row>
    <row r="6209" spans="1:6" x14ac:dyDescent="0.25">
      <c r="A6209" t="s">
        <v>280</v>
      </c>
      <c r="B6209" t="s">
        <v>281</v>
      </c>
      <c r="C6209" s="57">
        <v>45443</v>
      </c>
      <c r="D6209" t="s">
        <v>37</v>
      </c>
      <c r="E6209" t="s">
        <v>72</v>
      </c>
      <c r="F6209" s="47">
        <v>40084.28</v>
      </c>
    </row>
    <row r="6210" spans="1:6" x14ac:dyDescent="0.25">
      <c r="A6210" t="s">
        <v>284</v>
      </c>
      <c r="B6210" t="s">
        <v>281</v>
      </c>
      <c r="C6210" s="57">
        <v>45443</v>
      </c>
      <c r="D6210" t="s">
        <v>37</v>
      </c>
      <c r="E6210" t="s">
        <v>72</v>
      </c>
      <c r="F6210" s="47">
        <v>40084.28</v>
      </c>
    </row>
    <row r="6211" spans="1:6" x14ac:dyDescent="0.25">
      <c r="A6211" t="s">
        <v>285</v>
      </c>
      <c r="B6211" t="s">
        <v>281</v>
      </c>
      <c r="C6211" s="57">
        <v>45443</v>
      </c>
      <c r="D6211" t="s">
        <v>37</v>
      </c>
      <c r="E6211" t="s">
        <v>72</v>
      </c>
      <c r="F6211" s="47">
        <v>40084.28</v>
      </c>
    </row>
    <row r="6212" spans="1:6" x14ac:dyDescent="0.25">
      <c r="A6212" t="s">
        <v>288</v>
      </c>
      <c r="B6212" t="s">
        <v>281</v>
      </c>
      <c r="C6212" s="57">
        <v>45443</v>
      </c>
      <c r="D6212" t="s">
        <v>37</v>
      </c>
      <c r="E6212" t="s">
        <v>72</v>
      </c>
      <c r="F6212" s="47">
        <v>40084.28</v>
      </c>
    </row>
    <row r="6213" spans="1:6" x14ac:dyDescent="0.25">
      <c r="A6213" t="s">
        <v>289</v>
      </c>
      <c r="B6213" t="s">
        <v>281</v>
      </c>
      <c r="C6213" s="57">
        <v>45443</v>
      </c>
      <c r="D6213" t="s">
        <v>37</v>
      </c>
      <c r="E6213" t="s">
        <v>72</v>
      </c>
      <c r="F6213" s="47">
        <v>40084.28</v>
      </c>
    </row>
    <row r="6214" spans="1:6" x14ac:dyDescent="0.25">
      <c r="A6214" t="s">
        <v>290</v>
      </c>
      <c r="B6214" t="s">
        <v>281</v>
      </c>
      <c r="C6214" s="57">
        <v>45443</v>
      </c>
      <c r="D6214" t="s">
        <v>37</v>
      </c>
      <c r="E6214" t="s">
        <v>72</v>
      </c>
      <c r="F6214" s="47">
        <v>40084.28</v>
      </c>
    </row>
    <row r="6215" spans="1:6" x14ac:dyDescent="0.25">
      <c r="A6215" t="s">
        <v>291</v>
      </c>
      <c r="B6215" t="s">
        <v>281</v>
      </c>
      <c r="C6215" s="57">
        <v>45443</v>
      </c>
      <c r="D6215" t="s">
        <v>37</v>
      </c>
      <c r="E6215" t="s">
        <v>72</v>
      </c>
      <c r="F6215" s="47">
        <v>40084.28</v>
      </c>
    </row>
    <row r="6216" spans="1:6" x14ac:dyDescent="0.25">
      <c r="A6216" t="s">
        <v>292</v>
      </c>
      <c r="B6216" t="s">
        <v>293</v>
      </c>
      <c r="C6216" s="57">
        <v>45443</v>
      </c>
      <c r="D6216" t="s">
        <v>37</v>
      </c>
      <c r="E6216" t="s">
        <v>72</v>
      </c>
      <c r="F6216" s="47">
        <v>41300.31</v>
      </c>
    </row>
    <row r="6217" spans="1:6" x14ac:dyDescent="0.25">
      <c r="A6217" t="s">
        <v>294</v>
      </c>
      <c r="B6217" t="s">
        <v>293</v>
      </c>
      <c r="C6217" s="57">
        <v>45443</v>
      </c>
      <c r="D6217" t="s">
        <v>37</v>
      </c>
      <c r="E6217" t="s">
        <v>72</v>
      </c>
      <c r="F6217" s="47">
        <v>41300.31</v>
      </c>
    </row>
    <row r="6218" spans="1:6" x14ac:dyDescent="0.25">
      <c r="A6218" t="s">
        <v>295</v>
      </c>
      <c r="B6218" t="s">
        <v>241</v>
      </c>
      <c r="C6218" s="57">
        <v>45443</v>
      </c>
      <c r="D6218" t="s">
        <v>37</v>
      </c>
      <c r="E6218" t="s">
        <v>72</v>
      </c>
      <c r="F6218" s="47">
        <v>503360</v>
      </c>
    </row>
    <row r="6219" spans="1:6" x14ac:dyDescent="0.25">
      <c r="A6219" t="s">
        <v>296</v>
      </c>
      <c r="B6219" t="s">
        <v>241</v>
      </c>
      <c r="C6219" s="57">
        <v>45443</v>
      </c>
      <c r="D6219" t="s">
        <v>37</v>
      </c>
      <c r="E6219" t="s">
        <v>72</v>
      </c>
      <c r="F6219" s="47">
        <v>503360</v>
      </c>
    </row>
    <row r="6220" spans="1:6" x14ac:dyDescent="0.25">
      <c r="A6220" t="s">
        <v>299</v>
      </c>
      <c r="B6220" t="s">
        <v>269</v>
      </c>
      <c r="C6220" s="57">
        <v>45443</v>
      </c>
      <c r="D6220" t="s">
        <v>37</v>
      </c>
      <c r="E6220" t="s">
        <v>72</v>
      </c>
      <c r="F6220" s="47">
        <v>586850</v>
      </c>
    </row>
    <row r="6221" spans="1:6" x14ac:dyDescent="0.25">
      <c r="A6221" t="s">
        <v>773</v>
      </c>
      <c r="B6221" t="s">
        <v>774</v>
      </c>
      <c r="C6221" s="57">
        <v>45443</v>
      </c>
      <c r="D6221" t="s">
        <v>37</v>
      </c>
      <c r="E6221" t="s">
        <v>72</v>
      </c>
      <c r="F6221" s="47">
        <v>72263.09</v>
      </c>
    </row>
    <row r="6222" spans="1:6" x14ac:dyDescent="0.25">
      <c r="A6222" t="s">
        <v>300</v>
      </c>
      <c r="B6222" t="s">
        <v>301</v>
      </c>
      <c r="C6222" s="57">
        <v>45443</v>
      </c>
      <c r="D6222" t="s">
        <v>37</v>
      </c>
      <c r="E6222" t="s">
        <v>72</v>
      </c>
      <c r="F6222" s="47">
        <v>4598000</v>
      </c>
    </row>
    <row r="6223" spans="1:6" x14ac:dyDescent="0.25">
      <c r="A6223" t="s">
        <v>304</v>
      </c>
      <c r="B6223" t="s">
        <v>117</v>
      </c>
      <c r="C6223" s="57">
        <v>45443</v>
      </c>
      <c r="D6223" t="s">
        <v>37</v>
      </c>
      <c r="E6223" t="s">
        <v>72</v>
      </c>
      <c r="F6223" s="47">
        <v>254560.06</v>
      </c>
    </row>
    <row r="6224" spans="1:6" x14ac:dyDescent="0.25">
      <c r="A6224" t="s">
        <v>307</v>
      </c>
      <c r="B6224" t="s">
        <v>308</v>
      </c>
      <c r="C6224" s="57">
        <v>45473</v>
      </c>
      <c r="D6224" t="s">
        <v>37</v>
      </c>
      <c r="E6224" t="s">
        <v>72</v>
      </c>
      <c r="F6224" s="47">
        <v>6827574.7999999998</v>
      </c>
    </row>
    <row r="6225" spans="1:6" x14ac:dyDescent="0.25">
      <c r="A6225" t="s">
        <v>309</v>
      </c>
      <c r="B6225" t="s">
        <v>310</v>
      </c>
      <c r="C6225" s="57">
        <v>45443</v>
      </c>
      <c r="D6225" t="s">
        <v>37</v>
      </c>
      <c r="E6225" t="s">
        <v>72</v>
      </c>
      <c r="F6225" s="47">
        <v>634861</v>
      </c>
    </row>
    <row r="6226" spans="1:6" x14ac:dyDescent="0.25">
      <c r="A6226" t="s">
        <v>881</v>
      </c>
      <c r="B6226" t="s">
        <v>882</v>
      </c>
      <c r="C6226" s="57">
        <v>45443</v>
      </c>
      <c r="D6226" t="s">
        <v>37</v>
      </c>
      <c r="E6226" t="s">
        <v>72</v>
      </c>
      <c r="F6226" s="47">
        <v>45321.59</v>
      </c>
    </row>
    <row r="6227" spans="1:6" x14ac:dyDescent="0.25">
      <c r="A6227" t="s">
        <v>883</v>
      </c>
      <c r="B6227" t="s">
        <v>884</v>
      </c>
      <c r="C6227" s="57">
        <v>45443</v>
      </c>
      <c r="D6227" t="s">
        <v>37</v>
      </c>
      <c r="E6227" t="s">
        <v>72</v>
      </c>
      <c r="F6227" s="47">
        <v>41859.65</v>
      </c>
    </row>
    <row r="6228" spans="1:6" x14ac:dyDescent="0.25">
      <c r="A6228" t="s">
        <v>885</v>
      </c>
      <c r="B6228" t="s">
        <v>884</v>
      </c>
      <c r="C6228" s="57">
        <v>45443</v>
      </c>
      <c r="D6228" t="s">
        <v>37</v>
      </c>
      <c r="E6228" t="s">
        <v>72</v>
      </c>
      <c r="F6228" s="47">
        <v>41859.64</v>
      </c>
    </row>
    <row r="6229" spans="1:6" x14ac:dyDescent="0.25">
      <c r="A6229" t="s">
        <v>311</v>
      </c>
      <c r="B6229" t="s">
        <v>312</v>
      </c>
      <c r="C6229" s="57">
        <v>45443</v>
      </c>
      <c r="D6229" t="s">
        <v>37</v>
      </c>
      <c r="E6229" t="s">
        <v>72</v>
      </c>
      <c r="F6229" s="47">
        <v>871200</v>
      </c>
    </row>
    <row r="6230" spans="1:6" x14ac:dyDescent="0.25">
      <c r="A6230" t="s">
        <v>315</v>
      </c>
      <c r="B6230" t="s">
        <v>316</v>
      </c>
      <c r="C6230" s="57">
        <v>45473</v>
      </c>
      <c r="D6230" t="s">
        <v>37</v>
      </c>
      <c r="E6230" t="s">
        <v>72</v>
      </c>
      <c r="F6230" s="47">
        <v>12705000</v>
      </c>
    </row>
    <row r="6231" spans="1:6" x14ac:dyDescent="0.25">
      <c r="A6231" t="s">
        <v>319</v>
      </c>
      <c r="B6231" t="s">
        <v>320</v>
      </c>
      <c r="C6231" s="57">
        <v>45473</v>
      </c>
      <c r="D6231" t="s">
        <v>37</v>
      </c>
      <c r="E6231" t="s">
        <v>78</v>
      </c>
      <c r="F6231" s="47">
        <v>46401.08</v>
      </c>
    </row>
    <row r="6232" spans="1:6" x14ac:dyDescent="0.25">
      <c r="A6232" t="s">
        <v>323</v>
      </c>
      <c r="B6232" t="s">
        <v>324</v>
      </c>
      <c r="C6232" s="57">
        <v>45473</v>
      </c>
      <c r="D6232" t="s">
        <v>37</v>
      </c>
      <c r="E6232" t="s">
        <v>78</v>
      </c>
      <c r="F6232" s="47">
        <v>58900</v>
      </c>
    </row>
    <row r="6233" spans="1:6" x14ac:dyDescent="0.25">
      <c r="A6233" t="s">
        <v>325</v>
      </c>
      <c r="B6233" t="s">
        <v>326</v>
      </c>
      <c r="C6233" s="57">
        <v>45473</v>
      </c>
      <c r="D6233" t="s">
        <v>37</v>
      </c>
      <c r="E6233" t="s">
        <v>72</v>
      </c>
      <c r="F6233" s="47">
        <v>112540.43</v>
      </c>
    </row>
    <row r="6234" spans="1:6" x14ac:dyDescent="0.25">
      <c r="A6234" t="s">
        <v>329</v>
      </c>
      <c r="B6234" t="s">
        <v>330</v>
      </c>
      <c r="C6234" s="57">
        <v>45473</v>
      </c>
      <c r="D6234" t="s">
        <v>37</v>
      </c>
      <c r="E6234" t="s">
        <v>72</v>
      </c>
      <c r="F6234" s="47">
        <v>200583.56</v>
      </c>
    </row>
    <row r="6235" spans="1:6" x14ac:dyDescent="0.25">
      <c r="A6235" t="s">
        <v>331</v>
      </c>
      <c r="B6235" t="s">
        <v>332</v>
      </c>
      <c r="C6235" s="57">
        <v>45473</v>
      </c>
      <c r="D6235" t="s">
        <v>37</v>
      </c>
      <c r="E6235" t="s">
        <v>72</v>
      </c>
      <c r="F6235" s="47">
        <v>979614.2</v>
      </c>
    </row>
    <row r="6236" spans="1:6" x14ac:dyDescent="0.25">
      <c r="A6236" t="s">
        <v>333</v>
      </c>
      <c r="B6236" t="s">
        <v>334</v>
      </c>
      <c r="C6236" s="57">
        <v>45473</v>
      </c>
      <c r="D6236" t="s">
        <v>37</v>
      </c>
      <c r="E6236" t="s">
        <v>72</v>
      </c>
      <c r="F6236" s="47">
        <v>164641.57</v>
      </c>
    </row>
    <row r="6237" spans="1:6" x14ac:dyDescent="0.25">
      <c r="A6237" t="s">
        <v>335</v>
      </c>
      <c r="B6237" t="s">
        <v>336</v>
      </c>
      <c r="C6237" s="57">
        <v>45473</v>
      </c>
      <c r="D6237" t="s">
        <v>37</v>
      </c>
      <c r="E6237" t="s">
        <v>72</v>
      </c>
      <c r="F6237" s="47">
        <v>364852.71</v>
      </c>
    </row>
    <row r="6238" spans="1:6" x14ac:dyDescent="0.25">
      <c r="A6238" t="s">
        <v>337</v>
      </c>
      <c r="B6238" t="s">
        <v>338</v>
      </c>
      <c r="C6238" s="57">
        <v>45473</v>
      </c>
      <c r="D6238" t="s">
        <v>37</v>
      </c>
      <c r="E6238" t="s">
        <v>72</v>
      </c>
      <c r="F6238" s="47">
        <v>115091.52</v>
      </c>
    </row>
    <row r="6239" spans="1:6" x14ac:dyDescent="0.25">
      <c r="A6239" t="s">
        <v>339</v>
      </c>
      <c r="B6239" t="s">
        <v>340</v>
      </c>
      <c r="C6239" s="57">
        <v>45473</v>
      </c>
      <c r="D6239" t="s">
        <v>37</v>
      </c>
      <c r="E6239" t="s">
        <v>72</v>
      </c>
      <c r="F6239" s="47">
        <v>178209.77</v>
      </c>
    </row>
    <row r="6240" spans="1:6" x14ac:dyDescent="0.25">
      <c r="A6240" t="s">
        <v>341</v>
      </c>
      <c r="B6240" t="s">
        <v>342</v>
      </c>
      <c r="C6240" s="57">
        <v>45473</v>
      </c>
      <c r="D6240" t="s">
        <v>37</v>
      </c>
      <c r="E6240" t="s">
        <v>72</v>
      </c>
      <c r="F6240" s="47">
        <v>55297</v>
      </c>
    </row>
    <row r="6241" spans="1:6" x14ac:dyDescent="0.25">
      <c r="A6241" t="s">
        <v>70</v>
      </c>
      <c r="B6241" t="s">
        <v>71</v>
      </c>
      <c r="C6241" s="57">
        <v>45473</v>
      </c>
      <c r="D6241" t="s">
        <v>37</v>
      </c>
      <c r="E6241" t="s">
        <v>72</v>
      </c>
      <c r="F6241" s="47">
        <v>992200</v>
      </c>
    </row>
    <row r="6242" spans="1:6" x14ac:dyDescent="0.25">
      <c r="A6242" t="s">
        <v>343</v>
      </c>
      <c r="B6242" t="s">
        <v>344</v>
      </c>
      <c r="C6242" s="57">
        <v>45473</v>
      </c>
      <c r="D6242" t="s">
        <v>37</v>
      </c>
      <c r="E6242" t="s">
        <v>72</v>
      </c>
      <c r="F6242" s="47">
        <v>84700</v>
      </c>
    </row>
    <row r="6243" spans="1:6" x14ac:dyDescent="0.25">
      <c r="A6243" t="s">
        <v>345</v>
      </c>
      <c r="B6243" t="s">
        <v>346</v>
      </c>
      <c r="C6243" s="57">
        <v>45473</v>
      </c>
      <c r="D6243" t="s">
        <v>37</v>
      </c>
      <c r="E6243" t="s">
        <v>72</v>
      </c>
      <c r="F6243" s="47">
        <v>393433.31</v>
      </c>
    </row>
    <row r="6244" spans="1:6" x14ac:dyDescent="0.25">
      <c r="A6244" t="s">
        <v>349</v>
      </c>
      <c r="B6244" t="s">
        <v>350</v>
      </c>
      <c r="C6244" s="57">
        <v>45473</v>
      </c>
      <c r="D6244" t="s">
        <v>37</v>
      </c>
      <c r="E6244" t="s">
        <v>72</v>
      </c>
      <c r="F6244" s="47">
        <v>271982.23</v>
      </c>
    </row>
    <row r="6245" spans="1:6" x14ac:dyDescent="0.25">
      <c r="A6245" t="s">
        <v>353</v>
      </c>
      <c r="B6245" t="s">
        <v>354</v>
      </c>
      <c r="C6245" s="57">
        <v>45473</v>
      </c>
      <c r="D6245" t="s">
        <v>37</v>
      </c>
      <c r="E6245" t="s">
        <v>72</v>
      </c>
      <c r="F6245" s="47">
        <v>179490.26</v>
      </c>
    </row>
    <row r="6246" spans="1:6" x14ac:dyDescent="0.25">
      <c r="A6246" t="s">
        <v>355</v>
      </c>
      <c r="B6246" t="s">
        <v>356</v>
      </c>
      <c r="C6246" s="57">
        <v>45473</v>
      </c>
      <c r="D6246" t="s">
        <v>37</v>
      </c>
      <c r="E6246" t="s">
        <v>72</v>
      </c>
      <c r="F6246" s="47">
        <v>53724</v>
      </c>
    </row>
    <row r="6247" spans="1:6" x14ac:dyDescent="0.25">
      <c r="A6247" t="s">
        <v>359</v>
      </c>
      <c r="B6247" t="s">
        <v>356</v>
      </c>
      <c r="C6247" s="57">
        <v>45473</v>
      </c>
      <c r="D6247" t="s">
        <v>37</v>
      </c>
      <c r="E6247" t="s">
        <v>72</v>
      </c>
      <c r="F6247" s="47">
        <v>53724</v>
      </c>
    </row>
    <row r="6248" spans="1:6" x14ac:dyDescent="0.25">
      <c r="A6248" t="s">
        <v>360</v>
      </c>
      <c r="B6248" t="s">
        <v>356</v>
      </c>
      <c r="C6248" s="57">
        <v>45473</v>
      </c>
      <c r="D6248" t="s">
        <v>37</v>
      </c>
      <c r="E6248" t="s">
        <v>72</v>
      </c>
      <c r="F6248" s="47">
        <v>53724</v>
      </c>
    </row>
    <row r="6249" spans="1:6" x14ac:dyDescent="0.25">
      <c r="A6249" t="s">
        <v>361</v>
      </c>
      <c r="B6249" t="s">
        <v>356</v>
      </c>
      <c r="C6249" s="57">
        <v>45473</v>
      </c>
      <c r="D6249" t="s">
        <v>37</v>
      </c>
      <c r="E6249" t="s">
        <v>72</v>
      </c>
      <c r="F6249" s="47">
        <v>53724</v>
      </c>
    </row>
    <row r="6250" spans="1:6" x14ac:dyDescent="0.25">
      <c r="A6250" t="s">
        <v>362</v>
      </c>
      <c r="B6250" t="s">
        <v>363</v>
      </c>
      <c r="C6250" s="57">
        <v>45473</v>
      </c>
      <c r="D6250" t="s">
        <v>37</v>
      </c>
      <c r="E6250" t="s">
        <v>72</v>
      </c>
      <c r="F6250" s="47">
        <v>423500</v>
      </c>
    </row>
    <row r="6251" spans="1:6" x14ac:dyDescent="0.25">
      <c r="A6251" t="s">
        <v>366</v>
      </c>
      <c r="B6251" t="s">
        <v>367</v>
      </c>
      <c r="C6251" s="57">
        <v>45504</v>
      </c>
      <c r="D6251" t="s">
        <v>37</v>
      </c>
      <c r="E6251" t="s">
        <v>72</v>
      </c>
      <c r="F6251" s="47">
        <v>371192.8</v>
      </c>
    </row>
    <row r="6252" spans="1:6" x14ac:dyDescent="0.25">
      <c r="A6252" t="s">
        <v>370</v>
      </c>
      <c r="B6252" t="s">
        <v>371</v>
      </c>
      <c r="C6252" s="57">
        <v>45473</v>
      </c>
      <c r="D6252" t="s">
        <v>37</v>
      </c>
      <c r="E6252" t="s">
        <v>72</v>
      </c>
      <c r="F6252" s="47">
        <v>381150</v>
      </c>
    </row>
    <row r="6253" spans="1:6" x14ac:dyDescent="0.25">
      <c r="A6253" t="s">
        <v>372</v>
      </c>
      <c r="B6253" t="s">
        <v>371</v>
      </c>
      <c r="C6253" s="57">
        <v>45473</v>
      </c>
      <c r="D6253" t="s">
        <v>37</v>
      </c>
      <c r="E6253" t="s">
        <v>72</v>
      </c>
      <c r="F6253" s="47">
        <v>381150</v>
      </c>
    </row>
    <row r="6254" spans="1:6" x14ac:dyDescent="0.25">
      <c r="A6254" t="s">
        <v>373</v>
      </c>
      <c r="B6254" t="s">
        <v>281</v>
      </c>
      <c r="C6254" s="57">
        <v>45473</v>
      </c>
      <c r="D6254" t="s">
        <v>37</v>
      </c>
      <c r="E6254" t="s">
        <v>78</v>
      </c>
      <c r="F6254" s="47">
        <v>86600</v>
      </c>
    </row>
    <row r="6255" spans="1:6" x14ac:dyDescent="0.25">
      <c r="A6255" t="s">
        <v>374</v>
      </c>
      <c r="B6255" t="s">
        <v>375</v>
      </c>
      <c r="C6255" s="57">
        <v>45473</v>
      </c>
      <c r="D6255" t="s">
        <v>37</v>
      </c>
      <c r="E6255" t="s">
        <v>72</v>
      </c>
      <c r="F6255" s="47">
        <v>120070.48</v>
      </c>
    </row>
    <row r="6256" spans="1:6" x14ac:dyDescent="0.25">
      <c r="A6256" t="s">
        <v>376</v>
      </c>
      <c r="B6256" t="s">
        <v>375</v>
      </c>
      <c r="C6256" s="57">
        <v>45473</v>
      </c>
      <c r="D6256" t="s">
        <v>37</v>
      </c>
      <c r="E6256" t="s">
        <v>72</v>
      </c>
      <c r="F6256" s="47">
        <v>120070.48</v>
      </c>
    </row>
    <row r="6257" spans="1:6" x14ac:dyDescent="0.25">
      <c r="A6257" t="s">
        <v>377</v>
      </c>
      <c r="B6257" t="s">
        <v>378</v>
      </c>
      <c r="C6257" s="57">
        <v>45473</v>
      </c>
      <c r="D6257" t="s">
        <v>37</v>
      </c>
      <c r="E6257" t="s">
        <v>72</v>
      </c>
      <c r="F6257" s="47">
        <v>497183.23</v>
      </c>
    </row>
    <row r="6258" spans="1:6" x14ac:dyDescent="0.25">
      <c r="A6258" t="s">
        <v>379</v>
      </c>
      <c r="B6258" t="s">
        <v>380</v>
      </c>
      <c r="C6258" s="57">
        <v>45473</v>
      </c>
      <c r="D6258" t="s">
        <v>37</v>
      </c>
      <c r="E6258" t="s">
        <v>72</v>
      </c>
      <c r="F6258" s="47">
        <v>622616.87</v>
      </c>
    </row>
    <row r="6259" spans="1:6" x14ac:dyDescent="0.25">
      <c r="A6259" t="s">
        <v>381</v>
      </c>
      <c r="B6259" t="s">
        <v>382</v>
      </c>
      <c r="C6259" s="57">
        <v>45473</v>
      </c>
      <c r="D6259" t="s">
        <v>37</v>
      </c>
      <c r="E6259" t="s">
        <v>72</v>
      </c>
      <c r="F6259" s="47">
        <v>172801.58</v>
      </c>
    </row>
    <row r="6260" spans="1:6" x14ac:dyDescent="0.25">
      <c r="A6260" t="s">
        <v>383</v>
      </c>
      <c r="B6260" t="s">
        <v>340</v>
      </c>
      <c r="C6260" s="57">
        <v>45473</v>
      </c>
      <c r="D6260" t="s">
        <v>37</v>
      </c>
      <c r="E6260" t="s">
        <v>72</v>
      </c>
      <c r="F6260" s="47">
        <v>824032.72</v>
      </c>
    </row>
    <row r="6261" spans="1:6" x14ac:dyDescent="0.25">
      <c r="A6261" t="s">
        <v>384</v>
      </c>
      <c r="B6261" t="s">
        <v>385</v>
      </c>
      <c r="C6261" s="57">
        <v>45473</v>
      </c>
      <c r="D6261" t="s">
        <v>37</v>
      </c>
      <c r="E6261" t="s">
        <v>72</v>
      </c>
      <c r="F6261" s="47">
        <v>1825354.88</v>
      </c>
    </row>
    <row r="6262" spans="1:6" x14ac:dyDescent="0.25">
      <c r="A6262" t="s">
        <v>386</v>
      </c>
      <c r="B6262" t="s">
        <v>387</v>
      </c>
      <c r="C6262" s="57">
        <v>45473</v>
      </c>
      <c r="D6262" t="s">
        <v>37</v>
      </c>
      <c r="E6262" t="s">
        <v>72</v>
      </c>
      <c r="F6262" s="47">
        <v>355987.02</v>
      </c>
    </row>
    <row r="6263" spans="1:6" x14ac:dyDescent="0.25">
      <c r="A6263" t="s">
        <v>390</v>
      </c>
      <c r="B6263" t="s">
        <v>391</v>
      </c>
      <c r="C6263" s="57">
        <v>45473</v>
      </c>
      <c r="D6263" t="s">
        <v>37</v>
      </c>
      <c r="E6263" t="s">
        <v>72</v>
      </c>
      <c r="F6263" s="47">
        <v>83606.13</v>
      </c>
    </row>
    <row r="6264" spans="1:6" x14ac:dyDescent="0.25">
      <c r="A6264" t="s">
        <v>394</v>
      </c>
      <c r="B6264" t="s">
        <v>391</v>
      </c>
      <c r="C6264" s="57">
        <v>45473</v>
      </c>
      <c r="D6264" t="s">
        <v>37</v>
      </c>
      <c r="E6264" t="s">
        <v>72</v>
      </c>
      <c r="F6264" s="47">
        <v>83606.13</v>
      </c>
    </row>
    <row r="6265" spans="1:6" x14ac:dyDescent="0.25">
      <c r="A6265" t="s">
        <v>395</v>
      </c>
      <c r="B6265" t="s">
        <v>391</v>
      </c>
      <c r="C6265" s="57">
        <v>45473</v>
      </c>
      <c r="D6265" t="s">
        <v>37</v>
      </c>
      <c r="E6265" t="s">
        <v>72</v>
      </c>
      <c r="F6265" s="47">
        <v>83606.13</v>
      </c>
    </row>
    <row r="6266" spans="1:6" x14ac:dyDescent="0.25">
      <c r="A6266" t="s">
        <v>398</v>
      </c>
      <c r="B6266" t="s">
        <v>391</v>
      </c>
      <c r="C6266" s="57">
        <v>45473</v>
      </c>
      <c r="D6266" t="s">
        <v>37</v>
      </c>
      <c r="E6266" t="s">
        <v>72</v>
      </c>
      <c r="F6266" s="47">
        <v>83606.13</v>
      </c>
    </row>
    <row r="6267" spans="1:6" x14ac:dyDescent="0.25">
      <c r="A6267" t="s">
        <v>399</v>
      </c>
      <c r="B6267" t="s">
        <v>391</v>
      </c>
      <c r="C6267" s="57">
        <v>45473</v>
      </c>
      <c r="D6267" t="s">
        <v>37</v>
      </c>
      <c r="E6267" t="s">
        <v>72</v>
      </c>
      <c r="F6267" s="47">
        <v>83606.13</v>
      </c>
    </row>
    <row r="6268" spans="1:6" x14ac:dyDescent="0.25">
      <c r="A6268" t="s">
        <v>400</v>
      </c>
      <c r="B6268" t="s">
        <v>391</v>
      </c>
      <c r="C6268" s="57">
        <v>45473</v>
      </c>
      <c r="D6268" t="s">
        <v>37</v>
      </c>
      <c r="E6268" t="s">
        <v>72</v>
      </c>
      <c r="F6268" s="47">
        <v>83606.13</v>
      </c>
    </row>
    <row r="6269" spans="1:6" x14ac:dyDescent="0.25">
      <c r="A6269" t="s">
        <v>401</v>
      </c>
      <c r="B6269" t="s">
        <v>391</v>
      </c>
      <c r="C6269" s="57">
        <v>45473</v>
      </c>
      <c r="D6269" t="s">
        <v>37</v>
      </c>
      <c r="E6269" t="s">
        <v>72</v>
      </c>
      <c r="F6269" s="47">
        <v>83606.13</v>
      </c>
    </row>
    <row r="6270" spans="1:6" x14ac:dyDescent="0.25">
      <c r="A6270" t="s">
        <v>402</v>
      </c>
      <c r="B6270" t="s">
        <v>391</v>
      </c>
      <c r="C6270" s="57">
        <v>45473</v>
      </c>
      <c r="D6270" t="s">
        <v>37</v>
      </c>
      <c r="E6270" t="s">
        <v>72</v>
      </c>
      <c r="F6270" s="47">
        <v>83606.13</v>
      </c>
    </row>
    <row r="6271" spans="1:6" x14ac:dyDescent="0.25">
      <c r="A6271" t="s">
        <v>403</v>
      </c>
      <c r="B6271" t="s">
        <v>391</v>
      </c>
      <c r="C6271" s="57">
        <v>45473</v>
      </c>
      <c r="D6271" t="s">
        <v>37</v>
      </c>
      <c r="E6271" t="s">
        <v>72</v>
      </c>
      <c r="F6271" s="47">
        <v>83606.13</v>
      </c>
    </row>
    <row r="6272" spans="1:6" x14ac:dyDescent="0.25">
      <c r="A6272" t="s">
        <v>404</v>
      </c>
      <c r="B6272" t="s">
        <v>391</v>
      </c>
      <c r="C6272" s="57">
        <v>45473</v>
      </c>
      <c r="D6272" t="s">
        <v>37</v>
      </c>
      <c r="E6272" t="s">
        <v>72</v>
      </c>
      <c r="F6272" s="47">
        <v>83606.13</v>
      </c>
    </row>
    <row r="6273" spans="1:6" x14ac:dyDescent="0.25">
      <c r="A6273" t="s">
        <v>405</v>
      </c>
      <c r="B6273" t="s">
        <v>391</v>
      </c>
      <c r="C6273" s="57">
        <v>45473</v>
      </c>
      <c r="D6273" t="s">
        <v>37</v>
      </c>
      <c r="E6273" t="s">
        <v>72</v>
      </c>
      <c r="F6273" s="47">
        <v>83606.13</v>
      </c>
    </row>
    <row r="6274" spans="1:6" x14ac:dyDescent="0.25">
      <c r="A6274" t="s">
        <v>406</v>
      </c>
      <c r="B6274" t="s">
        <v>391</v>
      </c>
      <c r="C6274" s="57">
        <v>45473</v>
      </c>
      <c r="D6274" t="s">
        <v>37</v>
      </c>
      <c r="E6274" t="s">
        <v>72</v>
      </c>
      <c r="F6274" s="47">
        <v>83606.13</v>
      </c>
    </row>
    <row r="6275" spans="1:6" x14ac:dyDescent="0.25">
      <c r="A6275" t="s">
        <v>407</v>
      </c>
      <c r="B6275" t="s">
        <v>391</v>
      </c>
      <c r="C6275" s="57">
        <v>45473</v>
      </c>
      <c r="D6275" t="s">
        <v>37</v>
      </c>
      <c r="E6275" t="s">
        <v>72</v>
      </c>
      <c r="F6275" s="47">
        <v>83606.13</v>
      </c>
    </row>
    <row r="6276" spans="1:6" x14ac:dyDescent="0.25">
      <c r="A6276" t="s">
        <v>408</v>
      </c>
      <c r="B6276" t="s">
        <v>391</v>
      </c>
      <c r="C6276" s="57">
        <v>45473</v>
      </c>
      <c r="D6276" t="s">
        <v>37</v>
      </c>
      <c r="E6276" t="s">
        <v>72</v>
      </c>
      <c r="F6276" s="47">
        <v>83606.17</v>
      </c>
    </row>
    <row r="6277" spans="1:6" x14ac:dyDescent="0.25">
      <c r="A6277" t="s">
        <v>409</v>
      </c>
      <c r="B6277" t="s">
        <v>391</v>
      </c>
      <c r="C6277" s="57">
        <v>45473</v>
      </c>
      <c r="D6277" t="s">
        <v>37</v>
      </c>
      <c r="E6277" t="s">
        <v>72</v>
      </c>
      <c r="F6277" s="47">
        <v>87587.74</v>
      </c>
    </row>
    <row r="6278" spans="1:6" x14ac:dyDescent="0.25">
      <c r="A6278" t="s">
        <v>412</v>
      </c>
      <c r="B6278" t="s">
        <v>391</v>
      </c>
      <c r="C6278" s="57">
        <v>45473</v>
      </c>
      <c r="D6278" t="s">
        <v>37</v>
      </c>
      <c r="E6278" t="s">
        <v>72</v>
      </c>
      <c r="F6278" s="47">
        <v>87587.73</v>
      </c>
    </row>
    <row r="6279" spans="1:6" x14ac:dyDescent="0.25">
      <c r="A6279" t="s">
        <v>413</v>
      </c>
      <c r="B6279" t="s">
        <v>391</v>
      </c>
      <c r="C6279" s="57">
        <v>45473</v>
      </c>
      <c r="D6279" t="s">
        <v>37</v>
      </c>
      <c r="E6279" t="s">
        <v>72</v>
      </c>
      <c r="F6279" s="47">
        <v>88391.9</v>
      </c>
    </row>
    <row r="6280" spans="1:6" x14ac:dyDescent="0.25">
      <c r="A6280" t="s">
        <v>416</v>
      </c>
      <c r="B6280" t="s">
        <v>391</v>
      </c>
      <c r="C6280" s="57">
        <v>45473</v>
      </c>
      <c r="D6280" t="s">
        <v>37</v>
      </c>
      <c r="E6280" t="s">
        <v>72</v>
      </c>
      <c r="F6280" s="47">
        <v>88391.89</v>
      </c>
    </row>
    <row r="6281" spans="1:6" x14ac:dyDescent="0.25">
      <c r="A6281" t="s">
        <v>417</v>
      </c>
      <c r="B6281" t="s">
        <v>418</v>
      </c>
      <c r="C6281" s="57">
        <v>45473</v>
      </c>
      <c r="D6281" t="s">
        <v>37</v>
      </c>
      <c r="E6281" t="s">
        <v>72</v>
      </c>
      <c r="F6281" s="47">
        <v>372405.33</v>
      </c>
    </row>
    <row r="6282" spans="1:6" x14ac:dyDescent="0.25">
      <c r="A6282" t="s">
        <v>421</v>
      </c>
      <c r="B6282" t="s">
        <v>418</v>
      </c>
      <c r="C6282" s="57">
        <v>45473</v>
      </c>
      <c r="D6282" t="s">
        <v>37</v>
      </c>
      <c r="E6282" t="s">
        <v>72</v>
      </c>
      <c r="F6282" s="47">
        <v>372405.33</v>
      </c>
    </row>
    <row r="6283" spans="1:6" x14ac:dyDescent="0.25">
      <c r="A6283" t="s">
        <v>422</v>
      </c>
      <c r="B6283" t="s">
        <v>418</v>
      </c>
      <c r="C6283" s="57">
        <v>45473</v>
      </c>
      <c r="D6283" t="s">
        <v>37</v>
      </c>
      <c r="E6283" t="s">
        <v>72</v>
      </c>
      <c r="F6283" s="47">
        <v>372405.33</v>
      </c>
    </row>
    <row r="6284" spans="1:6" x14ac:dyDescent="0.25">
      <c r="A6284" t="s">
        <v>425</v>
      </c>
      <c r="B6284" t="s">
        <v>418</v>
      </c>
      <c r="C6284" s="57">
        <v>45473</v>
      </c>
      <c r="D6284" t="s">
        <v>37</v>
      </c>
      <c r="E6284" t="s">
        <v>72</v>
      </c>
      <c r="F6284" s="47">
        <v>372405.33</v>
      </c>
    </row>
    <row r="6285" spans="1:6" x14ac:dyDescent="0.25">
      <c r="A6285" t="s">
        <v>428</v>
      </c>
      <c r="B6285" t="s">
        <v>418</v>
      </c>
      <c r="C6285" s="57">
        <v>45473</v>
      </c>
      <c r="D6285" t="s">
        <v>37</v>
      </c>
      <c r="E6285" t="s">
        <v>72</v>
      </c>
      <c r="F6285" s="47">
        <v>372405.33</v>
      </c>
    </row>
    <row r="6286" spans="1:6" x14ac:dyDescent="0.25">
      <c r="A6286" t="s">
        <v>431</v>
      </c>
      <c r="B6286" t="s">
        <v>418</v>
      </c>
      <c r="C6286" s="57">
        <v>45473</v>
      </c>
      <c r="D6286" t="s">
        <v>37</v>
      </c>
      <c r="E6286" t="s">
        <v>72</v>
      </c>
      <c r="F6286" s="47">
        <v>372405.33</v>
      </c>
    </row>
    <row r="6287" spans="1:6" x14ac:dyDescent="0.25">
      <c r="A6287" t="s">
        <v>432</v>
      </c>
      <c r="B6287" t="s">
        <v>418</v>
      </c>
      <c r="C6287" s="57">
        <v>45473</v>
      </c>
      <c r="D6287" t="s">
        <v>37</v>
      </c>
      <c r="E6287" t="s">
        <v>72</v>
      </c>
      <c r="F6287" s="47">
        <v>372405.33</v>
      </c>
    </row>
    <row r="6288" spans="1:6" x14ac:dyDescent="0.25">
      <c r="A6288" t="s">
        <v>433</v>
      </c>
      <c r="B6288" t="s">
        <v>418</v>
      </c>
      <c r="C6288" s="57">
        <v>45473</v>
      </c>
      <c r="D6288" t="s">
        <v>37</v>
      </c>
      <c r="E6288" t="s">
        <v>72</v>
      </c>
      <c r="F6288" s="47">
        <v>372405.33</v>
      </c>
    </row>
    <row r="6289" spans="1:6" x14ac:dyDescent="0.25">
      <c r="A6289" t="s">
        <v>434</v>
      </c>
      <c r="B6289" t="s">
        <v>418</v>
      </c>
      <c r="C6289" s="57">
        <v>45473</v>
      </c>
      <c r="D6289" t="s">
        <v>37</v>
      </c>
      <c r="E6289" t="s">
        <v>72</v>
      </c>
      <c r="F6289" s="47">
        <v>372405.33</v>
      </c>
    </row>
    <row r="6290" spans="1:6" x14ac:dyDescent="0.25">
      <c r="A6290" t="s">
        <v>437</v>
      </c>
      <c r="B6290" t="s">
        <v>418</v>
      </c>
      <c r="C6290" s="57">
        <v>45473</v>
      </c>
      <c r="D6290" t="s">
        <v>37</v>
      </c>
      <c r="E6290" t="s">
        <v>72</v>
      </c>
      <c r="F6290" s="47">
        <v>372405.33</v>
      </c>
    </row>
    <row r="6291" spans="1:6" x14ac:dyDescent="0.25">
      <c r="A6291" t="s">
        <v>438</v>
      </c>
      <c r="B6291" t="s">
        <v>418</v>
      </c>
      <c r="C6291" s="57">
        <v>45473</v>
      </c>
      <c r="D6291" t="s">
        <v>37</v>
      </c>
      <c r="E6291" t="s">
        <v>72</v>
      </c>
      <c r="F6291" s="47">
        <v>372405.33</v>
      </c>
    </row>
    <row r="6292" spans="1:6" x14ac:dyDescent="0.25">
      <c r="A6292" t="s">
        <v>441</v>
      </c>
      <c r="B6292" t="s">
        <v>418</v>
      </c>
      <c r="C6292" s="57">
        <v>45473</v>
      </c>
      <c r="D6292" t="s">
        <v>37</v>
      </c>
      <c r="E6292" t="s">
        <v>72</v>
      </c>
      <c r="F6292" s="47">
        <v>372405.33</v>
      </c>
    </row>
    <row r="6293" spans="1:6" x14ac:dyDescent="0.25">
      <c r="A6293" t="s">
        <v>442</v>
      </c>
      <c r="B6293" t="s">
        <v>418</v>
      </c>
      <c r="C6293" s="57">
        <v>45473</v>
      </c>
      <c r="D6293" t="s">
        <v>37</v>
      </c>
      <c r="E6293" t="s">
        <v>72</v>
      </c>
      <c r="F6293" s="47">
        <v>372405.33</v>
      </c>
    </row>
    <row r="6294" spans="1:6" x14ac:dyDescent="0.25">
      <c r="A6294" t="s">
        <v>443</v>
      </c>
      <c r="B6294" t="s">
        <v>418</v>
      </c>
      <c r="C6294" s="57">
        <v>45473</v>
      </c>
      <c r="D6294" t="s">
        <v>37</v>
      </c>
      <c r="E6294" t="s">
        <v>72</v>
      </c>
      <c r="F6294" s="47">
        <v>372405.33</v>
      </c>
    </row>
    <row r="6295" spans="1:6" x14ac:dyDescent="0.25">
      <c r="A6295" t="s">
        <v>444</v>
      </c>
      <c r="B6295" t="s">
        <v>418</v>
      </c>
      <c r="C6295" s="57">
        <v>45473</v>
      </c>
      <c r="D6295" t="s">
        <v>37</v>
      </c>
      <c r="E6295" t="s">
        <v>72</v>
      </c>
      <c r="F6295" s="47">
        <v>372405.33</v>
      </c>
    </row>
    <row r="6296" spans="1:6" x14ac:dyDescent="0.25">
      <c r="A6296" t="s">
        <v>445</v>
      </c>
      <c r="B6296" t="s">
        <v>418</v>
      </c>
      <c r="C6296" s="57">
        <v>45473</v>
      </c>
      <c r="D6296" t="s">
        <v>37</v>
      </c>
      <c r="E6296" t="s">
        <v>72</v>
      </c>
      <c r="F6296" s="47">
        <v>372405.33</v>
      </c>
    </row>
    <row r="6297" spans="1:6" x14ac:dyDescent="0.25">
      <c r="A6297" t="s">
        <v>446</v>
      </c>
      <c r="B6297" t="s">
        <v>418</v>
      </c>
      <c r="C6297" s="57">
        <v>45473</v>
      </c>
      <c r="D6297" t="s">
        <v>37</v>
      </c>
      <c r="E6297" t="s">
        <v>72</v>
      </c>
      <c r="F6297" s="47">
        <v>463010.13</v>
      </c>
    </row>
    <row r="6298" spans="1:6" x14ac:dyDescent="0.25">
      <c r="A6298" t="s">
        <v>449</v>
      </c>
      <c r="B6298" t="s">
        <v>418</v>
      </c>
      <c r="C6298" s="57">
        <v>45473</v>
      </c>
      <c r="D6298" t="s">
        <v>37</v>
      </c>
      <c r="E6298" t="s">
        <v>72</v>
      </c>
      <c r="F6298" s="47">
        <v>463010.13</v>
      </c>
    </row>
    <row r="6299" spans="1:6" x14ac:dyDescent="0.25">
      <c r="A6299" t="s">
        <v>450</v>
      </c>
      <c r="B6299" t="s">
        <v>418</v>
      </c>
      <c r="C6299" s="57">
        <v>45473</v>
      </c>
      <c r="D6299" t="s">
        <v>37</v>
      </c>
      <c r="E6299" t="s">
        <v>72</v>
      </c>
      <c r="F6299" s="47">
        <v>463010.13</v>
      </c>
    </row>
    <row r="6300" spans="1:6" x14ac:dyDescent="0.25">
      <c r="A6300" t="s">
        <v>451</v>
      </c>
      <c r="B6300" t="s">
        <v>418</v>
      </c>
      <c r="C6300" s="57">
        <v>45473</v>
      </c>
      <c r="D6300" t="s">
        <v>37</v>
      </c>
      <c r="E6300" t="s">
        <v>72</v>
      </c>
      <c r="F6300" s="47">
        <v>582252</v>
      </c>
    </row>
    <row r="6301" spans="1:6" x14ac:dyDescent="0.25">
      <c r="A6301" t="s">
        <v>452</v>
      </c>
      <c r="B6301" t="s">
        <v>418</v>
      </c>
      <c r="C6301" s="57">
        <v>45473</v>
      </c>
      <c r="D6301" t="s">
        <v>37</v>
      </c>
      <c r="E6301" t="s">
        <v>72</v>
      </c>
      <c r="F6301" s="47">
        <v>582252</v>
      </c>
    </row>
    <row r="6302" spans="1:6" x14ac:dyDescent="0.25">
      <c r="A6302" t="s">
        <v>453</v>
      </c>
      <c r="B6302" t="s">
        <v>418</v>
      </c>
      <c r="C6302" s="57">
        <v>45473</v>
      </c>
      <c r="D6302" t="s">
        <v>37</v>
      </c>
      <c r="E6302" t="s">
        <v>72</v>
      </c>
      <c r="F6302" s="47">
        <v>68561.02</v>
      </c>
    </row>
    <row r="6303" spans="1:6" x14ac:dyDescent="0.25">
      <c r="A6303" t="s">
        <v>454</v>
      </c>
      <c r="B6303" t="s">
        <v>418</v>
      </c>
      <c r="C6303" s="57">
        <v>45473</v>
      </c>
      <c r="D6303" t="s">
        <v>37</v>
      </c>
      <c r="E6303" t="s">
        <v>72</v>
      </c>
      <c r="F6303" s="47">
        <v>68561.02</v>
      </c>
    </row>
    <row r="6304" spans="1:6" x14ac:dyDescent="0.25">
      <c r="A6304" t="s">
        <v>455</v>
      </c>
      <c r="B6304" t="s">
        <v>418</v>
      </c>
      <c r="C6304" s="57">
        <v>45473</v>
      </c>
      <c r="D6304" t="s">
        <v>37</v>
      </c>
      <c r="E6304" t="s">
        <v>72</v>
      </c>
      <c r="F6304" s="47">
        <v>68561.02</v>
      </c>
    </row>
    <row r="6305" spans="1:6" x14ac:dyDescent="0.25">
      <c r="A6305" t="s">
        <v>458</v>
      </c>
      <c r="B6305" t="s">
        <v>418</v>
      </c>
      <c r="C6305" s="57">
        <v>45473</v>
      </c>
      <c r="D6305" t="s">
        <v>37</v>
      </c>
      <c r="E6305" t="s">
        <v>72</v>
      </c>
      <c r="F6305" s="47">
        <v>68561.02</v>
      </c>
    </row>
    <row r="6306" spans="1:6" x14ac:dyDescent="0.25">
      <c r="A6306" t="s">
        <v>461</v>
      </c>
      <c r="B6306" t="s">
        <v>418</v>
      </c>
      <c r="C6306" s="57">
        <v>45473</v>
      </c>
      <c r="D6306" t="s">
        <v>37</v>
      </c>
      <c r="E6306" t="s">
        <v>72</v>
      </c>
      <c r="F6306" s="47">
        <v>68561.02</v>
      </c>
    </row>
    <row r="6307" spans="1:6" x14ac:dyDescent="0.25">
      <c r="A6307" t="s">
        <v>464</v>
      </c>
      <c r="B6307" t="s">
        <v>418</v>
      </c>
      <c r="C6307" s="57">
        <v>45473</v>
      </c>
      <c r="D6307" t="s">
        <v>37</v>
      </c>
      <c r="E6307" t="s">
        <v>72</v>
      </c>
      <c r="F6307" s="47">
        <v>68561.02</v>
      </c>
    </row>
    <row r="6308" spans="1:6" x14ac:dyDescent="0.25">
      <c r="A6308" t="s">
        <v>467</v>
      </c>
      <c r="B6308" t="s">
        <v>418</v>
      </c>
      <c r="C6308" s="57">
        <v>45473</v>
      </c>
      <c r="D6308" t="s">
        <v>37</v>
      </c>
      <c r="E6308" t="s">
        <v>72</v>
      </c>
      <c r="F6308" s="47">
        <v>68561.02</v>
      </c>
    </row>
    <row r="6309" spans="1:6" x14ac:dyDescent="0.25">
      <c r="A6309" t="s">
        <v>468</v>
      </c>
      <c r="B6309" t="s">
        <v>418</v>
      </c>
      <c r="C6309" s="57">
        <v>45473</v>
      </c>
      <c r="D6309" t="s">
        <v>37</v>
      </c>
      <c r="E6309" t="s">
        <v>72</v>
      </c>
      <c r="F6309" s="47">
        <v>68561.02</v>
      </c>
    </row>
    <row r="6310" spans="1:6" x14ac:dyDescent="0.25">
      <c r="A6310" t="s">
        <v>469</v>
      </c>
      <c r="B6310" t="s">
        <v>418</v>
      </c>
      <c r="C6310" s="57">
        <v>45473</v>
      </c>
      <c r="D6310" t="s">
        <v>37</v>
      </c>
      <c r="E6310" t="s">
        <v>72</v>
      </c>
      <c r="F6310" s="47">
        <v>68561.02</v>
      </c>
    </row>
    <row r="6311" spans="1:6" x14ac:dyDescent="0.25">
      <c r="A6311" t="s">
        <v>472</v>
      </c>
      <c r="B6311" t="s">
        <v>418</v>
      </c>
      <c r="C6311" s="57">
        <v>45473</v>
      </c>
      <c r="D6311" t="s">
        <v>37</v>
      </c>
      <c r="E6311" t="s">
        <v>72</v>
      </c>
      <c r="F6311" s="47">
        <v>68561.02</v>
      </c>
    </row>
    <row r="6312" spans="1:6" x14ac:dyDescent="0.25">
      <c r="A6312" t="s">
        <v>473</v>
      </c>
      <c r="B6312" t="s">
        <v>418</v>
      </c>
      <c r="C6312" s="57">
        <v>45473</v>
      </c>
      <c r="D6312" t="s">
        <v>37</v>
      </c>
      <c r="E6312" t="s">
        <v>72</v>
      </c>
      <c r="F6312" s="47">
        <v>68561.02</v>
      </c>
    </row>
    <row r="6313" spans="1:6" x14ac:dyDescent="0.25">
      <c r="A6313" t="s">
        <v>476</v>
      </c>
      <c r="B6313" t="s">
        <v>418</v>
      </c>
      <c r="C6313" s="57">
        <v>45473</v>
      </c>
      <c r="D6313" t="s">
        <v>37</v>
      </c>
      <c r="E6313" t="s">
        <v>72</v>
      </c>
      <c r="F6313" s="47">
        <v>68561.02</v>
      </c>
    </row>
    <row r="6314" spans="1:6" x14ac:dyDescent="0.25">
      <c r="A6314" t="s">
        <v>477</v>
      </c>
      <c r="B6314" t="s">
        <v>418</v>
      </c>
      <c r="C6314" s="57">
        <v>45473</v>
      </c>
      <c r="D6314" t="s">
        <v>37</v>
      </c>
      <c r="E6314" t="s">
        <v>72</v>
      </c>
      <c r="F6314" s="47">
        <v>68561.02</v>
      </c>
    </row>
    <row r="6315" spans="1:6" x14ac:dyDescent="0.25">
      <c r="A6315" t="s">
        <v>480</v>
      </c>
      <c r="B6315" t="s">
        <v>418</v>
      </c>
      <c r="C6315" s="57">
        <v>45473</v>
      </c>
      <c r="D6315" t="s">
        <v>37</v>
      </c>
      <c r="E6315" t="s">
        <v>72</v>
      </c>
      <c r="F6315" s="47">
        <v>68561.02</v>
      </c>
    </row>
    <row r="6316" spans="1:6" x14ac:dyDescent="0.25">
      <c r="A6316" t="s">
        <v>483</v>
      </c>
      <c r="B6316" t="s">
        <v>418</v>
      </c>
      <c r="C6316" s="57">
        <v>45473</v>
      </c>
      <c r="D6316" t="s">
        <v>37</v>
      </c>
      <c r="E6316" t="s">
        <v>72</v>
      </c>
      <c r="F6316" s="47">
        <v>68561.02</v>
      </c>
    </row>
    <row r="6317" spans="1:6" x14ac:dyDescent="0.25">
      <c r="A6317" t="s">
        <v>486</v>
      </c>
      <c r="B6317" t="s">
        <v>418</v>
      </c>
      <c r="C6317" s="57">
        <v>45473</v>
      </c>
      <c r="D6317" t="s">
        <v>37</v>
      </c>
      <c r="E6317" t="s">
        <v>72</v>
      </c>
      <c r="F6317" s="47">
        <v>68561.02</v>
      </c>
    </row>
    <row r="6318" spans="1:6" x14ac:dyDescent="0.25">
      <c r="A6318" t="s">
        <v>489</v>
      </c>
      <c r="B6318" t="s">
        <v>418</v>
      </c>
      <c r="C6318" s="57">
        <v>45473</v>
      </c>
      <c r="D6318" t="s">
        <v>37</v>
      </c>
      <c r="E6318" t="s">
        <v>72</v>
      </c>
      <c r="F6318" s="47">
        <v>68561.02</v>
      </c>
    </row>
    <row r="6319" spans="1:6" x14ac:dyDescent="0.25">
      <c r="A6319" t="s">
        <v>490</v>
      </c>
      <c r="B6319" t="s">
        <v>418</v>
      </c>
      <c r="C6319" s="57">
        <v>45473</v>
      </c>
      <c r="D6319" t="s">
        <v>37</v>
      </c>
      <c r="E6319" t="s">
        <v>72</v>
      </c>
      <c r="F6319" s="47">
        <v>68561.02</v>
      </c>
    </row>
    <row r="6320" spans="1:6" x14ac:dyDescent="0.25">
      <c r="A6320" t="s">
        <v>493</v>
      </c>
      <c r="B6320" t="s">
        <v>418</v>
      </c>
      <c r="C6320" s="57">
        <v>45473</v>
      </c>
      <c r="D6320" t="s">
        <v>37</v>
      </c>
      <c r="E6320" t="s">
        <v>72</v>
      </c>
      <c r="F6320" s="47">
        <v>68561.02</v>
      </c>
    </row>
    <row r="6321" spans="1:6" x14ac:dyDescent="0.25">
      <c r="A6321" t="s">
        <v>496</v>
      </c>
      <c r="B6321" t="s">
        <v>418</v>
      </c>
      <c r="C6321" s="57">
        <v>45473</v>
      </c>
      <c r="D6321" t="s">
        <v>37</v>
      </c>
      <c r="E6321" t="s">
        <v>72</v>
      </c>
      <c r="F6321" s="47">
        <v>68561.02</v>
      </c>
    </row>
    <row r="6322" spans="1:6" x14ac:dyDescent="0.25">
      <c r="A6322" t="s">
        <v>497</v>
      </c>
      <c r="B6322" t="s">
        <v>418</v>
      </c>
      <c r="C6322" s="57">
        <v>45473</v>
      </c>
      <c r="D6322" t="s">
        <v>37</v>
      </c>
      <c r="E6322" t="s">
        <v>72</v>
      </c>
      <c r="F6322" s="47">
        <v>68561.02</v>
      </c>
    </row>
    <row r="6323" spans="1:6" x14ac:dyDescent="0.25">
      <c r="A6323" t="s">
        <v>498</v>
      </c>
      <c r="B6323" t="s">
        <v>418</v>
      </c>
      <c r="C6323" s="57">
        <v>45473</v>
      </c>
      <c r="D6323" t="s">
        <v>37</v>
      </c>
      <c r="E6323" t="s">
        <v>72</v>
      </c>
      <c r="F6323" s="47">
        <v>68561.02</v>
      </c>
    </row>
    <row r="6324" spans="1:6" x14ac:dyDescent="0.25">
      <c r="A6324" t="s">
        <v>501</v>
      </c>
      <c r="B6324" t="s">
        <v>385</v>
      </c>
      <c r="C6324" s="57">
        <v>45473</v>
      </c>
      <c r="D6324" t="s">
        <v>37</v>
      </c>
      <c r="E6324" t="s">
        <v>72</v>
      </c>
      <c r="F6324" s="47">
        <v>572596.19999999995</v>
      </c>
    </row>
    <row r="6325" spans="1:6" x14ac:dyDescent="0.25">
      <c r="A6325" t="s">
        <v>504</v>
      </c>
      <c r="B6325" t="s">
        <v>505</v>
      </c>
      <c r="C6325" s="57">
        <v>45473</v>
      </c>
      <c r="D6325" t="s">
        <v>37</v>
      </c>
      <c r="E6325" t="s">
        <v>72</v>
      </c>
      <c r="F6325" s="47">
        <v>438431.4</v>
      </c>
    </row>
    <row r="6326" spans="1:6" x14ac:dyDescent="0.25">
      <c r="A6326" t="s">
        <v>506</v>
      </c>
      <c r="B6326" t="s">
        <v>507</v>
      </c>
      <c r="C6326" s="57">
        <v>45473</v>
      </c>
      <c r="D6326" t="s">
        <v>37</v>
      </c>
      <c r="E6326" t="s">
        <v>72</v>
      </c>
      <c r="F6326" s="47">
        <v>1275654.6000000001</v>
      </c>
    </row>
    <row r="6327" spans="1:6" x14ac:dyDescent="0.25">
      <c r="A6327" t="s">
        <v>508</v>
      </c>
      <c r="B6327" t="s">
        <v>509</v>
      </c>
      <c r="C6327" s="57">
        <v>45473</v>
      </c>
      <c r="D6327" t="s">
        <v>37</v>
      </c>
      <c r="E6327" t="s">
        <v>72</v>
      </c>
      <c r="F6327" s="47">
        <v>533610</v>
      </c>
    </row>
    <row r="6328" spans="1:6" x14ac:dyDescent="0.25">
      <c r="A6328" t="s">
        <v>510</v>
      </c>
      <c r="B6328" t="s">
        <v>334</v>
      </c>
      <c r="C6328" s="57">
        <v>45473</v>
      </c>
      <c r="D6328" t="s">
        <v>37</v>
      </c>
      <c r="E6328" t="s">
        <v>72</v>
      </c>
      <c r="F6328" s="47">
        <v>224594.46</v>
      </c>
    </row>
    <row r="6329" spans="1:6" x14ac:dyDescent="0.25">
      <c r="A6329" t="s">
        <v>511</v>
      </c>
      <c r="B6329" t="s">
        <v>512</v>
      </c>
      <c r="C6329" s="57">
        <v>45473</v>
      </c>
      <c r="D6329" t="s">
        <v>37</v>
      </c>
      <c r="E6329" t="s">
        <v>72</v>
      </c>
      <c r="F6329" s="47">
        <v>70676.100000000006</v>
      </c>
    </row>
    <row r="6330" spans="1:6" x14ac:dyDescent="0.25">
      <c r="A6330" t="s">
        <v>513</v>
      </c>
      <c r="B6330" t="s">
        <v>514</v>
      </c>
      <c r="C6330" s="57">
        <v>45473</v>
      </c>
      <c r="D6330" t="s">
        <v>37</v>
      </c>
      <c r="E6330" t="s">
        <v>72</v>
      </c>
      <c r="F6330" s="47">
        <v>75888.05</v>
      </c>
    </row>
    <row r="6331" spans="1:6" x14ac:dyDescent="0.25">
      <c r="A6331" t="s">
        <v>515</v>
      </c>
      <c r="B6331" t="s">
        <v>516</v>
      </c>
      <c r="C6331" s="57">
        <v>45473</v>
      </c>
      <c r="D6331" t="s">
        <v>37</v>
      </c>
      <c r="E6331" t="s">
        <v>72</v>
      </c>
      <c r="F6331" s="47">
        <v>169339.5</v>
      </c>
    </row>
    <row r="6332" spans="1:6" x14ac:dyDescent="0.25">
      <c r="A6332" t="s">
        <v>517</v>
      </c>
      <c r="B6332" t="s">
        <v>375</v>
      </c>
      <c r="C6332" s="57">
        <v>45473</v>
      </c>
      <c r="D6332" t="s">
        <v>37</v>
      </c>
      <c r="E6332" t="s">
        <v>72</v>
      </c>
      <c r="F6332" s="47">
        <v>193443.43</v>
      </c>
    </row>
    <row r="6333" spans="1:6" x14ac:dyDescent="0.25">
      <c r="A6333" t="s">
        <v>886</v>
      </c>
      <c r="B6333" t="s">
        <v>866</v>
      </c>
      <c r="C6333" s="57">
        <v>45504</v>
      </c>
      <c r="D6333" t="s">
        <v>37</v>
      </c>
      <c r="E6333" t="s">
        <v>72</v>
      </c>
      <c r="F6333" s="47">
        <v>44908.480000000003</v>
      </c>
    </row>
    <row r="6334" spans="1:6" x14ac:dyDescent="0.25">
      <c r="A6334" t="s">
        <v>887</v>
      </c>
      <c r="B6334" t="s">
        <v>866</v>
      </c>
      <c r="C6334" s="57">
        <v>45504</v>
      </c>
      <c r="D6334" t="s">
        <v>37</v>
      </c>
      <c r="E6334" t="s">
        <v>72</v>
      </c>
      <c r="F6334" s="47">
        <v>44908.480000000003</v>
      </c>
    </row>
    <row r="6335" spans="1:6" x14ac:dyDescent="0.25">
      <c r="A6335" t="s">
        <v>888</v>
      </c>
      <c r="B6335" t="s">
        <v>866</v>
      </c>
      <c r="C6335" s="57">
        <v>45504</v>
      </c>
      <c r="D6335" t="s">
        <v>37</v>
      </c>
      <c r="E6335" t="s">
        <v>72</v>
      </c>
      <c r="F6335" s="47">
        <v>44908.480000000003</v>
      </c>
    </row>
    <row r="6336" spans="1:6" x14ac:dyDescent="0.25">
      <c r="A6336" t="s">
        <v>889</v>
      </c>
      <c r="B6336" t="s">
        <v>866</v>
      </c>
      <c r="C6336" s="57">
        <v>45504</v>
      </c>
      <c r="D6336" t="s">
        <v>37</v>
      </c>
      <c r="E6336" t="s">
        <v>72</v>
      </c>
      <c r="F6336" s="47">
        <v>44908.480000000003</v>
      </c>
    </row>
    <row r="6337" spans="1:6" x14ac:dyDescent="0.25">
      <c r="A6337" t="s">
        <v>890</v>
      </c>
      <c r="B6337" t="s">
        <v>866</v>
      </c>
      <c r="C6337" s="57">
        <v>45504</v>
      </c>
      <c r="D6337" t="s">
        <v>37</v>
      </c>
      <c r="E6337" t="s">
        <v>72</v>
      </c>
      <c r="F6337" s="47">
        <v>44908.480000000003</v>
      </c>
    </row>
    <row r="6338" spans="1:6" x14ac:dyDescent="0.25">
      <c r="A6338" t="s">
        <v>891</v>
      </c>
      <c r="B6338" t="s">
        <v>866</v>
      </c>
      <c r="C6338" s="57">
        <v>45504</v>
      </c>
      <c r="D6338" t="s">
        <v>37</v>
      </c>
      <c r="E6338" t="s">
        <v>72</v>
      </c>
      <c r="F6338" s="47">
        <v>44908.480000000003</v>
      </c>
    </row>
    <row r="6339" spans="1:6" x14ac:dyDescent="0.25">
      <c r="A6339" t="s">
        <v>892</v>
      </c>
      <c r="B6339" t="s">
        <v>866</v>
      </c>
      <c r="C6339" s="57">
        <v>45504</v>
      </c>
      <c r="D6339" t="s">
        <v>37</v>
      </c>
      <c r="E6339" t="s">
        <v>72</v>
      </c>
      <c r="F6339" s="47">
        <v>44908.480000000003</v>
      </c>
    </row>
    <row r="6340" spans="1:6" x14ac:dyDescent="0.25">
      <c r="A6340" t="s">
        <v>893</v>
      </c>
      <c r="B6340" t="s">
        <v>866</v>
      </c>
      <c r="C6340" s="57">
        <v>45504</v>
      </c>
      <c r="D6340" t="s">
        <v>37</v>
      </c>
      <c r="E6340" t="s">
        <v>72</v>
      </c>
      <c r="F6340" s="47">
        <v>44908.480000000003</v>
      </c>
    </row>
    <row r="6341" spans="1:6" x14ac:dyDescent="0.25">
      <c r="A6341" t="s">
        <v>894</v>
      </c>
      <c r="B6341" t="s">
        <v>866</v>
      </c>
      <c r="C6341" s="57">
        <v>45504</v>
      </c>
      <c r="D6341" t="s">
        <v>37</v>
      </c>
      <c r="E6341" t="s">
        <v>72</v>
      </c>
      <c r="F6341" s="47">
        <v>44908.480000000003</v>
      </c>
    </row>
    <row r="6342" spans="1:6" x14ac:dyDescent="0.25">
      <c r="A6342" t="s">
        <v>895</v>
      </c>
      <c r="B6342" t="s">
        <v>866</v>
      </c>
      <c r="C6342" s="57">
        <v>45504</v>
      </c>
      <c r="D6342" t="s">
        <v>37</v>
      </c>
      <c r="E6342" t="s">
        <v>72</v>
      </c>
      <c r="F6342" s="47">
        <v>44908.480000000003</v>
      </c>
    </row>
    <row r="6343" spans="1:6" x14ac:dyDescent="0.25">
      <c r="A6343" t="s">
        <v>896</v>
      </c>
      <c r="B6343" t="s">
        <v>866</v>
      </c>
      <c r="C6343" s="57">
        <v>45504</v>
      </c>
      <c r="D6343" t="s">
        <v>37</v>
      </c>
      <c r="E6343" t="s">
        <v>72</v>
      </c>
      <c r="F6343" s="47">
        <v>44908.480000000003</v>
      </c>
    </row>
    <row r="6344" spans="1:6" x14ac:dyDescent="0.25">
      <c r="A6344" t="s">
        <v>897</v>
      </c>
      <c r="B6344" t="s">
        <v>866</v>
      </c>
      <c r="C6344" s="57">
        <v>45504</v>
      </c>
      <c r="D6344" t="s">
        <v>37</v>
      </c>
      <c r="E6344" t="s">
        <v>72</v>
      </c>
      <c r="F6344" s="47">
        <v>44908.480000000003</v>
      </c>
    </row>
    <row r="6345" spans="1:6" x14ac:dyDescent="0.25">
      <c r="A6345" t="s">
        <v>898</v>
      </c>
      <c r="B6345" t="s">
        <v>866</v>
      </c>
      <c r="C6345" s="57">
        <v>45504</v>
      </c>
      <c r="D6345" t="s">
        <v>37</v>
      </c>
      <c r="E6345" t="s">
        <v>72</v>
      </c>
      <c r="F6345" s="47">
        <v>44908.480000000003</v>
      </c>
    </row>
    <row r="6346" spans="1:6" x14ac:dyDescent="0.25">
      <c r="A6346" t="s">
        <v>899</v>
      </c>
      <c r="B6346" t="s">
        <v>866</v>
      </c>
      <c r="C6346" s="57">
        <v>45504</v>
      </c>
      <c r="D6346" t="s">
        <v>37</v>
      </c>
      <c r="E6346" t="s">
        <v>72</v>
      </c>
      <c r="F6346" s="47">
        <v>44908.480000000003</v>
      </c>
    </row>
    <row r="6347" spans="1:6" x14ac:dyDescent="0.25">
      <c r="A6347" t="s">
        <v>900</v>
      </c>
      <c r="B6347" t="s">
        <v>866</v>
      </c>
      <c r="C6347" s="57">
        <v>45504</v>
      </c>
      <c r="D6347" t="s">
        <v>37</v>
      </c>
      <c r="E6347" t="s">
        <v>72</v>
      </c>
      <c r="F6347" s="47">
        <v>44908.480000000003</v>
      </c>
    </row>
    <row r="6348" spans="1:6" x14ac:dyDescent="0.25">
      <c r="A6348" t="s">
        <v>901</v>
      </c>
      <c r="B6348" t="s">
        <v>866</v>
      </c>
      <c r="C6348" s="57">
        <v>45504</v>
      </c>
      <c r="D6348" t="s">
        <v>37</v>
      </c>
      <c r="E6348" t="s">
        <v>72</v>
      </c>
      <c r="F6348" s="47">
        <v>44908.480000000003</v>
      </c>
    </row>
    <row r="6349" spans="1:6" x14ac:dyDescent="0.25">
      <c r="A6349" t="s">
        <v>902</v>
      </c>
      <c r="B6349" t="s">
        <v>866</v>
      </c>
      <c r="C6349" s="57">
        <v>45504</v>
      </c>
      <c r="D6349" t="s">
        <v>37</v>
      </c>
      <c r="E6349" t="s">
        <v>72</v>
      </c>
      <c r="F6349" s="47">
        <v>44908.480000000003</v>
      </c>
    </row>
    <row r="6350" spans="1:6" x14ac:dyDescent="0.25">
      <c r="A6350" t="s">
        <v>903</v>
      </c>
      <c r="B6350" t="s">
        <v>866</v>
      </c>
      <c r="C6350" s="57">
        <v>45504</v>
      </c>
      <c r="D6350" t="s">
        <v>37</v>
      </c>
      <c r="E6350" t="s">
        <v>72</v>
      </c>
      <c r="F6350" s="47">
        <v>44908.480000000003</v>
      </c>
    </row>
    <row r="6351" spans="1:6" x14ac:dyDescent="0.25">
      <c r="A6351" t="s">
        <v>904</v>
      </c>
      <c r="B6351" t="s">
        <v>866</v>
      </c>
      <c r="C6351" s="57">
        <v>45504</v>
      </c>
      <c r="D6351" t="s">
        <v>37</v>
      </c>
      <c r="E6351" t="s">
        <v>72</v>
      </c>
      <c r="F6351" s="47">
        <v>44908.480000000003</v>
      </c>
    </row>
    <row r="6352" spans="1:6" x14ac:dyDescent="0.25">
      <c r="A6352" t="s">
        <v>905</v>
      </c>
      <c r="B6352" t="s">
        <v>866</v>
      </c>
      <c r="C6352" s="57">
        <v>45504</v>
      </c>
      <c r="D6352" t="s">
        <v>37</v>
      </c>
      <c r="E6352" t="s">
        <v>72</v>
      </c>
      <c r="F6352" s="47">
        <v>44908.480000000003</v>
      </c>
    </row>
    <row r="6353" spans="1:6" x14ac:dyDescent="0.25">
      <c r="A6353" t="s">
        <v>906</v>
      </c>
      <c r="B6353" t="s">
        <v>866</v>
      </c>
      <c r="C6353" s="57">
        <v>45504</v>
      </c>
      <c r="D6353" t="s">
        <v>37</v>
      </c>
      <c r="E6353" t="s">
        <v>72</v>
      </c>
      <c r="F6353" s="47">
        <v>44908.480000000003</v>
      </c>
    </row>
    <row r="6354" spans="1:6" x14ac:dyDescent="0.25">
      <c r="A6354" t="s">
        <v>907</v>
      </c>
      <c r="B6354" t="s">
        <v>866</v>
      </c>
      <c r="C6354" s="57">
        <v>45504</v>
      </c>
      <c r="D6354" t="s">
        <v>37</v>
      </c>
      <c r="E6354" t="s">
        <v>72</v>
      </c>
      <c r="F6354" s="47">
        <v>44908.480000000003</v>
      </c>
    </row>
    <row r="6355" spans="1:6" x14ac:dyDescent="0.25">
      <c r="A6355" t="s">
        <v>908</v>
      </c>
      <c r="B6355" t="s">
        <v>866</v>
      </c>
      <c r="C6355" s="57">
        <v>45504</v>
      </c>
      <c r="D6355" t="s">
        <v>37</v>
      </c>
      <c r="E6355" t="s">
        <v>72</v>
      </c>
      <c r="F6355" s="47">
        <v>44908.480000000003</v>
      </c>
    </row>
    <row r="6356" spans="1:6" x14ac:dyDescent="0.25">
      <c r="A6356" t="s">
        <v>909</v>
      </c>
      <c r="B6356" t="s">
        <v>866</v>
      </c>
      <c r="C6356" s="57">
        <v>45504</v>
      </c>
      <c r="D6356" t="s">
        <v>37</v>
      </c>
      <c r="E6356" t="s">
        <v>72</v>
      </c>
      <c r="F6356" s="47">
        <v>44908.480000000003</v>
      </c>
    </row>
    <row r="6357" spans="1:6" x14ac:dyDescent="0.25">
      <c r="A6357" t="s">
        <v>910</v>
      </c>
      <c r="B6357" t="s">
        <v>866</v>
      </c>
      <c r="C6357" s="57">
        <v>45504</v>
      </c>
      <c r="D6357" t="s">
        <v>37</v>
      </c>
      <c r="E6357" t="s">
        <v>72</v>
      </c>
      <c r="F6357" s="47">
        <v>44908.66</v>
      </c>
    </row>
    <row r="6358" spans="1:6" x14ac:dyDescent="0.25">
      <c r="A6358" t="s">
        <v>911</v>
      </c>
      <c r="B6358" t="s">
        <v>912</v>
      </c>
      <c r="C6358" s="57">
        <v>45504</v>
      </c>
      <c r="D6358" t="s">
        <v>37</v>
      </c>
      <c r="E6358" t="s">
        <v>72</v>
      </c>
      <c r="F6358" s="47">
        <v>42845.83</v>
      </c>
    </row>
    <row r="6359" spans="1:6" x14ac:dyDescent="0.25">
      <c r="A6359" t="s">
        <v>913</v>
      </c>
      <c r="B6359" t="s">
        <v>912</v>
      </c>
      <c r="C6359" s="57">
        <v>45504</v>
      </c>
      <c r="D6359" t="s">
        <v>37</v>
      </c>
      <c r="E6359" t="s">
        <v>72</v>
      </c>
      <c r="F6359" s="47">
        <v>42845.83</v>
      </c>
    </row>
    <row r="6360" spans="1:6" x14ac:dyDescent="0.25">
      <c r="A6360" t="s">
        <v>775</v>
      </c>
      <c r="B6360" t="s">
        <v>776</v>
      </c>
      <c r="C6360" s="57">
        <v>45504</v>
      </c>
      <c r="D6360" t="s">
        <v>37</v>
      </c>
      <c r="E6360" t="s">
        <v>72</v>
      </c>
      <c r="F6360" s="47">
        <v>95953</v>
      </c>
    </row>
    <row r="6361" spans="1:6" x14ac:dyDescent="0.25">
      <c r="A6361" t="s">
        <v>518</v>
      </c>
      <c r="B6361" t="s">
        <v>519</v>
      </c>
      <c r="C6361" s="57">
        <v>45504</v>
      </c>
      <c r="D6361" t="s">
        <v>37</v>
      </c>
      <c r="E6361" t="s">
        <v>72</v>
      </c>
      <c r="F6361" s="47">
        <v>45839.64</v>
      </c>
    </row>
    <row r="6362" spans="1:6" x14ac:dyDescent="0.25">
      <c r="A6362" t="s">
        <v>520</v>
      </c>
      <c r="B6362" t="s">
        <v>519</v>
      </c>
      <c r="C6362" s="57">
        <v>45504</v>
      </c>
      <c r="D6362" t="s">
        <v>37</v>
      </c>
      <c r="E6362" t="s">
        <v>72</v>
      </c>
      <c r="F6362" s="47">
        <v>45839.64</v>
      </c>
    </row>
    <row r="6363" spans="1:6" x14ac:dyDescent="0.25">
      <c r="A6363" t="s">
        <v>521</v>
      </c>
      <c r="B6363" t="s">
        <v>522</v>
      </c>
      <c r="C6363" s="57">
        <v>45504</v>
      </c>
      <c r="D6363" t="s">
        <v>37</v>
      </c>
      <c r="E6363" t="s">
        <v>72</v>
      </c>
      <c r="F6363" s="47">
        <v>47686.46</v>
      </c>
    </row>
    <row r="6364" spans="1:6" x14ac:dyDescent="0.25">
      <c r="A6364" t="s">
        <v>525</v>
      </c>
      <c r="B6364" t="s">
        <v>526</v>
      </c>
      <c r="C6364" s="57">
        <v>45504</v>
      </c>
      <c r="D6364" t="s">
        <v>37</v>
      </c>
      <c r="E6364" t="s">
        <v>72</v>
      </c>
      <c r="F6364" s="47">
        <v>290007.96000000002</v>
      </c>
    </row>
    <row r="6365" spans="1:6" x14ac:dyDescent="0.25">
      <c r="A6365" t="s">
        <v>527</v>
      </c>
      <c r="B6365" t="s">
        <v>526</v>
      </c>
      <c r="C6365" s="57">
        <v>45504</v>
      </c>
      <c r="D6365" t="s">
        <v>37</v>
      </c>
      <c r="E6365" t="s">
        <v>72</v>
      </c>
      <c r="F6365" s="47">
        <v>290007.96000000002</v>
      </c>
    </row>
    <row r="6366" spans="1:6" x14ac:dyDescent="0.25">
      <c r="A6366" t="s">
        <v>530</v>
      </c>
      <c r="B6366" t="s">
        <v>526</v>
      </c>
      <c r="C6366" s="57">
        <v>45504</v>
      </c>
      <c r="D6366" t="s">
        <v>37</v>
      </c>
      <c r="E6366" t="s">
        <v>72</v>
      </c>
      <c r="F6366" s="47">
        <v>290007.96000000002</v>
      </c>
    </row>
    <row r="6367" spans="1:6" x14ac:dyDescent="0.25">
      <c r="A6367" t="s">
        <v>533</v>
      </c>
      <c r="B6367" t="s">
        <v>526</v>
      </c>
      <c r="C6367" s="57">
        <v>45504</v>
      </c>
      <c r="D6367" t="s">
        <v>37</v>
      </c>
      <c r="E6367" t="s">
        <v>72</v>
      </c>
      <c r="F6367" s="47">
        <v>290007.96000000002</v>
      </c>
    </row>
    <row r="6368" spans="1:6" x14ac:dyDescent="0.25">
      <c r="A6368" t="s">
        <v>534</v>
      </c>
      <c r="B6368" t="s">
        <v>122</v>
      </c>
      <c r="C6368" s="57">
        <v>45504</v>
      </c>
      <c r="D6368" t="s">
        <v>37</v>
      </c>
      <c r="E6368" t="s">
        <v>72</v>
      </c>
      <c r="F6368" s="47">
        <v>15699750</v>
      </c>
    </row>
    <row r="6369" spans="1:6" x14ac:dyDescent="0.25">
      <c r="A6369" t="s">
        <v>535</v>
      </c>
      <c r="B6369" t="s">
        <v>536</v>
      </c>
      <c r="C6369" s="57">
        <v>45504</v>
      </c>
      <c r="D6369" t="s">
        <v>37</v>
      </c>
      <c r="E6369" t="s">
        <v>72</v>
      </c>
      <c r="F6369" s="47">
        <v>409229.26</v>
      </c>
    </row>
    <row r="6370" spans="1:6" x14ac:dyDescent="0.25">
      <c r="A6370" t="s">
        <v>777</v>
      </c>
      <c r="B6370" t="s">
        <v>778</v>
      </c>
      <c r="C6370" s="57">
        <v>45504</v>
      </c>
      <c r="D6370" t="s">
        <v>37</v>
      </c>
      <c r="E6370" t="s">
        <v>72</v>
      </c>
      <c r="F6370" s="47">
        <v>403523.8</v>
      </c>
    </row>
    <row r="6371" spans="1:6" x14ac:dyDescent="0.25">
      <c r="A6371" t="s">
        <v>537</v>
      </c>
      <c r="B6371" t="s">
        <v>538</v>
      </c>
      <c r="C6371" s="57">
        <v>45504</v>
      </c>
      <c r="D6371" t="s">
        <v>37</v>
      </c>
      <c r="E6371" t="s">
        <v>72</v>
      </c>
      <c r="F6371" s="47">
        <v>341259</v>
      </c>
    </row>
    <row r="6372" spans="1:6" x14ac:dyDescent="0.25">
      <c r="A6372" t="s">
        <v>539</v>
      </c>
      <c r="B6372" t="s">
        <v>540</v>
      </c>
      <c r="C6372" s="57">
        <v>45504</v>
      </c>
      <c r="D6372" t="s">
        <v>37</v>
      </c>
      <c r="E6372" t="s">
        <v>72</v>
      </c>
      <c r="F6372" s="47">
        <v>228690</v>
      </c>
    </row>
    <row r="6373" spans="1:6" x14ac:dyDescent="0.25">
      <c r="A6373" t="s">
        <v>914</v>
      </c>
      <c r="B6373" t="s">
        <v>915</v>
      </c>
      <c r="C6373" s="57">
        <v>45504</v>
      </c>
      <c r="D6373" t="s">
        <v>37</v>
      </c>
      <c r="E6373" t="s">
        <v>72</v>
      </c>
      <c r="F6373" s="47">
        <v>69449.2</v>
      </c>
    </row>
    <row r="6374" spans="1:6" x14ac:dyDescent="0.25">
      <c r="A6374" t="s">
        <v>541</v>
      </c>
      <c r="B6374" t="s">
        <v>301</v>
      </c>
      <c r="C6374" s="57">
        <v>45504</v>
      </c>
      <c r="D6374" t="s">
        <v>37</v>
      </c>
      <c r="E6374" t="s">
        <v>72</v>
      </c>
      <c r="F6374" s="47">
        <v>529250.80000000005</v>
      </c>
    </row>
    <row r="6375" spans="1:6" x14ac:dyDescent="0.25">
      <c r="A6375" t="s">
        <v>542</v>
      </c>
      <c r="B6375" t="s">
        <v>301</v>
      </c>
      <c r="C6375" s="57">
        <v>45504</v>
      </c>
      <c r="D6375" t="s">
        <v>37</v>
      </c>
      <c r="E6375" t="s">
        <v>72</v>
      </c>
      <c r="F6375" s="47">
        <v>3345535.6</v>
      </c>
    </row>
    <row r="6376" spans="1:6" x14ac:dyDescent="0.25">
      <c r="A6376" t="s">
        <v>545</v>
      </c>
      <c r="B6376" t="s">
        <v>546</v>
      </c>
      <c r="C6376" s="57">
        <v>45504</v>
      </c>
      <c r="D6376" t="s">
        <v>37</v>
      </c>
      <c r="E6376" t="s">
        <v>72</v>
      </c>
      <c r="F6376" s="47">
        <v>168190</v>
      </c>
    </row>
    <row r="6377" spans="1:6" x14ac:dyDescent="0.25">
      <c r="A6377" t="s">
        <v>547</v>
      </c>
      <c r="B6377" t="s">
        <v>546</v>
      </c>
      <c r="C6377" s="57">
        <v>45504</v>
      </c>
      <c r="D6377" t="s">
        <v>37</v>
      </c>
      <c r="E6377" t="s">
        <v>72</v>
      </c>
      <c r="F6377" s="47">
        <v>168190</v>
      </c>
    </row>
    <row r="6378" spans="1:6" x14ac:dyDescent="0.25">
      <c r="A6378" t="s">
        <v>550</v>
      </c>
      <c r="B6378" t="s">
        <v>551</v>
      </c>
      <c r="C6378" s="57">
        <v>45504</v>
      </c>
      <c r="D6378" t="s">
        <v>37</v>
      </c>
      <c r="E6378" t="s">
        <v>72</v>
      </c>
      <c r="F6378" s="47">
        <v>1167089.77</v>
      </c>
    </row>
    <row r="6379" spans="1:6" x14ac:dyDescent="0.25">
      <c r="A6379" t="s">
        <v>552</v>
      </c>
      <c r="B6379" t="s">
        <v>553</v>
      </c>
      <c r="C6379" s="57">
        <v>45504</v>
      </c>
      <c r="D6379" t="s">
        <v>37</v>
      </c>
      <c r="E6379" t="s">
        <v>72</v>
      </c>
      <c r="F6379" s="47">
        <v>1090286.23</v>
      </c>
    </row>
    <row r="6380" spans="1:6" x14ac:dyDescent="0.25">
      <c r="A6380" t="s">
        <v>554</v>
      </c>
      <c r="B6380" t="s">
        <v>526</v>
      </c>
      <c r="C6380" s="57">
        <v>45504</v>
      </c>
      <c r="D6380" t="s">
        <v>37</v>
      </c>
      <c r="E6380" t="s">
        <v>72</v>
      </c>
      <c r="F6380" s="47">
        <v>147447.51</v>
      </c>
    </row>
    <row r="6381" spans="1:6" x14ac:dyDescent="0.25">
      <c r="A6381" t="s">
        <v>836</v>
      </c>
      <c r="B6381" t="s">
        <v>837</v>
      </c>
      <c r="C6381" s="57">
        <v>45504</v>
      </c>
      <c r="D6381" t="s">
        <v>37</v>
      </c>
      <c r="E6381" t="s">
        <v>72</v>
      </c>
      <c r="F6381" s="47">
        <v>2262607.04</v>
      </c>
    </row>
    <row r="6382" spans="1:6" x14ac:dyDescent="0.25">
      <c r="A6382" t="s">
        <v>555</v>
      </c>
      <c r="B6382" t="s">
        <v>340</v>
      </c>
      <c r="C6382" s="57">
        <v>45504</v>
      </c>
      <c r="D6382" t="s">
        <v>37</v>
      </c>
      <c r="E6382" t="s">
        <v>72</v>
      </c>
      <c r="F6382" s="47">
        <v>645207.09</v>
      </c>
    </row>
    <row r="6383" spans="1:6" x14ac:dyDescent="0.25">
      <c r="A6383" t="s">
        <v>556</v>
      </c>
      <c r="B6383" t="s">
        <v>557</v>
      </c>
      <c r="C6383" s="57">
        <v>45504</v>
      </c>
      <c r="D6383" t="s">
        <v>37</v>
      </c>
      <c r="E6383" t="s">
        <v>72</v>
      </c>
      <c r="F6383" s="47">
        <v>43236.92</v>
      </c>
    </row>
    <row r="6384" spans="1:6" x14ac:dyDescent="0.25">
      <c r="A6384" t="s">
        <v>560</v>
      </c>
      <c r="B6384" t="s">
        <v>336</v>
      </c>
      <c r="C6384" s="57">
        <v>45504</v>
      </c>
      <c r="D6384" t="s">
        <v>37</v>
      </c>
      <c r="E6384" t="s">
        <v>72</v>
      </c>
      <c r="F6384" s="47">
        <v>385244.68</v>
      </c>
    </row>
    <row r="6385" spans="1:6" x14ac:dyDescent="0.25">
      <c r="A6385" t="s">
        <v>561</v>
      </c>
      <c r="B6385" t="s">
        <v>336</v>
      </c>
      <c r="C6385" s="57">
        <v>45504</v>
      </c>
      <c r="D6385" t="s">
        <v>37</v>
      </c>
      <c r="E6385" t="s">
        <v>72</v>
      </c>
      <c r="F6385" s="47">
        <v>385244.67</v>
      </c>
    </row>
    <row r="6386" spans="1:6" x14ac:dyDescent="0.25">
      <c r="A6386" t="s">
        <v>562</v>
      </c>
      <c r="B6386" t="s">
        <v>563</v>
      </c>
      <c r="C6386" s="57">
        <v>45504</v>
      </c>
      <c r="D6386" t="s">
        <v>37</v>
      </c>
      <c r="E6386" t="s">
        <v>72</v>
      </c>
      <c r="F6386" s="47">
        <v>180895</v>
      </c>
    </row>
    <row r="6387" spans="1:6" x14ac:dyDescent="0.25">
      <c r="A6387" t="s">
        <v>781</v>
      </c>
      <c r="B6387" t="s">
        <v>782</v>
      </c>
      <c r="C6387" s="57">
        <v>45535</v>
      </c>
      <c r="D6387" t="s">
        <v>37</v>
      </c>
      <c r="E6387" t="s">
        <v>72</v>
      </c>
      <c r="F6387" s="47">
        <v>46099.9</v>
      </c>
    </row>
    <row r="6388" spans="1:6" x14ac:dyDescent="0.25">
      <c r="A6388" t="s">
        <v>916</v>
      </c>
      <c r="B6388" t="s">
        <v>917</v>
      </c>
      <c r="C6388" s="57">
        <v>45535</v>
      </c>
      <c r="D6388" t="s">
        <v>37</v>
      </c>
      <c r="E6388" t="s">
        <v>72</v>
      </c>
      <c r="F6388" s="47">
        <v>45321.59</v>
      </c>
    </row>
    <row r="6389" spans="1:6" x14ac:dyDescent="0.25">
      <c r="A6389" t="s">
        <v>564</v>
      </c>
      <c r="B6389" t="s">
        <v>565</v>
      </c>
      <c r="C6389" s="57">
        <v>45565</v>
      </c>
      <c r="D6389" t="s">
        <v>37</v>
      </c>
      <c r="E6389" t="s">
        <v>72</v>
      </c>
      <c r="F6389" s="47">
        <v>507300.12</v>
      </c>
    </row>
    <row r="6390" spans="1:6" x14ac:dyDescent="0.25">
      <c r="A6390" t="s">
        <v>566</v>
      </c>
      <c r="B6390" t="s">
        <v>340</v>
      </c>
      <c r="C6390" s="57">
        <v>45565</v>
      </c>
      <c r="D6390" t="s">
        <v>37</v>
      </c>
      <c r="E6390" t="s">
        <v>72</v>
      </c>
      <c r="F6390" s="47">
        <v>1228566.24</v>
      </c>
    </row>
    <row r="6391" spans="1:6" x14ac:dyDescent="0.25">
      <c r="A6391" t="s">
        <v>567</v>
      </c>
      <c r="B6391" t="s">
        <v>281</v>
      </c>
      <c r="C6391" s="57">
        <v>45565</v>
      </c>
      <c r="D6391" t="s">
        <v>37</v>
      </c>
      <c r="E6391" t="s">
        <v>72</v>
      </c>
      <c r="F6391" s="47">
        <v>42545.5</v>
      </c>
    </row>
    <row r="6392" spans="1:6" x14ac:dyDescent="0.25">
      <c r="A6392" t="s">
        <v>568</v>
      </c>
      <c r="B6392" t="s">
        <v>281</v>
      </c>
      <c r="C6392" s="57">
        <v>45565</v>
      </c>
      <c r="D6392" t="s">
        <v>37</v>
      </c>
      <c r="E6392" t="s">
        <v>72</v>
      </c>
      <c r="F6392" s="47">
        <v>42545.5</v>
      </c>
    </row>
    <row r="6393" spans="1:6" x14ac:dyDescent="0.25">
      <c r="A6393" t="s">
        <v>569</v>
      </c>
      <c r="B6393" t="s">
        <v>565</v>
      </c>
      <c r="C6393" s="57">
        <v>45565</v>
      </c>
      <c r="D6393" t="s">
        <v>37</v>
      </c>
      <c r="E6393" t="s">
        <v>72</v>
      </c>
      <c r="F6393" s="47">
        <v>456688.22</v>
      </c>
    </row>
    <row r="6394" spans="1:6" x14ac:dyDescent="0.25">
      <c r="A6394" t="s">
        <v>570</v>
      </c>
      <c r="B6394" t="s">
        <v>565</v>
      </c>
      <c r="C6394" s="57">
        <v>45565</v>
      </c>
      <c r="D6394" t="s">
        <v>37</v>
      </c>
      <c r="E6394" t="s">
        <v>72</v>
      </c>
      <c r="F6394" s="47">
        <v>382338.56</v>
      </c>
    </row>
    <row r="6395" spans="1:6" x14ac:dyDescent="0.25">
      <c r="A6395" t="s">
        <v>571</v>
      </c>
      <c r="B6395" t="s">
        <v>565</v>
      </c>
      <c r="C6395" s="57">
        <v>45565</v>
      </c>
      <c r="D6395" t="s">
        <v>37</v>
      </c>
      <c r="E6395" t="s">
        <v>72</v>
      </c>
      <c r="F6395" s="47">
        <v>382338.56</v>
      </c>
    </row>
    <row r="6396" spans="1:6" x14ac:dyDescent="0.25">
      <c r="A6396" t="s">
        <v>572</v>
      </c>
      <c r="B6396" t="s">
        <v>573</v>
      </c>
      <c r="C6396" s="57">
        <v>45565</v>
      </c>
      <c r="D6396" t="s">
        <v>37</v>
      </c>
      <c r="E6396" t="s">
        <v>72</v>
      </c>
      <c r="F6396" s="47">
        <v>68395.490000000005</v>
      </c>
    </row>
    <row r="6397" spans="1:6" x14ac:dyDescent="0.25">
      <c r="A6397" t="s">
        <v>574</v>
      </c>
      <c r="B6397" t="s">
        <v>573</v>
      </c>
      <c r="C6397" s="57">
        <v>45565</v>
      </c>
      <c r="D6397" t="s">
        <v>37</v>
      </c>
      <c r="E6397" t="s">
        <v>72</v>
      </c>
      <c r="F6397" s="47">
        <v>68395.490000000005</v>
      </c>
    </row>
    <row r="6398" spans="1:6" x14ac:dyDescent="0.25">
      <c r="A6398" t="s">
        <v>575</v>
      </c>
      <c r="B6398" t="s">
        <v>576</v>
      </c>
      <c r="C6398" s="57">
        <v>45565</v>
      </c>
      <c r="D6398" t="s">
        <v>37</v>
      </c>
      <c r="E6398" t="s">
        <v>72</v>
      </c>
      <c r="F6398" s="47">
        <v>92199.8</v>
      </c>
    </row>
    <row r="6399" spans="1:6" x14ac:dyDescent="0.25">
      <c r="A6399" t="s">
        <v>785</v>
      </c>
      <c r="B6399" t="s">
        <v>786</v>
      </c>
      <c r="C6399" s="57">
        <v>45565</v>
      </c>
      <c r="D6399" t="s">
        <v>37</v>
      </c>
      <c r="E6399" t="s">
        <v>72</v>
      </c>
      <c r="F6399" s="47">
        <v>45125.88</v>
      </c>
    </row>
    <row r="6400" spans="1:6" x14ac:dyDescent="0.25">
      <c r="A6400" t="s">
        <v>788</v>
      </c>
      <c r="B6400" t="s">
        <v>786</v>
      </c>
      <c r="C6400" s="57">
        <v>45565</v>
      </c>
      <c r="D6400" t="s">
        <v>37</v>
      </c>
      <c r="E6400" t="s">
        <v>72</v>
      </c>
      <c r="F6400" s="47">
        <v>45125.88</v>
      </c>
    </row>
    <row r="6401" spans="1:6" x14ac:dyDescent="0.25">
      <c r="A6401" t="s">
        <v>789</v>
      </c>
      <c r="B6401" t="s">
        <v>786</v>
      </c>
      <c r="C6401" s="57">
        <v>45565</v>
      </c>
      <c r="D6401" t="s">
        <v>37</v>
      </c>
      <c r="E6401" t="s">
        <v>72</v>
      </c>
      <c r="F6401" s="47">
        <v>47774.77</v>
      </c>
    </row>
    <row r="6402" spans="1:6" x14ac:dyDescent="0.25">
      <c r="A6402" t="s">
        <v>76</v>
      </c>
      <c r="B6402" t="s">
        <v>77</v>
      </c>
      <c r="C6402" s="57">
        <v>45565</v>
      </c>
      <c r="D6402" t="s">
        <v>37</v>
      </c>
      <c r="E6402" t="s">
        <v>78</v>
      </c>
      <c r="F6402" s="47">
        <v>609840</v>
      </c>
    </row>
    <row r="6403" spans="1:6" x14ac:dyDescent="0.25">
      <c r="A6403" t="s">
        <v>79</v>
      </c>
      <c r="B6403" t="s">
        <v>80</v>
      </c>
      <c r="C6403" s="57">
        <v>45565</v>
      </c>
      <c r="D6403" t="s">
        <v>37</v>
      </c>
      <c r="E6403" t="s">
        <v>78</v>
      </c>
      <c r="F6403" s="47">
        <v>767503</v>
      </c>
    </row>
    <row r="6404" spans="1:6" x14ac:dyDescent="0.25">
      <c r="A6404" t="s">
        <v>792</v>
      </c>
      <c r="B6404" t="s">
        <v>786</v>
      </c>
      <c r="C6404" s="57">
        <v>45565</v>
      </c>
      <c r="D6404" t="s">
        <v>37</v>
      </c>
      <c r="E6404" t="s">
        <v>72</v>
      </c>
      <c r="F6404" s="47">
        <v>64533.66</v>
      </c>
    </row>
    <row r="6405" spans="1:6" x14ac:dyDescent="0.25">
      <c r="A6405" t="s">
        <v>793</v>
      </c>
      <c r="B6405" t="s">
        <v>786</v>
      </c>
      <c r="C6405" s="57">
        <v>45565</v>
      </c>
      <c r="D6405" t="s">
        <v>37</v>
      </c>
      <c r="E6405" t="s">
        <v>72</v>
      </c>
      <c r="F6405" s="47">
        <v>48304.02</v>
      </c>
    </row>
    <row r="6406" spans="1:6" x14ac:dyDescent="0.25">
      <c r="A6406" t="s">
        <v>918</v>
      </c>
      <c r="B6406" t="s">
        <v>919</v>
      </c>
      <c r="C6406" s="57">
        <v>45565</v>
      </c>
      <c r="D6406" t="s">
        <v>37</v>
      </c>
      <c r="E6406" t="s">
        <v>72</v>
      </c>
      <c r="F6406" s="47">
        <v>217244.3</v>
      </c>
    </row>
    <row r="6407" spans="1:6" x14ac:dyDescent="0.25">
      <c r="A6407" t="s">
        <v>794</v>
      </c>
      <c r="B6407" t="s">
        <v>786</v>
      </c>
      <c r="C6407" s="57">
        <v>45565</v>
      </c>
      <c r="D6407" t="s">
        <v>37</v>
      </c>
      <c r="E6407" t="s">
        <v>72</v>
      </c>
      <c r="F6407" s="47">
        <v>53175.34</v>
      </c>
    </row>
    <row r="6408" spans="1:6" x14ac:dyDescent="0.25">
      <c r="A6408" t="s">
        <v>797</v>
      </c>
      <c r="B6408" t="s">
        <v>786</v>
      </c>
      <c r="C6408" s="57">
        <v>45565</v>
      </c>
      <c r="D6408" t="s">
        <v>37</v>
      </c>
      <c r="E6408" t="s">
        <v>72</v>
      </c>
      <c r="F6408" s="47">
        <v>186693.76000000001</v>
      </c>
    </row>
    <row r="6409" spans="1:6" x14ac:dyDescent="0.25">
      <c r="A6409" t="s">
        <v>800</v>
      </c>
      <c r="B6409" t="s">
        <v>786</v>
      </c>
      <c r="C6409" s="57">
        <v>45565</v>
      </c>
      <c r="D6409" t="s">
        <v>37</v>
      </c>
      <c r="E6409" t="s">
        <v>72</v>
      </c>
      <c r="F6409" s="47">
        <v>61215.64</v>
      </c>
    </row>
    <row r="6410" spans="1:6" x14ac:dyDescent="0.25">
      <c r="A6410" t="s">
        <v>801</v>
      </c>
      <c r="B6410" t="s">
        <v>786</v>
      </c>
      <c r="C6410" s="57">
        <v>45565</v>
      </c>
      <c r="D6410" t="s">
        <v>37</v>
      </c>
      <c r="E6410" t="s">
        <v>72</v>
      </c>
      <c r="F6410" s="47">
        <v>64719.65</v>
      </c>
    </row>
    <row r="6411" spans="1:6" x14ac:dyDescent="0.25">
      <c r="A6411" t="s">
        <v>802</v>
      </c>
      <c r="B6411" t="s">
        <v>786</v>
      </c>
      <c r="C6411" s="57">
        <v>45565</v>
      </c>
      <c r="D6411" t="s">
        <v>37</v>
      </c>
      <c r="E6411" t="s">
        <v>72</v>
      </c>
      <c r="F6411" s="47">
        <v>78856.09</v>
      </c>
    </row>
    <row r="6412" spans="1:6" x14ac:dyDescent="0.25">
      <c r="A6412" t="s">
        <v>803</v>
      </c>
      <c r="B6412" t="s">
        <v>804</v>
      </c>
      <c r="C6412" s="57">
        <v>45565</v>
      </c>
      <c r="D6412" t="s">
        <v>37</v>
      </c>
      <c r="E6412" t="s">
        <v>72</v>
      </c>
      <c r="F6412" s="47">
        <v>156089.47</v>
      </c>
    </row>
    <row r="6413" spans="1:6" x14ac:dyDescent="0.25">
      <c r="A6413" t="s">
        <v>577</v>
      </c>
      <c r="B6413" t="s">
        <v>578</v>
      </c>
      <c r="C6413" s="57">
        <v>45565</v>
      </c>
      <c r="D6413" t="s">
        <v>37</v>
      </c>
      <c r="E6413" t="s">
        <v>72</v>
      </c>
      <c r="F6413" s="47">
        <v>117164.3</v>
      </c>
    </row>
    <row r="6414" spans="1:6" x14ac:dyDescent="0.25">
      <c r="A6414" t="s">
        <v>579</v>
      </c>
      <c r="B6414" t="s">
        <v>580</v>
      </c>
      <c r="C6414" s="57">
        <v>45565</v>
      </c>
      <c r="D6414" t="s">
        <v>37</v>
      </c>
      <c r="E6414" t="s">
        <v>72</v>
      </c>
      <c r="F6414" s="47">
        <v>54970.3</v>
      </c>
    </row>
    <row r="6415" spans="1:6" x14ac:dyDescent="0.25">
      <c r="A6415" t="s">
        <v>581</v>
      </c>
      <c r="B6415" t="s">
        <v>582</v>
      </c>
      <c r="C6415" s="57">
        <v>45565</v>
      </c>
      <c r="D6415" t="s">
        <v>37</v>
      </c>
      <c r="E6415" t="s">
        <v>72</v>
      </c>
      <c r="F6415" s="47">
        <v>614847.4</v>
      </c>
    </row>
    <row r="6416" spans="1:6" x14ac:dyDescent="0.25">
      <c r="A6416" t="s">
        <v>920</v>
      </c>
      <c r="B6416" t="s">
        <v>919</v>
      </c>
      <c r="C6416" s="57">
        <v>45565</v>
      </c>
      <c r="D6416" t="s">
        <v>37</v>
      </c>
      <c r="E6416" t="s">
        <v>72</v>
      </c>
      <c r="F6416" s="47">
        <v>217244.28</v>
      </c>
    </row>
    <row r="6417" spans="1:6" x14ac:dyDescent="0.25">
      <c r="A6417" t="s">
        <v>921</v>
      </c>
      <c r="B6417" t="s">
        <v>919</v>
      </c>
      <c r="C6417" s="57">
        <v>45565</v>
      </c>
      <c r="D6417" t="s">
        <v>37</v>
      </c>
      <c r="E6417" t="s">
        <v>72</v>
      </c>
      <c r="F6417" s="47">
        <v>217244.28</v>
      </c>
    </row>
    <row r="6418" spans="1:6" x14ac:dyDescent="0.25">
      <c r="A6418" t="s">
        <v>922</v>
      </c>
      <c r="B6418" t="s">
        <v>919</v>
      </c>
      <c r="C6418" s="57">
        <v>45565</v>
      </c>
      <c r="D6418" t="s">
        <v>37</v>
      </c>
      <c r="E6418" t="s">
        <v>72</v>
      </c>
      <c r="F6418" s="47">
        <v>217244.28</v>
      </c>
    </row>
    <row r="6419" spans="1:6" x14ac:dyDescent="0.25">
      <c r="A6419" t="s">
        <v>923</v>
      </c>
      <c r="B6419" t="s">
        <v>919</v>
      </c>
      <c r="C6419" s="57">
        <v>45565</v>
      </c>
      <c r="D6419" t="s">
        <v>37</v>
      </c>
      <c r="E6419" t="s">
        <v>72</v>
      </c>
      <c r="F6419" s="47">
        <v>217244.28</v>
      </c>
    </row>
    <row r="6420" spans="1:6" x14ac:dyDescent="0.25">
      <c r="A6420" t="s">
        <v>924</v>
      </c>
      <c r="B6420" t="s">
        <v>919</v>
      </c>
      <c r="C6420" s="57">
        <v>45565</v>
      </c>
      <c r="D6420" t="s">
        <v>37</v>
      </c>
      <c r="E6420" t="s">
        <v>72</v>
      </c>
      <c r="F6420" s="47">
        <v>217244.28</v>
      </c>
    </row>
    <row r="6421" spans="1:6" x14ac:dyDescent="0.25">
      <c r="A6421" t="s">
        <v>925</v>
      </c>
      <c r="B6421" t="s">
        <v>919</v>
      </c>
      <c r="C6421" s="57">
        <v>45565</v>
      </c>
      <c r="D6421" t="s">
        <v>37</v>
      </c>
      <c r="E6421" t="s">
        <v>72</v>
      </c>
      <c r="F6421" s="47">
        <v>217244.28</v>
      </c>
    </row>
    <row r="6422" spans="1:6" x14ac:dyDescent="0.25">
      <c r="A6422" t="s">
        <v>926</v>
      </c>
      <c r="B6422" t="s">
        <v>919</v>
      </c>
      <c r="C6422" s="57">
        <v>45565</v>
      </c>
      <c r="D6422" t="s">
        <v>37</v>
      </c>
      <c r="E6422" t="s">
        <v>72</v>
      </c>
      <c r="F6422" s="47">
        <v>217244.28</v>
      </c>
    </row>
    <row r="6423" spans="1:6" x14ac:dyDescent="0.25">
      <c r="A6423" t="s">
        <v>927</v>
      </c>
      <c r="B6423" t="s">
        <v>919</v>
      </c>
      <c r="C6423" s="57">
        <v>45565</v>
      </c>
      <c r="D6423" t="s">
        <v>37</v>
      </c>
      <c r="E6423" t="s">
        <v>72</v>
      </c>
      <c r="F6423" s="47">
        <v>217244.28</v>
      </c>
    </row>
    <row r="6424" spans="1:6" x14ac:dyDescent="0.25">
      <c r="A6424" t="s">
        <v>928</v>
      </c>
      <c r="B6424" t="s">
        <v>919</v>
      </c>
      <c r="C6424" s="57">
        <v>45565</v>
      </c>
      <c r="D6424" t="s">
        <v>37</v>
      </c>
      <c r="E6424" t="s">
        <v>72</v>
      </c>
      <c r="F6424" s="47">
        <v>217244.28</v>
      </c>
    </row>
    <row r="6425" spans="1:6" x14ac:dyDescent="0.25">
      <c r="A6425" t="s">
        <v>81</v>
      </c>
      <c r="B6425" t="s">
        <v>82</v>
      </c>
      <c r="C6425" s="57">
        <v>45565</v>
      </c>
      <c r="D6425" t="s">
        <v>37</v>
      </c>
      <c r="E6425" t="s">
        <v>72</v>
      </c>
      <c r="F6425" s="47">
        <v>79737.259999999995</v>
      </c>
    </row>
    <row r="6426" spans="1:6" x14ac:dyDescent="0.25">
      <c r="A6426" t="s">
        <v>583</v>
      </c>
      <c r="B6426" t="s">
        <v>584</v>
      </c>
      <c r="C6426" s="57">
        <v>45565</v>
      </c>
      <c r="D6426" t="s">
        <v>37</v>
      </c>
      <c r="E6426" t="s">
        <v>72</v>
      </c>
      <c r="F6426" s="47">
        <v>47896</v>
      </c>
    </row>
    <row r="6427" spans="1:6" x14ac:dyDescent="0.25">
      <c r="A6427" t="s">
        <v>585</v>
      </c>
      <c r="B6427" t="s">
        <v>119</v>
      </c>
      <c r="C6427" s="57">
        <v>45565</v>
      </c>
      <c r="D6427" t="s">
        <v>37</v>
      </c>
      <c r="E6427" t="s">
        <v>72</v>
      </c>
      <c r="F6427" s="47">
        <v>520300</v>
      </c>
    </row>
    <row r="6428" spans="1:6" x14ac:dyDescent="0.25">
      <c r="A6428" t="s">
        <v>586</v>
      </c>
      <c r="B6428" t="s">
        <v>587</v>
      </c>
      <c r="C6428" s="57">
        <v>45565</v>
      </c>
      <c r="D6428" t="s">
        <v>37</v>
      </c>
      <c r="E6428" t="s">
        <v>72</v>
      </c>
      <c r="F6428" s="47">
        <v>6048790</v>
      </c>
    </row>
    <row r="6429" spans="1:6" x14ac:dyDescent="0.25">
      <c r="A6429" t="s">
        <v>840</v>
      </c>
      <c r="B6429" t="s">
        <v>841</v>
      </c>
      <c r="C6429" s="57">
        <v>45565</v>
      </c>
      <c r="D6429" t="s">
        <v>37</v>
      </c>
      <c r="E6429" t="s">
        <v>590</v>
      </c>
      <c r="F6429" s="47">
        <v>2440902</v>
      </c>
    </row>
    <row r="6430" spans="1:6" x14ac:dyDescent="0.25">
      <c r="A6430" t="s">
        <v>843</v>
      </c>
      <c r="B6430" t="s">
        <v>844</v>
      </c>
      <c r="C6430" s="57">
        <v>45565</v>
      </c>
      <c r="D6430" t="s">
        <v>37</v>
      </c>
      <c r="E6430" t="s">
        <v>590</v>
      </c>
      <c r="F6430" s="47">
        <v>2440902</v>
      </c>
    </row>
    <row r="6431" spans="1:6" x14ac:dyDescent="0.25">
      <c r="A6431" t="s">
        <v>588</v>
      </c>
      <c r="B6431" t="s">
        <v>589</v>
      </c>
      <c r="C6431" s="57">
        <v>45565</v>
      </c>
      <c r="D6431" t="s">
        <v>37</v>
      </c>
      <c r="E6431" t="s">
        <v>590</v>
      </c>
      <c r="F6431" s="47">
        <v>40591.870000000003</v>
      </c>
    </row>
    <row r="6432" spans="1:6" x14ac:dyDescent="0.25">
      <c r="A6432" t="s">
        <v>594</v>
      </c>
      <c r="B6432" t="s">
        <v>589</v>
      </c>
      <c r="C6432" s="57">
        <v>45565</v>
      </c>
      <c r="D6432" t="s">
        <v>37</v>
      </c>
      <c r="E6432" t="s">
        <v>590</v>
      </c>
      <c r="F6432" s="47">
        <v>40591.870000000003</v>
      </c>
    </row>
    <row r="6433" spans="1:6" x14ac:dyDescent="0.25">
      <c r="A6433" t="s">
        <v>929</v>
      </c>
      <c r="B6433" t="s">
        <v>930</v>
      </c>
      <c r="C6433" s="57">
        <v>45565</v>
      </c>
      <c r="D6433" t="s">
        <v>37</v>
      </c>
      <c r="E6433" t="s">
        <v>72</v>
      </c>
      <c r="F6433" s="47">
        <v>292839.7</v>
      </c>
    </row>
    <row r="6434" spans="1:6" x14ac:dyDescent="0.25">
      <c r="A6434" t="s">
        <v>931</v>
      </c>
      <c r="B6434" t="s">
        <v>930</v>
      </c>
      <c r="C6434" s="57">
        <v>45565</v>
      </c>
      <c r="D6434" t="s">
        <v>37</v>
      </c>
      <c r="E6434" t="s">
        <v>72</v>
      </c>
      <c r="F6434" s="47">
        <v>292839.7</v>
      </c>
    </row>
    <row r="6435" spans="1:6" x14ac:dyDescent="0.25">
      <c r="A6435" t="s">
        <v>932</v>
      </c>
      <c r="B6435" t="s">
        <v>930</v>
      </c>
      <c r="C6435" s="57">
        <v>45565</v>
      </c>
      <c r="D6435" t="s">
        <v>37</v>
      </c>
      <c r="E6435" t="s">
        <v>72</v>
      </c>
      <c r="F6435" s="47">
        <v>292839.7</v>
      </c>
    </row>
    <row r="6436" spans="1:6" x14ac:dyDescent="0.25">
      <c r="A6436" t="s">
        <v>933</v>
      </c>
      <c r="B6436" t="s">
        <v>930</v>
      </c>
      <c r="C6436" s="57">
        <v>45565</v>
      </c>
      <c r="D6436" t="s">
        <v>37</v>
      </c>
      <c r="E6436" t="s">
        <v>72</v>
      </c>
      <c r="F6436" s="47">
        <v>292839.7</v>
      </c>
    </row>
    <row r="6437" spans="1:6" x14ac:dyDescent="0.25">
      <c r="A6437" t="s">
        <v>934</v>
      </c>
      <c r="B6437" t="s">
        <v>930</v>
      </c>
      <c r="C6437" s="57">
        <v>45565</v>
      </c>
      <c r="D6437" t="s">
        <v>37</v>
      </c>
      <c r="E6437" t="s">
        <v>72</v>
      </c>
      <c r="F6437" s="47">
        <v>292839.7</v>
      </c>
    </row>
    <row r="6438" spans="1:6" x14ac:dyDescent="0.25">
      <c r="A6438" t="s">
        <v>935</v>
      </c>
      <c r="B6438" t="s">
        <v>930</v>
      </c>
      <c r="C6438" s="57">
        <v>45565</v>
      </c>
      <c r="D6438" t="s">
        <v>37</v>
      </c>
      <c r="E6438" t="s">
        <v>72</v>
      </c>
      <c r="F6438" s="47">
        <v>292839.7</v>
      </c>
    </row>
    <row r="6439" spans="1:6" x14ac:dyDescent="0.25">
      <c r="A6439" t="s">
        <v>936</v>
      </c>
      <c r="B6439" t="s">
        <v>937</v>
      </c>
      <c r="C6439" s="57">
        <v>45565</v>
      </c>
      <c r="D6439" t="s">
        <v>37</v>
      </c>
      <c r="E6439" t="s">
        <v>72</v>
      </c>
      <c r="F6439" s="47">
        <v>169297.4</v>
      </c>
    </row>
    <row r="6440" spans="1:6" x14ac:dyDescent="0.25">
      <c r="A6440" t="s">
        <v>938</v>
      </c>
      <c r="B6440" t="s">
        <v>937</v>
      </c>
      <c r="C6440" s="57">
        <v>45565</v>
      </c>
      <c r="D6440" t="s">
        <v>37</v>
      </c>
      <c r="E6440" t="s">
        <v>72</v>
      </c>
      <c r="F6440" s="47">
        <v>169297.4</v>
      </c>
    </row>
    <row r="6441" spans="1:6" x14ac:dyDescent="0.25">
      <c r="A6441" t="s">
        <v>939</v>
      </c>
      <c r="B6441" t="s">
        <v>937</v>
      </c>
      <c r="C6441" s="57">
        <v>45565</v>
      </c>
      <c r="D6441" t="s">
        <v>37</v>
      </c>
      <c r="E6441" t="s">
        <v>72</v>
      </c>
      <c r="F6441" s="47">
        <v>169297.4</v>
      </c>
    </row>
    <row r="6442" spans="1:6" x14ac:dyDescent="0.25">
      <c r="A6442" t="s">
        <v>940</v>
      </c>
      <c r="B6442" t="s">
        <v>937</v>
      </c>
      <c r="C6442" s="57">
        <v>45565</v>
      </c>
      <c r="D6442" t="s">
        <v>37</v>
      </c>
      <c r="E6442" t="s">
        <v>72</v>
      </c>
      <c r="F6442" s="47">
        <v>169297.4</v>
      </c>
    </row>
    <row r="6443" spans="1:6" x14ac:dyDescent="0.25">
      <c r="A6443" t="s">
        <v>941</v>
      </c>
      <c r="B6443" t="s">
        <v>937</v>
      </c>
      <c r="C6443" s="57">
        <v>45565</v>
      </c>
      <c r="D6443" t="s">
        <v>37</v>
      </c>
      <c r="E6443" t="s">
        <v>72</v>
      </c>
      <c r="F6443" s="47">
        <v>169297.4</v>
      </c>
    </row>
    <row r="6444" spans="1:6" x14ac:dyDescent="0.25">
      <c r="A6444" t="s">
        <v>942</v>
      </c>
      <c r="B6444" t="s">
        <v>937</v>
      </c>
      <c r="C6444" s="57">
        <v>45565</v>
      </c>
      <c r="D6444" t="s">
        <v>37</v>
      </c>
      <c r="E6444" t="s">
        <v>72</v>
      </c>
      <c r="F6444" s="47">
        <v>169297.34</v>
      </c>
    </row>
    <row r="6445" spans="1:6" x14ac:dyDescent="0.25">
      <c r="A6445" t="s">
        <v>943</v>
      </c>
      <c r="B6445" t="s">
        <v>944</v>
      </c>
      <c r="C6445" s="57">
        <v>45565</v>
      </c>
      <c r="D6445" t="s">
        <v>37</v>
      </c>
      <c r="E6445" t="s">
        <v>72</v>
      </c>
      <c r="F6445" s="47">
        <v>1216384.1599999999</v>
      </c>
    </row>
    <row r="6446" spans="1:6" x14ac:dyDescent="0.25">
      <c r="A6446" t="s">
        <v>945</v>
      </c>
      <c r="B6446" t="s">
        <v>944</v>
      </c>
      <c r="C6446" s="57">
        <v>45565</v>
      </c>
      <c r="D6446" t="s">
        <v>37</v>
      </c>
      <c r="E6446" t="s">
        <v>72</v>
      </c>
      <c r="F6446" s="47">
        <v>1216384.1599999999</v>
      </c>
    </row>
    <row r="6447" spans="1:6" x14ac:dyDescent="0.25">
      <c r="A6447" t="s">
        <v>946</v>
      </c>
      <c r="B6447" t="s">
        <v>944</v>
      </c>
      <c r="C6447" s="57">
        <v>45565</v>
      </c>
      <c r="D6447" t="s">
        <v>37</v>
      </c>
      <c r="E6447" t="s">
        <v>72</v>
      </c>
      <c r="F6447" s="47">
        <v>1216384.1599999999</v>
      </c>
    </row>
    <row r="6448" spans="1:6" x14ac:dyDescent="0.25">
      <c r="A6448" t="s">
        <v>947</v>
      </c>
      <c r="B6448" t="s">
        <v>944</v>
      </c>
      <c r="C6448" s="57">
        <v>45565</v>
      </c>
      <c r="D6448" t="s">
        <v>37</v>
      </c>
      <c r="E6448" t="s">
        <v>72</v>
      </c>
      <c r="F6448" s="47">
        <v>1216384.1599999999</v>
      </c>
    </row>
    <row r="6449" spans="1:6" x14ac:dyDescent="0.25">
      <c r="A6449" t="s">
        <v>948</v>
      </c>
      <c r="B6449" t="s">
        <v>944</v>
      </c>
      <c r="C6449" s="57">
        <v>45565</v>
      </c>
      <c r="D6449" t="s">
        <v>37</v>
      </c>
      <c r="E6449" t="s">
        <v>72</v>
      </c>
      <c r="F6449" s="47">
        <v>1216384.1599999999</v>
      </c>
    </row>
    <row r="6450" spans="1:6" x14ac:dyDescent="0.25">
      <c r="A6450" t="s">
        <v>949</v>
      </c>
      <c r="B6450" t="s">
        <v>944</v>
      </c>
      <c r="C6450" s="57">
        <v>45565</v>
      </c>
      <c r="D6450" t="s">
        <v>37</v>
      </c>
      <c r="E6450" t="s">
        <v>72</v>
      </c>
      <c r="F6450" s="47">
        <v>1216384.1599999999</v>
      </c>
    </row>
    <row r="6451" spans="1:6" x14ac:dyDescent="0.25">
      <c r="A6451" t="s">
        <v>950</v>
      </c>
      <c r="B6451" t="s">
        <v>944</v>
      </c>
      <c r="C6451" s="57">
        <v>45565</v>
      </c>
      <c r="D6451" t="s">
        <v>37</v>
      </c>
      <c r="E6451" t="s">
        <v>72</v>
      </c>
      <c r="F6451" s="47">
        <v>1216384.1599999999</v>
      </c>
    </row>
    <row r="6452" spans="1:6" x14ac:dyDescent="0.25">
      <c r="A6452" t="s">
        <v>951</v>
      </c>
      <c r="B6452" t="s">
        <v>944</v>
      </c>
      <c r="C6452" s="57">
        <v>45565</v>
      </c>
      <c r="D6452" t="s">
        <v>37</v>
      </c>
      <c r="E6452" t="s">
        <v>72</v>
      </c>
      <c r="F6452" s="47">
        <v>1216384.1599999999</v>
      </c>
    </row>
    <row r="6453" spans="1:6" x14ac:dyDescent="0.25">
      <c r="A6453" t="s">
        <v>952</v>
      </c>
      <c r="B6453" t="s">
        <v>944</v>
      </c>
      <c r="C6453" s="57">
        <v>45565</v>
      </c>
      <c r="D6453" t="s">
        <v>37</v>
      </c>
      <c r="E6453" t="s">
        <v>72</v>
      </c>
      <c r="F6453" s="47">
        <v>1216384.1599999999</v>
      </c>
    </row>
    <row r="6454" spans="1:6" x14ac:dyDescent="0.25">
      <c r="A6454" t="s">
        <v>953</v>
      </c>
      <c r="B6454" t="s">
        <v>944</v>
      </c>
      <c r="C6454" s="57">
        <v>45565</v>
      </c>
      <c r="D6454" t="s">
        <v>37</v>
      </c>
      <c r="E6454" t="s">
        <v>72</v>
      </c>
      <c r="F6454" s="47">
        <v>1216384.1599999999</v>
      </c>
    </row>
    <row r="6455" spans="1:6" x14ac:dyDescent="0.25">
      <c r="A6455" t="s">
        <v>954</v>
      </c>
      <c r="B6455" t="s">
        <v>955</v>
      </c>
      <c r="C6455" s="57">
        <v>45565</v>
      </c>
      <c r="D6455" t="s">
        <v>37</v>
      </c>
      <c r="E6455" t="s">
        <v>72</v>
      </c>
      <c r="F6455" s="47">
        <v>1387430.32</v>
      </c>
    </row>
    <row r="6456" spans="1:6" x14ac:dyDescent="0.25">
      <c r="A6456" t="s">
        <v>956</v>
      </c>
      <c r="B6456" t="s">
        <v>955</v>
      </c>
      <c r="C6456" s="57">
        <v>45565</v>
      </c>
      <c r="D6456" t="s">
        <v>37</v>
      </c>
      <c r="E6456" t="s">
        <v>72</v>
      </c>
      <c r="F6456" s="47">
        <v>1387430.32</v>
      </c>
    </row>
    <row r="6457" spans="1:6" x14ac:dyDescent="0.25">
      <c r="A6457" t="s">
        <v>957</v>
      </c>
      <c r="B6457" t="s">
        <v>955</v>
      </c>
      <c r="C6457" s="57">
        <v>45565</v>
      </c>
      <c r="D6457" t="s">
        <v>37</v>
      </c>
      <c r="E6457" t="s">
        <v>72</v>
      </c>
      <c r="F6457" s="47">
        <v>1387430.32</v>
      </c>
    </row>
    <row r="6458" spans="1:6" x14ac:dyDescent="0.25">
      <c r="A6458" t="s">
        <v>958</v>
      </c>
      <c r="B6458" t="s">
        <v>955</v>
      </c>
      <c r="C6458" s="57">
        <v>45565</v>
      </c>
      <c r="D6458" t="s">
        <v>37</v>
      </c>
      <c r="E6458" t="s">
        <v>72</v>
      </c>
      <c r="F6458" s="47">
        <v>1387430.32</v>
      </c>
    </row>
    <row r="6459" spans="1:6" x14ac:dyDescent="0.25">
      <c r="A6459" t="s">
        <v>959</v>
      </c>
      <c r="B6459" t="s">
        <v>960</v>
      </c>
      <c r="C6459" s="57">
        <v>45565</v>
      </c>
      <c r="D6459" t="s">
        <v>37</v>
      </c>
      <c r="E6459" t="s">
        <v>72</v>
      </c>
      <c r="F6459" s="47">
        <v>4193446.36</v>
      </c>
    </row>
    <row r="6460" spans="1:6" x14ac:dyDescent="0.25">
      <c r="A6460" t="s">
        <v>961</v>
      </c>
      <c r="B6460" t="s">
        <v>960</v>
      </c>
      <c r="C6460" s="57">
        <v>45565</v>
      </c>
      <c r="D6460" t="s">
        <v>37</v>
      </c>
      <c r="E6460" t="s">
        <v>72</v>
      </c>
      <c r="F6460" s="47">
        <v>4193446.36</v>
      </c>
    </row>
    <row r="6461" spans="1:6" x14ac:dyDescent="0.25">
      <c r="A6461" t="s">
        <v>962</v>
      </c>
      <c r="B6461" t="s">
        <v>963</v>
      </c>
      <c r="C6461" s="57">
        <v>45565</v>
      </c>
      <c r="D6461" t="s">
        <v>37</v>
      </c>
      <c r="E6461" t="s">
        <v>72</v>
      </c>
      <c r="F6461" s="47">
        <v>7434578.4100000001</v>
      </c>
    </row>
    <row r="6462" spans="1:6" x14ac:dyDescent="0.25">
      <c r="A6462" t="s">
        <v>964</v>
      </c>
      <c r="B6462" t="s">
        <v>963</v>
      </c>
      <c r="C6462" s="57">
        <v>45565</v>
      </c>
      <c r="D6462" t="s">
        <v>37</v>
      </c>
      <c r="E6462" t="s">
        <v>72</v>
      </c>
      <c r="F6462" s="47">
        <v>7434578.4100000001</v>
      </c>
    </row>
    <row r="6463" spans="1:6" x14ac:dyDescent="0.25">
      <c r="A6463" t="s">
        <v>965</v>
      </c>
      <c r="B6463" t="s">
        <v>966</v>
      </c>
      <c r="C6463" s="57">
        <v>45565</v>
      </c>
      <c r="D6463" t="s">
        <v>37</v>
      </c>
      <c r="E6463" t="s">
        <v>72</v>
      </c>
      <c r="F6463" s="47">
        <v>4962093.5199999996</v>
      </c>
    </row>
    <row r="6464" spans="1:6" x14ac:dyDescent="0.25">
      <c r="A6464" t="s">
        <v>967</v>
      </c>
      <c r="B6464" t="s">
        <v>968</v>
      </c>
      <c r="C6464" s="57">
        <v>45565</v>
      </c>
      <c r="D6464" t="s">
        <v>37</v>
      </c>
      <c r="E6464" t="s">
        <v>72</v>
      </c>
      <c r="F6464" s="47">
        <v>0</v>
      </c>
    </row>
    <row r="6465" spans="1:6" x14ac:dyDescent="0.25">
      <c r="A6465" t="s">
        <v>969</v>
      </c>
      <c r="B6465" t="s">
        <v>970</v>
      </c>
      <c r="C6465" s="57">
        <v>45565</v>
      </c>
      <c r="D6465" t="s">
        <v>37</v>
      </c>
      <c r="E6465" t="s">
        <v>72</v>
      </c>
      <c r="F6465" s="47">
        <v>0</v>
      </c>
    </row>
    <row r="6466" spans="1:6" x14ac:dyDescent="0.25">
      <c r="A6466" t="s">
        <v>595</v>
      </c>
      <c r="B6466" t="s">
        <v>596</v>
      </c>
      <c r="C6466" s="57">
        <v>45596</v>
      </c>
      <c r="D6466" t="s">
        <v>37</v>
      </c>
      <c r="E6466" t="s">
        <v>72</v>
      </c>
      <c r="F6466" s="47">
        <v>478960</v>
      </c>
    </row>
    <row r="6467" spans="1:6" x14ac:dyDescent="0.25">
      <c r="A6467" t="s">
        <v>599</v>
      </c>
      <c r="B6467" t="s">
        <v>600</v>
      </c>
      <c r="C6467" s="57">
        <v>45596</v>
      </c>
      <c r="D6467" t="s">
        <v>37</v>
      </c>
      <c r="E6467" t="s">
        <v>72</v>
      </c>
      <c r="F6467" s="47">
        <v>478960</v>
      </c>
    </row>
    <row r="6468" spans="1:6" x14ac:dyDescent="0.25">
      <c r="A6468" t="s">
        <v>601</v>
      </c>
      <c r="B6468" t="s">
        <v>602</v>
      </c>
      <c r="C6468" s="57">
        <v>45596</v>
      </c>
      <c r="D6468" t="s">
        <v>37</v>
      </c>
      <c r="E6468" t="s">
        <v>72</v>
      </c>
      <c r="F6468" s="47">
        <v>1256072.6000000001</v>
      </c>
    </row>
    <row r="6469" spans="1:6" x14ac:dyDescent="0.25">
      <c r="A6469" t="s">
        <v>603</v>
      </c>
      <c r="B6469" t="s">
        <v>604</v>
      </c>
      <c r="C6469" s="57">
        <v>45596</v>
      </c>
      <c r="D6469" t="s">
        <v>37</v>
      </c>
      <c r="E6469" t="s">
        <v>72</v>
      </c>
      <c r="F6469" s="47">
        <v>40280.54</v>
      </c>
    </row>
    <row r="6470" spans="1:6" x14ac:dyDescent="0.25">
      <c r="A6470" t="s">
        <v>807</v>
      </c>
      <c r="B6470" t="s">
        <v>808</v>
      </c>
      <c r="C6470" s="57">
        <v>45596</v>
      </c>
      <c r="D6470" t="s">
        <v>37</v>
      </c>
      <c r="E6470" t="s">
        <v>72</v>
      </c>
      <c r="F6470" s="47">
        <v>86452.28</v>
      </c>
    </row>
    <row r="6471" spans="1:6" x14ac:dyDescent="0.25">
      <c r="A6471" t="s">
        <v>809</v>
      </c>
      <c r="B6471" t="s">
        <v>808</v>
      </c>
      <c r="C6471" s="57">
        <v>45596</v>
      </c>
      <c r="D6471" t="s">
        <v>37</v>
      </c>
      <c r="E6471" t="s">
        <v>72</v>
      </c>
      <c r="F6471" s="47">
        <v>86452.28</v>
      </c>
    </row>
    <row r="6472" spans="1:6" x14ac:dyDescent="0.25">
      <c r="A6472" t="s">
        <v>810</v>
      </c>
      <c r="B6472" t="s">
        <v>811</v>
      </c>
      <c r="C6472" s="57">
        <v>45596</v>
      </c>
      <c r="D6472" t="s">
        <v>37</v>
      </c>
      <c r="E6472" t="s">
        <v>72</v>
      </c>
      <c r="F6472" s="47">
        <v>157483.25</v>
      </c>
    </row>
    <row r="6473" spans="1:6" x14ac:dyDescent="0.25">
      <c r="A6473" t="s">
        <v>815</v>
      </c>
      <c r="B6473" t="s">
        <v>811</v>
      </c>
      <c r="C6473" s="57">
        <v>45596</v>
      </c>
      <c r="D6473" t="s">
        <v>37</v>
      </c>
      <c r="E6473" t="s">
        <v>72</v>
      </c>
      <c r="F6473" s="47">
        <v>157483.24</v>
      </c>
    </row>
    <row r="6474" spans="1:6" x14ac:dyDescent="0.25">
      <c r="A6474" t="s">
        <v>816</v>
      </c>
      <c r="B6474" t="s">
        <v>817</v>
      </c>
      <c r="C6474" s="57">
        <v>45596</v>
      </c>
      <c r="D6474" t="s">
        <v>37</v>
      </c>
      <c r="E6474" t="s">
        <v>72</v>
      </c>
      <c r="F6474" s="47">
        <v>72801.919999999998</v>
      </c>
    </row>
    <row r="6475" spans="1:6" x14ac:dyDescent="0.25">
      <c r="A6475" t="s">
        <v>821</v>
      </c>
      <c r="B6475" t="s">
        <v>822</v>
      </c>
      <c r="C6475" s="57">
        <v>45596</v>
      </c>
      <c r="D6475" t="s">
        <v>37</v>
      </c>
      <c r="E6475" t="s">
        <v>72</v>
      </c>
      <c r="F6475" s="47">
        <v>314245.65999999997</v>
      </c>
    </row>
    <row r="6476" spans="1:6" x14ac:dyDescent="0.25">
      <c r="A6476" t="s">
        <v>605</v>
      </c>
      <c r="B6476" t="s">
        <v>606</v>
      </c>
      <c r="C6476" s="57">
        <v>45626</v>
      </c>
      <c r="D6476" t="s">
        <v>37</v>
      </c>
      <c r="E6476" t="s">
        <v>72</v>
      </c>
      <c r="F6476" s="47">
        <v>145200</v>
      </c>
    </row>
    <row r="6477" spans="1:6" x14ac:dyDescent="0.25">
      <c r="A6477" t="s">
        <v>982</v>
      </c>
      <c r="B6477" t="s">
        <v>983</v>
      </c>
      <c r="C6477" s="57">
        <v>45596</v>
      </c>
      <c r="D6477" t="s">
        <v>37</v>
      </c>
      <c r="E6477" t="s">
        <v>72</v>
      </c>
      <c r="F6477" s="47">
        <v>42045.5</v>
      </c>
    </row>
    <row r="6478" spans="1:6" x14ac:dyDescent="0.25">
      <c r="A6478" t="s">
        <v>984</v>
      </c>
      <c r="B6478" t="s">
        <v>983</v>
      </c>
      <c r="C6478" s="57">
        <v>45596</v>
      </c>
      <c r="D6478" t="s">
        <v>37</v>
      </c>
      <c r="E6478" t="s">
        <v>72</v>
      </c>
      <c r="F6478" s="47">
        <v>44961.17</v>
      </c>
    </row>
    <row r="6479" spans="1:6" x14ac:dyDescent="0.25">
      <c r="A6479" t="s">
        <v>987</v>
      </c>
      <c r="B6479" t="s">
        <v>988</v>
      </c>
      <c r="C6479" s="57">
        <v>45596</v>
      </c>
      <c r="D6479" t="s">
        <v>37</v>
      </c>
      <c r="E6479" t="s">
        <v>72</v>
      </c>
      <c r="F6479" s="47">
        <v>57446.46</v>
      </c>
    </row>
    <row r="6480" spans="1:6" x14ac:dyDescent="0.25">
      <c r="A6480" t="s">
        <v>991</v>
      </c>
      <c r="B6480" t="s">
        <v>992</v>
      </c>
      <c r="C6480" s="57">
        <v>45596</v>
      </c>
      <c r="D6480" t="s">
        <v>37</v>
      </c>
      <c r="E6480" t="s">
        <v>72</v>
      </c>
      <c r="F6480" s="47">
        <v>44252</v>
      </c>
    </row>
    <row r="6481" spans="1:6" x14ac:dyDescent="0.25">
      <c r="A6481" t="s">
        <v>993</v>
      </c>
      <c r="B6481" t="s">
        <v>994</v>
      </c>
      <c r="C6481" s="57">
        <v>45596</v>
      </c>
      <c r="D6481" t="s">
        <v>37</v>
      </c>
      <c r="E6481" t="s">
        <v>72</v>
      </c>
      <c r="F6481" s="47">
        <v>60851.87</v>
      </c>
    </row>
    <row r="6482" spans="1:6" x14ac:dyDescent="0.25">
      <c r="A6482" t="s">
        <v>997</v>
      </c>
      <c r="B6482" t="s">
        <v>998</v>
      </c>
      <c r="C6482" s="57">
        <v>45596</v>
      </c>
      <c r="D6482" t="s">
        <v>37</v>
      </c>
      <c r="E6482" t="s">
        <v>72</v>
      </c>
      <c r="F6482" s="47">
        <v>78417.73</v>
      </c>
    </row>
    <row r="6483" spans="1:6" x14ac:dyDescent="0.25">
      <c r="A6483" t="s">
        <v>999</v>
      </c>
      <c r="B6483" t="s">
        <v>1000</v>
      </c>
      <c r="C6483" s="57">
        <v>45596</v>
      </c>
      <c r="D6483" t="s">
        <v>37</v>
      </c>
      <c r="E6483" t="s">
        <v>72</v>
      </c>
      <c r="F6483" s="47">
        <v>80925.08</v>
      </c>
    </row>
    <row r="6484" spans="1:6" x14ac:dyDescent="0.25">
      <c r="A6484" t="s">
        <v>1003</v>
      </c>
      <c r="B6484" t="s">
        <v>1004</v>
      </c>
      <c r="C6484" s="57">
        <v>45596</v>
      </c>
      <c r="D6484" t="s">
        <v>37</v>
      </c>
      <c r="E6484" t="s">
        <v>72</v>
      </c>
      <c r="F6484" s="47">
        <v>42579.54</v>
      </c>
    </row>
    <row r="6485" spans="1:6" x14ac:dyDescent="0.25">
      <c r="A6485" t="s">
        <v>607</v>
      </c>
      <c r="B6485" t="s">
        <v>608</v>
      </c>
      <c r="C6485" s="57">
        <v>45626</v>
      </c>
      <c r="D6485" t="s">
        <v>37</v>
      </c>
      <c r="E6485" t="s">
        <v>72</v>
      </c>
      <c r="F6485" s="47">
        <v>75900</v>
      </c>
    </row>
    <row r="6486" spans="1:6" x14ac:dyDescent="0.25">
      <c r="A6486" t="s">
        <v>609</v>
      </c>
      <c r="B6486" t="s">
        <v>610</v>
      </c>
      <c r="C6486" s="57">
        <v>45626</v>
      </c>
      <c r="D6486" t="s">
        <v>37</v>
      </c>
      <c r="E6486" t="s">
        <v>78</v>
      </c>
      <c r="F6486" s="47">
        <v>173906.64</v>
      </c>
    </row>
    <row r="6487" spans="1:6" x14ac:dyDescent="0.25">
      <c r="A6487" t="s">
        <v>1007</v>
      </c>
      <c r="B6487" t="s">
        <v>983</v>
      </c>
      <c r="C6487" s="57">
        <v>45596</v>
      </c>
      <c r="D6487" t="s">
        <v>37</v>
      </c>
      <c r="E6487" t="s">
        <v>72</v>
      </c>
      <c r="F6487" s="47">
        <v>47262.6</v>
      </c>
    </row>
    <row r="6488" spans="1:6" x14ac:dyDescent="0.25">
      <c r="A6488" t="s">
        <v>611</v>
      </c>
      <c r="B6488" t="s">
        <v>546</v>
      </c>
      <c r="C6488" s="57">
        <v>45626</v>
      </c>
      <c r="D6488" t="s">
        <v>37</v>
      </c>
      <c r="E6488" t="s">
        <v>72</v>
      </c>
      <c r="F6488" s="47">
        <v>149979.5</v>
      </c>
    </row>
    <row r="6489" spans="1:6" x14ac:dyDescent="0.25">
      <c r="A6489" t="s">
        <v>614</v>
      </c>
      <c r="B6489" t="s">
        <v>546</v>
      </c>
      <c r="C6489" s="57">
        <v>45626</v>
      </c>
      <c r="D6489" t="s">
        <v>37</v>
      </c>
      <c r="E6489" t="s">
        <v>72</v>
      </c>
      <c r="F6489" s="47">
        <v>149979.5</v>
      </c>
    </row>
    <row r="6490" spans="1:6" x14ac:dyDescent="0.25">
      <c r="A6490" t="s">
        <v>971</v>
      </c>
      <c r="B6490" t="s">
        <v>972</v>
      </c>
      <c r="C6490" s="57">
        <v>45626</v>
      </c>
      <c r="D6490" t="s">
        <v>37</v>
      </c>
      <c r="E6490" t="s">
        <v>72</v>
      </c>
      <c r="F6490" s="47">
        <v>45321.59</v>
      </c>
    </row>
    <row r="6491" spans="1:6" x14ac:dyDescent="0.25">
      <c r="A6491" t="s">
        <v>973</v>
      </c>
      <c r="B6491" t="s">
        <v>972</v>
      </c>
      <c r="C6491" s="57">
        <v>45626</v>
      </c>
      <c r="D6491" t="s">
        <v>37</v>
      </c>
      <c r="E6491" t="s">
        <v>72</v>
      </c>
      <c r="F6491" s="47">
        <v>45321.59</v>
      </c>
    </row>
    <row r="6492" spans="1:6" x14ac:dyDescent="0.25">
      <c r="A6492" t="s">
        <v>974</v>
      </c>
      <c r="B6492" t="s">
        <v>972</v>
      </c>
      <c r="C6492" s="57">
        <v>45626</v>
      </c>
      <c r="D6492" t="s">
        <v>37</v>
      </c>
      <c r="E6492" t="s">
        <v>72</v>
      </c>
      <c r="F6492" s="47">
        <v>45321.59</v>
      </c>
    </row>
    <row r="6493" spans="1:6" x14ac:dyDescent="0.25">
      <c r="A6493" t="s">
        <v>975</v>
      </c>
      <c r="B6493" t="s">
        <v>972</v>
      </c>
      <c r="C6493" s="57">
        <v>45626</v>
      </c>
      <c r="D6493" t="s">
        <v>37</v>
      </c>
      <c r="E6493" t="s">
        <v>72</v>
      </c>
      <c r="F6493" s="47">
        <v>45321.59</v>
      </c>
    </row>
    <row r="6494" spans="1:6" x14ac:dyDescent="0.25">
      <c r="A6494" t="s">
        <v>615</v>
      </c>
      <c r="B6494" t="s">
        <v>616</v>
      </c>
      <c r="C6494" s="57">
        <v>45626</v>
      </c>
      <c r="D6494" t="s">
        <v>37</v>
      </c>
      <c r="E6494" t="s">
        <v>72</v>
      </c>
      <c r="F6494" s="47">
        <v>4918650</v>
      </c>
    </row>
    <row r="6495" spans="1:6" x14ac:dyDescent="0.25">
      <c r="A6495" t="s">
        <v>83</v>
      </c>
      <c r="B6495" t="s">
        <v>84</v>
      </c>
      <c r="C6495" s="57">
        <v>45626</v>
      </c>
      <c r="D6495" t="s">
        <v>37</v>
      </c>
      <c r="E6495" t="s">
        <v>72</v>
      </c>
      <c r="F6495" s="47">
        <v>295757.8</v>
      </c>
    </row>
    <row r="6496" spans="1:6" x14ac:dyDescent="0.25">
      <c r="A6496" t="s">
        <v>617</v>
      </c>
      <c r="B6496" t="s">
        <v>618</v>
      </c>
      <c r="C6496" s="57">
        <v>45626</v>
      </c>
      <c r="D6496" t="s">
        <v>37</v>
      </c>
      <c r="E6496" t="s">
        <v>72</v>
      </c>
      <c r="F6496" s="47">
        <v>41299.72</v>
      </c>
    </row>
    <row r="6497" spans="1:6" x14ac:dyDescent="0.25">
      <c r="A6497" t="s">
        <v>621</v>
      </c>
      <c r="B6497" t="s">
        <v>618</v>
      </c>
      <c r="C6497" s="57">
        <v>45626</v>
      </c>
      <c r="D6497" t="s">
        <v>37</v>
      </c>
      <c r="E6497" t="s">
        <v>72</v>
      </c>
      <c r="F6497" s="47">
        <v>41299.72</v>
      </c>
    </row>
    <row r="6498" spans="1:6" x14ac:dyDescent="0.25">
      <c r="A6498" t="s">
        <v>622</v>
      </c>
      <c r="B6498" t="s">
        <v>618</v>
      </c>
      <c r="C6498" s="57">
        <v>45626</v>
      </c>
      <c r="D6498" t="s">
        <v>37</v>
      </c>
      <c r="E6498" t="s">
        <v>72</v>
      </c>
      <c r="F6498" s="47">
        <v>41299.72</v>
      </c>
    </row>
    <row r="6499" spans="1:6" x14ac:dyDescent="0.25">
      <c r="A6499" t="s">
        <v>1008</v>
      </c>
      <c r="B6499" t="s">
        <v>1009</v>
      </c>
      <c r="C6499" s="57">
        <v>45657</v>
      </c>
      <c r="D6499" t="s">
        <v>37</v>
      </c>
      <c r="E6499" t="s">
        <v>72</v>
      </c>
      <c r="F6499" s="47">
        <v>45276</v>
      </c>
    </row>
    <row r="6500" spans="1:6" x14ac:dyDescent="0.25">
      <c r="A6500" t="s">
        <v>1012</v>
      </c>
      <c r="B6500" t="s">
        <v>1009</v>
      </c>
      <c r="C6500" s="57">
        <v>45657</v>
      </c>
      <c r="D6500" t="s">
        <v>37</v>
      </c>
      <c r="E6500" t="s">
        <v>72</v>
      </c>
      <c r="F6500" s="47">
        <v>48286.26</v>
      </c>
    </row>
    <row r="6501" spans="1:6" x14ac:dyDescent="0.25">
      <c r="A6501" t="s">
        <v>1013</v>
      </c>
      <c r="B6501" t="s">
        <v>1014</v>
      </c>
      <c r="C6501" s="57">
        <v>45657</v>
      </c>
      <c r="D6501" t="s">
        <v>37</v>
      </c>
      <c r="E6501" t="s">
        <v>72</v>
      </c>
      <c r="F6501" s="47">
        <v>62236.74</v>
      </c>
    </row>
    <row r="6502" spans="1:6" x14ac:dyDescent="0.25">
      <c r="A6502" t="s">
        <v>823</v>
      </c>
      <c r="B6502" t="s">
        <v>776</v>
      </c>
      <c r="C6502" s="57">
        <v>45657</v>
      </c>
      <c r="D6502" t="s">
        <v>37</v>
      </c>
      <c r="E6502" t="s">
        <v>72</v>
      </c>
      <c r="F6502" s="47">
        <v>63878.32</v>
      </c>
    </row>
    <row r="6503" spans="1:6" x14ac:dyDescent="0.25">
      <c r="A6503" t="s">
        <v>824</v>
      </c>
      <c r="B6503" t="s">
        <v>776</v>
      </c>
      <c r="C6503" s="57">
        <v>45657</v>
      </c>
      <c r="D6503" t="s">
        <v>37</v>
      </c>
      <c r="E6503" t="s">
        <v>72</v>
      </c>
      <c r="F6503" s="47">
        <v>63878.32</v>
      </c>
    </row>
    <row r="6504" spans="1:6" x14ac:dyDescent="0.25">
      <c r="A6504" t="s">
        <v>623</v>
      </c>
      <c r="B6504" t="s">
        <v>624</v>
      </c>
      <c r="C6504" s="57">
        <v>45657</v>
      </c>
      <c r="D6504" t="s">
        <v>37</v>
      </c>
      <c r="E6504" t="s">
        <v>72</v>
      </c>
      <c r="F6504" s="47">
        <v>120395</v>
      </c>
    </row>
    <row r="6505" spans="1:6" x14ac:dyDescent="0.25">
      <c r="A6505" t="s">
        <v>625</v>
      </c>
      <c r="B6505" t="s">
        <v>147</v>
      </c>
      <c r="C6505" s="57">
        <v>45626</v>
      </c>
      <c r="D6505" t="s">
        <v>37</v>
      </c>
      <c r="E6505" t="s">
        <v>72</v>
      </c>
      <c r="F6505" s="47">
        <v>62920</v>
      </c>
    </row>
    <row r="6506" spans="1:6" x14ac:dyDescent="0.25">
      <c r="A6506" t="s">
        <v>628</v>
      </c>
      <c r="B6506" t="s">
        <v>147</v>
      </c>
      <c r="C6506" s="57">
        <v>45626</v>
      </c>
      <c r="D6506" t="s">
        <v>37</v>
      </c>
      <c r="E6506" t="s">
        <v>72</v>
      </c>
      <c r="F6506" s="47">
        <v>62920</v>
      </c>
    </row>
    <row r="6507" spans="1:6" x14ac:dyDescent="0.25">
      <c r="A6507" t="s">
        <v>629</v>
      </c>
      <c r="B6507" t="s">
        <v>147</v>
      </c>
      <c r="C6507" s="57">
        <v>45626</v>
      </c>
      <c r="D6507" t="s">
        <v>37</v>
      </c>
      <c r="E6507" t="s">
        <v>72</v>
      </c>
      <c r="F6507" s="47">
        <v>62920</v>
      </c>
    </row>
    <row r="6508" spans="1:6" x14ac:dyDescent="0.25">
      <c r="A6508" t="s">
        <v>630</v>
      </c>
      <c r="B6508" t="s">
        <v>147</v>
      </c>
      <c r="C6508" s="57">
        <v>45626</v>
      </c>
      <c r="D6508" t="s">
        <v>37</v>
      </c>
      <c r="E6508" t="s">
        <v>72</v>
      </c>
      <c r="F6508" s="47">
        <v>62920</v>
      </c>
    </row>
    <row r="6509" spans="1:6" x14ac:dyDescent="0.25">
      <c r="A6509" t="s">
        <v>631</v>
      </c>
      <c r="B6509" t="s">
        <v>147</v>
      </c>
      <c r="C6509" s="57">
        <v>45626</v>
      </c>
      <c r="D6509" t="s">
        <v>37</v>
      </c>
      <c r="E6509" t="s">
        <v>72</v>
      </c>
      <c r="F6509" s="47">
        <v>62920</v>
      </c>
    </row>
    <row r="6510" spans="1:6" x14ac:dyDescent="0.25">
      <c r="A6510" t="s">
        <v>632</v>
      </c>
      <c r="B6510" t="s">
        <v>147</v>
      </c>
      <c r="C6510" s="57">
        <v>45626</v>
      </c>
      <c r="D6510" t="s">
        <v>37</v>
      </c>
      <c r="E6510" t="s">
        <v>72</v>
      </c>
      <c r="F6510" s="47">
        <v>62920</v>
      </c>
    </row>
    <row r="6511" spans="1:6" x14ac:dyDescent="0.25">
      <c r="A6511" t="s">
        <v>976</v>
      </c>
      <c r="B6511" t="s">
        <v>977</v>
      </c>
      <c r="C6511" s="57">
        <v>45626</v>
      </c>
      <c r="D6511" t="s">
        <v>37</v>
      </c>
      <c r="E6511" t="s">
        <v>72</v>
      </c>
      <c r="F6511" s="47">
        <v>173503.26</v>
      </c>
    </row>
    <row r="6512" spans="1:6" x14ac:dyDescent="0.25">
      <c r="A6512" t="s">
        <v>633</v>
      </c>
      <c r="B6512" t="s">
        <v>634</v>
      </c>
      <c r="C6512" s="57">
        <v>45657</v>
      </c>
      <c r="D6512" t="s">
        <v>37</v>
      </c>
      <c r="E6512" t="s">
        <v>72</v>
      </c>
      <c r="F6512" s="47">
        <v>683555.62</v>
      </c>
    </row>
    <row r="6513" spans="1:6" x14ac:dyDescent="0.25">
      <c r="A6513" t="s">
        <v>637</v>
      </c>
      <c r="B6513" t="s">
        <v>638</v>
      </c>
      <c r="C6513" s="57">
        <v>45657</v>
      </c>
      <c r="D6513" t="s">
        <v>37</v>
      </c>
      <c r="E6513" t="s">
        <v>72</v>
      </c>
      <c r="F6513" s="47">
        <v>1132560</v>
      </c>
    </row>
    <row r="6514" spans="1:6" x14ac:dyDescent="0.25">
      <c r="A6514" t="s">
        <v>825</v>
      </c>
      <c r="B6514" t="s">
        <v>826</v>
      </c>
      <c r="C6514" s="57">
        <v>45657</v>
      </c>
      <c r="D6514" t="s">
        <v>37</v>
      </c>
      <c r="E6514" t="s">
        <v>72</v>
      </c>
      <c r="F6514" s="47">
        <v>49283.29</v>
      </c>
    </row>
    <row r="6515" spans="1:6" x14ac:dyDescent="0.25">
      <c r="A6515" t="s">
        <v>827</v>
      </c>
      <c r="B6515" t="s">
        <v>828</v>
      </c>
      <c r="C6515" s="57">
        <v>45657</v>
      </c>
      <c r="D6515" t="s">
        <v>37</v>
      </c>
      <c r="E6515" t="s">
        <v>72</v>
      </c>
      <c r="F6515" s="47">
        <v>76274.38</v>
      </c>
    </row>
    <row r="6516" spans="1:6" x14ac:dyDescent="0.25">
      <c r="A6516" t="s">
        <v>829</v>
      </c>
      <c r="B6516" t="s">
        <v>776</v>
      </c>
      <c r="C6516" s="57">
        <v>45657</v>
      </c>
      <c r="D6516" t="s">
        <v>37</v>
      </c>
      <c r="E6516" t="s">
        <v>72</v>
      </c>
      <c r="F6516" s="47">
        <v>68957.899999999994</v>
      </c>
    </row>
    <row r="6517" spans="1:6" x14ac:dyDescent="0.25">
      <c r="A6517" t="s">
        <v>639</v>
      </c>
      <c r="B6517" t="s">
        <v>640</v>
      </c>
      <c r="C6517" s="57">
        <v>45657</v>
      </c>
      <c r="D6517" t="s">
        <v>37</v>
      </c>
      <c r="E6517" t="s">
        <v>72</v>
      </c>
      <c r="F6517" s="47">
        <v>56208.13</v>
      </c>
    </row>
    <row r="6518" spans="1:6" x14ac:dyDescent="0.25">
      <c r="A6518" t="s">
        <v>643</v>
      </c>
      <c r="B6518" t="s">
        <v>301</v>
      </c>
      <c r="C6518" s="57">
        <v>45657</v>
      </c>
      <c r="D6518" t="s">
        <v>37</v>
      </c>
      <c r="E6518" t="s">
        <v>72</v>
      </c>
      <c r="F6518" s="47">
        <v>3461124.74</v>
      </c>
    </row>
    <row r="6519" spans="1:6" x14ac:dyDescent="0.25">
      <c r="A6519" t="s">
        <v>644</v>
      </c>
      <c r="B6519" t="s">
        <v>301</v>
      </c>
      <c r="C6519" s="57">
        <v>45657</v>
      </c>
      <c r="D6519" t="s">
        <v>37</v>
      </c>
      <c r="E6519" t="s">
        <v>72</v>
      </c>
      <c r="F6519" s="47">
        <v>2273862.6</v>
      </c>
    </row>
    <row r="6520" spans="1:6" x14ac:dyDescent="0.25">
      <c r="A6520" t="s">
        <v>647</v>
      </c>
      <c r="B6520" t="s">
        <v>648</v>
      </c>
      <c r="C6520" s="57">
        <v>45657</v>
      </c>
      <c r="D6520" t="s">
        <v>37</v>
      </c>
      <c r="E6520" t="s">
        <v>72</v>
      </c>
      <c r="F6520" s="47">
        <v>287302.40000000002</v>
      </c>
    </row>
    <row r="6521" spans="1:6" x14ac:dyDescent="0.25">
      <c r="A6521" t="s">
        <v>649</v>
      </c>
      <c r="B6521" t="s">
        <v>650</v>
      </c>
      <c r="C6521" s="57">
        <v>45657</v>
      </c>
      <c r="D6521" t="s">
        <v>37</v>
      </c>
      <c r="E6521" t="s">
        <v>72</v>
      </c>
      <c r="F6521" s="47">
        <v>329313.59999999998</v>
      </c>
    </row>
    <row r="6522" spans="1:6" x14ac:dyDescent="0.25">
      <c r="A6522" t="s">
        <v>651</v>
      </c>
      <c r="B6522" t="s">
        <v>546</v>
      </c>
      <c r="C6522" s="57">
        <v>45657</v>
      </c>
      <c r="D6522" t="s">
        <v>37</v>
      </c>
      <c r="E6522" t="s">
        <v>72</v>
      </c>
      <c r="F6522" s="47">
        <v>168190</v>
      </c>
    </row>
    <row r="6523" spans="1:6" x14ac:dyDescent="0.25">
      <c r="A6523" t="s">
        <v>652</v>
      </c>
      <c r="B6523" t="s">
        <v>546</v>
      </c>
      <c r="C6523" s="57">
        <v>45657</v>
      </c>
      <c r="D6523" t="s">
        <v>37</v>
      </c>
      <c r="E6523" t="s">
        <v>72</v>
      </c>
      <c r="F6523" s="47">
        <v>187550</v>
      </c>
    </row>
    <row r="6524" spans="1:6" x14ac:dyDescent="0.25">
      <c r="A6524" t="s">
        <v>653</v>
      </c>
      <c r="B6524" t="s">
        <v>546</v>
      </c>
      <c r="C6524" s="57">
        <v>45657</v>
      </c>
      <c r="D6524" t="s">
        <v>37</v>
      </c>
      <c r="E6524" t="s">
        <v>72</v>
      </c>
      <c r="F6524" s="47">
        <v>187550</v>
      </c>
    </row>
    <row r="6525" spans="1:6" x14ac:dyDescent="0.25">
      <c r="A6525" t="s">
        <v>656</v>
      </c>
      <c r="B6525" t="s">
        <v>340</v>
      </c>
      <c r="C6525" s="57">
        <v>45657</v>
      </c>
      <c r="D6525" t="s">
        <v>37</v>
      </c>
      <c r="E6525" t="s">
        <v>72</v>
      </c>
      <c r="F6525" s="47">
        <v>354735.74</v>
      </c>
    </row>
    <row r="6526" spans="1:6" x14ac:dyDescent="0.25">
      <c r="A6526" t="s">
        <v>657</v>
      </c>
      <c r="B6526" t="s">
        <v>340</v>
      </c>
      <c r="C6526" s="57">
        <v>45657</v>
      </c>
      <c r="D6526" t="s">
        <v>37</v>
      </c>
      <c r="E6526" t="s">
        <v>72</v>
      </c>
      <c r="F6526" s="47">
        <v>354735.74</v>
      </c>
    </row>
    <row r="6527" spans="1:6" x14ac:dyDescent="0.25">
      <c r="A6527" t="s">
        <v>658</v>
      </c>
      <c r="B6527" t="s">
        <v>340</v>
      </c>
      <c r="C6527" s="57">
        <v>45657</v>
      </c>
      <c r="D6527" t="s">
        <v>37</v>
      </c>
      <c r="E6527" t="s">
        <v>72</v>
      </c>
      <c r="F6527" s="47">
        <v>354735.74</v>
      </c>
    </row>
    <row r="6528" spans="1:6" x14ac:dyDescent="0.25">
      <c r="A6528" t="s">
        <v>659</v>
      </c>
      <c r="B6528" t="s">
        <v>340</v>
      </c>
      <c r="C6528" s="57">
        <v>45657</v>
      </c>
      <c r="D6528" t="s">
        <v>37</v>
      </c>
      <c r="E6528" t="s">
        <v>72</v>
      </c>
      <c r="F6528" s="47">
        <v>354735.74</v>
      </c>
    </row>
    <row r="6529" spans="1:6" x14ac:dyDescent="0.25">
      <c r="A6529" t="s">
        <v>660</v>
      </c>
      <c r="B6529" t="s">
        <v>340</v>
      </c>
      <c r="C6529" s="57">
        <v>45657</v>
      </c>
      <c r="D6529" t="s">
        <v>37</v>
      </c>
      <c r="E6529" t="s">
        <v>72</v>
      </c>
      <c r="F6529" s="47">
        <v>354735.73</v>
      </c>
    </row>
    <row r="6530" spans="1:6" x14ac:dyDescent="0.25">
      <c r="A6530" t="s">
        <v>661</v>
      </c>
      <c r="B6530" t="s">
        <v>105</v>
      </c>
      <c r="C6530" s="57">
        <v>45657</v>
      </c>
      <c r="D6530" t="s">
        <v>37</v>
      </c>
      <c r="E6530" t="s">
        <v>72</v>
      </c>
      <c r="F6530" s="47">
        <v>228478.25</v>
      </c>
    </row>
    <row r="6531" spans="1:6" x14ac:dyDescent="0.25">
      <c r="A6531" t="s">
        <v>662</v>
      </c>
      <c r="B6531" t="s">
        <v>105</v>
      </c>
      <c r="C6531" s="57">
        <v>45657</v>
      </c>
      <c r="D6531" t="s">
        <v>37</v>
      </c>
      <c r="E6531" t="s">
        <v>72</v>
      </c>
      <c r="F6531" s="47">
        <v>228478.25</v>
      </c>
    </row>
    <row r="6532" spans="1:6" x14ac:dyDescent="0.25">
      <c r="A6532" t="s">
        <v>663</v>
      </c>
      <c r="B6532" t="s">
        <v>105</v>
      </c>
      <c r="C6532" s="57">
        <v>45657</v>
      </c>
      <c r="D6532" t="s">
        <v>37</v>
      </c>
      <c r="E6532" t="s">
        <v>72</v>
      </c>
      <c r="F6532" s="47">
        <v>228478.25</v>
      </c>
    </row>
    <row r="6533" spans="1:6" x14ac:dyDescent="0.25">
      <c r="A6533" t="s">
        <v>664</v>
      </c>
      <c r="B6533" t="s">
        <v>105</v>
      </c>
      <c r="C6533" s="57">
        <v>45657</v>
      </c>
      <c r="D6533" t="s">
        <v>37</v>
      </c>
      <c r="E6533" t="s">
        <v>72</v>
      </c>
      <c r="F6533" s="47">
        <v>228478.25</v>
      </c>
    </row>
    <row r="6534" spans="1:6" x14ac:dyDescent="0.25">
      <c r="A6534" t="s">
        <v>665</v>
      </c>
      <c r="B6534" t="s">
        <v>105</v>
      </c>
      <c r="C6534" s="57">
        <v>45657</v>
      </c>
      <c r="D6534" t="s">
        <v>37</v>
      </c>
      <c r="E6534" t="s">
        <v>72</v>
      </c>
      <c r="F6534" s="47">
        <v>228478.25</v>
      </c>
    </row>
    <row r="6535" spans="1:6" x14ac:dyDescent="0.25">
      <c r="A6535" t="s">
        <v>666</v>
      </c>
      <c r="B6535" t="s">
        <v>105</v>
      </c>
      <c r="C6535" s="57">
        <v>45657</v>
      </c>
      <c r="D6535" t="s">
        <v>37</v>
      </c>
      <c r="E6535" t="s">
        <v>72</v>
      </c>
      <c r="F6535" s="47">
        <v>228478.25</v>
      </c>
    </row>
    <row r="6536" spans="1:6" x14ac:dyDescent="0.25">
      <c r="A6536" t="s">
        <v>667</v>
      </c>
      <c r="B6536" t="s">
        <v>105</v>
      </c>
      <c r="C6536" s="57">
        <v>45657</v>
      </c>
      <c r="D6536" t="s">
        <v>37</v>
      </c>
      <c r="E6536" t="s">
        <v>72</v>
      </c>
      <c r="F6536" s="47">
        <v>222025.93</v>
      </c>
    </row>
    <row r="6537" spans="1:6" x14ac:dyDescent="0.25">
      <c r="A6537" t="s">
        <v>668</v>
      </c>
      <c r="B6537" t="s">
        <v>105</v>
      </c>
      <c r="C6537" s="57">
        <v>45657</v>
      </c>
      <c r="D6537" t="s">
        <v>37</v>
      </c>
      <c r="E6537" t="s">
        <v>72</v>
      </c>
      <c r="F6537" s="47">
        <v>222025.93</v>
      </c>
    </row>
    <row r="6538" spans="1:6" x14ac:dyDescent="0.25">
      <c r="A6538" t="s">
        <v>669</v>
      </c>
      <c r="B6538" t="s">
        <v>105</v>
      </c>
      <c r="C6538" s="57">
        <v>45657</v>
      </c>
      <c r="D6538" t="s">
        <v>37</v>
      </c>
      <c r="E6538" t="s">
        <v>72</v>
      </c>
      <c r="F6538" s="47">
        <v>222025.91</v>
      </c>
    </row>
    <row r="6539" spans="1:6" x14ac:dyDescent="0.25">
      <c r="A6539" t="s">
        <v>670</v>
      </c>
      <c r="B6539" t="s">
        <v>105</v>
      </c>
      <c r="C6539" s="57">
        <v>45657</v>
      </c>
      <c r="D6539" t="s">
        <v>37</v>
      </c>
      <c r="E6539" t="s">
        <v>72</v>
      </c>
      <c r="F6539" s="47">
        <v>222025.93</v>
      </c>
    </row>
    <row r="6540" spans="1:6" x14ac:dyDescent="0.25">
      <c r="A6540" t="s">
        <v>671</v>
      </c>
      <c r="B6540" t="s">
        <v>672</v>
      </c>
      <c r="C6540" s="57">
        <v>45657</v>
      </c>
      <c r="D6540" t="s">
        <v>37</v>
      </c>
      <c r="E6540" t="s">
        <v>72</v>
      </c>
      <c r="F6540" s="47">
        <v>353233</v>
      </c>
    </row>
    <row r="6541" spans="1:6" x14ac:dyDescent="0.25">
      <c r="A6541" t="s">
        <v>845</v>
      </c>
      <c r="B6541" t="s">
        <v>846</v>
      </c>
      <c r="C6541" s="57">
        <v>45657</v>
      </c>
      <c r="D6541" t="s">
        <v>37</v>
      </c>
      <c r="E6541" t="s">
        <v>72</v>
      </c>
      <c r="F6541" s="47">
        <v>574392.78</v>
      </c>
    </row>
    <row r="6542" spans="1:6" x14ac:dyDescent="0.25">
      <c r="A6542" t="s">
        <v>673</v>
      </c>
      <c r="B6542" t="s">
        <v>119</v>
      </c>
      <c r="C6542" s="57">
        <v>45657</v>
      </c>
      <c r="D6542" t="s">
        <v>37</v>
      </c>
      <c r="E6542" t="s">
        <v>72</v>
      </c>
      <c r="F6542" s="47">
        <v>605000</v>
      </c>
    </row>
    <row r="6543" spans="1:6" x14ac:dyDescent="0.25">
      <c r="A6543" t="s">
        <v>674</v>
      </c>
      <c r="B6543" t="s">
        <v>675</v>
      </c>
      <c r="C6543" s="57">
        <v>45657</v>
      </c>
      <c r="D6543" t="s">
        <v>37</v>
      </c>
      <c r="E6543" t="s">
        <v>72</v>
      </c>
      <c r="F6543" s="47">
        <v>215532</v>
      </c>
    </row>
    <row r="6544" spans="1:6" x14ac:dyDescent="0.25">
      <c r="A6544" t="s">
        <v>676</v>
      </c>
      <c r="B6544" t="s">
        <v>130</v>
      </c>
      <c r="C6544" s="57">
        <v>45657</v>
      </c>
      <c r="D6544" t="s">
        <v>37</v>
      </c>
      <c r="E6544" t="s">
        <v>72</v>
      </c>
      <c r="F6544" s="47">
        <v>96168.38</v>
      </c>
    </row>
    <row r="6545" spans="1:6" x14ac:dyDescent="0.25">
      <c r="A6545" t="s">
        <v>677</v>
      </c>
      <c r="B6545" t="s">
        <v>130</v>
      </c>
      <c r="C6545" s="57">
        <v>45657</v>
      </c>
      <c r="D6545" t="s">
        <v>37</v>
      </c>
      <c r="E6545" t="s">
        <v>72</v>
      </c>
      <c r="F6545" s="47">
        <v>83595.27</v>
      </c>
    </row>
    <row r="6546" spans="1:6" x14ac:dyDescent="0.25">
      <c r="A6546" t="s">
        <v>678</v>
      </c>
      <c r="B6546" t="s">
        <v>151</v>
      </c>
      <c r="C6546" s="57">
        <v>45657</v>
      </c>
      <c r="D6546" t="s">
        <v>37</v>
      </c>
      <c r="E6546" t="s">
        <v>72</v>
      </c>
      <c r="F6546" s="47">
        <v>4046221.85</v>
      </c>
    </row>
    <row r="6547" spans="1:6" x14ac:dyDescent="0.25">
      <c r="A6547" t="s">
        <v>679</v>
      </c>
      <c r="B6547" t="s">
        <v>680</v>
      </c>
      <c r="C6547" s="57">
        <v>45657</v>
      </c>
      <c r="D6547" t="s">
        <v>37</v>
      </c>
      <c r="E6547" t="s">
        <v>72</v>
      </c>
      <c r="F6547" s="47">
        <v>149423.54999999999</v>
      </c>
    </row>
    <row r="6548" spans="1:6" x14ac:dyDescent="0.25">
      <c r="A6548" t="s">
        <v>681</v>
      </c>
      <c r="B6548" t="s">
        <v>682</v>
      </c>
      <c r="C6548" s="57">
        <v>45657</v>
      </c>
      <c r="D6548" t="s">
        <v>37</v>
      </c>
      <c r="E6548" t="s">
        <v>72</v>
      </c>
      <c r="F6548" s="47">
        <v>145484.1</v>
      </c>
    </row>
    <row r="6549" spans="1:6" x14ac:dyDescent="0.25">
      <c r="A6549" t="s">
        <v>683</v>
      </c>
      <c r="B6549" t="s">
        <v>684</v>
      </c>
      <c r="C6549" s="57">
        <v>45657</v>
      </c>
      <c r="D6549" t="s">
        <v>37</v>
      </c>
      <c r="E6549" t="s">
        <v>72</v>
      </c>
      <c r="F6549" s="47">
        <v>999859.3</v>
      </c>
    </row>
    <row r="6550" spans="1:6" x14ac:dyDescent="0.25">
      <c r="A6550" t="s">
        <v>687</v>
      </c>
      <c r="B6550" t="s">
        <v>688</v>
      </c>
      <c r="C6550" s="57">
        <v>45657</v>
      </c>
      <c r="D6550" t="s">
        <v>37</v>
      </c>
      <c r="E6550" t="s">
        <v>72</v>
      </c>
      <c r="F6550" s="47">
        <v>1173700</v>
      </c>
    </row>
    <row r="6551" spans="1:6" x14ac:dyDescent="0.25">
      <c r="A6551" t="s">
        <v>689</v>
      </c>
      <c r="B6551" t="s">
        <v>690</v>
      </c>
      <c r="C6551" s="57">
        <v>45657</v>
      </c>
      <c r="D6551" t="s">
        <v>37</v>
      </c>
      <c r="E6551" t="s">
        <v>72</v>
      </c>
      <c r="F6551" s="47">
        <v>1687950</v>
      </c>
    </row>
    <row r="6552" spans="1:6" x14ac:dyDescent="0.25">
      <c r="A6552" t="s">
        <v>691</v>
      </c>
      <c r="B6552" t="s">
        <v>692</v>
      </c>
      <c r="C6552" s="57">
        <v>45657</v>
      </c>
      <c r="D6552" t="s">
        <v>37</v>
      </c>
      <c r="E6552" t="s">
        <v>72</v>
      </c>
      <c r="F6552" s="47">
        <v>272250</v>
      </c>
    </row>
    <row r="6553" spans="1:6" x14ac:dyDescent="0.25">
      <c r="A6553" t="s">
        <v>695</v>
      </c>
      <c r="B6553" t="s">
        <v>179</v>
      </c>
      <c r="C6553" s="57">
        <v>45657</v>
      </c>
      <c r="D6553" t="s">
        <v>37</v>
      </c>
      <c r="E6553" t="s">
        <v>696</v>
      </c>
      <c r="F6553" s="47">
        <v>348005.68</v>
      </c>
    </row>
    <row r="6554" spans="1:6" x14ac:dyDescent="0.25">
      <c r="A6554" t="s">
        <v>697</v>
      </c>
      <c r="B6554" t="s">
        <v>698</v>
      </c>
      <c r="C6554" s="57">
        <v>45657</v>
      </c>
      <c r="D6554" t="s">
        <v>37</v>
      </c>
      <c r="E6554" t="s">
        <v>696</v>
      </c>
      <c r="F6554" s="47">
        <v>157300</v>
      </c>
    </row>
    <row r="6555" spans="1:6" x14ac:dyDescent="0.25">
      <c r="A6555" t="s">
        <v>699</v>
      </c>
      <c r="B6555" t="s">
        <v>698</v>
      </c>
      <c r="C6555" s="57">
        <v>45657</v>
      </c>
      <c r="D6555" t="s">
        <v>37</v>
      </c>
      <c r="E6555" t="s">
        <v>696</v>
      </c>
      <c r="F6555" s="47">
        <v>157300</v>
      </c>
    </row>
    <row r="6556" spans="1:6" x14ac:dyDescent="0.25">
      <c r="A6556" t="s">
        <v>700</v>
      </c>
      <c r="B6556" t="s">
        <v>698</v>
      </c>
      <c r="C6556" s="57">
        <v>45657</v>
      </c>
      <c r="D6556" t="s">
        <v>37</v>
      </c>
      <c r="E6556" t="s">
        <v>696</v>
      </c>
      <c r="F6556" s="47">
        <v>157300</v>
      </c>
    </row>
    <row r="6557" spans="1:6" x14ac:dyDescent="0.25">
      <c r="A6557" t="s">
        <v>701</v>
      </c>
      <c r="B6557" t="s">
        <v>698</v>
      </c>
      <c r="C6557" s="57">
        <v>45657</v>
      </c>
      <c r="D6557" t="s">
        <v>37</v>
      </c>
      <c r="E6557" t="s">
        <v>696</v>
      </c>
      <c r="F6557" s="47">
        <v>157300</v>
      </c>
    </row>
    <row r="6558" spans="1:6" x14ac:dyDescent="0.25">
      <c r="A6558" t="s">
        <v>702</v>
      </c>
      <c r="B6558" t="s">
        <v>698</v>
      </c>
      <c r="C6558" s="57">
        <v>45657</v>
      </c>
      <c r="D6558" t="s">
        <v>37</v>
      </c>
      <c r="E6558" t="s">
        <v>696</v>
      </c>
      <c r="F6558" s="47">
        <v>157300</v>
      </c>
    </row>
    <row r="6559" spans="1:6" x14ac:dyDescent="0.25">
      <c r="A6559" t="s">
        <v>703</v>
      </c>
      <c r="B6559" t="s">
        <v>698</v>
      </c>
      <c r="C6559" s="57">
        <v>45657</v>
      </c>
      <c r="D6559" t="s">
        <v>37</v>
      </c>
      <c r="E6559" t="s">
        <v>696</v>
      </c>
      <c r="F6559" s="47">
        <v>157300</v>
      </c>
    </row>
    <row r="6560" spans="1:6" x14ac:dyDescent="0.25">
      <c r="A6560" t="s">
        <v>704</v>
      </c>
      <c r="B6560" t="s">
        <v>698</v>
      </c>
      <c r="C6560" s="57">
        <v>45657</v>
      </c>
      <c r="D6560" t="s">
        <v>37</v>
      </c>
      <c r="E6560" t="s">
        <v>696</v>
      </c>
      <c r="F6560" s="47">
        <v>157300</v>
      </c>
    </row>
    <row r="6561" spans="1:6" x14ac:dyDescent="0.25">
      <c r="A6561" t="s">
        <v>705</v>
      </c>
      <c r="B6561" t="s">
        <v>698</v>
      </c>
      <c r="C6561" s="57">
        <v>45657</v>
      </c>
      <c r="D6561" t="s">
        <v>37</v>
      </c>
      <c r="E6561" t="s">
        <v>696</v>
      </c>
      <c r="F6561" s="47">
        <v>157300</v>
      </c>
    </row>
    <row r="6562" spans="1:6" x14ac:dyDescent="0.25">
      <c r="A6562" t="s">
        <v>706</v>
      </c>
      <c r="B6562" t="s">
        <v>698</v>
      </c>
      <c r="C6562" s="57">
        <v>45657</v>
      </c>
      <c r="D6562" t="s">
        <v>37</v>
      </c>
      <c r="E6562" t="s">
        <v>696</v>
      </c>
      <c r="F6562" s="47">
        <v>157300</v>
      </c>
    </row>
    <row r="6563" spans="1:6" x14ac:dyDescent="0.25">
      <c r="A6563" t="s">
        <v>707</v>
      </c>
      <c r="B6563" t="s">
        <v>698</v>
      </c>
      <c r="C6563" s="57">
        <v>45657</v>
      </c>
      <c r="D6563" t="s">
        <v>37</v>
      </c>
      <c r="E6563" t="s">
        <v>696</v>
      </c>
      <c r="F6563" s="47">
        <v>157300</v>
      </c>
    </row>
    <row r="6564" spans="1:6" x14ac:dyDescent="0.25">
      <c r="A6564" t="s">
        <v>708</v>
      </c>
      <c r="B6564" t="s">
        <v>698</v>
      </c>
      <c r="C6564" s="57">
        <v>45657</v>
      </c>
      <c r="D6564" t="s">
        <v>37</v>
      </c>
      <c r="E6564" t="s">
        <v>696</v>
      </c>
      <c r="F6564" s="47">
        <v>157300</v>
      </c>
    </row>
    <row r="6565" spans="1:6" x14ac:dyDescent="0.25">
      <c r="A6565" t="s">
        <v>709</v>
      </c>
      <c r="B6565" t="s">
        <v>698</v>
      </c>
      <c r="C6565" s="57">
        <v>45657</v>
      </c>
      <c r="D6565" t="s">
        <v>37</v>
      </c>
      <c r="E6565" t="s">
        <v>696</v>
      </c>
      <c r="F6565" s="47">
        <v>157300</v>
      </c>
    </row>
    <row r="6566" spans="1:6" x14ac:dyDescent="0.25">
      <c r="A6566" t="s">
        <v>710</v>
      </c>
      <c r="B6566" t="s">
        <v>698</v>
      </c>
      <c r="C6566" s="57">
        <v>45657</v>
      </c>
      <c r="D6566" t="s">
        <v>37</v>
      </c>
      <c r="E6566" t="s">
        <v>696</v>
      </c>
      <c r="F6566" s="47">
        <v>157300</v>
      </c>
    </row>
    <row r="6567" spans="1:6" x14ac:dyDescent="0.25">
      <c r="A6567" t="s">
        <v>711</v>
      </c>
      <c r="B6567" t="s">
        <v>698</v>
      </c>
      <c r="C6567" s="57">
        <v>45657</v>
      </c>
      <c r="D6567" t="s">
        <v>37</v>
      </c>
      <c r="E6567" t="s">
        <v>696</v>
      </c>
      <c r="F6567" s="47">
        <v>157300</v>
      </c>
    </row>
    <row r="6568" spans="1:6" x14ac:dyDescent="0.25">
      <c r="A6568" t="s">
        <v>712</v>
      </c>
      <c r="B6568" t="s">
        <v>713</v>
      </c>
      <c r="C6568" s="57">
        <v>45657</v>
      </c>
      <c r="D6568" t="s">
        <v>37</v>
      </c>
      <c r="E6568" t="s">
        <v>72</v>
      </c>
      <c r="F6568" s="47">
        <v>0</v>
      </c>
    </row>
    <row r="6569" spans="1:6" x14ac:dyDescent="0.25">
      <c r="A6569" t="s">
        <v>716</v>
      </c>
      <c r="B6569" t="s">
        <v>717</v>
      </c>
      <c r="C6569" s="57">
        <v>45657</v>
      </c>
      <c r="D6569" t="s">
        <v>37</v>
      </c>
      <c r="E6569" t="s">
        <v>72</v>
      </c>
      <c r="F6569" s="47">
        <v>0</v>
      </c>
    </row>
    <row r="6570" spans="1:6" x14ac:dyDescent="0.25">
      <c r="A6570" t="s">
        <v>718</v>
      </c>
      <c r="B6570" t="s">
        <v>719</v>
      </c>
      <c r="C6570" s="57">
        <v>45657</v>
      </c>
      <c r="D6570" t="s">
        <v>37</v>
      </c>
      <c r="E6570" t="s">
        <v>72</v>
      </c>
      <c r="F6570" s="47">
        <v>707124</v>
      </c>
    </row>
    <row r="6571" spans="1:6" x14ac:dyDescent="0.25">
      <c r="A6571" t="s">
        <v>720</v>
      </c>
      <c r="B6571" t="s">
        <v>721</v>
      </c>
      <c r="C6571" s="57">
        <v>45657</v>
      </c>
      <c r="D6571" t="s">
        <v>37</v>
      </c>
      <c r="E6571" t="s">
        <v>72</v>
      </c>
      <c r="F6571" s="47">
        <v>100878.91</v>
      </c>
    </row>
    <row r="6572" spans="1:6" x14ac:dyDescent="0.25">
      <c r="A6572" t="s">
        <v>722</v>
      </c>
      <c r="B6572" t="s">
        <v>721</v>
      </c>
      <c r="C6572" s="57">
        <v>45657</v>
      </c>
      <c r="D6572" t="s">
        <v>37</v>
      </c>
      <c r="E6572" t="s">
        <v>72</v>
      </c>
      <c r="F6572" s="47">
        <v>100878.91</v>
      </c>
    </row>
    <row r="6573" spans="1:6" x14ac:dyDescent="0.25">
      <c r="A6573" t="s">
        <v>723</v>
      </c>
      <c r="B6573" t="s">
        <v>724</v>
      </c>
      <c r="C6573" s="57">
        <v>45657</v>
      </c>
      <c r="D6573" t="s">
        <v>37</v>
      </c>
      <c r="E6573" t="s">
        <v>72</v>
      </c>
      <c r="F6573" s="47">
        <v>1288567.04</v>
      </c>
    </row>
    <row r="6574" spans="1:6" x14ac:dyDescent="0.25">
      <c r="A6574" t="s">
        <v>725</v>
      </c>
      <c r="B6574" t="s">
        <v>724</v>
      </c>
      <c r="C6574" s="57">
        <v>45657</v>
      </c>
      <c r="D6574" t="s">
        <v>37</v>
      </c>
      <c r="E6574" t="s">
        <v>72</v>
      </c>
      <c r="F6574" s="47">
        <v>1375408.5</v>
      </c>
    </row>
    <row r="6575" spans="1:6" x14ac:dyDescent="0.25">
      <c r="A6575" t="s">
        <v>726</v>
      </c>
      <c r="B6575" t="s">
        <v>727</v>
      </c>
      <c r="C6575" s="57">
        <v>45657</v>
      </c>
      <c r="D6575" t="s">
        <v>37</v>
      </c>
      <c r="E6575" t="s">
        <v>72</v>
      </c>
      <c r="F6575" s="47">
        <v>1632980.18</v>
      </c>
    </row>
    <row r="6576" spans="1:6" x14ac:dyDescent="0.25">
      <c r="A6576" t="s">
        <v>728</v>
      </c>
      <c r="B6576" t="s">
        <v>727</v>
      </c>
      <c r="C6576" s="57">
        <v>45657</v>
      </c>
      <c r="D6576" t="s">
        <v>37</v>
      </c>
      <c r="E6576" t="s">
        <v>72</v>
      </c>
      <c r="F6576" s="47">
        <v>1569655.69</v>
      </c>
    </row>
    <row r="6577" spans="1:6" x14ac:dyDescent="0.25">
      <c r="A6577" t="s">
        <v>729</v>
      </c>
      <c r="B6577" t="s">
        <v>727</v>
      </c>
      <c r="C6577" s="57">
        <v>45657</v>
      </c>
      <c r="D6577" t="s">
        <v>37</v>
      </c>
      <c r="E6577" t="s">
        <v>72</v>
      </c>
      <c r="F6577" s="47">
        <v>1569655.69</v>
      </c>
    </row>
    <row r="6578" spans="1:6" x14ac:dyDescent="0.25">
      <c r="A6578" t="s">
        <v>730</v>
      </c>
      <c r="B6578" t="s">
        <v>731</v>
      </c>
      <c r="C6578" s="57">
        <v>45657</v>
      </c>
      <c r="D6578" t="s">
        <v>37</v>
      </c>
      <c r="E6578" t="s">
        <v>72</v>
      </c>
      <c r="F6578" s="47">
        <v>117157.55</v>
      </c>
    </row>
    <row r="6579" spans="1:6" x14ac:dyDescent="0.25">
      <c r="A6579" t="s">
        <v>734</v>
      </c>
      <c r="B6579" t="s">
        <v>731</v>
      </c>
      <c r="C6579" s="57">
        <v>45657</v>
      </c>
      <c r="D6579" t="s">
        <v>37</v>
      </c>
      <c r="E6579" t="s">
        <v>72</v>
      </c>
      <c r="F6579" s="47">
        <v>114743.49</v>
      </c>
    </row>
    <row r="6580" spans="1:6" x14ac:dyDescent="0.25">
      <c r="A6580" t="s">
        <v>735</v>
      </c>
      <c r="B6580" t="s">
        <v>731</v>
      </c>
      <c r="C6580" s="57">
        <v>45657</v>
      </c>
      <c r="D6580" t="s">
        <v>37</v>
      </c>
      <c r="E6580" t="s">
        <v>72</v>
      </c>
      <c r="F6580" s="47">
        <v>111639.84</v>
      </c>
    </row>
    <row r="6581" spans="1:6" x14ac:dyDescent="0.25">
      <c r="A6581" t="s">
        <v>736</v>
      </c>
      <c r="B6581" t="s">
        <v>731</v>
      </c>
      <c r="C6581" s="57">
        <v>45657</v>
      </c>
      <c r="D6581" t="s">
        <v>37</v>
      </c>
      <c r="E6581" t="s">
        <v>72</v>
      </c>
      <c r="F6581" s="47">
        <v>111639.84</v>
      </c>
    </row>
    <row r="6582" spans="1:6" x14ac:dyDescent="0.25">
      <c r="A6582" t="s">
        <v>737</v>
      </c>
      <c r="B6582" t="s">
        <v>731</v>
      </c>
      <c r="C6582" s="57">
        <v>45657</v>
      </c>
      <c r="D6582" t="s">
        <v>37</v>
      </c>
      <c r="E6582" t="s">
        <v>72</v>
      </c>
      <c r="F6582" s="47">
        <v>111639.84</v>
      </c>
    </row>
    <row r="6583" spans="1:6" x14ac:dyDescent="0.25">
      <c r="A6583" t="s">
        <v>738</v>
      </c>
      <c r="B6583" t="s">
        <v>731</v>
      </c>
      <c r="C6583" s="57">
        <v>45657</v>
      </c>
      <c r="D6583" t="s">
        <v>37</v>
      </c>
      <c r="E6583" t="s">
        <v>72</v>
      </c>
      <c r="F6583" s="47">
        <v>111639.84</v>
      </c>
    </row>
    <row r="6584" spans="1:6" x14ac:dyDescent="0.25">
      <c r="A6584" t="s">
        <v>739</v>
      </c>
      <c r="B6584" t="s">
        <v>731</v>
      </c>
      <c r="C6584" s="57">
        <v>45657</v>
      </c>
      <c r="D6584" t="s">
        <v>37</v>
      </c>
      <c r="E6584" t="s">
        <v>72</v>
      </c>
      <c r="F6584" s="47">
        <v>111639.84</v>
      </c>
    </row>
    <row r="6585" spans="1:6" x14ac:dyDescent="0.25">
      <c r="A6585" t="s">
        <v>740</v>
      </c>
      <c r="B6585" t="s">
        <v>731</v>
      </c>
      <c r="C6585" s="57">
        <v>45657</v>
      </c>
      <c r="D6585" t="s">
        <v>37</v>
      </c>
      <c r="E6585" t="s">
        <v>72</v>
      </c>
      <c r="F6585" s="47">
        <v>111639.84</v>
      </c>
    </row>
    <row r="6586" spans="1:6" x14ac:dyDescent="0.25">
      <c r="A6586" t="s">
        <v>741</v>
      </c>
      <c r="B6586" t="s">
        <v>731</v>
      </c>
      <c r="C6586" s="57">
        <v>45657</v>
      </c>
      <c r="D6586" t="s">
        <v>37</v>
      </c>
      <c r="E6586" t="s">
        <v>72</v>
      </c>
      <c r="F6586" s="47">
        <v>111639.84</v>
      </c>
    </row>
    <row r="6587" spans="1:6" x14ac:dyDescent="0.25">
      <c r="A6587" t="s">
        <v>742</v>
      </c>
      <c r="B6587" t="s">
        <v>731</v>
      </c>
      <c r="C6587" s="57">
        <v>45657</v>
      </c>
      <c r="D6587" t="s">
        <v>37</v>
      </c>
      <c r="E6587" t="s">
        <v>72</v>
      </c>
      <c r="F6587" s="47">
        <v>111639.84</v>
      </c>
    </row>
    <row r="6588" spans="1:6" x14ac:dyDescent="0.25">
      <c r="A6588" t="s">
        <v>743</v>
      </c>
      <c r="B6588" t="s">
        <v>731</v>
      </c>
      <c r="C6588" s="57">
        <v>45657</v>
      </c>
      <c r="D6588" t="s">
        <v>37</v>
      </c>
      <c r="E6588" t="s">
        <v>72</v>
      </c>
      <c r="F6588" s="47">
        <v>111639.84</v>
      </c>
    </row>
    <row r="6589" spans="1:6" x14ac:dyDescent="0.25">
      <c r="A6589" t="s">
        <v>744</v>
      </c>
      <c r="B6589" t="s">
        <v>731</v>
      </c>
      <c r="C6589" s="57">
        <v>45657</v>
      </c>
      <c r="D6589" t="s">
        <v>37</v>
      </c>
      <c r="E6589" t="s">
        <v>72</v>
      </c>
      <c r="F6589" s="47">
        <v>111639.84</v>
      </c>
    </row>
    <row r="6590" spans="1:6" x14ac:dyDescent="0.25">
      <c r="A6590" t="s">
        <v>745</v>
      </c>
      <c r="B6590" t="s">
        <v>731</v>
      </c>
      <c r="C6590" s="57">
        <v>45657</v>
      </c>
      <c r="D6590" t="s">
        <v>37</v>
      </c>
      <c r="E6590" t="s">
        <v>72</v>
      </c>
      <c r="F6590" s="47">
        <v>111639.84</v>
      </c>
    </row>
    <row r="6591" spans="1:6" x14ac:dyDescent="0.25">
      <c r="A6591" t="s">
        <v>746</v>
      </c>
      <c r="B6591" t="s">
        <v>731</v>
      </c>
      <c r="C6591" s="57">
        <v>45657</v>
      </c>
      <c r="D6591" t="s">
        <v>37</v>
      </c>
      <c r="E6591" t="s">
        <v>72</v>
      </c>
      <c r="F6591" s="47">
        <v>111639.84</v>
      </c>
    </row>
    <row r="6592" spans="1:6" x14ac:dyDescent="0.25">
      <c r="A6592" t="s">
        <v>747</v>
      </c>
      <c r="B6592" t="s">
        <v>731</v>
      </c>
      <c r="C6592" s="57">
        <v>45657</v>
      </c>
      <c r="D6592" t="s">
        <v>37</v>
      </c>
      <c r="E6592" t="s">
        <v>72</v>
      </c>
      <c r="F6592" s="47">
        <v>111639.84</v>
      </c>
    </row>
    <row r="6593" spans="1:6" x14ac:dyDescent="0.25">
      <c r="A6593" t="s">
        <v>748</v>
      </c>
      <c r="B6593" t="s">
        <v>731</v>
      </c>
      <c r="C6593" s="57">
        <v>45657</v>
      </c>
      <c r="D6593" t="s">
        <v>37</v>
      </c>
      <c r="E6593" t="s">
        <v>72</v>
      </c>
      <c r="F6593" s="47">
        <v>112099.64</v>
      </c>
    </row>
    <row r="6594" spans="1:6" x14ac:dyDescent="0.25">
      <c r="A6594" t="s">
        <v>749</v>
      </c>
      <c r="B6594" t="s">
        <v>731</v>
      </c>
      <c r="C6594" s="57">
        <v>45657</v>
      </c>
      <c r="D6594" t="s">
        <v>37</v>
      </c>
      <c r="E6594" t="s">
        <v>72</v>
      </c>
      <c r="F6594" s="47">
        <v>112099.64</v>
      </c>
    </row>
    <row r="6595" spans="1:6" x14ac:dyDescent="0.25">
      <c r="A6595" t="s">
        <v>750</v>
      </c>
      <c r="B6595" t="s">
        <v>731</v>
      </c>
      <c r="C6595" s="57">
        <v>45657</v>
      </c>
      <c r="D6595" t="s">
        <v>37</v>
      </c>
      <c r="E6595" t="s">
        <v>72</v>
      </c>
      <c r="F6595" s="47">
        <v>112099.64</v>
      </c>
    </row>
    <row r="6596" spans="1:6" x14ac:dyDescent="0.25">
      <c r="A6596" t="s">
        <v>751</v>
      </c>
      <c r="B6596" t="s">
        <v>731</v>
      </c>
      <c r="C6596" s="57">
        <v>45657</v>
      </c>
      <c r="D6596" t="s">
        <v>37</v>
      </c>
      <c r="E6596" t="s">
        <v>72</v>
      </c>
      <c r="F6596" s="47">
        <v>112099.64</v>
      </c>
    </row>
    <row r="6597" spans="1:6" x14ac:dyDescent="0.25">
      <c r="A6597" t="s">
        <v>752</v>
      </c>
      <c r="B6597" t="s">
        <v>731</v>
      </c>
      <c r="C6597" s="57">
        <v>45657</v>
      </c>
      <c r="D6597" t="s">
        <v>37</v>
      </c>
      <c r="E6597" t="s">
        <v>72</v>
      </c>
      <c r="F6597" s="47">
        <v>112099.64</v>
      </c>
    </row>
    <row r="6598" spans="1:6" x14ac:dyDescent="0.25">
      <c r="A6598" t="s">
        <v>753</v>
      </c>
      <c r="B6598" t="s">
        <v>731</v>
      </c>
      <c r="C6598" s="57">
        <v>45657</v>
      </c>
      <c r="D6598" t="s">
        <v>37</v>
      </c>
      <c r="E6598" t="s">
        <v>72</v>
      </c>
      <c r="F6598" s="47">
        <v>106582.04</v>
      </c>
    </row>
    <row r="6599" spans="1:6" x14ac:dyDescent="0.25">
      <c r="A6599" t="s">
        <v>754</v>
      </c>
      <c r="B6599" t="s">
        <v>731</v>
      </c>
      <c r="C6599" s="57">
        <v>45657</v>
      </c>
      <c r="D6599" t="s">
        <v>37</v>
      </c>
      <c r="E6599" t="s">
        <v>72</v>
      </c>
      <c r="F6599" s="47">
        <v>106582.04</v>
      </c>
    </row>
    <row r="6600" spans="1:6" x14ac:dyDescent="0.25">
      <c r="A6600" t="s">
        <v>755</v>
      </c>
      <c r="B6600" t="s">
        <v>731</v>
      </c>
      <c r="C6600" s="57">
        <v>45657</v>
      </c>
      <c r="D6600" t="s">
        <v>37</v>
      </c>
      <c r="E6600" t="s">
        <v>72</v>
      </c>
      <c r="F6600" s="47">
        <v>106582.04</v>
      </c>
    </row>
    <row r="6601" spans="1:6" x14ac:dyDescent="0.25">
      <c r="A6601" t="s">
        <v>756</v>
      </c>
      <c r="B6601" t="s">
        <v>731</v>
      </c>
      <c r="C6601" s="57">
        <v>45657</v>
      </c>
      <c r="D6601" t="s">
        <v>37</v>
      </c>
      <c r="E6601" t="s">
        <v>72</v>
      </c>
      <c r="F6601" s="47">
        <v>106582.04</v>
      </c>
    </row>
    <row r="6602" spans="1:6" x14ac:dyDescent="0.25">
      <c r="A6602" t="s">
        <v>757</v>
      </c>
      <c r="B6602" t="s">
        <v>731</v>
      </c>
      <c r="C6602" s="57">
        <v>45657</v>
      </c>
      <c r="D6602" t="s">
        <v>37</v>
      </c>
      <c r="E6602" t="s">
        <v>72</v>
      </c>
      <c r="F6602" s="47">
        <v>106582.04</v>
      </c>
    </row>
    <row r="6603" spans="1:6" x14ac:dyDescent="0.25">
      <c r="A6603" t="s">
        <v>758</v>
      </c>
      <c r="B6603" t="s">
        <v>759</v>
      </c>
      <c r="C6603" s="57">
        <v>45657</v>
      </c>
      <c r="D6603" t="s">
        <v>37</v>
      </c>
      <c r="E6603" t="s">
        <v>72</v>
      </c>
      <c r="F6603" s="47">
        <v>177759.08</v>
      </c>
    </row>
    <row r="6604" spans="1:6" x14ac:dyDescent="0.25">
      <c r="A6604" t="s">
        <v>760</v>
      </c>
      <c r="B6604" t="s">
        <v>759</v>
      </c>
      <c r="C6604" s="57">
        <v>45657</v>
      </c>
      <c r="D6604" t="s">
        <v>37</v>
      </c>
      <c r="E6604" t="s">
        <v>72</v>
      </c>
      <c r="F6604" s="47">
        <v>177759.08</v>
      </c>
    </row>
    <row r="6605" spans="1:6" x14ac:dyDescent="0.25">
      <c r="A6605" t="s">
        <v>761</v>
      </c>
      <c r="B6605" t="s">
        <v>759</v>
      </c>
      <c r="C6605" s="57">
        <v>45657</v>
      </c>
      <c r="D6605" t="s">
        <v>37</v>
      </c>
      <c r="E6605" t="s">
        <v>72</v>
      </c>
      <c r="F6605" s="47">
        <v>177759.08</v>
      </c>
    </row>
    <row r="6606" spans="1:6" x14ac:dyDescent="0.25">
      <c r="A6606" t="s">
        <v>762</v>
      </c>
      <c r="B6606" t="s">
        <v>759</v>
      </c>
      <c r="C6606" s="57">
        <v>45657</v>
      </c>
      <c r="D6606" t="s">
        <v>37</v>
      </c>
      <c r="E6606" t="s">
        <v>72</v>
      </c>
      <c r="F6606" s="47">
        <v>177759.08</v>
      </c>
    </row>
    <row r="6607" spans="1:6" x14ac:dyDescent="0.25">
      <c r="A6607" t="s">
        <v>763</v>
      </c>
      <c r="B6607" t="s">
        <v>759</v>
      </c>
      <c r="C6607" s="57">
        <v>45657</v>
      </c>
      <c r="D6607" t="s">
        <v>37</v>
      </c>
      <c r="E6607" t="s">
        <v>72</v>
      </c>
      <c r="F6607" s="47">
        <v>177759.08</v>
      </c>
    </row>
    <row r="6608" spans="1:6" x14ac:dyDescent="0.25">
      <c r="A6608" t="s">
        <v>764</v>
      </c>
      <c r="B6608" t="s">
        <v>759</v>
      </c>
      <c r="C6608" s="57">
        <v>45657</v>
      </c>
      <c r="D6608" t="s">
        <v>37</v>
      </c>
      <c r="E6608" t="s">
        <v>72</v>
      </c>
      <c r="F6608" s="47">
        <v>177759.08</v>
      </c>
    </row>
    <row r="6609" spans="1:6" x14ac:dyDescent="0.25">
      <c r="A6609" t="s">
        <v>765</v>
      </c>
      <c r="B6609" t="s">
        <v>759</v>
      </c>
      <c r="C6609" s="57">
        <v>45657</v>
      </c>
      <c r="D6609" t="s">
        <v>37</v>
      </c>
      <c r="E6609" t="s">
        <v>72</v>
      </c>
      <c r="F6609" s="47">
        <v>177759.08</v>
      </c>
    </row>
    <row r="6610" spans="1:6" x14ac:dyDescent="0.25">
      <c r="A6610" t="s">
        <v>766</v>
      </c>
      <c r="B6610" t="s">
        <v>759</v>
      </c>
      <c r="C6610" s="57">
        <v>45657</v>
      </c>
      <c r="D6610" t="s">
        <v>37</v>
      </c>
      <c r="E6610" t="s">
        <v>72</v>
      </c>
      <c r="F6610" s="47">
        <v>177759.08</v>
      </c>
    </row>
    <row r="6611" spans="1:6" x14ac:dyDescent="0.25">
      <c r="A6611" t="s">
        <v>1015</v>
      </c>
      <c r="B6611" t="s">
        <v>1016</v>
      </c>
      <c r="C6611" s="57">
        <v>45657</v>
      </c>
      <c r="D6611" t="s">
        <v>37</v>
      </c>
      <c r="E6611" t="s">
        <v>72</v>
      </c>
      <c r="F6611" s="47">
        <v>48089.96</v>
      </c>
    </row>
    <row r="6612" spans="1:6" x14ac:dyDescent="0.25">
      <c r="A6612" t="s">
        <v>1031</v>
      </c>
      <c r="B6612" t="s">
        <v>1032</v>
      </c>
      <c r="C6612" s="57">
        <v>45412</v>
      </c>
      <c r="D6612" t="s">
        <v>1019</v>
      </c>
      <c r="E6612" t="s">
        <v>72</v>
      </c>
      <c r="F6612" s="47">
        <v>1652412</v>
      </c>
    </row>
    <row r="6613" spans="1:6" x14ac:dyDescent="0.25">
      <c r="C6613" s="57">
        <v>45565</v>
      </c>
      <c r="D6613" t="s">
        <v>1019</v>
      </c>
      <c r="E6613" t="s">
        <v>72</v>
      </c>
      <c r="F6613" s="47">
        <v>114900.53</v>
      </c>
    </row>
    <row r="6614" spans="1:6" x14ac:dyDescent="0.25">
      <c r="C6614" s="57">
        <v>45596</v>
      </c>
      <c r="D6614" t="s">
        <v>1019</v>
      </c>
      <c r="E6614" t="s">
        <v>72</v>
      </c>
      <c r="F6614" s="47">
        <v>131849081.47999999</v>
      </c>
    </row>
    <row r="6615" spans="1:6" x14ac:dyDescent="0.25">
      <c r="A6615" t="s">
        <v>1072</v>
      </c>
      <c r="B6615" t="s">
        <v>1073</v>
      </c>
      <c r="C6615" s="57">
        <v>45596</v>
      </c>
      <c r="D6615" t="s">
        <v>1019</v>
      </c>
      <c r="E6615" t="s">
        <v>72</v>
      </c>
      <c r="F6615" s="47">
        <v>378949.4</v>
      </c>
    </row>
    <row r="6616" spans="1:6" x14ac:dyDescent="0.25">
      <c r="A6616" t="s">
        <v>1054</v>
      </c>
      <c r="B6616" t="s">
        <v>1055</v>
      </c>
      <c r="C6616" s="57">
        <v>45565</v>
      </c>
      <c r="D6616" t="s">
        <v>1019</v>
      </c>
      <c r="E6616" t="s">
        <v>72</v>
      </c>
      <c r="F6616" s="47">
        <v>48338.14</v>
      </c>
    </row>
    <row r="6617" spans="1:6" x14ac:dyDescent="0.25">
      <c r="C6617" s="57">
        <v>45596</v>
      </c>
      <c r="D6617" t="s">
        <v>1019</v>
      </c>
      <c r="E6617" t="s">
        <v>72</v>
      </c>
      <c r="F6617" s="47">
        <v>76441.75</v>
      </c>
    </row>
    <row r="6618" spans="1:6" x14ac:dyDescent="0.25">
      <c r="C6618" s="57">
        <v>45657</v>
      </c>
      <c r="D6618" t="s">
        <v>1019</v>
      </c>
      <c r="E6618" t="s">
        <v>72</v>
      </c>
      <c r="F6618" s="47">
        <v>80549.100000000006</v>
      </c>
    </row>
    <row r="6619" spans="1:6" x14ac:dyDescent="0.25">
      <c r="A6619" t="s">
        <v>1046</v>
      </c>
      <c r="B6619" t="s">
        <v>1047</v>
      </c>
      <c r="C6619" s="57">
        <v>45535</v>
      </c>
      <c r="D6619" t="s">
        <v>1019</v>
      </c>
      <c r="E6619" t="s">
        <v>72</v>
      </c>
      <c r="F6619" s="47">
        <v>190719.48</v>
      </c>
    </row>
    <row r="6620" spans="1:6" x14ac:dyDescent="0.25">
      <c r="A6620" t="s">
        <v>1087</v>
      </c>
      <c r="B6620" t="s">
        <v>1088</v>
      </c>
      <c r="C6620" s="57">
        <v>45657</v>
      </c>
      <c r="D6620" t="s">
        <v>1019</v>
      </c>
      <c r="E6620" t="s">
        <v>72</v>
      </c>
      <c r="F6620" s="47">
        <v>5759494</v>
      </c>
    </row>
    <row r="6621" spans="1:6" x14ac:dyDescent="0.25">
      <c r="A6621" t="s">
        <v>1026</v>
      </c>
      <c r="B6621" t="s">
        <v>1027</v>
      </c>
      <c r="C6621" s="57">
        <v>45322</v>
      </c>
      <c r="D6621" t="s">
        <v>1019</v>
      </c>
      <c r="E6621" t="s">
        <v>72</v>
      </c>
      <c r="F6621" s="47">
        <v>361016.1</v>
      </c>
    </row>
    <row r="6622" spans="1:6" x14ac:dyDescent="0.25">
      <c r="A6622" t="s">
        <v>1044</v>
      </c>
      <c r="B6622" t="s">
        <v>1045</v>
      </c>
      <c r="C6622" s="57">
        <v>45535</v>
      </c>
      <c r="D6622" t="s">
        <v>1019</v>
      </c>
      <c r="E6622" t="s">
        <v>72</v>
      </c>
      <c r="F6622" s="47">
        <v>598700</v>
      </c>
    </row>
    <row r="6623" spans="1:6" x14ac:dyDescent="0.25">
      <c r="A6623" t="s">
        <v>9838</v>
      </c>
      <c r="F6623" s="47">
        <v>671536030.10000002</v>
      </c>
    </row>
  </sheetData>
  <pageMargins left="0.7" right="0.7" top="0.78740157499999996" bottom="0.78740157499999996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68D22-ED09-41CF-8A57-A5F94241DD60}">
  <dimension ref="A1:K6625"/>
  <sheetViews>
    <sheetView workbookViewId="0">
      <selection sqref="A1:K6625"/>
    </sheetView>
  </sheetViews>
  <sheetFormatPr defaultRowHeight="15" x14ac:dyDescent="0.25"/>
  <cols>
    <col min="11" max="11" width="18.7109375" bestFit="1" customWidth="1"/>
  </cols>
  <sheetData>
    <row r="1" spans="1:11" x14ac:dyDescent="0.25">
      <c r="A1" s="50" t="s">
        <v>56</v>
      </c>
      <c r="B1" s="50" t="s">
        <v>57</v>
      </c>
      <c r="C1" s="50" t="s">
        <v>58</v>
      </c>
      <c r="D1" s="50" t="s">
        <v>59</v>
      </c>
      <c r="E1" s="50" t="s">
        <v>60</v>
      </c>
      <c r="F1" s="50" t="s">
        <v>61</v>
      </c>
      <c r="G1" s="50" t="s">
        <v>62</v>
      </c>
      <c r="H1" s="50" t="s">
        <v>63</v>
      </c>
      <c r="I1" s="50" t="s">
        <v>64</v>
      </c>
      <c r="J1" s="50" t="s">
        <v>65</v>
      </c>
      <c r="K1" s="82" t="s">
        <v>66</v>
      </c>
    </row>
    <row r="2" spans="1:11" x14ac:dyDescent="0.25">
      <c r="A2" s="50" t="s">
        <v>69</v>
      </c>
      <c r="B2" s="50" t="s">
        <v>70</v>
      </c>
      <c r="C2" s="50" t="s">
        <v>71</v>
      </c>
      <c r="D2" s="50" t="s">
        <v>37</v>
      </c>
      <c r="E2" s="51">
        <v>45473</v>
      </c>
      <c r="F2" s="50" t="s">
        <v>72</v>
      </c>
      <c r="G2" s="50" t="s">
        <v>73</v>
      </c>
      <c r="H2" s="50" t="s">
        <v>74</v>
      </c>
      <c r="I2" s="50" t="s">
        <v>75</v>
      </c>
      <c r="J2" s="52">
        <v>60</v>
      </c>
      <c r="K2" s="83">
        <v>992200</v>
      </c>
    </row>
    <row r="3" spans="1:11" x14ac:dyDescent="0.25">
      <c r="A3" s="50" t="s">
        <v>69</v>
      </c>
      <c r="B3" s="50" t="s">
        <v>76</v>
      </c>
      <c r="C3" s="50" t="s">
        <v>77</v>
      </c>
      <c r="D3" s="50" t="s">
        <v>37</v>
      </c>
      <c r="E3" s="51">
        <v>45565</v>
      </c>
      <c r="F3" s="50" t="s">
        <v>78</v>
      </c>
      <c r="G3" s="50" t="s">
        <v>73</v>
      </c>
      <c r="H3" s="50" t="s">
        <v>74</v>
      </c>
      <c r="I3" s="50" t="s">
        <v>75</v>
      </c>
      <c r="J3" s="52">
        <v>24</v>
      </c>
      <c r="K3" s="83">
        <v>609840</v>
      </c>
    </row>
    <row r="4" spans="1:11" x14ac:dyDescent="0.25">
      <c r="A4" s="50" t="s">
        <v>69</v>
      </c>
      <c r="B4" s="50" t="s">
        <v>79</v>
      </c>
      <c r="C4" s="50" t="s">
        <v>80</v>
      </c>
      <c r="D4" s="50" t="s">
        <v>37</v>
      </c>
      <c r="E4" s="51">
        <v>45565</v>
      </c>
      <c r="F4" s="50" t="s">
        <v>78</v>
      </c>
      <c r="G4" s="50" t="s">
        <v>73</v>
      </c>
      <c r="H4" s="50" t="s">
        <v>74</v>
      </c>
      <c r="I4" s="50" t="s">
        <v>75</v>
      </c>
      <c r="J4" s="52">
        <v>24</v>
      </c>
      <c r="K4" s="83">
        <v>767503</v>
      </c>
    </row>
    <row r="5" spans="1:11" x14ac:dyDescent="0.25">
      <c r="A5" s="50" t="s">
        <v>69</v>
      </c>
      <c r="B5" s="50" t="s">
        <v>81</v>
      </c>
      <c r="C5" s="50" t="s">
        <v>82</v>
      </c>
      <c r="D5" s="50" t="s">
        <v>37</v>
      </c>
      <c r="E5" s="51">
        <v>45565</v>
      </c>
      <c r="F5" s="50" t="s">
        <v>72</v>
      </c>
      <c r="G5" s="50" t="s">
        <v>73</v>
      </c>
      <c r="H5" s="50" t="s">
        <v>74</v>
      </c>
      <c r="I5" s="50" t="s">
        <v>75</v>
      </c>
      <c r="J5" s="52">
        <v>36</v>
      </c>
      <c r="K5" s="83">
        <v>79737.259999999995</v>
      </c>
    </row>
    <row r="6" spans="1:11" x14ac:dyDescent="0.25">
      <c r="A6" s="50" t="s">
        <v>69</v>
      </c>
      <c r="B6" s="50" t="s">
        <v>83</v>
      </c>
      <c r="C6" s="50" t="s">
        <v>84</v>
      </c>
      <c r="D6" s="50" t="s">
        <v>37</v>
      </c>
      <c r="E6" s="51">
        <v>45626</v>
      </c>
      <c r="F6" s="50" t="s">
        <v>72</v>
      </c>
      <c r="G6" s="50" t="s">
        <v>73</v>
      </c>
      <c r="H6" s="50" t="s">
        <v>74</v>
      </c>
      <c r="I6" s="50" t="s">
        <v>75</v>
      </c>
      <c r="J6" s="52">
        <v>36</v>
      </c>
      <c r="K6" s="83">
        <v>295757.8</v>
      </c>
    </row>
    <row r="7" spans="1:11" x14ac:dyDescent="0.25">
      <c r="A7" s="50" t="s">
        <v>85</v>
      </c>
      <c r="B7" s="50" t="s">
        <v>86</v>
      </c>
      <c r="C7" s="50" t="s">
        <v>87</v>
      </c>
      <c r="D7" s="50" t="s">
        <v>37</v>
      </c>
      <c r="E7" s="51">
        <v>45322</v>
      </c>
      <c r="F7" s="50" t="s">
        <v>78</v>
      </c>
      <c r="G7" s="50" t="s">
        <v>88</v>
      </c>
      <c r="H7" s="50" t="s">
        <v>89</v>
      </c>
      <c r="I7" s="50" t="s">
        <v>90</v>
      </c>
      <c r="J7" s="52">
        <v>96</v>
      </c>
      <c r="K7" s="83">
        <v>99995</v>
      </c>
    </row>
    <row r="8" spans="1:11" x14ac:dyDescent="0.25">
      <c r="A8" s="50" t="s">
        <v>85</v>
      </c>
      <c r="B8" s="50" t="s">
        <v>91</v>
      </c>
      <c r="C8" s="50" t="s">
        <v>92</v>
      </c>
      <c r="D8" s="50" t="s">
        <v>37</v>
      </c>
      <c r="E8" s="51">
        <v>45322</v>
      </c>
      <c r="F8" s="50" t="s">
        <v>72</v>
      </c>
      <c r="G8" s="50" t="s">
        <v>93</v>
      </c>
      <c r="H8" s="50" t="s">
        <v>94</v>
      </c>
      <c r="I8" s="50" t="s">
        <v>90</v>
      </c>
      <c r="J8" s="52">
        <v>96</v>
      </c>
      <c r="K8" s="83">
        <v>522059.22</v>
      </c>
    </row>
    <row r="9" spans="1:11" x14ac:dyDescent="0.25">
      <c r="A9" s="50" t="s">
        <v>85</v>
      </c>
      <c r="B9" s="50" t="s">
        <v>95</v>
      </c>
      <c r="C9" s="50" t="s">
        <v>96</v>
      </c>
      <c r="D9" s="50" t="s">
        <v>37</v>
      </c>
      <c r="E9" s="51">
        <v>45322</v>
      </c>
      <c r="F9" s="50" t="s">
        <v>72</v>
      </c>
      <c r="G9" s="50" t="s">
        <v>97</v>
      </c>
      <c r="H9" s="50" t="s">
        <v>98</v>
      </c>
      <c r="I9" s="50" t="s">
        <v>90</v>
      </c>
      <c r="J9" s="52">
        <v>96</v>
      </c>
      <c r="K9" s="83">
        <v>65804.639999999999</v>
      </c>
    </row>
    <row r="10" spans="1:11" x14ac:dyDescent="0.25">
      <c r="A10" s="50" t="s">
        <v>85</v>
      </c>
      <c r="B10" s="50" t="s">
        <v>99</v>
      </c>
      <c r="C10" s="50" t="s">
        <v>96</v>
      </c>
      <c r="D10" s="50" t="s">
        <v>37</v>
      </c>
      <c r="E10" s="51">
        <v>45322</v>
      </c>
      <c r="F10" s="50" t="s">
        <v>72</v>
      </c>
      <c r="G10" s="50" t="s">
        <v>100</v>
      </c>
      <c r="H10" s="50" t="s">
        <v>101</v>
      </c>
      <c r="I10" s="50" t="s">
        <v>90</v>
      </c>
      <c r="J10" s="52">
        <v>96</v>
      </c>
      <c r="K10" s="83">
        <v>65804.639999999999</v>
      </c>
    </row>
    <row r="11" spans="1:11" x14ac:dyDescent="0.25">
      <c r="A11" s="50" t="s">
        <v>85</v>
      </c>
      <c r="B11" s="50" t="s">
        <v>102</v>
      </c>
      <c r="C11" s="50" t="s">
        <v>103</v>
      </c>
      <c r="D11" s="50" t="s">
        <v>37</v>
      </c>
      <c r="E11" s="51">
        <v>45351</v>
      </c>
      <c r="F11" s="50" t="s">
        <v>72</v>
      </c>
      <c r="G11" s="50" t="s">
        <v>100</v>
      </c>
      <c r="H11" s="50" t="s">
        <v>101</v>
      </c>
      <c r="I11" s="50" t="s">
        <v>90</v>
      </c>
      <c r="J11" s="52">
        <v>96</v>
      </c>
      <c r="K11" s="83">
        <v>238975</v>
      </c>
    </row>
    <row r="12" spans="1:11" x14ac:dyDescent="0.25">
      <c r="A12" s="50" t="s">
        <v>85</v>
      </c>
      <c r="B12" s="50" t="s">
        <v>104</v>
      </c>
      <c r="C12" s="50" t="s">
        <v>105</v>
      </c>
      <c r="D12" s="50" t="s">
        <v>37</v>
      </c>
      <c r="E12" s="51">
        <v>45351</v>
      </c>
      <c r="F12" s="50" t="s">
        <v>72</v>
      </c>
      <c r="G12" s="50" t="s">
        <v>106</v>
      </c>
      <c r="H12" s="50" t="s">
        <v>107</v>
      </c>
      <c r="I12" s="50" t="s">
        <v>90</v>
      </c>
      <c r="J12" s="52">
        <v>96</v>
      </c>
      <c r="K12" s="83">
        <v>149870.6</v>
      </c>
    </row>
    <row r="13" spans="1:11" x14ac:dyDescent="0.25">
      <c r="A13" s="50" t="s">
        <v>85</v>
      </c>
      <c r="B13" s="50" t="s">
        <v>108</v>
      </c>
      <c r="C13" s="50" t="s">
        <v>105</v>
      </c>
      <c r="D13" s="50" t="s">
        <v>37</v>
      </c>
      <c r="E13" s="51">
        <v>45351</v>
      </c>
      <c r="F13" s="50" t="s">
        <v>72</v>
      </c>
      <c r="G13" s="50" t="s">
        <v>106</v>
      </c>
      <c r="H13" s="50" t="s">
        <v>107</v>
      </c>
      <c r="I13" s="50" t="s">
        <v>90</v>
      </c>
      <c r="J13" s="52">
        <v>96</v>
      </c>
      <c r="K13" s="83">
        <v>149870.6</v>
      </c>
    </row>
    <row r="14" spans="1:11" x14ac:dyDescent="0.25">
      <c r="A14" s="50" t="s">
        <v>85</v>
      </c>
      <c r="B14" s="50" t="s">
        <v>109</v>
      </c>
      <c r="C14" s="50" t="s">
        <v>110</v>
      </c>
      <c r="D14" s="50" t="s">
        <v>37</v>
      </c>
      <c r="E14" s="51">
        <v>45351</v>
      </c>
      <c r="F14" s="50" t="s">
        <v>72</v>
      </c>
      <c r="G14" s="50" t="s">
        <v>111</v>
      </c>
      <c r="H14" s="50" t="s">
        <v>112</v>
      </c>
      <c r="I14" s="50" t="s">
        <v>90</v>
      </c>
      <c r="J14" s="52">
        <v>96</v>
      </c>
      <c r="K14" s="83">
        <v>947143.4</v>
      </c>
    </row>
    <row r="15" spans="1:11" x14ac:dyDescent="0.25">
      <c r="A15" s="50" t="s">
        <v>85</v>
      </c>
      <c r="B15" s="50" t="s">
        <v>113</v>
      </c>
      <c r="C15" s="50" t="s">
        <v>114</v>
      </c>
      <c r="D15" s="50" t="s">
        <v>37</v>
      </c>
      <c r="E15" s="51">
        <v>45351</v>
      </c>
      <c r="F15" s="50" t="s">
        <v>72</v>
      </c>
      <c r="G15" s="50" t="s">
        <v>100</v>
      </c>
      <c r="H15" s="50" t="s">
        <v>101</v>
      </c>
      <c r="I15" s="50" t="s">
        <v>90</v>
      </c>
      <c r="J15" s="52">
        <v>96</v>
      </c>
      <c r="K15" s="83">
        <v>153875.70000000001</v>
      </c>
    </row>
    <row r="16" spans="1:11" x14ac:dyDescent="0.25">
      <c r="A16" s="50" t="s">
        <v>85</v>
      </c>
      <c r="B16" s="50" t="s">
        <v>115</v>
      </c>
      <c r="C16" s="50" t="s">
        <v>114</v>
      </c>
      <c r="D16" s="50" t="s">
        <v>37</v>
      </c>
      <c r="E16" s="51">
        <v>45351</v>
      </c>
      <c r="F16" s="50" t="s">
        <v>72</v>
      </c>
      <c r="G16" s="50" t="s">
        <v>100</v>
      </c>
      <c r="H16" s="50" t="s">
        <v>101</v>
      </c>
      <c r="I16" s="50" t="s">
        <v>90</v>
      </c>
      <c r="J16" s="52">
        <v>96</v>
      </c>
      <c r="K16" s="83">
        <v>180979.7</v>
      </c>
    </row>
    <row r="17" spans="1:11" x14ac:dyDescent="0.25">
      <c r="A17" s="50" t="s">
        <v>85</v>
      </c>
      <c r="B17" s="50" t="s">
        <v>116</v>
      </c>
      <c r="C17" s="50" t="s">
        <v>117</v>
      </c>
      <c r="D17" s="50" t="s">
        <v>37</v>
      </c>
      <c r="E17" s="51">
        <v>45351</v>
      </c>
      <c r="F17" s="50" t="s">
        <v>72</v>
      </c>
      <c r="G17" s="50" t="s">
        <v>97</v>
      </c>
      <c r="H17" s="50" t="s">
        <v>98</v>
      </c>
      <c r="I17" s="50" t="s">
        <v>90</v>
      </c>
      <c r="J17" s="52">
        <v>96</v>
      </c>
      <c r="K17" s="83">
        <v>60971.6</v>
      </c>
    </row>
    <row r="18" spans="1:11" x14ac:dyDescent="0.25">
      <c r="A18" s="50" t="s">
        <v>85</v>
      </c>
      <c r="B18" s="50" t="s">
        <v>118</v>
      </c>
      <c r="C18" s="50" t="s">
        <v>119</v>
      </c>
      <c r="D18" s="50" t="s">
        <v>37</v>
      </c>
      <c r="E18" s="51">
        <v>45351</v>
      </c>
      <c r="F18" s="50" t="s">
        <v>72</v>
      </c>
      <c r="G18" s="50" t="s">
        <v>100</v>
      </c>
      <c r="H18" s="50" t="s">
        <v>101</v>
      </c>
      <c r="I18" s="50" t="s">
        <v>90</v>
      </c>
      <c r="J18" s="52">
        <v>96</v>
      </c>
      <c r="K18" s="83">
        <v>1092183.51</v>
      </c>
    </row>
    <row r="19" spans="1:11" x14ac:dyDescent="0.25">
      <c r="A19" s="50" t="s">
        <v>85</v>
      </c>
      <c r="B19" s="50" t="s">
        <v>120</v>
      </c>
      <c r="C19" s="50" t="s">
        <v>119</v>
      </c>
      <c r="D19" s="50" t="s">
        <v>37</v>
      </c>
      <c r="E19" s="51">
        <v>45351</v>
      </c>
      <c r="F19" s="50" t="s">
        <v>72</v>
      </c>
      <c r="G19" s="50" t="s">
        <v>100</v>
      </c>
      <c r="H19" s="50" t="s">
        <v>101</v>
      </c>
      <c r="I19" s="50" t="s">
        <v>90</v>
      </c>
      <c r="J19" s="52">
        <v>96</v>
      </c>
      <c r="K19" s="83">
        <v>1166898.5900000001</v>
      </c>
    </row>
    <row r="20" spans="1:11" x14ac:dyDescent="0.25">
      <c r="A20" s="50" t="s">
        <v>85</v>
      </c>
      <c r="B20" s="50" t="s">
        <v>121</v>
      </c>
      <c r="C20" s="50" t="s">
        <v>122</v>
      </c>
      <c r="D20" s="50" t="s">
        <v>37</v>
      </c>
      <c r="E20" s="51">
        <v>45351</v>
      </c>
      <c r="F20" s="50" t="s">
        <v>72</v>
      </c>
      <c r="G20" s="50" t="s">
        <v>123</v>
      </c>
      <c r="H20" s="50" t="s">
        <v>124</v>
      </c>
      <c r="I20" s="50" t="s">
        <v>90</v>
      </c>
      <c r="J20" s="52">
        <v>96</v>
      </c>
      <c r="K20" s="83">
        <v>17120019.5</v>
      </c>
    </row>
    <row r="21" spans="1:11" x14ac:dyDescent="0.25">
      <c r="A21" s="50" t="s">
        <v>85</v>
      </c>
      <c r="B21" s="50" t="s">
        <v>125</v>
      </c>
      <c r="C21" s="50" t="s">
        <v>126</v>
      </c>
      <c r="D21" s="50" t="s">
        <v>37</v>
      </c>
      <c r="E21" s="51">
        <v>45351</v>
      </c>
      <c r="F21" s="50" t="s">
        <v>72</v>
      </c>
      <c r="G21" s="50" t="s">
        <v>127</v>
      </c>
      <c r="H21" s="50" t="s">
        <v>128</v>
      </c>
      <c r="I21" s="50" t="s">
        <v>90</v>
      </c>
      <c r="J21" s="52">
        <v>96</v>
      </c>
      <c r="K21" s="83">
        <v>147558</v>
      </c>
    </row>
    <row r="22" spans="1:11" x14ac:dyDescent="0.25">
      <c r="A22" s="50" t="s">
        <v>85</v>
      </c>
      <c r="B22" s="50" t="s">
        <v>129</v>
      </c>
      <c r="C22" s="50" t="s">
        <v>130</v>
      </c>
      <c r="D22" s="50" t="s">
        <v>37</v>
      </c>
      <c r="E22" s="51">
        <v>45351</v>
      </c>
      <c r="F22" s="50" t="s">
        <v>72</v>
      </c>
      <c r="G22" s="50" t="s">
        <v>131</v>
      </c>
      <c r="H22" s="50" t="s">
        <v>132</v>
      </c>
      <c r="I22" s="50" t="s">
        <v>90</v>
      </c>
      <c r="J22" s="52">
        <v>96</v>
      </c>
      <c r="K22" s="83">
        <v>53043</v>
      </c>
    </row>
    <row r="23" spans="1:11" x14ac:dyDescent="0.25">
      <c r="A23" s="50" t="s">
        <v>85</v>
      </c>
      <c r="B23" s="50" t="s">
        <v>133</v>
      </c>
      <c r="C23" s="50" t="s">
        <v>134</v>
      </c>
      <c r="D23" s="50" t="s">
        <v>37</v>
      </c>
      <c r="E23" s="51">
        <v>45351</v>
      </c>
      <c r="F23" s="50" t="s">
        <v>78</v>
      </c>
      <c r="G23" s="50" t="s">
        <v>135</v>
      </c>
      <c r="H23" s="50" t="s">
        <v>136</v>
      </c>
      <c r="I23" s="50" t="s">
        <v>90</v>
      </c>
      <c r="J23" s="52">
        <v>96</v>
      </c>
      <c r="K23" s="83">
        <v>185614</v>
      </c>
    </row>
    <row r="24" spans="1:11" x14ac:dyDescent="0.25">
      <c r="A24" s="50" t="s">
        <v>85</v>
      </c>
      <c r="B24" s="50" t="s">
        <v>137</v>
      </c>
      <c r="C24" s="50" t="s">
        <v>138</v>
      </c>
      <c r="D24" s="50" t="s">
        <v>37</v>
      </c>
      <c r="E24" s="51">
        <v>45351</v>
      </c>
      <c r="F24" s="50" t="s">
        <v>72</v>
      </c>
      <c r="G24" s="50" t="s">
        <v>123</v>
      </c>
      <c r="H24" s="50" t="s">
        <v>124</v>
      </c>
      <c r="I24" s="50" t="s">
        <v>90</v>
      </c>
      <c r="J24" s="52">
        <v>96</v>
      </c>
      <c r="K24" s="83">
        <v>192995</v>
      </c>
    </row>
    <row r="25" spans="1:11" x14ac:dyDescent="0.25">
      <c r="A25" s="50" t="s">
        <v>85</v>
      </c>
      <c r="B25" s="50" t="s">
        <v>139</v>
      </c>
      <c r="C25" s="50" t="s">
        <v>140</v>
      </c>
      <c r="D25" s="50" t="s">
        <v>37</v>
      </c>
      <c r="E25" s="51">
        <v>45351</v>
      </c>
      <c r="F25" s="50" t="s">
        <v>72</v>
      </c>
      <c r="G25" s="50" t="s">
        <v>123</v>
      </c>
      <c r="H25" s="50" t="s">
        <v>124</v>
      </c>
      <c r="I25" s="50" t="s">
        <v>141</v>
      </c>
      <c r="J25" s="52">
        <v>48</v>
      </c>
      <c r="K25" s="83">
        <v>48279</v>
      </c>
    </row>
    <row r="26" spans="1:11" x14ac:dyDescent="0.25">
      <c r="A26" s="50" t="s">
        <v>85</v>
      </c>
      <c r="B26" s="50" t="s">
        <v>142</v>
      </c>
      <c r="C26" s="50" t="s">
        <v>143</v>
      </c>
      <c r="D26" s="50" t="s">
        <v>37</v>
      </c>
      <c r="E26" s="51">
        <v>45351</v>
      </c>
      <c r="F26" s="50" t="s">
        <v>72</v>
      </c>
      <c r="G26" s="50" t="s">
        <v>123</v>
      </c>
      <c r="H26" s="50" t="s">
        <v>124</v>
      </c>
      <c r="I26" s="50" t="s">
        <v>141</v>
      </c>
      <c r="J26" s="52">
        <v>48</v>
      </c>
      <c r="K26" s="83">
        <v>285858.86</v>
      </c>
    </row>
    <row r="27" spans="1:11" x14ac:dyDescent="0.25">
      <c r="A27" s="50" t="s">
        <v>85</v>
      </c>
      <c r="B27" s="50" t="s">
        <v>144</v>
      </c>
      <c r="C27" s="50" t="s">
        <v>145</v>
      </c>
      <c r="D27" s="50" t="s">
        <v>37</v>
      </c>
      <c r="E27" s="51">
        <v>45351</v>
      </c>
      <c r="F27" s="50" t="s">
        <v>72</v>
      </c>
      <c r="G27" s="50" t="s">
        <v>123</v>
      </c>
      <c r="H27" s="50" t="s">
        <v>124</v>
      </c>
      <c r="I27" s="50" t="s">
        <v>90</v>
      </c>
      <c r="J27" s="52">
        <v>96</v>
      </c>
      <c r="K27" s="83">
        <v>46103.19</v>
      </c>
    </row>
    <row r="28" spans="1:11" x14ac:dyDescent="0.25">
      <c r="A28" s="50" t="s">
        <v>85</v>
      </c>
      <c r="B28" s="50" t="s">
        <v>146</v>
      </c>
      <c r="C28" s="50" t="s">
        <v>147</v>
      </c>
      <c r="D28" s="50" t="s">
        <v>37</v>
      </c>
      <c r="E28" s="51">
        <v>45382</v>
      </c>
      <c r="F28" s="50" t="s">
        <v>72</v>
      </c>
      <c r="G28" s="50" t="s">
        <v>148</v>
      </c>
      <c r="H28" s="50" t="s">
        <v>149</v>
      </c>
      <c r="I28" s="50" t="s">
        <v>90</v>
      </c>
      <c r="J28" s="52">
        <v>96</v>
      </c>
      <c r="K28" s="83">
        <v>41140</v>
      </c>
    </row>
    <row r="29" spans="1:11" x14ac:dyDescent="0.25">
      <c r="A29" s="50" t="s">
        <v>85</v>
      </c>
      <c r="B29" s="50" t="s">
        <v>150</v>
      </c>
      <c r="C29" s="50" t="s">
        <v>151</v>
      </c>
      <c r="D29" s="50" t="s">
        <v>37</v>
      </c>
      <c r="E29" s="51">
        <v>45382</v>
      </c>
      <c r="F29" s="50" t="s">
        <v>72</v>
      </c>
      <c r="G29" s="50" t="s">
        <v>152</v>
      </c>
      <c r="H29" s="50" t="s">
        <v>153</v>
      </c>
      <c r="I29" s="50" t="s">
        <v>90</v>
      </c>
      <c r="J29" s="52">
        <v>120</v>
      </c>
      <c r="K29" s="83">
        <v>4190900</v>
      </c>
    </row>
    <row r="30" spans="1:11" x14ac:dyDescent="0.25">
      <c r="A30" s="50" t="s">
        <v>85</v>
      </c>
      <c r="B30" s="50" t="s">
        <v>154</v>
      </c>
      <c r="C30" s="50" t="s">
        <v>151</v>
      </c>
      <c r="D30" s="50" t="s">
        <v>37</v>
      </c>
      <c r="E30" s="51">
        <v>45382</v>
      </c>
      <c r="F30" s="50" t="s">
        <v>72</v>
      </c>
      <c r="G30" s="50" t="s">
        <v>152</v>
      </c>
      <c r="H30" s="50" t="s">
        <v>153</v>
      </c>
      <c r="I30" s="50" t="s">
        <v>90</v>
      </c>
      <c r="J30" s="52">
        <v>120</v>
      </c>
      <c r="K30" s="83">
        <v>4190900</v>
      </c>
    </row>
    <row r="31" spans="1:11" x14ac:dyDescent="0.25">
      <c r="A31" s="50" t="s">
        <v>85</v>
      </c>
      <c r="B31" s="50" t="s">
        <v>155</v>
      </c>
      <c r="C31" s="50" t="s">
        <v>151</v>
      </c>
      <c r="D31" s="50" t="s">
        <v>37</v>
      </c>
      <c r="E31" s="51">
        <v>45382</v>
      </c>
      <c r="F31" s="50" t="s">
        <v>72</v>
      </c>
      <c r="G31" s="50" t="s">
        <v>152</v>
      </c>
      <c r="H31" s="50" t="s">
        <v>153</v>
      </c>
      <c r="I31" s="50" t="s">
        <v>90</v>
      </c>
      <c r="J31" s="52">
        <v>120</v>
      </c>
      <c r="K31" s="83">
        <v>4190900</v>
      </c>
    </row>
    <row r="32" spans="1:11" x14ac:dyDescent="0.25">
      <c r="A32" s="50" t="s">
        <v>85</v>
      </c>
      <c r="B32" s="50" t="s">
        <v>156</v>
      </c>
      <c r="C32" s="50" t="s">
        <v>157</v>
      </c>
      <c r="D32" s="50" t="s">
        <v>37</v>
      </c>
      <c r="E32" s="51">
        <v>45382</v>
      </c>
      <c r="F32" s="50" t="s">
        <v>158</v>
      </c>
      <c r="G32" s="50" t="s">
        <v>159</v>
      </c>
      <c r="H32" s="50" t="s">
        <v>160</v>
      </c>
      <c r="I32" s="50" t="s">
        <v>90</v>
      </c>
      <c r="J32" s="52">
        <v>96</v>
      </c>
      <c r="K32" s="83">
        <v>41723.22</v>
      </c>
    </row>
    <row r="33" spans="1:11" x14ac:dyDescent="0.25">
      <c r="A33" s="50" t="s">
        <v>85</v>
      </c>
      <c r="B33" s="50" t="s">
        <v>161</v>
      </c>
      <c r="C33" s="50" t="s">
        <v>157</v>
      </c>
      <c r="D33" s="50" t="s">
        <v>37</v>
      </c>
      <c r="E33" s="51">
        <v>45382</v>
      </c>
      <c r="F33" s="50" t="s">
        <v>158</v>
      </c>
      <c r="G33" s="50" t="s">
        <v>111</v>
      </c>
      <c r="H33" s="50" t="s">
        <v>112</v>
      </c>
      <c r="I33" s="50" t="s">
        <v>90</v>
      </c>
      <c r="J33" s="52">
        <v>96</v>
      </c>
      <c r="K33" s="83">
        <v>41723.22</v>
      </c>
    </row>
    <row r="34" spans="1:11" x14ac:dyDescent="0.25">
      <c r="A34" s="50" t="s">
        <v>85</v>
      </c>
      <c r="B34" s="50" t="s">
        <v>162</v>
      </c>
      <c r="C34" s="50" t="s">
        <v>157</v>
      </c>
      <c r="D34" s="50" t="s">
        <v>37</v>
      </c>
      <c r="E34" s="51">
        <v>45382</v>
      </c>
      <c r="F34" s="50" t="s">
        <v>163</v>
      </c>
      <c r="G34" s="50" t="s">
        <v>111</v>
      </c>
      <c r="H34" s="50" t="s">
        <v>112</v>
      </c>
      <c r="I34" s="50" t="s">
        <v>90</v>
      </c>
      <c r="J34" s="52">
        <v>96</v>
      </c>
      <c r="K34" s="83">
        <v>41723.22</v>
      </c>
    </row>
    <row r="35" spans="1:11" x14ac:dyDescent="0.25">
      <c r="A35" s="50" t="s">
        <v>85</v>
      </c>
      <c r="B35" s="50" t="s">
        <v>164</v>
      </c>
      <c r="C35" s="50" t="s">
        <v>165</v>
      </c>
      <c r="D35" s="50" t="s">
        <v>37</v>
      </c>
      <c r="E35" s="51">
        <v>45382</v>
      </c>
      <c r="F35" s="50" t="s">
        <v>72</v>
      </c>
      <c r="G35" s="50" t="s">
        <v>166</v>
      </c>
      <c r="H35" s="50" t="s">
        <v>167</v>
      </c>
      <c r="I35" s="50" t="s">
        <v>90</v>
      </c>
      <c r="J35" s="52">
        <v>96</v>
      </c>
      <c r="K35" s="83">
        <v>436810</v>
      </c>
    </row>
    <row r="36" spans="1:11" x14ac:dyDescent="0.25">
      <c r="A36" s="50" t="s">
        <v>85</v>
      </c>
      <c r="B36" s="50" t="s">
        <v>168</v>
      </c>
      <c r="C36" s="50" t="s">
        <v>169</v>
      </c>
      <c r="D36" s="50" t="s">
        <v>37</v>
      </c>
      <c r="E36" s="51">
        <v>45382</v>
      </c>
      <c r="F36" s="50" t="s">
        <v>72</v>
      </c>
      <c r="G36" s="50" t="s">
        <v>170</v>
      </c>
      <c r="H36" s="50" t="s">
        <v>171</v>
      </c>
      <c r="I36" s="50" t="s">
        <v>90</v>
      </c>
      <c r="J36" s="52">
        <v>96</v>
      </c>
      <c r="K36" s="83">
        <v>167948</v>
      </c>
    </row>
    <row r="37" spans="1:11" x14ac:dyDescent="0.25">
      <c r="A37" s="50" t="s">
        <v>85</v>
      </c>
      <c r="B37" s="50" t="s">
        <v>172</v>
      </c>
      <c r="C37" s="50" t="s">
        <v>173</v>
      </c>
      <c r="D37" s="50" t="s">
        <v>37</v>
      </c>
      <c r="E37" s="51">
        <v>45382</v>
      </c>
      <c r="F37" s="50" t="s">
        <v>72</v>
      </c>
      <c r="G37" s="50" t="s">
        <v>174</v>
      </c>
      <c r="H37" s="50" t="s">
        <v>175</v>
      </c>
      <c r="I37" s="50" t="s">
        <v>90</v>
      </c>
      <c r="J37" s="52">
        <v>96</v>
      </c>
      <c r="K37" s="83">
        <v>444675</v>
      </c>
    </row>
    <row r="38" spans="1:11" x14ac:dyDescent="0.25">
      <c r="A38" s="50" t="s">
        <v>85</v>
      </c>
      <c r="B38" s="50" t="s">
        <v>176</v>
      </c>
      <c r="C38" s="50" t="s">
        <v>177</v>
      </c>
      <c r="D38" s="50" t="s">
        <v>37</v>
      </c>
      <c r="E38" s="51">
        <v>45382</v>
      </c>
      <c r="F38" s="50" t="s">
        <v>72</v>
      </c>
      <c r="G38" s="50" t="s">
        <v>174</v>
      </c>
      <c r="H38" s="50" t="s">
        <v>175</v>
      </c>
      <c r="I38" s="50" t="s">
        <v>90</v>
      </c>
      <c r="J38" s="52">
        <v>96</v>
      </c>
      <c r="K38" s="83">
        <v>817175.92</v>
      </c>
    </row>
    <row r="39" spans="1:11" x14ac:dyDescent="0.25">
      <c r="A39" s="50" t="s">
        <v>85</v>
      </c>
      <c r="B39" s="50" t="s">
        <v>178</v>
      </c>
      <c r="C39" s="50" t="s">
        <v>179</v>
      </c>
      <c r="D39" s="50" t="s">
        <v>37</v>
      </c>
      <c r="E39" s="51">
        <v>45382</v>
      </c>
      <c r="F39" s="50" t="s">
        <v>72</v>
      </c>
      <c r="G39" s="50" t="s">
        <v>180</v>
      </c>
      <c r="H39" s="50" t="s">
        <v>181</v>
      </c>
      <c r="I39" s="50" t="s">
        <v>90</v>
      </c>
      <c r="J39" s="52">
        <v>96</v>
      </c>
      <c r="K39" s="83">
        <v>1203950</v>
      </c>
    </row>
    <row r="40" spans="1:11" x14ac:dyDescent="0.25">
      <c r="A40" s="50" t="s">
        <v>85</v>
      </c>
      <c r="B40" s="50" t="s">
        <v>182</v>
      </c>
      <c r="C40" s="50" t="s">
        <v>179</v>
      </c>
      <c r="D40" s="50" t="s">
        <v>37</v>
      </c>
      <c r="E40" s="51">
        <v>45382</v>
      </c>
      <c r="F40" s="50" t="s">
        <v>72</v>
      </c>
      <c r="G40" s="50" t="s">
        <v>183</v>
      </c>
      <c r="H40" s="50" t="s">
        <v>184</v>
      </c>
      <c r="I40" s="50" t="s">
        <v>90</v>
      </c>
      <c r="J40" s="52">
        <v>96</v>
      </c>
      <c r="K40" s="83">
        <v>1075690</v>
      </c>
    </row>
    <row r="41" spans="1:11" x14ac:dyDescent="0.25">
      <c r="A41" s="50" t="s">
        <v>85</v>
      </c>
      <c r="B41" s="50" t="s">
        <v>185</v>
      </c>
      <c r="C41" s="50" t="s">
        <v>186</v>
      </c>
      <c r="D41" s="50" t="s">
        <v>37</v>
      </c>
      <c r="E41" s="51">
        <v>45382</v>
      </c>
      <c r="F41" s="50" t="s">
        <v>72</v>
      </c>
      <c r="G41" s="50" t="s">
        <v>180</v>
      </c>
      <c r="H41" s="50" t="s">
        <v>181</v>
      </c>
      <c r="I41" s="50" t="s">
        <v>90</v>
      </c>
      <c r="J41" s="52">
        <v>96</v>
      </c>
      <c r="K41" s="83">
        <v>145805</v>
      </c>
    </row>
    <row r="42" spans="1:11" x14ac:dyDescent="0.25">
      <c r="A42" s="50" t="s">
        <v>85</v>
      </c>
      <c r="B42" s="50" t="s">
        <v>187</v>
      </c>
      <c r="C42" s="50" t="s">
        <v>186</v>
      </c>
      <c r="D42" s="50" t="s">
        <v>37</v>
      </c>
      <c r="E42" s="51">
        <v>45382</v>
      </c>
      <c r="F42" s="50" t="s">
        <v>72</v>
      </c>
      <c r="G42" s="50" t="s">
        <v>180</v>
      </c>
      <c r="H42" s="50" t="s">
        <v>181</v>
      </c>
      <c r="I42" s="50" t="s">
        <v>90</v>
      </c>
      <c r="J42" s="52">
        <v>96</v>
      </c>
      <c r="K42" s="83">
        <v>145805</v>
      </c>
    </row>
    <row r="43" spans="1:11" x14ac:dyDescent="0.25">
      <c r="A43" s="50" t="s">
        <v>85</v>
      </c>
      <c r="B43" s="50" t="s">
        <v>188</v>
      </c>
      <c r="C43" s="50" t="s">
        <v>186</v>
      </c>
      <c r="D43" s="50" t="s">
        <v>37</v>
      </c>
      <c r="E43" s="51">
        <v>45382</v>
      </c>
      <c r="F43" s="50" t="s">
        <v>72</v>
      </c>
      <c r="G43" s="50" t="s">
        <v>180</v>
      </c>
      <c r="H43" s="50" t="s">
        <v>181</v>
      </c>
      <c r="I43" s="50" t="s">
        <v>90</v>
      </c>
      <c r="J43" s="52">
        <v>96</v>
      </c>
      <c r="K43" s="83">
        <v>145805</v>
      </c>
    </row>
    <row r="44" spans="1:11" x14ac:dyDescent="0.25">
      <c r="A44" s="50" t="s">
        <v>85</v>
      </c>
      <c r="B44" s="50" t="s">
        <v>189</v>
      </c>
      <c r="C44" s="50" t="s">
        <v>186</v>
      </c>
      <c r="D44" s="50" t="s">
        <v>37</v>
      </c>
      <c r="E44" s="51">
        <v>45382</v>
      </c>
      <c r="F44" s="50" t="s">
        <v>72</v>
      </c>
      <c r="G44" s="50" t="s">
        <v>180</v>
      </c>
      <c r="H44" s="50" t="s">
        <v>181</v>
      </c>
      <c r="I44" s="50" t="s">
        <v>90</v>
      </c>
      <c r="J44" s="52">
        <v>96</v>
      </c>
      <c r="K44" s="83">
        <v>145805</v>
      </c>
    </row>
    <row r="45" spans="1:11" x14ac:dyDescent="0.25">
      <c r="A45" s="50" t="s">
        <v>85</v>
      </c>
      <c r="B45" s="50" t="s">
        <v>190</v>
      </c>
      <c r="C45" s="50" t="s">
        <v>186</v>
      </c>
      <c r="D45" s="50" t="s">
        <v>37</v>
      </c>
      <c r="E45" s="51">
        <v>45382</v>
      </c>
      <c r="F45" s="50" t="s">
        <v>72</v>
      </c>
      <c r="G45" s="50" t="s">
        <v>180</v>
      </c>
      <c r="H45" s="50" t="s">
        <v>181</v>
      </c>
      <c r="I45" s="50" t="s">
        <v>90</v>
      </c>
      <c r="J45" s="52">
        <v>96</v>
      </c>
      <c r="K45" s="83">
        <v>145805</v>
      </c>
    </row>
    <row r="46" spans="1:11" x14ac:dyDescent="0.25">
      <c r="A46" s="50" t="s">
        <v>85</v>
      </c>
      <c r="B46" s="50" t="s">
        <v>191</v>
      </c>
      <c r="C46" s="50" t="s">
        <v>186</v>
      </c>
      <c r="D46" s="50" t="s">
        <v>37</v>
      </c>
      <c r="E46" s="51">
        <v>45382</v>
      </c>
      <c r="F46" s="50" t="s">
        <v>72</v>
      </c>
      <c r="G46" s="50" t="s">
        <v>180</v>
      </c>
      <c r="H46" s="50" t="s">
        <v>181</v>
      </c>
      <c r="I46" s="50" t="s">
        <v>90</v>
      </c>
      <c r="J46" s="52">
        <v>96</v>
      </c>
      <c r="K46" s="83">
        <v>145805</v>
      </c>
    </row>
    <row r="47" spans="1:11" x14ac:dyDescent="0.25">
      <c r="A47" s="50" t="s">
        <v>85</v>
      </c>
      <c r="B47" s="50" t="s">
        <v>192</v>
      </c>
      <c r="C47" s="50" t="s">
        <v>186</v>
      </c>
      <c r="D47" s="50" t="s">
        <v>37</v>
      </c>
      <c r="E47" s="51">
        <v>45382</v>
      </c>
      <c r="F47" s="50" t="s">
        <v>72</v>
      </c>
      <c r="G47" s="50" t="s">
        <v>180</v>
      </c>
      <c r="H47" s="50" t="s">
        <v>181</v>
      </c>
      <c r="I47" s="50" t="s">
        <v>90</v>
      </c>
      <c r="J47" s="52">
        <v>96</v>
      </c>
      <c r="K47" s="83">
        <v>145805</v>
      </c>
    </row>
    <row r="48" spans="1:11" x14ac:dyDescent="0.25">
      <c r="A48" s="50" t="s">
        <v>85</v>
      </c>
      <c r="B48" s="50" t="s">
        <v>193</v>
      </c>
      <c r="C48" s="50" t="s">
        <v>186</v>
      </c>
      <c r="D48" s="50" t="s">
        <v>37</v>
      </c>
      <c r="E48" s="51">
        <v>45382</v>
      </c>
      <c r="F48" s="50" t="s">
        <v>72</v>
      </c>
      <c r="G48" s="50" t="s">
        <v>180</v>
      </c>
      <c r="H48" s="50" t="s">
        <v>181</v>
      </c>
      <c r="I48" s="50" t="s">
        <v>90</v>
      </c>
      <c r="J48" s="52">
        <v>96</v>
      </c>
      <c r="K48" s="83">
        <v>145805</v>
      </c>
    </row>
    <row r="49" spans="1:11" x14ac:dyDescent="0.25">
      <c r="A49" s="50" t="s">
        <v>85</v>
      </c>
      <c r="B49" s="50" t="s">
        <v>194</v>
      </c>
      <c r="C49" s="50" t="s">
        <v>186</v>
      </c>
      <c r="D49" s="50" t="s">
        <v>37</v>
      </c>
      <c r="E49" s="51">
        <v>45382</v>
      </c>
      <c r="F49" s="50" t="s">
        <v>72</v>
      </c>
      <c r="G49" s="50" t="s">
        <v>180</v>
      </c>
      <c r="H49" s="50" t="s">
        <v>181</v>
      </c>
      <c r="I49" s="50" t="s">
        <v>90</v>
      </c>
      <c r="J49" s="52">
        <v>96</v>
      </c>
      <c r="K49" s="83">
        <v>145805</v>
      </c>
    </row>
    <row r="50" spans="1:11" x14ac:dyDescent="0.25">
      <c r="A50" s="50" t="s">
        <v>85</v>
      </c>
      <c r="B50" s="50" t="s">
        <v>195</v>
      </c>
      <c r="C50" s="50" t="s">
        <v>186</v>
      </c>
      <c r="D50" s="50" t="s">
        <v>37</v>
      </c>
      <c r="E50" s="51">
        <v>45382</v>
      </c>
      <c r="F50" s="50" t="s">
        <v>72</v>
      </c>
      <c r="G50" s="50" t="s">
        <v>180</v>
      </c>
      <c r="H50" s="50" t="s">
        <v>181</v>
      </c>
      <c r="I50" s="50" t="s">
        <v>90</v>
      </c>
      <c r="J50" s="52">
        <v>96</v>
      </c>
      <c r="K50" s="83">
        <v>145805</v>
      </c>
    </row>
    <row r="51" spans="1:11" x14ac:dyDescent="0.25">
      <c r="A51" s="50" t="s">
        <v>85</v>
      </c>
      <c r="B51" s="50" t="s">
        <v>196</v>
      </c>
      <c r="C51" s="50" t="s">
        <v>186</v>
      </c>
      <c r="D51" s="50" t="s">
        <v>37</v>
      </c>
      <c r="E51" s="51">
        <v>45382</v>
      </c>
      <c r="F51" s="50" t="s">
        <v>72</v>
      </c>
      <c r="G51" s="50" t="s">
        <v>180</v>
      </c>
      <c r="H51" s="50" t="s">
        <v>181</v>
      </c>
      <c r="I51" s="50" t="s">
        <v>90</v>
      </c>
      <c r="J51" s="52">
        <v>96</v>
      </c>
      <c r="K51" s="83">
        <v>145805</v>
      </c>
    </row>
    <row r="52" spans="1:11" x14ac:dyDescent="0.25">
      <c r="A52" s="50" t="s">
        <v>85</v>
      </c>
      <c r="B52" s="50" t="s">
        <v>197</v>
      </c>
      <c r="C52" s="50" t="s">
        <v>186</v>
      </c>
      <c r="D52" s="50" t="s">
        <v>37</v>
      </c>
      <c r="E52" s="51">
        <v>45382</v>
      </c>
      <c r="F52" s="50" t="s">
        <v>72</v>
      </c>
      <c r="G52" s="50" t="s">
        <v>180</v>
      </c>
      <c r="H52" s="50" t="s">
        <v>181</v>
      </c>
      <c r="I52" s="50" t="s">
        <v>90</v>
      </c>
      <c r="J52" s="52">
        <v>96</v>
      </c>
      <c r="K52" s="83">
        <v>145805</v>
      </c>
    </row>
    <row r="53" spans="1:11" x14ac:dyDescent="0.25">
      <c r="A53" s="50" t="s">
        <v>85</v>
      </c>
      <c r="B53" s="50" t="s">
        <v>198</v>
      </c>
      <c r="C53" s="50" t="s">
        <v>186</v>
      </c>
      <c r="D53" s="50" t="s">
        <v>37</v>
      </c>
      <c r="E53" s="51">
        <v>45382</v>
      </c>
      <c r="F53" s="50" t="s">
        <v>72</v>
      </c>
      <c r="G53" s="50" t="s">
        <v>180</v>
      </c>
      <c r="H53" s="50" t="s">
        <v>181</v>
      </c>
      <c r="I53" s="50" t="s">
        <v>90</v>
      </c>
      <c r="J53" s="52">
        <v>96</v>
      </c>
      <c r="K53" s="83">
        <v>145805</v>
      </c>
    </row>
    <row r="54" spans="1:11" x14ac:dyDescent="0.25">
      <c r="A54" s="50" t="s">
        <v>85</v>
      </c>
      <c r="B54" s="50" t="s">
        <v>199</v>
      </c>
      <c r="C54" s="50" t="s">
        <v>186</v>
      </c>
      <c r="D54" s="50" t="s">
        <v>37</v>
      </c>
      <c r="E54" s="51">
        <v>45382</v>
      </c>
      <c r="F54" s="50" t="s">
        <v>72</v>
      </c>
      <c r="G54" s="50" t="s">
        <v>180</v>
      </c>
      <c r="H54" s="50" t="s">
        <v>181</v>
      </c>
      <c r="I54" s="50" t="s">
        <v>90</v>
      </c>
      <c r="J54" s="52">
        <v>96</v>
      </c>
      <c r="K54" s="83">
        <v>145805</v>
      </c>
    </row>
    <row r="55" spans="1:11" x14ac:dyDescent="0.25">
      <c r="A55" s="50" t="s">
        <v>85</v>
      </c>
      <c r="B55" s="50" t="s">
        <v>200</v>
      </c>
      <c r="C55" s="50" t="s">
        <v>186</v>
      </c>
      <c r="D55" s="50" t="s">
        <v>37</v>
      </c>
      <c r="E55" s="51">
        <v>45382</v>
      </c>
      <c r="F55" s="50" t="s">
        <v>72</v>
      </c>
      <c r="G55" s="50" t="s">
        <v>180</v>
      </c>
      <c r="H55" s="50" t="s">
        <v>181</v>
      </c>
      <c r="I55" s="50" t="s">
        <v>90</v>
      </c>
      <c r="J55" s="52">
        <v>96</v>
      </c>
      <c r="K55" s="83">
        <v>145805</v>
      </c>
    </row>
    <row r="56" spans="1:11" x14ac:dyDescent="0.25">
      <c r="A56" s="50" t="s">
        <v>85</v>
      </c>
      <c r="B56" s="50" t="s">
        <v>201</v>
      </c>
      <c r="C56" s="50" t="s">
        <v>186</v>
      </c>
      <c r="D56" s="50" t="s">
        <v>37</v>
      </c>
      <c r="E56" s="51">
        <v>45382</v>
      </c>
      <c r="F56" s="50" t="s">
        <v>72</v>
      </c>
      <c r="G56" s="50" t="s">
        <v>180</v>
      </c>
      <c r="H56" s="50" t="s">
        <v>181</v>
      </c>
      <c r="I56" s="50" t="s">
        <v>90</v>
      </c>
      <c r="J56" s="52">
        <v>96</v>
      </c>
      <c r="K56" s="83">
        <v>145805</v>
      </c>
    </row>
    <row r="57" spans="1:11" x14ac:dyDescent="0.25">
      <c r="A57" s="50" t="s">
        <v>85</v>
      </c>
      <c r="B57" s="50" t="s">
        <v>202</v>
      </c>
      <c r="C57" s="50" t="s">
        <v>186</v>
      </c>
      <c r="D57" s="50" t="s">
        <v>37</v>
      </c>
      <c r="E57" s="51">
        <v>45382</v>
      </c>
      <c r="F57" s="50" t="s">
        <v>72</v>
      </c>
      <c r="G57" s="50" t="s">
        <v>183</v>
      </c>
      <c r="H57" s="50" t="s">
        <v>184</v>
      </c>
      <c r="I57" s="50" t="s">
        <v>90</v>
      </c>
      <c r="J57" s="52">
        <v>96</v>
      </c>
      <c r="K57" s="83">
        <v>145805</v>
      </c>
    </row>
    <row r="58" spans="1:11" x14ac:dyDescent="0.25">
      <c r="A58" s="50" t="s">
        <v>85</v>
      </c>
      <c r="B58" s="50" t="s">
        <v>203</v>
      </c>
      <c r="C58" s="50" t="s">
        <v>186</v>
      </c>
      <c r="D58" s="50" t="s">
        <v>37</v>
      </c>
      <c r="E58" s="51">
        <v>45382</v>
      </c>
      <c r="F58" s="50" t="s">
        <v>72</v>
      </c>
      <c r="G58" s="50" t="s">
        <v>183</v>
      </c>
      <c r="H58" s="50" t="s">
        <v>184</v>
      </c>
      <c r="I58" s="50" t="s">
        <v>90</v>
      </c>
      <c r="J58" s="52">
        <v>96</v>
      </c>
      <c r="K58" s="83">
        <v>145805</v>
      </c>
    </row>
    <row r="59" spans="1:11" x14ac:dyDescent="0.25">
      <c r="A59" s="50" t="s">
        <v>85</v>
      </c>
      <c r="B59" s="50" t="s">
        <v>204</v>
      </c>
      <c r="C59" s="50" t="s">
        <v>186</v>
      </c>
      <c r="D59" s="50" t="s">
        <v>37</v>
      </c>
      <c r="E59" s="51">
        <v>45382</v>
      </c>
      <c r="F59" s="50" t="s">
        <v>72</v>
      </c>
      <c r="G59" s="50" t="s">
        <v>183</v>
      </c>
      <c r="H59" s="50" t="s">
        <v>184</v>
      </c>
      <c r="I59" s="50" t="s">
        <v>90</v>
      </c>
      <c r="J59" s="52">
        <v>96</v>
      </c>
      <c r="K59" s="83">
        <v>145805</v>
      </c>
    </row>
    <row r="60" spans="1:11" x14ac:dyDescent="0.25">
      <c r="A60" s="50" t="s">
        <v>85</v>
      </c>
      <c r="B60" s="50" t="s">
        <v>205</v>
      </c>
      <c r="C60" s="50" t="s">
        <v>186</v>
      </c>
      <c r="D60" s="50" t="s">
        <v>37</v>
      </c>
      <c r="E60" s="51">
        <v>45382</v>
      </c>
      <c r="F60" s="50" t="s">
        <v>72</v>
      </c>
      <c r="G60" s="50" t="s">
        <v>183</v>
      </c>
      <c r="H60" s="50" t="s">
        <v>184</v>
      </c>
      <c r="I60" s="50" t="s">
        <v>90</v>
      </c>
      <c r="J60" s="52">
        <v>96</v>
      </c>
      <c r="K60" s="83">
        <v>145805</v>
      </c>
    </row>
    <row r="61" spans="1:11" x14ac:dyDescent="0.25">
      <c r="A61" s="50" t="s">
        <v>85</v>
      </c>
      <c r="B61" s="50" t="s">
        <v>206</v>
      </c>
      <c r="C61" s="50" t="s">
        <v>186</v>
      </c>
      <c r="D61" s="50" t="s">
        <v>37</v>
      </c>
      <c r="E61" s="51">
        <v>45382</v>
      </c>
      <c r="F61" s="50" t="s">
        <v>72</v>
      </c>
      <c r="G61" s="50" t="s">
        <v>183</v>
      </c>
      <c r="H61" s="50" t="s">
        <v>184</v>
      </c>
      <c r="I61" s="50" t="s">
        <v>90</v>
      </c>
      <c r="J61" s="52">
        <v>96</v>
      </c>
      <c r="K61" s="83">
        <v>145805</v>
      </c>
    </row>
    <row r="62" spans="1:11" x14ac:dyDescent="0.25">
      <c r="A62" s="50" t="s">
        <v>85</v>
      </c>
      <c r="B62" s="50" t="s">
        <v>207</v>
      </c>
      <c r="C62" s="50" t="s">
        <v>186</v>
      </c>
      <c r="D62" s="50" t="s">
        <v>37</v>
      </c>
      <c r="E62" s="51">
        <v>45382</v>
      </c>
      <c r="F62" s="50" t="s">
        <v>72</v>
      </c>
      <c r="G62" s="50" t="s">
        <v>183</v>
      </c>
      <c r="H62" s="50" t="s">
        <v>184</v>
      </c>
      <c r="I62" s="50" t="s">
        <v>90</v>
      </c>
      <c r="J62" s="52">
        <v>96</v>
      </c>
      <c r="K62" s="83">
        <v>145805</v>
      </c>
    </row>
    <row r="63" spans="1:11" x14ac:dyDescent="0.25">
      <c r="A63" s="50" t="s">
        <v>85</v>
      </c>
      <c r="B63" s="50" t="s">
        <v>208</v>
      </c>
      <c r="C63" s="50" t="s">
        <v>186</v>
      </c>
      <c r="D63" s="50" t="s">
        <v>37</v>
      </c>
      <c r="E63" s="51">
        <v>45382</v>
      </c>
      <c r="F63" s="50" t="s">
        <v>72</v>
      </c>
      <c r="G63" s="50" t="s">
        <v>183</v>
      </c>
      <c r="H63" s="50" t="s">
        <v>184</v>
      </c>
      <c r="I63" s="50" t="s">
        <v>90</v>
      </c>
      <c r="J63" s="52">
        <v>96</v>
      </c>
      <c r="K63" s="83">
        <v>145805</v>
      </c>
    </row>
    <row r="64" spans="1:11" x14ac:dyDescent="0.25">
      <c r="A64" s="50" t="s">
        <v>85</v>
      </c>
      <c r="B64" s="50" t="s">
        <v>209</v>
      </c>
      <c r="C64" s="50" t="s">
        <v>186</v>
      </c>
      <c r="D64" s="50" t="s">
        <v>37</v>
      </c>
      <c r="E64" s="51">
        <v>45382</v>
      </c>
      <c r="F64" s="50" t="s">
        <v>72</v>
      </c>
      <c r="G64" s="50" t="s">
        <v>183</v>
      </c>
      <c r="H64" s="50" t="s">
        <v>184</v>
      </c>
      <c r="I64" s="50" t="s">
        <v>90</v>
      </c>
      <c r="J64" s="52">
        <v>96</v>
      </c>
      <c r="K64" s="83">
        <v>145805</v>
      </c>
    </row>
    <row r="65" spans="1:11" x14ac:dyDescent="0.25">
      <c r="A65" s="50" t="s">
        <v>85</v>
      </c>
      <c r="B65" s="50" t="s">
        <v>210</v>
      </c>
      <c r="C65" s="50" t="s">
        <v>186</v>
      </c>
      <c r="D65" s="50" t="s">
        <v>37</v>
      </c>
      <c r="E65" s="51">
        <v>45382</v>
      </c>
      <c r="F65" s="50" t="s">
        <v>72</v>
      </c>
      <c r="G65" s="50" t="s">
        <v>183</v>
      </c>
      <c r="H65" s="50" t="s">
        <v>184</v>
      </c>
      <c r="I65" s="50" t="s">
        <v>90</v>
      </c>
      <c r="J65" s="52">
        <v>96</v>
      </c>
      <c r="K65" s="83">
        <v>145805</v>
      </c>
    </row>
    <row r="66" spans="1:11" x14ac:dyDescent="0.25">
      <c r="A66" s="50" t="s">
        <v>85</v>
      </c>
      <c r="B66" s="50" t="s">
        <v>211</v>
      </c>
      <c r="C66" s="50" t="s">
        <v>186</v>
      </c>
      <c r="D66" s="50" t="s">
        <v>37</v>
      </c>
      <c r="E66" s="51">
        <v>45382</v>
      </c>
      <c r="F66" s="50" t="s">
        <v>72</v>
      </c>
      <c r="G66" s="50" t="s">
        <v>183</v>
      </c>
      <c r="H66" s="50" t="s">
        <v>184</v>
      </c>
      <c r="I66" s="50" t="s">
        <v>90</v>
      </c>
      <c r="J66" s="52">
        <v>96</v>
      </c>
      <c r="K66" s="83">
        <v>145805</v>
      </c>
    </row>
    <row r="67" spans="1:11" x14ac:dyDescent="0.25">
      <c r="A67" s="50" t="s">
        <v>85</v>
      </c>
      <c r="B67" s="50" t="s">
        <v>212</v>
      </c>
      <c r="C67" s="50" t="s">
        <v>186</v>
      </c>
      <c r="D67" s="50" t="s">
        <v>37</v>
      </c>
      <c r="E67" s="51">
        <v>45382</v>
      </c>
      <c r="F67" s="50" t="s">
        <v>72</v>
      </c>
      <c r="G67" s="50" t="s">
        <v>183</v>
      </c>
      <c r="H67" s="50" t="s">
        <v>184</v>
      </c>
      <c r="I67" s="50" t="s">
        <v>90</v>
      </c>
      <c r="J67" s="52">
        <v>96</v>
      </c>
      <c r="K67" s="83">
        <v>145805</v>
      </c>
    </row>
    <row r="68" spans="1:11" x14ac:dyDescent="0.25">
      <c r="A68" s="50" t="s">
        <v>85</v>
      </c>
      <c r="B68" s="50" t="s">
        <v>213</v>
      </c>
      <c r="C68" s="50" t="s">
        <v>186</v>
      </c>
      <c r="D68" s="50" t="s">
        <v>37</v>
      </c>
      <c r="E68" s="51">
        <v>45382</v>
      </c>
      <c r="F68" s="50" t="s">
        <v>72</v>
      </c>
      <c r="G68" s="50" t="s">
        <v>183</v>
      </c>
      <c r="H68" s="50" t="s">
        <v>184</v>
      </c>
      <c r="I68" s="50" t="s">
        <v>90</v>
      </c>
      <c r="J68" s="52">
        <v>96</v>
      </c>
      <c r="K68" s="83">
        <v>145805</v>
      </c>
    </row>
    <row r="69" spans="1:11" x14ac:dyDescent="0.25">
      <c r="A69" s="50" t="s">
        <v>85</v>
      </c>
      <c r="B69" s="50" t="s">
        <v>214</v>
      </c>
      <c r="C69" s="50" t="s">
        <v>186</v>
      </c>
      <c r="D69" s="50" t="s">
        <v>37</v>
      </c>
      <c r="E69" s="51">
        <v>45382</v>
      </c>
      <c r="F69" s="50" t="s">
        <v>72</v>
      </c>
      <c r="G69" s="50" t="s">
        <v>183</v>
      </c>
      <c r="H69" s="50" t="s">
        <v>184</v>
      </c>
      <c r="I69" s="50" t="s">
        <v>90</v>
      </c>
      <c r="J69" s="52">
        <v>96</v>
      </c>
      <c r="K69" s="83">
        <v>145805</v>
      </c>
    </row>
    <row r="70" spans="1:11" x14ac:dyDescent="0.25">
      <c r="A70" s="50" t="s">
        <v>85</v>
      </c>
      <c r="B70" s="50" t="s">
        <v>215</v>
      </c>
      <c r="C70" s="50" t="s">
        <v>186</v>
      </c>
      <c r="D70" s="50" t="s">
        <v>37</v>
      </c>
      <c r="E70" s="51">
        <v>45382</v>
      </c>
      <c r="F70" s="50" t="s">
        <v>72</v>
      </c>
      <c r="G70" s="50" t="s">
        <v>183</v>
      </c>
      <c r="H70" s="50" t="s">
        <v>184</v>
      </c>
      <c r="I70" s="50" t="s">
        <v>90</v>
      </c>
      <c r="J70" s="52">
        <v>96</v>
      </c>
      <c r="K70" s="83">
        <v>145805</v>
      </c>
    </row>
    <row r="71" spans="1:11" x14ac:dyDescent="0.25">
      <c r="A71" s="50" t="s">
        <v>85</v>
      </c>
      <c r="B71" s="50" t="s">
        <v>216</v>
      </c>
      <c r="C71" s="50" t="s">
        <v>186</v>
      </c>
      <c r="D71" s="50" t="s">
        <v>37</v>
      </c>
      <c r="E71" s="51">
        <v>45382</v>
      </c>
      <c r="F71" s="50" t="s">
        <v>72</v>
      </c>
      <c r="G71" s="50" t="s">
        <v>183</v>
      </c>
      <c r="H71" s="50" t="s">
        <v>184</v>
      </c>
      <c r="I71" s="50" t="s">
        <v>90</v>
      </c>
      <c r="J71" s="52">
        <v>96</v>
      </c>
      <c r="K71" s="83">
        <v>145805</v>
      </c>
    </row>
    <row r="72" spans="1:11" x14ac:dyDescent="0.25">
      <c r="A72" s="50" t="s">
        <v>85</v>
      </c>
      <c r="B72" s="50" t="s">
        <v>217</v>
      </c>
      <c r="C72" s="50" t="s">
        <v>186</v>
      </c>
      <c r="D72" s="50" t="s">
        <v>37</v>
      </c>
      <c r="E72" s="51">
        <v>45382</v>
      </c>
      <c r="F72" s="50" t="s">
        <v>72</v>
      </c>
      <c r="G72" s="50" t="s">
        <v>183</v>
      </c>
      <c r="H72" s="50" t="s">
        <v>184</v>
      </c>
      <c r="I72" s="50" t="s">
        <v>90</v>
      </c>
      <c r="J72" s="52">
        <v>96</v>
      </c>
      <c r="K72" s="83">
        <v>145805</v>
      </c>
    </row>
    <row r="73" spans="1:11" x14ac:dyDescent="0.25">
      <c r="A73" s="50" t="s">
        <v>85</v>
      </c>
      <c r="B73" s="50" t="s">
        <v>218</v>
      </c>
      <c r="C73" s="50" t="s">
        <v>219</v>
      </c>
      <c r="D73" s="50" t="s">
        <v>37</v>
      </c>
      <c r="E73" s="51">
        <v>45382</v>
      </c>
      <c r="F73" s="50" t="s">
        <v>72</v>
      </c>
      <c r="G73" s="50" t="s">
        <v>220</v>
      </c>
      <c r="H73" s="50" t="s">
        <v>221</v>
      </c>
      <c r="I73" s="50" t="s">
        <v>90</v>
      </c>
      <c r="J73" s="52">
        <v>96</v>
      </c>
      <c r="K73" s="83">
        <v>534820</v>
      </c>
    </row>
    <row r="74" spans="1:11" x14ac:dyDescent="0.25">
      <c r="A74" s="50" t="s">
        <v>85</v>
      </c>
      <c r="B74" s="50" t="s">
        <v>222</v>
      </c>
      <c r="C74" s="50" t="s">
        <v>223</v>
      </c>
      <c r="D74" s="50" t="s">
        <v>37</v>
      </c>
      <c r="E74" s="51">
        <v>45382</v>
      </c>
      <c r="F74" s="50" t="s">
        <v>72</v>
      </c>
      <c r="G74" s="50" t="s">
        <v>220</v>
      </c>
      <c r="H74" s="50" t="s">
        <v>221</v>
      </c>
      <c r="I74" s="50" t="s">
        <v>90</v>
      </c>
      <c r="J74" s="52">
        <v>96</v>
      </c>
      <c r="K74" s="83">
        <v>372680</v>
      </c>
    </row>
    <row r="75" spans="1:11" x14ac:dyDescent="0.25">
      <c r="A75" s="50" t="s">
        <v>85</v>
      </c>
      <c r="B75" s="50" t="s">
        <v>224</v>
      </c>
      <c r="C75" s="50" t="s">
        <v>223</v>
      </c>
      <c r="D75" s="50" t="s">
        <v>37</v>
      </c>
      <c r="E75" s="51">
        <v>45382</v>
      </c>
      <c r="F75" s="50" t="s">
        <v>72</v>
      </c>
      <c r="G75" s="50" t="s">
        <v>220</v>
      </c>
      <c r="H75" s="50" t="s">
        <v>221</v>
      </c>
      <c r="I75" s="50" t="s">
        <v>90</v>
      </c>
      <c r="J75" s="52">
        <v>96</v>
      </c>
      <c r="K75" s="83">
        <v>372680</v>
      </c>
    </row>
    <row r="76" spans="1:11" x14ac:dyDescent="0.25">
      <c r="A76" s="50" t="s">
        <v>85</v>
      </c>
      <c r="B76" s="50" t="s">
        <v>225</v>
      </c>
      <c r="C76" s="50" t="s">
        <v>223</v>
      </c>
      <c r="D76" s="50" t="s">
        <v>37</v>
      </c>
      <c r="E76" s="51">
        <v>45382</v>
      </c>
      <c r="F76" s="50" t="s">
        <v>72</v>
      </c>
      <c r="G76" s="50" t="s">
        <v>220</v>
      </c>
      <c r="H76" s="50" t="s">
        <v>221</v>
      </c>
      <c r="I76" s="50" t="s">
        <v>90</v>
      </c>
      <c r="J76" s="52">
        <v>96</v>
      </c>
      <c r="K76" s="83">
        <v>372680</v>
      </c>
    </row>
    <row r="77" spans="1:11" x14ac:dyDescent="0.25">
      <c r="A77" s="50" t="s">
        <v>85</v>
      </c>
      <c r="B77" s="50" t="s">
        <v>226</v>
      </c>
      <c r="C77" s="50" t="s">
        <v>223</v>
      </c>
      <c r="D77" s="50" t="s">
        <v>37</v>
      </c>
      <c r="E77" s="51">
        <v>45382</v>
      </c>
      <c r="F77" s="50" t="s">
        <v>72</v>
      </c>
      <c r="G77" s="50" t="s">
        <v>220</v>
      </c>
      <c r="H77" s="50" t="s">
        <v>221</v>
      </c>
      <c r="I77" s="50" t="s">
        <v>90</v>
      </c>
      <c r="J77" s="52">
        <v>96</v>
      </c>
      <c r="K77" s="83">
        <v>372680</v>
      </c>
    </row>
    <row r="78" spans="1:11" x14ac:dyDescent="0.25">
      <c r="A78" s="50" t="s">
        <v>85</v>
      </c>
      <c r="B78" s="50" t="s">
        <v>227</v>
      </c>
      <c r="C78" s="50" t="s">
        <v>223</v>
      </c>
      <c r="D78" s="50" t="s">
        <v>37</v>
      </c>
      <c r="E78" s="51">
        <v>45382</v>
      </c>
      <c r="F78" s="50" t="s">
        <v>72</v>
      </c>
      <c r="G78" s="50" t="s">
        <v>220</v>
      </c>
      <c r="H78" s="50" t="s">
        <v>221</v>
      </c>
      <c r="I78" s="50" t="s">
        <v>90</v>
      </c>
      <c r="J78" s="52">
        <v>96</v>
      </c>
      <c r="K78" s="83">
        <v>372680</v>
      </c>
    </row>
    <row r="79" spans="1:11" x14ac:dyDescent="0.25">
      <c r="A79" s="50" t="s">
        <v>85</v>
      </c>
      <c r="B79" s="50" t="s">
        <v>228</v>
      </c>
      <c r="C79" s="50" t="s">
        <v>223</v>
      </c>
      <c r="D79" s="50" t="s">
        <v>37</v>
      </c>
      <c r="E79" s="51">
        <v>45382</v>
      </c>
      <c r="F79" s="50" t="s">
        <v>72</v>
      </c>
      <c r="G79" s="50" t="s">
        <v>220</v>
      </c>
      <c r="H79" s="50" t="s">
        <v>221</v>
      </c>
      <c r="I79" s="50" t="s">
        <v>90</v>
      </c>
      <c r="J79" s="52">
        <v>96</v>
      </c>
      <c r="K79" s="83">
        <v>372680</v>
      </c>
    </row>
    <row r="80" spans="1:11" x14ac:dyDescent="0.25">
      <c r="A80" s="50" t="s">
        <v>85</v>
      </c>
      <c r="B80" s="50" t="s">
        <v>229</v>
      </c>
      <c r="C80" s="50" t="s">
        <v>230</v>
      </c>
      <c r="D80" s="50" t="s">
        <v>37</v>
      </c>
      <c r="E80" s="51">
        <v>45382</v>
      </c>
      <c r="F80" s="50" t="s">
        <v>72</v>
      </c>
      <c r="G80" s="50" t="s">
        <v>152</v>
      </c>
      <c r="H80" s="50" t="s">
        <v>153</v>
      </c>
      <c r="I80" s="50" t="s">
        <v>90</v>
      </c>
      <c r="J80" s="52">
        <v>96</v>
      </c>
      <c r="K80" s="83">
        <v>131700.82999999999</v>
      </c>
    </row>
    <row r="81" spans="1:11" x14ac:dyDescent="0.25">
      <c r="A81" s="50" t="s">
        <v>85</v>
      </c>
      <c r="B81" s="50" t="s">
        <v>231</v>
      </c>
      <c r="C81" s="50" t="s">
        <v>230</v>
      </c>
      <c r="D81" s="50" t="s">
        <v>37</v>
      </c>
      <c r="E81" s="51">
        <v>45382</v>
      </c>
      <c r="F81" s="50" t="s">
        <v>72</v>
      </c>
      <c r="G81" s="50" t="s">
        <v>152</v>
      </c>
      <c r="H81" s="50" t="s">
        <v>153</v>
      </c>
      <c r="I81" s="50" t="s">
        <v>90</v>
      </c>
      <c r="J81" s="52">
        <v>96</v>
      </c>
      <c r="K81" s="83">
        <v>131700.82999999999</v>
      </c>
    </row>
    <row r="82" spans="1:11" x14ac:dyDescent="0.25">
      <c r="A82" s="50" t="s">
        <v>85</v>
      </c>
      <c r="B82" s="50" t="s">
        <v>232</v>
      </c>
      <c r="C82" s="50" t="s">
        <v>233</v>
      </c>
      <c r="D82" s="50" t="s">
        <v>37</v>
      </c>
      <c r="E82" s="51">
        <v>45382</v>
      </c>
      <c r="F82" s="50" t="s">
        <v>72</v>
      </c>
      <c r="G82" s="50" t="s">
        <v>234</v>
      </c>
      <c r="H82" s="50" t="s">
        <v>235</v>
      </c>
      <c r="I82" s="50" t="s">
        <v>90</v>
      </c>
      <c r="J82" s="52">
        <v>96</v>
      </c>
      <c r="K82" s="83">
        <v>1082345</v>
      </c>
    </row>
    <row r="83" spans="1:11" x14ac:dyDescent="0.25">
      <c r="A83" s="50" t="s">
        <v>85</v>
      </c>
      <c r="B83" s="50" t="s">
        <v>236</v>
      </c>
      <c r="C83" s="50" t="s">
        <v>237</v>
      </c>
      <c r="D83" s="50" t="s">
        <v>37</v>
      </c>
      <c r="E83" s="51">
        <v>45412</v>
      </c>
      <c r="F83" s="50" t="s">
        <v>72</v>
      </c>
      <c r="G83" s="50" t="s">
        <v>238</v>
      </c>
      <c r="H83" s="50" t="s">
        <v>239</v>
      </c>
      <c r="I83" s="50" t="s">
        <v>90</v>
      </c>
      <c r="J83" s="52">
        <v>96</v>
      </c>
      <c r="K83" s="83">
        <v>629200</v>
      </c>
    </row>
    <row r="84" spans="1:11" x14ac:dyDescent="0.25">
      <c r="A84" s="50" t="s">
        <v>85</v>
      </c>
      <c r="B84" s="50" t="s">
        <v>240</v>
      </c>
      <c r="C84" s="50" t="s">
        <v>241</v>
      </c>
      <c r="D84" s="50" t="s">
        <v>37</v>
      </c>
      <c r="E84" s="51">
        <v>45382</v>
      </c>
      <c r="F84" s="50" t="s">
        <v>78</v>
      </c>
      <c r="G84" s="50" t="s">
        <v>242</v>
      </c>
      <c r="H84" s="50" t="s">
        <v>243</v>
      </c>
      <c r="I84" s="50" t="s">
        <v>90</v>
      </c>
      <c r="J84" s="52">
        <v>96</v>
      </c>
      <c r="K84" s="83">
        <v>499068</v>
      </c>
    </row>
    <row r="85" spans="1:11" x14ac:dyDescent="0.25">
      <c r="A85" s="50" t="s">
        <v>85</v>
      </c>
      <c r="B85" s="50" t="s">
        <v>244</v>
      </c>
      <c r="C85" s="50" t="s">
        <v>103</v>
      </c>
      <c r="D85" s="50" t="s">
        <v>37</v>
      </c>
      <c r="E85" s="51">
        <v>45412</v>
      </c>
      <c r="F85" s="50" t="s">
        <v>72</v>
      </c>
      <c r="G85" s="50" t="s">
        <v>100</v>
      </c>
      <c r="H85" s="50" t="s">
        <v>101</v>
      </c>
      <c r="I85" s="50" t="s">
        <v>90</v>
      </c>
      <c r="J85" s="52">
        <v>96</v>
      </c>
      <c r="K85" s="83">
        <v>238975</v>
      </c>
    </row>
    <row r="86" spans="1:11" x14ac:dyDescent="0.25">
      <c r="A86" s="50" t="s">
        <v>85</v>
      </c>
      <c r="B86" s="50" t="s">
        <v>245</v>
      </c>
      <c r="C86" s="50" t="s">
        <v>246</v>
      </c>
      <c r="D86" s="50" t="s">
        <v>37</v>
      </c>
      <c r="E86" s="51">
        <v>45412</v>
      </c>
      <c r="F86" s="50" t="s">
        <v>72</v>
      </c>
      <c r="G86" s="50" t="s">
        <v>247</v>
      </c>
      <c r="H86" s="50" t="s">
        <v>248</v>
      </c>
      <c r="I86" s="50" t="s">
        <v>90</v>
      </c>
      <c r="J86" s="52">
        <v>96</v>
      </c>
      <c r="K86" s="83">
        <v>107766</v>
      </c>
    </row>
    <row r="87" spans="1:11" x14ac:dyDescent="0.25">
      <c r="A87" s="50" t="s">
        <v>85</v>
      </c>
      <c r="B87" s="50" t="s">
        <v>249</v>
      </c>
      <c r="C87" s="50" t="s">
        <v>246</v>
      </c>
      <c r="D87" s="50" t="s">
        <v>37</v>
      </c>
      <c r="E87" s="51">
        <v>45412</v>
      </c>
      <c r="F87" s="50" t="s">
        <v>72</v>
      </c>
      <c r="G87" s="50" t="s">
        <v>250</v>
      </c>
      <c r="H87" s="50" t="s">
        <v>251</v>
      </c>
      <c r="I87" s="50" t="s">
        <v>90</v>
      </c>
      <c r="J87" s="52">
        <v>96</v>
      </c>
      <c r="K87" s="83">
        <v>107766</v>
      </c>
    </row>
    <row r="88" spans="1:11" x14ac:dyDescent="0.25">
      <c r="A88" s="50" t="s">
        <v>85</v>
      </c>
      <c r="B88" s="50" t="s">
        <v>252</v>
      </c>
      <c r="C88" s="50" t="s">
        <v>246</v>
      </c>
      <c r="D88" s="50" t="s">
        <v>37</v>
      </c>
      <c r="E88" s="51">
        <v>45412</v>
      </c>
      <c r="F88" s="50" t="s">
        <v>72</v>
      </c>
      <c r="G88" s="50" t="s">
        <v>253</v>
      </c>
      <c r="H88" s="50" t="s">
        <v>254</v>
      </c>
      <c r="I88" s="50" t="s">
        <v>90</v>
      </c>
      <c r="J88" s="52">
        <v>96</v>
      </c>
      <c r="K88" s="83">
        <v>107766</v>
      </c>
    </row>
    <row r="89" spans="1:11" x14ac:dyDescent="0.25">
      <c r="A89" s="50" t="s">
        <v>85</v>
      </c>
      <c r="B89" s="50" t="s">
        <v>255</v>
      </c>
      <c r="C89" s="50" t="s">
        <v>246</v>
      </c>
      <c r="D89" s="50" t="s">
        <v>37</v>
      </c>
      <c r="E89" s="51">
        <v>45412</v>
      </c>
      <c r="F89" s="50" t="s">
        <v>72</v>
      </c>
      <c r="G89" s="50" t="s">
        <v>256</v>
      </c>
      <c r="H89" s="50" t="s">
        <v>257</v>
      </c>
      <c r="I89" s="50" t="s">
        <v>90</v>
      </c>
      <c r="J89" s="52">
        <v>96</v>
      </c>
      <c r="K89" s="83">
        <v>107766</v>
      </c>
    </row>
    <row r="90" spans="1:11" x14ac:dyDescent="0.25">
      <c r="A90" s="50" t="s">
        <v>85</v>
      </c>
      <c r="B90" s="50" t="s">
        <v>258</v>
      </c>
      <c r="C90" s="50" t="s">
        <v>259</v>
      </c>
      <c r="D90" s="50" t="s">
        <v>37</v>
      </c>
      <c r="E90" s="51">
        <v>45412</v>
      </c>
      <c r="F90" s="50" t="s">
        <v>72</v>
      </c>
      <c r="G90" s="50" t="s">
        <v>260</v>
      </c>
      <c r="H90" s="50" t="s">
        <v>261</v>
      </c>
      <c r="I90" s="50" t="s">
        <v>90</v>
      </c>
      <c r="J90" s="52">
        <v>96</v>
      </c>
      <c r="K90" s="83">
        <v>76258.81</v>
      </c>
    </row>
    <row r="91" spans="1:11" x14ac:dyDescent="0.25">
      <c r="A91" s="50" t="s">
        <v>85</v>
      </c>
      <c r="B91" s="50" t="s">
        <v>262</v>
      </c>
      <c r="C91" s="50" t="s">
        <v>259</v>
      </c>
      <c r="D91" s="50" t="s">
        <v>37</v>
      </c>
      <c r="E91" s="51">
        <v>45412</v>
      </c>
      <c r="F91" s="50" t="s">
        <v>72</v>
      </c>
      <c r="G91" s="50" t="s">
        <v>260</v>
      </c>
      <c r="H91" s="50" t="s">
        <v>261</v>
      </c>
      <c r="I91" s="50" t="s">
        <v>90</v>
      </c>
      <c r="J91" s="52">
        <v>96</v>
      </c>
      <c r="K91" s="83">
        <v>76258.820000000007</v>
      </c>
    </row>
    <row r="92" spans="1:11" x14ac:dyDescent="0.25">
      <c r="A92" s="50" t="s">
        <v>85</v>
      </c>
      <c r="B92" s="50" t="s">
        <v>263</v>
      </c>
      <c r="C92" s="50" t="s">
        <v>264</v>
      </c>
      <c r="D92" s="50" t="s">
        <v>37</v>
      </c>
      <c r="E92" s="51">
        <v>45412</v>
      </c>
      <c r="F92" s="50" t="s">
        <v>72</v>
      </c>
      <c r="G92" s="50" t="s">
        <v>265</v>
      </c>
      <c r="H92" s="50" t="s">
        <v>266</v>
      </c>
      <c r="I92" s="50" t="s">
        <v>90</v>
      </c>
      <c r="J92" s="52">
        <v>96</v>
      </c>
      <c r="K92" s="83">
        <v>42063</v>
      </c>
    </row>
    <row r="93" spans="1:11" x14ac:dyDescent="0.25">
      <c r="A93" s="50" t="s">
        <v>85</v>
      </c>
      <c r="B93" s="50" t="s">
        <v>267</v>
      </c>
      <c r="C93" s="50" t="s">
        <v>130</v>
      </c>
      <c r="D93" s="50" t="s">
        <v>37</v>
      </c>
      <c r="E93" s="51">
        <v>45412</v>
      </c>
      <c r="F93" s="50" t="s">
        <v>72</v>
      </c>
      <c r="G93" s="50" t="s">
        <v>131</v>
      </c>
      <c r="H93" s="50" t="s">
        <v>132</v>
      </c>
      <c r="I93" s="50" t="s">
        <v>90</v>
      </c>
      <c r="J93" s="52">
        <v>96</v>
      </c>
      <c r="K93" s="83">
        <v>53814.75</v>
      </c>
    </row>
    <row r="94" spans="1:11" x14ac:dyDescent="0.25">
      <c r="A94" s="50" t="s">
        <v>85</v>
      </c>
      <c r="B94" s="50" t="s">
        <v>268</v>
      </c>
      <c r="C94" s="50" t="s">
        <v>269</v>
      </c>
      <c r="D94" s="50" t="s">
        <v>37</v>
      </c>
      <c r="E94" s="51">
        <v>45443</v>
      </c>
      <c r="F94" s="50" t="s">
        <v>72</v>
      </c>
      <c r="G94" s="50" t="s">
        <v>270</v>
      </c>
      <c r="H94" s="50" t="s">
        <v>271</v>
      </c>
      <c r="I94" s="50" t="s">
        <v>141</v>
      </c>
      <c r="J94" s="52">
        <v>96</v>
      </c>
      <c r="K94" s="83">
        <v>586850</v>
      </c>
    </row>
    <row r="95" spans="1:11" x14ac:dyDescent="0.25">
      <c r="A95" s="50" t="s">
        <v>85</v>
      </c>
      <c r="B95" s="50" t="s">
        <v>272</v>
      </c>
      <c r="C95" s="50" t="s">
        <v>273</v>
      </c>
      <c r="D95" s="50" t="s">
        <v>37</v>
      </c>
      <c r="E95" s="51">
        <v>45412</v>
      </c>
      <c r="F95" s="50" t="s">
        <v>72</v>
      </c>
      <c r="G95" s="50" t="s">
        <v>274</v>
      </c>
      <c r="H95" s="50" t="s">
        <v>275</v>
      </c>
      <c r="I95" s="50" t="s">
        <v>90</v>
      </c>
      <c r="J95" s="52">
        <v>96</v>
      </c>
      <c r="K95" s="83">
        <v>1935095.39</v>
      </c>
    </row>
    <row r="96" spans="1:11" x14ac:dyDescent="0.25">
      <c r="A96" s="50" t="s">
        <v>85</v>
      </c>
      <c r="B96" s="50" t="s">
        <v>276</v>
      </c>
      <c r="C96" s="50" t="s">
        <v>277</v>
      </c>
      <c r="D96" s="50" t="s">
        <v>37</v>
      </c>
      <c r="E96" s="51">
        <v>45412</v>
      </c>
      <c r="F96" s="50" t="s">
        <v>72</v>
      </c>
      <c r="G96" s="50" t="s">
        <v>278</v>
      </c>
      <c r="H96" s="50" t="s">
        <v>279</v>
      </c>
      <c r="I96" s="50" t="s">
        <v>90</v>
      </c>
      <c r="J96" s="52">
        <v>96</v>
      </c>
      <c r="K96" s="83">
        <v>79013</v>
      </c>
    </row>
    <row r="97" spans="1:11" x14ac:dyDescent="0.25">
      <c r="A97" s="50" t="s">
        <v>85</v>
      </c>
      <c r="B97" s="50" t="s">
        <v>280</v>
      </c>
      <c r="C97" s="50" t="s">
        <v>281</v>
      </c>
      <c r="D97" s="50" t="s">
        <v>37</v>
      </c>
      <c r="E97" s="51">
        <v>45443</v>
      </c>
      <c r="F97" s="50" t="s">
        <v>72</v>
      </c>
      <c r="G97" s="50" t="s">
        <v>282</v>
      </c>
      <c r="H97" s="50" t="s">
        <v>283</v>
      </c>
      <c r="I97" s="50" t="s">
        <v>90</v>
      </c>
      <c r="J97" s="52">
        <v>96</v>
      </c>
      <c r="K97" s="83">
        <v>40084.28</v>
      </c>
    </row>
    <row r="98" spans="1:11" x14ac:dyDescent="0.25">
      <c r="A98" s="50" t="s">
        <v>85</v>
      </c>
      <c r="B98" s="50" t="s">
        <v>284</v>
      </c>
      <c r="C98" s="50" t="s">
        <v>281</v>
      </c>
      <c r="D98" s="50" t="s">
        <v>37</v>
      </c>
      <c r="E98" s="51">
        <v>45443</v>
      </c>
      <c r="F98" s="50" t="s">
        <v>72</v>
      </c>
      <c r="G98" s="50" t="s">
        <v>282</v>
      </c>
      <c r="H98" s="50" t="s">
        <v>283</v>
      </c>
      <c r="I98" s="50" t="s">
        <v>90</v>
      </c>
      <c r="J98" s="52">
        <v>96</v>
      </c>
      <c r="K98" s="83">
        <v>40084.28</v>
      </c>
    </row>
    <row r="99" spans="1:11" x14ac:dyDescent="0.25">
      <c r="A99" s="50" t="s">
        <v>85</v>
      </c>
      <c r="B99" s="50" t="s">
        <v>285</v>
      </c>
      <c r="C99" s="50" t="s">
        <v>281</v>
      </c>
      <c r="D99" s="50" t="s">
        <v>37</v>
      </c>
      <c r="E99" s="51">
        <v>45443</v>
      </c>
      <c r="F99" s="50" t="s">
        <v>72</v>
      </c>
      <c r="G99" s="50" t="s">
        <v>286</v>
      </c>
      <c r="H99" s="50" t="s">
        <v>287</v>
      </c>
      <c r="I99" s="50" t="s">
        <v>90</v>
      </c>
      <c r="J99" s="52">
        <v>96</v>
      </c>
      <c r="K99" s="83">
        <v>40084.28</v>
      </c>
    </row>
    <row r="100" spans="1:11" x14ac:dyDescent="0.25">
      <c r="A100" s="50" t="s">
        <v>85</v>
      </c>
      <c r="B100" s="50" t="s">
        <v>288</v>
      </c>
      <c r="C100" s="50" t="s">
        <v>281</v>
      </c>
      <c r="D100" s="50" t="s">
        <v>37</v>
      </c>
      <c r="E100" s="51">
        <v>45443</v>
      </c>
      <c r="F100" s="50" t="s">
        <v>72</v>
      </c>
      <c r="G100" s="50" t="s">
        <v>286</v>
      </c>
      <c r="H100" s="50" t="s">
        <v>287</v>
      </c>
      <c r="I100" s="50" t="s">
        <v>90</v>
      </c>
      <c r="J100" s="52">
        <v>96</v>
      </c>
      <c r="K100" s="83">
        <v>40084.28</v>
      </c>
    </row>
    <row r="101" spans="1:11" x14ac:dyDescent="0.25">
      <c r="A101" s="50" t="s">
        <v>85</v>
      </c>
      <c r="B101" s="50" t="s">
        <v>289</v>
      </c>
      <c r="C101" s="50" t="s">
        <v>281</v>
      </c>
      <c r="D101" s="50" t="s">
        <v>37</v>
      </c>
      <c r="E101" s="51">
        <v>45443</v>
      </c>
      <c r="F101" s="50" t="s">
        <v>72</v>
      </c>
      <c r="G101" s="50" t="s">
        <v>286</v>
      </c>
      <c r="H101" s="50" t="s">
        <v>287</v>
      </c>
      <c r="I101" s="50" t="s">
        <v>90</v>
      </c>
      <c r="J101" s="52">
        <v>96</v>
      </c>
      <c r="K101" s="83">
        <v>40084.28</v>
      </c>
    </row>
    <row r="102" spans="1:11" x14ac:dyDescent="0.25">
      <c r="A102" s="50" t="s">
        <v>85</v>
      </c>
      <c r="B102" s="50" t="s">
        <v>290</v>
      </c>
      <c r="C102" s="50" t="s">
        <v>281</v>
      </c>
      <c r="D102" s="50" t="s">
        <v>37</v>
      </c>
      <c r="E102" s="51">
        <v>45443</v>
      </c>
      <c r="F102" s="50" t="s">
        <v>72</v>
      </c>
      <c r="G102" s="50" t="s">
        <v>286</v>
      </c>
      <c r="H102" s="50" t="s">
        <v>287</v>
      </c>
      <c r="I102" s="50" t="s">
        <v>90</v>
      </c>
      <c r="J102" s="52">
        <v>96</v>
      </c>
      <c r="K102" s="83">
        <v>40084.28</v>
      </c>
    </row>
    <row r="103" spans="1:11" x14ac:dyDescent="0.25">
      <c r="A103" s="50" t="s">
        <v>85</v>
      </c>
      <c r="B103" s="50" t="s">
        <v>291</v>
      </c>
      <c r="C103" s="50" t="s">
        <v>281</v>
      </c>
      <c r="D103" s="50" t="s">
        <v>37</v>
      </c>
      <c r="E103" s="51">
        <v>45443</v>
      </c>
      <c r="F103" s="50" t="s">
        <v>72</v>
      </c>
      <c r="G103" s="50" t="s">
        <v>286</v>
      </c>
      <c r="H103" s="50" t="s">
        <v>287</v>
      </c>
      <c r="I103" s="50" t="s">
        <v>90</v>
      </c>
      <c r="J103" s="52">
        <v>96</v>
      </c>
      <c r="K103" s="83">
        <v>40084.28</v>
      </c>
    </row>
    <row r="104" spans="1:11" x14ac:dyDescent="0.25">
      <c r="A104" s="50" t="s">
        <v>85</v>
      </c>
      <c r="B104" s="50" t="s">
        <v>292</v>
      </c>
      <c r="C104" s="50" t="s">
        <v>293</v>
      </c>
      <c r="D104" s="50" t="s">
        <v>37</v>
      </c>
      <c r="E104" s="51">
        <v>45443</v>
      </c>
      <c r="F104" s="50" t="s">
        <v>72</v>
      </c>
      <c r="G104" s="50" t="s">
        <v>286</v>
      </c>
      <c r="H104" s="50" t="s">
        <v>287</v>
      </c>
      <c r="I104" s="50" t="s">
        <v>90</v>
      </c>
      <c r="J104" s="52">
        <v>96</v>
      </c>
      <c r="K104" s="83">
        <v>41300.31</v>
      </c>
    </row>
    <row r="105" spans="1:11" x14ac:dyDescent="0.25">
      <c r="A105" s="50" t="s">
        <v>85</v>
      </c>
      <c r="B105" s="50" t="s">
        <v>294</v>
      </c>
      <c r="C105" s="50" t="s">
        <v>293</v>
      </c>
      <c r="D105" s="50" t="s">
        <v>37</v>
      </c>
      <c r="E105" s="51">
        <v>45443</v>
      </c>
      <c r="F105" s="50" t="s">
        <v>72</v>
      </c>
      <c r="G105" s="50" t="s">
        <v>282</v>
      </c>
      <c r="H105" s="50" t="s">
        <v>283</v>
      </c>
      <c r="I105" s="50" t="s">
        <v>90</v>
      </c>
      <c r="J105" s="52">
        <v>96</v>
      </c>
      <c r="K105" s="83">
        <v>41300.31</v>
      </c>
    </row>
    <row r="106" spans="1:11" x14ac:dyDescent="0.25">
      <c r="A106" s="50" t="s">
        <v>85</v>
      </c>
      <c r="B106" s="50" t="s">
        <v>295</v>
      </c>
      <c r="C106" s="50" t="s">
        <v>241</v>
      </c>
      <c r="D106" s="50" t="s">
        <v>37</v>
      </c>
      <c r="E106" s="51">
        <v>45443</v>
      </c>
      <c r="F106" s="50" t="s">
        <v>72</v>
      </c>
      <c r="G106" s="50" t="s">
        <v>253</v>
      </c>
      <c r="H106" s="50" t="s">
        <v>254</v>
      </c>
      <c r="I106" s="50" t="s">
        <v>90</v>
      </c>
      <c r="J106" s="52">
        <v>96</v>
      </c>
      <c r="K106" s="83">
        <v>503360</v>
      </c>
    </row>
    <row r="107" spans="1:11" x14ac:dyDescent="0.25">
      <c r="A107" s="50" t="s">
        <v>85</v>
      </c>
      <c r="B107" s="50" t="s">
        <v>296</v>
      </c>
      <c r="C107" s="50" t="s">
        <v>241</v>
      </c>
      <c r="D107" s="50" t="s">
        <v>37</v>
      </c>
      <c r="E107" s="51">
        <v>45443</v>
      </c>
      <c r="F107" s="50" t="s">
        <v>72</v>
      </c>
      <c r="G107" s="50" t="s">
        <v>297</v>
      </c>
      <c r="H107" s="50" t="s">
        <v>298</v>
      </c>
      <c r="I107" s="50" t="s">
        <v>90</v>
      </c>
      <c r="J107" s="52">
        <v>96</v>
      </c>
      <c r="K107" s="83">
        <v>503360</v>
      </c>
    </row>
    <row r="108" spans="1:11" x14ac:dyDescent="0.25">
      <c r="A108" s="50" t="s">
        <v>85</v>
      </c>
      <c r="B108" s="50" t="s">
        <v>299</v>
      </c>
      <c r="C108" s="50" t="s">
        <v>269</v>
      </c>
      <c r="D108" s="50" t="s">
        <v>37</v>
      </c>
      <c r="E108" s="51">
        <v>45443</v>
      </c>
      <c r="F108" s="50" t="s">
        <v>72</v>
      </c>
      <c r="G108" s="50" t="s">
        <v>270</v>
      </c>
      <c r="H108" s="50" t="s">
        <v>271</v>
      </c>
      <c r="I108" s="50" t="s">
        <v>141</v>
      </c>
      <c r="J108" s="52">
        <v>96</v>
      </c>
      <c r="K108" s="83">
        <v>586850</v>
      </c>
    </row>
    <row r="109" spans="1:11" x14ac:dyDescent="0.25">
      <c r="A109" s="50" t="s">
        <v>85</v>
      </c>
      <c r="B109" s="50" t="s">
        <v>300</v>
      </c>
      <c r="C109" s="50" t="s">
        <v>301</v>
      </c>
      <c r="D109" s="50" t="s">
        <v>37</v>
      </c>
      <c r="E109" s="51">
        <v>45443</v>
      </c>
      <c r="F109" s="50" t="s">
        <v>72</v>
      </c>
      <c r="G109" s="50" t="s">
        <v>302</v>
      </c>
      <c r="H109" s="50" t="s">
        <v>303</v>
      </c>
      <c r="I109" s="50" t="s">
        <v>90</v>
      </c>
      <c r="J109" s="52">
        <v>96</v>
      </c>
      <c r="K109" s="83">
        <v>4598000</v>
      </c>
    </row>
    <row r="110" spans="1:11" x14ac:dyDescent="0.25">
      <c r="A110" s="50" t="s">
        <v>85</v>
      </c>
      <c r="B110" s="50" t="s">
        <v>304</v>
      </c>
      <c r="C110" s="50" t="s">
        <v>117</v>
      </c>
      <c r="D110" s="50" t="s">
        <v>37</v>
      </c>
      <c r="E110" s="51">
        <v>45443</v>
      </c>
      <c r="F110" s="50" t="s">
        <v>72</v>
      </c>
      <c r="G110" s="50" t="s">
        <v>305</v>
      </c>
      <c r="H110" s="50" t="s">
        <v>306</v>
      </c>
      <c r="I110" s="50" t="s">
        <v>90</v>
      </c>
      <c r="J110" s="52">
        <v>96</v>
      </c>
      <c r="K110" s="83">
        <v>254560.06</v>
      </c>
    </row>
    <row r="111" spans="1:11" x14ac:dyDescent="0.25">
      <c r="A111" s="50" t="s">
        <v>85</v>
      </c>
      <c r="B111" s="50" t="s">
        <v>307</v>
      </c>
      <c r="C111" s="50" t="s">
        <v>308</v>
      </c>
      <c r="D111" s="50" t="s">
        <v>37</v>
      </c>
      <c r="E111" s="51">
        <v>45473</v>
      </c>
      <c r="F111" s="50" t="s">
        <v>72</v>
      </c>
      <c r="G111" s="50" t="s">
        <v>127</v>
      </c>
      <c r="H111" s="50" t="s">
        <v>128</v>
      </c>
      <c r="I111" s="50" t="s">
        <v>90</v>
      </c>
      <c r="J111" s="52">
        <v>96</v>
      </c>
      <c r="K111" s="83">
        <v>6827574.7999999998</v>
      </c>
    </row>
    <row r="112" spans="1:11" x14ac:dyDescent="0.25">
      <c r="A112" s="50" t="s">
        <v>85</v>
      </c>
      <c r="B112" s="50" t="s">
        <v>309</v>
      </c>
      <c r="C112" s="50" t="s">
        <v>310</v>
      </c>
      <c r="D112" s="50" t="s">
        <v>37</v>
      </c>
      <c r="E112" s="51">
        <v>45443</v>
      </c>
      <c r="F112" s="50" t="s">
        <v>72</v>
      </c>
      <c r="G112" s="50" t="s">
        <v>174</v>
      </c>
      <c r="H112" s="50" t="s">
        <v>175</v>
      </c>
      <c r="I112" s="50" t="s">
        <v>90</v>
      </c>
      <c r="J112" s="52">
        <v>120</v>
      </c>
      <c r="K112" s="83">
        <v>634861</v>
      </c>
    </row>
    <row r="113" spans="1:11" x14ac:dyDescent="0.25">
      <c r="A113" s="50" t="s">
        <v>85</v>
      </c>
      <c r="B113" s="50" t="s">
        <v>311</v>
      </c>
      <c r="C113" s="50" t="s">
        <v>312</v>
      </c>
      <c r="D113" s="50" t="s">
        <v>37</v>
      </c>
      <c r="E113" s="51">
        <v>45443</v>
      </c>
      <c r="F113" s="50" t="s">
        <v>72</v>
      </c>
      <c r="G113" s="50" t="s">
        <v>313</v>
      </c>
      <c r="H113" s="50" t="s">
        <v>314</v>
      </c>
      <c r="I113" s="50" t="s">
        <v>90</v>
      </c>
      <c r="J113" s="52">
        <v>96</v>
      </c>
      <c r="K113" s="83">
        <v>871200</v>
      </c>
    </row>
    <row r="114" spans="1:11" x14ac:dyDescent="0.25">
      <c r="A114" s="50" t="s">
        <v>85</v>
      </c>
      <c r="B114" s="50" t="s">
        <v>315</v>
      </c>
      <c r="C114" s="50" t="s">
        <v>316</v>
      </c>
      <c r="D114" s="50" t="s">
        <v>37</v>
      </c>
      <c r="E114" s="51">
        <v>45473</v>
      </c>
      <c r="F114" s="50" t="s">
        <v>72</v>
      </c>
      <c r="G114" s="50" t="s">
        <v>317</v>
      </c>
      <c r="H114" s="50" t="s">
        <v>318</v>
      </c>
      <c r="I114" s="50" t="s">
        <v>90</v>
      </c>
      <c r="J114" s="52">
        <v>96</v>
      </c>
      <c r="K114" s="83">
        <v>12705000</v>
      </c>
    </row>
    <row r="115" spans="1:11" x14ac:dyDescent="0.25">
      <c r="A115" s="50" t="s">
        <v>85</v>
      </c>
      <c r="B115" s="50" t="s">
        <v>319</v>
      </c>
      <c r="C115" s="50" t="s">
        <v>320</v>
      </c>
      <c r="D115" s="50" t="s">
        <v>37</v>
      </c>
      <c r="E115" s="51">
        <v>45473</v>
      </c>
      <c r="F115" s="50" t="s">
        <v>78</v>
      </c>
      <c r="G115" s="50" t="s">
        <v>321</v>
      </c>
      <c r="H115" s="50" t="s">
        <v>322</v>
      </c>
      <c r="I115" s="50" t="s">
        <v>90</v>
      </c>
      <c r="J115" s="52">
        <v>96</v>
      </c>
      <c r="K115" s="83">
        <v>46401.08</v>
      </c>
    </row>
    <row r="116" spans="1:11" x14ac:dyDescent="0.25">
      <c r="A116" s="50" t="s">
        <v>85</v>
      </c>
      <c r="B116" s="50" t="s">
        <v>323</v>
      </c>
      <c r="C116" s="50" t="s">
        <v>324</v>
      </c>
      <c r="D116" s="50" t="s">
        <v>37</v>
      </c>
      <c r="E116" s="51">
        <v>45473</v>
      </c>
      <c r="F116" s="50" t="s">
        <v>78</v>
      </c>
      <c r="G116" s="50" t="s">
        <v>286</v>
      </c>
      <c r="H116" s="50" t="s">
        <v>287</v>
      </c>
      <c r="I116" s="50" t="s">
        <v>90</v>
      </c>
      <c r="J116" s="52">
        <v>96</v>
      </c>
      <c r="K116" s="83">
        <v>58900</v>
      </c>
    </row>
    <row r="117" spans="1:11" x14ac:dyDescent="0.25">
      <c r="A117" s="50" t="s">
        <v>85</v>
      </c>
      <c r="B117" s="50" t="s">
        <v>325</v>
      </c>
      <c r="C117" s="50" t="s">
        <v>326</v>
      </c>
      <c r="D117" s="50" t="s">
        <v>37</v>
      </c>
      <c r="E117" s="51">
        <v>45473</v>
      </c>
      <c r="F117" s="50" t="s">
        <v>72</v>
      </c>
      <c r="G117" s="50" t="s">
        <v>327</v>
      </c>
      <c r="H117" s="50" t="s">
        <v>328</v>
      </c>
      <c r="I117" s="50" t="s">
        <v>90</v>
      </c>
      <c r="J117" s="52">
        <v>96</v>
      </c>
      <c r="K117" s="83">
        <v>112540.43</v>
      </c>
    </row>
    <row r="118" spans="1:11" x14ac:dyDescent="0.25">
      <c r="A118" s="50" t="s">
        <v>85</v>
      </c>
      <c r="B118" s="50" t="s">
        <v>329</v>
      </c>
      <c r="C118" s="50" t="s">
        <v>330</v>
      </c>
      <c r="D118" s="50" t="s">
        <v>37</v>
      </c>
      <c r="E118" s="51">
        <v>45473</v>
      </c>
      <c r="F118" s="50" t="s">
        <v>72</v>
      </c>
      <c r="G118" s="50" t="s">
        <v>327</v>
      </c>
      <c r="H118" s="50" t="s">
        <v>328</v>
      </c>
      <c r="I118" s="50" t="s">
        <v>90</v>
      </c>
      <c r="J118" s="52">
        <v>96</v>
      </c>
      <c r="K118" s="83">
        <v>200583.56</v>
      </c>
    </row>
    <row r="119" spans="1:11" x14ac:dyDescent="0.25">
      <c r="A119" s="50" t="s">
        <v>85</v>
      </c>
      <c r="B119" s="50" t="s">
        <v>331</v>
      </c>
      <c r="C119" s="50" t="s">
        <v>332</v>
      </c>
      <c r="D119" s="50" t="s">
        <v>37</v>
      </c>
      <c r="E119" s="51">
        <v>45473</v>
      </c>
      <c r="F119" s="50" t="s">
        <v>72</v>
      </c>
      <c r="G119" s="50" t="s">
        <v>327</v>
      </c>
      <c r="H119" s="50" t="s">
        <v>328</v>
      </c>
      <c r="I119" s="50" t="s">
        <v>90</v>
      </c>
      <c r="J119" s="52">
        <v>96</v>
      </c>
      <c r="K119" s="83">
        <v>979614.2</v>
      </c>
    </row>
    <row r="120" spans="1:11" x14ac:dyDescent="0.25">
      <c r="A120" s="50" t="s">
        <v>85</v>
      </c>
      <c r="B120" s="50" t="s">
        <v>333</v>
      </c>
      <c r="C120" s="50" t="s">
        <v>334</v>
      </c>
      <c r="D120" s="50" t="s">
        <v>37</v>
      </c>
      <c r="E120" s="51">
        <v>45473</v>
      </c>
      <c r="F120" s="50" t="s">
        <v>72</v>
      </c>
      <c r="G120" s="50" t="s">
        <v>327</v>
      </c>
      <c r="H120" s="50" t="s">
        <v>328</v>
      </c>
      <c r="I120" s="50" t="s">
        <v>90</v>
      </c>
      <c r="J120" s="52">
        <v>96</v>
      </c>
      <c r="K120" s="83">
        <v>164641.57</v>
      </c>
    </row>
    <row r="121" spans="1:11" x14ac:dyDescent="0.25">
      <c r="A121" s="50" t="s">
        <v>85</v>
      </c>
      <c r="B121" s="50" t="s">
        <v>335</v>
      </c>
      <c r="C121" s="50" t="s">
        <v>336</v>
      </c>
      <c r="D121" s="50" t="s">
        <v>37</v>
      </c>
      <c r="E121" s="51">
        <v>45473</v>
      </c>
      <c r="F121" s="50" t="s">
        <v>72</v>
      </c>
      <c r="G121" s="50" t="s">
        <v>327</v>
      </c>
      <c r="H121" s="50" t="s">
        <v>328</v>
      </c>
      <c r="I121" s="50" t="s">
        <v>90</v>
      </c>
      <c r="J121" s="52">
        <v>96</v>
      </c>
      <c r="K121" s="83">
        <v>364852.71</v>
      </c>
    </row>
    <row r="122" spans="1:11" x14ac:dyDescent="0.25">
      <c r="A122" s="50" t="s">
        <v>85</v>
      </c>
      <c r="B122" s="50" t="s">
        <v>337</v>
      </c>
      <c r="C122" s="50" t="s">
        <v>338</v>
      </c>
      <c r="D122" s="50" t="s">
        <v>37</v>
      </c>
      <c r="E122" s="51">
        <v>45473</v>
      </c>
      <c r="F122" s="50" t="s">
        <v>72</v>
      </c>
      <c r="G122" s="50" t="s">
        <v>327</v>
      </c>
      <c r="H122" s="50" t="s">
        <v>328</v>
      </c>
      <c r="I122" s="50" t="s">
        <v>90</v>
      </c>
      <c r="J122" s="52">
        <v>96</v>
      </c>
      <c r="K122" s="83">
        <v>115091.52</v>
      </c>
    </row>
    <row r="123" spans="1:11" x14ac:dyDescent="0.25">
      <c r="A123" s="50" t="s">
        <v>85</v>
      </c>
      <c r="B123" s="50" t="s">
        <v>339</v>
      </c>
      <c r="C123" s="50" t="s">
        <v>340</v>
      </c>
      <c r="D123" s="50" t="s">
        <v>37</v>
      </c>
      <c r="E123" s="51">
        <v>45473</v>
      </c>
      <c r="F123" s="50" t="s">
        <v>72</v>
      </c>
      <c r="G123" s="50" t="s">
        <v>327</v>
      </c>
      <c r="H123" s="50" t="s">
        <v>328</v>
      </c>
      <c r="I123" s="50" t="s">
        <v>90</v>
      </c>
      <c r="J123" s="52">
        <v>96</v>
      </c>
      <c r="K123" s="83">
        <v>178209.77</v>
      </c>
    </row>
    <row r="124" spans="1:11" x14ac:dyDescent="0.25">
      <c r="A124" s="50" t="s">
        <v>85</v>
      </c>
      <c r="B124" s="50" t="s">
        <v>341</v>
      </c>
      <c r="C124" s="50" t="s">
        <v>342</v>
      </c>
      <c r="D124" s="50" t="s">
        <v>37</v>
      </c>
      <c r="E124" s="51">
        <v>45473</v>
      </c>
      <c r="F124" s="50" t="s">
        <v>72</v>
      </c>
      <c r="G124" s="50" t="s">
        <v>327</v>
      </c>
      <c r="H124" s="50" t="s">
        <v>328</v>
      </c>
      <c r="I124" s="50" t="s">
        <v>90</v>
      </c>
      <c r="J124" s="52">
        <v>96</v>
      </c>
      <c r="K124" s="83">
        <v>55297</v>
      </c>
    </row>
    <row r="125" spans="1:11" x14ac:dyDescent="0.25">
      <c r="A125" s="50" t="s">
        <v>85</v>
      </c>
      <c r="B125" s="50" t="s">
        <v>343</v>
      </c>
      <c r="C125" s="50" t="s">
        <v>344</v>
      </c>
      <c r="D125" s="50" t="s">
        <v>37</v>
      </c>
      <c r="E125" s="51">
        <v>45473</v>
      </c>
      <c r="F125" s="50" t="s">
        <v>72</v>
      </c>
      <c r="G125" s="50" t="s">
        <v>305</v>
      </c>
      <c r="H125" s="50" t="s">
        <v>306</v>
      </c>
      <c r="I125" s="50" t="s">
        <v>90</v>
      </c>
      <c r="J125" s="52">
        <v>96</v>
      </c>
      <c r="K125" s="83">
        <v>84700</v>
      </c>
    </row>
    <row r="126" spans="1:11" x14ac:dyDescent="0.25">
      <c r="A126" s="50" t="s">
        <v>85</v>
      </c>
      <c r="B126" s="50" t="s">
        <v>345</v>
      </c>
      <c r="C126" s="50" t="s">
        <v>346</v>
      </c>
      <c r="D126" s="50" t="s">
        <v>37</v>
      </c>
      <c r="E126" s="51">
        <v>45473</v>
      </c>
      <c r="F126" s="50" t="s">
        <v>72</v>
      </c>
      <c r="G126" s="50" t="s">
        <v>347</v>
      </c>
      <c r="H126" s="50" t="s">
        <v>348</v>
      </c>
      <c r="I126" s="50" t="s">
        <v>90</v>
      </c>
      <c r="J126" s="52">
        <v>96</v>
      </c>
      <c r="K126" s="83">
        <v>393433.31</v>
      </c>
    </row>
    <row r="127" spans="1:11" x14ac:dyDescent="0.25">
      <c r="A127" s="50" t="s">
        <v>85</v>
      </c>
      <c r="B127" s="50" t="s">
        <v>349</v>
      </c>
      <c r="C127" s="50" t="s">
        <v>350</v>
      </c>
      <c r="D127" s="50" t="s">
        <v>37</v>
      </c>
      <c r="E127" s="51">
        <v>45473</v>
      </c>
      <c r="F127" s="50" t="s">
        <v>72</v>
      </c>
      <c r="G127" s="50" t="s">
        <v>351</v>
      </c>
      <c r="H127" s="50" t="s">
        <v>352</v>
      </c>
      <c r="I127" s="50" t="s">
        <v>90</v>
      </c>
      <c r="J127" s="52">
        <v>96</v>
      </c>
      <c r="K127" s="83">
        <v>271982.23</v>
      </c>
    </row>
    <row r="128" spans="1:11" x14ac:dyDescent="0.25">
      <c r="A128" s="50" t="s">
        <v>85</v>
      </c>
      <c r="B128" s="50" t="s">
        <v>353</v>
      </c>
      <c r="C128" s="50" t="s">
        <v>354</v>
      </c>
      <c r="D128" s="50" t="s">
        <v>37</v>
      </c>
      <c r="E128" s="51">
        <v>45473</v>
      </c>
      <c r="F128" s="50" t="s">
        <v>72</v>
      </c>
      <c r="G128" s="50" t="s">
        <v>274</v>
      </c>
      <c r="H128" s="50" t="s">
        <v>275</v>
      </c>
      <c r="I128" s="50" t="s">
        <v>90</v>
      </c>
      <c r="J128" s="52">
        <v>96</v>
      </c>
      <c r="K128" s="83">
        <v>179490.26</v>
      </c>
    </row>
    <row r="129" spans="1:11" x14ac:dyDescent="0.25">
      <c r="A129" s="50" t="s">
        <v>85</v>
      </c>
      <c r="B129" s="50" t="s">
        <v>355</v>
      </c>
      <c r="C129" s="50" t="s">
        <v>356</v>
      </c>
      <c r="D129" s="50" t="s">
        <v>37</v>
      </c>
      <c r="E129" s="51">
        <v>45473</v>
      </c>
      <c r="F129" s="50" t="s">
        <v>72</v>
      </c>
      <c r="G129" s="50" t="s">
        <v>357</v>
      </c>
      <c r="H129" s="50" t="s">
        <v>358</v>
      </c>
      <c r="I129" s="50" t="s">
        <v>90</v>
      </c>
      <c r="J129" s="52">
        <v>96</v>
      </c>
      <c r="K129" s="83">
        <v>53724</v>
      </c>
    </row>
    <row r="130" spans="1:11" x14ac:dyDescent="0.25">
      <c r="A130" s="50" t="s">
        <v>85</v>
      </c>
      <c r="B130" s="50" t="s">
        <v>359</v>
      </c>
      <c r="C130" s="50" t="s">
        <v>356</v>
      </c>
      <c r="D130" s="50" t="s">
        <v>37</v>
      </c>
      <c r="E130" s="51">
        <v>45473</v>
      </c>
      <c r="F130" s="50" t="s">
        <v>72</v>
      </c>
      <c r="G130" s="50" t="s">
        <v>357</v>
      </c>
      <c r="H130" s="50" t="s">
        <v>358</v>
      </c>
      <c r="I130" s="50" t="s">
        <v>90</v>
      </c>
      <c r="J130" s="52">
        <v>96</v>
      </c>
      <c r="K130" s="83">
        <v>53724</v>
      </c>
    </row>
    <row r="131" spans="1:11" x14ac:dyDescent="0.25">
      <c r="A131" s="50" t="s">
        <v>85</v>
      </c>
      <c r="B131" s="50" t="s">
        <v>360</v>
      </c>
      <c r="C131" s="50" t="s">
        <v>356</v>
      </c>
      <c r="D131" s="50" t="s">
        <v>37</v>
      </c>
      <c r="E131" s="51">
        <v>45473</v>
      </c>
      <c r="F131" s="50" t="s">
        <v>72</v>
      </c>
      <c r="G131" s="50" t="s">
        <v>357</v>
      </c>
      <c r="H131" s="50" t="s">
        <v>358</v>
      </c>
      <c r="I131" s="50" t="s">
        <v>90</v>
      </c>
      <c r="J131" s="52">
        <v>96</v>
      </c>
      <c r="K131" s="83">
        <v>53724</v>
      </c>
    </row>
    <row r="132" spans="1:11" x14ac:dyDescent="0.25">
      <c r="A132" s="50" t="s">
        <v>85</v>
      </c>
      <c r="B132" s="50" t="s">
        <v>361</v>
      </c>
      <c r="C132" s="50" t="s">
        <v>356</v>
      </c>
      <c r="D132" s="50" t="s">
        <v>37</v>
      </c>
      <c r="E132" s="51">
        <v>45473</v>
      </c>
      <c r="F132" s="50" t="s">
        <v>72</v>
      </c>
      <c r="G132" s="50" t="s">
        <v>357</v>
      </c>
      <c r="H132" s="50" t="s">
        <v>358</v>
      </c>
      <c r="I132" s="50" t="s">
        <v>90</v>
      </c>
      <c r="J132" s="52">
        <v>96</v>
      </c>
      <c r="K132" s="83">
        <v>53724</v>
      </c>
    </row>
    <row r="133" spans="1:11" x14ac:dyDescent="0.25">
      <c r="A133" s="50" t="s">
        <v>85</v>
      </c>
      <c r="B133" s="50" t="s">
        <v>362</v>
      </c>
      <c r="C133" s="50" t="s">
        <v>363</v>
      </c>
      <c r="D133" s="50" t="s">
        <v>37</v>
      </c>
      <c r="E133" s="51">
        <v>45473</v>
      </c>
      <c r="F133" s="50" t="s">
        <v>72</v>
      </c>
      <c r="G133" s="50" t="s">
        <v>364</v>
      </c>
      <c r="H133" s="50" t="s">
        <v>365</v>
      </c>
      <c r="I133" s="50" t="s">
        <v>90</v>
      </c>
      <c r="J133" s="52">
        <v>96</v>
      </c>
      <c r="K133" s="83">
        <v>423500</v>
      </c>
    </row>
    <row r="134" spans="1:11" x14ac:dyDescent="0.25">
      <c r="A134" s="50" t="s">
        <v>85</v>
      </c>
      <c r="B134" s="50" t="s">
        <v>366</v>
      </c>
      <c r="C134" s="50" t="s">
        <v>367</v>
      </c>
      <c r="D134" s="50" t="s">
        <v>37</v>
      </c>
      <c r="E134" s="51">
        <v>45504</v>
      </c>
      <c r="F134" s="50" t="s">
        <v>72</v>
      </c>
      <c r="G134" s="50" t="s">
        <v>368</v>
      </c>
      <c r="H134" s="50" t="s">
        <v>369</v>
      </c>
      <c r="I134" s="50" t="s">
        <v>90</v>
      </c>
      <c r="J134" s="52">
        <v>96</v>
      </c>
      <c r="K134" s="83">
        <v>371192.8</v>
      </c>
    </row>
    <row r="135" spans="1:11" x14ac:dyDescent="0.25">
      <c r="A135" s="50" t="s">
        <v>85</v>
      </c>
      <c r="B135" s="50" t="s">
        <v>370</v>
      </c>
      <c r="C135" s="50" t="s">
        <v>371</v>
      </c>
      <c r="D135" s="50" t="s">
        <v>37</v>
      </c>
      <c r="E135" s="51">
        <v>45473</v>
      </c>
      <c r="F135" s="50" t="s">
        <v>72</v>
      </c>
      <c r="G135" s="50" t="s">
        <v>234</v>
      </c>
      <c r="H135" s="50" t="s">
        <v>235</v>
      </c>
      <c r="I135" s="50" t="s">
        <v>90</v>
      </c>
      <c r="J135" s="52">
        <v>96</v>
      </c>
      <c r="K135" s="83">
        <v>381150</v>
      </c>
    </row>
    <row r="136" spans="1:11" x14ac:dyDescent="0.25">
      <c r="A136" s="50" t="s">
        <v>85</v>
      </c>
      <c r="B136" s="50" t="s">
        <v>372</v>
      </c>
      <c r="C136" s="50" t="s">
        <v>371</v>
      </c>
      <c r="D136" s="50" t="s">
        <v>37</v>
      </c>
      <c r="E136" s="51">
        <v>45473</v>
      </c>
      <c r="F136" s="50" t="s">
        <v>72</v>
      </c>
      <c r="G136" s="50" t="s">
        <v>234</v>
      </c>
      <c r="H136" s="50" t="s">
        <v>235</v>
      </c>
      <c r="I136" s="50" t="s">
        <v>90</v>
      </c>
      <c r="J136" s="52">
        <v>96</v>
      </c>
      <c r="K136" s="83">
        <v>381150</v>
      </c>
    </row>
    <row r="137" spans="1:11" x14ac:dyDescent="0.25">
      <c r="A137" s="50" t="s">
        <v>85</v>
      </c>
      <c r="B137" s="50" t="s">
        <v>373</v>
      </c>
      <c r="C137" s="50" t="s">
        <v>281</v>
      </c>
      <c r="D137" s="50" t="s">
        <v>37</v>
      </c>
      <c r="E137" s="51">
        <v>45473</v>
      </c>
      <c r="F137" s="50" t="s">
        <v>78</v>
      </c>
      <c r="G137" s="50" t="s">
        <v>111</v>
      </c>
      <c r="H137" s="50" t="s">
        <v>112</v>
      </c>
      <c r="I137" s="50" t="s">
        <v>90</v>
      </c>
      <c r="J137" s="52">
        <v>96</v>
      </c>
      <c r="K137" s="83">
        <v>86600</v>
      </c>
    </row>
    <row r="138" spans="1:11" x14ac:dyDescent="0.25">
      <c r="A138" s="50" t="s">
        <v>85</v>
      </c>
      <c r="B138" s="50" t="s">
        <v>374</v>
      </c>
      <c r="C138" s="50" t="s">
        <v>375</v>
      </c>
      <c r="D138" s="50" t="s">
        <v>37</v>
      </c>
      <c r="E138" s="51">
        <v>45473</v>
      </c>
      <c r="F138" s="50" t="s">
        <v>72</v>
      </c>
      <c r="G138" s="50" t="s">
        <v>351</v>
      </c>
      <c r="H138" s="50" t="s">
        <v>352</v>
      </c>
      <c r="I138" s="50" t="s">
        <v>90</v>
      </c>
      <c r="J138" s="52">
        <v>96</v>
      </c>
      <c r="K138" s="83">
        <v>120070.48</v>
      </c>
    </row>
    <row r="139" spans="1:11" x14ac:dyDescent="0.25">
      <c r="A139" s="50" t="s">
        <v>85</v>
      </c>
      <c r="B139" s="50" t="s">
        <v>376</v>
      </c>
      <c r="C139" s="50" t="s">
        <v>375</v>
      </c>
      <c r="D139" s="50" t="s">
        <v>37</v>
      </c>
      <c r="E139" s="51">
        <v>45473</v>
      </c>
      <c r="F139" s="50" t="s">
        <v>72</v>
      </c>
      <c r="G139" s="50" t="s">
        <v>351</v>
      </c>
      <c r="H139" s="50" t="s">
        <v>352</v>
      </c>
      <c r="I139" s="50" t="s">
        <v>90</v>
      </c>
      <c r="J139" s="52">
        <v>96</v>
      </c>
      <c r="K139" s="83">
        <v>120070.48</v>
      </c>
    </row>
    <row r="140" spans="1:11" x14ac:dyDescent="0.25">
      <c r="A140" s="50" t="s">
        <v>85</v>
      </c>
      <c r="B140" s="50" t="s">
        <v>377</v>
      </c>
      <c r="C140" s="50" t="s">
        <v>378</v>
      </c>
      <c r="D140" s="50" t="s">
        <v>37</v>
      </c>
      <c r="E140" s="51">
        <v>45473</v>
      </c>
      <c r="F140" s="50" t="s">
        <v>72</v>
      </c>
      <c r="G140" s="50" t="s">
        <v>351</v>
      </c>
      <c r="H140" s="50" t="s">
        <v>352</v>
      </c>
      <c r="I140" s="50" t="s">
        <v>90</v>
      </c>
      <c r="J140" s="52">
        <v>96</v>
      </c>
      <c r="K140" s="83">
        <v>497183.23</v>
      </c>
    </row>
    <row r="141" spans="1:11" x14ac:dyDescent="0.25">
      <c r="A141" s="50" t="s">
        <v>85</v>
      </c>
      <c r="B141" s="50" t="s">
        <v>379</v>
      </c>
      <c r="C141" s="50" t="s">
        <v>380</v>
      </c>
      <c r="D141" s="50" t="s">
        <v>37</v>
      </c>
      <c r="E141" s="51">
        <v>45473</v>
      </c>
      <c r="F141" s="50" t="s">
        <v>72</v>
      </c>
      <c r="G141" s="50" t="s">
        <v>351</v>
      </c>
      <c r="H141" s="50" t="s">
        <v>352</v>
      </c>
      <c r="I141" s="50" t="s">
        <v>90</v>
      </c>
      <c r="J141" s="52">
        <v>96</v>
      </c>
      <c r="K141" s="83">
        <v>622616.87</v>
      </c>
    </row>
    <row r="142" spans="1:11" x14ac:dyDescent="0.25">
      <c r="A142" s="50" t="s">
        <v>85</v>
      </c>
      <c r="B142" s="50" t="s">
        <v>381</v>
      </c>
      <c r="C142" s="50" t="s">
        <v>382</v>
      </c>
      <c r="D142" s="50" t="s">
        <v>37</v>
      </c>
      <c r="E142" s="51">
        <v>45473</v>
      </c>
      <c r="F142" s="50" t="s">
        <v>72</v>
      </c>
      <c r="G142" s="50" t="s">
        <v>351</v>
      </c>
      <c r="H142" s="50" t="s">
        <v>352</v>
      </c>
      <c r="I142" s="50" t="s">
        <v>90</v>
      </c>
      <c r="J142" s="52">
        <v>96</v>
      </c>
      <c r="K142" s="83">
        <v>172801.58</v>
      </c>
    </row>
    <row r="143" spans="1:11" x14ac:dyDescent="0.25">
      <c r="A143" s="50" t="s">
        <v>85</v>
      </c>
      <c r="B143" s="50" t="s">
        <v>383</v>
      </c>
      <c r="C143" s="50" t="s">
        <v>340</v>
      </c>
      <c r="D143" s="50" t="s">
        <v>37</v>
      </c>
      <c r="E143" s="51">
        <v>45473</v>
      </c>
      <c r="F143" s="50" t="s">
        <v>72</v>
      </c>
      <c r="G143" s="50" t="s">
        <v>351</v>
      </c>
      <c r="H143" s="50" t="s">
        <v>352</v>
      </c>
      <c r="I143" s="50" t="s">
        <v>90</v>
      </c>
      <c r="J143" s="52">
        <v>96</v>
      </c>
      <c r="K143" s="83">
        <v>824032.72</v>
      </c>
    </row>
    <row r="144" spans="1:11" x14ac:dyDescent="0.25">
      <c r="A144" s="50" t="s">
        <v>85</v>
      </c>
      <c r="B144" s="50" t="s">
        <v>384</v>
      </c>
      <c r="C144" s="50" t="s">
        <v>385</v>
      </c>
      <c r="D144" s="50" t="s">
        <v>37</v>
      </c>
      <c r="E144" s="51">
        <v>45473</v>
      </c>
      <c r="F144" s="50" t="s">
        <v>72</v>
      </c>
      <c r="G144" s="50" t="s">
        <v>351</v>
      </c>
      <c r="H144" s="50" t="s">
        <v>352</v>
      </c>
      <c r="I144" s="50" t="s">
        <v>90</v>
      </c>
      <c r="J144" s="52">
        <v>96</v>
      </c>
      <c r="K144" s="83">
        <v>1825354.88</v>
      </c>
    </row>
    <row r="145" spans="1:11" x14ac:dyDescent="0.25">
      <c r="A145" s="50" t="s">
        <v>85</v>
      </c>
      <c r="B145" s="50" t="s">
        <v>386</v>
      </c>
      <c r="C145" s="50" t="s">
        <v>387</v>
      </c>
      <c r="D145" s="50" t="s">
        <v>37</v>
      </c>
      <c r="E145" s="51">
        <v>45473</v>
      </c>
      <c r="F145" s="50" t="s">
        <v>72</v>
      </c>
      <c r="G145" s="50" t="s">
        <v>388</v>
      </c>
      <c r="H145" s="50" t="s">
        <v>389</v>
      </c>
      <c r="I145" s="50" t="s">
        <v>90</v>
      </c>
      <c r="J145" s="52">
        <v>96</v>
      </c>
      <c r="K145" s="83">
        <v>355987.02</v>
      </c>
    </row>
    <row r="146" spans="1:11" x14ac:dyDescent="0.25">
      <c r="A146" s="50" t="s">
        <v>85</v>
      </c>
      <c r="B146" s="50" t="s">
        <v>390</v>
      </c>
      <c r="C146" s="50" t="s">
        <v>391</v>
      </c>
      <c r="D146" s="50" t="s">
        <v>37</v>
      </c>
      <c r="E146" s="51">
        <v>45473</v>
      </c>
      <c r="F146" s="50" t="s">
        <v>72</v>
      </c>
      <c r="G146" s="50" t="s">
        <v>392</v>
      </c>
      <c r="H146" s="50" t="s">
        <v>393</v>
      </c>
      <c r="I146" s="50" t="s">
        <v>90</v>
      </c>
      <c r="J146" s="52">
        <v>96</v>
      </c>
      <c r="K146" s="83">
        <v>83606.13</v>
      </c>
    </row>
    <row r="147" spans="1:11" x14ac:dyDescent="0.25">
      <c r="A147" s="50" t="s">
        <v>85</v>
      </c>
      <c r="B147" s="50" t="s">
        <v>394</v>
      </c>
      <c r="C147" s="50" t="s">
        <v>391</v>
      </c>
      <c r="D147" s="50" t="s">
        <v>37</v>
      </c>
      <c r="E147" s="51">
        <v>45473</v>
      </c>
      <c r="F147" s="50" t="s">
        <v>72</v>
      </c>
      <c r="G147" s="50" t="s">
        <v>392</v>
      </c>
      <c r="H147" s="50" t="s">
        <v>393</v>
      </c>
      <c r="I147" s="50" t="s">
        <v>90</v>
      </c>
      <c r="J147" s="52">
        <v>96</v>
      </c>
      <c r="K147" s="83">
        <v>83606.13</v>
      </c>
    </row>
    <row r="148" spans="1:11" x14ac:dyDescent="0.25">
      <c r="A148" s="50" t="s">
        <v>85</v>
      </c>
      <c r="B148" s="50" t="s">
        <v>395</v>
      </c>
      <c r="C148" s="50" t="s">
        <v>391</v>
      </c>
      <c r="D148" s="50" t="s">
        <v>37</v>
      </c>
      <c r="E148" s="51">
        <v>45473</v>
      </c>
      <c r="F148" s="50" t="s">
        <v>72</v>
      </c>
      <c r="G148" s="50" t="s">
        <v>396</v>
      </c>
      <c r="H148" s="50" t="s">
        <v>397</v>
      </c>
      <c r="I148" s="50" t="s">
        <v>90</v>
      </c>
      <c r="J148" s="52">
        <v>96</v>
      </c>
      <c r="K148" s="83">
        <v>83606.13</v>
      </c>
    </row>
    <row r="149" spans="1:11" x14ac:dyDescent="0.25">
      <c r="A149" s="50" t="s">
        <v>85</v>
      </c>
      <c r="B149" s="50" t="s">
        <v>398</v>
      </c>
      <c r="C149" s="50" t="s">
        <v>391</v>
      </c>
      <c r="D149" s="50" t="s">
        <v>37</v>
      </c>
      <c r="E149" s="51">
        <v>45473</v>
      </c>
      <c r="F149" s="50" t="s">
        <v>72</v>
      </c>
      <c r="G149" s="50" t="s">
        <v>396</v>
      </c>
      <c r="H149" s="50" t="s">
        <v>397</v>
      </c>
      <c r="I149" s="50" t="s">
        <v>90</v>
      </c>
      <c r="J149" s="52">
        <v>96</v>
      </c>
      <c r="K149" s="83">
        <v>83606.13</v>
      </c>
    </row>
    <row r="150" spans="1:11" x14ac:dyDescent="0.25">
      <c r="A150" s="50" t="s">
        <v>85</v>
      </c>
      <c r="B150" s="50" t="s">
        <v>399</v>
      </c>
      <c r="C150" s="50" t="s">
        <v>391</v>
      </c>
      <c r="D150" s="50" t="s">
        <v>37</v>
      </c>
      <c r="E150" s="51">
        <v>45473</v>
      </c>
      <c r="F150" s="50" t="s">
        <v>72</v>
      </c>
      <c r="G150" s="50" t="s">
        <v>396</v>
      </c>
      <c r="H150" s="50" t="s">
        <v>397</v>
      </c>
      <c r="I150" s="50" t="s">
        <v>90</v>
      </c>
      <c r="J150" s="52">
        <v>96</v>
      </c>
      <c r="K150" s="83">
        <v>83606.13</v>
      </c>
    </row>
    <row r="151" spans="1:11" x14ac:dyDescent="0.25">
      <c r="A151" s="50" t="s">
        <v>85</v>
      </c>
      <c r="B151" s="50" t="s">
        <v>400</v>
      </c>
      <c r="C151" s="50" t="s">
        <v>391</v>
      </c>
      <c r="D151" s="50" t="s">
        <v>37</v>
      </c>
      <c r="E151" s="51">
        <v>45473</v>
      </c>
      <c r="F151" s="50" t="s">
        <v>72</v>
      </c>
      <c r="G151" s="50" t="s">
        <v>396</v>
      </c>
      <c r="H151" s="50" t="s">
        <v>397</v>
      </c>
      <c r="I151" s="50" t="s">
        <v>90</v>
      </c>
      <c r="J151" s="52">
        <v>96</v>
      </c>
      <c r="K151" s="83">
        <v>83606.13</v>
      </c>
    </row>
    <row r="152" spans="1:11" x14ac:dyDescent="0.25">
      <c r="A152" s="50" t="s">
        <v>85</v>
      </c>
      <c r="B152" s="50" t="s">
        <v>401</v>
      </c>
      <c r="C152" s="50" t="s">
        <v>391</v>
      </c>
      <c r="D152" s="50" t="s">
        <v>37</v>
      </c>
      <c r="E152" s="51">
        <v>45473</v>
      </c>
      <c r="F152" s="50" t="s">
        <v>72</v>
      </c>
      <c r="G152" s="50" t="s">
        <v>396</v>
      </c>
      <c r="H152" s="50" t="s">
        <v>397</v>
      </c>
      <c r="I152" s="50" t="s">
        <v>90</v>
      </c>
      <c r="J152" s="52">
        <v>96</v>
      </c>
      <c r="K152" s="83">
        <v>83606.13</v>
      </c>
    </row>
    <row r="153" spans="1:11" x14ac:dyDescent="0.25">
      <c r="A153" s="50" t="s">
        <v>85</v>
      </c>
      <c r="B153" s="50" t="s">
        <v>402</v>
      </c>
      <c r="C153" s="50" t="s">
        <v>391</v>
      </c>
      <c r="D153" s="50" t="s">
        <v>37</v>
      </c>
      <c r="E153" s="51">
        <v>45473</v>
      </c>
      <c r="F153" s="50" t="s">
        <v>72</v>
      </c>
      <c r="G153" s="50" t="s">
        <v>396</v>
      </c>
      <c r="H153" s="50" t="s">
        <v>397</v>
      </c>
      <c r="I153" s="50" t="s">
        <v>90</v>
      </c>
      <c r="J153" s="52">
        <v>96</v>
      </c>
      <c r="K153" s="83">
        <v>83606.13</v>
      </c>
    </row>
    <row r="154" spans="1:11" x14ac:dyDescent="0.25">
      <c r="A154" s="50" t="s">
        <v>85</v>
      </c>
      <c r="B154" s="50" t="s">
        <v>403</v>
      </c>
      <c r="C154" s="50" t="s">
        <v>391</v>
      </c>
      <c r="D154" s="50" t="s">
        <v>37</v>
      </c>
      <c r="E154" s="51">
        <v>45473</v>
      </c>
      <c r="F154" s="50" t="s">
        <v>72</v>
      </c>
      <c r="G154" s="50" t="s">
        <v>396</v>
      </c>
      <c r="H154" s="50" t="s">
        <v>397</v>
      </c>
      <c r="I154" s="50" t="s">
        <v>90</v>
      </c>
      <c r="J154" s="52">
        <v>96</v>
      </c>
      <c r="K154" s="83">
        <v>83606.13</v>
      </c>
    </row>
    <row r="155" spans="1:11" x14ac:dyDescent="0.25">
      <c r="A155" s="50" t="s">
        <v>85</v>
      </c>
      <c r="B155" s="50" t="s">
        <v>404</v>
      </c>
      <c r="C155" s="50" t="s">
        <v>391</v>
      </c>
      <c r="D155" s="50" t="s">
        <v>37</v>
      </c>
      <c r="E155" s="51">
        <v>45473</v>
      </c>
      <c r="F155" s="50" t="s">
        <v>72</v>
      </c>
      <c r="G155" s="50" t="s">
        <v>396</v>
      </c>
      <c r="H155" s="50" t="s">
        <v>397</v>
      </c>
      <c r="I155" s="50" t="s">
        <v>90</v>
      </c>
      <c r="J155" s="52">
        <v>96</v>
      </c>
      <c r="K155" s="83">
        <v>83606.13</v>
      </c>
    </row>
    <row r="156" spans="1:11" x14ac:dyDescent="0.25">
      <c r="A156" s="50" t="s">
        <v>85</v>
      </c>
      <c r="B156" s="50" t="s">
        <v>405</v>
      </c>
      <c r="C156" s="50" t="s">
        <v>391</v>
      </c>
      <c r="D156" s="50" t="s">
        <v>37</v>
      </c>
      <c r="E156" s="51">
        <v>45473</v>
      </c>
      <c r="F156" s="50" t="s">
        <v>72</v>
      </c>
      <c r="G156" s="50" t="s">
        <v>396</v>
      </c>
      <c r="H156" s="50" t="s">
        <v>397</v>
      </c>
      <c r="I156" s="50" t="s">
        <v>90</v>
      </c>
      <c r="J156" s="52">
        <v>96</v>
      </c>
      <c r="K156" s="83">
        <v>83606.13</v>
      </c>
    </row>
    <row r="157" spans="1:11" x14ac:dyDescent="0.25">
      <c r="A157" s="50" t="s">
        <v>85</v>
      </c>
      <c r="B157" s="50" t="s">
        <v>406</v>
      </c>
      <c r="C157" s="50" t="s">
        <v>391</v>
      </c>
      <c r="D157" s="50" t="s">
        <v>37</v>
      </c>
      <c r="E157" s="51">
        <v>45473</v>
      </c>
      <c r="F157" s="50" t="s">
        <v>72</v>
      </c>
      <c r="G157" s="50" t="s">
        <v>396</v>
      </c>
      <c r="H157" s="50" t="s">
        <v>397</v>
      </c>
      <c r="I157" s="50" t="s">
        <v>90</v>
      </c>
      <c r="J157" s="52">
        <v>96</v>
      </c>
      <c r="K157" s="83">
        <v>83606.13</v>
      </c>
    </row>
    <row r="158" spans="1:11" x14ac:dyDescent="0.25">
      <c r="A158" s="50" t="s">
        <v>85</v>
      </c>
      <c r="B158" s="50" t="s">
        <v>407</v>
      </c>
      <c r="C158" s="50" t="s">
        <v>391</v>
      </c>
      <c r="D158" s="50" t="s">
        <v>37</v>
      </c>
      <c r="E158" s="51">
        <v>45473</v>
      </c>
      <c r="F158" s="50" t="s">
        <v>72</v>
      </c>
      <c r="G158" s="50" t="s">
        <v>396</v>
      </c>
      <c r="H158" s="50" t="s">
        <v>397</v>
      </c>
      <c r="I158" s="50" t="s">
        <v>90</v>
      </c>
      <c r="J158" s="52">
        <v>96</v>
      </c>
      <c r="K158" s="83">
        <v>83606.13</v>
      </c>
    </row>
    <row r="159" spans="1:11" x14ac:dyDescent="0.25">
      <c r="A159" s="50" t="s">
        <v>85</v>
      </c>
      <c r="B159" s="50" t="s">
        <v>408</v>
      </c>
      <c r="C159" s="50" t="s">
        <v>391</v>
      </c>
      <c r="D159" s="50" t="s">
        <v>37</v>
      </c>
      <c r="E159" s="51">
        <v>45473</v>
      </c>
      <c r="F159" s="50" t="s">
        <v>72</v>
      </c>
      <c r="G159" s="50" t="s">
        <v>396</v>
      </c>
      <c r="H159" s="50" t="s">
        <v>397</v>
      </c>
      <c r="I159" s="50" t="s">
        <v>90</v>
      </c>
      <c r="J159" s="52">
        <v>96</v>
      </c>
      <c r="K159" s="83">
        <v>83606.17</v>
      </c>
    </row>
    <row r="160" spans="1:11" x14ac:dyDescent="0.25">
      <c r="A160" s="50" t="s">
        <v>85</v>
      </c>
      <c r="B160" s="50" t="s">
        <v>409</v>
      </c>
      <c r="C160" s="50" t="s">
        <v>391</v>
      </c>
      <c r="D160" s="50" t="s">
        <v>37</v>
      </c>
      <c r="E160" s="51">
        <v>45473</v>
      </c>
      <c r="F160" s="50" t="s">
        <v>72</v>
      </c>
      <c r="G160" s="50" t="s">
        <v>410</v>
      </c>
      <c r="H160" s="50" t="s">
        <v>411</v>
      </c>
      <c r="I160" s="50" t="s">
        <v>90</v>
      </c>
      <c r="J160" s="52">
        <v>96</v>
      </c>
      <c r="K160" s="83">
        <v>87587.74</v>
      </c>
    </row>
    <row r="161" spans="1:11" x14ac:dyDescent="0.25">
      <c r="A161" s="50" t="s">
        <v>85</v>
      </c>
      <c r="B161" s="50" t="s">
        <v>412</v>
      </c>
      <c r="C161" s="50" t="s">
        <v>391</v>
      </c>
      <c r="D161" s="50" t="s">
        <v>37</v>
      </c>
      <c r="E161" s="51">
        <v>45473</v>
      </c>
      <c r="F161" s="50" t="s">
        <v>72</v>
      </c>
      <c r="G161" s="50" t="s">
        <v>410</v>
      </c>
      <c r="H161" s="50" t="s">
        <v>411</v>
      </c>
      <c r="I161" s="50" t="s">
        <v>90</v>
      </c>
      <c r="J161" s="52">
        <v>96</v>
      </c>
      <c r="K161" s="83">
        <v>87587.73</v>
      </c>
    </row>
    <row r="162" spans="1:11" x14ac:dyDescent="0.25">
      <c r="A162" s="50" t="s">
        <v>85</v>
      </c>
      <c r="B162" s="50" t="s">
        <v>413</v>
      </c>
      <c r="C162" s="50" t="s">
        <v>391</v>
      </c>
      <c r="D162" s="50" t="s">
        <v>37</v>
      </c>
      <c r="E162" s="51">
        <v>45473</v>
      </c>
      <c r="F162" s="50" t="s">
        <v>72</v>
      </c>
      <c r="G162" s="50" t="s">
        <v>414</v>
      </c>
      <c r="H162" s="50" t="s">
        <v>415</v>
      </c>
      <c r="I162" s="50" t="s">
        <v>90</v>
      </c>
      <c r="J162" s="52">
        <v>96</v>
      </c>
      <c r="K162" s="83">
        <v>88391.9</v>
      </c>
    </row>
    <row r="163" spans="1:11" x14ac:dyDescent="0.25">
      <c r="A163" s="50" t="s">
        <v>85</v>
      </c>
      <c r="B163" s="50" t="s">
        <v>416</v>
      </c>
      <c r="C163" s="50" t="s">
        <v>391</v>
      </c>
      <c r="D163" s="50" t="s">
        <v>37</v>
      </c>
      <c r="E163" s="51">
        <v>45473</v>
      </c>
      <c r="F163" s="50" t="s">
        <v>72</v>
      </c>
      <c r="G163" s="50" t="s">
        <v>414</v>
      </c>
      <c r="H163" s="50" t="s">
        <v>415</v>
      </c>
      <c r="I163" s="50" t="s">
        <v>90</v>
      </c>
      <c r="J163" s="52">
        <v>96</v>
      </c>
      <c r="K163" s="83">
        <v>88391.89</v>
      </c>
    </row>
    <row r="164" spans="1:11" x14ac:dyDescent="0.25">
      <c r="A164" s="50" t="s">
        <v>85</v>
      </c>
      <c r="B164" s="50" t="s">
        <v>417</v>
      </c>
      <c r="C164" s="50" t="s">
        <v>418</v>
      </c>
      <c r="D164" s="50" t="s">
        <v>37</v>
      </c>
      <c r="E164" s="51">
        <v>45473</v>
      </c>
      <c r="F164" s="50" t="s">
        <v>72</v>
      </c>
      <c r="G164" s="50" t="s">
        <v>419</v>
      </c>
      <c r="H164" s="50" t="s">
        <v>420</v>
      </c>
      <c r="I164" s="50" t="s">
        <v>90</v>
      </c>
      <c r="J164" s="52">
        <v>96</v>
      </c>
      <c r="K164" s="83">
        <v>372405.33</v>
      </c>
    </row>
    <row r="165" spans="1:11" x14ac:dyDescent="0.25">
      <c r="A165" s="50" t="s">
        <v>85</v>
      </c>
      <c r="B165" s="50" t="s">
        <v>421</v>
      </c>
      <c r="C165" s="50" t="s">
        <v>418</v>
      </c>
      <c r="D165" s="50" t="s">
        <v>37</v>
      </c>
      <c r="E165" s="51">
        <v>45473</v>
      </c>
      <c r="F165" s="50" t="s">
        <v>72</v>
      </c>
      <c r="G165" s="50" t="s">
        <v>100</v>
      </c>
      <c r="H165" s="50" t="s">
        <v>101</v>
      </c>
      <c r="I165" s="50" t="s">
        <v>90</v>
      </c>
      <c r="J165" s="52">
        <v>96</v>
      </c>
      <c r="K165" s="83">
        <v>372405.33</v>
      </c>
    </row>
    <row r="166" spans="1:11" x14ac:dyDescent="0.25">
      <c r="A166" s="50" t="s">
        <v>85</v>
      </c>
      <c r="B166" s="50" t="s">
        <v>422</v>
      </c>
      <c r="C166" s="50" t="s">
        <v>418</v>
      </c>
      <c r="D166" s="50" t="s">
        <v>37</v>
      </c>
      <c r="E166" s="51">
        <v>45473</v>
      </c>
      <c r="F166" s="50" t="s">
        <v>72</v>
      </c>
      <c r="G166" s="50" t="s">
        <v>423</v>
      </c>
      <c r="H166" s="50" t="s">
        <v>424</v>
      </c>
      <c r="I166" s="50" t="s">
        <v>90</v>
      </c>
      <c r="J166" s="52">
        <v>96</v>
      </c>
      <c r="K166" s="83">
        <v>372405.33</v>
      </c>
    </row>
    <row r="167" spans="1:11" x14ac:dyDescent="0.25">
      <c r="A167" s="50" t="s">
        <v>85</v>
      </c>
      <c r="B167" s="50" t="s">
        <v>425</v>
      </c>
      <c r="C167" s="50" t="s">
        <v>418</v>
      </c>
      <c r="D167" s="50" t="s">
        <v>37</v>
      </c>
      <c r="E167" s="51">
        <v>45473</v>
      </c>
      <c r="F167" s="50" t="s">
        <v>72</v>
      </c>
      <c r="G167" s="50" t="s">
        <v>426</v>
      </c>
      <c r="H167" s="50" t="s">
        <v>427</v>
      </c>
      <c r="I167" s="50" t="s">
        <v>90</v>
      </c>
      <c r="J167" s="52">
        <v>96</v>
      </c>
      <c r="K167" s="83">
        <v>372405.33</v>
      </c>
    </row>
    <row r="168" spans="1:11" x14ac:dyDescent="0.25">
      <c r="A168" s="50" t="s">
        <v>85</v>
      </c>
      <c r="B168" s="50" t="s">
        <v>428</v>
      </c>
      <c r="C168" s="50" t="s">
        <v>418</v>
      </c>
      <c r="D168" s="50" t="s">
        <v>37</v>
      </c>
      <c r="E168" s="51">
        <v>45473</v>
      </c>
      <c r="F168" s="50" t="s">
        <v>72</v>
      </c>
      <c r="G168" s="50" t="s">
        <v>429</v>
      </c>
      <c r="H168" s="50" t="s">
        <v>430</v>
      </c>
      <c r="I168" s="50" t="s">
        <v>90</v>
      </c>
      <c r="J168" s="52">
        <v>96</v>
      </c>
      <c r="K168" s="83">
        <v>372405.33</v>
      </c>
    </row>
    <row r="169" spans="1:11" x14ac:dyDescent="0.25">
      <c r="A169" s="50" t="s">
        <v>85</v>
      </c>
      <c r="B169" s="50" t="s">
        <v>431</v>
      </c>
      <c r="C169" s="50" t="s">
        <v>418</v>
      </c>
      <c r="D169" s="50" t="s">
        <v>37</v>
      </c>
      <c r="E169" s="51">
        <v>45473</v>
      </c>
      <c r="F169" s="50" t="s">
        <v>72</v>
      </c>
      <c r="G169" s="50" t="s">
        <v>174</v>
      </c>
      <c r="H169" s="50" t="s">
        <v>175</v>
      </c>
      <c r="I169" s="50" t="s">
        <v>90</v>
      </c>
      <c r="J169" s="52">
        <v>96</v>
      </c>
      <c r="K169" s="83">
        <v>372405.33</v>
      </c>
    </row>
    <row r="170" spans="1:11" x14ac:dyDescent="0.25">
      <c r="A170" s="50" t="s">
        <v>85</v>
      </c>
      <c r="B170" s="50" t="s">
        <v>432</v>
      </c>
      <c r="C170" s="50" t="s">
        <v>418</v>
      </c>
      <c r="D170" s="50" t="s">
        <v>37</v>
      </c>
      <c r="E170" s="51">
        <v>45473</v>
      </c>
      <c r="F170" s="50" t="s">
        <v>72</v>
      </c>
      <c r="G170" s="50" t="s">
        <v>220</v>
      </c>
      <c r="H170" s="50" t="s">
        <v>221</v>
      </c>
      <c r="I170" s="50" t="s">
        <v>90</v>
      </c>
      <c r="J170" s="52">
        <v>96</v>
      </c>
      <c r="K170" s="83">
        <v>372405.33</v>
      </c>
    </row>
    <row r="171" spans="1:11" x14ac:dyDescent="0.25">
      <c r="A171" s="50" t="s">
        <v>85</v>
      </c>
      <c r="B171" s="50" t="s">
        <v>433</v>
      </c>
      <c r="C171" s="50" t="s">
        <v>418</v>
      </c>
      <c r="D171" s="50" t="s">
        <v>37</v>
      </c>
      <c r="E171" s="51">
        <v>45473</v>
      </c>
      <c r="F171" s="50" t="s">
        <v>72</v>
      </c>
      <c r="G171" s="50" t="s">
        <v>170</v>
      </c>
      <c r="H171" s="50" t="s">
        <v>171</v>
      </c>
      <c r="I171" s="50" t="s">
        <v>90</v>
      </c>
      <c r="J171" s="52">
        <v>96</v>
      </c>
      <c r="K171" s="83">
        <v>372405.33</v>
      </c>
    </row>
    <row r="172" spans="1:11" x14ac:dyDescent="0.25">
      <c r="A172" s="50" t="s">
        <v>85</v>
      </c>
      <c r="B172" s="50" t="s">
        <v>434</v>
      </c>
      <c r="C172" s="50" t="s">
        <v>418</v>
      </c>
      <c r="D172" s="50" t="s">
        <v>37</v>
      </c>
      <c r="E172" s="51">
        <v>45473</v>
      </c>
      <c r="F172" s="50" t="s">
        <v>72</v>
      </c>
      <c r="G172" s="50" t="s">
        <v>435</v>
      </c>
      <c r="H172" s="50" t="s">
        <v>436</v>
      </c>
      <c r="I172" s="50" t="s">
        <v>90</v>
      </c>
      <c r="J172" s="52">
        <v>96</v>
      </c>
      <c r="K172" s="83">
        <v>372405.33</v>
      </c>
    </row>
    <row r="173" spans="1:11" x14ac:dyDescent="0.25">
      <c r="A173" s="50" t="s">
        <v>85</v>
      </c>
      <c r="B173" s="50" t="s">
        <v>437</v>
      </c>
      <c r="C173" s="50" t="s">
        <v>418</v>
      </c>
      <c r="D173" s="50" t="s">
        <v>37</v>
      </c>
      <c r="E173" s="51">
        <v>45473</v>
      </c>
      <c r="F173" s="50" t="s">
        <v>72</v>
      </c>
      <c r="G173" s="50" t="s">
        <v>435</v>
      </c>
      <c r="H173" s="50" t="s">
        <v>436</v>
      </c>
      <c r="I173" s="50" t="s">
        <v>90</v>
      </c>
      <c r="J173" s="52">
        <v>96</v>
      </c>
      <c r="K173" s="83">
        <v>372405.33</v>
      </c>
    </row>
    <row r="174" spans="1:11" x14ac:dyDescent="0.25">
      <c r="A174" s="50" t="s">
        <v>85</v>
      </c>
      <c r="B174" s="50" t="s">
        <v>438</v>
      </c>
      <c r="C174" s="50" t="s">
        <v>418</v>
      </c>
      <c r="D174" s="50" t="s">
        <v>37</v>
      </c>
      <c r="E174" s="51">
        <v>45473</v>
      </c>
      <c r="F174" s="50" t="s">
        <v>72</v>
      </c>
      <c r="G174" s="50" t="s">
        <v>439</v>
      </c>
      <c r="H174" s="50" t="s">
        <v>440</v>
      </c>
      <c r="I174" s="50" t="s">
        <v>90</v>
      </c>
      <c r="J174" s="52">
        <v>96</v>
      </c>
      <c r="K174" s="83">
        <v>372405.33</v>
      </c>
    </row>
    <row r="175" spans="1:11" x14ac:dyDescent="0.25">
      <c r="A175" s="50" t="s">
        <v>85</v>
      </c>
      <c r="B175" s="50" t="s">
        <v>441</v>
      </c>
      <c r="C175" s="50" t="s">
        <v>418</v>
      </c>
      <c r="D175" s="50" t="s">
        <v>37</v>
      </c>
      <c r="E175" s="51">
        <v>45473</v>
      </c>
      <c r="F175" s="50" t="s">
        <v>72</v>
      </c>
      <c r="G175" s="50" t="s">
        <v>253</v>
      </c>
      <c r="H175" s="50" t="s">
        <v>254</v>
      </c>
      <c r="I175" s="50" t="s">
        <v>90</v>
      </c>
      <c r="J175" s="52">
        <v>96</v>
      </c>
      <c r="K175" s="83">
        <v>372405.33</v>
      </c>
    </row>
    <row r="176" spans="1:11" x14ac:dyDescent="0.25">
      <c r="A176" s="50" t="s">
        <v>85</v>
      </c>
      <c r="B176" s="50" t="s">
        <v>442</v>
      </c>
      <c r="C176" s="50" t="s">
        <v>418</v>
      </c>
      <c r="D176" s="50" t="s">
        <v>37</v>
      </c>
      <c r="E176" s="51">
        <v>45473</v>
      </c>
      <c r="F176" s="50" t="s">
        <v>72</v>
      </c>
      <c r="G176" s="50" t="s">
        <v>123</v>
      </c>
      <c r="H176" s="50" t="s">
        <v>124</v>
      </c>
      <c r="I176" s="50" t="s">
        <v>90</v>
      </c>
      <c r="J176" s="52">
        <v>96</v>
      </c>
      <c r="K176" s="83">
        <v>372405.33</v>
      </c>
    </row>
    <row r="177" spans="1:11" x14ac:dyDescent="0.25">
      <c r="A177" s="50" t="s">
        <v>85</v>
      </c>
      <c r="B177" s="50" t="s">
        <v>443</v>
      </c>
      <c r="C177" s="50" t="s">
        <v>418</v>
      </c>
      <c r="D177" s="50" t="s">
        <v>37</v>
      </c>
      <c r="E177" s="51">
        <v>45473</v>
      </c>
      <c r="F177" s="50" t="s">
        <v>72</v>
      </c>
      <c r="G177" s="50" t="s">
        <v>123</v>
      </c>
      <c r="H177" s="50" t="s">
        <v>124</v>
      </c>
      <c r="I177" s="50" t="s">
        <v>90</v>
      </c>
      <c r="J177" s="52">
        <v>96</v>
      </c>
      <c r="K177" s="83">
        <v>372405.33</v>
      </c>
    </row>
    <row r="178" spans="1:11" x14ac:dyDescent="0.25">
      <c r="A178" s="50" t="s">
        <v>85</v>
      </c>
      <c r="B178" s="50" t="s">
        <v>444</v>
      </c>
      <c r="C178" s="50" t="s">
        <v>418</v>
      </c>
      <c r="D178" s="50" t="s">
        <v>37</v>
      </c>
      <c r="E178" s="51">
        <v>45473</v>
      </c>
      <c r="F178" s="50" t="s">
        <v>72</v>
      </c>
      <c r="G178" s="50" t="s">
        <v>357</v>
      </c>
      <c r="H178" s="50" t="s">
        <v>358</v>
      </c>
      <c r="I178" s="50" t="s">
        <v>90</v>
      </c>
      <c r="J178" s="52">
        <v>96</v>
      </c>
      <c r="K178" s="83">
        <v>372405.33</v>
      </c>
    </row>
    <row r="179" spans="1:11" x14ac:dyDescent="0.25">
      <c r="A179" s="50" t="s">
        <v>85</v>
      </c>
      <c r="B179" s="50" t="s">
        <v>445</v>
      </c>
      <c r="C179" s="50" t="s">
        <v>418</v>
      </c>
      <c r="D179" s="50" t="s">
        <v>37</v>
      </c>
      <c r="E179" s="51">
        <v>45473</v>
      </c>
      <c r="F179" s="50" t="s">
        <v>72</v>
      </c>
      <c r="G179" s="50" t="s">
        <v>106</v>
      </c>
      <c r="H179" s="50" t="s">
        <v>107</v>
      </c>
      <c r="I179" s="50" t="s">
        <v>90</v>
      </c>
      <c r="J179" s="52">
        <v>96</v>
      </c>
      <c r="K179" s="83">
        <v>372405.33</v>
      </c>
    </row>
    <row r="180" spans="1:11" x14ac:dyDescent="0.25">
      <c r="A180" s="50" t="s">
        <v>85</v>
      </c>
      <c r="B180" s="50" t="s">
        <v>446</v>
      </c>
      <c r="C180" s="50" t="s">
        <v>418</v>
      </c>
      <c r="D180" s="50" t="s">
        <v>37</v>
      </c>
      <c r="E180" s="51">
        <v>45473</v>
      </c>
      <c r="F180" s="50" t="s">
        <v>72</v>
      </c>
      <c r="G180" s="50" t="s">
        <v>447</v>
      </c>
      <c r="H180" s="50" t="s">
        <v>448</v>
      </c>
      <c r="I180" s="50" t="s">
        <v>90</v>
      </c>
      <c r="J180" s="52">
        <v>96</v>
      </c>
      <c r="K180" s="83">
        <v>463010.13</v>
      </c>
    </row>
    <row r="181" spans="1:11" x14ac:dyDescent="0.25">
      <c r="A181" s="50" t="s">
        <v>85</v>
      </c>
      <c r="B181" s="50" t="s">
        <v>449</v>
      </c>
      <c r="C181" s="50" t="s">
        <v>418</v>
      </c>
      <c r="D181" s="50" t="s">
        <v>37</v>
      </c>
      <c r="E181" s="51">
        <v>45473</v>
      </c>
      <c r="F181" s="50" t="s">
        <v>72</v>
      </c>
      <c r="G181" s="50" t="s">
        <v>426</v>
      </c>
      <c r="H181" s="50" t="s">
        <v>427</v>
      </c>
      <c r="I181" s="50" t="s">
        <v>90</v>
      </c>
      <c r="J181" s="52">
        <v>96</v>
      </c>
      <c r="K181" s="83">
        <v>463010.13</v>
      </c>
    </row>
    <row r="182" spans="1:11" x14ac:dyDescent="0.25">
      <c r="A182" s="50" t="s">
        <v>85</v>
      </c>
      <c r="B182" s="50" t="s">
        <v>450</v>
      </c>
      <c r="C182" s="50" t="s">
        <v>418</v>
      </c>
      <c r="D182" s="50" t="s">
        <v>37</v>
      </c>
      <c r="E182" s="51">
        <v>45473</v>
      </c>
      <c r="F182" s="50" t="s">
        <v>72</v>
      </c>
      <c r="G182" s="50" t="s">
        <v>426</v>
      </c>
      <c r="H182" s="50" t="s">
        <v>427</v>
      </c>
      <c r="I182" s="50" t="s">
        <v>90</v>
      </c>
      <c r="J182" s="52">
        <v>96</v>
      </c>
      <c r="K182" s="83">
        <v>463010.13</v>
      </c>
    </row>
    <row r="183" spans="1:11" x14ac:dyDescent="0.25">
      <c r="A183" s="50" t="s">
        <v>85</v>
      </c>
      <c r="B183" s="50" t="s">
        <v>451</v>
      </c>
      <c r="C183" s="50" t="s">
        <v>418</v>
      </c>
      <c r="D183" s="50" t="s">
        <v>37</v>
      </c>
      <c r="E183" s="51">
        <v>45473</v>
      </c>
      <c r="F183" s="50" t="s">
        <v>72</v>
      </c>
      <c r="G183" s="50" t="s">
        <v>106</v>
      </c>
      <c r="H183" s="50" t="s">
        <v>107</v>
      </c>
      <c r="I183" s="50" t="s">
        <v>90</v>
      </c>
      <c r="J183" s="52">
        <v>96</v>
      </c>
      <c r="K183" s="83">
        <v>582252</v>
      </c>
    </row>
    <row r="184" spans="1:11" x14ac:dyDescent="0.25">
      <c r="A184" s="50" t="s">
        <v>85</v>
      </c>
      <c r="B184" s="50" t="s">
        <v>452</v>
      </c>
      <c r="C184" s="50" t="s">
        <v>418</v>
      </c>
      <c r="D184" s="50" t="s">
        <v>37</v>
      </c>
      <c r="E184" s="51">
        <v>45473</v>
      </c>
      <c r="F184" s="50" t="s">
        <v>72</v>
      </c>
      <c r="G184" s="50" t="s">
        <v>426</v>
      </c>
      <c r="H184" s="50" t="s">
        <v>427</v>
      </c>
      <c r="I184" s="50" t="s">
        <v>90</v>
      </c>
      <c r="J184" s="52">
        <v>96</v>
      </c>
      <c r="K184" s="83">
        <v>582252</v>
      </c>
    </row>
    <row r="185" spans="1:11" x14ac:dyDescent="0.25">
      <c r="A185" s="50" t="s">
        <v>85</v>
      </c>
      <c r="B185" s="50" t="s">
        <v>453</v>
      </c>
      <c r="C185" s="50" t="s">
        <v>418</v>
      </c>
      <c r="D185" s="50" t="s">
        <v>37</v>
      </c>
      <c r="E185" s="51">
        <v>45473</v>
      </c>
      <c r="F185" s="50" t="s">
        <v>72</v>
      </c>
      <c r="G185" s="50" t="s">
        <v>419</v>
      </c>
      <c r="H185" s="50" t="s">
        <v>420</v>
      </c>
      <c r="I185" s="50" t="s">
        <v>90</v>
      </c>
      <c r="J185" s="52">
        <v>96</v>
      </c>
      <c r="K185" s="83">
        <v>68561.02</v>
      </c>
    </row>
    <row r="186" spans="1:11" x14ac:dyDescent="0.25">
      <c r="A186" s="50" t="s">
        <v>85</v>
      </c>
      <c r="B186" s="50" t="s">
        <v>454</v>
      </c>
      <c r="C186" s="50" t="s">
        <v>418</v>
      </c>
      <c r="D186" s="50" t="s">
        <v>37</v>
      </c>
      <c r="E186" s="51">
        <v>45473</v>
      </c>
      <c r="F186" s="50" t="s">
        <v>72</v>
      </c>
      <c r="G186" s="50" t="s">
        <v>256</v>
      </c>
      <c r="H186" s="50" t="s">
        <v>257</v>
      </c>
      <c r="I186" s="50" t="s">
        <v>90</v>
      </c>
      <c r="J186" s="52">
        <v>96</v>
      </c>
      <c r="K186" s="83">
        <v>68561.02</v>
      </c>
    </row>
    <row r="187" spans="1:11" x14ac:dyDescent="0.25">
      <c r="A187" s="50" t="s">
        <v>85</v>
      </c>
      <c r="B187" s="50" t="s">
        <v>455</v>
      </c>
      <c r="C187" s="50" t="s">
        <v>418</v>
      </c>
      <c r="D187" s="50" t="s">
        <v>37</v>
      </c>
      <c r="E187" s="51">
        <v>45473</v>
      </c>
      <c r="F187" s="50" t="s">
        <v>72</v>
      </c>
      <c r="G187" s="50" t="s">
        <v>456</v>
      </c>
      <c r="H187" s="50" t="s">
        <v>457</v>
      </c>
      <c r="I187" s="50" t="s">
        <v>90</v>
      </c>
      <c r="J187" s="52">
        <v>96</v>
      </c>
      <c r="K187" s="83">
        <v>68561.02</v>
      </c>
    </row>
    <row r="188" spans="1:11" x14ac:dyDescent="0.25">
      <c r="A188" s="50" t="s">
        <v>85</v>
      </c>
      <c r="B188" s="50" t="s">
        <v>458</v>
      </c>
      <c r="C188" s="50" t="s">
        <v>418</v>
      </c>
      <c r="D188" s="50" t="s">
        <v>37</v>
      </c>
      <c r="E188" s="51">
        <v>45473</v>
      </c>
      <c r="F188" s="50" t="s">
        <v>72</v>
      </c>
      <c r="G188" s="50" t="s">
        <v>459</v>
      </c>
      <c r="H188" s="50" t="s">
        <v>460</v>
      </c>
      <c r="I188" s="50" t="s">
        <v>90</v>
      </c>
      <c r="J188" s="52">
        <v>96</v>
      </c>
      <c r="K188" s="83">
        <v>68561.02</v>
      </c>
    </row>
    <row r="189" spans="1:11" x14ac:dyDescent="0.25">
      <c r="A189" s="50" t="s">
        <v>85</v>
      </c>
      <c r="B189" s="50" t="s">
        <v>461</v>
      </c>
      <c r="C189" s="50" t="s">
        <v>418</v>
      </c>
      <c r="D189" s="50" t="s">
        <v>37</v>
      </c>
      <c r="E189" s="51">
        <v>45473</v>
      </c>
      <c r="F189" s="50" t="s">
        <v>72</v>
      </c>
      <c r="G189" s="50" t="s">
        <v>462</v>
      </c>
      <c r="H189" s="50" t="s">
        <v>463</v>
      </c>
      <c r="I189" s="50" t="s">
        <v>90</v>
      </c>
      <c r="J189" s="52">
        <v>96</v>
      </c>
      <c r="K189" s="83">
        <v>68561.02</v>
      </c>
    </row>
    <row r="190" spans="1:11" x14ac:dyDescent="0.25">
      <c r="A190" s="50" t="s">
        <v>85</v>
      </c>
      <c r="B190" s="50" t="s">
        <v>464</v>
      </c>
      <c r="C190" s="50" t="s">
        <v>418</v>
      </c>
      <c r="D190" s="50" t="s">
        <v>37</v>
      </c>
      <c r="E190" s="51">
        <v>45473</v>
      </c>
      <c r="F190" s="50" t="s">
        <v>72</v>
      </c>
      <c r="G190" s="50" t="s">
        <v>465</v>
      </c>
      <c r="H190" s="50" t="s">
        <v>466</v>
      </c>
      <c r="I190" s="50" t="s">
        <v>90</v>
      </c>
      <c r="J190" s="52">
        <v>96</v>
      </c>
      <c r="K190" s="83">
        <v>68561.02</v>
      </c>
    </row>
    <row r="191" spans="1:11" x14ac:dyDescent="0.25">
      <c r="A191" s="50" t="s">
        <v>85</v>
      </c>
      <c r="B191" s="50" t="s">
        <v>467</v>
      </c>
      <c r="C191" s="50" t="s">
        <v>418</v>
      </c>
      <c r="D191" s="50" t="s">
        <v>37</v>
      </c>
      <c r="E191" s="51">
        <v>45473</v>
      </c>
      <c r="F191" s="50" t="s">
        <v>72</v>
      </c>
      <c r="G191" s="50" t="s">
        <v>462</v>
      </c>
      <c r="H191" s="50" t="s">
        <v>463</v>
      </c>
      <c r="I191" s="50" t="s">
        <v>90</v>
      </c>
      <c r="J191" s="52">
        <v>96</v>
      </c>
      <c r="K191" s="83">
        <v>68561.02</v>
      </c>
    </row>
    <row r="192" spans="1:11" x14ac:dyDescent="0.25">
      <c r="A192" s="50" t="s">
        <v>85</v>
      </c>
      <c r="B192" s="50" t="s">
        <v>468</v>
      </c>
      <c r="C192" s="50" t="s">
        <v>418</v>
      </c>
      <c r="D192" s="50" t="s">
        <v>37</v>
      </c>
      <c r="E192" s="51">
        <v>45473</v>
      </c>
      <c r="F192" s="50" t="s">
        <v>72</v>
      </c>
      <c r="G192" s="50" t="s">
        <v>152</v>
      </c>
      <c r="H192" s="50" t="s">
        <v>153</v>
      </c>
      <c r="I192" s="50" t="s">
        <v>90</v>
      </c>
      <c r="J192" s="52">
        <v>96</v>
      </c>
      <c r="K192" s="83">
        <v>68561.02</v>
      </c>
    </row>
    <row r="193" spans="1:11" x14ac:dyDescent="0.25">
      <c r="A193" s="50" t="s">
        <v>85</v>
      </c>
      <c r="B193" s="50" t="s">
        <v>469</v>
      </c>
      <c r="C193" s="50" t="s">
        <v>418</v>
      </c>
      <c r="D193" s="50" t="s">
        <v>37</v>
      </c>
      <c r="E193" s="51">
        <v>45473</v>
      </c>
      <c r="F193" s="50" t="s">
        <v>72</v>
      </c>
      <c r="G193" s="50" t="s">
        <v>470</v>
      </c>
      <c r="H193" s="50" t="s">
        <v>471</v>
      </c>
      <c r="I193" s="50" t="s">
        <v>90</v>
      </c>
      <c r="J193" s="52">
        <v>96</v>
      </c>
      <c r="K193" s="83">
        <v>68561.02</v>
      </c>
    </row>
    <row r="194" spans="1:11" x14ac:dyDescent="0.25">
      <c r="A194" s="50" t="s">
        <v>85</v>
      </c>
      <c r="B194" s="50" t="s">
        <v>472</v>
      </c>
      <c r="C194" s="50" t="s">
        <v>418</v>
      </c>
      <c r="D194" s="50" t="s">
        <v>37</v>
      </c>
      <c r="E194" s="51">
        <v>45473</v>
      </c>
      <c r="F194" s="50" t="s">
        <v>72</v>
      </c>
      <c r="G194" s="50" t="s">
        <v>274</v>
      </c>
      <c r="H194" s="50" t="s">
        <v>275</v>
      </c>
      <c r="I194" s="50" t="s">
        <v>90</v>
      </c>
      <c r="J194" s="52">
        <v>96</v>
      </c>
      <c r="K194" s="83">
        <v>68561.02</v>
      </c>
    </row>
    <row r="195" spans="1:11" x14ac:dyDescent="0.25">
      <c r="A195" s="50" t="s">
        <v>85</v>
      </c>
      <c r="B195" s="50" t="s">
        <v>473</v>
      </c>
      <c r="C195" s="50" t="s">
        <v>418</v>
      </c>
      <c r="D195" s="50" t="s">
        <v>37</v>
      </c>
      <c r="E195" s="51">
        <v>45473</v>
      </c>
      <c r="F195" s="50" t="s">
        <v>72</v>
      </c>
      <c r="G195" s="50" t="s">
        <v>474</v>
      </c>
      <c r="H195" s="50" t="s">
        <v>475</v>
      </c>
      <c r="I195" s="50" t="s">
        <v>90</v>
      </c>
      <c r="J195" s="52">
        <v>96</v>
      </c>
      <c r="K195" s="83">
        <v>68561.02</v>
      </c>
    </row>
    <row r="196" spans="1:11" x14ac:dyDescent="0.25">
      <c r="A196" s="50" t="s">
        <v>85</v>
      </c>
      <c r="B196" s="50" t="s">
        <v>476</v>
      </c>
      <c r="C196" s="50" t="s">
        <v>418</v>
      </c>
      <c r="D196" s="50" t="s">
        <v>37</v>
      </c>
      <c r="E196" s="51">
        <v>45473</v>
      </c>
      <c r="F196" s="50" t="s">
        <v>72</v>
      </c>
      <c r="G196" s="50" t="s">
        <v>302</v>
      </c>
      <c r="H196" s="50" t="s">
        <v>303</v>
      </c>
      <c r="I196" s="50" t="s">
        <v>90</v>
      </c>
      <c r="J196" s="52">
        <v>96</v>
      </c>
      <c r="K196" s="83">
        <v>68561.02</v>
      </c>
    </row>
    <row r="197" spans="1:11" x14ac:dyDescent="0.25">
      <c r="A197" s="50" t="s">
        <v>85</v>
      </c>
      <c r="B197" s="50" t="s">
        <v>477</v>
      </c>
      <c r="C197" s="50" t="s">
        <v>418</v>
      </c>
      <c r="D197" s="50" t="s">
        <v>37</v>
      </c>
      <c r="E197" s="51">
        <v>45473</v>
      </c>
      <c r="F197" s="50" t="s">
        <v>72</v>
      </c>
      <c r="G197" s="50" t="s">
        <v>478</v>
      </c>
      <c r="H197" s="50" t="s">
        <v>479</v>
      </c>
      <c r="I197" s="50" t="s">
        <v>90</v>
      </c>
      <c r="J197" s="52">
        <v>96</v>
      </c>
      <c r="K197" s="83">
        <v>68561.02</v>
      </c>
    </row>
    <row r="198" spans="1:11" x14ac:dyDescent="0.25">
      <c r="A198" s="50" t="s">
        <v>85</v>
      </c>
      <c r="B198" s="50" t="s">
        <v>480</v>
      </c>
      <c r="C198" s="50" t="s">
        <v>418</v>
      </c>
      <c r="D198" s="50" t="s">
        <v>37</v>
      </c>
      <c r="E198" s="51">
        <v>45473</v>
      </c>
      <c r="F198" s="50" t="s">
        <v>72</v>
      </c>
      <c r="G198" s="50" t="s">
        <v>481</v>
      </c>
      <c r="H198" s="50" t="s">
        <v>482</v>
      </c>
      <c r="I198" s="50" t="s">
        <v>90</v>
      </c>
      <c r="J198" s="52">
        <v>96</v>
      </c>
      <c r="K198" s="83">
        <v>68561.02</v>
      </c>
    </row>
    <row r="199" spans="1:11" x14ac:dyDescent="0.25">
      <c r="A199" s="50" t="s">
        <v>85</v>
      </c>
      <c r="B199" s="50" t="s">
        <v>483</v>
      </c>
      <c r="C199" s="50" t="s">
        <v>418</v>
      </c>
      <c r="D199" s="50" t="s">
        <v>37</v>
      </c>
      <c r="E199" s="51">
        <v>45473</v>
      </c>
      <c r="F199" s="50" t="s">
        <v>72</v>
      </c>
      <c r="G199" s="50" t="s">
        <v>484</v>
      </c>
      <c r="H199" s="50" t="s">
        <v>485</v>
      </c>
      <c r="I199" s="50" t="s">
        <v>90</v>
      </c>
      <c r="J199" s="52">
        <v>96</v>
      </c>
      <c r="K199" s="83">
        <v>68561.02</v>
      </c>
    </row>
    <row r="200" spans="1:11" x14ac:dyDescent="0.25">
      <c r="A200" s="50" t="s">
        <v>85</v>
      </c>
      <c r="B200" s="50" t="s">
        <v>486</v>
      </c>
      <c r="C200" s="50" t="s">
        <v>418</v>
      </c>
      <c r="D200" s="50" t="s">
        <v>37</v>
      </c>
      <c r="E200" s="51">
        <v>45473</v>
      </c>
      <c r="F200" s="50" t="s">
        <v>72</v>
      </c>
      <c r="G200" s="50" t="s">
        <v>487</v>
      </c>
      <c r="H200" s="50" t="s">
        <v>488</v>
      </c>
      <c r="I200" s="50" t="s">
        <v>90</v>
      </c>
      <c r="J200" s="52">
        <v>96</v>
      </c>
      <c r="K200" s="83">
        <v>68561.02</v>
      </c>
    </row>
    <row r="201" spans="1:11" x14ac:dyDescent="0.25">
      <c r="A201" s="50" t="s">
        <v>85</v>
      </c>
      <c r="B201" s="50" t="s">
        <v>489</v>
      </c>
      <c r="C201" s="50" t="s">
        <v>418</v>
      </c>
      <c r="D201" s="50" t="s">
        <v>37</v>
      </c>
      <c r="E201" s="51">
        <v>45473</v>
      </c>
      <c r="F201" s="50" t="s">
        <v>72</v>
      </c>
      <c r="G201" s="50" t="s">
        <v>135</v>
      </c>
      <c r="H201" s="50" t="s">
        <v>136</v>
      </c>
      <c r="I201" s="50" t="s">
        <v>90</v>
      </c>
      <c r="J201" s="52">
        <v>96</v>
      </c>
      <c r="K201" s="83">
        <v>68561.02</v>
      </c>
    </row>
    <row r="202" spans="1:11" x14ac:dyDescent="0.25">
      <c r="A202" s="50" t="s">
        <v>85</v>
      </c>
      <c r="B202" s="50" t="s">
        <v>490</v>
      </c>
      <c r="C202" s="50" t="s">
        <v>418</v>
      </c>
      <c r="D202" s="50" t="s">
        <v>37</v>
      </c>
      <c r="E202" s="51">
        <v>45473</v>
      </c>
      <c r="F202" s="50" t="s">
        <v>72</v>
      </c>
      <c r="G202" s="50" t="s">
        <v>491</v>
      </c>
      <c r="H202" s="50" t="s">
        <v>492</v>
      </c>
      <c r="I202" s="50" t="s">
        <v>90</v>
      </c>
      <c r="J202" s="52">
        <v>96</v>
      </c>
      <c r="K202" s="83">
        <v>68561.02</v>
      </c>
    </row>
    <row r="203" spans="1:11" x14ac:dyDescent="0.25">
      <c r="A203" s="50" t="s">
        <v>85</v>
      </c>
      <c r="B203" s="50" t="s">
        <v>493</v>
      </c>
      <c r="C203" s="50" t="s">
        <v>418</v>
      </c>
      <c r="D203" s="50" t="s">
        <v>37</v>
      </c>
      <c r="E203" s="51">
        <v>45473</v>
      </c>
      <c r="F203" s="50" t="s">
        <v>72</v>
      </c>
      <c r="G203" s="50" t="s">
        <v>494</v>
      </c>
      <c r="H203" s="50" t="s">
        <v>495</v>
      </c>
      <c r="I203" s="50" t="s">
        <v>90</v>
      </c>
      <c r="J203" s="52">
        <v>96</v>
      </c>
      <c r="K203" s="83">
        <v>68561.02</v>
      </c>
    </row>
    <row r="204" spans="1:11" x14ac:dyDescent="0.25">
      <c r="A204" s="50" t="s">
        <v>85</v>
      </c>
      <c r="B204" s="50" t="s">
        <v>496</v>
      </c>
      <c r="C204" s="50" t="s">
        <v>418</v>
      </c>
      <c r="D204" s="50" t="s">
        <v>37</v>
      </c>
      <c r="E204" s="51">
        <v>45473</v>
      </c>
      <c r="F204" s="50" t="s">
        <v>72</v>
      </c>
      <c r="G204" s="50" t="s">
        <v>321</v>
      </c>
      <c r="H204" s="50" t="s">
        <v>322</v>
      </c>
      <c r="I204" s="50" t="s">
        <v>90</v>
      </c>
      <c r="J204" s="52">
        <v>96</v>
      </c>
      <c r="K204" s="83">
        <v>68561.02</v>
      </c>
    </row>
    <row r="205" spans="1:11" x14ac:dyDescent="0.25">
      <c r="A205" s="50" t="s">
        <v>85</v>
      </c>
      <c r="B205" s="50" t="s">
        <v>497</v>
      </c>
      <c r="C205" s="50" t="s">
        <v>418</v>
      </c>
      <c r="D205" s="50" t="s">
        <v>37</v>
      </c>
      <c r="E205" s="51">
        <v>45473</v>
      </c>
      <c r="F205" s="50" t="s">
        <v>72</v>
      </c>
      <c r="G205" s="50" t="s">
        <v>364</v>
      </c>
      <c r="H205" s="50" t="s">
        <v>365</v>
      </c>
      <c r="I205" s="50" t="s">
        <v>90</v>
      </c>
      <c r="J205" s="52">
        <v>96</v>
      </c>
      <c r="K205" s="83">
        <v>68561.02</v>
      </c>
    </row>
    <row r="206" spans="1:11" x14ac:dyDescent="0.25">
      <c r="A206" s="50" t="s">
        <v>85</v>
      </c>
      <c r="B206" s="50" t="s">
        <v>498</v>
      </c>
      <c r="C206" s="50" t="s">
        <v>418</v>
      </c>
      <c r="D206" s="50" t="s">
        <v>37</v>
      </c>
      <c r="E206" s="51">
        <v>45473</v>
      </c>
      <c r="F206" s="50" t="s">
        <v>72</v>
      </c>
      <c r="G206" s="50" t="s">
        <v>499</v>
      </c>
      <c r="H206" s="50" t="s">
        <v>500</v>
      </c>
      <c r="I206" s="50" t="s">
        <v>90</v>
      </c>
      <c r="J206" s="52">
        <v>96</v>
      </c>
      <c r="K206" s="83">
        <v>68561.02</v>
      </c>
    </row>
    <row r="207" spans="1:11" x14ac:dyDescent="0.25">
      <c r="A207" s="50" t="s">
        <v>85</v>
      </c>
      <c r="B207" s="50" t="s">
        <v>501</v>
      </c>
      <c r="C207" s="50" t="s">
        <v>385</v>
      </c>
      <c r="D207" s="50" t="s">
        <v>37</v>
      </c>
      <c r="E207" s="51">
        <v>45473</v>
      </c>
      <c r="F207" s="50" t="s">
        <v>72</v>
      </c>
      <c r="G207" s="50" t="s">
        <v>502</v>
      </c>
      <c r="H207" s="50" t="s">
        <v>503</v>
      </c>
      <c r="I207" s="50" t="s">
        <v>90</v>
      </c>
      <c r="J207" s="52">
        <v>96</v>
      </c>
      <c r="K207" s="83">
        <v>572596.19999999995</v>
      </c>
    </row>
    <row r="208" spans="1:11" x14ac:dyDescent="0.25">
      <c r="A208" s="50" t="s">
        <v>85</v>
      </c>
      <c r="B208" s="50" t="s">
        <v>504</v>
      </c>
      <c r="C208" s="50" t="s">
        <v>505</v>
      </c>
      <c r="D208" s="50" t="s">
        <v>37</v>
      </c>
      <c r="E208" s="51">
        <v>45473</v>
      </c>
      <c r="F208" s="50" t="s">
        <v>72</v>
      </c>
      <c r="G208" s="50" t="s">
        <v>502</v>
      </c>
      <c r="H208" s="50" t="s">
        <v>503</v>
      </c>
      <c r="I208" s="50" t="s">
        <v>90</v>
      </c>
      <c r="J208" s="52">
        <v>96</v>
      </c>
      <c r="K208" s="83">
        <v>438431.4</v>
      </c>
    </row>
    <row r="209" spans="1:11" x14ac:dyDescent="0.25">
      <c r="A209" s="50" t="s">
        <v>85</v>
      </c>
      <c r="B209" s="50" t="s">
        <v>506</v>
      </c>
      <c r="C209" s="50" t="s">
        <v>507</v>
      </c>
      <c r="D209" s="50" t="s">
        <v>37</v>
      </c>
      <c r="E209" s="51">
        <v>45473</v>
      </c>
      <c r="F209" s="50" t="s">
        <v>72</v>
      </c>
      <c r="G209" s="50" t="s">
        <v>502</v>
      </c>
      <c r="H209" s="50" t="s">
        <v>503</v>
      </c>
      <c r="I209" s="50" t="s">
        <v>90</v>
      </c>
      <c r="J209" s="52">
        <v>96</v>
      </c>
      <c r="K209" s="83">
        <v>1275654.6000000001</v>
      </c>
    </row>
    <row r="210" spans="1:11" x14ac:dyDescent="0.25">
      <c r="A210" s="50" t="s">
        <v>85</v>
      </c>
      <c r="B210" s="50" t="s">
        <v>508</v>
      </c>
      <c r="C210" s="50" t="s">
        <v>509</v>
      </c>
      <c r="D210" s="50" t="s">
        <v>37</v>
      </c>
      <c r="E210" s="51">
        <v>45473</v>
      </c>
      <c r="F210" s="50" t="s">
        <v>72</v>
      </c>
      <c r="G210" s="50" t="s">
        <v>502</v>
      </c>
      <c r="H210" s="50" t="s">
        <v>503</v>
      </c>
      <c r="I210" s="50" t="s">
        <v>90</v>
      </c>
      <c r="J210" s="52">
        <v>96</v>
      </c>
      <c r="K210" s="83">
        <v>533610</v>
      </c>
    </row>
    <row r="211" spans="1:11" x14ac:dyDescent="0.25">
      <c r="A211" s="50" t="s">
        <v>85</v>
      </c>
      <c r="B211" s="50" t="s">
        <v>510</v>
      </c>
      <c r="C211" s="50" t="s">
        <v>334</v>
      </c>
      <c r="D211" s="50" t="s">
        <v>37</v>
      </c>
      <c r="E211" s="51">
        <v>45473</v>
      </c>
      <c r="F211" s="50" t="s">
        <v>72</v>
      </c>
      <c r="G211" s="50" t="s">
        <v>502</v>
      </c>
      <c r="H211" s="50" t="s">
        <v>503</v>
      </c>
      <c r="I211" s="50" t="s">
        <v>90</v>
      </c>
      <c r="J211" s="52">
        <v>96</v>
      </c>
      <c r="K211" s="83">
        <v>224594.46</v>
      </c>
    </row>
    <row r="212" spans="1:11" x14ac:dyDescent="0.25">
      <c r="A212" s="50" t="s">
        <v>85</v>
      </c>
      <c r="B212" s="50" t="s">
        <v>511</v>
      </c>
      <c r="C212" s="50" t="s">
        <v>512</v>
      </c>
      <c r="D212" s="50" t="s">
        <v>37</v>
      </c>
      <c r="E212" s="51">
        <v>45473</v>
      </c>
      <c r="F212" s="50" t="s">
        <v>72</v>
      </c>
      <c r="G212" s="50" t="s">
        <v>502</v>
      </c>
      <c r="H212" s="50" t="s">
        <v>503</v>
      </c>
      <c r="I212" s="50" t="s">
        <v>90</v>
      </c>
      <c r="J212" s="52">
        <v>96</v>
      </c>
      <c r="K212" s="83">
        <v>70676.100000000006</v>
      </c>
    </row>
    <row r="213" spans="1:11" x14ac:dyDescent="0.25">
      <c r="A213" s="50" t="s">
        <v>85</v>
      </c>
      <c r="B213" s="50" t="s">
        <v>513</v>
      </c>
      <c r="C213" s="50" t="s">
        <v>514</v>
      </c>
      <c r="D213" s="50" t="s">
        <v>37</v>
      </c>
      <c r="E213" s="51">
        <v>45473</v>
      </c>
      <c r="F213" s="50" t="s">
        <v>72</v>
      </c>
      <c r="G213" s="50" t="s">
        <v>502</v>
      </c>
      <c r="H213" s="50" t="s">
        <v>503</v>
      </c>
      <c r="I213" s="50" t="s">
        <v>90</v>
      </c>
      <c r="J213" s="52">
        <v>96</v>
      </c>
      <c r="K213" s="83">
        <v>75888.05</v>
      </c>
    </row>
    <row r="214" spans="1:11" x14ac:dyDescent="0.25">
      <c r="A214" s="50" t="s">
        <v>85</v>
      </c>
      <c r="B214" s="50" t="s">
        <v>515</v>
      </c>
      <c r="C214" s="50" t="s">
        <v>516</v>
      </c>
      <c r="D214" s="50" t="s">
        <v>37</v>
      </c>
      <c r="E214" s="51">
        <v>45473</v>
      </c>
      <c r="F214" s="50" t="s">
        <v>72</v>
      </c>
      <c r="G214" s="50" t="s">
        <v>502</v>
      </c>
      <c r="H214" s="50" t="s">
        <v>503</v>
      </c>
      <c r="I214" s="50" t="s">
        <v>90</v>
      </c>
      <c r="J214" s="52">
        <v>96</v>
      </c>
      <c r="K214" s="83">
        <v>169339.5</v>
      </c>
    </row>
    <row r="215" spans="1:11" x14ac:dyDescent="0.25">
      <c r="A215" s="50" t="s">
        <v>85</v>
      </c>
      <c r="B215" s="50" t="s">
        <v>517</v>
      </c>
      <c r="C215" s="50" t="s">
        <v>375</v>
      </c>
      <c r="D215" s="50" t="s">
        <v>37</v>
      </c>
      <c r="E215" s="51">
        <v>45473</v>
      </c>
      <c r="F215" s="50" t="s">
        <v>72</v>
      </c>
      <c r="G215" s="50" t="s">
        <v>502</v>
      </c>
      <c r="H215" s="50" t="s">
        <v>503</v>
      </c>
      <c r="I215" s="50" t="s">
        <v>90</v>
      </c>
      <c r="J215" s="52">
        <v>96</v>
      </c>
      <c r="K215" s="83">
        <v>193443.43</v>
      </c>
    </row>
    <row r="216" spans="1:11" x14ac:dyDescent="0.25">
      <c r="A216" s="50" t="s">
        <v>85</v>
      </c>
      <c r="B216" s="50" t="s">
        <v>518</v>
      </c>
      <c r="C216" s="50" t="s">
        <v>519</v>
      </c>
      <c r="D216" s="50" t="s">
        <v>37</v>
      </c>
      <c r="E216" s="51">
        <v>45504</v>
      </c>
      <c r="F216" s="50" t="s">
        <v>72</v>
      </c>
      <c r="G216" s="50" t="s">
        <v>302</v>
      </c>
      <c r="H216" s="50" t="s">
        <v>303</v>
      </c>
      <c r="I216" s="50" t="s">
        <v>90</v>
      </c>
      <c r="J216" s="52">
        <v>96</v>
      </c>
      <c r="K216" s="83">
        <v>45839.64</v>
      </c>
    </row>
    <row r="217" spans="1:11" x14ac:dyDescent="0.25">
      <c r="A217" s="50" t="s">
        <v>85</v>
      </c>
      <c r="B217" s="50" t="s">
        <v>520</v>
      </c>
      <c r="C217" s="50" t="s">
        <v>519</v>
      </c>
      <c r="D217" s="50" t="s">
        <v>37</v>
      </c>
      <c r="E217" s="51">
        <v>45504</v>
      </c>
      <c r="F217" s="50" t="s">
        <v>72</v>
      </c>
      <c r="G217" s="50" t="s">
        <v>302</v>
      </c>
      <c r="H217" s="50" t="s">
        <v>303</v>
      </c>
      <c r="I217" s="50" t="s">
        <v>90</v>
      </c>
      <c r="J217" s="52">
        <v>96</v>
      </c>
      <c r="K217" s="83">
        <v>45839.64</v>
      </c>
    </row>
    <row r="218" spans="1:11" x14ac:dyDescent="0.25">
      <c r="A218" s="50" t="s">
        <v>85</v>
      </c>
      <c r="B218" s="50" t="s">
        <v>521</v>
      </c>
      <c r="C218" s="50" t="s">
        <v>522</v>
      </c>
      <c r="D218" s="50" t="s">
        <v>37</v>
      </c>
      <c r="E218" s="51">
        <v>45504</v>
      </c>
      <c r="F218" s="50" t="s">
        <v>72</v>
      </c>
      <c r="G218" s="50" t="s">
        <v>523</v>
      </c>
      <c r="H218" s="50" t="s">
        <v>524</v>
      </c>
      <c r="I218" s="50" t="s">
        <v>90</v>
      </c>
      <c r="J218" s="52">
        <v>96</v>
      </c>
      <c r="K218" s="83">
        <v>47686.46</v>
      </c>
    </row>
    <row r="219" spans="1:11" x14ac:dyDescent="0.25">
      <c r="A219" s="50" t="s">
        <v>85</v>
      </c>
      <c r="B219" s="50" t="s">
        <v>525</v>
      </c>
      <c r="C219" s="50" t="s">
        <v>526</v>
      </c>
      <c r="D219" s="50" t="s">
        <v>37</v>
      </c>
      <c r="E219" s="51">
        <v>45504</v>
      </c>
      <c r="F219" s="50" t="s">
        <v>72</v>
      </c>
      <c r="G219" s="50" t="s">
        <v>180</v>
      </c>
      <c r="H219" s="50" t="s">
        <v>181</v>
      </c>
      <c r="I219" s="50" t="s">
        <v>90</v>
      </c>
      <c r="J219" s="52">
        <v>96</v>
      </c>
      <c r="K219" s="83">
        <v>290007.96000000002</v>
      </c>
    </row>
    <row r="220" spans="1:11" x14ac:dyDescent="0.25">
      <c r="A220" s="50" t="s">
        <v>85</v>
      </c>
      <c r="B220" s="50" t="s">
        <v>527</v>
      </c>
      <c r="C220" s="50" t="s">
        <v>526</v>
      </c>
      <c r="D220" s="50" t="s">
        <v>37</v>
      </c>
      <c r="E220" s="51">
        <v>45504</v>
      </c>
      <c r="F220" s="50" t="s">
        <v>72</v>
      </c>
      <c r="G220" s="50" t="s">
        <v>528</v>
      </c>
      <c r="H220" s="50" t="s">
        <v>529</v>
      </c>
      <c r="I220" s="50" t="s">
        <v>90</v>
      </c>
      <c r="J220" s="52">
        <v>96</v>
      </c>
      <c r="K220" s="83">
        <v>290007.96000000002</v>
      </c>
    </row>
    <row r="221" spans="1:11" x14ac:dyDescent="0.25">
      <c r="A221" s="50" t="s">
        <v>85</v>
      </c>
      <c r="B221" s="50" t="s">
        <v>530</v>
      </c>
      <c r="C221" s="50" t="s">
        <v>526</v>
      </c>
      <c r="D221" s="50" t="s">
        <v>37</v>
      </c>
      <c r="E221" s="51">
        <v>45504</v>
      </c>
      <c r="F221" s="50" t="s">
        <v>72</v>
      </c>
      <c r="G221" s="50" t="s">
        <v>531</v>
      </c>
      <c r="H221" s="50" t="s">
        <v>532</v>
      </c>
      <c r="I221" s="50" t="s">
        <v>90</v>
      </c>
      <c r="J221" s="52">
        <v>96</v>
      </c>
      <c r="K221" s="83">
        <v>290007.96000000002</v>
      </c>
    </row>
    <row r="222" spans="1:11" x14ac:dyDescent="0.25">
      <c r="A222" s="50" t="s">
        <v>85</v>
      </c>
      <c r="B222" s="50" t="s">
        <v>533</v>
      </c>
      <c r="C222" s="50" t="s">
        <v>526</v>
      </c>
      <c r="D222" s="50" t="s">
        <v>37</v>
      </c>
      <c r="E222" s="51">
        <v>45504</v>
      </c>
      <c r="F222" s="50" t="s">
        <v>72</v>
      </c>
      <c r="G222" s="50" t="s">
        <v>426</v>
      </c>
      <c r="H222" s="50" t="s">
        <v>427</v>
      </c>
      <c r="I222" s="50" t="s">
        <v>90</v>
      </c>
      <c r="J222" s="52">
        <v>96</v>
      </c>
      <c r="K222" s="83">
        <v>290007.96000000002</v>
      </c>
    </row>
    <row r="223" spans="1:11" x14ac:dyDescent="0.25">
      <c r="A223" s="50" t="s">
        <v>85</v>
      </c>
      <c r="B223" s="50" t="s">
        <v>534</v>
      </c>
      <c r="C223" s="50" t="s">
        <v>122</v>
      </c>
      <c r="D223" s="50" t="s">
        <v>37</v>
      </c>
      <c r="E223" s="51">
        <v>45504</v>
      </c>
      <c r="F223" s="50" t="s">
        <v>72</v>
      </c>
      <c r="G223" s="50" t="s">
        <v>174</v>
      </c>
      <c r="H223" s="50" t="s">
        <v>175</v>
      </c>
      <c r="I223" s="50" t="s">
        <v>90</v>
      </c>
      <c r="J223" s="52">
        <v>96</v>
      </c>
      <c r="K223" s="83">
        <v>15699750</v>
      </c>
    </row>
    <row r="224" spans="1:11" x14ac:dyDescent="0.25">
      <c r="A224" s="50" t="s">
        <v>85</v>
      </c>
      <c r="B224" s="50" t="s">
        <v>535</v>
      </c>
      <c r="C224" s="50" t="s">
        <v>536</v>
      </c>
      <c r="D224" s="50" t="s">
        <v>37</v>
      </c>
      <c r="E224" s="51">
        <v>45504</v>
      </c>
      <c r="F224" s="50" t="s">
        <v>72</v>
      </c>
      <c r="G224" s="50" t="s">
        <v>270</v>
      </c>
      <c r="H224" s="50" t="s">
        <v>271</v>
      </c>
      <c r="I224" s="50" t="s">
        <v>90</v>
      </c>
      <c r="J224" s="52">
        <v>96</v>
      </c>
      <c r="K224" s="83">
        <v>409229.26</v>
      </c>
    </row>
    <row r="225" spans="1:11" x14ac:dyDescent="0.25">
      <c r="A225" s="50" t="s">
        <v>85</v>
      </c>
      <c r="B225" s="50" t="s">
        <v>537</v>
      </c>
      <c r="C225" s="50" t="s">
        <v>538</v>
      </c>
      <c r="D225" s="50" t="s">
        <v>37</v>
      </c>
      <c r="E225" s="51">
        <v>45504</v>
      </c>
      <c r="F225" s="50" t="s">
        <v>72</v>
      </c>
      <c r="G225" s="50" t="s">
        <v>368</v>
      </c>
      <c r="H225" s="50" t="s">
        <v>369</v>
      </c>
      <c r="I225" s="50" t="s">
        <v>90</v>
      </c>
      <c r="J225" s="52">
        <v>96</v>
      </c>
      <c r="K225" s="83">
        <v>341259</v>
      </c>
    </row>
    <row r="226" spans="1:11" x14ac:dyDescent="0.25">
      <c r="A226" s="50" t="s">
        <v>85</v>
      </c>
      <c r="B226" s="50" t="s">
        <v>539</v>
      </c>
      <c r="C226" s="50" t="s">
        <v>540</v>
      </c>
      <c r="D226" s="50" t="s">
        <v>37</v>
      </c>
      <c r="E226" s="51">
        <v>45504</v>
      </c>
      <c r="F226" s="50" t="s">
        <v>72</v>
      </c>
      <c r="G226" s="50" t="s">
        <v>523</v>
      </c>
      <c r="H226" s="50" t="s">
        <v>524</v>
      </c>
      <c r="I226" s="50" t="s">
        <v>90</v>
      </c>
      <c r="J226" s="52">
        <v>96</v>
      </c>
      <c r="K226" s="83">
        <v>228690</v>
      </c>
    </row>
    <row r="227" spans="1:11" x14ac:dyDescent="0.25">
      <c r="A227" s="50" t="s">
        <v>85</v>
      </c>
      <c r="B227" s="50" t="s">
        <v>541</v>
      </c>
      <c r="C227" s="50" t="s">
        <v>301</v>
      </c>
      <c r="D227" s="50" t="s">
        <v>37</v>
      </c>
      <c r="E227" s="51">
        <v>45504</v>
      </c>
      <c r="F227" s="50" t="s">
        <v>72</v>
      </c>
      <c r="G227" s="50" t="s">
        <v>396</v>
      </c>
      <c r="H227" s="50" t="s">
        <v>397</v>
      </c>
      <c r="I227" s="50" t="s">
        <v>90</v>
      </c>
      <c r="J227" s="52">
        <v>96</v>
      </c>
      <c r="K227" s="83">
        <v>529250.80000000005</v>
      </c>
    </row>
    <row r="228" spans="1:11" x14ac:dyDescent="0.25">
      <c r="A228" s="50" t="s">
        <v>85</v>
      </c>
      <c r="B228" s="50" t="s">
        <v>542</v>
      </c>
      <c r="C228" s="50" t="s">
        <v>301</v>
      </c>
      <c r="D228" s="50" t="s">
        <v>37</v>
      </c>
      <c r="E228" s="51">
        <v>45504</v>
      </c>
      <c r="F228" s="50" t="s">
        <v>72</v>
      </c>
      <c r="G228" s="50" t="s">
        <v>543</v>
      </c>
      <c r="H228" s="50" t="s">
        <v>544</v>
      </c>
      <c r="I228" s="50" t="s">
        <v>90</v>
      </c>
      <c r="J228" s="52">
        <v>96</v>
      </c>
      <c r="K228" s="83">
        <v>3345535.6</v>
      </c>
    </row>
    <row r="229" spans="1:11" x14ac:dyDescent="0.25">
      <c r="A229" s="50" t="s">
        <v>85</v>
      </c>
      <c r="B229" s="50" t="s">
        <v>545</v>
      </c>
      <c r="C229" s="50" t="s">
        <v>546</v>
      </c>
      <c r="D229" s="50" t="s">
        <v>37</v>
      </c>
      <c r="E229" s="51">
        <v>45504</v>
      </c>
      <c r="F229" s="50" t="s">
        <v>72</v>
      </c>
      <c r="G229" s="50" t="s">
        <v>297</v>
      </c>
      <c r="H229" s="50" t="s">
        <v>298</v>
      </c>
      <c r="I229" s="50" t="s">
        <v>90</v>
      </c>
      <c r="J229" s="52">
        <v>96</v>
      </c>
      <c r="K229" s="83">
        <v>168190</v>
      </c>
    </row>
    <row r="230" spans="1:11" x14ac:dyDescent="0.25">
      <c r="A230" s="50" t="s">
        <v>85</v>
      </c>
      <c r="B230" s="50" t="s">
        <v>547</v>
      </c>
      <c r="C230" s="50" t="s">
        <v>546</v>
      </c>
      <c r="D230" s="50" t="s">
        <v>37</v>
      </c>
      <c r="E230" s="51">
        <v>45504</v>
      </c>
      <c r="F230" s="50" t="s">
        <v>72</v>
      </c>
      <c r="G230" s="50" t="s">
        <v>548</v>
      </c>
      <c r="H230" s="50" t="s">
        <v>549</v>
      </c>
      <c r="I230" s="50" t="s">
        <v>90</v>
      </c>
      <c r="J230" s="52">
        <v>96</v>
      </c>
      <c r="K230" s="83">
        <v>168190</v>
      </c>
    </row>
    <row r="231" spans="1:11" x14ac:dyDescent="0.25">
      <c r="A231" s="50" t="s">
        <v>85</v>
      </c>
      <c r="B231" s="50" t="s">
        <v>550</v>
      </c>
      <c r="C231" s="50" t="s">
        <v>551</v>
      </c>
      <c r="D231" s="50" t="s">
        <v>37</v>
      </c>
      <c r="E231" s="51">
        <v>45504</v>
      </c>
      <c r="F231" s="50" t="s">
        <v>72</v>
      </c>
      <c r="G231" s="50" t="s">
        <v>502</v>
      </c>
      <c r="H231" s="50" t="s">
        <v>503</v>
      </c>
      <c r="I231" s="50" t="s">
        <v>90</v>
      </c>
      <c r="J231" s="52">
        <v>96</v>
      </c>
      <c r="K231" s="83">
        <v>1167089.77</v>
      </c>
    </row>
    <row r="232" spans="1:11" x14ac:dyDescent="0.25">
      <c r="A232" s="50" t="s">
        <v>85</v>
      </c>
      <c r="B232" s="50" t="s">
        <v>552</v>
      </c>
      <c r="C232" s="50" t="s">
        <v>553</v>
      </c>
      <c r="D232" s="50" t="s">
        <v>37</v>
      </c>
      <c r="E232" s="51">
        <v>45504</v>
      </c>
      <c r="F232" s="50" t="s">
        <v>72</v>
      </c>
      <c r="G232" s="50" t="s">
        <v>502</v>
      </c>
      <c r="H232" s="50" t="s">
        <v>503</v>
      </c>
      <c r="I232" s="50" t="s">
        <v>90</v>
      </c>
      <c r="J232" s="52">
        <v>96</v>
      </c>
      <c r="K232" s="83">
        <v>1090286.23</v>
      </c>
    </row>
    <row r="233" spans="1:11" x14ac:dyDescent="0.25">
      <c r="A233" s="50" t="s">
        <v>85</v>
      </c>
      <c r="B233" s="50" t="s">
        <v>554</v>
      </c>
      <c r="C233" s="50" t="s">
        <v>526</v>
      </c>
      <c r="D233" s="50" t="s">
        <v>37</v>
      </c>
      <c r="E233" s="51">
        <v>45504</v>
      </c>
      <c r="F233" s="50" t="s">
        <v>72</v>
      </c>
      <c r="G233" s="50" t="s">
        <v>487</v>
      </c>
      <c r="H233" s="50" t="s">
        <v>488</v>
      </c>
      <c r="I233" s="50" t="s">
        <v>90</v>
      </c>
      <c r="J233" s="52">
        <v>96</v>
      </c>
      <c r="K233" s="83">
        <v>147447.51</v>
      </c>
    </row>
    <row r="234" spans="1:11" x14ac:dyDescent="0.25">
      <c r="A234" s="50" t="s">
        <v>85</v>
      </c>
      <c r="B234" s="50" t="s">
        <v>555</v>
      </c>
      <c r="C234" s="50" t="s">
        <v>340</v>
      </c>
      <c r="D234" s="50" t="s">
        <v>37</v>
      </c>
      <c r="E234" s="51">
        <v>45504</v>
      </c>
      <c r="F234" s="50" t="s">
        <v>72</v>
      </c>
      <c r="G234" s="50" t="s">
        <v>123</v>
      </c>
      <c r="H234" s="50" t="s">
        <v>124</v>
      </c>
      <c r="I234" s="50" t="s">
        <v>90</v>
      </c>
      <c r="J234" s="52">
        <v>96</v>
      </c>
      <c r="K234" s="83">
        <v>645207.09</v>
      </c>
    </row>
    <row r="235" spans="1:11" x14ac:dyDescent="0.25">
      <c r="A235" s="50" t="s">
        <v>85</v>
      </c>
      <c r="B235" s="50" t="s">
        <v>556</v>
      </c>
      <c r="C235" s="50" t="s">
        <v>557</v>
      </c>
      <c r="D235" s="50" t="s">
        <v>37</v>
      </c>
      <c r="E235" s="51">
        <v>45504</v>
      </c>
      <c r="F235" s="50" t="s">
        <v>72</v>
      </c>
      <c r="G235" s="50" t="s">
        <v>558</v>
      </c>
      <c r="H235" s="50" t="s">
        <v>559</v>
      </c>
      <c r="I235" s="50" t="s">
        <v>90</v>
      </c>
      <c r="J235" s="52">
        <v>60</v>
      </c>
      <c r="K235" s="83">
        <v>43236.92</v>
      </c>
    </row>
    <row r="236" spans="1:11" x14ac:dyDescent="0.25">
      <c r="A236" s="50" t="s">
        <v>85</v>
      </c>
      <c r="B236" s="50" t="s">
        <v>560</v>
      </c>
      <c r="C236" s="50" t="s">
        <v>336</v>
      </c>
      <c r="D236" s="50" t="s">
        <v>37</v>
      </c>
      <c r="E236" s="51">
        <v>45504</v>
      </c>
      <c r="F236" s="50" t="s">
        <v>72</v>
      </c>
      <c r="G236" s="50" t="s">
        <v>274</v>
      </c>
      <c r="H236" s="50" t="s">
        <v>275</v>
      </c>
      <c r="I236" s="50" t="s">
        <v>90</v>
      </c>
      <c r="J236" s="52">
        <v>96</v>
      </c>
      <c r="K236" s="83">
        <v>385244.68</v>
      </c>
    </row>
    <row r="237" spans="1:11" x14ac:dyDescent="0.25">
      <c r="A237" s="50" t="s">
        <v>85</v>
      </c>
      <c r="B237" s="50" t="s">
        <v>561</v>
      </c>
      <c r="C237" s="50" t="s">
        <v>336</v>
      </c>
      <c r="D237" s="50" t="s">
        <v>37</v>
      </c>
      <c r="E237" s="51">
        <v>45504</v>
      </c>
      <c r="F237" s="50" t="s">
        <v>72</v>
      </c>
      <c r="G237" s="50" t="s">
        <v>97</v>
      </c>
      <c r="H237" s="50" t="s">
        <v>98</v>
      </c>
      <c r="I237" s="50" t="s">
        <v>90</v>
      </c>
      <c r="J237" s="52">
        <v>96</v>
      </c>
      <c r="K237" s="83">
        <v>385244.67</v>
      </c>
    </row>
    <row r="238" spans="1:11" x14ac:dyDescent="0.25">
      <c r="A238" s="50" t="s">
        <v>85</v>
      </c>
      <c r="B238" s="50" t="s">
        <v>562</v>
      </c>
      <c r="C238" s="50" t="s">
        <v>563</v>
      </c>
      <c r="D238" s="50" t="s">
        <v>37</v>
      </c>
      <c r="E238" s="51">
        <v>45504</v>
      </c>
      <c r="F238" s="50" t="s">
        <v>72</v>
      </c>
      <c r="G238" s="50" t="s">
        <v>270</v>
      </c>
      <c r="H238" s="50" t="s">
        <v>271</v>
      </c>
      <c r="I238" s="50" t="s">
        <v>90</v>
      </c>
      <c r="J238" s="52">
        <v>96</v>
      </c>
      <c r="K238" s="83">
        <v>180895</v>
      </c>
    </row>
    <row r="239" spans="1:11" x14ac:dyDescent="0.25">
      <c r="A239" s="50" t="s">
        <v>85</v>
      </c>
      <c r="B239" s="50" t="s">
        <v>564</v>
      </c>
      <c r="C239" s="50" t="s">
        <v>565</v>
      </c>
      <c r="D239" s="50" t="s">
        <v>37</v>
      </c>
      <c r="E239" s="51">
        <v>45565</v>
      </c>
      <c r="F239" s="50" t="s">
        <v>72</v>
      </c>
      <c r="G239" s="50" t="s">
        <v>123</v>
      </c>
      <c r="H239" s="50" t="s">
        <v>124</v>
      </c>
      <c r="I239" s="50" t="s">
        <v>90</v>
      </c>
      <c r="J239" s="52">
        <v>96</v>
      </c>
      <c r="K239" s="83">
        <v>507300.12</v>
      </c>
    </row>
    <row r="240" spans="1:11" x14ac:dyDescent="0.25">
      <c r="A240" s="50" t="s">
        <v>85</v>
      </c>
      <c r="B240" s="50" t="s">
        <v>566</v>
      </c>
      <c r="C240" s="50" t="s">
        <v>340</v>
      </c>
      <c r="D240" s="50" t="s">
        <v>37</v>
      </c>
      <c r="E240" s="51">
        <v>45565</v>
      </c>
      <c r="F240" s="50" t="s">
        <v>72</v>
      </c>
      <c r="G240" s="50" t="s">
        <v>502</v>
      </c>
      <c r="H240" s="50" t="s">
        <v>503</v>
      </c>
      <c r="I240" s="50" t="s">
        <v>90</v>
      </c>
      <c r="J240" s="52">
        <v>96</v>
      </c>
      <c r="K240" s="83">
        <v>1228566.24</v>
      </c>
    </row>
    <row r="241" spans="1:11" x14ac:dyDescent="0.25">
      <c r="A241" s="50" t="s">
        <v>85</v>
      </c>
      <c r="B241" s="50" t="s">
        <v>567</v>
      </c>
      <c r="C241" s="50" t="s">
        <v>281</v>
      </c>
      <c r="D241" s="50" t="s">
        <v>37</v>
      </c>
      <c r="E241" s="51">
        <v>45565</v>
      </c>
      <c r="F241" s="50" t="s">
        <v>72</v>
      </c>
      <c r="G241" s="50" t="s">
        <v>135</v>
      </c>
      <c r="H241" s="50" t="s">
        <v>136</v>
      </c>
      <c r="I241" s="50" t="s">
        <v>90</v>
      </c>
      <c r="J241" s="52">
        <v>96</v>
      </c>
      <c r="K241" s="83">
        <v>42545.5</v>
      </c>
    </row>
    <row r="242" spans="1:11" x14ac:dyDescent="0.25">
      <c r="A242" s="50" t="s">
        <v>85</v>
      </c>
      <c r="B242" s="50" t="s">
        <v>568</v>
      </c>
      <c r="C242" s="50" t="s">
        <v>281</v>
      </c>
      <c r="D242" s="50" t="s">
        <v>37</v>
      </c>
      <c r="E242" s="51">
        <v>45565</v>
      </c>
      <c r="F242" s="50" t="s">
        <v>72</v>
      </c>
      <c r="G242" s="50" t="s">
        <v>135</v>
      </c>
      <c r="H242" s="50" t="s">
        <v>136</v>
      </c>
      <c r="I242" s="50" t="s">
        <v>90</v>
      </c>
      <c r="J242" s="52">
        <v>96</v>
      </c>
      <c r="K242" s="83">
        <v>42545.5</v>
      </c>
    </row>
    <row r="243" spans="1:11" x14ac:dyDescent="0.25">
      <c r="A243" s="50" t="s">
        <v>85</v>
      </c>
      <c r="B243" s="50" t="s">
        <v>569</v>
      </c>
      <c r="C243" s="50" t="s">
        <v>565</v>
      </c>
      <c r="D243" s="50" t="s">
        <v>37</v>
      </c>
      <c r="E243" s="51">
        <v>45565</v>
      </c>
      <c r="F243" s="50" t="s">
        <v>72</v>
      </c>
      <c r="G243" s="50" t="s">
        <v>123</v>
      </c>
      <c r="H243" s="50" t="s">
        <v>124</v>
      </c>
      <c r="I243" s="50" t="s">
        <v>90</v>
      </c>
      <c r="J243" s="52">
        <v>96</v>
      </c>
      <c r="K243" s="83">
        <v>456688.22</v>
      </c>
    </row>
    <row r="244" spans="1:11" x14ac:dyDescent="0.25">
      <c r="A244" s="50" t="s">
        <v>85</v>
      </c>
      <c r="B244" s="50" t="s">
        <v>570</v>
      </c>
      <c r="C244" s="50" t="s">
        <v>565</v>
      </c>
      <c r="D244" s="50" t="s">
        <v>37</v>
      </c>
      <c r="E244" s="51">
        <v>45565</v>
      </c>
      <c r="F244" s="50" t="s">
        <v>72</v>
      </c>
      <c r="G244" s="50" t="s">
        <v>123</v>
      </c>
      <c r="H244" s="50" t="s">
        <v>124</v>
      </c>
      <c r="I244" s="50" t="s">
        <v>90</v>
      </c>
      <c r="J244" s="52">
        <v>96</v>
      </c>
      <c r="K244" s="83">
        <v>382338.56</v>
      </c>
    </row>
    <row r="245" spans="1:11" x14ac:dyDescent="0.25">
      <c r="A245" s="50" t="s">
        <v>85</v>
      </c>
      <c r="B245" s="50" t="s">
        <v>571</v>
      </c>
      <c r="C245" s="50" t="s">
        <v>565</v>
      </c>
      <c r="D245" s="50" t="s">
        <v>37</v>
      </c>
      <c r="E245" s="51">
        <v>45565</v>
      </c>
      <c r="F245" s="50" t="s">
        <v>72</v>
      </c>
      <c r="G245" s="50" t="s">
        <v>270</v>
      </c>
      <c r="H245" s="50" t="s">
        <v>271</v>
      </c>
      <c r="I245" s="50" t="s">
        <v>90</v>
      </c>
      <c r="J245" s="52">
        <v>96</v>
      </c>
      <c r="K245" s="83">
        <v>382338.56</v>
      </c>
    </row>
    <row r="246" spans="1:11" x14ac:dyDescent="0.25">
      <c r="A246" s="50" t="s">
        <v>85</v>
      </c>
      <c r="B246" s="50" t="s">
        <v>572</v>
      </c>
      <c r="C246" s="50" t="s">
        <v>573</v>
      </c>
      <c r="D246" s="50" t="s">
        <v>37</v>
      </c>
      <c r="E246" s="51">
        <v>45565</v>
      </c>
      <c r="F246" s="50" t="s">
        <v>72</v>
      </c>
      <c r="G246" s="50" t="s">
        <v>368</v>
      </c>
      <c r="H246" s="50" t="s">
        <v>369</v>
      </c>
      <c r="I246" s="50" t="s">
        <v>90</v>
      </c>
      <c r="J246" s="52">
        <v>96</v>
      </c>
      <c r="K246" s="83">
        <v>68395.490000000005</v>
      </c>
    </row>
    <row r="247" spans="1:11" x14ac:dyDescent="0.25">
      <c r="A247" s="50" t="s">
        <v>85</v>
      </c>
      <c r="B247" s="50" t="s">
        <v>574</v>
      </c>
      <c r="C247" s="50" t="s">
        <v>573</v>
      </c>
      <c r="D247" s="50" t="s">
        <v>37</v>
      </c>
      <c r="E247" s="51">
        <v>45565</v>
      </c>
      <c r="F247" s="50" t="s">
        <v>72</v>
      </c>
      <c r="G247" s="50" t="s">
        <v>368</v>
      </c>
      <c r="H247" s="50" t="s">
        <v>369</v>
      </c>
      <c r="I247" s="50" t="s">
        <v>90</v>
      </c>
      <c r="J247" s="52">
        <v>96</v>
      </c>
      <c r="K247" s="83">
        <v>68395.490000000005</v>
      </c>
    </row>
    <row r="248" spans="1:11" x14ac:dyDescent="0.25">
      <c r="A248" s="50" t="s">
        <v>85</v>
      </c>
      <c r="B248" s="50" t="s">
        <v>575</v>
      </c>
      <c r="C248" s="50" t="s">
        <v>576</v>
      </c>
      <c r="D248" s="50" t="s">
        <v>37</v>
      </c>
      <c r="E248" s="51">
        <v>45565</v>
      </c>
      <c r="F248" s="50" t="s">
        <v>72</v>
      </c>
      <c r="G248" s="50" t="s">
        <v>368</v>
      </c>
      <c r="H248" s="50" t="s">
        <v>369</v>
      </c>
      <c r="I248" s="50" t="s">
        <v>90</v>
      </c>
      <c r="J248" s="52">
        <v>96</v>
      </c>
      <c r="K248" s="83">
        <v>92199.8</v>
      </c>
    </row>
    <row r="249" spans="1:11" x14ac:dyDescent="0.25">
      <c r="A249" s="50" t="s">
        <v>85</v>
      </c>
      <c r="B249" s="50" t="s">
        <v>577</v>
      </c>
      <c r="C249" s="50" t="s">
        <v>578</v>
      </c>
      <c r="D249" s="50" t="s">
        <v>37</v>
      </c>
      <c r="E249" s="51">
        <v>45565</v>
      </c>
      <c r="F249" s="50" t="s">
        <v>72</v>
      </c>
      <c r="G249" s="50" t="s">
        <v>270</v>
      </c>
      <c r="H249" s="50" t="s">
        <v>271</v>
      </c>
      <c r="I249" s="50" t="s">
        <v>90</v>
      </c>
      <c r="J249" s="52">
        <v>96</v>
      </c>
      <c r="K249" s="83">
        <v>117164.3</v>
      </c>
    </row>
    <row r="250" spans="1:11" x14ac:dyDescent="0.25">
      <c r="A250" s="50" t="s">
        <v>85</v>
      </c>
      <c r="B250" s="50" t="s">
        <v>579</v>
      </c>
      <c r="C250" s="50" t="s">
        <v>580</v>
      </c>
      <c r="D250" s="50" t="s">
        <v>37</v>
      </c>
      <c r="E250" s="51">
        <v>45565</v>
      </c>
      <c r="F250" s="50" t="s">
        <v>72</v>
      </c>
      <c r="G250" s="50" t="s">
        <v>270</v>
      </c>
      <c r="H250" s="50" t="s">
        <v>271</v>
      </c>
      <c r="I250" s="50" t="s">
        <v>90</v>
      </c>
      <c r="J250" s="52">
        <v>96</v>
      </c>
      <c r="K250" s="83">
        <v>54970.3</v>
      </c>
    </row>
    <row r="251" spans="1:11" x14ac:dyDescent="0.25">
      <c r="A251" s="50" t="s">
        <v>85</v>
      </c>
      <c r="B251" s="50" t="s">
        <v>581</v>
      </c>
      <c r="C251" s="50" t="s">
        <v>582</v>
      </c>
      <c r="D251" s="50" t="s">
        <v>37</v>
      </c>
      <c r="E251" s="51">
        <v>45565</v>
      </c>
      <c r="F251" s="50" t="s">
        <v>72</v>
      </c>
      <c r="G251" s="50" t="s">
        <v>462</v>
      </c>
      <c r="H251" s="50" t="s">
        <v>463</v>
      </c>
      <c r="I251" s="50" t="s">
        <v>90</v>
      </c>
      <c r="J251" s="52">
        <v>96</v>
      </c>
      <c r="K251" s="83">
        <v>614847.4</v>
      </c>
    </row>
    <row r="252" spans="1:11" x14ac:dyDescent="0.25">
      <c r="A252" s="50" t="s">
        <v>85</v>
      </c>
      <c r="B252" s="50" t="s">
        <v>583</v>
      </c>
      <c r="C252" s="50" t="s">
        <v>584</v>
      </c>
      <c r="D252" s="50" t="s">
        <v>37</v>
      </c>
      <c r="E252" s="51">
        <v>45565</v>
      </c>
      <c r="F252" s="50" t="s">
        <v>72</v>
      </c>
      <c r="G252" s="50" t="s">
        <v>93</v>
      </c>
      <c r="H252" s="50" t="s">
        <v>94</v>
      </c>
      <c r="I252" s="50" t="s">
        <v>90</v>
      </c>
      <c r="J252" s="52">
        <v>96</v>
      </c>
      <c r="K252" s="83">
        <v>47896</v>
      </c>
    </row>
    <row r="253" spans="1:11" x14ac:dyDescent="0.25">
      <c r="A253" s="50" t="s">
        <v>85</v>
      </c>
      <c r="B253" s="50" t="s">
        <v>585</v>
      </c>
      <c r="C253" s="50" t="s">
        <v>119</v>
      </c>
      <c r="D253" s="50" t="s">
        <v>37</v>
      </c>
      <c r="E253" s="51">
        <v>45565</v>
      </c>
      <c r="F253" s="50" t="s">
        <v>72</v>
      </c>
      <c r="G253" s="50" t="s">
        <v>97</v>
      </c>
      <c r="H253" s="50" t="s">
        <v>98</v>
      </c>
      <c r="I253" s="50" t="s">
        <v>90</v>
      </c>
      <c r="J253" s="52">
        <v>96</v>
      </c>
      <c r="K253" s="83">
        <v>520300</v>
      </c>
    </row>
    <row r="254" spans="1:11" x14ac:dyDescent="0.25">
      <c r="A254" s="50" t="s">
        <v>85</v>
      </c>
      <c r="B254" s="50" t="s">
        <v>586</v>
      </c>
      <c r="C254" s="50" t="s">
        <v>587</v>
      </c>
      <c r="D254" s="50" t="s">
        <v>37</v>
      </c>
      <c r="E254" s="51">
        <v>45565</v>
      </c>
      <c r="F254" s="50" t="s">
        <v>72</v>
      </c>
      <c r="G254" s="50" t="s">
        <v>502</v>
      </c>
      <c r="H254" s="50" t="s">
        <v>503</v>
      </c>
      <c r="I254" s="50" t="s">
        <v>90</v>
      </c>
      <c r="J254" s="52">
        <v>96</v>
      </c>
      <c r="K254" s="83">
        <v>6048790</v>
      </c>
    </row>
    <row r="255" spans="1:11" x14ac:dyDescent="0.25">
      <c r="A255" s="50" t="s">
        <v>85</v>
      </c>
      <c r="B255" s="50" t="s">
        <v>588</v>
      </c>
      <c r="C255" s="50" t="s">
        <v>589</v>
      </c>
      <c r="D255" s="50" t="s">
        <v>37</v>
      </c>
      <c r="E255" s="51">
        <v>45565</v>
      </c>
      <c r="F255" s="50" t="s">
        <v>590</v>
      </c>
      <c r="G255" s="50" t="s">
        <v>591</v>
      </c>
      <c r="H255" s="50" t="s">
        <v>592</v>
      </c>
      <c r="I255" s="50" t="s">
        <v>593</v>
      </c>
      <c r="J255" s="52">
        <v>84</v>
      </c>
      <c r="K255" s="83">
        <v>40591.870000000003</v>
      </c>
    </row>
    <row r="256" spans="1:11" x14ac:dyDescent="0.25">
      <c r="A256" s="50" t="s">
        <v>85</v>
      </c>
      <c r="B256" s="50" t="s">
        <v>594</v>
      </c>
      <c r="C256" s="50" t="s">
        <v>589</v>
      </c>
      <c r="D256" s="50" t="s">
        <v>37</v>
      </c>
      <c r="E256" s="51">
        <v>45565</v>
      </c>
      <c r="F256" s="50" t="s">
        <v>590</v>
      </c>
      <c r="G256" s="50" t="s">
        <v>591</v>
      </c>
      <c r="H256" s="50" t="s">
        <v>592</v>
      </c>
      <c r="I256" s="50" t="s">
        <v>593</v>
      </c>
      <c r="J256" s="52">
        <v>84</v>
      </c>
      <c r="K256" s="83">
        <v>40591.870000000003</v>
      </c>
    </row>
    <row r="257" spans="1:11" x14ac:dyDescent="0.25">
      <c r="A257" s="50" t="s">
        <v>85</v>
      </c>
      <c r="B257" s="50" t="s">
        <v>595</v>
      </c>
      <c r="C257" s="50" t="s">
        <v>596</v>
      </c>
      <c r="D257" s="50" t="s">
        <v>37</v>
      </c>
      <c r="E257" s="51">
        <v>45596</v>
      </c>
      <c r="F257" s="50" t="s">
        <v>72</v>
      </c>
      <c r="G257" s="50" t="s">
        <v>597</v>
      </c>
      <c r="H257" s="50" t="s">
        <v>598</v>
      </c>
      <c r="I257" s="50" t="s">
        <v>90</v>
      </c>
      <c r="J257" s="52">
        <v>96</v>
      </c>
      <c r="K257" s="83">
        <v>478960</v>
      </c>
    </row>
    <row r="258" spans="1:11" x14ac:dyDescent="0.25">
      <c r="A258" s="50" t="s">
        <v>85</v>
      </c>
      <c r="B258" s="50" t="s">
        <v>599</v>
      </c>
      <c r="C258" s="50" t="s">
        <v>600</v>
      </c>
      <c r="D258" s="50" t="s">
        <v>37</v>
      </c>
      <c r="E258" s="51">
        <v>45596</v>
      </c>
      <c r="F258" s="50" t="s">
        <v>72</v>
      </c>
      <c r="G258" s="50" t="s">
        <v>597</v>
      </c>
      <c r="H258" s="50" t="s">
        <v>598</v>
      </c>
      <c r="I258" s="50" t="s">
        <v>90</v>
      </c>
      <c r="J258" s="52">
        <v>96</v>
      </c>
      <c r="K258" s="83">
        <v>478960</v>
      </c>
    </row>
    <row r="259" spans="1:11" x14ac:dyDescent="0.25">
      <c r="A259" s="50" t="s">
        <v>85</v>
      </c>
      <c r="B259" s="50" t="s">
        <v>601</v>
      </c>
      <c r="C259" s="50" t="s">
        <v>602</v>
      </c>
      <c r="D259" s="50" t="s">
        <v>37</v>
      </c>
      <c r="E259" s="51">
        <v>45596</v>
      </c>
      <c r="F259" s="50" t="s">
        <v>72</v>
      </c>
      <c r="G259" s="50" t="s">
        <v>127</v>
      </c>
      <c r="H259" s="50" t="s">
        <v>128</v>
      </c>
      <c r="I259" s="50" t="s">
        <v>90</v>
      </c>
      <c r="J259" s="52">
        <v>96</v>
      </c>
      <c r="K259" s="83">
        <v>1256072.6000000001</v>
      </c>
    </row>
    <row r="260" spans="1:11" x14ac:dyDescent="0.25">
      <c r="A260" s="50" t="s">
        <v>85</v>
      </c>
      <c r="B260" s="50" t="s">
        <v>603</v>
      </c>
      <c r="C260" s="50" t="s">
        <v>604</v>
      </c>
      <c r="D260" s="50" t="s">
        <v>37</v>
      </c>
      <c r="E260" s="51">
        <v>45596</v>
      </c>
      <c r="F260" s="50" t="s">
        <v>72</v>
      </c>
      <c r="G260" s="50" t="s">
        <v>111</v>
      </c>
      <c r="H260" s="50" t="s">
        <v>112</v>
      </c>
      <c r="I260" s="50" t="s">
        <v>90</v>
      </c>
      <c r="J260" s="52">
        <v>96</v>
      </c>
      <c r="K260" s="83">
        <v>40280.54</v>
      </c>
    </row>
    <row r="261" spans="1:11" x14ac:dyDescent="0.25">
      <c r="A261" s="50" t="s">
        <v>85</v>
      </c>
      <c r="B261" s="50" t="s">
        <v>605</v>
      </c>
      <c r="C261" s="50" t="s">
        <v>606</v>
      </c>
      <c r="D261" s="50" t="s">
        <v>37</v>
      </c>
      <c r="E261" s="51">
        <v>45626</v>
      </c>
      <c r="F261" s="50" t="s">
        <v>72</v>
      </c>
      <c r="G261" s="50" t="s">
        <v>364</v>
      </c>
      <c r="H261" s="50" t="s">
        <v>365</v>
      </c>
      <c r="I261" s="50" t="s">
        <v>90</v>
      </c>
      <c r="J261" s="52">
        <v>96</v>
      </c>
      <c r="K261" s="83">
        <v>145200</v>
      </c>
    </row>
    <row r="262" spans="1:11" x14ac:dyDescent="0.25">
      <c r="A262" s="50" t="s">
        <v>85</v>
      </c>
      <c r="B262" s="50" t="s">
        <v>607</v>
      </c>
      <c r="C262" s="50" t="s">
        <v>608</v>
      </c>
      <c r="D262" s="50" t="s">
        <v>37</v>
      </c>
      <c r="E262" s="51">
        <v>45626</v>
      </c>
      <c r="F262" s="50" t="s">
        <v>72</v>
      </c>
      <c r="G262" s="50" t="s">
        <v>481</v>
      </c>
      <c r="H262" s="50" t="s">
        <v>482</v>
      </c>
      <c r="I262" s="50" t="s">
        <v>90</v>
      </c>
      <c r="J262" s="52">
        <v>96</v>
      </c>
      <c r="K262" s="83">
        <v>75900</v>
      </c>
    </row>
    <row r="263" spans="1:11" x14ac:dyDescent="0.25">
      <c r="A263" s="50" t="s">
        <v>85</v>
      </c>
      <c r="B263" s="50" t="s">
        <v>609</v>
      </c>
      <c r="C263" s="50" t="s">
        <v>610</v>
      </c>
      <c r="D263" s="50" t="s">
        <v>37</v>
      </c>
      <c r="E263" s="51">
        <v>45626</v>
      </c>
      <c r="F263" s="50" t="s">
        <v>78</v>
      </c>
      <c r="G263" s="50" t="s">
        <v>439</v>
      </c>
      <c r="H263" s="50" t="s">
        <v>440</v>
      </c>
      <c r="I263" s="50" t="s">
        <v>90</v>
      </c>
      <c r="J263" s="52">
        <v>96</v>
      </c>
      <c r="K263" s="83">
        <v>173906.64</v>
      </c>
    </row>
    <row r="264" spans="1:11" x14ac:dyDescent="0.25">
      <c r="A264" s="50" t="s">
        <v>85</v>
      </c>
      <c r="B264" s="50" t="s">
        <v>611</v>
      </c>
      <c r="C264" s="50" t="s">
        <v>546</v>
      </c>
      <c r="D264" s="50" t="s">
        <v>37</v>
      </c>
      <c r="E264" s="51">
        <v>45626</v>
      </c>
      <c r="F264" s="50" t="s">
        <v>72</v>
      </c>
      <c r="G264" s="50" t="s">
        <v>612</v>
      </c>
      <c r="H264" s="50" t="s">
        <v>613</v>
      </c>
      <c r="I264" s="50" t="s">
        <v>90</v>
      </c>
      <c r="J264" s="52">
        <v>96</v>
      </c>
      <c r="K264" s="83">
        <v>149979.5</v>
      </c>
    </row>
    <row r="265" spans="1:11" x14ac:dyDescent="0.25">
      <c r="A265" s="50" t="s">
        <v>85</v>
      </c>
      <c r="B265" s="50" t="s">
        <v>614</v>
      </c>
      <c r="C265" s="50" t="s">
        <v>546</v>
      </c>
      <c r="D265" s="50" t="s">
        <v>37</v>
      </c>
      <c r="E265" s="51">
        <v>45626</v>
      </c>
      <c r="F265" s="50" t="s">
        <v>72</v>
      </c>
      <c r="G265" s="50" t="s">
        <v>612</v>
      </c>
      <c r="H265" s="50" t="s">
        <v>613</v>
      </c>
      <c r="I265" s="50" t="s">
        <v>90</v>
      </c>
      <c r="J265" s="52">
        <v>96</v>
      </c>
      <c r="K265" s="83">
        <v>149979.5</v>
      </c>
    </row>
    <row r="266" spans="1:11" x14ac:dyDescent="0.25">
      <c r="A266" s="50" t="s">
        <v>85</v>
      </c>
      <c r="B266" s="50" t="s">
        <v>615</v>
      </c>
      <c r="C266" s="50" t="s">
        <v>616</v>
      </c>
      <c r="D266" s="50" t="s">
        <v>37</v>
      </c>
      <c r="E266" s="51">
        <v>45626</v>
      </c>
      <c r="F266" s="50" t="s">
        <v>72</v>
      </c>
      <c r="G266" s="50" t="s">
        <v>523</v>
      </c>
      <c r="H266" s="50" t="s">
        <v>524</v>
      </c>
      <c r="I266" s="50" t="s">
        <v>90</v>
      </c>
      <c r="J266" s="52">
        <v>96</v>
      </c>
      <c r="K266" s="83">
        <v>4918650</v>
      </c>
    </row>
    <row r="267" spans="1:11" x14ac:dyDescent="0.25">
      <c r="A267" s="50" t="s">
        <v>85</v>
      </c>
      <c r="B267" s="50" t="s">
        <v>617</v>
      </c>
      <c r="C267" s="50" t="s">
        <v>618</v>
      </c>
      <c r="D267" s="50" t="s">
        <v>37</v>
      </c>
      <c r="E267" s="51">
        <v>45626</v>
      </c>
      <c r="F267" s="50" t="s">
        <v>72</v>
      </c>
      <c r="G267" s="50" t="s">
        <v>619</v>
      </c>
      <c r="H267" s="50" t="s">
        <v>620</v>
      </c>
      <c r="I267" s="50" t="s">
        <v>90</v>
      </c>
      <c r="J267" s="52">
        <v>96</v>
      </c>
      <c r="K267" s="83">
        <v>41299.72</v>
      </c>
    </row>
    <row r="268" spans="1:11" x14ac:dyDescent="0.25">
      <c r="A268" s="50" t="s">
        <v>85</v>
      </c>
      <c r="B268" s="50" t="s">
        <v>621</v>
      </c>
      <c r="C268" s="50" t="s">
        <v>618</v>
      </c>
      <c r="D268" s="50" t="s">
        <v>37</v>
      </c>
      <c r="E268" s="51">
        <v>45626</v>
      </c>
      <c r="F268" s="50" t="s">
        <v>72</v>
      </c>
      <c r="G268" s="50" t="s">
        <v>619</v>
      </c>
      <c r="H268" s="50" t="s">
        <v>620</v>
      </c>
      <c r="I268" s="50" t="s">
        <v>90</v>
      </c>
      <c r="J268" s="52">
        <v>96</v>
      </c>
      <c r="K268" s="83">
        <v>41299.72</v>
      </c>
    </row>
    <row r="269" spans="1:11" x14ac:dyDescent="0.25">
      <c r="A269" s="50" t="s">
        <v>85</v>
      </c>
      <c r="B269" s="50" t="s">
        <v>622</v>
      </c>
      <c r="C269" s="50" t="s">
        <v>618</v>
      </c>
      <c r="D269" s="50" t="s">
        <v>37</v>
      </c>
      <c r="E269" s="51">
        <v>45626</v>
      </c>
      <c r="F269" s="50" t="s">
        <v>72</v>
      </c>
      <c r="G269" s="50" t="s">
        <v>619</v>
      </c>
      <c r="H269" s="50" t="s">
        <v>620</v>
      </c>
      <c r="I269" s="50" t="s">
        <v>90</v>
      </c>
      <c r="J269" s="52">
        <v>96</v>
      </c>
      <c r="K269" s="83">
        <v>41299.72</v>
      </c>
    </row>
    <row r="270" spans="1:11" x14ac:dyDescent="0.25">
      <c r="A270" s="50" t="s">
        <v>85</v>
      </c>
      <c r="B270" s="50" t="s">
        <v>623</v>
      </c>
      <c r="C270" s="50" t="s">
        <v>624</v>
      </c>
      <c r="D270" s="50" t="s">
        <v>37</v>
      </c>
      <c r="E270" s="51">
        <v>45657</v>
      </c>
      <c r="F270" s="50" t="s">
        <v>72</v>
      </c>
      <c r="G270" s="50" t="s">
        <v>100</v>
      </c>
      <c r="H270" s="50" t="s">
        <v>101</v>
      </c>
      <c r="I270" s="50" t="s">
        <v>90</v>
      </c>
      <c r="J270" s="52">
        <v>96</v>
      </c>
      <c r="K270" s="83">
        <v>120395</v>
      </c>
    </row>
    <row r="271" spans="1:11" x14ac:dyDescent="0.25">
      <c r="A271" s="50" t="s">
        <v>85</v>
      </c>
      <c r="B271" s="50" t="s">
        <v>625</v>
      </c>
      <c r="C271" s="50" t="s">
        <v>147</v>
      </c>
      <c r="D271" s="50" t="s">
        <v>37</v>
      </c>
      <c r="E271" s="51">
        <v>45626</v>
      </c>
      <c r="F271" s="50" t="s">
        <v>72</v>
      </c>
      <c r="G271" s="50" t="s">
        <v>626</v>
      </c>
      <c r="H271" s="50" t="s">
        <v>627</v>
      </c>
      <c r="I271" s="50" t="s">
        <v>90</v>
      </c>
      <c r="J271" s="52">
        <v>96</v>
      </c>
      <c r="K271" s="83">
        <v>62920</v>
      </c>
    </row>
    <row r="272" spans="1:11" x14ac:dyDescent="0.25">
      <c r="A272" s="50" t="s">
        <v>85</v>
      </c>
      <c r="B272" s="50" t="s">
        <v>628</v>
      </c>
      <c r="C272" s="50" t="s">
        <v>147</v>
      </c>
      <c r="D272" s="50" t="s">
        <v>37</v>
      </c>
      <c r="E272" s="51">
        <v>45626</v>
      </c>
      <c r="F272" s="50" t="s">
        <v>72</v>
      </c>
      <c r="G272" s="50" t="s">
        <v>626</v>
      </c>
      <c r="H272" s="50" t="s">
        <v>627</v>
      </c>
      <c r="I272" s="50" t="s">
        <v>90</v>
      </c>
      <c r="J272" s="52">
        <v>96</v>
      </c>
      <c r="K272" s="83">
        <v>62920</v>
      </c>
    </row>
    <row r="273" spans="1:11" x14ac:dyDescent="0.25">
      <c r="A273" s="50" t="s">
        <v>85</v>
      </c>
      <c r="B273" s="50" t="s">
        <v>629</v>
      </c>
      <c r="C273" s="50" t="s">
        <v>147</v>
      </c>
      <c r="D273" s="50" t="s">
        <v>37</v>
      </c>
      <c r="E273" s="51">
        <v>45626</v>
      </c>
      <c r="F273" s="50" t="s">
        <v>72</v>
      </c>
      <c r="G273" s="50" t="s">
        <v>626</v>
      </c>
      <c r="H273" s="50" t="s">
        <v>627</v>
      </c>
      <c r="I273" s="50" t="s">
        <v>90</v>
      </c>
      <c r="J273" s="52">
        <v>96</v>
      </c>
      <c r="K273" s="83">
        <v>62920</v>
      </c>
    </row>
    <row r="274" spans="1:11" x14ac:dyDescent="0.25">
      <c r="A274" s="50" t="s">
        <v>85</v>
      </c>
      <c r="B274" s="50" t="s">
        <v>630</v>
      </c>
      <c r="C274" s="50" t="s">
        <v>147</v>
      </c>
      <c r="D274" s="50" t="s">
        <v>37</v>
      </c>
      <c r="E274" s="51">
        <v>45626</v>
      </c>
      <c r="F274" s="50" t="s">
        <v>72</v>
      </c>
      <c r="G274" s="50" t="s">
        <v>626</v>
      </c>
      <c r="H274" s="50" t="s">
        <v>627</v>
      </c>
      <c r="I274" s="50" t="s">
        <v>90</v>
      </c>
      <c r="J274" s="52">
        <v>96</v>
      </c>
      <c r="K274" s="83">
        <v>62920</v>
      </c>
    </row>
    <row r="275" spans="1:11" x14ac:dyDescent="0.25">
      <c r="A275" s="50" t="s">
        <v>85</v>
      </c>
      <c r="B275" s="50" t="s">
        <v>631</v>
      </c>
      <c r="C275" s="50" t="s">
        <v>147</v>
      </c>
      <c r="D275" s="50" t="s">
        <v>37</v>
      </c>
      <c r="E275" s="51">
        <v>45626</v>
      </c>
      <c r="F275" s="50" t="s">
        <v>72</v>
      </c>
      <c r="G275" s="50" t="s">
        <v>626</v>
      </c>
      <c r="H275" s="50" t="s">
        <v>627</v>
      </c>
      <c r="I275" s="50" t="s">
        <v>90</v>
      </c>
      <c r="J275" s="52">
        <v>96</v>
      </c>
      <c r="K275" s="83">
        <v>62920</v>
      </c>
    </row>
    <row r="276" spans="1:11" x14ac:dyDescent="0.25">
      <c r="A276" s="50" t="s">
        <v>85</v>
      </c>
      <c r="B276" s="50" t="s">
        <v>632</v>
      </c>
      <c r="C276" s="50" t="s">
        <v>147</v>
      </c>
      <c r="D276" s="50" t="s">
        <v>37</v>
      </c>
      <c r="E276" s="51">
        <v>45626</v>
      </c>
      <c r="F276" s="50" t="s">
        <v>72</v>
      </c>
      <c r="G276" s="50" t="s">
        <v>626</v>
      </c>
      <c r="H276" s="50" t="s">
        <v>627</v>
      </c>
      <c r="I276" s="50" t="s">
        <v>90</v>
      </c>
      <c r="J276" s="52">
        <v>96</v>
      </c>
      <c r="K276" s="83">
        <v>62920</v>
      </c>
    </row>
    <row r="277" spans="1:11" x14ac:dyDescent="0.25">
      <c r="A277" s="50" t="s">
        <v>85</v>
      </c>
      <c r="B277" s="50" t="s">
        <v>633</v>
      </c>
      <c r="C277" s="50" t="s">
        <v>634</v>
      </c>
      <c r="D277" s="50" t="s">
        <v>37</v>
      </c>
      <c r="E277" s="51">
        <v>45657</v>
      </c>
      <c r="F277" s="50" t="s">
        <v>72</v>
      </c>
      <c r="G277" s="50" t="s">
        <v>635</v>
      </c>
      <c r="H277" s="50" t="s">
        <v>636</v>
      </c>
      <c r="I277" s="50" t="s">
        <v>90</v>
      </c>
      <c r="J277" s="52">
        <v>96</v>
      </c>
      <c r="K277" s="83">
        <v>683555.62</v>
      </c>
    </row>
    <row r="278" spans="1:11" x14ac:dyDescent="0.25">
      <c r="A278" s="50" t="s">
        <v>85</v>
      </c>
      <c r="B278" s="50" t="s">
        <v>637</v>
      </c>
      <c r="C278" s="50" t="s">
        <v>638</v>
      </c>
      <c r="D278" s="50" t="s">
        <v>37</v>
      </c>
      <c r="E278" s="51">
        <v>45657</v>
      </c>
      <c r="F278" s="50" t="s">
        <v>72</v>
      </c>
      <c r="G278" s="50" t="s">
        <v>388</v>
      </c>
      <c r="H278" s="50" t="s">
        <v>389</v>
      </c>
      <c r="I278" s="50" t="s">
        <v>90</v>
      </c>
      <c r="J278" s="52">
        <v>96</v>
      </c>
      <c r="K278" s="83">
        <v>1132560</v>
      </c>
    </row>
    <row r="279" spans="1:11" x14ac:dyDescent="0.25">
      <c r="A279" s="50" t="s">
        <v>85</v>
      </c>
      <c r="B279" s="50" t="s">
        <v>639</v>
      </c>
      <c r="C279" s="50" t="s">
        <v>640</v>
      </c>
      <c r="D279" s="50" t="s">
        <v>37</v>
      </c>
      <c r="E279" s="51">
        <v>45657</v>
      </c>
      <c r="F279" s="50" t="s">
        <v>72</v>
      </c>
      <c r="G279" s="50" t="s">
        <v>641</v>
      </c>
      <c r="H279" s="50" t="s">
        <v>642</v>
      </c>
      <c r="I279" s="50" t="s">
        <v>90</v>
      </c>
      <c r="J279" s="52">
        <v>96</v>
      </c>
      <c r="K279" s="83">
        <v>56208.13</v>
      </c>
    </row>
    <row r="280" spans="1:11" x14ac:dyDescent="0.25">
      <c r="A280" s="50" t="s">
        <v>85</v>
      </c>
      <c r="B280" s="50" t="s">
        <v>643</v>
      </c>
      <c r="C280" s="50" t="s">
        <v>301</v>
      </c>
      <c r="D280" s="50" t="s">
        <v>37</v>
      </c>
      <c r="E280" s="51">
        <v>45657</v>
      </c>
      <c r="F280" s="50" t="s">
        <v>72</v>
      </c>
      <c r="G280" s="50" t="s">
        <v>152</v>
      </c>
      <c r="H280" s="50" t="s">
        <v>153</v>
      </c>
      <c r="I280" s="50" t="s">
        <v>90</v>
      </c>
      <c r="J280" s="52">
        <v>96</v>
      </c>
      <c r="K280" s="83">
        <v>3461124.74</v>
      </c>
    </row>
    <row r="281" spans="1:11" x14ac:dyDescent="0.25">
      <c r="A281" s="50" t="s">
        <v>85</v>
      </c>
      <c r="B281" s="50" t="s">
        <v>644</v>
      </c>
      <c r="C281" s="50" t="s">
        <v>301</v>
      </c>
      <c r="D281" s="50" t="s">
        <v>37</v>
      </c>
      <c r="E281" s="51">
        <v>45657</v>
      </c>
      <c r="F281" s="50" t="s">
        <v>72</v>
      </c>
      <c r="G281" s="50" t="s">
        <v>645</v>
      </c>
      <c r="H281" s="50" t="s">
        <v>646</v>
      </c>
      <c r="I281" s="50" t="s">
        <v>90</v>
      </c>
      <c r="J281" s="52">
        <v>96</v>
      </c>
      <c r="K281" s="83">
        <v>2273862.6</v>
      </c>
    </row>
    <row r="282" spans="1:11" x14ac:dyDescent="0.25">
      <c r="A282" s="50" t="s">
        <v>85</v>
      </c>
      <c r="B282" s="50" t="s">
        <v>647</v>
      </c>
      <c r="C282" s="50" t="s">
        <v>648</v>
      </c>
      <c r="D282" s="50" t="s">
        <v>37</v>
      </c>
      <c r="E282" s="51">
        <v>45657</v>
      </c>
      <c r="F282" s="50" t="s">
        <v>72</v>
      </c>
      <c r="G282" s="50" t="s">
        <v>97</v>
      </c>
      <c r="H282" s="50" t="s">
        <v>98</v>
      </c>
      <c r="I282" s="50" t="s">
        <v>90</v>
      </c>
      <c r="J282" s="52">
        <v>96</v>
      </c>
      <c r="K282" s="83">
        <v>287302.40000000002</v>
      </c>
    </row>
    <row r="283" spans="1:11" x14ac:dyDescent="0.25">
      <c r="A283" s="50" t="s">
        <v>85</v>
      </c>
      <c r="B283" s="50" t="s">
        <v>649</v>
      </c>
      <c r="C283" s="50" t="s">
        <v>650</v>
      </c>
      <c r="D283" s="50" t="s">
        <v>37</v>
      </c>
      <c r="E283" s="51">
        <v>45657</v>
      </c>
      <c r="F283" s="50" t="s">
        <v>72</v>
      </c>
      <c r="G283" s="50" t="s">
        <v>97</v>
      </c>
      <c r="H283" s="50" t="s">
        <v>98</v>
      </c>
      <c r="I283" s="50" t="s">
        <v>90</v>
      </c>
      <c r="J283" s="52">
        <v>96</v>
      </c>
      <c r="K283" s="83">
        <v>329313.59999999998</v>
      </c>
    </row>
    <row r="284" spans="1:11" x14ac:dyDescent="0.25">
      <c r="A284" s="50" t="s">
        <v>85</v>
      </c>
      <c r="B284" s="50" t="s">
        <v>651</v>
      </c>
      <c r="C284" s="50" t="s">
        <v>546</v>
      </c>
      <c r="D284" s="50" t="s">
        <v>37</v>
      </c>
      <c r="E284" s="51">
        <v>45657</v>
      </c>
      <c r="F284" s="50" t="s">
        <v>72</v>
      </c>
      <c r="G284" s="50" t="s">
        <v>435</v>
      </c>
      <c r="H284" s="50" t="s">
        <v>436</v>
      </c>
      <c r="I284" s="50" t="s">
        <v>90</v>
      </c>
      <c r="J284" s="52">
        <v>96</v>
      </c>
      <c r="K284" s="83">
        <v>168190</v>
      </c>
    </row>
    <row r="285" spans="1:11" x14ac:dyDescent="0.25">
      <c r="A285" s="50" t="s">
        <v>85</v>
      </c>
      <c r="B285" s="50" t="s">
        <v>652</v>
      </c>
      <c r="C285" s="50" t="s">
        <v>546</v>
      </c>
      <c r="D285" s="50" t="s">
        <v>37</v>
      </c>
      <c r="E285" s="51">
        <v>45657</v>
      </c>
      <c r="F285" s="50" t="s">
        <v>72</v>
      </c>
      <c r="G285" s="50" t="s">
        <v>502</v>
      </c>
      <c r="H285" s="50" t="s">
        <v>503</v>
      </c>
      <c r="I285" s="50" t="s">
        <v>90</v>
      </c>
      <c r="J285" s="52">
        <v>96</v>
      </c>
      <c r="K285" s="83">
        <v>187550</v>
      </c>
    </row>
    <row r="286" spans="1:11" x14ac:dyDescent="0.25">
      <c r="A286" s="50" t="s">
        <v>85</v>
      </c>
      <c r="B286" s="50" t="s">
        <v>653</v>
      </c>
      <c r="C286" s="50" t="s">
        <v>546</v>
      </c>
      <c r="D286" s="50" t="s">
        <v>37</v>
      </c>
      <c r="E286" s="51">
        <v>45657</v>
      </c>
      <c r="F286" s="50" t="s">
        <v>72</v>
      </c>
      <c r="G286" s="50" t="s">
        <v>654</v>
      </c>
      <c r="H286" s="50" t="s">
        <v>655</v>
      </c>
      <c r="I286" s="50" t="s">
        <v>90</v>
      </c>
      <c r="J286" s="52">
        <v>96</v>
      </c>
      <c r="K286" s="83">
        <v>187550</v>
      </c>
    </row>
    <row r="287" spans="1:11" x14ac:dyDescent="0.25">
      <c r="A287" s="50" t="s">
        <v>85</v>
      </c>
      <c r="B287" s="50" t="s">
        <v>656</v>
      </c>
      <c r="C287" s="50" t="s">
        <v>340</v>
      </c>
      <c r="D287" s="50" t="s">
        <v>37</v>
      </c>
      <c r="E287" s="51">
        <v>45657</v>
      </c>
      <c r="F287" s="50" t="s">
        <v>72</v>
      </c>
      <c r="G287" s="50" t="s">
        <v>502</v>
      </c>
      <c r="H287" s="50" t="s">
        <v>503</v>
      </c>
      <c r="I287" s="50" t="s">
        <v>90</v>
      </c>
      <c r="J287" s="52">
        <v>96</v>
      </c>
      <c r="K287" s="83">
        <v>354735.74</v>
      </c>
    </row>
    <row r="288" spans="1:11" x14ac:dyDescent="0.25">
      <c r="A288" s="50" t="s">
        <v>85</v>
      </c>
      <c r="B288" s="50" t="s">
        <v>657</v>
      </c>
      <c r="C288" s="50" t="s">
        <v>340</v>
      </c>
      <c r="D288" s="50" t="s">
        <v>37</v>
      </c>
      <c r="E288" s="51">
        <v>45657</v>
      </c>
      <c r="F288" s="50" t="s">
        <v>72</v>
      </c>
      <c r="G288" s="50" t="s">
        <v>502</v>
      </c>
      <c r="H288" s="50" t="s">
        <v>503</v>
      </c>
      <c r="I288" s="50" t="s">
        <v>90</v>
      </c>
      <c r="J288" s="52">
        <v>96</v>
      </c>
      <c r="K288" s="83">
        <v>354735.74</v>
      </c>
    </row>
    <row r="289" spans="1:11" x14ac:dyDescent="0.25">
      <c r="A289" s="50" t="s">
        <v>85</v>
      </c>
      <c r="B289" s="50" t="s">
        <v>658</v>
      </c>
      <c r="C289" s="50" t="s">
        <v>340</v>
      </c>
      <c r="D289" s="50" t="s">
        <v>37</v>
      </c>
      <c r="E289" s="51">
        <v>45657</v>
      </c>
      <c r="F289" s="50" t="s">
        <v>72</v>
      </c>
      <c r="G289" s="50" t="s">
        <v>502</v>
      </c>
      <c r="H289" s="50" t="s">
        <v>503</v>
      </c>
      <c r="I289" s="50" t="s">
        <v>90</v>
      </c>
      <c r="J289" s="52">
        <v>96</v>
      </c>
      <c r="K289" s="83">
        <v>354735.74</v>
      </c>
    </row>
    <row r="290" spans="1:11" x14ac:dyDescent="0.25">
      <c r="A290" s="50" t="s">
        <v>85</v>
      </c>
      <c r="B290" s="50" t="s">
        <v>659</v>
      </c>
      <c r="C290" s="50" t="s">
        <v>340</v>
      </c>
      <c r="D290" s="50" t="s">
        <v>37</v>
      </c>
      <c r="E290" s="51">
        <v>45657</v>
      </c>
      <c r="F290" s="50" t="s">
        <v>72</v>
      </c>
      <c r="G290" s="50" t="s">
        <v>502</v>
      </c>
      <c r="H290" s="50" t="s">
        <v>503</v>
      </c>
      <c r="I290" s="50" t="s">
        <v>90</v>
      </c>
      <c r="J290" s="52">
        <v>96</v>
      </c>
      <c r="K290" s="83">
        <v>354735.74</v>
      </c>
    </row>
    <row r="291" spans="1:11" x14ac:dyDescent="0.25">
      <c r="A291" s="50" t="s">
        <v>85</v>
      </c>
      <c r="B291" s="50" t="s">
        <v>660</v>
      </c>
      <c r="C291" s="50" t="s">
        <v>340</v>
      </c>
      <c r="D291" s="50" t="s">
        <v>37</v>
      </c>
      <c r="E291" s="51">
        <v>45657</v>
      </c>
      <c r="F291" s="50" t="s">
        <v>72</v>
      </c>
      <c r="G291" s="50" t="s">
        <v>502</v>
      </c>
      <c r="H291" s="50" t="s">
        <v>503</v>
      </c>
      <c r="I291" s="50" t="s">
        <v>90</v>
      </c>
      <c r="J291" s="52">
        <v>96</v>
      </c>
      <c r="K291" s="83">
        <v>354735.73</v>
      </c>
    </row>
    <row r="292" spans="1:11" x14ac:dyDescent="0.25">
      <c r="A292" s="50" t="s">
        <v>85</v>
      </c>
      <c r="B292" s="50" t="s">
        <v>661</v>
      </c>
      <c r="C292" s="50" t="s">
        <v>105</v>
      </c>
      <c r="D292" s="50" t="s">
        <v>37</v>
      </c>
      <c r="E292" s="51">
        <v>45657</v>
      </c>
      <c r="F292" s="50" t="s">
        <v>72</v>
      </c>
      <c r="G292" s="50" t="s">
        <v>426</v>
      </c>
      <c r="H292" s="50" t="s">
        <v>427</v>
      </c>
      <c r="I292" s="50" t="s">
        <v>90</v>
      </c>
      <c r="J292" s="52">
        <v>96</v>
      </c>
      <c r="K292" s="83">
        <v>228478.25</v>
      </c>
    </row>
    <row r="293" spans="1:11" x14ac:dyDescent="0.25">
      <c r="A293" s="50" t="s">
        <v>85</v>
      </c>
      <c r="B293" s="50" t="s">
        <v>662</v>
      </c>
      <c r="C293" s="50" t="s">
        <v>105</v>
      </c>
      <c r="D293" s="50" t="s">
        <v>37</v>
      </c>
      <c r="E293" s="51">
        <v>45657</v>
      </c>
      <c r="F293" s="50" t="s">
        <v>72</v>
      </c>
      <c r="G293" s="50" t="s">
        <v>426</v>
      </c>
      <c r="H293" s="50" t="s">
        <v>427</v>
      </c>
      <c r="I293" s="50" t="s">
        <v>90</v>
      </c>
      <c r="J293" s="52">
        <v>96</v>
      </c>
      <c r="K293" s="83">
        <v>228478.25</v>
      </c>
    </row>
    <row r="294" spans="1:11" x14ac:dyDescent="0.25">
      <c r="A294" s="50" t="s">
        <v>85</v>
      </c>
      <c r="B294" s="50" t="s">
        <v>663</v>
      </c>
      <c r="C294" s="50" t="s">
        <v>105</v>
      </c>
      <c r="D294" s="50" t="s">
        <v>37</v>
      </c>
      <c r="E294" s="51">
        <v>45657</v>
      </c>
      <c r="F294" s="50" t="s">
        <v>72</v>
      </c>
      <c r="G294" s="50" t="s">
        <v>426</v>
      </c>
      <c r="H294" s="50" t="s">
        <v>427</v>
      </c>
      <c r="I294" s="50" t="s">
        <v>90</v>
      </c>
      <c r="J294" s="52">
        <v>96</v>
      </c>
      <c r="K294" s="83">
        <v>228478.25</v>
      </c>
    </row>
    <row r="295" spans="1:11" x14ac:dyDescent="0.25">
      <c r="A295" s="50" t="s">
        <v>85</v>
      </c>
      <c r="B295" s="50" t="s">
        <v>664</v>
      </c>
      <c r="C295" s="50" t="s">
        <v>105</v>
      </c>
      <c r="D295" s="50" t="s">
        <v>37</v>
      </c>
      <c r="E295" s="51">
        <v>45657</v>
      </c>
      <c r="F295" s="50" t="s">
        <v>72</v>
      </c>
      <c r="G295" s="50" t="s">
        <v>426</v>
      </c>
      <c r="H295" s="50" t="s">
        <v>427</v>
      </c>
      <c r="I295" s="50" t="s">
        <v>90</v>
      </c>
      <c r="J295" s="52">
        <v>96</v>
      </c>
      <c r="K295" s="83">
        <v>228478.25</v>
      </c>
    </row>
    <row r="296" spans="1:11" x14ac:dyDescent="0.25">
      <c r="A296" s="50" t="s">
        <v>85</v>
      </c>
      <c r="B296" s="50" t="s">
        <v>665</v>
      </c>
      <c r="C296" s="50" t="s">
        <v>105</v>
      </c>
      <c r="D296" s="50" t="s">
        <v>37</v>
      </c>
      <c r="E296" s="51">
        <v>45657</v>
      </c>
      <c r="F296" s="50" t="s">
        <v>72</v>
      </c>
      <c r="G296" s="50" t="s">
        <v>426</v>
      </c>
      <c r="H296" s="50" t="s">
        <v>427</v>
      </c>
      <c r="I296" s="50" t="s">
        <v>90</v>
      </c>
      <c r="J296" s="52">
        <v>96</v>
      </c>
      <c r="K296" s="83">
        <v>228478.25</v>
      </c>
    </row>
    <row r="297" spans="1:11" x14ac:dyDescent="0.25">
      <c r="A297" s="50" t="s">
        <v>85</v>
      </c>
      <c r="B297" s="50" t="s">
        <v>666</v>
      </c>
      <c r="C297" s="50" t="s">
        <v>105</v>
      </c>
      <c r="D297" s="50" t="s">
        <v>37</v>
      </c>
      <c r="E297" s="51">
        <v>45657</v>
      </c>
      <c r="F297" s="50" t="s">
        <v>72</v>
      </c>
      <c r="G297" s="50" t="s">
        <v>426</v>
      </c>
      <c r="H297" s="50" t="s">
        <v>427</v>
      </c>
      <c r="I297" s="50" t="s">
        <v>90</v>
      </c>
      <c r="J297" s="52">
        <v>96</v>
      </c>
      <c r="K297" s="83">
        <v>228478.25</v>
      </c>
    </row>
    <row r="298" spans="1:11" x14ac:dyDescent="0.25">
      <c r="A298" s="50" t="s">
        <v>85</v>
      </c>
      <c r="B298" s="50" t="s">
        <v>667</v>
      </c>
      <c r="C298" s="50" t="s">
        <v>105</v>
      </c>
      <c r="D298" s="50" t="s">
        <v>37</v>
      </c>
      <c r="E298" s="51">
        <v>45657</v>
      </c>
      <c r="F298" s="50" t="s">
        <v>72</v>
      </c>
      <c r="G298" s="50" t="s">
        <v>426</v>
      </c>
      <c r="H298" s="50" t="s">
        <v>427</v>
      </c>
      <c r="I298" s="50" t="s">
        <v>90</v>
      </c>
      <c r="J298" s="52">
        <v>96</v>
      </c>
      <c r="K298" s="83">
        <v>222025.93</v>
      </c>
    </row>
    <row r="299" spans="1:11" x14ac:dyDescent="0.25">
      <c r="A299" s="50" t="s">
        <v>85</v>
      </c>
      <c r="B299" s="50" t="s">
        <v>668</v>
      </c>
      <c r="C299" s="50" t="s">
        <v>105</v>
      </c>
      <c r="D299" s="50" t="s">
        <v>37</v>
      </c>
      <c r="E299" s="51">
        <v>45657</v>
      </c>
      <c r="F299" s="50" t="s">
        <v>72</v>
      </c>
      <c r="G299" s="50" t="s">
        <v>426</v>
      </c>
      <c r="H299" s="50" t="s">
        <v>427</v>
      </c>
      <c r="I299" s="50" t="s">
        <v>90</v>
      </c>
      <c r="J299" s="52">
        <v>96</v>
      </c>
      <c r="K299" s="83">
        <v>222025.93</v>
      </c>
    </row>
    <row r="300" spans="1:11" x14ac:dyDescent="0.25">
      <c r="A300" s="50" t="s">
        <v>85</v>
      </c>
      <c r="B300" s="50" t="s">
        <v>669</v>
      </c>
      <c r="C300" s="50" t="s">
        <v>105</v>
      </c>
      <c r="D300" s="50" t="s">
        <v>37</v>
      </c>
      <c r="E300" s="51">
        <v>45657</v>
      </c>
      <c r="F300" s="50" t="s">
        <v>72</v>
      </c>
      <c r="G300" s="50" t="s">
        <v>426</v>
      </c>
      <c r="H300" s="50" t="s">
        <v>427</v>
      </c>
      <c r="I300" s="50" t="s">
        <v>90</v>
      </c>
      <c r="J300" s="52">
        <v>96</v>
      </c>
      <c r="K300" s="83">
        <v>222025.91</v>
      </c>
    </row>
    <row r="301" spans="1:11" x14ac:dyDescent="0.25">
      <c r="A301" s="50" t="s">
        <v>85</v>
      </c>
      <c r="B301" s="50" t="s">
        <v>670</v>
      </c>
      <c r="C301" s="50" t="s">
        <v>105</v>
      </c>
      <c r="D301" s="50" t="s">
        <v>37</v>
      </c>
      <c r="E301" s="51">
        <v>45657</v>
      </c>
      <c r="F301" s="50" t="s">
        <v>72</v>
      </c>
      <c r="G301" s="50" t="s">
        <v>426</v>
      </c>
      <c r="H301" s="50" t="s">
        <v>427</v>
      </c>
      <c r="I301" s="50" t="s">
        <v>90</v>
      </c>
      <c r="J301" s="52">
        <v>96</v>
      </c>
      <c r="K301" s="83">
        <v>222025.93</v>
      </c>
    </row>
    <row r="302" spans="1:11" x14ac:dyDescent="0.25">
      <c r="A302" s="50" t="s">
        <v>85</v>
      </c>
      <c r="B302" s="50" t="s">
        <v>671</v>
      </c>
      <c r="C302" s="50" t="s">
        <v>672</v>
      </c>
      <c r="D302" s="50" t="s">
        <v>37</v>
      </c>
      <c r="E302" s="51">
        <v>45657</v>
      </c>
      <c r="F302" s="50" t="s">
        <v>72</v>
      </c>
      <c r="G302" s="50" t="s">
        <v>127</v>
      </c>
      <c r="H302" s="50" t="s">
        <v>128</v>
      </c>
      <c r="I302" s="50" t="s">
        <v>90</v>
      </c>
      <c r="J302" s="52">
        <v>96</v>
      </c>
      <c r="K302" s="83">
        <v>353233</v>
      </c>
    </row>
    <row r="303" spans="1:11" x14ac:dyDescent="0.25">
      <c r="A303" s="50" t="s">
        <v>85</v>
      </c>
      <c r="B303" s="50" t="s">
        <v>673</v>
      </c>
      <c r="C303" s="50" t="s">
        <v>119</v>
      </c>
      <c r="D303" s="50" t="s">
        <v>37</v>
      </c>
      <c r="E303" s="51">
        <v>45657</v>
      </c>
      <c r="F303" s="50" t="s">
        <v>72</v>
      </c>
      <c r="G303" s="50" t="s">
        <v>97</v>
      </c>
      <c r="H303" s="50" t="s">
        <v>98</v>
      </c>
      <c r="I303" s="50" t="s">
        <v>90</v>
      </c>
      <c r="J303" s="52">
        <v>96</v>
      </c>
      <c r="K303" s="83">
        <v>605000</v>
      </c>
    </row>
    <row r="304" spans="1:11" x14ac:dyDescent="0.25">
      <c r="A304" s="50" t="s">
        <v>85</v>
      </c>
      <c r="B304" s="50" t="s">
        <v>674</v>
      </c>
      <c r="C304" s="50" t="s">
        <v>675</v>
      </c>
      <c r="D304" s="50" t="s">
        <v>37</v>
      </c>
      <c r="E304" s="51">
        <v>45657</v>
      </c>
      <c r="F304" s="50" t="s">
        <v>72</v>
      </c>
      <c r="G304" s="50" t="s">
        <v>135</v>
      </c>
      <c r="H304" s="50" t="s">
        <v>136</v>
      </c>
      <c r="I304" s="50" t="s">
        <v>90</v>
      </c>
      <c r="J304" s="52">
        <v>96</v>
      </c>
      <c r="K304" s="83">
        <v>215532</v>
      </c>
    </row>
    <row r="305" spans="1:11" x14ac:dyDescent="0.25">
      <c r="A305" s="50" t="s">
        <v>85</v>
      </c>
      <c r="B305" s="50" t="s">
        <v>676</v>
      </c>
      <c r="C305" s="50" t="s">
        <v>130</v>
      </c>
      <c r="D305" s="50" t="s">
        <v>37</v>
      </c>
      <c r="E305" s="51">
        <v>45657</v>
      </c>
      <c r="F305" s="50" t="s">
        <v>72</v>
      </c>
      <c r="G305" s="50" t="s">
        <v>131</v>
      </c>
      <c r="H305" s="50" t="s">
        <v>132</v>
      </c>
      <c r="I305" s="50" t="s">
        <v>90</v>
      </c>
      <c r="J305" s="52">
        <v>96</v>
      </c>
      <c r="K305" s="83">
        <v>96168.38</v>
      </c>
    </row>
    <row r="306" spans="1:11" x14ac:dyDescent="0.25">
      <c r="A306" s="50" t="s">
        <v>85</v>
      </c>
      <c r="B306" s="50" t="s">
        <v>677</v>
      </c>
      <c r="C306" s="50" t="s">
        <v>130</v>
      </c>
      <c r="D306" s="50" t="s">
        <v>37</v>
      </c>
      <c r="E306" s="51">
        <v>45657</v>
      </c>
      <c r="F306" s="50" t="s">
        <v>72</v>
      </c>
      <c r="G306" s="50" t="s">
        <v>131</v>
      </c>
      <c r="H306" s="50" t="s">
        <v>132</v>
      </c>
      <c r="I306" s="50" t="s">
        <v>90</v>
      </c>
      <c r="J306" s="52">
        <v>96</v>
      </c>
      <c r="K306" s="83">
        <v>83595.27</v>
      </c>
    </row>
    <row r="307" spans="1:11" x14ac:dyDescent="0.25">
      <c r="A307" s="50" t="s">
        <v>85</v>
      </c>
      <c r="B307" s="50" t="s">
        <v>678</v>
      </c>
      <c r="C307" s="50" t="s">
        <v>151</v>
      </c>
      <c r="D307" s="50" t="s">
        <v>37</v>
      </c>
      <c r="E307" s="51">
        <v>45657</v>
      </c>
      <c r="F307" s="50" t="s">
        <v>72</v>
      </c>
      <c r="G307" s="50" t="s">
        <v>597</v>
      </c>
      <c r="H307" s="50" t="s">
        <v>598</v>
      </c>
      <c r="I307" s="50" t="s">
        <v>90</v>
      </c>
      <c r="J307" s="52">
        <v>120</v>
      </c>
      <c r="K307" s="83">
        <v>4046221.85</v>
      </c>
    </row>
    <row r="308" spans="1:11" x14ac:dyDescent="0.25">
      <c r="A308" s="50" t="s">
        <v>85</v>
      </c>
      <c r="B308" s="50" t="s">
        <v>679</v>
      </c>
      <c r="C308" s="50" t="s">
        <v>680</v>
      </c>
      <c r="D308" s="50" t="s">
        <v>37</v>
      </c>
      <c r="E308" s="51">
        <v>45657</v>
      </c>
      <c r="F308" s="50" t="s">
        <v>72</v>
      </c>
      <c r="G308" s="50" t="s">
        <v>127</v>
      </c>
      <c r="H308" s="50" t="s">
        <v>128</v>
      </c>
      <c r="I308" s="50" t="s">
        <v>90</v>
      </c>
      <c r="J308" s="52">
        <v>96</v>
      </c>
      <c r="K308" s="83">
        <v>149423.54999999999</v>
      </c>
    </row>
    <row r="309" spans="1:11" x14ac:dyDescent="0.25">
      <c r="A309" s="50" t="s">
        <v>85</v>
      </c>
      <c r="B309" s="50" t="s">
        <v>681</v>
      </c>
      <c r="C309" s="50" t="s">
        <v>682</v>
      </c>
      <c r="D309" s="50" t="s">
        <v>37</v>
      </c>
      <c r="E309" s="51">
        <v>45657</v>
      </c>
      <c r="F309" s="50" t="s">
        <v>72</v>
      </c>
      <c r="G309" s="50" t="s">
        <v>127</v>
      </c>
      <c r="H309" s="50" t="s">
        <v>128</v>
      </c>
      <c r="I309" s="50" t="s">
        <v>90</v>
      </c>
      <c r="J309" s="52">
        <v>96</v>
      </c>
      <c r="K309" s="83">
        <v>145484.1</v>
      </c>
    </row>
    <row r="310" spans="1:11" x14ac:dyDescent="0.25">
      <c r="A310" s="50" t="s">
        <v>85</v>
      </c>
      <c r="B310" s="50" t="s">
        <v>683</v>
      </c>
      <c r="C310" s="50" t="s">
        <v>684</v>
      </c>
      <c r="D310" s="50" t="s">
        <v>37</v>
      </c>
      <c r="E310" s="51">
        <v>45657</v>
      </c>
      <c r="F310" s="50" t="s">
        <v>72</v>
      </c>
      <c r="G310" s="50" t="s">
        <v>685</v>
      </c>
      <c r="H310" s="50" t="s">
        <v>686</v>
      </c>
      <c r="I310" s="50" t="s">
        <v>90</v>
      </c>
      <c r="J310" s="52">
        <v>96</v>
      </c>
      <c r="K310" s="83">
        <v>999859.3</v>
      </c>
    </row>
    <row r="311" spans="1:11" x14ac:dyDescent="0.25">
      <c r="A311" s="50" t="s">
        <v>85</v>
      </c>
      <c r="B311" s="50" t="s">
        <v>687</v>
      </c>
      <c r="C311" s="50" t="s">
        <v>688</v>
      </c>
      <c r="D311" s="50" t="s">
        <v>37</v>
      </c>
      <c r="E311" s="51">
        <v>45657</v>
      </c>
      <c r="F311" s="50" t="s">
        <v>72</v>
      </c>
      <c r="G311" s="50" t="s">
        <v>685</v>
      </c>
      <c r="H311" s="50" t="s">
        <v>686</v>
      </c>
      <c r="I311" s="50" t="s">
        <v>90</v>
      </c>
      <c r="J311" s="52">
        <v>96</v>
      </c>
      <c r="K311" s="83">
        <v>1173700</v>
      </c>
    </row>
    <row r="312" spans="1:11" x14ac:dyDescent="0.25">
      <c r="A312" s="50" t="s">
        <v>85</v>
      </c>
      <c r="B312" s="50" t="s">
        <v>689</v>
      </c>
      <c r="C312" s="50" t="s">
        <v>690</v>
      </c>
      <c r="D312" s="50" t="s">
        <v>37</v>
      </c>
      <c r="E312" s="51">
        <v>45657</v>
      </c>
      <c r="F312" s="50" t="s">
        <v>72</v>
      </c>
      <c r="G312" s="50" t="s">
        <v>685</v>
      </c>
      <c r="H312" s="50" t="s">
        <v>686</v>
      </c>
      <c r="I312" s="50" t="s">
        <v>90</v>
      </c>
      <c r="J312" s="52">
        <v>96</v>
      </c>
      <c r="K312" s="83">
        <v>1687950</v>
      </c>
    </row>
    <row r="313" spans="1:11" x14ac:dyDescent="0.25">
      <c r="A313" s="50" t="s">
        <v>85</v>
      </c>
      <c r="B313" s="50" t="s">
        <v>691</v>
      </c>
      <c r="C313" s="50" t="s">
        <v>692</v>
      </c>
      <c r="D313" s="50" t="s">
        <v>37</v>
      </c>
      <c r="E313" s="51">
        <v>45657</v>
      </c>
      <c r="F313" s="50" t="s">
        <v>72</v>
      </c>
      <c r="G313" s="50" t="s">
        <v>693</v>
      </c>
      <c r="H313" s="50" t="s">
        <v>694</v>
      </c>
      <c r="I313" s="50" t="s">
        <v>90</v>
      </c>
      <c r="J313" s="52">
        <v>84</v>
      </c>
      <c r="K313" s="83">
        <v>272250</v>
      </c>
    </row>
    <row r="314" spans="1:11" x14ac:dyDescent="0.25">
      <c r="A314" s="50" t="s">
        <v>85</v>
      </c>
      <c r="B314" s="50" t="s">
        <v>695</v>
      </c>
      <c r="C314" s="50" t="s">
        <v>179</v>
      </c>
      <c r="D314" s="50" t="s">
        <v>37</v>
      </c>
      <c r="E314" s="51">
        <v>45657</v>
      </c>
      <c r="F314" s="50" t="s">
        <v>696</v>
      </c>
      <c r="G314" s="50" t="s">
        <v>242</v>
      </c>
      <c r="H314" s="50" t="s">
        <v>243</v>
      </c>
      <c r="I314" s="50" t="s">
        <v>90</v>
      </c>
      <c r="J314" s="52">
        <v>96</v>
      </c>
      <c r="K314" s="83">
        <v>348005.68</v>
      </c>
    </row>
    <row r="315" spans="1:11" x14ac:dyDescent="0.25">
      <c r="A315" s="50" t="s">
        <v>85</v>
      </c>
      <c r="B315" s="50" t="s">
        <v>697</v>
      </c>
      <c r="C315" s="50" t="s">
        <v>698</v>
      </c>
      <c r="D315" s="50" t="s">
        <v>37</v>
      </c>
      <c r="E315" s="51">
        <v>45657</v>
      </c>
      <c r="F315" s="50" t="s">
        <v>696</v>
      </c>
      <c r="G315" s="50" t="s">
        <v>242</v>
      </c>
      <c r="H315" s="50" t="s">
        <v>243</v>
      </c>
      <c r="I315" s="50" t="s">
        <v>90</v>
      </c>
      <c r="J315" s="52">
        <v>96</v>
      </c>
      <c r="K315" s="83">
        <v>157300</v>
      </c>
    </row>
    <row r="316" spans="1:11" x14ac:dyDescent="0.25">
      <c r="A316" s="50" t="s">
        <v>85</v>
      </c>
      <c r="B316" s="50" t="s">
        <v>699</v>
      </c>
      <c r="C316" s="50" t="s">
        <v>698</v>
      </c>
      <c r="D316" s="50" t="s">
        <v>37</v>
      </c>
      <c r="E316" s="51">
        <v>45657</v>
      </c>
      <c r="F316" s="50" t="s">
        <v>696</v>
      </c>
      <c r="G316" s="50" t="s">
        <v>242</v>
      </c>
      <c r="H316" s="50" t="s">
        <v>243</v>
      </c>
      <c r="I316" s="50" t="s">
        <v>90</v>
      </c>
      <c r="J316" s="52">
        <v>96</v>
      </c>
      <c r="K316" s="83">
        <v>157300</v>
      </c>
    </row>
    <row r="317" spans="1:11" x14ac:dyDescent="0.25">
      <c r="A317" s="50" t="s">
        <v>85</v>
      </c>
      <c r="B317" s="50" t="s">
        <v>700</v>
      </c>
      <c r="C317" s="50" t="s">
        <v>698</v>
      </c>
      <c r="D317" s="50" t="s">
        <v>37</v>
      </c>
      <c r="E317" s="51">
        <v>45657</v>
      </c>
      <c r="F317" s="50" t="s">
        <v>696</v>
      </c>
      <c r="G317" s="50" t="s">
        <v>242</v>
      </c>
      <c r="H317" s="50" t="s">
        <v>243</v>
      </c>
      <c r="I317" s="50" t="s">
        <v>90</v>
      </c>
      <c r="J317" s="52">
        <v>96</v>
      </c>
      <c r="K317" s="83">
        <v>157300</v>
      </c>
    </row>
    <row r="318" spans="1:11" x14ac:dyDescent="0.25">
      <c r="A318" s="50" t="s">
        <v>85</v>
      </c>
      <c r="B318" s="50" t="s">
        <v>701</v>
      </c>
      <c r="C318" s="50" t="s">
        <v>698</v>
      </c>
      <c r="D318" s="50" t="s">
        <v>37</v>
      </c>
      <c r="E318" s="51">
        <v>45657</v>
      </c>
      <c r="F318" s="50" t="s">
        <v>696</v>
      </c>
      <c r="G318" s="50" t="s">
        <v>242</v>
      </c>
      <c r="H318" s="50" t="s">
        <v>243</v>
      </c>
      <c r="I318" s="50" t="s">
        <v>90</v>
      </c>
      <c r="J318" s="52">
        <v>96</v>
      </c>
      <c r="K318" s="83">
        <v>157300</v>
      </c>
    </row>
    <row r="319" spans="1:11" x14ac:dyDescent="0.25">
      <c r="A319" s="50" t="s">
        <v>85</v>
      </c>
      <c r="B319" s="50" t="s">
        <v>702</v>
      </c>
      <c r="C319" s="50" t="s">
        <v>698</v>
      </c>
      <c r="D319" s="50" t="s">
        <v>37</v>
      </c>
      <c r="E319" s="51">
        <v>45657</v>
      </c>
      <c r="F319" s="50" t="s">
        <v>696</v>
      </c>
      <c r="G319" s="50" t="s">
        <v>242</v>
      </c>
      <c r="H319" s="50" t="s">
        <v>243</v>
      </c>
      <c r="I319" s="50" t="s">
        <v>90</v>
      </c>
      <c r="J319" s="52">
        <v>96</v>
      </c>
      <c r="K319" s="83">
        <v>157300</v>
      </c>
    </row>
    <row r="320" spans="1:11" x14ac:dyDescent="0.25">
      <c r="A320" s="50" t="s">
        <v>85</v>
      </c>
      <c r="B320" s="50" t="s">
        <v>703</v>
      </c>
      <c r="C320" s="50" t="s">
        <v>698</v>
      </c>
      <c r="D320" s="50" t="s">
        <v>37</v>
      </c>
      <c r="E320" s="51">
        <v>45657</v>
      </c>
      <c r="F320" s="50" t="s">
        <v>696</v>
      </c>
      <c r="G320" s="50" t="s">
        <v>242</v>
      </c>
      <c r="H320" s="50" t="s">
        <v>243</v>
      </c>
      <c r="I320" s="50" t="s">
        <v>90</v>
      </c>
      <c r="J320" s="52">
        <v>96</v>
      </c>
      <c r="K320" s="83">
        <v>157300</v>
      </c>
    </row>
    <row r="321" spans="1:11" x14ac:dyDescent="0.25">
      <c r="A321" s="50" t="s">
        <v>85</v>
      </c>
      <c r="B321" s="50" t="s">
        <v>704</v>
      </c>
      <c r="C321" s="50" t="s">
        <v>698</v>
      </c>
      <c r="D321" s="50" t="s">
        <v>37</v>
      </c>
      <c r="E321" s="51">
        <v>45657</v>
      </c>
      <c r="F321" s="50" t="s">
        <v>696</v>
      </c>
      <c r="G321" s="50" t="s">
        <v>242</v>
      </c>
      <c r="H321" s="50" t="s">
        <v>243</v>
      </c>
      <c r="I321" s="50" t="s">
        <v>90</v>
      </c>
      <c r="J321" s="52">
        <v>96</v>
      </c>
      <c r="K321" s="83">
        <v>157300</v>
      </c>
    </row>
    <row r="322" spans="1:11" x14ac:dyDescent="0.25">
      <c r="A322" s="50" t="s">
        <v>85</v>
      </c>
      <c r="B322" s="50" t="s">
        <v>705</v>
      </c>
      <c r="C322" s="50" t="s">
        <v>698</v>
      </c>
      <c r="D322" s="50" t="s">
        <v>37</v>
      </c>
      <c r="E322" s="51">
        <v>45657</v>
      </c>
      <c r="F322" s="50" t="s">
        <v>696</v>
      </c>
      <c r="G322" s="50" t="s">
        <v>242</v>
      </c>
      <c r="H322" s="50" t="s">
        <v>243</v>
      </c>
      <c r="I322" s="50" t="s">
        <v>90</v>
      </c>
      <c r="J322" s="52">
        <v>96</v>
      </c>
      <c r="K322" s="83">
        <v>157300</v>
      </c>
    </row>
    <row r="323" spans="1:11" x14ac:dyDescent="0.25">
      <c r="A323" s="50" t="s">
        <v>85</v>
      </c>
      <c r="B323" s="50" t="s">
        <v>706</v>
      </c>
      <c r="C323" s="50" t="s">
        <v>698</v>
      </c>
      <c r="D323" s="50" t="s">
        <v>37</v>
      </c>
      <c r="E323" s="51">
        <v>45657</v>
      </c>
      <c r="F323" s="50" t="s">
        <v>696</v>
      </c>
      <c r="G323" s="50" t="s">
        <v>242</v>
      </c>
      <c r="H323" s="50" t="s">
        <v>243</v>
      </c>
      <c r="I323" s="50" t="s">
        <v>90</v>
      </c>
      <c r="J323" s="52">
        <v>96</v>
      </c>
      <c r="K323" s="83">
        <v>157300</v>
      </c>
    </row>
    <row r="324" spans="1:11" x14ac:dyDescent="0.25">
      <c r="A324" s="50" t="s">
        <v>85</v>
      </c>
      <c r="B324" s="50" t="s">
        <v>707</v>
      </c>
      <c r="C324" s="50" t="s">
        <v>698</v>
      </c>
      <c r="D324" s="50" t="s">
        <v>37</v>
      </c>
      <c r="E324" s="51">
        <v>45657</v>
      </c>
      <c r="F324" s="50" t="s">
        <v>696</v>
      </c>
      <c r="G324" s="50" t="s">
        <v>242</v>
      </c>
      <c r="H324" s="50" t="s">
        <v>243</v>
      </c>
      <c r="I324" s="50" t="s">
        <v>90</v>
      </c>
      <c r="J324" s="52">
        <v>96</v>
      </c>
      <c r="K324" s="83">
        <v>157300</v>
      </c>
    </row>
    <row r="325" spans="1:11" x14ac:dyDescent="0.25">
      <c r="A325" s="50" t="s">
        <v>85</v>
      </c>
      <c r="B325" s="50" t="s">
        <v>708</v>
      </c>
      <c r="C325" s="50" t="s">
        <v>698</v>
      </c>
      <c r="D325" s="50" t="s">
        <v>37</v>
      </c>
      <c r="E325" s="51">
        <v>45657</v>
      </c>
      <c r="F325" s="50" t="s">
        <v>696</v>
      </c>
      <c r="G325" s="50" t="s">
        <v>242</v>
      </c>
      <c r="H325" s="50" t="s">
        <v>243</v>
      </c>
      <c r="I325" s="50" t="s">
        <v>90</v>
      </c>
      <c r="J325" s="52">
        <v>96</v>
      </c>
      <c r="K325" s="83">
        <v>157300</v>
      </c>
    </row>
    <row r="326" spans="1:11" x14ac:dyDescent="0.25">
      <c r="A326" s="50" t="s">
        <v>85</v>
      </c>
      <c r="B326" s="50" t="s">
        <v>709</v>
      </c>
      <c r="C326" s="50" t="s">
        <v>698</v>
      </c>
      <c r="D326" s="50" t="s">
        <v>37</v>
      </c>
      <c r="E326" s="51">
        <v>45657</v>
      </c>
      <c r="F326" s="50" t="s">
        <v>696</v>
      </c>
      <c r="G326" s="50" t="s">
        <v>242</v>
      </c>
      <c r="H326" s="50" t="s">
        <v>243</v>
      </c>
      <c r="I326" s="50" t="s">
        <v>90</v>
      </c>
      <c r="J326" s="52">
        <v>96</v>
      </c>
      <c r="K326" s="83">
        <v>157300</v>
      </c>
    </row>
    <row r="327" spans="1:11" x14ac:dyDescent="0.25">
      <c r="A327" s="50" t="s">
        <v>85</v>
      </c>
      <c r="B327" s="50" t="s">
        <v>710</v>
      </c>
      <c r="C327" s="50" t="s">
        <v>698</v>
      </c>
      <c r="D327" s="50" t="s">
        <v>37</v>
      </c>
      <c r="E327" s="51">
        <v>45657</v>
      </c>
      <c r="F327" s="50" t="s">
        <v>696</v>
      </c>
      <c r="G327" s="50" t="s">
        <v>242</v>
      </c>
      <c r="H327" s="50" t="s">
        <v>243</v>
      </c>
      <c r="I327" s="50" t="s">
        <v>90</v>
      </c>
      <c r="J327" s="52">
        <v>96</v>
      </c>
      <c r="K327" s="83">
        <v>157300</v>
      </c>
    </row>
    <row r="328" spans="1:11" x14ac:dyDescent="0.25">
      <c r="A328" s="50" t="s">
        <v>85</v>
      </c>
      <c r="B328" s="50" t="s">
        <v>711</v>
      </c>
      <c r="C328" s="50" t="s">
        <v>698</v>
      </c>
      <c r="D328" s="50" t="s">
        <v>37</v>
      </c>
      <c r="E328" s="51">
        <v>45657</v>
      </c>
      <c r="F328" s="50" t="s">
        <v>696</v>
      </c>
      <c r="G328" s="50" t="s">
        <v>242</v>
      </c>
      <c r="H328" s="50" t="s">
        <v>243</v>
      </c>
      <c r="I328" s="50" t="s">
        <v>90</v>
      </c>
      <c r="J328" s="52">
        <v>96</v>
      </c>
      <c r="K328" s="83">
        <v>157300</v>
      </c>
    </row>
    <row r="329" spans="1:11" x14ac:dyDescent="0.25">
      <c r="A329" s="50" t="s">
        <v>85</v>
      </c>
      <c r="B329" s="50" t="s">
        <v>712</v>
      </c>
      <c r="C329" s="50" t="s">
        <v>713</v>
      </c>
      <c r="D329" s="50" t="s">
        <v>37</v>
      </c>
      <c r="E329" s="51">
        <v>45657</v>
      </c>
      <c r="F329" s="50" t="s">
        <v>72</v>
      </c>
      <c r="G329" s="50" t="s">
        <v>714</v>
      </c>
      <c r="H329" s="50" t="s">
        <v>715</v>
      </c>
      <c r="I329" s="50" t="s">
        <v>593</v>
      </c>
      <c r="J329" s="52">
        <v>96</v>
      </c>
      <c r="K329" s="83">
        <v>0</v>
      </c>
    </row>
    <row r="330" spans="1:11" x14ac:dyDescent="0.25">
      <c r="A330" s="50" t="s">
        <v>85</v>
      </c>
      <c r="B330" s="50" t="s">
        <v>716</v>
      </c>
      <c r="C330" s="50" t="s">
        <v>717</v>
      </c>
      <c r="D330" s="50" t="s">
        <v>37</v>
      </c>
      <c r="E330" s="51">
        <v>45657</v>
      </c>
      <c r="F330" s="50" t="s">
        <v>72</v>
      </c>
      <c r="G330" s="50" t="s">
        <v>714</v>
      </c>
      <c r="H330" s="50" t="s">
        <v>715</v>
      </c>
      <c r="I330" s="50" t="s">
        <v>593</v>
      </c>
      <c r="J330" s="52">
        <v>96</v>
      </c>
      <c r="K330" s="83">
        <v>0</v>
      </c>
    </row>
    <row r="331" spans="1:11" x14ac:dyDescent="0.25">
      <c r="A331" s="50" t="s">
        <v>85</v>
      </c>
      <c r="B331" s="50" t="s">
        <v>718</v>
      </c>
      <c r="C331" s="50" t="s">
        <v>719</v>
      </c>
      <c r="D331" s="50" t="s">
        <v>37</v>
      </c>
      <c r="E331" s="51">
        <v>45657</v>
      </c>
      <c r="F331" s="50" t="s">
        <v>72</v>
      </c>
      <c r="G331" s="50" t="s">
        <v>685</v>
      </c>
      <c r="H331" s="50" t="s">
        <v>686</v>
      </c>
      <c r="I331" s="50" t="s">
        <v>90</v>
      </c>
      <c r="J331" s="52">
        <v>96</v>
      </c>
      <c r="K331" s="83">
        <v>707124</v>
      </c>
    </row>
    <row r="332" spans="1:11" x14ac:dyDescent="0.25">
      <c r="A332" s="50" t="s">
        <v>85</v>
      </c>
      <c r="B332" s="50" t="s">
        <v>720</v>
      </c>
      <c r="C332" s="50" t="s">
        <v>721</v>
      </c>
      <c r="D332" s="50" t="s">
        <v>37</v>
      </c>
      <c r="E332" s="51">
        <v>45657</v>
      </c>
      <c r="F332" s="50" t="s">
        <v>72</v>
      </c>
      <c r="G332" s="50" t="s">
        <v>152</v>
      </c>
      <c r="H332" s="50" t="s">
        <v>153</v>
      </c>
      <c r="I332" s="50" t="s">
        <v>90</v>
      </c>
      <c r="J332" s="52">
        <v>96</v>
      </c>
      <c r="K332" s="83">
        <v>100878.91</v>
      </c>
    </row>
    <row r="333" spans="1:11" x14ac:dyDescent="0.25">
      <c r="A333" s="50" t="s">
        <v>85</v>
      </c>
      <c r="B333" s="50" t="s">
        <v>722</v>
      </c>
      <c r="C333" s="50" t="s">
        <v>721</v>
      </c>
      <c r="D333" s="50" t="s">
        <v>37</v>
      </c>
      <c r="E333" s="51">
        <v>45657</v>
      </c>
      <c r="F333" s="50" t="s">
        <v>72</v>
      </c>
      <c r="G333" s="50" t="s">
        <v>152</v>
      </c>
      <c r="H333" s="50" t="s">
        <v>153</v>
      </c>
      <c r="I333" s="50" t="s">
        <v>90</v>
      </c>
      <c r="J333" s="52">
        <v>96</v>
      </c>
      <c r="K333" s="83">
        <v>100878.91</v>
      </c>
    </row>
    <row r="334" spans="1:11" x14ac:dyDescent="0.25">
      <c r="A334" s="50" t="s">
        <v>85</v>
      </c>
      <c r="B334" s="50" t="s">
        <v>723</v>
      </c>
      <c r="C334" s="50" t="s">
        <v>724</v>
      </c>
      <c r="D334" s="50" t="s">
        <v>37</v>
      </c>
      <c r="E334" s="51">
        <v>45657</v>
      </c>
      <c r="F334" s="50" t="s">
        <v>72</v>
      </c>
      <c r="G334" s="50" t="s">
        <v>502</v>
      </c>
      <c r="H334" s="50" t="s">
        <v>503</v>
      </c>
      <c r="I334" s="50" t="s">
        <v>90</v>
      </c>
      <c r="J334" s="52">
        <v>96</v>
      </c>
      <c r="K334" s="83">
        <v>1288567.04</v>
      </c>
    </row>
    <row r="335" spans="1:11" x14ac:dyDescent="0.25">
      <c r="A335" s="50" t="s">
        <v>85</v>
      </c>
      <c r="B335" s="50" t="s">
        <v>725</v>
      </c>
      <c r="C335" s="50" t="s">
        <v>724</v>
      </c>
      <c r="D335" s="50" t="s">
        <v>37</v>
      </c>
      <c r="E335" s="51">
        <v>45657</v>
      </c>
      <c r="F335" s="50" t="s">
        <v>72</v>
      </c>
      <c r="G335" s="50" t="s">
        <v>502</v>
      </c>
      <c r="H335" s="50" t="s">
        <v>503</v>
      </c>
      <c r="I335" s="50" t="s">
        <v>90</v>
      </c>
      <c r="J335" s="52">
        <v>96</v>
      </c>
      <c r="K335" s="83">
        <v>1375408.5</v>
      </c>
    </row>
    <row r="336" spans="1:11" x14ac:dyDescent="0.25">
      <c r="A336" s="50" t="s">
        <v>85</v>
      </c>
      <c r="B336" s="50" t="s">
        <v>726</v>
      </c>
      <c r="C336" s="50" t="s">
        <v>727</v>
      </c>
      <c r="D336" s="50" t="s">
        <v>37</v>
      </c>
      <c r="E336" s="51">
        <v>45657</v>
      </c>
      <c r="F336" s="50" t="s">
        <v>72</v>
      </c>
      <c r="G336" s="50" t="s">
        <v>502</v>
      </c>
      <c r="H336" s="50" t="s">
        <v>503</v>
      </c>
      <c r="I336" s="50" t="s">
        <v>90</v>
      </c>
      <c r="J336" s="52">
        <v>96</v>
      </c>
      <c r="K336" s="83">
        <v>1632980.18</v>
      </c>
    </row>
    <row r="337" spans="1:11" x14ac:dyDescent="0.25">
      <c r="A337" s="50" t="s">
        <v>85</v>
      </c>
      <c r="B337" s="50" t="s">
        <v>728</v>
      </c>
      <c r="C337" s="50" t="s">
        <v>727</v>
      </c>
      <c r="D337" s="50" t="s">
        <v>37</v>
      </c>
      <c r="E337" s="51">
        <v>45657</v>
      </c>
      <c r="F337" s="50" t="s">
        <v>72</v>
      </c>
      <c r="G337" s="50" t="s">
        <v>502</v>
      </c>
      <c r="H337" s="50" t="s">
        <v>503</v>
      </c>
      <c r="I337" s="50" t="s">
        <v>90</v>
      </c>
      <c r="J337" s="52">
        <v>96</v>
      </c>
      <c r="K337" s="83">
        <v>1569655.69</v>
      </c>
    </row>
    <row r="338" spans="1:11" x14ac:dyDescent="0.25">
      <c r="A338" s="50" t="s">
        <v>85</v>
      </c>
      <c r="B338" s="50" t="s">
        <v>729</v>
      </c>
      <c r="C338" s="50" t="s">
        <v>727</v>
      </c>
      <c r="D338" s="50" t="s">
        <v>37</v>
      </c>
      <c r="E338" s="51">
        <v>45657</v>
      </c>
      <c r="F338" s="50" t="s">
        <v>72</v>
      </c>
      <c r="G338" s="50" t="s">
        <v>502</v>
      </c>
      <c r="H338" s="50" t="s">
        <v>503</v>
      </c>
      <c r="I338" s="50" t="s">
        <v>90</v>
      </c>
      <c r="J338" s="52">
        <v>96</v>
      </c>
      <c r="K338" s="83">
        <v>1569655.69</v>
      </c>
    </row>
    <row r="339" spans="1:11" x14ac:dyDescent="0.25">
      <c r="A339" s="50" t="s">
        <v>85</v>
      </c>
      <c r="B339" s="50" t="s">
        <v>730</v>
      </c>
      <c r="C339" s="50" t="s">
        <v>731</v>
      </c>
      <c r="D339" s="50" t="s">
        <v>37</v>
      </c>
      <c r="E339" s="51">
        <v>45657</v>
      </c>
      <c r="F339" s="50" t="s">
        <v>72</v>
      </c>
      <c r="G339" s="50" t="s">
        <v>732</v>
      </c>
      <c r="H339" s="50" t="s">
        <v>733</v>
      </c>
      <c r="I339" s="50" t="s">
        <v>90</v>
      </c>
      <c r="J339" s="52">
        <v>96</v>
      </c>
      <c r="K339" s="83">
        <v>117157.55</v>
      </c>
    </row>
    <row r="340" spans="1:11" x14ac:dyDescent="0.25">
      <c r="A340" s="50" t="s">
        <v>85</v>
      </c>
      <c r="B340" s="50" t="s">
        <v>734</v>
      </c>
      <c r="C340" s="50" t="s">
        <v>731</v>
      </c>
      <c r="D340" s="50" t="s">
        <v>37</v>
      </c>
      <c r="E340" s="51">
        <v>45657</v>
      </c>
      <c r="F340" s="50" t="s">
        <v>72</v>
      </c>
      <c r="G340" s="50" t="s">
        <v>732</v>
      </c>
      <c r="H340" s="50" t="s">
        <v>733</v>
      </c>
      <c r="I340" s="50" t="s">
        <v>90</v>
      </c>
      <c r="J340" s="52">
        <v>96</v>
      </c>
      <c r="K340" s="83">
        <v>114743.49</v>
      </c>
    </row>
    <row r="341" spans="1:11" x14ac:dyDescent="0.25">
      <c r="A341" s="50" t="s">
        <v>85</v>
      </c>
      <c r="B341" s="50" t="s">
        <v>735</v>
      </c>
      <c r="C341" s="50" t="s">
        <v>731</v>
      </c>
      <c r="D341" s="50" t="s">
        <v>37</v>
      </c>
      <c r="E341" s="51">
        <v>45657</v>
      </c>
      <c r="F341" s="50" t="s">
        <v>72</v>
      </c>
      <c r="G341" s="50" t="s">
        <v>732</v>
      </c>
      <c r="H341" s="50" t="s">
        <v>733</v>
      </c>
      <c r="I341" s="50" t="s">
        <v>90</v>
      </c>
      <c r="J341" s="52">
        <v>96</v>
      </c>
      <c r="K341" s="83">
        <v>111639.84</v>
      </c>
    </row>
    <row r="342" spans="1:11" x14ac:dyDescent="0.25">
      <c r="A342" s="50" t="s">
        <v>85</v>
      </c>
      <c r="B342" s="50" t="s">
        <v>736</v>
      </c>
      <c r="C342" s="50" t="s">
        <v>731</v>
      </c>
      <c r="D342" s="50" t="s">
        <v>37</v>
      </c>
      <c r="E342" s="51">
        <v>45657</v>
      </c>
      <c r="F342" s="50" t="s">
        <v>72</v>
      </c>
      <c r="G342" s="50" t="s">
        <v>732</v>
      </c>
      <c r="H342" s="50" t="s">
        <v>733</v>
      </c>
      <c r="I342" s="50" t="s">
        <v>90</v>
      </c>
      <c r="J342" s="52">
        <v>96</v>
      </c>
      <c r="K342" s="83">
        <v>111639.84</v>
      </c>
    </row>
    <row r="343" spans="1:11" x14ac:dyDescent="0.25">
      <c r="A343" s="50" t="s">
        <v>85</v>
      </c>
      <c r="B343" s="50" t="s">
        <v>737</v>
      </c>
      <c r="C343" s="50" t="s">
        <v>731</v>
      </c>
      <c r="D343" s="50" t="s">
        <v>37</v>
      </c>
      <c r="E343" s="51">
        <v>45657</v>
      </c>
      <c r="F343" s="50" t="s">
        <v>72</v>
      </c>
      <c r="G343" s="50" t="s">
        <v>732</v>
      </c>
      <c r="H343" s="50" t="s">
        <v>733</v>
      </c>
      <c r="I343" s="50" t="s">
        <v>90</v>
      </c>
      <c r="J343" s="52">
        <v>96</v>
      </c>
      <c r="K343" s="83">
        <v>111639.84</v>
      </c>
    </row>
    <row r="344" spans="1:11" x14ac:dyDescent="0.25">
      <c r="A344" s="50" t="s">
        <v>85</v>
      </c>
      <c r="B344" s="50" t="s">
        <v>738</v>
      </c>
      <c r="C344" s="50" t="s">
        <v>731</v>
      </c>
      <c r="D344" s="50" t="s">
        <v>37</v>
      </c>
      <c r="E344" s="51">
        <v>45657</v>
      </c>
      <c r="F344" s="50" t="s">
        <v>72</v>
      </c>
      <c r="G344" s="50" t="s">
        <v>732</v>
      </c>
      <c r="H344" s="50" t="s">
        <v>733</v>
      </c>
      <c r="I344" s="50" t="s">
        <v>90</v>
      </c>
      <c r="J344" s="52">
        <v>96</v>
      </c>
      <c r="K344" s="83">
        <v>111639.84</v>
      </c>
    </row>
    <row r="345" spans="1:11" x14ac:dyDescent="0.25">
      <c r="A345" s="50" t="s">
        <v>85</v>
      </c>
      <c r="B345" s="50" t="s">
        <v>739</v>
      </c>
      <c r="C345" s="50" t="s">
        <v>731</v>
      </c>
      <c r="D345" s="50" t="s">
        <v>37</v>
      </c>
      <c r="E345" s="51">
        <v>45657</v>
      </c>
      <c r="F345" s="50" t="s">
        <v>72</v>
      </c>
      <c r="G345" s="50" t="s">
        <v>732</v>
      </c>
      <c r="H345" s="50" t="s">
        <v>733</v>
      </c>
      <c r="I345" s="50" t="s">
        <v>90</v>
      </c>
      <c r="J345" s="52">
        <v>96</v>
      </c>
      <c r="K345" s="83">
        <v>111639.84</v>
      </c>
    </row>
    <row r="346" spans="1:11" x14ac:dyDescent="0.25">
      <c r="A346" s="50" t="s">
        <v>85</v>
      </c>
      <c r="B346" s="50" t="s">
        <v>740</v>
      </c>
      <c r="C346" s="50" t="s">
        <v>731</v>
      </c>
      <c r="D346" s="50" t="s">
        <v>37</v>
      </c>
      <c r="E346" s="51">
        <v>45657</v>
      </c>
      <c r="F346" s="50" t="s">
        <v>72</v>
      </c>
      <c r="G346" s="50" t="s">
        <v>732</v>
      </c>
      <c r="H346" s="50" t="s">
        <v>733</v>
      </c>
      <c r="I346" s="50" t="s">
        <v>90</v>
      </c>
      <c r="J346" s="52">
        <v>96</v>
      </c>
      <c r="K346" s="83">
        <v>111639.84</v>
      </c>
    </row>
    <row r="347" spans="1:11" x14ac:dyDescent="0.25">
      <c r="A347" s="50" t="s">
        <v>85</v>
      </c>
      <c r="B347" s="50" t="s">
        <v>741</v>
      </c>
      <c r="C347" s="50" t="s">
        <v>731</v>
      </c>
      <c r="D347" s="50" t="s">
        <v>37</v>
      </c>
      <c r="E347" s="51">
        <v>45657</v>
      </c>
      <c r="F347" s="50" t="s">
        <v>72</v>
      </c>
      <c r="G347" s="50" t="s">
        <v>732</v>
      </c>
      <c r="H347" s="50" t="s">
        <v>733</v>
      </c>
      <c r="I347" s="50" t="s">
        <v>90</v>
      </c>
      <c r="J347" s="52">
        <v>96</v>
      </c>
      <c r="K347" s="83">
        <v>111639.84</v>
      </c>
    </row>
    <row r="348" spans="1:11" x14ac:dyDescent="0.25">
      <c r="A348" s="50" t="s">
        <v>85</v>
      </c>
      <c r="B348" s="50" t="s">
        <v>742</v>
      </c>
      <c r="C348" s="50" t="s">
        <v>731</v>
      </c>
      <c r="D348" s="50" t="s">
        <v>37</v>
      </c>
      <c r="E348" s="51">
        <v>45657</v>
      </c>
      <c r="F348" s="50" t="s">
        <v>72</v>
      </c>
      <c r="G348" s="50" t="s">
        <v>732</v>
      </c>
      <c r="H348" s="50" t="s">
        <v>733</v>
      </c>
      <c r="I348" s="50" t="s">
        <v>90</v>
      </c>
      <c r="J348" s="52">
        <v>96</v>
      </c>
      <c r="K348" s="83">
        <v>111639.84</v>
      </c>
    </row>
    <row r="349" spans="1:11" x14ac:dyDescent="0.25">
      <c r="A349" s="50" t="s">
        <v>85</v>
      </c>
      <c r="B349" s="50" t="s">
        <v>743</v>
      </c>
      <c r="C349" s="50" t="s">
        <v>731</v>
      </c>
      <c r="D349" s="50" t="s">
        <v>37</v>
      </c>
      <c r="E349" s="51">
        <v>45657</v>
      </c>
      <c r="F349" s="50" t="s">
        <v>72</v>
      </c>
      <c r="G349" s="50" t="s">
        <v>732</v>
      </c>
      <c r="H349" s="50" t="s">
        <v>733</v>
      </c>
      <c r="I349" s="50" t="s">
        <v>90</v>
      </c>
      <c r="J349" s="52">
        <v>96</v>
      </c>
      <c r="K349" s="83">
        <v>111639.84</v>
      </c>
    </row>
    <row r="350" spans="1:11" x14ac:dyDescent="0.25">
      <c r="A350" s="50" t="s">
        <v>85</v>
      </c>
      <c r="B350" s="50" t="s">
        <v>744</v>
      </c>
      <c r="C350" s="50" t="s">
        <v>731</v>
      </c>
      <c r="D350" s="50" t="s">
        <v>37</v>
      </c>
      <c r="E350" s="51">
        <v>45657</v>
      </c>
      <c r="F350" s="50" t="s">
        <v>72</v>
      </c>
      <c r="G350" s="50" t="s">
        <v>732</v>
      </c>
      <c r="H350" s="50" t="s">
        <v>733</v>
      </c>
      <c r="I350" s="50" t="s">
        <v>90</v>
      </c>
      <c r="J350" s="52">
        <v>96</v>
      </c>
      <c r="K350" s="83">
        <v>111639.84</v>
      </c>
    </row>
    <row r="351" spans="1:11" x14ac:dyDescent="0.25">
      <c r="A351" s="50" t="s">
        <v>85</v>
      </c>
      <c r="B351" s="50" t="s">
        <v>745</v>
      </c>
      <c r="C351" s="50" t="s">
        <v>731</v>
      </c>
      <c r="D351" s="50" t="s">
        <v>37</v>
      </c>
      <c r="E351" s="51">
        <v>45657</v>
      </c>
      <c r="F351" s="50" t="s">
        <v>72</v>
      </c>
      <c r="G351" s="50" t="s">
        <v>732</v>
      </c>
      <c r="H351" s="50" t="s">
        <v>733</v>
      </c>
      <c r="I351" s="50" t="s">
        <v>90</v>
      </c>
      <c r="J351" s="52">
        <v>96</v>
      </c>
      <c r="K351" s="83">
        <v>111639.84</v>
      </c>
    </row>
    <row r="352" spans="1:11" x14ac:dyDescent="0.25">
      <c r="A352" s="50" t="s">
        <v>85</v>
      </c>
      <c r="B352" s="50" t="s">
        <v>746</v>
      </c>
      <c r="C352" s="50" t="s">
        <v>731</v>
      </c>
      <c r="D352" s="50" t="s">
        <v>37</v>
      </c>
      <c r="E352" s="51">
        <v>45657</v>
      </c>
      <c r="F352" s="50" t="s">
        <v>72</v>
      </c>
      <c r="G352" s="50" t="s">
        <v>732</v>
      </c>
      <c r="H352" s="50" t="s">
        <v>733</v>
      </c>
      <c r="I352" s="50" t="s">
        <v>90</v>
      </c>
      <c r="J352" s="52">
        <v>96</v>
      </c>
      <c r="K352" s="83">
        <v>111639.84</v>
      </c>
    </row>
    <row r="353" spans="1:11" x14ac:dyDescent="0.25">
      <c r="A353" s="50" t="s">
        <v>85</v>
      </c>
      <c r="B353" s="50" t="s">
        <v>747</v>
      </c>
      <c r="C353" s="50" t="s">
        <v>731</v>
      </c>
      <c r="D353" s="50" t="s">
        <v>37</v>
      </c>
      <c r="E353" s="51">
        <v>45657</v>
      </c>
      <c r="F353" s="50" t="s">
        <v>72</v>
      </c>
      <c r="G353" s="50" t="s">
        <v>732</v>
      </c>
      <c r="H353" s="50" t="s">
        <v>733</v>
      </c>
      <c r="I353" s="50" t="s">
        <v>90</v>
      </c>
      <c r="J353" s="52">
        <v>96</v>
      </c>
      <c r="K353" s="83">
        <v>111639.84</v>
      </c>
    </row>
    <row r="354" spans="1:11" x14ac:dyDescent="0.25">
      <c r="A354" s="50" t="s">
        <v>85</v>
      </c>
      <c r="B354" s="50" t="s">
        <v>748</v>
      </c>
      <c r="C354" s="50" t="s">
        <v>731</v>
      </c>
      <c r="D354" s="50" t="s">
        <v>37</v>
      </c>
      <c r="E354" s="51">
        <v>45657</v>
      </c>
      <c r="F354" s="50" t="s">
        <v>72</v>
      </c>
      <c r="G354" s="50" t="s">
        <v>484</v>
      </c>
      <c r="H354" s="50" t="s">
        <v>485</v>
      </c>
      <c r="I354" s="50" t="s">
        <v>90</v>
      </c>
      <c r="J354" s="52">
        <v>96</v>
      </c>
      <c r="K354" s="83">
        <v>112099.64</v>
      </c>
    </row>
    <row r="355" spans="1:11" x14ac:dyDescent="0.25">
      <c r="A355" s="50" t="s">
        <v>85</v>
      </c>
      <c r="B355" s="50" t="s">
        <v>749</v>
      </c>
      <c r="C355" s="50" t="s">
        <v>731</v>
      </c>
      <c r="D355" s="50" t="s">
        <v>37</v>
      </c>
      <c r="E355" s="51">
        <v>45657</v>
      </c>
      <c r="F355" s="50" t="s">
        <v>72</v>
      </c>
      <c r="G355" s="50" t="s">
        <v>484</v>
      </c>
      <c r="H355" s="50" t="s">
        <v>485</v>
      </c>
      <c r="I355" s="50" t="s">
        <v>90</v>
      </c>
      <c r="J355" s="52">
        <v>96</v>
      </c>
      <c r="K355" s="83">
        <v>112099.64</v>
      </c>
    </row>
    <row r="356" spans="1:11" x14ac:dyDescent="0.25">
      <c r="A356" s="50" t="s">
        <v>85</v>
      </c>
      <c r="B356" s="50" t="s">
        <v>750</v>
      </c>
      <c r="C356" s="50" t="s">
        <v>731</v>
      </c>
      <c r="D356" s="50" t="s">
        <v>37</v>
      </c>
      <c r="E356" s="51">
        <v>45657</v>
      </c>
      <c r="F356" s="50" t="s">
        <v>72</v>
      </c>
      <c r="G356" s="50" t="s">
        <v>484</v>
      </c>
      <c r="H356" s="50" t="s">
        <v>485</v>
      </c>
      <c r="I356" s="50" t="s">
        <v>90</v>
      </c>
      <c r="J356" s="52">
        <v>96</v>
      </c>
      <c r="K356" s="83">
        <v>112099.64</v>
      </c>
    </row>
    <row r="357" spans="1:11" x14ac:dyDescent="0.25">
      <c r="A357" s="50" t="s">
        <v>85</v>
      </c>
      <c r="B357" s="50" t="s">
        <v>751</v>
      </c>
      <c r="C357" s="50" t="s">
        <v>731</v>
      </c>
      <c r="D357" s="50" t="s">
        <v>37</v>
      </c>
      <c r="E357" s="51">
        <v>45657</v>
      </c>
      <c r="F357" s="50" t="s">
        <v>72</v>
      </c>
      <c r="G357" s="50" t="s">
        <v>484</v>
      </c>
      <c r="H357" s="50" t="s">
        <v>485</v>
      </c>
      <c r="I357" s="50" t="s">
        <v>90</v>
      </c>
      <c r="J357" s="52">
        <v>96</v>
      </c>
      <c r="K357" s="83">
        <v>112099.64</v>
      </c>
    </row>
    <row r="358" spans="1:11" x14ac:dyDescent="0.25">
      <c r="A358" s="50" t="s">
        <v>85</v>
      </c>
      <c r="B358" s="50" t="s">
        <v>752</v>
      </c>
      <c r="C358" s="50" t="s">
        <v>731</v>
      </c>
      <c r="D358" s="50" t="s">
        <v>37</v>
      </c>
      <c r="E358" s="51">
        <v>45657</v>
      </c>
      <c r="F358" s="50" t="s">
        <v>72</v>
      </c>
      <c r="G358" s="50" t="s">
        <v>484</v>
      </c>
      <c r="H358" s="50" t="s">
        <v>485</v>
      </c>
      <c r="I358" s="50" t="s">
        <v>90</v>
      </c>
      <c r="J358" s="52">
        <v>96</v>
      </c>
      <c r="K358" s="83">
        <v>112099.64</v>
      </c>
    </row>
    <row r="359" spans="1:11" x14ac:dyDescent="0.25">
      <c r="A359" s="50" t="s">
        <v>85</v>
      </c>
      <c r="B359" s="50" t="s">
        <v>753</v>
      </c>
      <c r="C359" s="50" t="s">
        <v>731</v>
      </c>
      <c r="D359" s="50" t="s">
        <v>37</v>
      </c>
      <c r="E359" s="51">
        <v>45657</v>
      </c>
      <c r="F359" s="50" t="s">
        <v>72</v>
      </c>
      <c r="G359" s="50" t="s">
        <v>484</v>
      </c>
      <c r="H359" s="50" t="s">
        <v>485</v>
      </c>
      <c r="I359" s="50" t="s">
        <v>90</v>
      </c>
      <c r="J359" s="52">
        <v>96</v>
      </c>
      <c r="K359" s="83">
        <v>106582.04</v>
      </c>
    </row>
    <row r="360" spans="1:11" x14ac:dyDescent="0.25">
      <c r="A360" s="50" t="s">
        <v>85</v>
      </c>
      <c r="B360" s="50" t="s">
        <v>754</v>
      </c>
      <c r="C360" s="50" t="s">
        <v>731</v>
      </c>
      <c r="D360" s="50" t="s">
        <v>37</v>
      </c>
      <c r="E360" s="51">
        <v>45657</v>
      </c>
      <c r="F360" s="50" t="s">
        <v>72</v>
      </c>
      <c r="G360" s="50" t="s">
        <v>484</v>
      </c>
      <c r="H360" s="50" t="s">
        <v>485</v>
      </c>
      <c r="I360" s="50" t="s">
        <v>90</v>
      </c>
      <c r="J360" s="52">
        <v>96</v>
      </c>
      <c r="K360" s="83">
        <v>106582.04</v>
      </c>
    </row>
    <row r="361" spans="1:11" x14ac:dyDescent="0.25">
      <c r="A361" s="50" t="s">
        <v>85</v>
      </c>
      <c r="B361" s="50" t="s">
        <v>755</v>
      </c>
      <c r="C361" s="50" t="s">
        <v>731</v>
      </c>
      <c r="D361" s="50" t="s">
        <v>37</v>
      </c>
      <c r="E361" s="51">
        <v>45657</v>
      </c>
      <c r="F361" s="50" t="s">
        <v>72</v>
      </c>
      <c r="G361" s="50" t="s">
        <v>484</v>
      </c>
      <c r="H361" s="50" t="s">
        <v>485</v>
      </c>
      <c r="I361" s="50" t="s">
        <v>90</v>
      </c>
      <c r="J361" s="52">
        <v>96</v>
      </c>
      <c r="K361" s="83">
        <v>106582.04</v>
      </c>
    </row>
    <row r="362" spans="1:11" x14ac:dyDescent="0.25">
      <c r="A362" s="50" t="s">
        <v>85</v>
      </c>
      <c r="B362" s="50" t="s">
        <v>756</v>
      </c>
      <c r="C362" s="50" t="s">
        <v>731</v>
      </c>
      <c r="D362" s="50" t="s">
        <v>37</v>
      </c>
      <c r="E362" s="51">
        <v>45657</v>
      </c>
      <c r="F362" s="50" t="s">
        <v>72</v>
      </c>
      <c r="G362" s="50" t="s">
        <v>484</v>
      </c>
      <c r="H362" s="50" t="s">
        <v>485</v>
      </c>
      <c r="I362" s="50" t="s">
        <v>90</v>
      </c>
      <c r="J362" s="52">
        <v>96</v>
      </c>
      <c r="K362" s="83">
        <v>106582.04</v>
      </c>
    </row>
    <row r="363" spans="1:11" x14ac:dyDescent="0.25">
      <c r="A363" s="50" t="s">
        <v>85</v>
      </c>
      <c r="B363" s="50" t="s">
        <v>757</v>
      </c>
      <c r="C363" s="50" t="s">
        <v>731</v>
      </c>
      <c r="D363" s="50" t="s">
        <v>37</v>
      </c>
      <c r="E363" s="51">
        <v>45657</v>
      </c>
      <c r="F363" s="50" t="s">
        <v>72</v>
      </c>
      <c r="G363" s="50" t="s">
        <v>484</v>
      </c>
      <c r="H363" s="50" t="s">
        <v>485</v>
      </c>
      <c r="I363" s="50" t="s">
        <v>90</v>
      </c>
      <c r="J363" s="52">
        <v>96</v>
      </c>
      <c r="K363" s="83">
        <v>106582.04</v>
      </c>
    </row>
    <row r="364" spans="1:11" x14ac:dyDescent="0.25">
      <c r="A364" s="50" t="s">
        <v>85</v>
      </c>
      <c r="B364" s="50" t="s">
        <v>758</v>
      </c>
      <c r="C364" s="50" t="s">
        <v>759</v>
      </c>
      <c r="D364" s="50" t="s">
        <v>37</v>
      </c>
      <c r="E364" s="51">
        <v>45657</v>
      </c>
      <c r="F364" s="50" t="s">
        <v>72</v>
      </c>
      <c r="G364" s="50" t="s">
        <v>487</v>
      </c>
      <c r="H364" s="50" t="s">
        <v>488</v>
      </c>
      <c r="I364" s="50" t="s">
        <v>90</v>
      </c>
      <c r="J364" s="52">
        <v>96</v>
      </c>
      <c r="K364" s="83">
        <v>177759.08</v>
      </c>
    </row>
    <row r="365" spans="1:11" x14ac:dyDescent="0.25">
      <c r="A365" s="50" t="s">
        <v>85</v>
      </c>
      <c r="B365" s="50" t="s">
        <v>760</v>
      </c>
      <c r="C365" s="50" t="s">
        <v>759</v>
      </c>
      <c r="D365" s="50" t="s">
        <v>37</v>
      </c>
      <c r="E365" s="51">
        <v>45657</v>
      </c>
      <c r="F365" s="50" t="s">
        <v>72</v>
      </c>
      <c r="G365" s="50" t="s">
        <v>487</v>
      </c>
      <c r="H365" s="50" t="s">
        <v>488</v>
      </c>
      <c r="I365" s="50" t="s">
        <v>90</v>
      </c>
      <c r="J365" s="52">
        <v>96</v>
      </c>
      <c r="K365" s="83">
        <v>177759.08</v>
      </c>
    </row>
    <row r="366" spans="1:11" x14ac:dyDescent="0.25">
      <c r="A366" s="50" t="s">
        <v>85</v>
      </c>
      <c r="B366" s="50" t="s">
        <v>761</v>
      </c>
      <c r="C366" s="50" t="s">
        <v>759</v>
      </c>
      <c r="D366" s="50" t="s">
        <v>37</v>
      </c>
      <c r="E366" s="51">
        <v>45657</v>
      </c>
      <c r="F366" s="50" t="s">
        <v>72</v>
      </c>
      <c r="G366" s="50" t="s">
        <v>487</v>
      </c>
      <c r="H366" s="50" t="s">
        <v>488</v>
      </c>
      <c r="I366" s="50" t="s">
        <v>90</v>
      </c>
      <c r="J366" s="52">
        <v>96</v>
      </c>
      <c r="K366" s="83">
        <v>177759.08</v>
      </c>
    </row>
    <row r="367" spans="1:11" x14ac:dyDescent="0.25">
      <c r="A367" s="50" t="s">
        <v>85</v>
      </c>
      <c r="B367" s="50" t="s">
        <v>762</v>
      </c>
      <c r="C367" s="50" t="s">
        <v>759</v>
      </c>
      <c r="D367" s="50" t="s">
        <v>37</v>
      </c>
      <c r="E367" s="51">
        <v>45657</v>
      </c>
      <c r="F367" s="50" t="s">
        <v>72</v>
      </c>
      <c r="G367" s="50" t="s">
        <v>487</v>
      </c>
      <c r="H367" s="50" t="s">
        <v>488</v>
      </c>
      <c r="I367" s="50" t="s">
        <v>90</v>
      </c>
      <c r="J367" s="52">
        <v>96</v>
      </c>
      <c r="K367" s="83">
        <v>177759.08</v>
      </c>
    </row>
    <row r="368" spans="1:11" x14ac:dyDescent="0.25">
      <c r="A368" s="50" t="s">
        <v>85</v>
      </c>
      <c r="B368" s="50" t="s">
        <v>763</v>
      </c>
      <c r="C368" s="50" t="s">
        <v>759</v>
      </c>
      <c r="D368" s="50" t="s">
        <v>37</v>
      </c>
      <c r="E368" s="51">
        <v>45657</v>
      </c>
      <c r="F368" s="50" t="s">
        <v>72</v>
      </c>
      <c r="G368" s="50" t="s">
        <v>487</v>
      </c>
      <c r="H368" s="50" t="s">
        <v>488</v>
      </c>
      <c r="I368" s="50" t="s">
        <v>90</v>
      </c>
      <c r="J368" s="52">
        <v>96</v>
      </c>
      <c r="K368" s="83">
        <v>177759.08</v>
      </c>
    </row>
    <row r="369" spans="1:11" x14ac:dyDescent="0.25">
      <c r="A369" s="50" t="s">
        <v>85</v>
      </c>
      <c r="B369" s="50" t="s">
        <v>764</v>
      </c>
      <c r="C369" s="50" t="s">
        <v>759</v>
      </c>
      <c r="D369" s="50" t="s">
        <v>37</v>
      </c>
      <c r="E369" s="51">
        <v>45657</v>
      </c>
      <c r="F369" s="50" t="s">
        <v>72</v>
      </c>
      <c r="G369" s="50" t="s">
        <v>487</v>
      </c>
      <c r="H369" s="50" t="s">
        <v>488</v>
      </c>
      <c r="I369" s="50" t="s">
        <v>90</v>
      </c>
      <c r="J369" s="52">
        <v>96</v>
      </c>
      <c r="K369" s="83">
        <v>177759.08</v>
      </c>
    </row>
    <row r="370" spans="1:11" x14ac:dyDescent="0.25">
      <c r="A370" s="50" t="s">
        <v>85</v>
      </c>
      <c r="B370" s="50" t="s">
        <v>765</v>
      </c>
      <c r="C370" s="50" t="s">
        <v>759</v>
      </c>
      <c r="D370" s="50" t="s">
        <v>37</v>
      </c>
      <c r="E370" s="51">
        <v>45657</v>
      </c>
      <c r="F370" s="50" t="s">
        <v>72</v>
      </c>
      <c r="G370" s="50" t="s">
        <v>487</v>
      </c>
      <c r="H370" s="50" t="s">
        <v>488</v>
      </c>
      <c r="I370" s="50" t="s">
        <v>90</v>
      </c>
      <c r="J370" s="52">
        <v>96</v>
      </c>
      <c r="K370" s="83">
        <v>177759.08</v>
      </c>
    </row>
    <row r="371" spans="1:11" x14ac:dyDescent="0.25">
      <c r="A371" s="50" t="s">
        <v>85</v>
      </c>
      <c r="B371" s="50" t="s">
        <v>766</v>
      </c>
      <c r="C371" s="50" t="s">
        <v>759</v>
      </c>
      <c r="D371" s="50" t="s">
        <v>37</v>
      </c>
      <c r="E371" s="51">
        <v>45657</v>
      </c>
      <c r="F371" s="50" t="s">
        <v>72</v>
      </c>
      <c r="G371" s="50" t="s">
        <v>487</v>
      </c>
      <c r="H371" s="50" t="s">
        <v>488</v>
      </c>
      <c r="I371" s="50" t="s">
        <v>90</v>
      </c>
      <c r="J371" s="52">
        <v>96</v>
      </c>
      <c r="K371" s="83">
        <v>177759.08</v>
      </c>
    </row>
    <row r="372" spans="1:11" x14ac:dyDescent="0.25">
      <c r="A372" s="50" t="s">
        <v>767</v>
      </c>
      <c r="B372" s="50" t="s">
        <v>768</v>
      </c>
      <c r="C372" s="50" t="s">
        <v>769</v>
      </c>
      <c r="D372" s="50" t="s">
        <v>37</v>
      </c>
      <c r="E372" s="51">
        <v>45412</v>
      </c>
      <c r="F372" s="50" t="s">
        <v>72</v>
      </c>
      <c r="G372" s="50" t="s">
        <v>247</v>
      </c>
      <c r="H372" s="50" t="s">
        <v>248</v>
      </c>
      <c r="I372" s="50" t="s">
        <v>90</v>
      </c>
      <c r="J372" s="52">
        <v>96</v>
      </c>
      <c r="K372" s="83">
        <v>95313.04</v>
      </c>
    </row>
    <row r="373" spans="1:11" x14ac:dyDescent="0.25">
      <c r="A373" s="50" t="s">
        <v>767</v>
      </c>
      <c r="B373" s="50" t="s">
        <v>770</v>
      </c>
      <c r="C373" s="50" t="s">
        <v>771</v>
      </c>
      <c r="D373" s="50" t="s">
        <v>37</v>
      </c>
      <c r="E373" s="51">
        <v>45412</v>
      </c>
      <c r="F373" s="50" t="s">
        <v>72</v>
      </c>
      <c r="G373" s="50" t="s">
        <v>685</v>
      </c>
      <c r="H373" s="50" t="s">
        <v>686</v>
      </c>
      <c r="I373" s="50" t="s">
        <v>772</v>
      </c>
      <c r="J373" s="52">
        <v>96</v>
      </c>
      <c r="K373" s="83">
        <v>576279.62</v>
      </c>
    </row>
    <row r="374" spans="1:11" x14ac:dyDescent="0.25">
      <c r="A374" s="50" t="s">
        <v>767</v>
      </c>
      <c r="B374" s="50" t="s">
        <v>773</v>
      </c>
      <c r="C374" s="50" t="s">
        <v>774</v>
      </c>
      <c r="D374" s="50" t="s">
        <v>37</v>
      </c>
      <c r="E374" s="51">
        <v>45443</v>
      </c>
      <c r="F374" s="50" t="s">
        <v>72</v>
      </c>
      <c r="G374" s="50" t="s">
        <v>396</v>
      </c>
      <c r="H374" s="50" t="s">
        <v>397</v>
      </c>
      <c r="I374" s="50" t="s">
        <v>90</v>
      </c>
      <c r="J374" s="52">
        <v>96</v>
      </c>
      <c r="K374" s="83">
        <v>72263.09</v>
      </c>
    </row>
    <row r="375" spans="1:11" x14ac:dyDescent="0.25">
      <c r="A375" s="50" t="s">
        <v>767</v>
      </c>
      <c r="B375" s="50" t="s">
        <v>775</v>
      </c>
      <c r="C375" s="50" t="s">
        <v>776</v>
      </c>
      <c r="D375" s="50" t="s">
        <v>37</v>
      </c>
      <c r="E375" s="51">
        <v>45504</v>
      </c>
      <c r="F375" s="50" t="s">
        <v>72</v>
      </c>
      <c r="G375" s="50" t="s">
        <v>135</v>
      </c>
      <c r="H375" s="50" t="s">
        <v>136</v>
      </c>
      <c r="I375" s="50" t="s">
        <v>90</v>
      </c>
      <c r="J375" s="52">
        <v>96</v>
      </c>
      <c r="K375" s="83">
        <v>95953</v>
      </c>
    </row>
    <row r="376" spans="1:11" x14ac:dyDescent="0.25">
      <c r="A376" s="50" t="s">
        <v>767</v>
      </c>
      <c r="B376" s="50" t="s">
        <v>777</v>
      </c>
      <c r="C376" s="50" t="s">
        <v>778</v>
      </c>
      <c r="D376" s="50" t="s">
        <v>37</v>
      </c>
      <c r="E376" s="51">
        <v>45504</v>
      </c>
      <c r="F376" s="50" t="s">
        <v>72</v>
      </c>
      <c r="G376" s="50" t="s">
        <v>779</v>
      </c>
      <c r="H376" s="50" t="s">
        <v>780</v>
      </c>
      <c r="I376" s="50" t="s">
        <v>90</v>
      </c>
      <c r="J376" s="52">
        <v>96</v>
      </c>
      <c r="K376" s="83">
        <v>403523.8</v>
      </c>
    </row>
    <row r="377" spans="1:11" x14ac:dyDescent="0.25">
      <c r="A377" s="50" t="s">
        <v>767</v>
      </c>
      <c r="B377" s="50" t="s">
        <v>781</v>
      </c>
      <c r="C377" s="50" t="s">
        <v>782</v>
      </c>
      <c r="D377" s="50" t="s">
        <v>37</v>
      </c>
      <c r="E377" s="51">
        <v>45535</v>
      </c>
      <c r="F377" s="50" t="s">
        <v>72</v>
      </c>
      <c r="G377" s="50" t="s">
        <v>783</v>
      </c>
      <c r="H377" s="50" t="s">
        <v>784</v>
      </c>
      <c r="I377" s="50" t="s">
        <v>772</v>
      </c>
      <c r="J377" s="52">
        <v>84</v>
      </c>
      <c r="K377" s="83">
        <v>46099.9</v>
      </c>
    </row>
    <row r="378" spans="1:11" x14ac:dyDescent="0.25">
      <c r="A378" s="50" t="s">
        <v>767</v>
      </c>
      <c r="B378" s="50" t="s">
        <v>785</v>
      </c>
      <c r="C378" s="50" t="s">
        <v>786</v>
      </c>
      <c r="D378" s="50" t="s">
        <v>37</v>
      </c>
      <c r="E378" s="51">
        <v>45565</v>
      </c>
      <c r="F378" s="50" t="s">
        <v>72</v>
      </c>
      <c r="G378" s="50" t="s">
        <v>462</v>
      </c>
      <c r="H378" s="50" t="s">
        <v>463</v>
      </c>
      <c r="I378" s="50" t="s">
        <v>787</v>
      </c>
      <c r="J378" s="52">
        <v>156</v>
      </c>
      <c r="K378" s="83">
        <v>45125.88</v>
      </c>
    </row>
    <row r="379" spans="1:11" x14ac:dyDescent="0.25">
      <c r="A379" s="50" t="s">
        <v>767</v>
      </c>
      <c r="B379" s="50" t="s">
        <v>788</v>
      </c>
      <c r="C379" s="50" t="s">
        <v>786</v>
      </c>
      <c r="D379" s="50" t="s">
        <v>37</v>
      </c>
      <c r="E379" s="51">
        <v>45565</v>
      </c>
      <c r="F379" s="50" t="s">
        <v>72</v>
      </c>
      <c r="G379" s="50" t="s">
        <v>462</v>
      </c>
      <c r="H379" s="50" t="s">
        <v>463</v>
      </c>
      <c r="I379" s="50" t="s">
        <v>787</v>
      </c>
      <c r="J379" s="52">
        <v>156</v>
      </c>
      <c r="K379" s="83">
        <v>45125.88</v>
      </c>
    </row>
    <row r="380" spans="1:11" x14ac:dyDescent="0.25">
      <c r="A380" s="50" t="s">
        <v>767</v>
      </c>
      <c r="B380" s="50" t="s">
        <v>789</v>
      </c>
      <c r="C380" s="50" t="s">
        <v>786</v>
      </c>
      <c r="D380" s="50" t="s">
        <v>37</v>
      </c>
      <c r="E380" s="51">
        <v>45565</v>
      </c>
      <c r="F380" s="50" t="s">
        <v>72</v>
      </c>
      <c r="G380" s="50" t="s">
        <v>790</v>
      </c>
      <c r="H380" s="50" t="s">
        <v>791</v>
      </c>
      <c r="I380" s="50" t="s">
        <v>787</v>
      </c>
      <c r="J380" s="52">
        <v>156</v>
      </c>
      <c r="K380" s="83">
        <v>47774.77</v>
      </c>
    </row>
    <row r="381" spans="1:11" x14ac:dyDescent="0.25">
      <c r="A381" s="50" t="s">
        <v>767</v>
      </c>
      <c r="B381" s="50" t="s">
        <v>792</v>
      </c>
      <c r="C381" s="50" t="s">
        <v>786</v>
      </c>
      <c r="D381" s="50" t="s">
        <v>37</v>
      </c>
      <c r="E381" s="51">
        <v>45565</v>
      </c>
      <c r="F381" s="50" t="s">
        <v>72</v>
      </c>
      <c r="G381" s="50" t="s">
        <v>439</v>
      </c>
      <c r="H381" s="50" t="s">
        <v>440</v>
      </c>
      <c r="I381" s="50" t="s">
        <v>787</v>
      </c>
      <c r="J381" s="52">
        <v>156</v>
      </c>
      <c r="K381" s="83">
        <v>64533.66</v>
      </c>
    </row>
    <row r="382" spans="1:11" x14ac:dyDescent="0.25">
      <c r="A382" s="50" t="s">
        <v>767</v>
      </c>
      <c r="B382" s="50" t="s">
        <v>793</v>
      </c>
      <c r="C382" s="50" t="s">
        <v>786</v>
      </c>
      <c r="D382" s="50" t="s">
        <v>37</v>
      </c>
      <c r="E382" s="51">
        <v>45565</v>
      </c>
      <c r="F382" s="50" t="s">
        <v>72</v>
      </c>
      <c r="G382" s="50" t="s">
        <v>388</v>
      </c>
      <c r="H382" s="50" t="s">
        <v>389</v>
      </c>
      <c r="I382" s="50" t="s">
        <v>787</v>
      </c>
      <c r="J382" s="52">
        <v>156</v>
      </c>
      <c r="K382" s="83">
        <v>48304.02</v>
      </c>
    </row>
    <row r="383" spans="1:11" x14ac:dyDescent="0.25">
      <c r="A383" s="50" t="s">
        <v>767</v>
      </c>
      <c r="B383" s="50" t="s">
        <v>794</v>
      </c>
      <c r="C383" s="50" t="s">
        <v>786</v>
      </c>
      <c r="D383" s="50" t="s">
        <v>37</v>
      </c>
      <c r="E383" s="51">
        <v>45565</v>
      </c>
      <c r="F383" s="50" t="s">
        <v>72</v>
      </c>
      <c r="G383" s="50" t="s">
        <v>795</v>
      </c>
      <c r="H383" s="50" t="s">
        <v>796</v>
      </c>
      <c r="I383" s="50" t="s">
        <v>787</v>
      </c>
      <c r="J383" s="52">
        <v>156</v>
      </c>
      <c r="K383" s="83">
        <v>53175.34</v>
      </c>
    </row>
    <row r="384" spans="1:11" x14ac:dyDescent="0.25">
      <c r="A384" s="50" t="s">
        <v>767</v>
      </c>
      <c r="B384" s="50" t="s">
        <v>797</v>
      </c>
      <c r="C384" s="50" t="s">
        <v>786</v>
      </c>
      <c r="D384" s="50" t="s">
        <v>37</v>
      </c>
      <c r="E384" s="51">
        <v>45565</v>
      </c>
      <c r="F384" s="50" t="s">
        <v>72</v>
      </c>
      <c r="G384" s="50" t="s">
        <v>798</v>
      </c>
      <c r="H384" s="50" t="s">
        <v>799</v>
      </c>
      <c r="I384" s="50" t="s">
        <v>787</v>
      </c>
      <c r="J384" s="52">
        <v>156</v>
      </c>
      <c r="K384" s="83">
        <v>186693.76000000001</v>
      </c>
    </row>
    <row r="385" spans="1:11" x14ac:dyDescent="0.25">
      <c r="A385" s="50" t="s">
        <v>767</v>
      </c>
      <c r="B385" s="50" t="s">
        <v>800</v>
      </c>
      <c r="C385" s="50" t="s">
        <v>786</v>
      </c>
      <c r="D385" s="50" t="s">
        <v>37</v>
      </c>
      <c r="E385" s="51">
        <v>45565</v>
      </c>
      <c r="F385" s="50" t="s">
        <v>72</v>
      </c>
      <c r="G385" s="50" t="s">
        <v>798</v>
      </c>
      <c r="H385" s="50" t="s">
        <v>799</v>
      </c>
      <c r="I385" s="50" t="s">
        <v>787</v>
      </c>
      <c r="J385" s="52">
        <v>156</v>
      </c>
      <c r="K385" s="83">
        <v>61215.64</v>
      </c>
    </row>
    <row r="386" spans="1:11" x14ac:dyDescent="0.25">
      <c r="A386" s="50" t="s">
        <v>767</v>
      </c>
      <c r="B386" s="50" t="s">
        <v>801</v>
      </c>
      <c r="C386" s="50" t="s">
        <v>786</v>
      </c>
      <c r="D386" s="50" t="s">
        <v>37</v>
      </c>
      <c r="E386" s="51">
        <v>45565</v>
      </c>
      <c r="F386" s="50" t="s">
        <v>72</v>
      </c>
      <c r="G386" s="50" t="s">
        <v>798</v>
      </c>
      <c r="H386" s="50" t="s">
        <v>799</v>
      </c>
      <c r="I386" s="50" t="s">
        <v>787</v>
      </c>
      <c r="J386" s="52">
        <v>156</v>
      </c>
      <c r="K386" s="83">
        <v>64719.65</v>
      </c>
    </row>
    <row r="387" spans="1:11" x14ac:dyDescent="0.25">
      <c r="A387" s="50" t="s">
        <v>767</v>
      </c>
      <c r="B387" s="50" t="s">
        <v>802</v>
      </c>
      <c r="C387" s="50" t="s">
        <v>786</v>
      </c>
      <c r="D387" s="50" t="s">
        <v>37</v>
      </c>
      <c r="E387" s="51">
        <v>45565</v>
      </c>
      <c r="F387" s="50" t="s">
        <v>72</v>
      </c>
      <c r="G387" s="50" t="s">
        <v>798</v>
      </c>
      <c r="H387" s="50" t="s">
        <v>799</v>
      </c>
      <c r="I387" s="50" t="s">
        <v>787</v>
      </c>
      <c r="J387" s="52">
        <v>156</v>
      </c>
      <c r="K387" s="83">
        <v>78856.09</v>
      </c>
    </row>
    <row r="388" spans="1:11" x14ac:dyDescent="0.25">
      <c r="A388" s="50" t="s">
        <v>767</v>
      </c>
      <c r="B388" s="50" t="s">
        <v>803</v>
      </c>
      <c r="C388" s="50" t="s">
        <v>804</v>
      </c>
      <c r="D388" s="50" t="s">
        <v>37</v>
      </c>
      <c r="E388" s="51">
        <v>45565</v>
      </c>
      <c r="F388" s="50" t="s">
        <v>72</v>
      </c>
      <c r="G388" s="50" t="s">
        <v>805</v>
      </c>
      <c r="H388" s="50" t="s">
        <v>806</v>
      </c>
      <c r="I388" s="50" t="s">
        <v>787</v>
      </c>
      <c r="J388" s="52">
        <v>156</v>
      </c>
      <c r="K388" s="83">
        <v>156089.47</v>
      </c>
    </row>
    <row r="389" spans="1:11" x14ac:dyDescent="0.25">
      <c r="A389" s="50" t="s">
        <v>767</v>
      </c>
      <c r="B389" s="50" t="s">
        <v>807</v>
      </c>
      <c r="C389" s="50" t="s">
        <v>808</v>
      </c>
      <c r="D389" s="50" t="s">
        <v>37</v>
      </c>
      <c r="E389" s="51">
        <v>45596</v>
      </c>
      <c r="F389" s="50" t="s">
        <v>72</v>
      </c>
      <c r="G389" s="50" t="s">
        <v>484</v>
      </c>
      <c r="H389" s="50" t="s">
        <v>485</v>
      </c>
      <c r="I389" s="50" t="s">
        <v>90</v>
      </c>
      <c r="J389" s="52">
        <v>96</v>
      </c>
      <c r="K389" s="83">
        <v>86452.28</v>
      </c>
    </row>
    <row r="390" spans="1:11" x14ac:dyDescent="0.25">
      <c r="A390" s="50" t="s">
        <v>767</v>
      </c>
      <c r="B390" s="50" t="s">
        <v>809</v>
      </c>
      <c r="C390" s="50" t="s">
        <v>808</v>
      </c>
      <c r="D390" s="50" t="s">
        <v>37</v>
      </c>
      <c r="E390" s="51">
        <v>45596</v>
      </c>
      <c r="F390" s="50" t="s">
        <v>72</v>
      </c>
      <c r="G390" s="50" t="s">
        <v>127</v>
      </c>
      <c r="H390" s="50" t="s">
        <v>128</v>
      </c>
      <c r="I390" s="50" t="s">
        <v>90</v>
      </c>
      <c r="J390" s="52">
        <v>96</v>
      </c>
      <c r="K390" s="83">
        <v>86452.28</v>
      </c>
    </row>
    <row r="391" spans="1:11" x14ac:dyDescent="0.25">
      <c r="A391" s="50" t="s">
        <v>767</v>
      </c>
      <c r="B391" s="50" t="s">
        <v>810</v>
      </c>
      <c r="C391" s="50" t="s">
        <v>811</v>
      </c>
      <c r="D391" s="50" t="s">
        <v>37</v>
      </c>
      <c r="E391" s="51">
        <v>45596</v>
      </c>
      <c r="F391" s="50" t="s">
        <v>72</v>
      </c>
      <c r="G391" s="50" t="s">
        <v>812</v>
      </c>
      <c r="H391" s="50" t="s">
        <v>813</v>
      </c>
      <c r="I391" s="50" t="s">
        <v>814</v>
      </c>
      <c r="J391" s="52">
        <v>84</v>
      </c>
      <c r="K391" s="83">
        <v>157483.25</v>
      </c>
    </row>
    <row r="392" spans="1:11" x14ac:dyDescent="0.25">
      <c r="A392" s="50" t="s">
        <v>767</v>
      </c>
      <c r="B392" s="50" t="s">
        <v>815</v>
      </c>
      <c r="C392" s="50" t="s">
        <v>811</v>
      </c>
      <c r="D392" s="50" t="s">
        <v>37</v>
      </c>
      <c r="E392" s="51">
        <v>45596</v>
      </c>
      <c r="F392" s="50" t="s">
        <v>72</v>
      </c>
      <c r="G392" s="50" t="s">
        <v>812</v>
      </c>
      <c r="H392" s="50" t="s">
        <v>813</v>
      </c>
      <c r="I392" s="50" t="s">
        <v>814</v>
      </c>
      <c r="J392" s="52">
        <v>84</v>
      </c>
      <c r="K392" s="83">
        <v>157483.24</v>
      </c>
    </row>
    <row r="393" spans="1:11" x14ac:dyDescent="0.25">
      <c r="A393" s="50" t="s">
        <v>767</v>
      </c>
      <c r="B393" s="50" t="s">
        <v>816</v>
      </c>
      <c r="C393" s="50" t="s">
        <v>817</v>
      </c>
      <c r="D393" s="50" t="s">
        <v>37</v>
      </c>
      <c r="E393" s="51">
        <v>45596</v>
      </c>
      <c r="F393" s="50" t="s">
        <v>72</v>
      </c>
      <c r="G393" s="50" t="s">
        <v>818</v>
      </c>
      <c r="H393" s="50" t="s">
        <v>819</v>
      </c>
      <c r="I393" s="50" t="s">
        <v>820</v>
      </c>
      <c r="J393" s="52">
        <v>96</v>
      </c>
      <c r="K393" s="83">
        <v>72801.919999999998</v>
      </c>
    </row>
    <row r="394" spans="1:11" x14ac:dyDescent="0.25">
      <c r="A394" s="50" t="s">
        <v>767</v>
      </c>
      <c r="B394" s="50" t="s">
        <v>821</v>
      </c>
      <c r="C394" s="50" t="s">
        <v>822</v>
      </c>
      <c r="D394" s="50" t="s">
        <v>37</v>
      </c>
      <c r="E394" s="51">
        <v>45596</v>
      </c>
      <c r="F394" s="50" t="s">
        <v>72</v>
      </c>
      <c r="G394" s="50" t="s">
        <v>388</v>
      </c>
      <c r="H394" s="50" t="s">
        <v>389</v>
      </c>
      <c r="I394" s="50" t="s">
        <v>820</v>
      </c>
      <c r="J394" s="52">
        <v>96</v>
      </c>
      <c r="K394" s="83">
        <v>314245.65999999997</v>
      </c>
    </row>
    <row r="395" spans="1:11" x14ac:dyDescent="0.25">
      <c r="A395" s="50" t="s">
        <v>767</v>
      </c>
      <c r="B395" s="50" t="s">
        <v>823</v>
      </c>
      <c r="C395" s="50" t="s">
        <v>776</v>
      </c>
      <c r="D395" s="50" t="s">
        <v>37</v>
      </c>
      <c r="E395" s="51">
        <v>45657</v>
      </c>
      <c r="F395" s="50" t="s">
        <v>72</v>
      </c>
      <c r="G395" s="50" t="s">
        <v>523</v>
      </c>
      <c r="H395" s="50" t="s">
        <v>524</v>
      </c>
      <c r="I395" s="50" t="s">
        <v>90</v>
      </c>
      <c r="J395" s="52">
        <v>96</v>
      </c>
      <c r="K395" s="83">
        <v>63878.32</v>
      </c>
    </row>
    <row r="396" spans="1:11" x14ac:dyDescent="0.25">
      <c r="A396" s="50" t="s">
        <v>767</v>
      </c>
      <c r="B396" s="50" t="s">
        <v>824</v>
      </c>
      <c r="C396" s="50" t="s">
        <v>776</v>
      </c>
      <c r="D396" s="50" t="s">
        <v>37</v>
      </c>
      <c r="E396" s="51">
        <v>45657</v>
      </c>
      <c r="F396" s="50" t="s">
        <v>72</v>
      </c>
      <c r="G396" s="50" t="s">
        <v>494</v>
      </c>
      <c r="H396" s="50" t="s">
        <v>495</v>
      </c>
      <c r="I396" s="50" t="s">
        <v>90</v>
      </c>
      <c r="J396" s="52">
        <v>96</v>
      </c>
      <c r="K396" s="83">
        <v>63878.32</v>
      </c>
    </row>
    <row r="397" spans="1:11" x14ac:dyDescent="0.25">
      <c r="A397" s="50" t="s">
        <v>767</v>
      </c>
      <c r="B397" s="50" t="s">
        <v>825</v>
      </c>
      <c r="C397" s="50" t="s">
        <v>826</v>
      </c>
      <c r="D397" s="50" t="s">
        <v>37</v>
      </c>
      <c r="E397" s="51">
        <v>45657</v>
      </c>
      <c r="F397" s="50" t="s">
        <v>72</v>
      </c>
      <c r="G397" s="50" t="s">
        <v>484</v>
      </c>
      <c r="H397" s="50" t="s">
        <v>485</v>
      </c>
      <c r="I397" s="50" t="s">
        <v>90</v>
      </c>
      <c r="J397" s="52">
        <v>96</v>
      </c>
      <c r="K397" s="83">
        <v>49283.29</v>
      </c>
    </row>
    <row r="398" spans="1:11" x14ac:dyDescent="0.25">
      <c r="A398" s="50" t="s">
        <v>767</v>
      </c>
      <c r="B398" s="50" t="s">
        <v>827</v>
      </c>
      <c r="C398" s="50" t="s">
        <v>828</v>
      </c>
      <c r="D398" s="50" t="s">
        <v>37</v>
      </c>
      <c r="E398" s="51">
        <v>45657</v>
      </c>
      <c r="F398" s="50" t="s">
        <v>72</v>
      </c>
      <c r="G398" s="50" t="s">
        <v>127</v>
      </c>
      <c r="H398" s="50" t="s">
        <v>128</v>
      </c>
      <c r="I398" s="50" t="s">
        <v>90</v>
      </c>
      <c r="J398" s="52">
        <v>96</v>
      </c>
      <c r="K398" s="83">
        <v>76274.38</v>
      </c>
    </row>
    <row r="399" spans="1:11" x14ac:dyDescent="0.25">
      <c r="A399" s="50" t="s">
        <v>767</v>
      </c>
      <c r="B399" s="50" t="s">
        <v>829</v>
      </c>
      <c r="C399" s="50" t="s">
        <v>776</v>
      </c>
      <c r="D399" s="50" t="s">
        <v>37</v>
      </c>
      <c r="E399" s="51">
        <v>45657</v>
      </c>
      <c r="F399" s="50" t="s">
        <v>72</v>
      </c>
      <c r="G399" s="50" t="s">
        <v>274</v>
      </c>
      <c r="H399" s="50" t="s">
        <v>275</v>
      </c>
      <c r="I399" s="50" t="s">
        <v>90</v>
      </c>
      <c r="J399" s="52">
        <v>96</v>
      </c>
      <c r="K399" s="83">
        <v>68957.899999999994</v>
      </c>
    </row>
    <row r="400" spans="1:11" x14ac:dyDescent="0.25">
      <c r="A400" s="50" t="s">
        <v>830</v>
      </c>
      <c r="B400" s="50" t="s">
        <v>831</v>
      </c>
      <c r="C400" s="50" t="s">
        <v>832</v>
      </c>
      <c r="D400" s="50" t="s">
        <v>37</v>
      </c>
      <c r="E400" s="51">
        <v>45412</v>
      </c>
      <c r="F400" s="50" t="s">
        <v>72</v>
      </c>
      <c r="G400" s="50" t="s">
        <v>591</v>
      </c>
      <c r="H400" s="50" t="s">
        <v>592</v>
      </c>
      <c r="I400" s="50" t="s">
        <v>833</v>
      </c>
      <c r="J400" s="52">
        <v>96</v>
      </c>
      <c r="K400" s="83">
        <v>1887600</v>
      </c>
    </row>
    <row r="401" spans="1:11" x14ac:dyDescent="0.25">
      <c r="A401" s="50" t="s">
        <v>830</v>
      </c>
      <c r="B401" s="50" t="s">
        <v>834</v>
      </c>
      <c r="C401" s="50" t="s">
        <v>835</v>
      </c>
      <c r="D401" s="50" t="s">
        <v>37</v>
      </c>
      <c r="E401" s="51">
        <v>45412</v>
      </c>
      <c r="F401" s="50" t="s">
        <v>72</v>
      </c>
      <c r="G401" s="50" t="s">
        <v>591</v>
      </c>
      <c r="H401" s="50" t="s">
        <v>592</v>
      </c>
      <c r="I401" s="50" t="s">
        <v>833</v>
      </c>
      <c r="J401" s="52">
        <v>96</v>
      </c>
      <c r="K401" s="83">
        <v>1887600</v>
      </c>
    </row>
    <row r="402" spans="1:11" x14ac:dyDescent="0.25">
      <c r="A402" s="50" t="s">
        <v>830</v>
      </c>
      <c r="B402" s="50" t="s">
        <v>836</v>
      </c>
      <c r="C402" s="50" t="s">
        <v>837</v>
      </c>
      <c r="D402" s="50" t="s">
        <v>37</v>
      </c>
      <c r="E402" s="51">
        <v>45504</v>
      </c>
      <c r="F402" s="50" t="s">
        <v>72</v>
      </c>
      <c r="G402" s="50" t="s">
        <v>838</v>
      </c>
      <c r="H402" s="50" t="s">
        <v>839</v>
      </c>
      <c r="I402" s="50" t="s">
        <v>772</v>
      </c>
      <c r="J402" s="52">
        <v>180</v>
      </c>
      <c r="K402" s="83">
        <v>2262607.04</v>
      </c>
    </row>
    <row r="403" spans="1:11" x14ac:dyDescent="0.25">
      <c r="A403" s="50" t="s">
        <v>830</v>
      </c>
      <c r="B403" s="50" t="s">
        <v>840</v>
      </c>
      <c r="C403" s="50" t="s">
        <v>841</v>
      </c>
      <c r="D403" s="50" t="s">
        <v>37</v>
      </c>
      <c r="E403" s="51">
        <v>45565</v>
      </c>
      <c r="F403" s="50" t="s">
        <v>590</v>
      </c>
      <c r="G403" s="50" t="s">
        <v>591</v>
      </c>
      <c r="H403" s="50" t="s">
        <v>592</v>
      </c>
      <c r="I403" s="50" t="s">
        <v>842</v>
      </c>
      <c r="J403" s="52">
        <v>96</v>
      </c>
      <c r="K403" s="83">
        <v>2440902</v>
      </c>
    </row>
    <row r="404" spans="1:11" x14ac:dyDescent="0.25">
      <c r="A404" s="50" t="s">
        <v>830</v>
      </c>
      <c r="B404" s="50" t="s">
        <v>843</v>
      </c>
      <c r="C404" s="50" t="s">
        <v>844</v>
      </c>
      <c r="D404" s="50" t="s">
        <v>37</v>
      </c>
      <c r="E404" s="51">
        <v>45565</v>
      </c>
      <c r="F404" s="50" t="s">
        <v>590</v>
      </c>
      <c r="G404" s="50" t="s">
        <v>591</v>
      </c>
      <c r="H404" s="50" t="s">
        <v>592</v>
      </c>
      <c r="I404" s="50" t="s">
        <v>842</v>
      </c>
      <c r="J404" s="52">
        <v>96</v>
      </c>
      <c r="K404" s="83">
        <v>2440902</v>
      </c>
    </row>
    <row r="405" spans="1:11" x14ac:dyDescent="0.25">
      <c r="A405" s="50" t="s">
        <v>830</v>
      </c>
      <c r="B405" s="50" t="s">
        <v>845</v>
      </c>
      <c r="C405" s="50" t="s">
        <v>846</v>
      </c>
      <c r="D405" s="50" t="s">
        <v>37</v>
      </c>
      <c r="E405" s="51">
        <v>45657</v>
      </c>
      <c r="F405" s="50" t="s">
        <v>72</v>
      </c>
      <c r="G405" s="50" t="s">
        <v>847</v>
      </c>
      <c r="H405" s="50" t="s">
        <v>848</v>
      </c>
      <c r="I405" s="50" t="s">
        <v>772</v>
      </c>
      <c r="J405" s="52">
        <v>96</v>
      </c>
      <c r="K405" s="83">
        <v>574392.78</v>
      </c>
    </row>
    <row r="406" spans="1:11" x14ac:dyDescent="0.25">
      <c r="A406" s="50" t="s">
        <v>849</v>
      </c>
      <c r="B406" s="50" t="s">
        <v>850</v>
      </c>
      <c r="C406" s="50" t="s">
        <v>851</v>
      </c>
      <c r="D406" s="50" t="s">
        <v>37</v>
      </c>
      <c r="E406" s="51">
        <v>45322</v>
      </c>
      <c r="F406" s="50" t="s">
        <v>72</v>
      </c>
      <c r="G406" s="50" t="s">
        <v>73</v>
      </c>
      <c r="H406" s="50" t="s">
        <v>74</v>
      </c>
      <c r="I406" s="50" t="s">
        <v>852</v>
      </c>
      <c r="J406" s="52">
        <v>60</v>
      </c>
      <c r="K406" s="83">
        <v>204036.96</v>
      </c>
    </row>
    <row r="407" spans="1:11" x14ac:dyDescent="0.25">
      <c r="A407" s="50" t="s">
        <v>849</v>
      </c>
      <c r="B407" s="50" t="s">
        <v>853</v>
      </c>
      <c r="C407" s="50" t="s">
        <v>851</v>
      </c>
      <c r="D407" s="50" t="s">
        <v>37</v>
      </c>
      <c r="E407" s="51">
        <v>45322</v>
      </c>
      <c r="F407" s="50" t="s">
        <v>72</v>
      </c>
      <c r="G407" s="50" t="s">
        <v>73</v>
      </c>
      <c r="H407" s="50" t="s">
        <v>74</v>
      </c>
      <c r="I407" s="50" t="s">
        <v>852</v>
      </c>
      <c r="J407" s="52">
        <v>60</v>
      </c>
      <c r="K407" s="83">
        <v>204036.96</v>
      </c>
    </row>
    <row r="408" spans="1:11" x14ac:dyDescent="0.25">
      <c r="A408" s="50" t="s">
        <v>849</v>
      </c>
      <c r="B408" s="50" t="s">
        <v>854</v>
      </c>
      <c r="C408" s="50" t="s">
        <v>855</v>
      </c>
      <c r="D408" s="50" t="s">
        <v>37</v>
      </c>
      <c r="E408" s="51">
        <v>45322</v>
      </c>
      <c r="F408" s="50" t="s">
        <v>72</v>
      </c>
      <c r="G408" s="50" t="s">
        <v>73</v>
      </c>
      <c r="H408" s="50" t="s">
        <v>74</v>
      </c>
      <c r="I408" s="50" t="s">
        <v>852</v>
      </c>
      <c r="J408" s="52">
        <v>60</v>
      </c>
      <c r="K408" s="83">
        <v>128481.02</v>
      </c>
    </row>
    <row r="409" spans="1:11" x14ac:dyDescent="0.25">
      <c r="A409" s="50" t="s">
        <v>849</v>
      </c>
      <c r="B409" s="50" t="s">
        <v>856</v>
      </c>
      <c r="C409" s="50" t="s">
        <v>855</v>
      </c>
      <c r="D409" s="50" t="s">
        <v>37</v>
      </c>
      <c r="E409" s="51">
        <v>45322</v>
      </c>
      <c r="F409" s="50" t="s">
        <v>72</v>
      </c>
      <c r="G409" s="50" t="s">
        <v>73</v>
      </c>
      <c r="H409" s="50" t="s">
        <v>74</v>
      </c>
      <c r="I409" s="50" t="s">
        <v>852</v>
      </c>
      <c r="J409" s="52">
        <v>60</v>
      </c>
      <c r="K409" s="83">
        <v>128481.02</v>
      </c>
    </row>
    <row r="410" spans="1:11" x14ac:dyDescent="0.25">
      <c r="A410" s="50" t="s">
        <v>849</v>
      </c>
      <c r="B410" s="50" t="s">
        <v>857</v>
      </c>
      <c r="C410" s="50" t="s">
        <v>855</v>
      </c>
      <c r="D410" s="50" t="s">
        <v>37</v>
      </c>
      <c r="E410" s="51">
        <v>45322</v>
      </c>
      <c r="F410" s="50" t="s">
        <v>72</v>
      </c>
      <c r="G410" s="50" t="s">
        <v>73</v>
      </c>
      <c r="H410" s="50" t="s">
        <v>74</v>
      </c>
      <c r="I410" s="50" t="s">
        <v>852</v>
      </c>
      <c r="J410" s="52">
        <v>60</v>
      </c>
      <c r="K410" s="83">
        <v>128481.02</v>
      </c>
    </row>
    <row r="411" spans="1:11" x14ac:dyDescent="0.25">
      <c r="A411" s="50" t="s">
        <v>849</v>
      </c>
      <c r="B411" s="50" t="s">
        <v>858</v>
      </c>
      <c r="C411" s="50" t="s">
        <v>855</v>
      </c>
      <c r="D411" s="50" t="s">
        <v>37</v>
      </c>
      <c r="E411" s="51">
        <v>45322</v>
      </c>
      <c r="F411" s="50" t="s">
        <v>72</v>
      </c>
      <c r="G411" s="50" t="s">
        <v>73</v>
      </c>
      <c r="H411" s="50" t="s">
        <v>74</v>
      </c>
      <c r="I411" s="50" t="s">
        <v>852</v>
      </c>
      <c r="J411" s="52">
        <v>60</v>
      </c>
      <c r="K411" s="83">
        <v>128481.02</v>
      </c>
    </row>
    <row r="412" spans="1:11" x14ac:dyDescent="0.25">
      <c r="A412" s="50" t="s">
        <v>849</v>
      </c>
      <c r="B412" s="50" t="s">
        <v>859</v>
      </c>
      <c r="C412" s="50" t="s">
        <v>855</v>
      </c>
      <c r="D412" s="50" t="s">
        <v>37</v>
      </c>
      <c r="E412" s="51">
        <v>45322</v>
      </c>
      <c r="F412" s="50" t="s">
        <v>72</v>
      </c>
      <c r="G412" s="50" t="s">
        <v>73</v>
      </c>
      <c r="H412" s="50" t="s">
        <v>74</v>
      </c>
      <c r="I412" s="50" t="s">
        <v>852</v>
      </c>
      <c r="J412" s="52">
        <v>60</v>
      </c>
      <c r="K412" s="83">
        <v>128481.02</v>
      </c>
    </row>
    <row r="413" spans="1:11" x14ac:dyDescent="0.25">
      <c r="A413" s="50" t="s">
        <v>849</v>
      </c>
      <c r="B413" s="50" t="s">
        <v>860</v>
      </c>
      <c r="C413" s="50" t="s">
        <v>855</v>
      </c>
      <c r="D413" s="50" t="s">
        <v>37</v>
      </c>
      <c r="E413" s="51">
        <v>45322</v>
      </c>
      <c r="F413" s="50" t="s">
        <v>72</v>
      </c>
      <c r="G413" s="50" t="s">
        <v>73</v>
      </c>
      <c r="H413" s="50" t="s">
        <v>74</v>
      </c>
      <c r="I413" s="50" t="s">
        <v>852</v>
      </c>
      <c r="J413" s="52">
        <v>60</v>
      </c>
      <c r="K413" s="83">
        <v>128481.02</v>
      </c>
    </row>
    <row r="414" spans="1:11" x14ac:dyDescent="0.25">
      <c r="A414" s="50" t="s">
        <v>849</v>
      </c>
      <c r="B414" s="50" t="s">
        <v>861</v>
      </c>
      <c r="C414" s="50" t="s">
        <v>862</v>
      </c>
      <c r="D414" s="50" t="s">
        <v>37</v>
      </c>
      <c r="E414" s="51">
        <v>45322</v>
      </c>
      <c r="F414" s="50" t="s">
        <v>72</v>
      </c>
      <c r="G414" s="50" t="s">
        <v>73</v>
      </c>
      <c r="H414" s="50" t="s">
        <v>74</v>
      </c>
      <c r="I414" s="50" t="s">
        <v>852</v>
      </c>
      <c r="J414" s="52">
        <v>60</v>
      </c>
      <c r="K414" s="83">
        <v>182842.95</v>
      </c>
    </row>
    <row r="415" spans="1:11" x14ac:dyDescent="0.25">
      <c r="A415" s="50" t="s">
        <v>849</v>
      </c>
      <c r="B415" s="50" t="s">
        <v>863</v>
      </c>
      <c r="C415" s="50" t="s">
        <v>864</v>
      </c>
      <c r="D415" s="50" t="s">
        <v>37</v>
      </c>
      <c r="E415" s="51">
        <v>45351</v>
      </c>
      <c r="F415" s="50" t="s">
        <v>72</v>
      </c>
      <c r="G415" s="50" t="s">
        <v>73</v>
      </c>
      <c r="H415" s="50" t="s">
        <v>74</v>
      </c>
      <c r="I415" s="50" t="s">
        <v>852</v>
      </c>
      <c r="J415" s="52">
        <v>60</v>
      </c>
      <c r="K415" s="83">
        <v>69449.2</v>
      </c>
    </row>
    <row r="416" spans="1:11" x14ac:dyDescent="0.25">
      <c r="A416" s="50" t="s">
        <v>849</v>
      </c>
      <c r="B416" s="50" t="s">
        <v>865</v>
      </c>
      <c r="C416" s="50" t="s">
        <v>866</v>
      </c>
      <c r="D416" s="50" t="s">
        <v>37</v>
      </c>
      <c r="E416" s="51">
        <v>45382</v>
      </c>
      <c r="F416" s="50" t="s">
        <v>72</v>
      </c>
      <c r="G416" s="50" t="s">
        <v>73</v>
      </c>
      <c r="H416" s="50" t="s">
        <v>74</v>
      </c>
      <c r="I416" s="50" t="s">
        <v>852</v>
      </c>
      <c r="J416" s="52">
        <v>60</v>
      </c>
      <c r="K416" s="83">
        <v>44908.49</v>
      </c>
    </row>
    <row r="417" spans="1:11" x14ac:dyDescent="0.25">
      <c r="A417" s="50" t="s">
        <v>849</v>
      </c>
      <c r="B417" s="50" t="s">
        <v>867</v>
      </c>
      <c r="C417" s="50" t="s">
        <v>866</v>
      </c>
      <c r="D417" s="50" t="s">
        <v>37</v>
      </c>
      <c r="E417" s="51">
        <v>45382</v>
      </c>
      <c r="F417" s="50" t="s">
        <v>72</v>
      </c>
      <c r="G417" s="50" t="s">
        <v>73</v>
      </c>
      <c r="H417" s="50" t="s">
        <v>74</v>
      </c>
      <c r="I417" s="50" t="s">
        <v>852</v>
      </c>
      <c r="J417" s="52">
        <v>60</v>
      </c>
      <c r="K417" s="83">
        <v>44908.49</v>
      </c>
    </row>
    <row r="418" spans="1:11" x14ac:dyDescent="0.25">
      <c r="A418" s="50" t="s">
        <v>849</v>
      </c>
      <c r="B418" s="50" t="s">
        <v>868</v>
      </c>
      <c r="C418" s="50" t="s">
        <v>866</v>
      </c>
      <c r="D418" s="50" t="s">
        <v>37</v>
      </c>
      <c r="E418" s="51">
        <v>45382</v>
      </c>
      <c r="F418" s="50" t="s">
        <v>72</v>
      </c>
      <c r="G418" s="50" t="s">
        <v>73</v>
      </c>
      <c r="H418" s="50" t="s">
        <v>74</v>
      </c>
      <c r="I418" s="50" t="s">
        <v>852</v>
      </c>
      <c r="J418" s="52">
        <v>60</v>
      </c>
      <c r="K418" s="83">
        <v>44908.49</v>
      </c>
    </row>
    <row r="419" spans="1:11" x14ac:dyDescent="0.25">
      <c r="A419" s="50" t="s">
        <v>849</v>
      </c>
      <c r="B419" s="50" t="s">
        <v>869</v>
      </c>
      <c r="C419" s="50" t="s">
        <v>866</v>
      </c>
      <c r="D419" s="50" t="s">
        <v>37</v>
      </c>
      <c r="E419" s="51">
        <v>45382</v>
      </c>
      <c r="F419" s="50" t="s">
        <v>72</v>
      </c>
      <c r="G419" s="50" t="s">
        <v>73</v>
      </c>
      <c r="H419" s="50" t="s">
        <v>74</v>
      </c>
      <c r="I419" s="50" t="s">
        <v>852</v>
      </c>
      <c r="J419" s="52">
        <v>60</v>
      </c>
      <c r="K419" s="83">
        <v>44908.49</v>
      </c>
    </row>
    <row r="420" spans="1:11" x14ac:dyDescent="0.25">
      <c r="A420" s="50" t="s">
        <v>849</v>
      </c>
      <c r="B420" s="50" t="s">
        <v>870</v>
      </c>
      <c r="C420" s="50" t="s">
        <v>866</v>
      </c>
      <c r="D420" s="50" t="s">
        <v>37</v>
      </c>
      <c r="E420" s="51">
        <v>45382</v>
      </c>
      <c r="F420" s="50" t="s">
        <v>72</v>
      </c>
      <c r="G420" s="50" t="s">
        <v>73</v>
      </c>
      <c r="H420" s="50" t="s">
        <v>74</v>
      </c>
      <c r="I420" s="50" t="s">
        <v>852</v>
      </c>
      <c r="J420" s="52">
        <v>60</v>
      </c>
      <c r="K420" s="83">
        <v>44908.49</v>
      </c>
    </row>
    <row r="421" spans="1:11" x14ac:dyDescent="0.25">
      <c r="A421" s="50" t="s">
        <v>849</v>
      </c>
      <c r="B421" s="50" t="s">
        <v>871</v>
      </c>
      <c r="C421" s="50" t="s">
        <v>866</v>
      </c>
      <c r="D421" s="50" t="s">
        <v>37</v>
      </c>
      <c r="E421" s="51">
        <v>45382</v>
      </c>
      <c r="F421" s="50" t="s">
        <v>72</v>
      </c>
      <c r="G421" s="50" t="s">
        <v>73</v>
      </c>
      <c r="H421" s="50" t="s">
        <v>74</v>
      </c>
      <c r="I421" s="50" t="s">
        <v>852</v>
      </c>
      <c r="J421" s="52">
        <v>60</v>
      </c>
      <c r="K421" s="83">
        <v>44908.49</v>
      </c>
    </row>
    <row r="422" spans="1:11" x14ac:dyDescent="0.25">
      <c r="A422" s="50" t="s">
        <v>849</v>
      </c>
      <c r="B422" s="50" t="s">
        <v>872</v>
      </c>
      <c r="C422" s="50" t="s">
        <v>866</v>
      </c>
      <c r="D422" s="50" t="s">
        <v>37</v>
      </c>
      <c r="E422" s="51">
        <v>45382</v>
      </c>
      <c r="F422" s="50" t="s">
        <v>72</v>
      </c>
      <c r="G422" s="50" t="s">
        <v>73</v>
      </c>
      <c r="H422" s="50" t="s">
        <v>74</v>
      </c>
      <c r="I422" s="50" t="s">
        <v>852</v>
      </c>
      <c r="J422" s="52">
        <v>60</v>
      </c>
      <c r="K422" s="83">
        <v>44908.49</v>
      </c>
    </row>
    <row r="423" spans="1:11" x14ac:dyDescent="0.25">
      <c r="A423" s="50" t="s">
        <v>849</v>
      </c>
      <c r="B423" s="50" t="s">
        <v>873</v>
      </c>
      <c r="C423" s="50" t="s">
        <v>866</v>
      </c>
      <c r="D423" s="50" t="s">
        <v>37</v>
      </c>
      <c r="E423" s="51">
        <v>45382</v>
      </c>
      <c r="F423" s="50" t="s">
        <v>72</v>
      </c>
      <c r="G423" s="50" t="s">
        <v>73</v>
      </c>
      <c r="H423" s="50" t="s">
        <v>74</v>
      </c>
      <c r="I423" s="50" t="s">
        <v>852</v>
      </c>
      <c r="J423" s="52">
        <v>60</v>
      </c>
      <c r="K423" s="83">
        <v>44908.49</v>
      </c>
    </row>
    <row r="424" spans="1:11" x14ac:dyDescent="0.25">
      <c r="A424" s="50" t="s">
        <v>849</v>
      </c>
      <c r="B424" s="50" t="s">
        <v>874</v>
      </c>
      <c r="C424" s="50" t="s">
        <v>866</v>
      </c>
      <c r="D424" s="50" t="s">
        <v>37</v>
      </c>
      <c r="E424" s="51">
        <v>45382</v>
      </c>
      <c r="F424" s="50" t="s">
        <v>72</v>
      </c>
      <c r="G424" s="50" t="s">
        <v>73</v>
      </c>
      <c r="H424" s="50" t="s">
        <v>74</v>
      </c>
      <c r="I424" s="50" t="s">
        <v>852</v>
      </c>
      <c r="J424" s="52">
        <v>60</v>
      </c>
      <c r="K424" s="83">
        <v>44908.49</v>
      </c>
    </row>
    <row r="425" spans="1:11" x14ac:dyDescent="0.25">
      <c r="A425" s="50" t="s">
        <v>849</v>
      </c>
      <c r="B425" s="50" t="s">
        <v>875</v>
      </c>
      <c r="C425" s="50" t="s">
        <v>866</v>
      </c>
      <c r="D425" s="50" t="s">
        <v>37</v>
      </c>
      <c r="E425" s="51">
        <v>45382</v>
      </c>
      <c r="F425" s="50" t="s">
        <v>72</v>
      </c>
      <c r="G425" s="50" t="s">
        <v>73</v>
      </c>
      <c r="H425" s="50" t="s">
        <v>74</v>
      </c>
      <c r="I425" s="50" t="s">
        <v>852</v>
      </c>
      <c r="J425" s="52">
        <v>60</v>
      </c>
      <c r="K425" s="83">
        <v>44908.49</v>
      </c>
    </row>
    <row r="426" spans="1:11" x14ac:dyDescent="0.25">
      <c r="A426" s="50" t="s">
        <v>849</v>
      </c>
      <c r="B426" s="50" t="s">
        <v>876</v>
      </c>
      <c r="C426" s="50" t="s">
        <v>866</v>
      </c>
      <c r="D426" s="50" t="s">
        <v>37</v>
      </c>
      <c r="E426" s="51">
        <v>45382</v>
      </c>
      <c r="F426" s="50" t="s">
        <v>72</v>
      </c>
      <c r="G426" s="50" t="s">
        <v>73</v>
      </c>
      <c r="H426" s="50" t="s">
        <v>74</v>
      </c>
      <c r="I426" s="50" t="s">
        <v>852</v>
      </c>
      <c r="J426" s="52">
        <v>60</v>
      </c>
      <c r="K426" s="83">
        <v>44908.49</v>
      </c>
    </row>
    <row r="427" spans="1:11" x14ac:dyDescent="0.25">
      <c r="A427" s="50" t="s">
        <v>849</v>
      </c>
      <c r="B427" s="50" t="s">
        <v>877</v>
      </c>
      <c r="C427" s="50" t="s">
        <v>866</v>
      </c>
      <c r="D427" s="50" t="s">
        <v>37</v>
      </c>
      <c r="E427" s="51">
        <v>45382</v>
      </c>
      <c r="F427" s="50" t="s">
        <v>72</v>
      </c>
      <c r="G427" s="50" t="s">
        <v>73</v>
      </c>
      <c r="H427" s="50" t="s">
        <v>74</v>
      </c>
      <c r="I427" s="50" t="s">
        <v>852</v>
      </c>
      <c r="J427" s="52">
        <v>60</v>
      </c>
      <c r="K427" s="83">
        <v>44908.49</v>
      </c>
    </row>
    <row r="428" spans="1:11" x14ac:dyDescent="0.25">
      <c r="A428" s="50" t="s">
        <v>849</v>
      </c>
      <c r="B428" s="50" t="s">
        <v>878</v>
      </c>
      <c r="C428" s="50" t="s">
        <v>866</v>
      </c>
      <c r="D428" s="50" t="s">
        <v>37</v>
      </c>
      <c r="E428" s="51">
        <v>45382</v>
      </c>
      <c r="F428" s="50" t="s">
        <v>72</v>
      </c>
      <c r="G428" s="50" t="s">
        <v>73</v>
      </c>
      <c r="H428" s="50" t="s">
        <v>74</v>
      </c>
      <c r="I428" s="50" t="s">
        <v>852</v>
      </c>
      <c r="J428" s="52">
        <v>60</v>
      </c>
      <c r="K428" s="83">
        <v>44908.49</v>
      </c>
    </row>
    <row r="429" spans="1:11" x14ac:dyDescent="0.25">
      <c r="A429" s="50" t="s">
        <v>849</v>
      </c>
      <c r="B429" s="50" t="s">
        <v>879</v>
      </c>
      <c r="C429" s="50" t="s">
        <v>866</v>
      </c>
      <c r="D429" s="50" t="s">
        <v>37</v>
      </c>
      <c r="E429" s="51">
        <v>45382</v>
      </c>
      <c r="F429" s="50" t="s">
        <v>72</v>
      </c>
      <c r="G429" s="50" t="s">
        <v>73</v>
      </c>
      <c r="H429" s="50" t="s">
        <v>74</v>
      </c>
      <c r="I429" s="50" t="s">
        <v>852</v>
      </c>
      <c r="J429" s="52">
        <v>60</v>
      </c>
      <c r="K429" s="83">
        <v>44908.49</v>
      </c>
    </row>
    <row r="430" spans="1:11" x14ac:dyDescent="0.25">
      <c r="A430" s="50" t="s">
        <v>849</v>
      </c>
      <c r="B430" s="50" t="s">
        <v>880</v>
      </c>
      <c r="C430" s="50" t="s">
        <v>866</v>
      </c>
      <c r="D430" s="50" t="s">
        <v>37</v>
      </c>
      <c r="E430" s="51">
        <v>45382</v>
      </c>
      <c r="F430" s="50" t="s">
        <v>72</v>
      </c>
      <c r="G430" s="50" t="s">
        <v>73</v>
      </c>
      <c r="H430" s="50" t="s">
        <v>74</v>
      </c>
      <c r="I430" s="50" t="s">
        <v>852</v>
      </c>
      <c r="J430" s="52">
        <v>60</v>
      </c>
      <c r="K430" s="83">
        <v>44908.45</v>
      </c>
    </row>
    <row r="431" spans="1:11" x14ac:dyDescent="0.25">
      <c r="A431" s="50" t="s">
        <v>849</v>
      </c>
      <c r="B431" s="50" t="s">
        <v>881</v>
      </c>
      <c r="C431" s="50" t="s">
        <v>882</v>
      </c>
      <c r="D431" s="50" t="s">
        <v>37</v>
      </c>
      <c r="E431" s="51">
        <v>45443</v>
      </c>
      <c r="F431" s="50" t="s">
        <v>72</v>
      </c>
      <c r="G431" s="50" t="s">
        <v>73</v>
      </c>
      <c r="H431" s="50" t="s">
        <v>74</v>
      </c>
      <c r="I431" s="50" t="s">
        <v>852</v>
      </c>
      <c r="J431" s="52">
        <v>60</v>
      </c>
      <c r="K431" s="83">
        <v>45321.59</v>
      </c>
    </row>
    <row r="432" spans="1:11" x14ac:dyDescent="0.25">
      <c r="A432" s="50" t="s">
        <v>849</v>
      </c>
      <c r="B432" s="50" t="s">
        <v>883</v>
      </c>
      <c r="C432" s="50" t="s">
        <v>884</v>
      </c>
      <c r="D432" s="50" t="s">
        <v>37</v>
      </c>
      <c r="E432" s="51">
        <v>45443</v>
      </c>
      <c r="F432" s="50" t="s">
        <v>72</v>
      </c>
      <c r="G432" s="50" t="s">
        <v>73</v>
      </c>
      <c r="H432" s="50" t="s">
        <v>74</v>
      </c>
      <c r="I432" s="50" t="s">
        <v>852</v>
      </c>
      <c r="J432" s="52">
        <v>60</v>
      </c>
      <c r="K432" s="83">
        <v>41859.65</v>
      </c>
    </row>
    <row r="433" spans="1:11" x14ac:dyDescent="0.25">
      <c r="A433" s="50" t="s">
        <v>849</v>
      </c>
      <c r="B433" s="50" t="s">
        <v>885</v>
      </c>
      <c r="C433" s="50" t="s">
        <v>884</v>
      </c>
      <c r="D433" s="50" t="s">
        <v>37</v>
      </c>
      <c r="E433" s="51">
        <v>45443</v>
      </c>
      <c r="F433" s="50" t="s">
        <v>72</v>
      </c>
      <c r="G433" s="50" t="s">
        <v>73</v>
      </c>
      <c r="H433" s="50" t="s">
        <v>74</v>
      </c>
      <c r="I433" s="50" t="s">
        <v>852</v>
      </c>
      <c r="J433" s="52">
        <v>60</v>
      </c>
      <c r="K433" s="83">
        <v>41859.64</v>
      </c>
    </row>
    <row r="434" spans="1:11" x14ac:dyDescent="0.25">
      <c r="A434" s="50" t="s">
        <v>849</v>
      </c>
      <c r="B434" s="50" t="s">
        <v>886</v>
      </c>
      <c r="C434" s="50" t="s">
        <v>866</v>
      </c>
      <c r="D434" s="50" t="s">
        <v>37</v>
      </c>
      <c r="E434" s="51">
        <v>45504</v>
      </c>
      <c r="F434" s="50" t="s">
        <v>72</v>
      </c>
      <c r="G434" s="50" t="s">
        <v>73</v>
      </c>
      <c r="H434" s="50" t="s">
        <v>74</v>
      </c>
      <c r="I434" s="50" t="s">
        <v>852</v>
      </c>
      <c r="J434" s="52">
        <v>60</v>
      </c>
      <c r="K434" s="83">
        <v>44908.480000000003</v>
      </c>
    </row>
    <row r="435" spans="1:11" x14ac:dyDescent="0.25">
      <c r="A435" s="50" t="s">
        <v>849</v>
      </c>
      <c r="B435" s="50" t="s">
        <v>887</v>
      </c>
      <c r="C435" s="50" t="s">
        <v>866</v>
      </c>
      <c r="D435" s="50" t="s">
        <v>37</v>
      </c>
      <c r="E435" s="51">
        <v>45504</v>
      </c>
      <c r="F435" s="50" t="s">
        <v>72</v>
      </c>
      <c r="G435" s="50" t="s">
        <v>73</v>
      </c>
      <c r="H435" s="50" t="s">
        <v>74</v>
      </c>
      <c r="I435" s="50" t="s">
        <v>852</v>
      </c>
      <c r="J435" s="52">
        <v>60</v>
      </c>
      <c r="K435" s="83">
        <v>44908.480000000003</v>
      </c>
    </row>
    <row r="436" spans="1:11" x14ac:dyDescent="0.25">
      <c r="A436" s="50" t="s">
        <v>849</v>
      </c>
      <c r="B436" s="50" t="s">
        <v>888</v>
      </c>
      <c r="C436" s="50" t="s">
        <v>866</v>
      </c>
      <c r="D436" s="50" t="s">
        <v>37</v>
      </c>
      <c r="E436" s="51">
        <v>45504</v>
      </c>
      <c r="F436" s="50" t="s">
        <v>72</v>
      </c>
      <c r="G436" s="50" t="s">
        <v>73</v>
      </c>
      <c r="H436" s="50" t="s">
        <v>74</v>
      </c>
      <c r="I436" s="50" t="s">
        <v>852</v>
      </c>
      <c r="J436" s="52">
        <v>60</v>
      </c>
      <c r="K436" s="83">
        <v>44908.480000000003</v>
      </c>
    </row>
    <row r="437" spans="1:11" x14ac:dyDescent="0.25">
      <c r="A437" s="50" t="s">
        <v>849</v>
      </c>
      <c r="B437" s="50" t="s">
        <v>889</v>
      </c>
      <c r="C437" s="50" t="s">
        <v>866</v>
      </c>
      <c r="D437" s="50" t="s">
        <v>37</v>
      </c>
      <c r="E437" s="51">
        <v>45504</v>
      </c>
      <c r="F437" s="50" t="s">
        <v>72</v>
      </c>
      <c r="G437" s="50" t="s">
        <v>73</v>
      </c>
      <c r="H437" s="50" t="s">
        <v>74</v>
      </c>
      <c r="I437" s="50" t="s">
        <v>852</v>
      </c>
      <c r="J437" s="52">
        <v>60</v>
      </c>
      <c r="K437" s="83">
        <v>44908.480000000003</v>
      </c>
    </row>
    <row r="438" spans="1:11" x14ac:dyDescent="0.25">
      <c r="A438" s="50" t="s">
        <v>849</v>
      </c>
      <c r="B438" s="50" t="s">
        <v>890</v>
      </c>
      <c r="C438" s="50" t="s">
        <v>866</v>
      </c>
      <c r="D438" s="50" t="s">
        <v>37</v>
      </c>
      <c r="E438" s="51">
        <v>45504</v>
      </c>
      <c r="F438" s="50" t="s">
        <v>72</v>
      </c>
      <c r="G438" s="50" t="s">
        <v>73</v>
      </c>
      <c r="H438" s="50" t="s">
        <v>74</v>
      </c>
      <c r="I438" s="50" t="s">
        <v>852</v>
      </c>
      <c r="J438" s="52">
        <v>60</v>
      </c>
      <c r="K438" s="83">
        <v>44908.480000000003</v>
      </c>
    </row>
    <row r="439" spans="1:11" x14ac:dyDescent="0.25">
      <c r="A439" s="50" t="s">
        <v>849</v>
      </c>
      <c r="B439" s="50" t="s">
        <v>891</v>
      </c>
      <c r="C439" s="50" t="s">
        <v>866</v>
      </c>
      <c r="D439" s="50" t="s">
        <v>37</v>
      </c>
      <c r="E439" s="51">
        <v>45504</v>
      </c>
      <c r="F439" s="50" t="s">
        <v>72</v>
      </c>
      <c r="G439" s="50" t="s">
        <v>73</v>
      </c>
      <c r="H439" s="50" t="s">
        <v>74</v>
      </c>
      <c r="I439" s="50" t="s">
        <v>852</v>
      </c>
      <c r="J439" s="52">
        <v>60</v>
      </c>
      <c r="K439" s="83">
        <v>44908.480000000003</v>
      </c>
    </row>
    <row r="440" spans="1:11" x14ac:dyDescent="0.25">
      <c r="A440" s="50" t="s">
        <v>849</v>
      </c>
      <c r="B440" s="50" t="s">
        <v>892</v>
      </c>
      <c r="C440" s="50" t="s">
        <v>866</v>
      </c>
      <c r="D440" s="50" t="s">
        <v>37</v>
      </c>
      <c r="E440" s="51">
        <v>45504</v>
      </c>
      <c r="F440" s="50" t="s">
        <v>72</v>
      </c>
      <c r="G440" s="50" t="s">
        <v>73</v>
      </c>
      <c r="H440" s="50" t="s">
        <v>74</v>
      </c>
      <c r="I440" s="50" t="s">
        <v>852</v>
      </c>
      <c r="J440" s="52">
        <v>60</v>
      </c>
      <c r="K440" s="83">
        <v>44908.480000000003</v>
      </c>
    </row>
    <row r="441" spans="1:11" x14ac:dyDescent="0.25">
      <c r="A441" s="50" t="s">
        <v>849</v>
      </c>
      <c r="B441" s="50" t="s">
        <v>893</v>
      </c>
      <c r="C441" s="50" t="s">
        <v>866</v>
      </c>
      <c r="D441" s="50" t="s">
        <v>37</v>
      </c>
      <c r="E441" s="51">
        <v>45504</v>
      </c>
      <c r="F441" s="50" t="s">
        <v>72</v>
      </c>
      <c r="G441" s="50" t="s">
        <v>73</v>
      </c>
      <c r="H441" s="50" t="s">
        <v>74</v>
      </c>
      <c r="I441" s="50" t="s">
        <v>852</v>
      </c>
      <c r="J441" s="52">
        <v>60</v>
      </c>
      <c r="K441" s="83">
        <v>44908.480000000003</v>
      </c>
    </row>
    <row r="442" spans="1:11" x14ac:dyDescent="0.25">
      <c r="A442" s="50" t="s">
        <v>849</v>
      </c>
      <c r="B442" s="50" t="s">
        <v>894</v>
      </c>
      <c r="C442" s="50" t="s">
        <v>866</v>
      </c>
      <c r="D442" s="50" t="s">
        <v>37</v>
      </c>
      <c r="E442" s="51">
        <v>45504</v>
      </c>
      <c r="F442" s="50" t="s">
        <v>72</v>
      </c>
      <c r="G442" s="50" t="s">
        <v>73</v>
      </c>
      <c r="H442" s="50" t="s">
        <v>74</v>
      </c>
      <c r="I442" s="50" t="s">
        <v>852</v>
      </c>
      <c r="J442" s="52">
        <v>60</v>
      </c>
      <c r="K442" s="83">
        <v>44908.480000000003</v>
      </c>
    </row>
    <row r="443" spans="1:11" x14ac:dyDescent="0.25">
      <c r="A443" s="50" t="s">
        <v>849</v>
      </c>
      <c r="B443" s="50" t="s">
        <v>895</v>
      </c>
      <c r="C443" s="50" t="s">
        <v>866</v>
      </c>
      <c r="D443" s="50" t="s">
        <v>37</v>
      </c>
      <c r="E443" s="51">
        <v>45504</v>
      </c>
      <c r="F443" s="50" t="s">
        <v>72</v>
      </c>
      <c r="G443" s="50" t="s">
        <v>73</v>
      </c>
      <c r="H443" s="50" t="s">
        <v>74</v>
      </c>
      <c r="I443" s="50" t="s">
        <v>852</v>
      </c>
      <c r="J443" s="52">
        <v>60</v>
      </c>
      <c r="K443" s="83">
        <v>44908.480000000003</v>
      </c>
    </row>
    <row r="444" spans="1:11" x14ac:dyDescent="0.25">
      <c r="A444" s="50" t="s">
        <v>849</v>
      </c>
      <c r="B444" s="50" t="s">
        <v>896</v>
      </c>
      <c r="C444" s="50" t="s">
        <v>866</v>
      </c>
      <c r="D444" s="50" t="s">
        <v>37</v>
      </c>
      <c r="E444" s="51">
        <v>45504</v>
      </c>
      <c r="F444" s="50" t="s">
        <v>72</v>
      </c>
      <c r="G444" s="50" t="s">
        <v>73</v>
      </c>
      <c r="H444" s="50" t="s">
        <v>74</v>
      </c>
      <c r="I444" s="50" t="s">
        <v>852</v>
      </c>
      <c r="J444" s="52">
        <v>60</v>
      </c>
      <c r="K444" s="83">
        <v>44908.480000000003</v>
      </c>
    </row>
    <row r="445" spans="1:11" x14ac:dyDescent="0.25">
      <c r="A445" s="50" t="s">
        <v>849</v>
      </c>
      <c r="B445" s="50" t="s">
        <v>897</v>
      </c>
      <c r="C445" s="50" t="s">
        <v>866</v>
      </c>
      <c r="D445" s="50" t="s">
        <v>37</v>
      </c>
      <c r="E445" s="51">
        <v>45504</v>
      </c>
      <c r="F445" s="50" t="s">
        <v>72</v>
      </c>
      <c r="G445" s="50" t="s">
        <v>73</v>
      </c>
      <c r="H445" s="50" t="s">
        <v>74</v>
      </c>
      <c r="I445" s="50" t="s">
        <v>852</v>
      </c>
      <c r="J445" s="52">
        <v>60</v>
      </c>
      <c r="K445" s="83">
        <v>44908.480000000003</v>
      </c>
    </row>
    <row r="446" spans="1:11" x14ac:dyDescent="0.25">
      <c r="A446" s="50" t="s">
        <v>849</v>
      </c>
      <c r="B446" s="50" t="s">
        <v>898</v>
      </c>
      <c r="C446" s="50" t="s">
        <v>866</v>
      </c>
      <c r="D446" s="50" t="s">
        <v>37</v>
      </c>
      <c r="E446" s="51">
        <v>45504</v>
      </c>
      <c r="F446" s="50" t="s">
        <v>72</v>
      </c>
      <c r="G446" s="50" t="s">
        <v>73</v>
      </c>
      <c r="H446" s="50" t="s">
        <v>74</v>
      </c>
      <c r="I446" s="50" t="s">
        <v>852</v>
      </c>
      <c r="J446" s="52">
        <v>60</v>
      </c>
      <c r="K446" s="83">
        <v>44908.480000000003</v>
      </c>
    </row>
    <row r="447" spans="1:11" x14ac:dyDescent="0.25">
      <c r="A447" s="50" t="s">
        <v>849</v>
      </c>
      <c r="B447" s="50" t="s">
        <v>899</v>
      </c>
      <c r="C447" s="50" t="s">
        <v>866</v>
      </c>
      <c r="D447" s="50" t="s">
        <v>37</v>
      </c>
      <c r="E447" s="51">
        <v>45504</v>
      </c>
      <c r="F447" s="50" t="s">
        <v>72</v>
      </c>
      <c r="G447" s="50" t="s">
        <v>73</v>
      </c>
      <c r="H447" s="50" t="s">
        <v>74</v>
      </c>
      <c r="I447" s="50" t="s">
        <v>852</v>
      </c>
      <c r="J447" s="52">
        <v>60</v>
      </c>
      <c r="K447" s="83">
        <v>44908.480000000003</v>
      </c>
    </row>
    <row r="448" spans="1:11" x14ac:dyDescent="0.25">
      <c r="A448" s="50" t="s">
        <v>849</v>
      </c>
      <c r="B448" s="50" t="s">
        <v>900</v>
      </c>
      <c r="C448" s="50" t="s">
        <v>866</v>
      </c>
      <c r="D448" s="50" t="s">
        <v>37</v>
      </c>
      <c r="E448" s="51">
        <v>45504</v>
      </c>
      <c r="F448" s="50" t="s">
        <v>72</v>
      </c>
      <c r="G448" s="50" t="s">
        <v>73</v>
      </c>
      <c r="H448" s="50" t="s">
        <v>74</v>
      </c>
      <c r="I448" s="50" t="s">
        <v>852</v>
      </c>
      <c r="J448" s="52">
        <v>60</v>
      </c>
      <c r="K448" s="83">
        <v>44908.480000000003</v>
      </c>
    </row>
    <row r="449" spans="1:11" x14ac:dyDescent="0.25">
      <c r="A449" s="50" t="s">
        <v>849</v>
      </c>
      <c r="B449" s="50" t="s">
        <v>901</v>
      </c>
      <c r="C449" s="50" t="s">
        <v>866</v>
      </c>
      <c r="D449" s="50" t="s">
        <v>37</v>
      </c>
      <c r="E449" s="51">
        <v>45504</v>
      </c>
      <c r="F449" s="50" t="s">
        <v>72</v>
      </c>
      <c r="G449" s="50" t="s">
        <v>73</v>
      </c>
      <c r="H449" s="50" t="s">
        <v>74</v>
      </c>
      <c r="I449" s="50" t="s">
        <v>852</v>
      </c>
      <c r="J449" s="52">
        <v>60</v>
      </c>
      <c r="K449" s="83">
        <v>44908.480000000003</v>
      </c>
    </row>
    <row r="450" spans="1:11" x14ac:dyDescent="0.25">
      <c r="A450" s="50" t="s">
        <v>849</v>
      </c>
      <c r="B450" s="50" t="s">
        <v>902</v>
      </c>
      <c r="C450" s="50" t="s">
        <v>866</v>
      </c>
      <c r="D450" s="50" t="s">
        <v>37</v>
      </c>
      <c r="E450" s="51">
        <v>45504</v>
      </c>
      <c r="F450" s="50" t="s">
        <v>72</v>
      </c>
      <c r="G450" s="50" t="s">
        <v>73</v>
      </c>
      <c r="H450" s="50" t="s">
        <v>74</v>
      </c>
      <c r="I450" s="50" t="s">
        <v>852</v>
      </c>
      <c r="J450" s="52">
        <v>60</v>
      </c>
      <c r="K450" s="83">
        <v>44908.480000000003</v>
      </c>
    </row>
    <row r="451" spans="1:11" x14ac:dyDescent="0.25">
      <c r="A451" s="50" t="s">
        <v>849</v>
      </c>
      <c r="B451" s="50" t="s">
        <v>903</v>
      </c>
      <c r="C451" s="50" t="s">
        <v>866</v>
      </c>
      <c r="D451" s="50" t="s">
        <v>37</v>
      </c>
      <c r="E451" s="51">
        <v>45504</v>
      </c>
      <c r="F451" s="50" t="s">
        <v>72</v>
      </c>
      <c r="G451" s="50" t="s">
        <v>73</v>
      </c>
      <c r="H451" s="50" t="s">
        <v>74</v>
      </c>
      <c r="I451" s="50" t="s">
        <v>852</v>
      </c>
      <c r="J451" s="52">
        <v>60</v>
      </c>
      <c r="K451" s="83">
        <v>44908.480000000003</v>
      </c>
    </row>
    <row r="452" spans="1:11" x14ac:dyDescent="0.25">
      <c r="A452" s="50" t="s">
        <v>849</v>
      </c>
      <c r="B452" s="50" t="s">
        <v>904</v>
      </c>
      <c r="C452" s="50" t="s">
        <v>866</v>
      </c>
      <c r="D452" s="50" t="s">
        <v>37</v>
      </c>
      <c r="E452" s="51">
        <v>45504</v>
      </c>
      <c r="F452" s="50" t="s">
        <v>72</v>
      </c>
      <c r="G452" s="50" t="s">
        <v>73</v>
      </c>
      <c r="H452" s="50" t="s">
        <v>74</v>
      </c>
      <c r="I452" s="50" t="s">
        <v>852</v>
      </c>
      <c r="J452" s="52">
        <v>60</v>
      </c>
      <c r="K452" s="83">
        <v>44908.480000000003</v>
      </c>
    </row>
    <row r="453" spans="1:11" x14ac:dyDescent="0.25">
      <c r="A453" s="50" t="s">
        <v>849</v>
      </c>
      <c r="B453" s="50" t="s">
        <v>905</v>
      </c>
      <c r="C453" s="50" t="s">
        <v>866</v>
      </c>
      <c r="D453" s="50" t="s">
        <v>37</v>
      </c>
      <c r="E453" s="51">
        <v>45504</v>
      </c>
      <c r="F453" s="50" t="s">
        <v>72</v>
      </c>
      <c r="G453" s="50" t="s">
        <v>73</v>
      </c>
      <c r="H453" s="50" t="s">
        <v>74</v>
      </c>
      <c r="I453" s="50" t="s">
        <v>852</v>
      </c>
      <c r="J453" s="52">
        <v>60</v>
      </c>
      <c r="K453" s="83">
        <v>44908.480000000003</v>
      </c>
    </row>
    <row r="454" spans="1:11" x14ac:dyDescent="0.25">
      <c r="A454" s="50" t="s">
        <v>849</v>
      </c>
      <c r="B454" s="50" t="s">
        <v>906</v>
      </c>
      <c r="C454" s="50" t="s">
        <v>866</v>
      </c>
      <c r="D454" s="50" t="s">
        <v>37</v>
      </c>
      <c r="E454" s="51">
        <v>45504</v>
      </c>
      <c r="F454" s="50" t="s">
        <v>72</v>
      </c>
      <c r="G454" s="50" t="s">
        <v>73</v>
      </c>
      <c r="H454" s="50" t="s">
        <v>74</v>
      </c>
      <c r="I454" s="50" t="s">
        <v>852</v>
      </c>
      <c r="J454" s="52">
        <v>60</v>
      </c>
      <c r="K454" s="83">
        <v>44908.480000000003</v>
      </c>
    </row>
    <row r="455" spans="1:11" x14ac:dyDescent="0.25">
      <c r="A455" s="50" t="s">
        <v>849</v>
      </c>
      <c r="B455" s="50" t="s">
        <v>907</v>
      </c>
      <c r="C455" s="50" t="s">
        <v>866</v>
      </c>
      <c r="D455" s="50" t="s">
        <v>37</v>
      </c>
      <c r="E455" s="51">
        <v>45504</v>
      </c>
      <c r="F455" s="50" t="s">
        <v>72</v>
      </c>
      <c r="G455" s="50" t="s">
        <v>73</v>
      </c>
      <c r="H455" s="50" t="s">
        <v>74</v>
      </c>
      <c r="I455" s="50" t="s">
        <v>852</v>
      </c>
      <c r="J455" s="52">
        <v>60</v>
      </c>
      <c r="K455" s="83">
        <v>44908.480000000003</v>
      </c>
    </row>
    <row r="456" spans="1:11" x14ac:dyDescent="0.25">
      <c r="A456" s="50" t="s">
        <v>849</v>
      </c>
      <c r="B456" s="50" t="s">
        <v>908</v>
      </c>
      <c r="C456" s="50" t="s">
        <v>866</v>
      </c>
      <c r="D456" s="50" t="s">
        <v>37</v>
      </c>
      <c r="E456" s="51">
        <v>45504</v>
      </c>
      <c r="F456" s="50" t="s">
        <v>72</v>
      </c>
      <c r="G456" s="50" t="s">
        <v>73</v>
      </c>
      <c r="H456" s="50" t="s">
        <v>74</v>
      </c>
      <c r="I456" s="50" t="s">
        <v>852</v>
      </c>
      <c r="J456" s="52">
        <v>60</v>
      </c>
      <c r="K456" s="83">
        <v>44908.480000000003</v>
      </c>
    </row>
    <row r="457" spans="1:11" x14ac:dyDescent="0.25">
      <c r="A457" s="50" t="s">
        <v>849</v>
      </c>
      <c r="B457" s="50" t="s">
        <v>909</v>
      </c>
      <c r="C457" s="50" t="s">
        <v>866</v>
      </c>
      <c r="D457" s="50" t="s">
        <v>37</v>
      </c>
      <c r="E457" s="51">
        <v>45504</v>
      </c>
      <c r="F457" s="50" t="s">
        <v>72</v>
      </c>
      <c r="G457" s="50" t="s">
        <v>73</v>
      </c>
      <c r="H457" s="50" t="s">
        <v>74</v>
      </c>
      <c r="I457" s="50" t="s">
        <v>852</v>
      </c>
      <c r="J457" s="52">
        <v>60</v>
      </c>
      <c r="K457" s="83">
        <v>44908.480000000003</v>
      </c>
    </row>
    <row r="458" spans="1:11" x14ac:dyDescent="0.25">
      <c r="A458" s="50" t="s">
        <v>849</v>
      </c>
      <c r="B458" s="50" t="s">
        <v>910</v>
      </c>
      <c r="C458" s="50" t="s">
        <v>866</v>
      </c>
      <c r="D458" s="50" t="s">
        <v>37</v>
      </c>
      <c r="E458" s="51">
        <v>45504</v>
      </c>
      <c r="F458" s="50" t="s">
        <v>72</v>
      </c>
      <c r="G458" s="50" t="s">
        <v>73</v>
      </c>
      <c r="H458" s="50" t="s">
        <v>74</v>
      </c>
      <c r="I458" s="50" t="s">
        <v>852</v>
      </c>
      <c r="J458" s="52">
        <v>60</v>
      </c>
      <c r="K458" s="83">
        <v>44908.66</v>
      </c>
    </row>
    <row r="459" spans="1:11" x14ac:dyDescent="0.25">
      <c r="A459" s="50" t="s">
        <v>849</v>
      </c>
      <c r="B459" s="50" t="s">
        <v>911</v>
      </c>
      <c r="C459" s="50" t="s">
        <v>912</v>
      </c>
      <c r="D459" s="50" t="s">
        <v>37</v>
      </c>
      <c r="E459" s="51">
        <v>45504</v>
      </c>
      <c r="F459" s="50" t="s">
        <v>72</v>
      </c>
      <c r="G459" s="50" t="s">
        <v>73</v>
      </c>
      <c r="H459" s="50" t="s">
        <v>74</v>
      </c>
      <c r="I459" s="50" t="s">
        <v>852</v>
      </c>
      <c r="J459" s="52">
        <v>60</v>
      </c>
      <c r="K459" s="83">
        <v>42845.83</v>
      </c>
    </row>
    <row r="460" spans="1:11" x14ac:dyDescent="0.25">
      <c r="A460" s="50" t="s">
        <v>849</v>
      </c>
      <c r="B460" s="50" t="s">
        <v>913</v>
      </c>
      <c r="C460" s="50" t="s">
        <v>912</v>
      </c>
      <c r="D460" s="50" t="s">
        <v>37</v>
      </c>
      <c r="E460" s="51">
        <v>45504</v>
      </c>
      <c r="F460" s="50" t="s">
        <v>72</v>
      </c>
      <c r="G460" s="50" t="s">
        <v>73</v>
      </c>
      <c r="H460" s="50" t="s">
        <v>74</v>
      </c>
      <c r="I460" s="50" t="s">
        <v>852</v>
      </c>
      <c r="J460" s="52">
        <v>60</v>
      </c>
      <c r="K460" s="83">
        <v>42845.83</v>
      </c>
    </row>
    <row r="461" spans="1:11" x14ac:dyDescent="0.25">
      <c r="A461" s="50" t="s">
        <v>849</v>
      </c>
      <c r="B461" s="50" t="s">
        <v>914</v>
      </c>
      <c r="C461" s="50" t="s">
        <v>915</v>
      </c>
      <c r="D461" s="50" t="s">
        <v>37</v>
      </c>
      <c r="E461" s="51">
        <v>45504</v>
      </c>
      <c r="F461" s="50" t="s">
        <v>72</v>
      </c>
      <c r="G461" s="50" t="s">
        <v>73</v>
      </c>
      <c r="H461" s="50" t="s">
        <v>74</v>
      </c>
      <c r="I461" s="50" t="s">
        <v>852</v>
      </c>
      <c r="J461" s="52">
        <v>60</v>
      </c>
      <c r="K461" s="83">
        <v>69449.2</v>
      </c>
    </row>
    <row r="462" spans="1:11" x14ac:dyDescent="0.25">
      <c r="A462" s="50" t="s">
        <v>849</v>
      </c>
      <c r="B462" s="50" t="s">
        <v>916</v>
      </c>
      <c r="C462" s="50" t="s">
        <v>917</v>
      </c>
      <c r="D462" s="50" t="s">
        <v>37</v>
      </c>
      <c r="E462" s="51">
        <v>45535</v>
      </c>
      <c r="F462" s="50" t="s">
        <v>72</v>
      </c>
      <c r="G462" s="50" t="s">
        <v>73</v>
      </c>
      <c r="H462" s="50" t="s">
        <v>74</v>
      </c>
      <c r="I462" s="50" t="s">
        <v>852</v>
      </c>
      <c r="J462" s="52">
        <v>60</v>
      </c>
      <c r="K462" s="83">
        <v>45321.59</v>
      </c>
    </row>
    <row r="463" spans="1:11" x14ac:dyDescent="0.25">
      <c r="A463" s="50" t="s">
        <v>849</v>
      </c>
      <c r="B463" s="50" t="s">
        <v>918</v>
      </c>
      <c r="C463" s="50" t="s">
        <v>919</v>
      </c>
      <c r="D463" s="50" t="s">
        <v>37</v>
      </c>
      <c r="E463" s="51">
        <v>45565</v>
      </c>
      <c r="F463" s="50" t="s">
        <v>72</v>
      </c>
      <c r="G463" s="50" t="s">
        <v>73</v>
      </c>
      <c r="H463" s="50" t="s">
        <v>74</v>
      </c>
      <c r="I463" s="50" t="s">
        <v>852</v>
      </c>
      <c r="J463" s="52">
        <v>60</v>
      </c>
      <c r="K463" s="83">
        <v>217244.3</v>
      </c>
    </row>
    <row r="464" spans="1:11" x14ac:dyDescent="0.25">
      <c r="A464" s="50" t="s">
        <v>849</v>
      </c>
      <c r="B464" s="50" t="s">
        <v>920</v>
      </c>
      <c r="C464" s="50" t="s">
        <v>919</v>
      </c>
      <c r="D464" s="50" t="s">
        <v>37</v>
      </c>
      <c r="E464" s="51">
        <v>45565</v>
      </c>
      <c r="F464" s="50" t="s">
        <v>72</v>
      </c>
      <c r="G464" s="50" t="s">
        <v>73</v>
      </c>
      <c r="H464" s="50" t="s">
        <v>74</v>
      </c>
      <c r="I464" s="50" t="s">
        <v>852</v>
      </c>
      <c r="J464" s="52">
        <v>60</v>
      </c>
      <c r="K464" s="83">
        <v>217244.28</v>
      </c>
    </row>
    <row r="465" spans="1:11" x14ac:dyDescent="0.25">
      <c r="A465" s="50" t="s">
        <v>849</v>
      </c>
      <c r="B465" s="50" t="s">
        <v>921</v>
      </c>
      <c r="C465" s="50" t="s">
        <v>919</v>
      </c>
      <c r="D465" s="50" t="s">
        <v>37</v>
      </c>
      <c r="E465" s="51">
        <v>45565</v>
      </c>
      <c r="F465" s="50" t="s">
        <v>72</v>
      </c>
      <c r="G465" s="50" t="s">
        <v>73</v>
      </c>
      <c r="H465" s="50" t="s">
        <v>74</v>
      </c>
      <c r="I465" s="50" t="s">
        <v>852</v>
      </c>
      <c r="J465" s="52">
        <v>60</v>
      </c>
      <c r="K465" s="83">
        <v>217244.28</v>
      </c>
    </row>
    <row r="466" spans="1:11" x14ac:dyDescent="0.25">
      <c r="A466" s="50" t="s">
        <v>849</v>
      </c>
      <c r="B466" s="50" t="s">
        <v>922</v>
      </c>
      <c r="C466" s="50" t="s">
        <v>919</v>
      </c>
      <c r="D466" s="50" t="s">
        <v>37</v>
      </c>
      <c r="E466" s="51">
        <v>45565</v>
      </c>
      <c r="F466" s="50" t="s">
        <v>72</v>
      </c>
      <c r="G466" s="50" t="s">
        <v>73</v>
      </c>
      <c r="H466" s="50" t="s">
        <v>74</v>
      </c>
      <c r="I466" s="50" t="s">
        <v>852</v>
      </c>
      <c r="J466" s="52">
        <v>60</v>
      </c>
      <c r="K466" s="83">
        <v>217244.28</v>
      </c>
    </row>
    <row r="467" spans="1:11" x14ac:dyDescent="0.25">
      <c r="A467" s="50" t="s">
        <v>849</v>
      </c>
      <c r="B467" s="50" t="s">
        <v>923</v>
      </c>
      <c r="C467" s="50" t="s">
        <v>919</v>
      </c>
      <c r="D467" s="50" t="s">
        <v>37</v>
      </c>
      <c r="E467" s="51">
        <v>45565</v>
      </c>
      <c r="F467" s="50" t="s">
        <v>72</v>
      </c>
      <c r="G467" s="50" t="s">
        <v>73</v>
      </c>
      <c r="H467" s="50" t="s">
        <v>74</v>
      </c>
      <c r="I467" s="50" t="s">
        <v>852</v>
      </c>
      <c r="J467" s="52">
        <v>60</v>
      </c>
      <c r="K467" s="83">
        <v>217244.28</v>
      </c>
    </row>
    <row r="468" spans="1:11" x14ac:dyDescent="0.25">
      <c r="A468" s="50" t="s">
        <v>849</v>
      </c>
      <c r="B468" s="50" t="s">
        <v>924</v>
      </c>
      <c r="C468" s="50" t="s">
        <v>919</v>
      </c>
      <c r="D468" s="50" t="s">
        <v>37</v>
      </c>
      <c r="E468" s="51">
        <v>45565</v>
      </c>
      <c r="F468" s="50" t="s">
        <v>72</v>
      </c>
      <c r="G468" s="50" t="s">
        <v>73</v>
      </c>
      <c r="H468" s="50" t="s">
        <v>74</v>
      </c>
      <c r="I468" s="50" t="s">
        <v>852</v>
      </c>
      <c r="J468" s="52">
        <v>60</v>
      </c>
      <c r="K468" s="83">
        <v>217244.28</v>
      </c>
    </row>
    <row r="469" spans="1:11" x14ac:dyDescent="0.25">
      <c r="A469" s="50" t="s">
        <v>849</v>
      </c>
      <c r="B469" s="50" t="s">
        <v>925</v>
      </c>
      <c r="C469" s="50" t="s">
        <v>919</v>
      </c>
      <c r="D469" s="50" t="s">
        <v>37</v>
      </c>
      <c r="E469" s="51">
        <v>45565</v>
      </c>
      <c r="F469" s="50" t="s">
        <v>72</v>
      </c>
      <c r="G469" s="50" t="s">
        <v>73</v>
      </c>
      <c r="H469" s="50" t="s">
        <v>74</v>
      </c>
      <c r="I469" s="50" t="s">
        <v>852</v>
      </c>
      <c r="J469" s="52">
        <v>60</v>
      </c>
      <c r="K469" s="83">
        <v>217244.28</v>
      </c>
    </row>
    <row r="470" spans="1:11" x14ac:dyDescent="0.25">
      <c r="A470" s="50" t="s">
        <v>849</v>
      </c>
      <c r="B470" s="50" t="s">
        <v>926</v>
      </c>
      <c r="C470" s="50" t="s">
        <v>919</v>
      </c>
      <c r="D470" s="50" t="s">
        <v>37</v>
      </c>
      <c r="E470" s="51">
        <v>45565</v>
      </c>
      <c r="F470" s="50" t="s">
        <v>72</v>
      </c>
      <c r="G470" s="50" t="s">
        <v>73</v>
      </c>
      <c r="H470" s="50" t="s">
        <v>74</v>
      </c>
      <c r="I470" s="50" t="s">
        <v>852</v>
      </c>
      <c r="J470" s="52">
        <v>60</v>
      </c>
      <c r="K470" s="83">
        <v>217244.28</v>
      </c>
    </row>
    <row r="471" spans="1:11" x14ac:dyDescent="0.25">
      <c r="A471" s="50" t="s">
        <v>849</v>
      </c>
      <c r="B471" s="50" t="s">
        <v>927</v>
      </c>
      <c r="C471" s="50" t="s">
        <v>919</v>
      </c>
      <c r="D471" s="50" t="s">
        <v>37</v>
      </c>
      <c r="E471" s="51">
        <v>45565</v>
      </c>
      <c r="F471" s="50" t="s">
        <v>72</v>
      </c>
      <c r="G471" s="50" t="s">
        <v>73</v>
      </c>
      <c r="H471" s="50" t="s">
        <v>74</v>
      </c>
      <c r="I471" s="50" t="s">
        <v>852</v>
      </c>
      <c r="J471" s="52">
        <v>60</v>
      </c>
      <c r="K471" s="83">
        <v>217244.28</v>
      </c>
    </row>
    <row r="472" spans="1:11" x14ac:dyDescent="0.25">
      <c r="A472" s="50" t="s">
        <v>849</v>
      </c>
      <c r="B472" s="50" t="s">
        <v>928</v>
      </c>
      <c r="C472" s="50" t="s">
        <v>919</v>
      </c>
      <c r="D472" s="50" t="s">
        <v>37</v>
      </c>
      <c r="E472" s="51">
        <v>45565</v>
      </c>
      <c r="F472" s="50" t="s">
        <v>72</v>
      </c>
      <c r="G472" s="50" t="s">
        <v>73</v>
      </c>
      <c r="H472" s="50" t="s">
        <v>74</v>
      </c>
      <c r="I472" s="50" t="s">
        <v>852</v>
      </c>
      <c r="J472" s="52">
        <v>60</v>
      </c>
      <c r="K472" s="83">
        <v>217244.28</v>
      </c>
    </row>
    <row r="473" spans="1:11" x14ac:dyDescent="0.25">
      <c r="A473" s="50" t="s">
        <v>849</v>
      </c>
      <c r="B473" s="50" t="s">
        <v>929</v>
      </c>
      <c r="C473" s="50" t="s">
        <v>930</v>
      </c>
      <c r="D473" s="50" t="s">
        <v>37</v>
      </c>
      <c r="E473" s="51">
        <v>45565</v>
      </c>
      <c r="F473" s="50" t="s">
        <v>72</v>
      </c>
      <c r="G473" s="50" t="s">
        <v>73</v>
      </c>
      <c r="H473" s="50" t="s">
        <v>74</v>
      </c>
      <c r="I473" s="50" t="s">
        <v>852</v>
      </c>
      <c r="J473" s="52">
        <v>60</v>
      </c>
      <c r="K473" s="83">
        <v>292839.7</v>
      </c>
    </row>
    <row r="474" spans="1:11" x14ac:dyDescent="0.25">
      <c r="A474" s="50" t="s">
        <v>849</v>
      </c>
      <c r="B474" s="50" t="s">
        <v>931</v>
      </c>
      <c r="C474" s="50" t="s">
        <v>930</v>
      </c>
      <c r="D474" s="50" t="s">
        <v>37</v>
      </c>
      <c r="E474" s="51">
        <v>45565</v>
      </c>
      <c r="F474" s="50" t="s">
        <v>72</v>
      </c>
      <c r="G474" s="50" t="s">
        <v>73</v>
      </c>
      <c r="H474" s="50" t="s">
        <v>74</v>
      </c>
      <c r="I474" s="50" t="s">
        <v>852</v>
      </c>
      <c r="J474" s="52">
        <v>60</v>
      </c>
      <c r="K474" s="83">
        <v>292839.7</v>
      </c>
    </row>
    <row r="475" spans="1:11" x14ac:dyDescent="0.25">
      <c r="A475" s="50" t="s">
        <v>849</v>
      </c>
      <c r="B475" s="50" t="s">
        <v>932</v>
      </c>
      <c r="C475" s="50" t="s">
        <v>930</v>
      </c>
      <c r="D475" s="50" t="s">
        <v>37</v>
      </c>
      <c r="E475" s="51">
        <v>45565</v>
      </c>
      <c r="F475" s="50" t="s">
        <v>72</v>
      </c>
      <c r="G475" s="50" t="s">
        <v>73</v>
      </c>
      <c r="H475" s="50" t="s">
        <v>74</v>
      </c>
      <c r="I475" s="50" t="s">
        <v>852</v>
      </c>
      <c r="J475" s="52">
        <v>60</v>
      </c>
      <c r="K475" s="83">
        <v>292839.7</v>
      </c>
    </row>
    <row r="476" spans="1:11" x14ac:dyDescent="0.25">
      <c r="A476" s="50" t="s">
        <v>849</v>
      </c>
      <c r="B476" s="50" t="s">
        <v>933</v>
      </c>
      <c r="C476" s="50" t="s">
        <v>930</v>
      </c>
      <c r="D476" s="50" t="s">
        <v>37</v>
      </c>
      <c r="E476" s="51">
        <v>45565</v>
      </c>
      <c r="F476" s="50" t="s">
        <v>72</v>
      </c>
      <c r="G476" s="50" t="s">
        <v>73</v>
      </c>
      <c r="H476" s="50" t="s">
        <v>74</v>
      </c>
      <c r="I476" s="50" t="s">
        <v>852</v>
      </c>
      <c r="J476" s="52">
        <v>60</v>
      </c>
      <c r="K476" s="83">
        <v>292839.7</v>
      </c>
    </row>
    <row r="477" spans="1:11" x14ac:dyDescent="0.25">
      <c r="A477" s="50" t="s">
        <v>849</v>
      </c>
      <c r="B477" s="50" t="s">
        <v>934</v>
      </c>
      <c r="C477" s="50" t="s">
        <v>930</v>
      </c>
      <c r="D477" s="50" t="s">
        <v>37</v>
      </c>
      <c r="E477" s="51">
        <v>45565</v>
      </c>
      <c r="F477" s="50" t="s">
        <v>72</v>
      </c>
      <c r="G477" s="50" t="s">
        <v>73</v>
      </c>
      <c r="H477" s="50" t="s">
        <v>74</v>
      </c>
      <c r="I477" s="50" t="s">
        <v>852</v>
      </c>
      <c r="J477" s="52">
        <v>60</v>
      </c>
      <c r="K477" s="83">
        <v>292839.7</v>
      </c>
    </row>
    <row r="478" spans="1:11" x14ac:dyDescent="0.25">
      <c r="A478" s="50" t="s">
        <v>849</v>
      </c>
      <c r="B478" s="50" t="s">
        <v>935</v>
      </c>
      <c r="C478" s="50" t="s">
        <v>930</v>
      </c>
      <c r="D478" s="50" t="s">
        <v>37</v>
      </c>
      <c r="E478" s="51">
        <v>45565</v>
      </c>
      <c r="F478" s="50" t="s">
        <v>72</v>
      </c>
      <c r="G478" s="50" t="s">
        <v>73</v>
      </c>
      <c r="H478" s="50" t="s">
        <v>74</v>
      </c>
      <c r="I478" s="50" t="s">
        <v>852</v>
      </c>
      <c r="J478" s="52">
        <v>60</v>
      </c>
      <c r="K478" s="83">
        <v>292839.7</v>
      </c>
    </row>
    <row r="479" spans="1:11" x14ac:dyDescent="0.25">
      <c r="A479" s="50" t="s">
        <v>849</v>
      </c>
      <c r="B479" s="50" t="s">
        <v>936</v>
      </c>
      <c r="C479" s="50" t="s">
        <v>937</v>
      </c>
      <c r="D479" s="50" t="s">
        <v>37</v>
      </c>
      <c r="E479" s="51">
        <v>45565</v>
      </c>
      <c r="F479" s="50" t="s">
        <v>72</v>
      </c>
      <c r="G479" s="50" t="s">
        <v>73</v>
      </c>
      <c r="H479" s="50" t="s">
        <v>74</v>
      </c>
      <c r="I479" s="50" t="s">
        <v>852</v>
      </c>
      <c r="J479" s="52">
        <v>60</v>
      </c>
      <c r="K479" s="83">
        <v>169297.4</v>
      </c>
    </row>
    <row r="480" spans="1:11" x14ac:dyDescent="0.25">
      <c r="A480" s="50" t="s">
        <v>849</v>
      </c>
      <c r="B480" s="50" t="s">
        <v>938</v>
      </c>
      <c r="C480" s="50" t="s">
        <v>937</v>
      </c>
      <c r="D480" s="50" t="s">
        <v>37</v>
      </c>
      <c r="E480" s="51">
        <v>45565</v>
      </c>
      <c r="F480" s="50" t="s">
        <v>72</v>
      </c>
      <c r="G480" s="50" t="s">
        <v>73</v>
      </c>
      <c r="H480" s="50" t="s">
        <v>74</v>
      </c>
      <c r="I480" s="50" t="s">
        <v>852</v>
      </c>
      <c r="J480" s="52">
        <v>60</v>
      </c>
      <c r="K480" s="83">
        <v>169297.4</v>
      </c>
    </row>
    <row r="481" spans="1:11" x14ac:dyDescent="0.25">
      <c r="A481" s="50" t="s">
        <v>849</v>
      </c>
      <c r="B481" s="50" t="s">
        <v>939</v>
      </c>
      <c r="C481" s="50" t="s">
        <v>937</v>
      </c>
      <c r="D481" s="50" t="s">
        <v>37</v>
      </c>
      <c r="E481" s="51">
        <v>45565</v>
      </c>
      <c r="F481" s="50" t="s">
        <v>72</v>
      </c>
      <c r="G481" s="50" t="s">
        <v>73</v>
      </c>
      <c r="H481" s="50" t="s">
        <v>74</v>
      </c>
      <c r="I481" s="50" t="s">
        <v>852</v>
      </c>
      <c r="J481" s="52">
        <v>60</v>
      </c>
      <c r="K481" s="83">
        <v>169297.4</v>
      </c>
    </row>
    <row r="482" spans="1:11" x14ac:dyDescent="0.25">
      <c r="A482" s="50" t="s">
        <v>849</v>
      </c>
      <c r="B482" s="50" t="s">
        <v>940</v>
      </c>
      <c r="C482" s="50" t="s">
        <v>937</v>
      </c>
      <c r="D482" s="50" t="s">
        <v>37</v>
      </c>
      <c r="E482" s="51">
        <v>45565</v>
      </c>
      <c r="F482" s="50" t="s">
        <v>72</v>
      </c>
      <c r="G482" s="50" t="s">
        <v>73</v>
      </c>
      <c r="H482" s="50" t="s">
        <v>74</v>
      </c>
      <c r="I482" s="50" t="s">
        <v>852</v>
      </c>
      <c r="J482" s="52">
        <v>60</v>
      </c>
      <c r="K482" s="83">
        <v>169297.4</v>
      </c>
    </row>
    <row r="483" spans="1:11" x14ac:dyDescent="0.25">
      <c r="A483" s="50" t="s">
        <v>849</v>
      </c>
      <c r="B483" s="50" t="s">
        <v>941</v>
      </c>
      <c r="C483" s="50" t="s">
        <v>937</v>
      </c>
      <c r="D483" s="50" t="s">
        <v>37</v>
      </c>
      <c r="E483" s="51">
        <v>45565</v>
      </c>
      <c r="F483" s="50" t="s">
        <v>72</v>
      </c>
      <c r="G483" s="50" t="s">
        <v>73</v>
      </c>
      <c r="H483" s="50" t="s">
        <v>74</v>
      </c>
      <c r="I483" s="50" t="s">
        <v>852</v>
      </c>
      <c r="J483" s="52">
        <v>60</v>
      </c>
      <c r="K483" s="83">
        <v>169297.4</v>
      </c>
    </row>
    <row r="484" spans="1:11" x14ac:dyDescent="0.25">
      <c r="A484" s="50" t="s">
        <v>849</v>
      </c>
      <c r="B484" s="50" t="s">
        <v>942</v>
      </c>
      <c r="C484" s="50" t="s">
        <v>937</v>
      </c>
      <c r="D484" s="50" t="s">
        <v>37</v>
      </c>
      <c r="E484" s="51">
        <v>45565</v>
      </c>
      <c r="F484" s="50" t="s">
        <v>72</v>
      </c>
      <c r="G484" s="50" t="s">
        <v>73</v>
      </c>
      <c r="H484" s="50" t="s">
        <v>74</v>
      </c>
      <c r="I484" s="50" t="s">
        <v>852</v>
      </c>
      <c r="J484" s="52">
        <v>60</v>
      </c>
      <c r="K484" s="83">
        <v>169297.34</v>
      </c>
    </row>
    <row r="485" spans="1:11" x14ac:dyDescent="0.25">
      <c r="A485" s="50" t="s">
        <v>849</v>
      </c>
      <c r="B485" s="50" t="s">
        <v>943</v>
      </c>
      <c r="C485" s="50" t="s">
        <v>944</v>
      </c>
      <c r="D485" s="50" t="s">
        <v>37</v>
      </c>
      <c r="E485" s="51">
        <v>45565</v>
      </c>
      <c r="F485" s="50" t="s">
        <v>72</v>
      </c>
      <c r="G485" s="50" t="s">
        <v>73</v>
      </c>
      <c r="H485" s="50" t="s">
        <v>74</v>
      </c>
      <c r="I485" s="50" t="s">
        <v>852</v>
      </c>
      <c r="J485" s="52">
        <v>60</v>
      </c>
      <c r="K485" s="83">
        <v>1216384.1599999999</v>
      </c>
    </row>
    <row r="486" spans="1:11" x14ac:dyDescent="0.25">
      <c r="A486" s="50" t="s">
        <v>849</v>
      </c>
      <c r="B486" s="50" t="s">
        <v>945</v>
      </c>
      <c r="C486" s="50" t="s">
        <v>944</v>
      </c>
      <c r="D486" s="50" t="s">
        <v>37</v>
      </c>
      <c r="E486" s="51">
        <v>45565</v>
      </c>
      <c r="F486" s="50" t="s">
        <v>72</v>
      </c>
      <c r="G486" s="50" t="s">
        <v>73</v>
      </c>
      <c r="H486" s="50" t="s">
        <v>74</v>
      </c>
      <c r="I486" s="50" t="s">
        <v>852</v>
      </c>
      <c r="J486" s="52">
        <v>60</v>
      </c>
      <c r="K486" s="83">
        <v>1216384.1599999999</v>
      </c>
    </row>
    <row r="487" spans="1:11" x14ac:dyDescent="0.25">
      <c r="A487" s="50" t="s">
        <v>849</v>
      </c>
      <c r="B487" s="50" t="s">
        <v>946</v>
      </c>
      <c r="C487" s="50" t="s">
        <v>944</v>
      </c>
      <c r="D487" s="50" t="s">
        <v>37</v>
      </c>
      <c r="E487" s="51">
        <v>45565</v>
      </c>
      <c r="F487" s="50" t="s">
        <v>72</v>
      </c>
      <c r="G487" s="50" t="s">
        <v>73</v>
      </c>
      <c r="H487" s="50" t="s">
        <v>74</v>
      </c>
      <c r="I487" s="50" t="s">
        <v>852</v>
      </c>
      <c r="J487" s="52">
        <v>60</v>
      </c>
      <c r="K487" s="83">
        <v>1216384.1599999999</v>
      </c>
    </row>
    <row r="488" spans="1:11" x14ac:dyDescent="0.25">
      <c r="A488" s="50" t="s">
        <v>849</v>
      </c>
      <c r="B488" s="50" t="s">
        <v>947</v>
      </c>
      <c r="C488" s="50" t="s">
        <v>944</v>
      </c>
      <c r="D488" s="50" t="s">
        <v>37</v>
      </c>
      <c r="E488" s="51">
        <v>45565</v>
      </c>
      <c r="F488" s="50" t="s">
        <v>72</v>
      </c>
      <c r="G488" s="50" t="s">
        <v>73</v>
      </c>
      <c r="H488" s="50" t="s">
        <v>74</v>
      </c>
      <c r="I488" s="50" t="s">
        <v>852</v>
      </c>
      <c r="J488" s="52">
        <v>60</v>
      </c>
      <c r="K488" s="83">
        <v>1216384.1599999999</v>
      </c>
    </row>
    <row r="489" spans="1:11" x14ac:dyDescent="0.25">
      <c r="A489" s="50" t="s">
        <v>849</v>
      </c>
      <c r="B489" s="50" t="s">
        <v>948</v>
      </c>
      <c r="C489" s="50" t="s">
        <v>944</v>
      </c>
      <c r="D489" s="50" t="s">
        <v>37</v>
      </c>
      <c r="E489" s="51">
        <v>45565</v>
      </c>
      <c r="F489" s="50" t="s">
        <v>72</v>
      </c>
      <c r="G489" s="50" t="s">
        <v>73</v>
      </c>
      <c r="H489" s="50" t="s">
        <v>74</v>
      </c>
      <c r="I489" s="50" t="s">
        <v>852</v>
      </c>
      <c r="J489" s="52">
        <v>60</v>
      </c>
      <c r="K489" s="83">
        <v>1216384.1599999999</v>
      </c>
    </row>
    <row r="490" spans="1:11" x14ac:dyDescent="0.25">
      <c r="A490" s="50" t="s">
        <v>849</v>
      </c>
      <c r="B490" s="50" t="s">
        <v>949</v>
      </c>
      <c r="C490" s="50" t="s">
        <v>944</v>
      </c>
      <c r="D490" s="50" t="s">
        <v>37</v>
      </c>
      <c r="E490" s="51">
        <v>45565</v>
      </c>
      <c r="F490" s="50" t="s">
        <v>72</v>
      </c>
      <c r="G490" s="50" t="s">
        <v>73</v>
      </c>
      <c r="H490" s="50" t="s">
        <v>74</v>
      </c>
      <c r="I490" s="50" t="s">
        <v>852</v>
      </c>
      <c r="J490" s="52">
        <v>60</v>
      </c>
      <c r="K490" s="83">
        <v>1216384.1599999999</v>
      </c>
    </row>
    <row r="491" spans="1:11" x14ac:dyDescent="0.25">
      <c r="A491" s="50" t="s">
        <v>849</v>
      </c>
      <c r="B491" s="50" t="s">
        <v>950</v>
      </c>
      <c r="C491" s="50" t="s">
        <v>944</v>
      </c>
      <c r="D491" s="50" t="s">
        <v>37</v>
      </c>
      <c r="E491" s="51">
        <v>45565</v>
      </c>
      <c r="F491" s="50" t="s">
        <v>72</v>
      </c>
      <c r="G491" s="50" t="s">
        <v>73</v>
      </c>
      <c r="H491" s="50" t="s">
        <v>74</v>
      </c>
      <c r="I491" s="50" t="s">
        <v>852</v>
      </c>
      <c r="J491" s="52">
        <v>60</v>
      </c>
      <c r="K491" s="83">
        <v>1216384.1599999999</v>
      </c>
    </row>
    <row r="492" spans="1:11" x14ac:dyDescent="0.25">
      <c r="A492" s="50" t="s">
        <v>849</v>
      </c>
      <c r="B492" s="50" t="s">
        <v>951</v>
      </c>
      <c r="C492" s="50" t="s">
        <v>944</v>
      </c>
      <c r="D492" s="50" t="s">
        <v>37</v>
      </c>
      <c r="E492" s="51">
        <v>45565</v>
      </c>
      <c r="F492" s="50" t="s">
        <v>72</v>
      </c>
      <c r="G492" s="50" t="s">
        <v>73</v>
      </c>
      <c r="H492" s="50" t="s">
        <v>74</v>
      </c>
      <c r="I492" s="50" t="s">
        <v>852</v>
      </c>
      <c r="J492" s="52">
        <v>60</v>
      </c>
      <c r="K492" s="83">
        <v>1216384.1599999999</v>
      </c>
    </row>
    <row r="493" spans="1:11" x14ac:dyDescent="0.25">
      <c r="A493" s="50" t="s">
        <v>849</v>
      </c>
      <c r="B493" s="50" t="s">
        <v>952</v>
      </c>
      <c r="C493" s="50" t="s">
        <v>944</v>
      </c>
      <c r="D493" s="50" t="s">
        <v>37</v>
      </c>
      <c r="E493" s="51">
        <v>45565</v>
      </c>
      <c r="F493" s="50" t="s">
        <v>72</v>
      </c>
      <c r="G493" s="50" t="s">
        <v>73</v>
      </c>
      <c r="H493" s="50" t="s">
        <v>74</v>
      </c>
      <c r="I493" s="50" t="s">
        <v>852</v>
      </c>
      <c r="J493" s="52">
        <v>60</v>
      </c>
      <c r="K493" s="83">
        <v>1216384.1599999999</v>
      </c>
    </row>
    <row r="494" spans="1:11" x14ac:dyDescent="0.25">
      <c r="A494" s="50" t="s">
        <v>849</v>
      </c>
      <c r="B494" s="50" t="s">
        <v>953</v>
      </c>
      <c r="C494" s="50" t="s">
        <v>944</v>
      </c>
      <c r="D494" s="50" t="s">
        <v>37</v>
      </c>
      <c r="E494" s="51">
        <v>45565</v>
      </c>
      <c r="F494" s="50" t="s">
        <v>72</v>
      </c>
      <c r="G494" s="50" t="s">
        <v>73</v>
      </c>
      <c r="H494" s="50" t="s">
        <v>74</v>
      </c>
      <c r="I494" s="50" t="s">
        <v>852</v>
      </c>
      <c r="J494" s="52">
        <v>60</v>
      </c>
      <c r="K494" s="83">
        <v>1216384.1599999999</v>
      </c>
    </row>
    <row r="495" spans="1:11" x14ac:dyDescent="0.25">
      <c r="A495" s="50" t="s">
        <v>849</v>
      </c>
      <c r="B495" s="50" t="s">
        <v>954</v>
      </c>
      <c r="C495" s="50" t="s">
        <v>955</v>
      </c>
      <c r="D495" s="50" t="s">
        <v>37</v>
      </c>
      <c r="E495" s="51">
        <v>45565</v>
      </c>
      <c r="F495" s="50" t="s">
        <v>72</v>
      </c>
      <c r="G495" s="50" t="s">
        <v>73</v>
      </c>
      <c r="H495" s="50" t="s">
        <v>74</v>
      </c>
      <c r="I495" s="50" t="s">
        <v>852</v>
      </c>
      <c r="J495" s="52">
        <v>60</v>
      </c>
      <c r="K495" s="83">
        <v>1387430.32</v>
      </c>
    </row>
    <row r="496" spans="1:11" x14ac:dyDescent="0.25">
      <c r="A496" s="50" t="s">
        <v>849</v>
      </c>
      <c r="B496" s="50" t="s">
        <v>956</v>
      </c>
      <c r="C496" s="50" t="s">
        <v>955</v>
      </c>
      <c r="D496" s="50" t="s">
        <v>37</v>
      </c>
      <c r="E496" s="51">
        <v>45565</v>
      </c>
      <c r="F496" s="50" t="s">
        <v>72</v>
      </c>
      <c r="G496" s="50" t="s">
        <v>73</v>
      </c>
      <c r="H496" s="50" t="s">
        <v>74</v>
      </c>
      <c r="I496" s="50" t="s">
        <v>852</v>
      </c>
      <c r="J496" s="52">
        <v>60</v>
      </c>
      <c r="K496" s="83">
        <v>1387430.32</v>
      </c>
    </row>
    <row r="497" spans="1:11" x14ac:dyDescent="0.25">
      <c r="A497" s="50" t="s">
        <v>849</v>
      </c>
      <c r="B497" s="50" t="s">
        <v>957</v>
      </c>
      <c r="C497" s="50" t="s">
        <v>955</v>
      </c>
      <c r="D497" s="50" t="s">
        <v>37</v>
      </c>
      <c r="E497" s="51">
        <v>45565</v>
      </c>
      <c r="F497" s="50" t="s">
        <v>72</v>
      </c>
      <c r="G497" s="50" t="s">
        <v>73</v>
      </c>
      <c r="H497" s="50" t="s">
        <v>74</v>
      </c>
      <c r="I497" s="50" t="s">
        <v>852</v>
      </c>
      <c r="J497" s="52">
        <v>60</v>
      </c>
      <c r="K497" s="83">
        <v>1387430.32</v>
      </c>
    </row>
    <row r="498" spans="1:11" x14ac:dyDescent="0.25">
      <c r="A498" s="50" t="s">
        <v>849</v>
      </c>
      <c r="B498" s="50" t="s">
        <v>958</v>
      </c>
      <c r="C498" s="50" t="s">
        <v>955</v>
      </c>
      <c r="D498" s="50" t="s">
        <v>37</v>
      </c>
      <c r="E498" s="51">
        <v>45565</v>
      </c>
      <c r="F498" s="50" t="s">
        <v>72</v>
      </c>
      <c r="G498" s="50" t="s">
        <v>73</v>
      </c>
      <c r="H498" s="50" t="s">
        <v>74</v>
      </c>
      <c r="I498" s="50" t="s">
        <v>852</v>
      </c>
      <c r="J498" s="52">
        <v>60</v>
      </c>
      <c r="K498" s="83">
        <v>1387430.32</v>
      </c>
    </row>
    <row r="499" spans="1:11" x14ac:dyDescent="0.25">
      <c r="A499" s="50" t="s">
        <v>849</v>
      </c>
      <c r="B499" s="50" t="s">
        <v>959</v>
      </c>
      <c r="C499" s="50" t="s">
        <v>960</v>
      </c>
      <c r="D499" s="50" t="s">
        <v>37</v>
      </c>
      <c r="E499" s="51">
        <v>45565</v>
      </c>
      <c r="F499" s="50" t="s">
        <v>72</v>
      </c>
      <c r="G499" s="50" t="s">
        <v>73</v>
      </c>
      <c r="H499" s="50" t="s">
        <v>74</v>
      </c>
      <c r="I499" s="50" t="s">
        <v>852</v>
      </c>
      <c r="J499" s="52">
        <v>60</v>
      </c>
      <c r="K499" s="83">
        <v>4193446.36</v>
      </c>
    </row>
    <row r="500" spans="1:11" x14ac:dyDescent="0.25">
      <c r="A500" s="50" t="s">
        <v>849</v>
      </c>
      <c r="B500" s="50" t="s">
        <v>961</v>
      </c>
      <c r="C500" s="50" t="s">
        <v>960</v>
      </c>
      <c r="D500" s="50" t="s">
        <v>37</v>
      </c>
      <c r="E500" s="51">
        <v>45565</v>
      </c>
      <c r="F500" s="50" t="s">
        <v>72</v>
      </c>
      <c r="G500" s="50" t="s">
        <v>73</v>
      </c>
      <c r="H500" s="50" t="s">
        <v>74</v>
      </c>
      <c r="I500" s="50" t="s">
        <v>852</v>
      </c>
      <c r="J500" s="52">
        <v>60</v>
      </c>
      <c r="K500" s="83">
        <v>4193446.36</v>
      </c>
    </row>
    <row r="501" spans="1:11" x14ac:dyDescent="0.25">
      <c r="A501" s="50" t="s">
        <v>849</v>
      </c>
      <c r="B501" s="50" t="s">
        <v>962</v>
      </c>
      <c r="C501" s="50" t="s">
        <v>963</v>
      </c>
      <c r="D501" s="50" t="s">
        <v>37</v>
      </c>
      <c r="E501" s="51">
        <v>45565</v>
      </c>
      <c r="F501" s="50" t="s">
        <v>72</v>
      </c>
      <c r="G501" s="50" t="s">
        <v>73</v>
      </c>
      <c r="H501" s="50" t="s">
        <v>74</v>
      </c>
      <c r="I501" s="50" t="s">
        <v>852</v>
      </c>
      <c r="J501" s="52">
        <v>60</v>
      </c>
      <c r="K501" s="83">
        <v>7434578.4100000001</v>
      </c>
    </row>
    <row r="502" spans="1:11" x14ac:dyDescent="0.25">
      <c r="A502" s="50" t="s">
        <v>849</v>
      </c>
      <c r="B502" s="50" t="s">
        <v>964</v>
      </c>
      <c r="C502" s="50" t="s">
        <v>963</v>
      </c>
      <c r="D502" s="50" t="s">
        <v>37</v>
      </c>
      <c r="E502" s="51">
        <v>45565</v>
      </c>
      <c r="F502" s="50" t="s">
        <v>72</v>
      </c>
      <c r="G502" s="50" t="s">
        <v>73</v>
      </c>
      <c r="H502" s="50" t="s">
        <v>74</v>
      </c>
      <c r="I502" s="50" t="s">
        <v>852</v>
      </c>
      <c r="J502" s="52">
        <v>60</v>
      </c>
      <c r="K502" s="83">
        <v>7434578.4100000001</v>
      </c>
    </row>
    <row r="503" spans="1:11" x14ac:dyDescent="0.25">
      <c r="A503" s="50" t="s">
        <v>849</v>
      </c>
      <c r="B503" s="50" t="s">
        <v>965</v>
      </c>
      <c r="C503" s="50" t="s">
        <v>966</v>
      </c>
      <c r="D503" s="50" t="s">
        <v>37</v>
      </c>
      <c r="E503" s="51">
        <v>45565</v>
      </c>
      <c r="F503" s="50" t="s">
        <v>72</v>
      </c>
      <c r="G503" s="50" t="s">
        <v>73</v>
      </c>
      <c r="H503" s="50" t="s">
        <v>74</v>
      </c>
      <c r="I503" s="50" t="s">
        <v>852</v>
      </c>
      <c r="J503" s="52">
        <v>60</v>
      </c>
      <c r="K503" s="83">
        <v>4962093.5199999996</v>
      </c>
    </row>
    <row r="504" spans="1:11" x14ac:dyDescent="0.25">
      <c r="A504" s="50" t="s">
        <v>849</v>
      </c>
      <c r="B504" s="50" t="s">
        <v>967</v>
      </c>
      <c r="C504" s="50" t="s">
        <v>968</v>
      </c>
      <c r="D504" s="50" t="s">
        <v>37</v>
      </c>
      <c r="E504" s="51">
        <v>45565</v>
      </c>
      <c r="F504" s="50" t="s">
        <v>72</v>
      </c>
      <c r="G504" s="50" t="s">
        <v>73</v>
      </c>
      <c r="H504" s="50" t="s">
        <v>74</v>
      </c>
      <c r="I504" s="50" t="s">
        <v>852</v>
      </c>
      <c r="J504" s="52">
        <v>48</v>
      </c>
      <c r="K504" s="83">
        <v>0</v>
      </c>
    </row>
    <row r="505" spans="1:11" x14ac:dyDescent="0.25">
      <c r="A505" s="50" t="s">
        <v>849</v>
      </c>
      <c r="B505" s="50" t="s">
        <v>969</v>
      </c>
      <c r="C505" s="50" t="s">
        <v>970</v>
      </c>
      <c r="D505" s="50" t="s">
        <v>37</v>
      </c>
      <c r="E505" s="51">
        <v>45565</v>
      </c>
      <c r="F505" s="50" t="s">
        <v>72</v>
      </c>
      <c r="G505" s="50" t="s">
        <v>73</v>
      </c>
      <c r="H505" s="50" t="s">
        <v>74</v>
      </c>
      <c r="I505" s="50" t="s">
        <v>852</v>
      </c>
      <c r="J505" s="52">
        <v>48</v>
      </c>
      <c r="K505" s="83">
        <v>0</v>
      </c>
    </row>
    <row r="506" spans="1:11" x14ac:dyDescent="0.25">
      <c r="A506" s="50" t="s">
        <v>849</v>
      </c>
      <c r="B506" s="50" t="s">
        <v>971</v>
      </c>
      <c r="C506" s="50" t="s">
        <v>972</v>
      </c>
      <c r="D506" s="50" t="s">
        <v>37</v>
      </c>
      <c r="E506" s="51">
        <v>45626</v>
      </c>
      <c r="F506" s="50" t="s">
        <v>72</v>
      </c>
      <c r="G506" s="50" t="s">
        <v>73</v>
      </c>
      <c r="H506" s="50" t="s">
        <v>74</v>
      </c>
      <c r="I506" s="50" t="s">
        <v>852</v>
      </c>
      <c r="J506" s="52">
        <v>60</v>
      </c>
      <c r="K506" s="83">
        <v>45321.59</v>
      </c>
    </row>
    <row r="507" spans="1:11" x14ac:dyDescent="0.25">
      <c r="A507" s="50" t="s">
        <v>849</v>
      </c>
      <c r="B507" s="50" t="s">
        <v>973</v>
      </c>
      <c r="C507" s="50" t="s">
        <v>972</v>
      </c>
      <c r="D507" s="50" t="s">
        <v>37</v>
      </c>
      <c r="E507" s="51">
        <v>45626</v>
      </c>
      <c r="F507" s="50" t="s">
        <v>72</v>
      </c>
      <c r="G507" s="50" t="s">
        <v>73</v>
      </c>
      <c r="H507" s="50" t="s">
        <v>74</v>
      </c>
      <c r="I507" s="50" t="s">
        <v>852</v>
      </c>
      <c r="J507" s="52">
        <v>60</v>
      </c>
      <c r="K507" s="83">
        <v>45321.59</v>
      </c>
    </row>
    <row r="508" spans="1:11" x14ac:dyDescent="0.25">
      <c r="A508" s="50" t="s">
        <v>849</v>
      </c>
      <c r="B508" s="50" t="s">
        <v>974</v>
      </c>
      <c r="C508" s="50" t="s">
        <v>972</v>
      </c>
      <c r="D508" s="50" t="s">
        <v>37</v>
      </c>
      <c r="E508" s="51">
        <v>45626</v>
      </c>
      <c r="F508" s="50" t="s">
        <v>72</v>
      </c>
      <c r="G508" s="50" t="s">
        <v>73</v>
      </c>
      <c r="H508" s="50" t="s">
        <v>74</v>
      </c>
      <c r="I508" s="50" t="s">
        <v>852</v>
      </c>
      <c r="J508" s="52">
        <v>60</v>
      </c>
      <c r="K508" s="83">
        <v>45321.59</v>
      </c>
    </row>
    <row r="509" spans="1:11" x14ac:dyDescent="0.25">
      <c r="A509" s="50" t="s">
        <v>849</v>
      </c>
      <c r="B509" s="50" t="s">
        <v>975</v>
      </c>
      <c r="C509" s="50" t="s">
        <v>972</v>
      </c>
      <c r="D509" s="50" t="s">
        <v>37</v>
      </c>
      <c r="E509" s="51">
        <v>45626</v>
      </c>
      <c r="F509" s="50" t="s">
        <v>72</v>
      </c>
      <c r="G509" s="50" t="s">
        <v>73</v>
      </c>
      <c r="H509" s="50" t="s">
        <v>74</v>
      </c>
      <c r="I509" s="50" t="s">
        <v>852</v>
      </c>
      <c r="J509" s="52">
        <v>60</v>
      </c>
      <c r="K509" s="83">
        <v>45321.59</v>
      </c>
    </row>
    <row r="510" spans="1:11" x14ac:dyDescent="0.25">
      <c r="A510" s="50" t="s">
        <v>849</v>
      </c>
      <c r="B510" s="50" t="s">
        <v>976</v>
      </c>
      <c r="C510" s="50" t="s">
        <v>977</v>
      </c>
      <c r="D510" s="50" t="s">
        <v>37</v>
      </c>
      <c r="E510" s="51">
        <v>45626</v>
      </c>
      <c r="F510" s="50" t="s">
        <v>72</v>
      </c>
      <c r="G510" s="50" t="s">
        <v>73</v>
      </c>
      <c r="H510" s="50" t="s">
        <v>74</v>
      </c>
      <c r="I510" s="50" t="s">
        <v>852</v>
      </c>
      <c r="J510" s="52">
        <v>48</v>
      </c>
      <c r="K510" s="83">
        <v>173503.26</v>
      </c>
    </row>
    <row r="511" spans="1:11" x14ac:dyDescent="0.25">
      <c r="A511" s="50" t="s">
        <v>978</v>
      </c>
      <c r="B511" s="50" t="s">
        <v>979</v>
      </c>
      <c r="C511" s="50" t="s">
        <v>980</v>
      </c>
      <c r="D511" s="50" t="s">
        <v>37</v>
      </c>
      <c r="E511" s="51">
        <v>45322</v>
      </c>
      <c r="F511" s="50" t="s">
        <v>72</v>
      </c>
      <c r="G511" s="50" t="s">
        <v>100</v>
      </c>
      <c r="H511" s="50" t="s">
        <v>101</v>
      </c>
      <c r="I511" s="50" t="s">
        <v>981</v>
      </c>
      <c r="J511" s="52">
        <v>120</v>
      </c>
      <c r="K511" s="83">
        <v>42483.75</v>
      </c>
    </row>
    <row r="512" spans="1:11" x14ac:dyDescent="0.25">
      <c r="A512" s="50" t="s">
        <v>978</v>
      </c>
      <c r="B512" s="50" t="s">
        <v>982</v>
      </c>
      <c r="C512" s="50" t="s">
        <v>983</v>
      </c>
      <c r="D512" s="50" t="s">
        <v>37</v>
      </c>
      <c r="E512" s="51">
        <v>45596</v>
      </c>
      <c r="F512" s="50" t="s">
        <v>72</v>
      </c>
      <c r="G512" s="50" t="s">
        <v>462</v>
      </c>
      <c r="H512" s="50" t="s">
        <v>463</v>
      </c>
      <c r="I512" s="50" t="s">
        <v>981</v>
      </c>
      <c r="J512" s="52">
        <v>120</v>
      </c>
      <c r="K512" s="83">
        <v>42045.5</v>
      </c>
    </row>
    <row r="513" spans="1:11" x14ac:dyDescent="0.25">
      <c r="A513" s="50" t="s">
        <v>978</v>
      </c>
      <c r="B513" s="50" t="s">
        <v>984</v>
      </c>
      <c r="C513" s="50" t="s">
        <v>983</v>
      </c>
      <c r="D513" s="50" t="s">
        <v>37</v>
      </c>
      <c r="E513" s="51">
        <v>45596</v>
      </c>
      <c r="F513" s="50" t="s">
        <v>72</v>
      </c>
      <c r="G513" s="50" t="s">
        <v>985</v>
      </c>
      <c r="H513" s="50" t="s">
        <v>986</v>
      </c>
      <c r="I513" s="50" t="s">
        <v>981</v>
      </c>
      <c r="J513" s="52">
        <v>120</v>
      </c>
      <c r="K513" s="83">
        <v>44961.17</v>
      </c>
    </row>
    <row r="514" spans="1:11" x14ac:dyDescent="0.25">
      <c r="A514" s="50" t="s">
        <v>978</v>
      </c>
      <c r="B514" s="50" t="s">
        <v>987</v>
      </c>
      <c r="C514" s="50" t="s">
        <v>988</v>
      </c>
      <c r="D514" s="50" t="s">
        <v>37</v>
      </c>
      <c r="E514" s="51">
        <v>45596</v>
      </c>
      <c r="F514" s="50" t="s">
        <v>72</v>
      </c>
      <c r="G514" s="50" t="s">
        <v>989</v>
      </c>
      <c r="H514" s="50" t="s">
        <v>990</v>
      </c>
      <c r="I514" s="50" t="s">
        <v>981</v>
      </c>
      <c r="J514" s="52">
        <v>120</v>
      </c>
      <c r="K514" s="83">
        <v>57446.46</v>
      </c>
    </row>
    <row r="515" spans="1:11" x14ac:dyDescent="0.25">
      <c r="A515" s="50" t="s">
        <v>978</v>
      </c>
      <c r="B515" s="50" t="s">
        <v>991</v>
      </c>
      <c r="C515" s="50" t="s">
        <v>992</v>
      </c>
      <c r="D515" s="50" t="s">
        <v>37</v>
      </c>
      <c r="E515" s="51">
        <v>45596</v>
      </c>
      <c r="F515" s="50" t="s">
        <v>72</v>
      </c>
      <c r="G515" s="50" t="s">
        <v>242</v>
      </c>
      <c r="H515" s="50" t="s">
        <v>243</v>
      </c>
      <c r="I515" s="50" t="s">
        <v>981</v>
      </c>
      <c r="J515" s="52">
        <v>120</v>
      </c>
      <c r="K515" s="83">
        <v>44252</v>
      </c>
    </row>
    <row r="516" spans="1:11" x14ac:dyDescent="0.25">
      <c r="A516" s="50" t="s">
        <v>978</v>
      </c>
      <c r="B516" s="50" t="s">
        <v>993</v>
      </c>
      <c r="C516" s="50" t="s">
        <v>994</v>
      </c>
      <c r="D516" s="50" t="s">
        <v>37</v>
      </c>
      <c r="E516" s="51">
        <v>45596</v>
      </c>
      <c r="F516" s="50" t="s">
        <v>72</v>
      </c>
      <c r="G516" s="50" t="s">
        <v>995</v>
      </c>
      <c r="H516" s="50" t="s">
        <v>996</v>
      </c>
      <c r="I516" s="50" t="s">
        <v>981</v>
      </c>
      <c r="J516" s="52">
        <v>120</v>
      </c>
      <c r="K516" s="83">
        <v>60851.87</v>
      </c>
    </row>
    <row r="517" spans="1:11" x14ac:dyDescent="0.25">
      <c r="A517" s="50" t="s">
        <v>978</v>
      </c>
      <c r="B517" s="50" t="s">
        <v>997</v>
      </c>
      <c r="C517" s="50" t="s">
        <v>998</v>
      </c>
      <c r="D517" s="50" t="s">
        <v>37</v>
      </c>
      <c r="E517" s="51">
        <v>45596</v>
      </c>
      <c r="F517" s="50" t="s">
        <v>72</v>
      </c>
      <c r="G517" s="50" t="s">
        <v>995</v>
      </c>
      <c r="H517" s="50" t="s">
        <v>996</v>
      </c>
      <c r="I517" s="50" t="s">
        <v>981</v>
      </c>
      <c r="J517" s="52">
        <v>120</v>
      </c>
      <c r="K517" s="83">
        <v>78417.73</v>
      </c>
    </row>
    <row r="518" spans="1:11" x14ac:dyDescent="0.25">
      <c r="A518" s="50" t="s">
        <v>978</v>
      </c>
      <c r="B518" s="50" t="s">
        <v>999</v>
      </c>
      <c r="C518" s="50" t="s">
        <v>1000</v>
      </c>
      <c r="D518" s="50" t="s">
        <v>37</v>
      </c>
      <c r="E518" s="51">
        <v>45596</v>
      </c>
      <c r="F518" s="50" t="s">
        <v>72</v>
      </c>
      <c r="G518" s="50" t="s">
        <v>1001</v>
      </c>
      <c r="H518" s="50" t="s">
        <v>1002</v>
      </c>
      <c r="I518" s="50" t="s">
        <v>981</v>
      </c>
      <c r="J518" s="52">
        <v>120</v>
      </c>
      <c r="K518" s="83">
        <v>80925.08</v>
      </c>
    </row>
    <row r="519" spans="1:11" x14ac:dyDescent="0.25">
      <c r="A519" s="50" t="s">
        <v>978</v>
      </c>
      <c r="B519" s="50" t="s">
        <v>1003</v>
      </c>
      <c r="C519" s="50" t="s">
        <v>1004</v>
      </c>
      <c r="D519" s="50" t="s">
        <v>37</v>
      </c>
      <c r="E519" s="51">
        <v>45596</v>
      </c>
      <c r="F519" s="50" t="s">
        <v>72</v>
      </c>
      <c r="G519" s="50" t="s">
        <v>1005</v>
      </c>
      <c r="H519" s="50" t="s">
        <v>1006</v>
      </c>
      <c r="I519" s="50" t="s">
        <v>981</v>
      </c>
      <c r="J519" s="52">
        <v>120</v>
      </c>
      <c r="K519" s="83">
        <v>42579.54</v>
      </c>
    </row>
    <row r="520" spans="1:11" x14ac:dyDescent="0.25">
      <c r="A520" s="50" t="s">
        <v>978</v>
      </c>
      <c r="B520" s="50" t="s">
        <v>1007</v>
      </c>
      <c r="C520" s="50" t="s">
        <v>983</v>
      </c>
      <c r="D520" s="50" t="s">
        <v>37</v>
      </c>
      <c r="E520" s="51">
        <v>45596</v>
      </c>
      <c r="F520" s="50" t="s">
        <v>72</v>
      </c>
      <c r="G520" s="50" t="s">
        <v>302</v>
      </c>
      <c r="H520" s="50" t="s">
        <v>303</v>
      </c>
      <c r="I520" s="50" t="s">
        <v>981</v>
      </c>
      <c r="J520" s="52">
        <v>120</v>
      </c>
      <c r="K520" s="83">
        <v>47262.6</v>
      </c>
    </row>
    <row r="521" spans="1:11" x14ac:dyDescent="0.25">
      <c r="A521" s="50" t="s">
        <v>978</v>
      </c>
      <c r="B521" s="50" t="s">
        <v>1008</v>
      </c>
      <c r="C521" s="50" t="s">
        <v>1009</v>
      </c>
      <c r="D521" s="50" t="s">
        <v>37</v>
      </c>
      <c r="E521" s="51">
        <v>45657</v>
      </c>
      <c r="F521" s="50" t="s">
        <v>72</v>
      </c>
      <c r="G521" s="50" t="s">
        <v>1010</v>
      </c>
      <c r="H521" s="50" t="s">
        <v>1011</v>
      </c>
      <c r="I521" s="50" t="s">
        <v>981</v>
      </c>
      <c r="J521" s="52">
        <v>120</v>
      </c>
      <c r="K521" s="83">
        <v>45276</v>
      </c>
    </row>
    <row r="522" spans="1:11" x14ac:dyDescent="0.25">
      <c r="A522" s="50" t="s">
        <v>978</v>
      </c>
      <c r="B522" s="50" t="s">
        <v>1012</v>
      </c>
      <c r="C522" s="50" t="s">
        <v>1009</v>
      </c>
      <c r="D522" s="50" t="s">
        <v>37</v>
      </c>
      <c r="E522" s="51">
        <v>45657</v>
      </c>
      <c r="F522" s="50" t="s">
        <v>72</v>
      </c>
      <c r="G522" s="50" t="s">
        <v>302</v>
      </c>
      <c r="H522" s="50" t="s">
        <v>303</v>
      </c>
      <c r="I522" s="50" t="s">
        <v>981</v>
      </c>
      <c r="J522" s="52">
        <v>120</v>
      </c>
      <c r="K522" s="83">
        <v>48286.26</v>
      </c>
    </row>
    <row r="523" spans="1:11" x14ac:dyDescent="0.25">
      <c r="A523" s="50" t="s">
        <v>978</v>
      </c>
      <c r="B523" s="50" t="s">
        <v>1013</v>
      </c>
      <c r="C523" s="50" t="s">
        <v>1014</v>
      </c>
      <c r="D523" s="50" t="s">
        <v>37</v>
      </c>
      <c r="E523" s="51">
        <v>45657</v>
      </c>
      <c r="F523" s="50" t="s">
        <v>72</v>
      </c>
      <c r="G523" s="50" t="s">
        <v>302</v>
      </c>
      <c r="H523" s="50" t="s">
        <v>303</v>
      </c>
      <c r="I523" s="50" t="s">
        <v>981</v>
      </c>
      <c r="J523" s="52">
        <v>120</v>
      </c>
      <c r="K523" s="83">
        <v>62236.74</v>
      </c>
    </row>
    <row r="524" spans="1:11" x14ac:dyDescent="0.25">
      <c r="A524" s="50" t="s">
        <v>978</v>
      </c>
      <c r="B524" s="50" t="s">
        <v>1015</v>
      </c>
      <c r="C524" s="50" t="s">
        <v>1016</v>
      </c>
      <c r="D524" s="50" t="s">
        <v>37</v>
      </c>
      <c r="E524" s="51">
        <v>45657</v>
      </c>
      <c r="F524" s="50" t="s">
        <v>72</v>
      </c>
      <c r="G524" s="50" t="s">
        <v>152</v>
      </c>
      <c r="H524" s="50" t="s">
        <v>153</v>
      </c>
      <c r="I524" s="50" t="s">
        <v>981</v>
      </c>
      <c r="J524" s="52">
        <v>120</v>
      </c>
      <c r="K524" s="83">
        <v>48089.96</v>
      </c>
    </row>
    <row r="525" spans="1:11" x14ac:dyDescent="0.25">
      <c r="A525" s="66" t="s">
        <v>69</v>
      </c>
      <c r="B525" s="66" t="s">
        <v>1017</v>
      </c>
      <c r="C525" s="67" t="s">
        <v>1018</v>
      </c>
      <c r="D525" s="68" t="s">
        <v>1019</v>
      </c>
      <c r="E525" s="69">
        <v>45322</v>
      </c>
      <c r="F525" s="68" t="s">
        <v>72</v>
      </c>
      <c r="G525" s="67" t="s">
        <v>73</v>
      </c>
      <c r="H525" s="68" t="s">
        <v>74</v>
      </c>
      <c r="I525" s="68" t="s">
        <v>1019</v>
      </c>
      <c r="J525" s="70" t="s">
        <v>1020</v>
      </c>
      <c r="K525" s="71">
        <v>216489.92</v>
      </c>
    </row>
    <row r="526" spans="1:11" x14ac:dyDescent="0.25">
      <c r="A526" s="66" t="s">
        <v>1021</v>
      </c>
      <c r="B526" s="67" t="s">
        <v>1022</v>
      </c>
      <c r="C526" s="67" t="s">
        <v>1023</v>
      </c>
      <c r="D526" s="68" t="s">
        <v>1019</v>
      </c>
      <c r="E526" s="69">
        <v>45322</v>
      </c>
      <c r="F526" s="68" t="s">
        <v>72</v>
      </c>
      <c r="G526" s="67" t="s">
        <v>1024</v>
      </c>
      <c r="H526" s="68" t="s">
        <v>1025</v>
      </c>
      <c r="I526" s="68" t="s">
        <v>1019</v>
      </c>
      <c r="J526" s="70" t="s">
        <v>1020</v>
      </c>
      <c r="K526" s="73">
        <v>2590736.84</v>
      </c>
    </row>
    <row r="527" spans="1:11" x14ac:dyDescent="0.25">
      <c r="A527" s="66" t="s">
        <v>767</v>
      </c>
      <c r="B527" s="66" t="s">
        <v>1026</v>
      </c>
      <c r="C527" s="67" t="s">
        <v>1027</v>
      </c>
      <c r="D527" s="68" t="s">
        <v>1019</v>
      </c>
      <c r="E527" s="69">
        <v>45322</v>
      </c>
      <c r="F527" s="68" t="s">
        <v>72</v>
      </c>
      <c r="G527" s="67" t="s">
        <v>73</v>
      </c>
      <c r="H527" s="68" t="s">
        <v>74</v>
      </c>
      <c r="I527" s="68" t="s">
        <v>1019</v>
      </c>
      <c r="J527" s="70" t="s">
        <v>1020</v>
      </c>
      <c r="K527" s="71">
        <v>361016.1</v>
      </c>
    </row>
    <row r="528" spans="1:11" x14ac:dyDescent="0.25">
      <c r="A528" s="66" t="s">
        <v>1021</v>
      </c>
      <c r="B528" s="66" t="s">
        <v>1028</v>
      </c>
      <c r="C528" s="74" t="s">
        <v>1029</v>
      </c>
      <c r="D528" s="68" t="s">
        <v>1019</v>
      </c>
      <c r="E528" s="75">
        <v>45351</v>
      </c>
      <c r="F528" s="68" t="s">
        <v>72</v>
      </c>
      <c r="G528" s="76">
        <v>9758</v>
      </c>
      <c r="H528" s="68" t="s">
        <v>1030</v>
      </c>
      <c r="I528" s="68" t="s">
        <v>1019</v>
      </c>
      <c r="J528" s="70" t="s">
        <v>1020</v>
      </c>
      <c r="K528" s="77">
        <v>88479354.959999993</v>
      </c>
    </row>
    <row r="529" spans="1:11" x14ac:dyDescent="0.25">
      <c r="A529" s="67" t="s">
        <v>1021</v>
      </c>
      <c r="B529" s="78" t="s">
        <v>1031</v>
      </c>
      <c r="C529" s="78" t="s">
        <v>1032</v>
      </c>
      <c r="D529" s="68" t="s">
        <v>1019</v>
      </c>
      <c r="E529" s="75">
        <v>45412</v>
      </c>
      <c r="F529" s="68" t="s">
        <v>72</v>
      </c>
      <c r="G529" s="79">
        <v>3590</v>
      </c>
      <c r="H529" s="68" t="s">
        <v>996</v>
      </c>
      <c r="I529" s="68" t="s">
        <v>1019</v>
      </c>
      <c r="J529" s="70" t="s">
        <v>1020</v>
      </c>
      <c r="K529" s="77">
        <v>1652412</v>
      </c>
    </row>
    <row r="530" spans="1:11" x14ac:dyDescent="0.25">
      <c r="A530" s="66" t="s">
        <v>69</v>
      </c>
      <c r="B530" s="80" t="s">
        <v>1033</v>
      </c>
      <c r="C530" s="67" t="s">
        <v>1034</v>
      </c>
      <c r="D530" s="68" t="s">
        <v>1019</v>
      </c>
      <c r="E530" s="81">
        <v>45443</v>
      </c>
      <c r="F530" s="68" t="s">
        <v>72</v>
      </c>
      <c r="G530" s="67" t="s">
        <v>73</v>
      </c>
      <c r="H530" s="68" t="s">
        <v>74</v>
      </c>
      <c r="I530" s="68" t="s">
        <v>1019</v>
      </c>
      <c r="J530" s="70" t="s">
        <v>1020</v>
      </c>
      <c r="K530" s="71">
        <v>160930.56</v>
      </c>
    </row>
    <row r="531" spans="1:11" x14ac:dyDescent="0.25">
      <c r="A531" s="67" t="s">
        <v>1021</v>
      </c>
      <c r="B531" s="68" t="s">
        <v>1035</v>
      </c>
      <c r="C531" s="78" t="s">
        <v>1036</v>
      </c>
      <c r="D531" s="68" t="s">
        <v>1019</v>
      </c>
      <c r="E531" s="75">
        <v>45473</v>
      </c>
      <c r="F531" s="68" t="s">
        <v>72</v>
      </c>
      <c r="G531" s="79">
        <v>9771</v>
      </c>
      <c r="H531" s="68" t="s">
        <v>1037</v>
      </c>
      <c r="I531" s="68" t="s">
        <v>1019</v>
      </c>
      <c r="J531" s="70" t="s">
        <v>1020</v>
      </c>
      <c r="K531" s="77">
        <v>36176420.310000002</v>
      </c>
    </row>
    <row r="532" spans="1:11" x14ac:dyDescent="0.25">
      <c r="A532" s="67" t="s">
        <v>1021</v>
      </c>
      <c r="B532" s="66" t="s">
        <v>1038</v>
      </c>
      <c r="C532" s="67" t="s">
        <v>1039</v>
      </c>
      <c r="D532" s="68" t="s">
        <v>1019</v>
      </c>
      <c r="E532" s="75">
        <v>45504</v>
      </c>
      <c r="F532" s="68" t="s">
        <v>72</v>
      </c>
      <c r="G532" s="79">
        <v>9787</v>
      </c>
      <c r="H532" s="68" t="s">
        <v>1040</v>
      </c>
      <c r="I532" s="68" t="s">
        <v>1019</v>
      </c>
      <c r="J532" s="70" t="s">
        <v>1020</v>
      </c>
      <c r="K532" s="73">
        <v>6595870.1600000001</v>
      </c>
    </row>
    <row r="533" spans="1:11" x14ac:dyDescent="0.25">
      <c r="A533" s="67" t="s">
        <v>1021</v>
      </c>
      <c r="B533" s="66" t="s">
        <v>1041</v>
      </c>
      <c r="C533" s="67" t="s">
        <v>1042</v>
      </c>
      <c r="D533" s="68" t="s">
        <v>1019</v>
      </c>
      <c r="E533" s="75">
        <v>45504</v>
      </c>
      <c r="F533" s="68" t="s">
        <v>72</v>
      </c>
      <c r="G533" s="79">
        <v>9718</v>
      </c>
      <c r="H533" s="68" t="s">
        <v>1043</v>
      </c>
      <c r="I533" s="68" t="s">
        <v>1019</v>
      </c>
      <c r="J533" s="70" t="s">
        <v>1020</v>
      </c>
      <c r="K533" s="73">
        <v>12549440.689999999</v>
      </c>
    </row>
    <row r="534" spans="1:11" x14ac:dyDescent="0.25">
      <c r="A534" s="66" t="s">
        <v>69</v>
      </c>
      <c r="B534" s="78" t="s">
        <v>1044</v>
      </c>
      <c r="C534" s="78" t="s">
        <v>1045</v>
      </c>
      <c r="D534" s="68" t="s">
        <v>1019</v>
      </c>
      <c r="E534" s="81">
        <v>45535</v>
      </c>
      <c r="F534" s="68" t="s">
        <v>72</v>
      </c>
      <c r="G534" s="67" t="s">
        <v>73</v>
      </c>
      <c r="H534" s="68" t="s">
        <v>74</v>
      </c>
      <c r="I534" s="68" t="s">
        <v>1019</v>
      </c>
      <c r="J534" s="70" t="s">
        <v>1020</v>
      </c>
      <c r="K534" s="71">
        <v>598700</v>
      </c>
    </row>
    <row r="535" spans="1:11" x14ac:dyDescent="0.25">
      <c r="A535" s="68" t="s">
        <v>85</v>
      </c>
      <c r="B535" s="80" t="s">
        <v>1046</v>
      </c>
      <c r="C535" s="78" t="s">
        <v>1047</v>
      </c>
      <c r="D535" s="68" t="s">
        <v>1019</v>
      </c>
      <c r="E535" s="81">
        <v>45535</v>
      </c>
      <c r="F535" s="68" t="s">
        <v>72</v>
      </c>
      <c r="G535" s="67" t="s">
        <v>1048</v>
      </c>
      <c r="H535" s="78" t="s">
        <v>1049</v>
      </c>
      <c r="I535" s="68" t="s">
        <v>1019</v>
      </c>
      <c r="J535" s="70" t="s">
        <v>1020</v>
      </c>
      <c r="K535" s="71">
        <v>190719.48</v>
      </c>
    </row>
    <row r="536" spans="1:11" x14ac:dyDescent="0.25">
      <c r="A536" s="66" t="s">
        <v>1021</v>
      </c>
      <c r="B536" s="78" t="s">
        <v>1028</v>
      </c>
      <c r="C536" s="78" t="s">
        <v>1029</v>
      </c>
      <c r="D536" s="68" t="s">
        <v>1019</v>
      </c>
      <c r="E536" s="75">
        <v>45565</v>
      </c>
      <c r="F536" s="68" t="s">
        <v>72</v>
      </c>
      <c r="G536" s="67" t="s">
        <v>274</v>
      </c>
      <c r="H536" s="68" t="s">
        <v>275</v>
      </c>
      <c r="I536" s="68" t="s">
        <v>1019</v>
      </c>
      <c r="J536" s="70" t="s">
        <v>1020</v>
      </c>
      <c r="K536" s="73">
        <v>50685.7</v>
      </c>
    </row>
    <row r="537" spans="1:11" x14ac:dyDescent="0.25">
      <c r="A537" s="66" t="s">
        <v>1021</v>
      </c>
      <c r="B537" s="78" t="s">
        <v>1028</v>
      </c>
      <c r="C537" s="78" t="s">
        <v>1029</v>
      </c>
      <c r="D537" s="68" t="s">
        <v>1019</v>
      </c>
      <c r="E537" s="75">
        <v>45565</v>
      </c>
      <c r="F537" s="68" t="s">
        <v>72</v>
      </c>
      <c r="G537" s="67" t="s">
        <v>499</v>
      </c>
      <c r="H537" s="68" t="s">
        <v>500</v>
      </c>
      <c r="I537" s="68" t="s">
        <v>1019</v>
      </c>
      <c r="J537" s="70" t="s">
        <v>1020</v>
      </c>
      <c r="K537" s="73">
        <v>46150.07</v>
      </c>
    </row>
    <row r="538" spans="1:11" x14ac:dyDescent="0.25">
      <c r="A538" s="66" t="s">
        <v>1021</v>
      </c>
      <c r="B538" s="78" t="s">
        <v>1050</v>
      </c>
      <c r="C538" s="78" t="s">
        <v>1051</v>
      </c>
      <c r="D538" s="68" t="s">
        <v>1019</v>
      </c>
      <c r="E538" s="75">
        <v>45565</v>
      </c>
      <c r="F538" s="68" t="s">
        <v>72</v>
      </c>
      <c r="G538" s="67" t="s">
        <v>159</v>
      </c>
      <c r="H538" s="68" t="s">
        <v>160</v>
      </c>
      <c r="I538" s="68" t="s">
        <v>1019</v>
      </c>
      <c r="J538" s="70" t="s">
        <v>1020</v>
      </c>
      <c r="K538" s="73">
        <v>62207.79</v>
      </c>
    </row>
    <row r="539" spans="1:11" x14ac:dyDescent="0.25">
      <c r="A539" s="66" t="s">
        <v>1021</v>
      </c>
      <c r="B539" s="78" t="s">
        <v>1052</v>
      </c>
      <c r="C539" s="78" t="s">
        <v>1053</v>
      </c>
      <c r="D539" s="68" t="s">
        <v>1019</v>
      </c>
      <c r="E539" s="75">
        <v>45565</v>
      </c>
      <c r="F539" s="68" t="s">
        <v>72</v>
      </c>
      <c r="G539" s="67" t="s">
        <v>73</v>
      </c>
      <c r="H539" s="68" t="s">
        <v>74</v>
      </c>
      <c r="I539" s="68" t="s">
        <v>1019</v>
      </c>
      <c r="J539" s="70" t="s">
        <v>1020</v>
      </c>
      <c r="K539" s="73">
        <v>66508.800000000003</v>
      </c>
    </row>
    <row r="540" spans="1:11" x14ac:dyDescent="0.25">
      <c r="A540" s="66" t="s">
        <v>1021</v>
      </c>
      <c r="B540" s="78" t="s">
        <v>1054</v>
      </c>
      <c r="C540" s="78" t="s">
        <v>1055</v>
      </c>
      <c r="D540" s="68" t="s">
        <v>1019</v>
      </c>
      <c r="E540" s="75">
        <v>45565</v>
      </c>
      <c r="F540" s="68" t="s">
        <v>72</v>
      </c>
      <c r="G540" s="67" t="s">
        <v>790</v>
      </c>
      <c r="H540" s="68" t="s">
        <v>791</v>
      </c>
      <c r="I540" s="68" t="s">
        <v>1019</v>
      </c>
      <c r="J540" s="70" t="s">
        <v>1020</v>
      </c>
      <c r="K540" s="73">
        <v>48338.14</v>
      </c>
    </row>
    <row r="541" spans="1:11" x14ac:dyDescent="0.25">
      <c r="A541" s="66" t="s">
        <v>1021</v>
      </c>
      <c r="B541" s="78" t="s">
        <v>1031</v>
      </c>
      <c r="C541" s="78" t="s">
        <v>1032</v>
      </c>
      <c r="D541" s="68" t="s">
        <v>1019</v>
      </c>
      <c r="E541" s="75">
        <v>45565</v>
      </c>
      <c r="F541" s="68" t="s">
        <v>72</v>
      </c>
      <c r="G541" s="67" t="s">
        <v>1056</v>
      </c>
      <c r="H541" s="68" t="s">
        <v>1057</v>
      </c>
      <c r="I541" s="68" t="s">
        <v>1019</v>
      </c>
      <c r="J541" s="70" t="s">
        <v>1020</v>
      </c>
      <c r="K541" s="73">
        <v>59474.8</v>
      </c>
    </row>
    <row r="542" spans="1:11" x14ac:dyDescent="0.25">
      <c r="A542" s="66" t="s">
        <v>1021</v>
      </c>
      <c r="B542" s="78" t="s">
        <v>1031</v>
      </c>
      <c r="C542" s="78" t="s">
        <v>1032</v>
      </c>
      <c r="D542" s="68" t="s">
        <v>1019</v>
      </c>
      <c r="E542" s="75">
        <v>45565</v>
      </c>
      <c r="F542" s="68" t="s">
        <v>72</v>
      </c>
      <c r="G542" s="67" t="s">
        <v>1056</v>
      </c>
      <c r="H542" s="68" t="s">
        <v>1057</v>
      </c>
      <c r="I542" s="68" t="s">
        <v>1019</v>
      </c>
      <c r="J542" s="70" t="s">
        <v>1020</v>
      </c>
      <c r="K542" s="73">
        <v>55425.73</v>
      </c>
    </row>
    <row r="543" spans="1:11" x14ac:dyDescent="0.25">
      <c r="A543" s="66" t="s">
        <v>1021</v>
      </c>
      <c r="B543" s="78" t="s">
        <v>1052</v>
      </c>
      <c r="C543" s="78" t="s">
        <v>1053</v>
      </c>
      <c r="D543" s="68" t="s">
        <v>1019</v>
      </c>
      <c r="E543" s="75">
        <v>45565</v>
      </c>
      <c r="F543" s="68" t="s">
        <v>72</v>
      </c>
      <c r="G543" s="67" t="s">
        <v>779</v>
      </c>
      <c r="H543" s="68" t="s">
        <v>780</v>
      </c>
      <c r="I543" s="68" t="s">
        <v>1019</v>
      </c>
      <c r="J543" s="70" t="s">
        <v>1020</v>
      </c>
      <c r="K543" s="73">
        <v>69393.08</v>
      </c>
    </row>
    <row r="544" spans="1:11" x14ac:dyDescent="0.25">
      <c r="A544" s="66" t="s">
        <v>1058</v>
      </c>
      <c r="B544" s="78" t="s">
        <v>1059</v>
      </c>
      <c r="C544" s="78" t="s">
        <v>1060</v>
      </c>
      <c r="D544" s="68" t="s">
        <v>1019</v>
      </c>
      <c r="E544" s="75">
        <v>45565</v>
      </c>
      <c r="F544" s="68" t="s">
        <v>72</v>
      </c>
      <c r="G544" s="67" t="s">
        <v>783</v>
      </c>
      <c r="H544" s="68" t="s">
        <v>784</v>
      </c>
      <c r="I544" s="68" t="s">
        <v>1019</v>
      </c>
      <c r="J544" s="70" t="s">
        <v>1020</v>
      </c>
      <c r="K544" s="71">
        <v>70518.42</v>
      </c>
    </row>
    <row r="545" spans="1:11" x14ac:dyDescent="0.25">
      <c r="A545" s="66" t="s">
        <v>1021</v>
      </c>
      <c r="B545" s="78" t="s">
        <v>1061</v>
      </c>
      <c r="C545" s="78" t="s">
        <v>1062</v>
      </c>
      <c r="D545" s="68" t="s">
        <v>1019</v>
      </c>
      <c r="E545" s="75">
        <v>45565</v>
      </c>
      <c r="F545" s="68" t="s">
        <v>72</v>
      </c>
      <c r="G545" s="67" t="s">
        <v>286</v>
      </c>
      <c r="H545" s="68" t="s">
        <v>287</v>
      </c>
      <c r="I545" s="68" t="s">
        <v>1019</v>
      </c>
      <c r="J545" s="70" t="s">
        <v>1020</v>
      </c>
      <c r="K545" s="73">
        <v>108362.76</v>
      </c>
    </row>
    <row r="546" spans="1:11" x14ac:dyDescent="0.25">
      <c r="A546" s="66" t="s">
        <v>849</v>
      </c>
      <c r="B546" s="78" t="s">
        <v>1063</v>
      </c>
      <c r="C546" s="78" t="s">
        <v>1064</v>
      </c>
      <c r="D546" s="68" t="s">
        <v>1019</v>
      </c>
      <c r="E546" s="75">
        <v>45565</v>
      </c>
      <c r="F546" s="68" t="s">
        <v>72</v>
      </c>
      <c r="G546" s="67" t="s">
        <v>73</v>
      </c>
      <c r="H546" s="68" t="s">
        <v>74</v>
      </c>
      <c r="I546" s="68" t="s">
        <v>1019</v>
      </c>
      <c r="J546" s="70" t="s">
        <v>1020</v>
      </c>
      <c r="K546" s="71">
        <v>5721397.2300000004</v>
      </c>
    </row>
    <row r="547" spans="1:11" x14ac:dyDescent="0.25">
      <c r="A547" s="66" t="s">
        <v>849</v>
      </c>
      <c r="B547" s="78" t="s">
        <v>1065</v>
      </c>
      <c r="C547" s="78" t="s">
        <v>1064</v>
      </c>
      <c r="D547" s="68" t="s">
        <v>1019</v>
      </c>
      <c r="E547" s="75">
        <v>45565</v>
      </c>
      <c r="F547" s="68" t="s">
        <v>72</v>
      </c>
      <c r="G547" s="67" t="s">
        <v>73</v>
      </c>
      <c r="H547" s="68" t="s">
        <v>74</v>
      </c>
      <c r="I547" s="68" t="s">
        <v>1019</v>
      </c>
      <c r="J547" s="70" t="s">
        <v>1020</v>
      </c>
      <c r="K547" s="71">
        <v>5721397.2300000004</v>
      </c>
    </row>
    <row r="548" spans="1:11" x14ac:dyDescent="0.25">
      <c r="A548" s="54" t="s">
        <v>1021</v>
      </c>
      <c r="B548" s="80" t="s">
        <v>1052</v>
      </c>
      <c r="C548" s="32" t="s">
        <v>1053</v>
      </c>
      <c r="D548" s="68" t="s">
        <v>1019</v>
      </c>
      <c r="E548" s="55">
        <v>45596</v>
      </c>
      <c r="F548" s="68" t="s">
        <v>72</v>
      </c>
      <c r="G548" s="2" t="s">
        <v>1066</v>
      </c>
      <c r="H548" s="50" t="s">
        <v>1067</v>
      </c>
      <c r="I548" s="68" t="s">
        <v>1019</v>
      </c>
      <c r="J548" s="70" t="s">
        <v>1020</v>
      </c>
      <c r="K548" s="58">
        <v>35270080</v>
      </c>
    </row>
    <row r="549" spans="1:11" x14ac:dyDescent="0.25">
      <c r="A549" s="54" t="s">
        <v>1021</v>
      </c>
      <c r="B549" s="80" t="s">
        <v>1038</v>
      </c>
      <c r="C549" s="32" t="s">
        <v>1039</v>
      </c>
      <c r="D549" s="68" t="s">
        <v>1019</v>
      </c>
      <c r="E549" s="55">
        <v>45596</v>
      </c>
      <c r="F549" s="68" t="s">
        <v>72</v>
      </c>
      <c r="G549" s="2" t="s">
        <v>1068</v>
      </c>
      <c r="H549" s="50" t="s">
        <v>1069</v>
      </c>
      <c r="I549" s="68" t="s">
        <v>1019</v>
      </c>
      <c r="J549" s="70" t="s">
        <v>1020</v>
      </c>
      <c r="K549" s="58">
        <v>15936284.890000001</v>
      </c>
    </row>
    <row r="550" spans="1:11" x14ac:dyDescent="0.25">
      <c r="A550" s="54" t="s">
        <v>1021</v>
      </c>
      <c r="B550" s="80" t="s">
        <v>1031</v>
      </c>
      <c r="C550" s="32" t="s">
        <v>1032</v>
      </c>
      <c r="D550" s="68" t="s">
        <v>1019</v>
      </c>
      <c r="E550" s="55">
        <v>45596</v>
      </c>
      <c r="F550" s="68" t="s">
        <v>72</v>
      </c>
      <c r="G550" s="2" t="s">
        <v>1070</v>
      </c>
      <c r="H550" s="50" t="s">
        <v>1071</v>
      </c>
      <c r="I550" s="68" t="s">
        <v>1019</v>
      </c>
      <c r="J550" s="70" t="s">
        <v>1020</v>
      </c>
      <c r="K550" s="58">
        <v>131806424.34999999</v>
      </c>
    </row>
    <row r="551" spans="1:11" x14ac:dyDescent="0.25">
      <c r="A551" s="54" t="s">
        <v>1021</v>
      </c>
      <c r="B551" s="80" t="s">
        <v>1072</v>
      </c>
      <c r="C551" s="32" t="s">
        <v>1073</v>
      </c>
      <c r="D551" s="68" t="s">
        <v>1019</v>
      </c>
      <c r="E551" s="55">
        <v>45596</v>
      </c>
      <c r="F551" s="68" t="s">
        <v>72</v>
      </c>
      <c r="G551" s="2" t="s">
        <v>1074</v>
      </c>
      <c r="H551" s="50" t="s">
        <v>1075</v>
      </c>
      <c r="I551" s="68" t="s">
        <v>1019</v>
      </c>
      <c r="J551" s="70" t="s">
        <v>1020</v>
      </c>
      <c r="K551" s="58">
        <v>231934.4</v>
      </c>
    </row>
    <row r="552" spans="1:11" x14ac:dyDescent="0.25">
      <c r="A552" s="54" t="s">
        <v>1021</v>
      </c>
      <c r="B552" s="80" t="s">
        <v>1031</v>
      </c>
      <c r="C552" s="32" t="s">
        <v>1032</v>
      </c>
      <c r="D552" s="68" t="s">
        <v>1019</v>
      </c>
      <c r="E552" s="55">
        <v>45596</v>
      </c>
      <c r="F552" s="68" t="s">
        <v>72</v>
      </c>
      <c r="G552" s="2" t="s">
        <v>1056</v>
      </c>
      <c r="H552" s="68" t="s">
        <v>1057</v>
      </c>
      <c r="I552" s="68" t="s">
        <v>1019</v>
      </c>
      <c r="J552" s="70" t="s">
        <v>1020</v>
      </c>
      <c r="K552" s="58">
        <v>42657.13</v>
      </c>
    </row>
    <row r="553" spans="1:11" x14ac:dyDescent="0.25">
      <c r="A553" s="54" t="s">
        <v>1021</v>
      </c>
      <c r="B553" s="80" t="s">
        <v>1076</v>
      </c>
      <c r="C553" s="32" t="s">
        <v>1077</v>
      </c>
      <c r="D553" s="68" t="s">
        <v>1019</v>
      </c>
      <c r="E553" s="55">
        <v>45596</v>
      </c>
      <c r="F553" s="68" t="s">
        <v>72</v>
      </c>
      <c r="G553" s="2" t="s">
        <v>111</v>
      </c>
      <c r="H553" s="50" t="s">
        <v>112</v>
      </c>
      <c r="I553" s="68" t="s">
        <v>1019</v>
      </c>
      <c r="J553" s="70" t="s">
        <v>1020</v>
      </c>
      <c r="K553" s="58">
        <v>41390.46</v>
      </c>
    </row>
    <row r="554" spans="1:11" x14ac:dyDescent="0.25">
      <c r="A554" s="54" t="s">
        <v>1021</v>
      </c>
      <c r="B554" s="80" t="s">
        <v>1041</v>
      </c>
      <c r="C554" s="32" t="s">
        <v>1042</v>
      </c>
      <c r="D554" s="68" t="s">
        <v>1019</v>
      </c>
      <c r="E554" s="55">
        <v>45596</v>
      </c>
      <c r="F554" s="68" t="s">
        <v>72</v>
      </c>
      <c r="G554" s="2" t="s">
        <v>1078</v>
      </c>
      <c r="H554" s="50" t="s">
        <v>1079</v>
      </c>
      <c r="I554" s="68" t="s">
        <v>1019</v>
      </c>
      <c r="J554" s="70" t="s">
        <v>1020</v>
      </c>
      <c r="K554" s="58">
        <v>536032</v>
      </c>
    </row>
    <row r="555" spans="1:11" x14ac:dyDescent="0.25">
      <c r="A555" s="54" t="s">
        <v>1021</v>
      </c>
      <c r="B555" s="80" t="s">
        <v>1072</v>
      </c>
      <c r="C555" s="32" t="s">
        <v>1073</v>
      </c>
      <c r="D555" s="68" t="s">
        <v>1019</v>
      </c>
      <c r="E555" s="55">
        <v>45596</v>
      </c>
      <c r="F555" s="68" t="s">
        <v>72</v>
      </c>
      <c r="G555" s="2" t="s">
        <v>1080</v>
      </c>
      <c r="H555" s="50" t="s">
        <v>1081</v>
      </c>
      <c r="I555" s="68" t="s">
        <v>1019</v>
      </c>
      <c r="J555" s="70" t="s">
        <v>1020</v>
      </c>
      <c r="K555" s="58">
        <v>147015</v>
      </c>
    </row>
    <row r="556" spans="1:11" x14ac:dyDescent="0.25">
      <c r="A556" s="54" t="s">
        <v>1021</v>
      </c>
      <c r="B556" s="80" t="s">
        <v>1054</v>
      </c>
      <c r="C556" s="32" t="s">
        <v>1055</v>
      </c>
      <c r="D556" s="68" t="s">
        <v>1019</v>
      </c>
      <c r="E556" s="55">
        <v>45596</v>
      </c>
      <c r="F556" s="68" t="s">
        <v>72</v>
      </c>
      <c r="G556" s="2" t="s">
        <v>1082</v>
      </c>
      <c r="H556" s="50" t="s">
        <v>1083</v>
      </c>
      <c r="I556" s="68" t="s">
        <v>1019</v>
      </c>
      <c r="J556" s="70" t="s">
        <v>1020</v>
      </c>
      <c r="K556" s="58">
        <v>76441.75</v>
      </c>
    </row>
    <row r="557" spans="1:11" x14ac:dyDescent="0.25">
      <c r="A557" s="54" t="s">
        <v>1021</v>
      </c>
      <c r="B557" s="59" t="s">
        <v>1041</v>
      </c>
      <c r="C557" s="32" t="s">
        <v>1042</v>
      </c>
      <c r="D557" s="68" t="s">
        <v>1019</v>
      </c>
      <c r="E557" s="60">
        <v>45626</v>
      </c>
      <c r="F557" s="68" t="s">
        <v>72</v>
      </c>
      <c r="G557" s="2" t="s">
        <v>1078</v>
      </c>
      <c r="H557" s="32" t="s">
        <v>1079</v>
      </c>
      <c r="I557" s="68" t="s">
        <v>1019</v>
      </c>
      <c r="J557" s="70" t="s">
        <v>1020</v>
      </c>
      <c r="K557" s="33">
        <v>61468</v>
      </c>
    </row>
    <row r="558" spans="1:11" x14ac:dyDescent="0.25">
      <c r="A558" s="66" t="s">
        <v>69</v>
      </c>
      <c r="B558" s="59" t="s">
        <v>1033</v>
      </c>
      <c r="C558" s="32" t="s">
        <v>1034</v>
      </c>
      <c r="D558" s="68" t="s">
        <v>1019</v>
      </c>
      <c r="E558" s="60">
        <v>45626</v>
      </c>
      <c r="F558" s="68" t="s">
        <v>72</v>
      </c>
      <c r="G558" s="67" t="s">
        <v>73</v>
      </c>
      <c r="H558" s="68" t="s">
        <v>74</v>
      </c>
      <c r="I558" s="68" t="s">
        <v>1019</v>
      </c>
      <c r="J558" s="70" t="s">
        <v>1020</v>
      </c>
      <c r="K558" s="33">
        <v>71844</v>
      </c>
    </row>
    <row r="559" spans="1:11" x14ac:dyDescent="0.25">
      <c r="A559" s="54" t="s">
        <v>1021</v>
      </c>
      <c r="B559" s="61" t="s">
        <v>1052</v>
      </c>
      <c r="C559" s="61" t="s">
        <v>1053</v>
      </c>
      <c r="D559" s="68" t="s">
        <v>1019</v>
      </c>
      <c r="E559" s="62">
        <v>45657</v>
      </c>
      <c r="F559" s="68" t="s">
        <v>72</v>
      </c>
      <c r="G559" s="63" t="s">
        <v>1010</v>
      </c>
      <c r="H559" s="50" t="s">
        <v>1011</v>
      </c>
      <c r="I559" s="68" t="s">
        <v>1019</v>
      </c>
      <c r="J559" s="70" t="s">
        <v>1020</v>
      </c>
      <c r="K559" s="58">
        <v>107243.93</v>
      </c>
    </row>
    <row r="560" spans="1:11" x14ac:dyDescent="0.25">
      <c r="A560" s="54" t="s">
        <v>1021</v>
      </c>
      <c r="B560" s="64" t="s">
        <v>1054</v>
      </c>
      <c r="C560" s="61" t="s">
        <v>1055</v>
      </c>
      <c r="D560" s="68" t="s">
        <v>1019</v>
      </c>
      <c r="E560" s="62">
        <v>45657</v>
      </c>
      <c r="F560" s="68" t="s">
        <v>72</v>
      </c>
      <c r="G560" s="63" t="s">
        <v>302</v>
      </c>
      <c r="H560" s="50" t="s">
        <v>303</v>
      </c>
      <c r="I560" s="68" t="s">
        <v>1019</v>
      </c>
      <c r="J560" s="70" t="s">
        <v>1020</v>
      </c>
      <c r="K560" s="58">
        <v>80549.100000000006</v>
      </c>
    </row>
    <row r="561" spans="1:11" x14ac:dyDescent="0.25">
      <c r="A561" s="54" t="s">
        <v>85</v>
      </c>
      <c r="B561" s="64" t="s">
        <v>1084</v>
      </c>
      <c r="C561" s="61" t="s">
        <v>1085</v>
      </c>
      <c r="D561" s="68" t="s">
        <v>1019</v>
      </c>
      <c r="E561" s="62">
        <v>45657</v>
      </c>
      <c r="F561" s="68" t="s">
        <v>72</v>
      </c>
      <c r="G561" s="63" t="s">
        <v>1048</v>
      </c>
      <c r="H561" s="58" t="s">
        <v>1049</v>
      </c>
      <c r="I561" s="68" t="s">
        <v>1019</v>
      </c>
      <c r="J561" s="70" t="s">
        <v>1020</v>
      </c>
      <c r="K561" s="58">
        <v>93397.19</v>
      </c>
    </row>
    <row r="562" spans="1:11" x14ac:dyDescent="0.25">
      <c r="A562" s="54" t="s">
        <v>85</v>
      </c>
      <c r="B562" s="64" t="s">
        <v>1086</v>
      </c>
      <c r="C562" s="32" t="s">
        <v>1085</v>
      </c>
      <c r="D562" s="68" t="s">
        <v>1019</v>
      </c>
      <c r="E562" s="62">
        <v>45657</v>
      </c>
      <c r="F562" s="68" t="s">
        <v>72</v>
      </c>
      <c r="G562" s="65" t="s">
        <v>1048</v>
      </c>
      <c r="H562" s="33" t="s">
        <v>1049</v>
      </c>
      <c r="I562" s="68" t="s">
        <v>1019</v>
      </c>
      <c r="J562" s="70" t="s">
        <v>1020</v>
      </c>
      <c r="K562" s="33">
        <v>93397.19</v>
      </c>
    </row>
    <row r="563" spans="1:11" x14ac:dyDescent="0.25">
      <c r="A563" s="54" t="s">
        <v>85</v>
      </c>
      <c r="B563" s="64" t="s">
        <v>1087</v>
      </c>
      <c r="C563" s="32" t="s">
        <v>1088</v>
      </c>
      <c r="D563" s="68" t="s">
        <v>1019</v>
      </c>
      <c r="E563" s="62">
        <v>45657</v>
      </c>
      <c r="F563" s="68" t="s">
        <v>72</v>
      </c>
      <c r="G563" s="65" t="s">
        <v>152</v>
      </c>
      <c r="H563" s="33" t="s">
        <v>153</v>
      </c>
      <c r="I563" s="68" t="s">
        <v>1019</v>
      </c>
      <c r="J563" s="70" t="s">
        <v>1020</v>
      </c>
      <c r="K563" s="33">
        <v>5759494</v>
      </c>
    </row>
    <row r="564" spans="1:11" x14ac:dyDescent="0.25">
      <c r="A564" s="54" t="s">
        <v>767</v>
      </c>
      <c r="B564" s="64" t="s">
        <v>1089</v>
      </c>
      <c r="C564" s="32" t="s">
        <v>1090</v>
      </c>
      <c r="D564" s="68" t="s">
        <v>1019</v>
      </c>
      <c r="E564" s="62">
        <v>45657</v>
      </c>
      <c r="F564" s="68" t="s">
        <v>72</v>
      </c>
      <c r="G564" s="65" t="s">
        <v>1091</v>
      </c>
      <c r="H564" s="33" t="s">
        <v>1092</v>
      </c>
      <c r="I564" s="68" t="s">
        <v>1019</v>
      </c>
      <c r="J564" s="70" t="s">
        <v>1020</v>
      </c>
      <c r="K564" s="33">
        <v>1760973.04</v>
      </c>
    </row>
    <row r="565" spans="1:11" x14ac:dyDescent="0.25">
      <c r="A565" s="54" t="s">
        <v>1093</v>
      </c>
      <c r="B565" s="64" t="s">
        <v>1094</v>
      </c>
      <c r="C565" s="32" t="s">
        <v>1095</v>
      </c>
      <c r="D565" s="68" t="s">
        <v>1019</v>
      </c>
      <c r="E565" s="62">
        <v>45657</v>
      </c>
      <c r="F565" s="68" t="s">
        <v>72</v>
      </c>
      <c r="G565" s="65" t="s">
        <v>1091</v>
      </c>
      <c r="H565" s="33" t="s">
        <v>1092</v>
      </c>
      <c r="I565" s="68" t="s">
        <v>1019</v>
      </c>
      <c r="J565" s="70" t="s">
        <v>1020</v>
      </c>
      <c r="K565" s="33">
        <v>2431571.9900000002</v>
      </c>
    </row>
    <row r="566" spans="1:11" x14ac:dyDescent="0.25">
      <c r="A566" s="54" t="s">
        <v>1093</v>
      </c>
      <c r="B566" s="64" t="s">
        <v>1096</v>
      </c>
      <c r="C566" s="32" t="s">
        <v>1097</v>
      </c>
      <c r="D566" s="68" t="s">
        <v>1019</v>
      </c>
      <c r="E566" s="62">
        <v>45657</v>
      </c>
      <c r="F566" s="68" t="s">
        <v>72</v>
      </c>
      <c r="G566" s="65" t="s">
        <v>1091</v>
      </c>
      <c r="H566" s="33" t="s">
        <v>1092</v>
      </c>
      <c r="I566" s="68" t="s">
        <v>1019</v>
      </c>
      <c r="J566" s="70" t="s">
        <v>1020</v>
      </c>
      <c r="K566" s="33">
        <v>837946.67</v>
      </c>
    </row>
    <row r="567" spans="1:11" x14ac:dyDescent="0.25">
      <c r="A567" s="54" t="s">
        <v>1093</v>
      </c>
      <c r="B567" s="64" t="s">
        <v>1094</v>
      </c>
      <c r="C567" s="32" t="s">
        <v>1095</v>
      </c>
      <c r="D567" s="68" t="s">
        <v>1019</v>
      </c>
      <c r="E567" s="62">
        <v>45657</v>
      </c>
      <c r="F567" s="68" t="s">
        <v>72</v>
      </c>
      <c r="G567" s="65" t="s">
        <v>1091</v>
      </c>
      <c r="H567" s="33" t="s">
        <v>1092</v>
      </c>
      <c r="I567" s="68" t="s">
        <v>1019</v>
      </c>
      <c r="J567" s="70" t="s">
        <v>1020</v>
      </c>
      <c r="K567" s="33">
        <v>938373.02</v>
      </c>
    </row>
    <row r="568" spans="1:11" x14ac:dyDescent="0.25">
      <c r="A568" s="54" t="s">
        <v>1021</v>
      </c>
      <c r="B568" s="64" t="s">
        <v>1098</v>
      </c>
      <c r="C568" s="32" t="s">
        <v>1039</v>
      </c>
      <c r="D568" s="68" t="s">
        <v>1019</v>
      </c>
      <c r="E568" s="62">
        <v>45657</v>
      </c>
      <c r="F568" s="68" t="s">
        <v>72</v>
      </c>
      <c r="G568" s="65" t="s">
        <v>481</v>
      </c>
      <c r="H568" s="33" t="s">
        <v>482</v>
      </c>
      <c r="I568" s="68" t="s">
        <v>1019</v>
      </c>
      <c r="J568" s="70" t="s">
        <v>1020</v>
      </c>
      <c r="K568" s="33">
        <v>51363.67</v>
      </c>
    </row>
    <row r="569" spans="1:11" x14ac:dyDescent="0.25">
      <c r="A569" s="50" t="s">
        <v>1103</v>
      </c>
      <c r="B569" s="50" t="s">
        <v>1104</v>
      </c>
      <c r="C569" s="50" t="s">
        <v>1105</v>
      </c>
      <c r="D569" s="50" t="s">
        <v>37</v>
      </c>
      <c r="E569" s="51">
        <v>45329</v>
      </c>
      <c r="F569" s="50" t="s">
        <v>72</v>
      </c>
      <c r="G569" s="50" t="s">
        <v>73</v>
      </c>
      <c r="H569" s="50" t="s">
        <v>74</v>
      </c>
      <c r="I569" s="50" t="s">
        <v>75</v>
      </c>
      <c r="J569" s="50" t="s">
        <v>1106</v>
      </c>
      <c r="K569" s="53">
        <v>5172.92</v>
      </c>
    </row>
    <row r="570" spans="1:11" x14ac:dyDescent="0.25">
      <c r="A570" s="50" t="s">
        <v>1103</v>
      </c>
      <c r="B570" s="50" t="s">
        <v>1107</v>
      </c>
      <c r="C570" s="50" t="s">
        <v>1108</v>
      </c>
      <c r="D570" s="50" t="s">
        <v>37</v>
      </c>
      <c r="E570" s="51">
        <v>45401</v>
      </c>
      <c r="F570" s="50" t="s">
        <v>72</v>
      </c>
      <c r="G570" s="50" t="s">
        <v>73</v>
      </c>
      <c r="H570" s="50" t="s">
        <v>74</v>
      </c>
      <c r="I570" s="50" t="s">
        <v>75</v>
      </c>
      <c r="J570" s="50" t="s">
        <v>1109</v>
      </c>
      <c r="K570" s="53">
        <v>24903.51</v>
      </c>
    </row>
    <row r="571" spans="1:11" x14ac:dyDescent="0.25">
      <c r="A571" s="50" t="s">
        <v>1110</v>
      </c>
      <c r="B571" s="50" t="s">
        <v>1111</v>
      </c>
      <c r="C571" s="50" t="s">
        <v>1112</v>
      </c>
      <c r="D571" s="50" t="s">
        <v>37</v>
      </c>
      <c r="E571" s="51">
        <v>45322</v>
      </c>
      <c r="F571" s="50" t="s">
        <v>1113</v>
      </c>
      <c r="G571" s="50" t="s">
        <v>447</v>
      </c>
      <c r="H571" s="50" t="s">
        <v>448</v>
      </c>
      <c r="I571" s="50" t="s">
        <v>90</v>
      </c>
      <c r="J571" s="50" t="s">
        <v>1114</v>
      </c>
      <c r="K571" s="53">
        <v>20000</v>
      </c>
    </row>
    <row r="572" spans="1:11" x14ac:dyDescent="0.25">
      <c r="A572" s="50" t="s">
        <v>1110</v>
      </c>
      <c r="B572" s="50" t="s">
        <v>1115</v>
      </c>
      <c r="C572" s="50" t="s">
        <v>1116</v>
      </c>
      <c r="D572" s="50" t="s">
        <v>37</v>
      </c>
      <c r="E572" s="51">
        <v>45351</v>
      </c>
      <c r="F572" s="50" t="s">
        <v>78</v>
      </c>
      <c r="G572" s="50" t="s">
        <v>693</v>
      </c>
      <c r="H572" s="50" t="s">
        <v>694</v>
      </c>
      <c r="I572" s="50" t="s">
        <v>90</v>
      </c>
      <c r="J572" s="50" t="s">
        <v>1117</v>
      </c>
      <c r="K572" s="53">
        <v>3309</v>
      </c>
    </row>
    <row r="573" spans="1:11" x14ac:dyDescent="0.25">
      <c r="A573" s="50" t="s">
        <v>1110</v>
      </c>
      <c r="B573" s="50" t="s">
        <v>1118</v>
      </c>
      <c r="C573" s="50" t="s">
        <v>1116</v>
      </c>
      <c r="D573" s="50" t="s">
        <v>37</v>
      </c>
      <c r="E573" s="51">
        <v>45351</v>
      </c>
      <c r="F573" s="50" t="s">
        <v>78</v>
      </c>
      <c r="G573" s="50" t="s">
        <v>693</v>
      </c>
      <c r="H573" s="50" t="s">
        <v>694</v>
      </c>
      <c r="I573" s="50" t="s">
        <v>90</v>
      </c>
      <c r="J573" s="50" t="s">
        <v>1117</v>
      </c>
      <c r="K573" s="53">
        <v>3309</v>
      </c>
    </row>
    <row r="574" spans="1:11" x14ac:dyDescent="0.25">
      <c r="A574" s="50" t="s">
        <v>1110</v>
      </c>
      <c r="B574" s="50" t="s">
        <v>1119</v>
      </c>
      <c r="C574" s="50" t="s">
        <v>1116</v>
      </c>
      <c r="D574" s="50" t="s">
        <v>37</v>
      </c>
      <c r="E574" s="51">
        <v>45351</v>
      </c>
      <c r="F574" s="50" t="s">
        <v>78</v>
      </c>
      <c r="G574" s="50" t="s">
        <v>693</v>
      </c>
      <c r="H574" s="50" t="s">
        <v>694</v>
      </c>
      <c r="I574" s="50" t="s">
        <v>90</v>
      </c>
      <c r="J574" s="50" t="s">
        <v>1117</v>
      </c>
      <c r="K574" s="53">
        <v>3309</v>
      </c>
    </row>
    <row r="575" spans="1:11" x14ac:dyDescent="0.25">
      <c r="A575" s="50" t="s">
        <v>1110</v>
      </c>
      <c r="B575" s="50" t="s">
        <v>1120</v>
      </c>
      <c r="C575" s="50" t="s">
        <v>1116</v>
      </c>
      <c r="D575" s="50" t="s">
        <v>37</v>
      </c>
      <c r="E575" s="51">
        <v>45351</v>
      </c>
      <c r="F575" s="50" t="s">
        <v>78</v>
      </c>
      <c r="G575" s="50" t="s">
        <v>693</v>
      </c>
      <c r="H575" s="50" t="s">
        <v>694</v>
      </c>
      <c r="I575" s="50" t="s">
        <v>90</v>
      </c>
      <c r="J575" s="50" t="s">
        <v>1117</v>
      </c>
      <c r="K575" s="53">
        <v>3309</v>
      </c>
    </row>
    <row r="576" spans="1:11" x14ac:dyDescent="0.25">
      <c r="A576" s="50" t="s">
        <v>1110</v>
      </c>
      <c r="B576" s="50" t="s">
        <v>1121</v>
      </c>
      <c r="C576" s="50" t="s">
        <v>1116</v>
      </c>
      <c r="D576" s="50" t="s">
        <v>37</v>
      </c>
      <c r="E576" s="51">
        <v>45351</v>
      </c>
      <c r="F576" s="50" t="s">
        <v>78</v>
      </c>
      <c r="G576" s="50" t="s">
        <v>693</v>
      </c>
      <c r="H576" s="50" t="s">
        <v>694</v>
      </c>
      <c r="I576" s="50" t="s">
        <v>90</v>
      </c>
      <c r="J576" s="50" t="s">
        <v>1117</v>
      </c>
      <c r="K576" s="53">
        <v>3309</v>
      </c>
    </row>
    <row r="577" spans="1:11" x14ac:dyDescent="0.25">
      <c r="A577" s="50" t="s">
        <v>1110</v>
      </c>
      <c r="B577" s="50" t="s">
        <v>1122</v>
      </c>
      <c r="C577" s="50" t="s">
        <v>1116</v>
      </c>
      <c r="D577" s="50" t="s">
        <v>37</v>
      </c>
      <c r="E577" s="51">
        <v>45351</v>
      </c>
      <c r="F577" s="50" t="s">
        <v>78</v>
      </c>
      <c r="G577" s="50" t="s">
        <v>693</v>
      </c>
      <c r="H577" s="50" t="s">
        <v>694</v>
      </c>
      <c r="I577" s="50" t="s">
        <v>90</v>
      </c>
      <c r="J577" s="50" t="s">
        <v>1117</v>
      </c>
      <c r="K577" s="53">
        <v>3309</v>
      </c>
    </row>
    <row r="578" spans="1:11" x14ac:dyDescent="0.25">
      <c r="A578" s="50" t="s">
        <v>1110</v>
      </c>
      <c r="B578" s="50" t="s">
        <v>1123</v>
      </c>
      <c r="C578" s="50" t="s">
        <v>1116</v>
      </c>
      <c r="D578" s="50" t="s">
        <v>37</v>
      </c>
      <c r="E578" s="51">
        <v>45351</v>
      </c>
      <c r="F578" s="50" t="s">
        <v>78</v>
      </c>
      <c r="G578" s="50" t="s">
        <v>693</v>
      </c>
      <c r="H578" s="50" t="s">
        <v>694</v>
      </c>
      <c r="I578" s="50" t="s">
        <v>90</v>
      </c>
      <c r="J578" s="50" t="s">
        <v>1117</v>
      </c>
      <c r="K578" s="53">
        <v>3309</v>
      </c>
    </row>
    <row r="579" spans="1:11" x14ac:dyDescent="0.25">
      <c r="A579" s="50" t="s">
        <v>1110</v>
      </c>
      <c r="B579" s="50" t="s">
        <v>1124</v>
      </c>
      <c r="C579" s="50" t="s">
        <v>1116</v>
      </c>
      <c r="D579" s="50" t="s">
        <v>37</v>
      </c>
      <c r="E579" s="51">
        <v>45351</v>
      </c>
      <c r="F579" s="50" t="s">
        <v>78</v>
      </c>
      <c r="G579" s="50" t="s">
        <v>693</v>
      </c>
      <c r="H579" s="50" t="s">
        <v>694</v>
      </c>
      <c r="I579" s="50" t="s">
        <v>90</v>
      </c>
      <c r="J579" s="50" t="s">
        <v>1117</v>
      </c>
      <c r="K579" s="53">
        <v>3309</v>
      </c>
    </row>
    <row r="580" spans="1:11" x14ac:dyDescent="0.25">
      <c r="A580" s="50" t="s">
        <v>1110</v>
      </c>
      <c r="B580" s="50" t="s">
        <v>1125</v>
      </c>
      <c r="C580" s="50" t="s">
        <v>1116</v>
      </c>
      <c r="D580" s="50" t="s">
        <v>37</v>
      </c>
      <c r="E580" s="51">
        <v>45351</v>
      </c>
      <c r="F580" s="50" t="s">
        <v>78</v>
      </c>
      <c r="G580" s="50" t="s">
        <v>693</v>
      </c>
      <c r="H580" s="50" t="s">
        <v>694</v>
      </c>
      <c r="I580" s="50" t="s">
        <v>90</v>
      </c>
      <c r="J580" s="50" t="s">
        <v>1117</v>
      </c>
      <c r="K580" s="53">
        <v>3309</v>
      </c>
    </row>
    <row r="581" spans="1:11" x14ac:dyDescent="0.25">
      <c r="A581" s="50" t="s">
        <v>1110</v>
      </c>
      <c r="B581" s="50" t="s">
        <v>1126</v>
      </c>
      <c r="C581" s="50" t="s">
        <v>1116</v>
      </c>
      <c r="D581" s="50" t="s">
        <v>37</v>
      </c>
      <c r="E581" s="51">
        <v>45351</v>
      </c>
      <c r="F581" s="50" t="s">
        <v>78</v>
      </c>
      <c r="G581" s="50" t="s">
        <v>693</v>
      </c>
      <c r="H581" s="50" t="s">
        <v>694</v>
      </c>
      <c r="I581" s="50" t="s">
        <v>90</v>
      </c>
      <c r="J581" s="50" t="s">
        <v>1117</v>
      </c>
      <c r="K581" s="53">
        <v>3309</v>
      </c>
    </row>
    <row r="582" spans="1:11" x14ac:dyDescent="0.25">
      <c r="A582" s="50" t="s">
        <v>1110</v>
      </c>
      <c r="B582" s="50" t="s">
        <v>1127</v>
      </c>
      <c r="C582" s="50" t="s">
        <v>1116</v>
      </c>
      <c r="D582" s="50" t="s">
        <v>37</v>
      </c>
      <c r="E582" s="51">
        <v>45351</v>
      </c>
      <c r="F582" s="50" t="s">
        <v>78</v>
      </c>
      <c r="G582" s="50" t="s">
        <v>693</v>
      </c>
      <c r="H582" s="50" t="s">
        <v>694</v>
      </c>
      <c r="I582" s="50" t="s">
        <v>90</v>
      </c>
      <c r="J582" s="50" t="s">
        <v>1117</v>
      </c>
      <c r="K582" s="53">
        <v>3309</v>
      </c>
    </row>
    <row r="583" spans="1:11" x14ac:dyDescent="0.25">
      <c r="A583" s="50" t="s">
        <v>1110</v>
      </c>
      <c r="B583" s="50" t="s">
        <v>1128</v>
      </c>
      <c r="C583" s="50" t="s">
        <v>1116</v>
      </c>
      <c r="D583" s="50" t="s">
        <v>37</v>
      </c>
      <c r="E583" s="51">
        <v>45351</v>
      </c>
      <c r="F583" s="50" t="s">
        <v>78</v>
      </c>
      <c r="G583" s="50" t="s">
        <v>693</v>
      </c>
      <c r="H583" s="50" t="s">
        <v>694</v>
      </c>
      <c r="I583" s="50" t="s">
        <v>90</v>
      </c>
      <c r="J583" s="50" t="s">
        <v>1117</v>
      </c>
      <c r="K583" s="53">
        <v>3309</v>
      </c>
    </row>
    <row r="584" spans="1:11" x14ac:dyDescent="0.25">
      <c r="A584" s="50" t="s">
        <v>1110</v>
      </c>
      <c r="B584" s="50" t="s">
        <v>1129</v>
      </c>
      <c r="C584" s="50" t="s">
        <v>1130</v>
      </c>
      <c r="D584" s="50" t="s">
        <v>37</v>
      </c>
      <c r="E584" s="51">
        <v>45351</v>
      </c>
      <c r="F584" s="50" t="s">
        <v>78</v>
      </c>
      <c r="G584" s="50" t="s">
        <v>253</v>
      </c>
      <c r="H584" s="50" t="s">
        <v>254</v>
      </c>
      <c r="I584" s="50" t="s">
        <v>90</v>
      </c>
      <c r="J584" s="50" t="s">
        <v>1117</v>
      </c>
      <c r="K584" s="53">
        <v>12890</v>
      </c>
    </row>
    <row r="585" spans="1:11" x14ac:dyDescent="0.25">
      <c r="A585" s="50" t="s">
        <v>1110</v>
      </c>
      <c r="B585" s="50" t="s">
        <v>1131</v>
      </c>
      <c r="C585" s="50" t="s">
        <v>1132</v>
      </c>
      <c r="D585" s="50" t="s">
        <v>37</v>
      </c>
      <c r="E585" s="51">
        <v>45351</v>
      </c>
      <c r="F585" s="50" t="s">
        <v>78</v>
      </c>
      <c r="G585" s="50" t="s">
        <v>528</v>
      </c>
      <c r="H585" s="50" t="s">
        <v>529</v>
      </c>
      <c r="I585" s="50" t="s">
        <v>90</v>
      </c>
      <c r="J585" s="50" t="s">
        <v>1114</v>
      </c>
      <c r="K585" s="53">
        <v>39990</v>
      </c>
    </row>
    <row r="586" spans="1:11" x14ac:dyDescent="0.25">
      <c r="A586" s="50" t="s">
        <v>1110</v>
      </c>
      <c r="B586" s="50" t="s">
        <v>1133</v>
      </c>
      <c r="C586" s="50" t="s">
        <v>1134</v>
      </c>
      <c r="D586" s="50" t="s">
        <v>37</v>
      </c>
      <c r="E586" s="51">
        <v>45382</v>
      </c>
      <c r="F586" s="50" t="s">
        <v>1113</v>
      </c>
      <c r="G586" s="50" t="s">
        <v>1135</v>
      </c>
      <c r="H586" s="50" t="s">
        <v>1136</v>
      </c>
      <c r="I586" s="50" t="s">
        <v>90</v>
      </c>
      <c r="J586" s="50" t="s">
        <v>1117</v>
      </c>
      <c r="K586" s="53">
        <v>5000</v>
      </c>
    </row>
    <row r="587" spans="1:11" x14ac:dyDescent="0.25">
      <c r="A587" s="50" t="s">
        <v>1110</v>
      </c>
      <c r="B587" s="50" t="s">
        <v>1137</v>
      </c>
      <c r="C587" s="50" t="s">
        <v>1138</v>
      </c>
      <c r="D587" s="50" t="s">
        <v>37</v>
      </c>
      <c r="E587" s="51">
        <v>45382</v>
      </c>
      <c r="F587" s="50" t="s">
        <v>590</v>
      </c>
      <c r="G587" s="50" t="s">
        <v>462</v>
      </c>
      <c r="H587" s="50" t="s">
        <v>463</v>
      </c>
      <c r="I587" s="50" t="s">
        <v>90</v>
      </c>
      <c r="J587" s="50" t="s">
        <v>1117</v>
      </c>
      <c r="K587" s="53">
        <v>5360</v>
      </c>
    </row>
    <row r="588" spans="1:11" x14ac:dyDescent="0.25">
      <c r="A588" s="50" t="s">
        <v>1110</v>
      </c>
      <c r="B588" s="50" t="s">
        <v>1139</v>
      </c>
      <c r="C588" s="50" t="s">
        <v>1138</v>
      </c>
      <c r="D588" s="50" t="s">
        <v>37</v>
      </c>
      <c r="E588" s="51">
        <v>45382</v>
      </c>
      <c r="F588" s="50" t="s">
        <v>590</v>
      </c>
      <c r="G588" s="50" t="s">
        <v>462</v>
      </c>
      <c r="H588" s="50" t="s">
        <v>463</v>
      </c>
      <c r="I588" s="50" t="s">
        <v>90</v>
      </c>
      <c r="J588" s="50" t="s">
        <v>1117</v>
      </c>
      <c r="K588" s="53">
        <v>5360</v>
      </c>
    </row>
    <row r="589" spans="1:11" x14ac:dyDescent="0.25">
      <c r="A589" s="50" t="s">
        <v>1110</v>
      </c>
      <c r="B589" s="50" t="s">
        <v>1140</v>
      </c>
      <c r="C589" s="50" t="s">
        <v>1138</v>
      </c>
      <c r="D589" s="50" t="s">
        <v>37</v>
      </c>
      <c r="E589" s="51">
        <v>45382</v>
      </c>
      <c r="F589" s="50" t="s">
        <v>590</v>
      </c>
      <c r="G589" s="50" t="s">
        <v>462</v>
      </c>
      <c r="H589" s="50" t="s">
        <v>463</v>
      </c>
      <c r="I589" s="50" t="s">
        <v>90</v>
      </c>
      <c r="J589" s="50" t="s">
        <v>1117</v>
      </c>
      <c r="K589" s="53">
        <v>5360</v>
      </c>
    </row>
    <row r="590" spans="1:11" x14ac:dyDescent="0.25">
      <c r="A590" s="50" t="s">
        <v>1110</v>
      </c>
      <c r="B590" s="50" t="s">
        <v>1141</v>
      </c>
      <c r="C590" s="50" t="s">
        <v>1138</v>
      </c>
      <c r="D590" s="50" t="s">
        <v>37</v>
      </c>
      <c r="E590" s="51">
        <v>45382</v>
      </c>
      <c r="F590" s="50" t="s">
        <v>590</v>
      </c>
      <c r="G590" s="50" t="s">
        <v>462</v>
      </c>
      <c r="H590" s="50" t="s">
        <v>463</v>
      </c>
      <c r="I590" s="50" t="s">
        <v>90</v>
      </c>
      <c r="J590" s="50" t="s">
        <v>1117</v>
      </c>
      <c r="K590" s="53">
        <v>5360</v>
      </c>
    </row>
    <row r="591" spans="1:11" x14ac:dyDescent="0.25">
      <c r="A591" s="50" t="s">
        <v>1110</v>
      </c>
      <c r="B591" s="50" t="s">
        <v>1142</v>
      </c>
      <c r="C591" s="50" t="s">
        <v>1138</v>
      </c>
      <c r="D591" s="50" t="s">
        <v>37</v>
      </c>
      <c r="E591" s="51">
        <v>45382</v>
      </c>
      <c r="F591" s="50" t="s">
        <v>590</v>
      </c>
      <c r="G591" s="50" t="s">
        <v>462</v>
      </c>
      <c r="H591" s="50" t="s">
        <v>463</v>
      </c>
      <c r="I591" s="50" t="s">
        <v>90</v>
      </c>
      <c r="J591" s="50" t="s">
        <v>1117</v>
      </c>
      <c r="K591" s="53">
        <v>5360</v>
      </c>
    </row>
    <row r="592" spans="1:11" x14ac:dyDescent="0.25">
      <c r="A592" s="50" t="s">
        <v>1110</v>
      </c>
      <c r="B592" s="50" t="s">
        <v>1143</v>
      </c>
      <c r="C592" s="50" t="s">
        <v>1138</v>
      </c>
      <c r="D592" s="50" t="s">
        <v>37</v>
      </c>
      <c r="E592" s="51">
        <v>45382</v>
      </c>
      <c r="F592" s="50" t="s">
        <v>590</v>
      </c>
      <c r="G592" s="50" t="s">
        <v>462</v>
      </c>
      <c r="H592" s="50" t="s">
        <v>463</v>
      </c>
      <c r="I592" s="50" t="s">
        <v>90</v>
      </c>
      <c r="J592" s="50" t="s">
        <v>1117</v>
      </c>
      <c r="K592" s="53">
        <v>5360</v>
      </c>
    </row>
    <row r="593" spans="1:11" x14ac:dyDescent="0.25">
      <c r="A593" s="50" t="s">
        <v>1110</v>
      </c>
      <c r="B593" s="50" t="s">
        <v>1144</v>
      </c>
      <c r="C593" s="50" t="s">
        <v>1138</v>
      </c>
      <c r="D593" s="50" t="s">
        <v>37</v>
      </c>
      <c r="E593" s="51">
        <v>45382</v>
      </c>
      <c r="F593" s="50" t="s">
        <v>590</v>
      </c>
      <c r="G593" s="50" t="s">
        <v>462</v>
      </c>
      <c r="H593" s="50" t="s">
        <v>463</v>
      </c>
      <c r="I593" s="50" t="s">
        <v>90</v>
      </c>
      <c r="J593" s="50" t="s">
        <v>1117</v>
      </c>
      <c r="K593" s="53">
        <v>5360</v>
      </c>
    </row>
    <row r="594" spans="1:11" x14ac:dyDescent="0.25">
      <c r="A594" s="50" t="s">
        <v>1110</v>
      </c>
      <c r="B594" s="50" t="s">
        <v>1145</v>
      </c>
      <c r="C594" s="50" t="s">
        <v>1138</v>
      </c>
      <c r="D594" s="50" t="s">
        <v>37</v>
      </c>
      <c r="E594" s="51">
        <v>45382</v>
      </c>
      <c r="F594" s="50" t="s">
        <v>590</v>
      </c>
      <c r="G594" s="50" t="s">
        <v>462</v>
      </c>
      <c r="H594" s="50" t="s">
        <v>463</v>
      </c>
      <c r="I594" s="50" t="s">
        <v>90</v>
      </c>
      <c r="J594" s="50" t="s">
        <v>1117</v>
      </c>
      <c r="K594" s="53">
        <v>5360</v>
      </c>
    </row>
    <row r="595" spans="1:11" x14ac:dyDescent="0.25">
      <c r="A595" s="50" t="s">
        <v>1110</v>
      </c>
      <c r="B595" s="50" t="s">
        <v>1146</v>
      </c>
      <c r="C595" s="50" t="s">
        <v>1138</v>
      </c>
      <c r="D595" s="50" t="s">
        <v>37</v>
      </c>
      <c r="E595" s="51">
        <v>45382</v>
      </c>
      <c r="F595" s="50" t="s">
        <v>590</v>
      </c>
      <c r="G595" s="50" t="s">
        <v>462</v>
      </c>
      <c r="H595" s="50" t="s">
        <v>463</v>
      </c>
      <c r="I595" s="50" t="s">
        <v>90</v>
      </c>
      <c r="J595" s="50" t="s">
        <v>1117</v>
      </c>
      <c r="K595" s="53">
        <v>5360</v>
      </c>
    </row>
    <row r="596" spans="1:11" x14ac:dyDescent="0.25">
      <c r="A596" s="50" t="s">
        <v>1110</v>
      </c>
      <c r="B596" s="50" t="s">
        <v>1147</v>
      </c>
      <c r="C596" s="50" t="s">
        <v>1138</v>
      </c>
      <c r="D596" s="50" t="s">
        <v>37</v>
      </c>
      <c r="E596" s="51">
        <v>45382</v>
      </c>
      <c r="F596" s="50" t="s">
        <v>590</v>
      </c>
      <c r="G596" s="50" t="s">
        <v>462</v>
      </c>
      <c r="H596" s="50" t="s">
        <v>463</v>
      </c>
      <c r="I596" s="50" t="s">
        <v>90</v>
      </c>
      <c r="J596" s="50" t="s">
        <v>1117</v>
      </c>
      <c r="K596" s="53">
        <v>5360</v>
      </c>
    </row>
    <row r="597" spans="1:11" x14ac:dyDescent="0.25">
      <c r="A597" s="50" t="s">
        <v>1110</v>
      </c>
      <c r="B597" s="50" t="s">
        <v>1148</v>
      </c>
      <c r="C597" s="50" t="s">
        <v>1138</v>
      </c>
      <c r="D597" s="50" t="s">
        <v>37</v>
      </c>
      <c r="E597" s="51">
        <v>45382</v>
      </c>
      <c r="F597" s="50" t="s">
        <v>590</v>
      </c>
      <c r="G597" s="50" t="s">
        <v>462</v>
      </c>
      <c r="H597" s="50" t="s">
        <v>463</v>
      </c>
      <c r="I597" s="50" t="s">
        <v>90</v>
      </c>
      <c r="J597" s="50" t="s">
        <v>1117</v>
      </c>
      <c r="K597" s="53">
        <v>5360</v>
      </c>
    </row>
    <row r="598" spans="1:11" x14ac:dyDescent="0.25">
      <c r="A598" s="50" t="s">
        <v>1110</v>
      </c>
      <c r="B598" s="50" t="s">
        <v>1149</v>
      </c>
      <c r="C598" s="50" t="s">
        <v>1138</v>
      </c>
      <c r="D598" s="50" t="s">
        <v>37</v>
      </c>
      <c r="E598" s="51">
        <v>45382</v>
      </c>
      <c r="F598" s="50" t="s">
        <v>590</v>
      </c>
      <c r="G598" s="50" t="s">
        <v>462</v>
      </c>
      <c r="H598" s="50" t="s">
        <v>463</v>
      </c>
      <c r="I598" s="50" t="s">
        <v>90</v>
      </c>
      <c r="J598" s="50" t="s">
        <v>1117</v>
      </c>
      <c r="K598" s="53">
        <v>5360</v>
      </c>
    </row>
    <row r="599" spans="1:11" x14ac:dyDescent="0.25">
      <c r="A599" s="50" t="s">
        <v>1110</v>
      </c>
      <c r="B599" s="50" t="s">
        <v>1150</v>
      </c>
      <c r="C599" s="50" t="s">
        <v>1151</v>
      </c>
      <c r="D599" s="50" t="s">
        <v>1152</v>
      </c>
      <c r="E599" s="51">
        <v>45382</v>
      </c>
      <c r="F599" s="50" t="s">
        <v>78</v>
      </c>
      <c r="G599" s="50" t="s">
        <v>1153</v>
      </c>
      <c r="H599" s="50" t="s">
        <v>1154</v>
      </c>
      <c r="I599" s="50" t="s">
        <v>90</v>
      </c>
      <c r="J599" s="50" t="s">
        <v>1114</v>
      </c>
      <c r="K599" s="53">
        <v>24060</v>
      </c>
    </row>
    <row r="600" spans="1:11" x14ac:dyDescent="0.25">
      <c r="A600" s="50" t="s">
        <v>1110</v>
      </c>
      <c r="B600" s="50" t="s">
        <v>1155</v>
      </c>
      <c r="C600" s="50" t="s">
        <v>1156</v>
      </c>
      <c r="D600" s="50" t="s">
        <v>37</v>
      </c>
      <c r="E600" s="51">
        <v>45412</v>
      </c>
      <c r="F600" s="50" t="s">
        <v>1113</v>
      </c>
      <c r="G600" s="50" t="s">
        <v>106</v>
      </c>
      <c r="H600" s="50" t="s">
        <v>107</v>
      </c>
      <c r="I600" s="50" t="s">
        <v>90</v>
      </c>
      <c r="J600" s="50" t="s">
        <v>1114</v>
      </c>
      <c r="K600" s="53">
        <v>20000</v>
      </c>
    </row>
    <row r="601" spans="1:11" x14ac:dyDescent="0.25">
      <c r="A601" s="50" t="s">
        <v>1110</v>
      </c>
      <c r="B601" s="50" t="s">
        <v>1157</v>
      </c>
      <c r="C601" s="50" t="s">
        <v>1158</v>
      </c>
      <c r="D601" s="50" t="s">
        <v>37</v>
      </c>
      <c r="E601" s="51">
        <v>45412</v>
      </c>
      <c r="F601" s="50" t="s">
        <v>1113</v>
      </c>
      <c r="G601" s="50" t="s">
        <v>106</v>
      </c>
      <c r="H601" s="50" t="s">
        <v>107</v>
      </c>
      <c r="I601" s="50" t="s">
        <v>90</v>
      </c>
      <c r="J601" s="50" t="s">
        <v>1114</v>
      </c>
      <c r="K601" s="53">
        <v>20000</v>
      </c>
    </row>
    <row r="602" spans="1:11" x14ac:dyDescent="0.25">
      <c r="A602" s="50" t="s">
        <v>1110</v>
      </c>
      <c r="B602" s="50" t="s">
        <v>1159</v>
      </c>
      <c r="C602" s="50" t="s">
        <v>1160</v>
      </c>
      <c r="D602" s="50" t="s">
        <v>37</v>
      </c>
      <c r="E602" s="51">
        <v>45443</v>
      </c>
      <c r="F602" s="50" t="s">
        <v>1113</v>
      </c>
      <c r="G602" s="50" t="s">
        <v>250</v>
      </c>
      <c r="H602" s="50" t="s">
        <v>251</v>
      </c>
      <c r="I602" s="50" t="s">
        <v>90</v>
      </c>
      <c r="J602" s="50" t="s">
        <v>1114</v>
      </c>
      <c r="K602" s="53">
        <v>24000</v>
      </c>
    </row>
    <row r="603" spans="1:11" x14ac:dyDescent="0.25">
      <c r="A603" s="50" t="s">
        <v>1110</v>
      </c>
      <c r="B603" s="50" t="s">
        <v>1161</v>
      </c>
      <c r="C603" s="50" t="s">
        <v>1160</v>
      </c>
      <c r="D603" s="50" t="s">
        <v>37</v>
      </c>
      <c r="E603" s="51">
        <v>45443</v>
      </c>
      <c r="F603" s="50" t="s">
        <v>1113</v>
      </c>
      <c r="G603" s="50" t="s">
        <v>250</v>
      </c>
      <c r="H603" s="50" t="s">
        <v>251</v>
      </c>
      <c r="I603" s="50" t="s">
        <v>90</v>
      </c>
      <c r="J603" s="50" t="s">
        <v>1114</v>
      </c>
      <c r="K603" s="53">
        <v>24000</v>
      </c>
    </row>
    <row r="604" spans="1:11" x14ac:dyDescent="0.25">
      <c r="A604" s="50" t="s">
        <v>1110</v>
      </c>
      <c r="B604" s="50" t="s">
        <v>1162</v>
      </c>
      <c r="C604" s="50" t="s">
        <v>1160</v>
      </c>
      <c r="D604" s="50" t="s">
        <v>37</v>
      </c>
      <c r="E604" s="51">
        <v>45443</v>
      </c>
      <c r="F604" s="50" t="s">
        <v>1113</v>
      </c>
      <c r="G604" s="50" t="s">
        <v>250</v>
      </c>
      <c r="H604" s="50" t="s">
        <v>251</v>
      </c>
      <c r="I604" s="50" t="s">
        <v>90</v>
      </c>
      <c r="J604" s="50" t="s">
        <v>1114</v>
      </c>
      <c r="K604" s="53">
        <v>24000</v>
      </c>
    </row>
    <row r="605" spans="1:11" x14ac:dyDescent="0.25">
      <c r="A605" s="50" t="s">
        <v>1110</v>
      </c>
      <c r="B605" s="50" t="s">
        <v>1163</v>
      </c>
      <c r="C605" s="50" t="s">
        <v>1164</v>
      </c>
      <c r="D605" s="50" t="s">
        <v>37</v>
      </c>
      <c r="E605" s="51">
        <v>45443</v>
      </c>
      <c r="F605" s="50" t="s">
        <v>1113</v>
      </c>
      <c r="G605" s="50" t="s">
        <v>135</v>
      </c>
      <c r="H605" s="50" t="s">
        <v>136</v>
      </c>
      <c r="I605" s="50" t="s">
        <v>90</v>
      </c>
      <c r="J605" s="50" t="s">
        <v>1114</v>
      </c>
      <c r="K605" s="53">
        <v>36000</v>
      </c>
    </row>
    <row r="606" spans="1:11" x14ac:dyDescent="0.25">
      <c r="A606" s="50" t="s">
        <v>1110</v>
      </c>
      <c r="B606" s="50" t="s">
        <v>1165</v>
      </c>
      <c r="C606" s="50" t="s">
        <v>1164</v>
      </c>
      <c r="D606" s="50" t="s">
        <v>37</v>
      </c>
      <c r="E606" s="51">
        <v>45443</v>
      </c>
      <c r="F606" s="50" t="s">
        <v>1113</v>
      </c>
      <c r="G606" s="50" t="s">
        <v>135</v>
      </c>
      <c r="H606" s="50" t="s">
        <v>136</v>
      </c>
      <c r="I606" s="50" t="s">
        <v>90</v>
      </c>
      <c r="J606" s="50" t="s">
        <v>1114</v>
      </c>
      <c r="K606" s="53">
        <v>36000</v>
      </c>
    </row>
    <row r="607" spans="1:11" x14ac:dyDescent="0.25">
      <c r="A607" s="50" t="s">
        <v>1110</v>
      </c>
      <c r="B607" s="50" t="s">
        <v>1166</v>
      </c>
      <c r="C607" s="50" t="s">
        <v>1167</v>
      </c>
      <c r="D607" s="50" t="s">
        <v>37</v>
      </c>
      <c r="E607" s="51">
        <v>45443</v>
      </c>
      <c r="F607" s="50" t="s">
        <v>1113</v>
      </c>
      <c r="G607" s="50" t="s">
        <v>127</v>
      </c>
      <c r="H607" s="50" t="s">
        <v>128</v>
      </c>
      <c r="I607" s="50" t="s">
        <v>90</v>
      </c>
      <c r="J607" s="50" t="s">
        <v>1117</v>
      </c>
      <c r="K607" s="53">
        <v>15000</v>
      </c>
    </row>
    <row r="608" spans="1:11" x14ac:dyDescent="0.25">
      <c r="A608" s="50" t="s">
        <v>1110</v>
      </c>
      <c r="B608" s="50" t="s">
        <v>1168</v>
      </c>
      <c r="C608" s="50" t="s">
        <v>1169</v>
      </c>
      <c r="D608" s="50" t="s">
        <v>37</v>
      </c>
      <c r="E608" s="51">
        <v>45443</v>
      </c>
      <c r="F608" s="50" t="s">
        <v>78</v>
      </c>
      <c r="G608" s="50" t="s">
        <v>531</v>
      </c>
      <c r="H608" s="50" t="s">
        <v>532</v>
      </c>
      <c r="I608" s="50" t="s">
        <v>90</v>
      </c>
      <c r="J608" s="50" t="s">
        <v>1114</v>
      </c>
      <c r="K608" s="53">
        <v>39990</v>
      </c>
    </row>
    <row r="609" spans="1:11" x14ac:dyDescent="0.25">
      <c r="A609" s="50" t="s">
        <v>1110</v>
      </c>
      <c r="B609" s="50" t="s">
        <v>1170</v>
      </c>
      <c r="C609" s="50" t="s">
        <v>1171</v>
      </c>
      <c r="D609" s="50" t="s">
        <v>37</v>
      </c>
      <c r="E609" s="51">
        <v>45443</v>
      </c>
      <c r="F609" s="50" t="s">
        <v>78</v>
      </c>
      <c r="G609" s="50" t="s">
        <v>286</v>
      </c>
      <c r="H609" s="50" t="s">
        <v>287</v>
      </c>
      <c r="I609" s="50" t="s">
        <v>90</v>
      </c>
      <c r="J609" s="50" t="s">
        <v>1117</v>
      </c>
      <c r="K609" s="53">
        <v>18148.79</v>
      </c>
    </row>
    <row r="610" spans="1:11" x14ac:dyDescent="0.25">
      <c r="A610" s="50" t="s">
        <v>1110</v>
      </c>
      <c r="B610" s="50" t="s">
        <v>1172</v>
      </c>
      <c r="C610" s="50" t="s">
        <v>1173</v>
      </c>
      <c r="D610" s="50" t="s">
        <v>37</v>
      </c>
      <c r="E610" s="51">
        <v>45443</v>
      </c>
      <c r="F610" s="50" t="s">
        <v>78</v>
      </c>
      <c r="G610" s="50" t="s">
        <v>1153</v>
      </c>
      <c r="H610" s="50" t="s">
        <v>1154</v>
      </c>
      <c r="I610" s="50" t="s">
        <v>90</v>
      </c>
      <c r="J610" s="50" t="s">
        <v>1114</v>
      </c>
      <c r="K610" s="53">
        <v>31140</v>
      </c>
    </row>
    <row r="611" spans="1:11" x14ac:dyDescent="0.25">
      <c r="A611" s="50" t="s">
        <v>1110</v>
      </c>
      <c r="B611" s="50" t="s">
        <v>1174</v>
      </c>
      <c r="C611" s="50" t="s">
        <v>1175</v>
      </c>
      <c r="D611" s="50" t="s">
        <v>37</v>
      </c>
      <c r="E611" s="51">
        <v>45443</v>
      </c>
      <c r="F611" s="50" t="s">
        <v>1113</v>
      </c>
      <c r="G611" s="50" t="s">
        <v>253</v>
      </c>
      <c r="H611" s="50" t="s">
        <v>254</v>
      </c>
      <c r="I611" s="50" t="s">
        <v>90</v>
      </c>
      <c r="J611" s="50" t="s">
        <v>1117</v>
      </c>
      <c r="K611" s="53">
        <v>5000</v>
      </c>
    </row>
    <row r="612" spans="1:11" x14ac:dyDescent="0.25">
      <c r="A612" s="50" t="s">
        <v>1110</v>
      </c>
      <c r="B612" s="50" t="s">
        <v>1176</v>
      </c>
      <c r="C612" s="50" t="s">
        <v>1177</v>
      </c>
      <c r="D612" s="50" t="s">
        <v>37</v>
      </c>
      <c r="E612" s="51">
        <v>45473</v>
      </c>
      <c r="F612" s="50" t="s">
        <v>1113</v>
      </c>
      <c r="G612" s="50" t="s">
        <v>253</v>
      </c>
      <c r="H612" s="50" t="s">
        <v>254</v>
      </c>
      <c r="I612" s="50" t="s">
        <v>90</v>
      </c>
      <c r="J612" s="50" t="s">
        <v>1117</v>
      </c>
      <c r="K612" s="53">
        <v>5000</v>
      </c>
    </row>
    <row r="613" spans="1:11" x14ac:dyDescent="0.25">
      <c r="A613" s="50" t="s">
        <v>1110</v>
      </c>
      <c r="B613" s="50" t="s">
        <v>1178</v>
      </c>
      <c r="C613" s="50" t="s">
        <v>1179</v>
      </c>
      <c r="D613" s="50" t="s">
        <v>37</v>
      </c>
      <c r="E613" s="51">
        <v>45473</v>
      </c>
      <c r="F613" s="50" t="s">
        <v>1113</v>
      </c>
      <c r="G613" s="50" t="s">
        <v>484</v>
      </c>
      <c r="H613" s="50" t="s">
        <v>485</v>
      </c>
      <c r="I613" s="50" t="s">
        <v>90</v>
      </c>
      <c r="J613" s="50" t="s">
        <v>1114</v>
      </c>
      <c r="K613" s="53">
        <v>25000</v>
      </c>
    </row>
    <row r="614" spans="1:11" x14ac:dyDescent="0.25">
      <c r="A614" s="50" t="s">
        <v>1110</v>
      </c>
      <c r="B614" s="50" t="s">
        <v>1180</v>
      </c>
      <c r="C614" s="50" t="s">
        <v>1181</v>
      </c>
      <c r="D614" s="50" t="s">
        <v>37</v>
      </c>
      <c r="E614" s="51">
        <v>45535</v>
      </c>
      <c r="F614" s="50" t="s">
        <v>1113</v>
      </c>
      <c r="G614" s="50" t="s">
        <v>106</v>
      </c>
      <c r="H614" s="50" t="s">
        <v>107</v>
      </c>
      <c r="I614" s="50" t="s">
        <v>90</v>
      </c>
      <c r="J614" s="50" t="s">
        <v>1114</v>
      </c>
      <c r="K614" s="53">
        <v>39000</v>
      </c>
    </row>
    <row r="615" spans="1:11" x14ac:dyDescent="0.25">
      <c r="A615" s="50" t="s">
        <v>1110</v>
      </c>
      <c r="B615" s="50" t="s">
        <v>1182</v>
      </c>
      <c r="C615" s="50" t="s">
        <v>1183</v>
      </c>
      <c r="D615" s="50" t="s">
        <v>37</v>
      </c>
      <c r="E615" s="51">
        <v>45535</v>
      </c>
      <c r="F615" s="50" t="s">
        <v>1113</v>
      </c>
      <c r="G615" s="50" t="s">
        <v>1001</v>
      </c>
      <c r="H615" s="50" t="s">
        <v>1002</v>
      </c>
      <c r="I615" s="50" t="s">
        <v>90</v>
      </c>
      <c r="J615" s="50" t="s">
        <v>1114</v>
      </c>
      <c r="K615" s="53">
        <v>38000</v>
      </c>
    </row>
    <row r="616" spans="1:11" x14ac:dyDescent="0.25">
      <c r="A616" s="50" t="s">
        <v>1110</v>
      </c>
      <c r="B616" s="50" t="s">
        <v>1184</v>
      </c>
      <c r="C616" s="50" t="s">
        <v>1185</v>
      </c>
      <c r="D616" s="50" t="s">
        <v>37</v>
      </c>
      <c r="E616" s="51">
        <v>45535</v>
      </c>
      <c r="F616" s="50" t="s">
        <v>1113</v>
      </c>
      <c r="G616" s="50" t="s">
        <v>278</v>
      </c>
      <c r="H616" s="50" t="s">
        <v>279</v>
      </c>
      <c r="I616" s="50" t="s">
        <v>90</v>
      </c>
      <c r="J616" s="50" t="s">
        <v>1114</v>
      </c>
      <c r="K616" s="53">
        <v>29000</v>
      </c>
    </row>
    <row r="617" spans="1:11" x14ac:dyDescent="0.25">
      <c r="A617" s="50" t="s">
        <v>1110</v>
      </c>
      <c r="B617" s="50" t="s">
        <v>1186</v>
      </c>
      <c r="C617" s="50" t="s">
        <v>1187</v>
      </c>
      <c r="D617" s="50" t="s">
        <v>37</v>
      </c>
      <c r="E617" s="51">
        <v>45565</v>
      </c>
      <c r="F617" s="50" t="s">
        <v>1113</v>
      </c>
      <c r="G617" s="50" t="s">
        <v>985</v>
      </c>
      <c r="H617" s="50" t="s">
        <v>986</v>
      </c>
      <c r="I617" s="50" t="s">
        <v>593</v>
      </c>
      <c r="J617" s="50" t="s">
        <v>1117</v>
      </c>
      <c r="K617" s="53">
        <v>18000</v>
      </c>
    </row>
    <row r="618" spans="1:11" x14ac:dyDescent="0.25">
      <c r="A618" s="50" t="s">
        <v>1110</v>
      </c>
      <c r="B618" s="50" t="s">
        <v>1188</v>
      </c>
      <c r="C618" s="50" t="s">
        <v>1189</v>
      </c>
      <c r="D618" s="50" t="s">
        <v>37</v>
      </c>
      <c r="E618" s="51">
        <v>45565</v>
      </c>
      <c r="F618" s="50" t="s">
        <v>1113</v>
      </c>
      <c r="G618" s="50" t="s">
        <v>985</v>
      </c>
      <c r="H618" s="50" t="s">
        <v>986</v>
      </c>
      <c r="I618" s="50" t="s">
        <v>593</v>
      </c>
      <c r="J618" s="50" t="s">
        <v>1117</v>
      </c>
      <c r="K618" s="53">
        <v>20000</v>
      </c>
    </row>
    <row r="619" spans="1:11" x14ac:dyDescent="0.25">
      <c r="A619" s="50" t="s">
        <v>1110</v>
      </c>
      <c r="B619" s="50" t="s">
        <v>1190</v>
      </c>
      <c r="C619" s="50" t="s">
        <v>1191</v>
      </c>
      <c r="D619" s="50" t="s">
        <v>37</v>
      </c>
      <c r="E619" s="51">
        <v>45565</v>
      </c>
      <c r="F619" s="50" t="s">
        <v>1113</v>
      </c>
      <c r="G619" s="50" t="s">
        <v>100</v>
      </c>
      <c r="H619" s="50" t="s">
        <v>101</v>
      </c>
      <c r="I619" s="50" t="s">
        <v>90</v>
      </c>
      <c r="J619" s="50" t="s">
        <v>1117</v>
      </c>
      <c r="K619" s="53">
        <v>10000</v>
      </c>
    </row>
    <row r="620" spans="1:11" x14ac:dyDescent="0.25">
      <c r="A620" s="50" t="s">
        <v>1110</v>
      </c>
      <c r="B620" s="50" t="s">
        <v>1192</v>
      </c>
      <c r="C620" s="50" t="s">
        <v>1193</v>
      </c>
      <c r="D620" s="50" t="s">
        <v>37</v>
      </c>
      <c r="E620" s="51">
        <v>45565</v>
      </c>
      <c r="F620" s="50" t="s">
        <v>78</v>
      </c>
      <c r="G620" s="50" t="s">
        <v>481</v>
      </c>
      <c r="H620" s="50" t="s">
        <v>482</v>
      </c>
      <c r="I620" s="50" t="s">
        <v>90</v>
      </c>
      <c r="J620" s="50" t="s">
        <v>1117</v>
      </c>
      <c r="K620" s="53">
        <v>4765.37</v>
      </c>
    </row>
    <row r="621" spans="1:11" x14ac:dyDescent="0.25">
      <c r="A621" s="50" t="s">
        <v>1110</v>
      </c>
      <c r="B621" s="50" t="s">
        <v>1194</v>
      </c>
      <c r="C621" s="50" t="s">
        <v>1195</v>
      </c>
      <c r="D621" s="50" t="s">
        <v>37</v>
      </c>
      <c r="E621" s="51">
        <v>45308</v>
      </c>
      <c r="F621" s="50" t="s">
        <v>72</v>
      </c>
      <c r="G621" s="50" t="s">
        <v>327</v>
      </c>
      <c r="H621" s="50" t="s">
        <v>328</v>
      </c>
      <c r="I621" s="50" t="s">
        <v>141</v>
      </c>
      <c r="J621" s="50" t="s">
        <v>1196</v>
      </c>
      <c r="K621" s="53">
        <v>25764.87</v>
      </c>
    </row>
    <row r="622" spans="1:11" x14ac:dyDescent="0.25">
      <c r="A622" s="50" t="s">
        <v>1110</v>
      </c>
      <c r="B622" s="50" t="s">
        <v>1197</v>
      </c>
      <c r="C622" s="50" t="s">
        <v>1195</v>
      </c>
      <c r="D622" s="50" t="s">
        <v>37</v>
      </c>
      <c r="E622" s="51">
        <v>45308</v>
      </c>
      <c r="F622" s="50" t="s">
        <v>72</v>
      </c>
      <c r="G622" s="50" t="s">
        <v>327</v>
      </c>
      <c r="H622" s="50" t="s">
        <v>328</v>
      </c>
      <c r="I622" s="50" t="s">
        <v>141</v>
      </c>
      <c r="J622" s="50" t="s">
        <v>1196</v>
      </c>
      <c r="K622" s="53">
        <v>25764.87</v>
      </c>
    </row>
    <row r="623" spans="1:11" x14ac:dyDescent="0.25">
      <c r="A623" s="50" t="s">
        <v>1110</v>
      </c>
      <c r="B623" s="50" t="s">
        <v>1198</v>
      </c>
      <c r="C623" s="50" t="s">
        <v>1199</v>
      </c>
      <c r="D623" s="50" t="s">
        <v>37</v>
      </c>
      <c r="E623" s="51">
        <v>45320</v>
      </c>
      <c r="F623" s="50" t="s">
        <v>72</v>
      </c>
      <c r="G623" s="50" t="s">
        <v>180</v>
      </c>
      <c r="H623" s="50" t="s">
        <v>181</v>
      </c>
      <c r="I623" s="50" t="s">
        <v>90</v>
      </c>
      <c r="J623" s="50" t="s">
        <v>1117</v>
      </c>
      <c r="K623" s="53">
        <v>3751</v>
      </c>
    </row>
    <row r="624" spans="1:11" x14ac:dyDescent="0.25">
      <c r="A624" s="50" t="s">
        <v>1110</v>
      </c>
      <c r="B624" s="50" t="s">
        <v>1200</v>
      </c>
      <c r="C624" s="50" t="s">
        <v>1199</v>
      </c>
      <c r="D624" s="50" t="s">
        <v>37</v>
      </c>
      <c r="E624" s="51">
        <v>45320</v>
      </c>
      <c r="F624" s="50" t="s">
        <v>72</v>
      </c>
      <c r="G624" s="50" t="s">
        <v>180</v>
      </c>
      <c r="H624" s="50" t="s">
        <v>181</v>
      </c>
      <c r="I624" s="50" t="s">
        <v>90</v>
      </c>
      <c r="J624" s="50" t="s">
        <v>1117</v>
      </c>
      <c r="K624" s="53">
        <v>3751</v>
      </c>
    </row>
    <row r="625" spans="1:11" x14ac:dyDescent="0.25">
      <c r="A625" s="50" t="s">
        <v>1110</v>
      </c>
      <c r="B625" s="50" t="s">
        <v>1201</v>
      </c>
      <c r="C625" s="50" t="s">
        <v>1199</v>
      </c>
      <c r="D625" s="50" t="s">
        <v>37</v>
      </c>
      <c r="E625" s="51">
        <v>45320</v>
      </c>
      <c r="F625" s="50" t="s">
        <v>72</v>
      </c>
      <c r="G625" s="50" t="s">
        <v>183</v>
      </c>
      <c r="H625" s="50" t="s">
        <v>184</v>
      </c>
      <c r="I625" s="50" t="s">
        <v>90</v>
      </c>
      <c r="J625" s="50" t="s">
        <v>1117</v>
      </c>
      <c r="K625" s="53">
        <v>3751</v>
      </c>
    </row>
    <row r="626" spans="1:11" x14ac:dyDescent="0.25">
      <c r="A626" s="50" t="s">
        <v>1110</v>
      </c>
      <c r="B626" s="50" t="s">
        <v>1202</v>
      </c>
      <c r="C626" s="50" t="s">
        <v>1199</v>
      </c>
      <c r="D626" s="50" t="s">
        <v>37</v>
      </c>
      <c r="E626" s="51">
        <v>45320</v>
      </c>
      <c r="F626" s="50" t="s">
        <v>72</v>
      </c>
      <c r="G626" s="50" t="s">
        <v>183</v>
      </c>
      <c r="H626" s="50" t="s">
        <v>184</v>
      </c>
      <c r="I626" s="50" t="s">
        <v>90</v>
      </c>
      <c r="J626" s="50" t="s">
        <v>1117</v>
      </c>
      <c r="K626" s="53">
        <v>3751</v>
      </c>
    </row>
    <row r="627" spans="1:11" x14ac:dyDescent="0.25">
      <c r="A627" s="50" t="s">
        <v>1110</v>
      </c>
      <c r="B627" s="50" t="s">
        <v>1203</v>
      </c>
      <c r="C627" s="50" t="s">
        <v>1199</v>
      </c>
      <c r="D627" s="50" t="s">
        <v>37</v>
      </c>
      <c r="E627" s="51">
        <v>45320</v>
      </c>
      <c r="F627" s="50" t="s">
        <v>72</v>
      </c>
      <c r="G627" s="50" t="s">
        <v>1001</v>
      </c>
      <c r="H627" s="50" t="s">
        <v>1002</v>
      </c>
      <c r="I627" s="50" t="s">
        <v>90</v>
      </c>
      <c r="J627" s="50" t="s">
        <v>1117</v>
      </c>
      <c r="K627" s="53">
        <v>3751</v>
      </c>
    </row>
    <row r="628" spans="1:11" x14ac:dyDescent="0.25">
      <c r="A628" s="50" t="s">
        <v>1110</v>
      </c>
      <c r="B628" s="50" t="s">
        <v>1204</v>
      </c>
      <c r="C628" s="50" t="s">
        <v>1199</v>
      </c>
      <c r="D628" s="50" t="s">
        <v>37</v>
      </c>
      <c r="E628" s="51">
        <v>45320</v>
      </c>
      <c r="F628" s="50" t="s">
        <v>72</v>
      </c>
      <c r="G628" s="50" t="s">
        <v>1001</v>
      </c>
      <c r="H628" s="50" t="s">
        <v>1002</v>
      </c>
      <c r="I628" s="50" t="s">
        <v>90</v>
      </c>
      <c r="J628" s="50" t="s">
        <v>1117</v>
      </c>
      <c r="K628" s="53">
        <v>3751</v>
      </c>
    </row>
    <row r="629" spans="1:11" x14ac:dyDescent="0.25">
      <c r="A629" s="50" t="s">
        <v>1110</v>
      </c>
      <c r="B629" s="50" t="s">
        <v>1205</v>
      </c>
      <c r="C629" s="50" t="s">
        <v>1199</v>
      </c>
      <c r="D629" s="50" t="s">
        <v>37</v>
      </c>
      <c r="E629" s="51">
        <v>45320</v>
      </c>
      <c r="F629" s="50" t="s">
        <v>72</v>
      </c>
      <c r="G629" s="50" t="s">
        <v>1206</v>
      </c>
      <c r="H629" s="50" t="s">
        <v>1207</v>
      </c>
      <c r="I629" s="50" t="s">
        <v>90</v>
      </c>
      <c r="J629" s="50" t="s">
        <v>1117</v>
      </c>
      <c r="K629" s="53">
        <v>3751</v>
      </c>
    </row>
    <row r="630" spans="1:11" x14ac:dyDescent="0.25">
      <c r="A630" s="50" t="s">
        <v>1110</v>
      </c>
      <c r="B630" s="50" t="s">
        <v>1208</v>
      </c>
      <c r="C630" s="50" t="s">
        <v>1199</v>
      </c>
      <c r="D630" s="50" t="s">
        <v>1152</v>
      </c>
      <c r="E630" s="51">
        <v>45320</v>
      </c>
      <c r="F630" s="50" t="s">
        <v>72</v>
      </c>
      <c r="G630" s="50" t="s">
        <v>1206</v>
      </c>
      <c r="H630" s="50" t="s">
        <v>1207</v>
      </c>
      <c r="I630" s="50" t="s">
        <v>90</v>
      </c>
      <c r="J630" s="50" t="s">
        <v>1117</v>
      </c>
      <c r="K630" s="53">
        <v>3751</v>
      </c>
    </row>
    <row r="631" spans="1:11" x14ac:dyDescent="0.25">
      <c r="A631" s="50" t="s">
        <v>1110</v>
      </c>
      <c r="B631" s="50" t="s">
        <v>1209</v>
      </c>
      <c r="C631" s="50" t="s">
        <v>1210</v>
      </c>
      <c r="D631" s="50" t="s">
        <v>37</v>
      </c>
      <c r="E631" s="51">
        <v>45322</v>
      </c>
      <c r="F631" s="50" t="s">
        <v>72</v>
      </c>
      <c r="G631" s="50" t="s">
        <v>127</v>
      </c>
      <c r="H631" s="50" t="s">
        <v>128</v>
      </c>
      <c r="I631" s="50" t="s">
        <v>90</v>
      </c>
      <c r="J631" s="50" t="s">
        <v>1117</v>
      </c>
      <c r="K631" s="53">
        <v>14135.22</v>
      </c>
    </row>
    <row r="632" spans="1:11" x14ac:dyDescent="0.25">
      <c r="A632" s="50" t="s">
        <v>1110</v>
      </c>
      <c r="B632" s="50" t="s">
        <v>1211</v>
      </c>
      <c r="C632" s="50" t="s">
        <v>1212</v>
      </c>
      <c r="D632" s="50" t="s">
        <v>37</v>
      </c>
      <c r="E632" s="51">
        <v>45323</v>
      </c>
      <c r="F632" s="50" t="s">
        <v>72</v>
      </c>
      <c r="G632" s="50" t="s">
        <v>127</v>
      </c>
      <c r="H632" s="50" t="s">
        <v>128</v>
      </c>
      <c r="I632" s="50" t="s">
        <v>90</v>
      </c>
      <c r="J632" s="50" t="s">
        <v>1117</v>
      </c>
      <c r="K632" s="53">
        <v>13685.1</v>
      </c>
    </row>
    <row r="633" spans="1:11" x14ac:dyDescent="0.25">
      <c r="A633" s="50" t="s">
        <v>1110</v>
      </c>
      <c r="B633" s="50" t="s">
        <v>1213</v>
      </c>
      <c r="C633" s="50" t="s">
        <v>1212</v>
      </c>
      <c r="D633" s="50" t="s">
        <v>37</v>
      </c>
      <c r="E633" s="51">
        <v>45323</v>
      </c>
      <c r="F633" s="50" t="s">
        <v>72</v>
      </c>
      <c r="G633" s="50" t="s">
        <v>127</v>
      </c>
      <c r="H633" s="50" t="s">
        <v>128</v>
      </c>
      <c r="I633" s="50" t="s">
        <v>90</v>
      </c>
      <c r="J633" s="50" t="s">
        <v>1117</v>
      </c>
      <c r="K633" s="53">
        <v>13685.1</v>
      </c>
    </row>
    <row r="634" spans="1:11" x14ac:dyDescent="0.25">
      <c r="A634" s="50" t="s">
        <v>1110</v>
      </c>
      <c r="B634" s="50" t="s">
        <v>1214</v>
      </c>
      <c r="C634" s="50" t="s">
        <v>1215</v>
      </c>
      <c r="D634" s="50" t="s">
        <v>37</v>
      </c>
      <c r="E634" s="51">
        <v>45322</v>
      </c>
      <c r="F634" s="50" t="s">
        <v>72</v>
      </c>
      <c r="G634" s="50" t="s">
        <v>123</v>
      </c>
      <c r="H634" s="50" t="s">
        <v>124</v>
      </c>
      <c r="I634" s="50" t="s">
        <v>141</v>
      </c>
      <c r="J634" s="50" t="s">
        <v>1216</v>
      </c>
      <c r="K634" s="53">
        <v>5507.51</v>
      </c>
    </row>
    <row r="635" spans="1:11" x14ac:dyDescent="0.25">
      <c r="A635" s="50" t="s">
        <v>1110</v>
      </c>
      <c r="B635" s="50" t="s">
        <v>1217</v>
      </c>
      <c r="C635" s="50" t="s">
        <v>1218</v>
      </c>
      <c r="D635" s="50" t="s">
        <v>37</v>
      </c>
      <c r="E635" s="51">
        <v>45322</v>
      </c>
      <c r="F635" s="50" t="s">
        <v>72</v>
      </c>
      <c r="G635" s="50" t="s">
        <v>123</v>
      </c>
      <c r="H635" s="50" t="s">
        <v>124</v>
      </c>
      <c r="I635" s="50" t="s">
        <v>141</v>
      </c>
      <c r="J635" s="50" t="s">
        <v>1216</v>
      </c>
      <c r="K635" s="53">
        <v>13502.28</v>
      </c>
    </row>
    <row r="636" spans="1:11" x14ac:dyDescent="0.25">
      <c r="A636" s="50" t="s">
        <v>1110</v>
      </c>
      <c r="B636" s="50" t="s">
        <v>1219</v>
      </c>
      <c r="C636" s="50" t="s">
        <v>1220</v>
      </c>
      <c r="D636" s="50" t="s">
        <v>37</v>
      </c>
      <c r="E636" s="51">
        <v>45322</v>
      </c>
      <c r="F636" s="50" t="s">
        <v>72</v>
      </c>
      <c r="G636" s="50" t="s">
        <v>123</v>
      </c>
      <c r="H636" s="50" t="s">
        <v>124</v>
      </c>
      <c r="I636" s="50" t="s">
        <v>141</v>
      </c>
      <c r="J636" s="50" t="s">
        <v>1216</v>
      </c>
      <c r="K636" s="53">
        <v>13502.28</v>
      </c>
    </row>
    <row r="637" spans="1:11" x14ac:dyDescent="0.25">
      <c r="A637" s="50" t="s">
        <v>1110</v>
      </c>
      <c r="B637" s="50" t="s">
        <v>1221</v>
      </c>
      <c r="C637" s="50" t="s">
        <v>1222</v>
      </c>
      <c r="D637" s="50" t="s">
        <v>37</v>
      </c>
      <c r="E637" s="51">
        <v>45322</v>
      </c>
      <c r="F637" s="50" t="s">
        <v>72</v>
      </c>
      <c r="G637" s="50" t="s">
        <v>123</v>
      </c>
      <c r="H637" s="50" t="s">
        <v>124</v>
      </c>
      <c r="I637" s="50" t="s">
        <v>141</v>
      </c>
      <c r="J637" s="50" t="s">
        <v>1196</v>
      </c>
      <c r="K637" s="53">
        <v>21186.14</v>
      </c>
    </row>
    <row r="638" spans="1:11" x14ac:dyDescent="0.25">
      <c r="A638" s="50" t="s">
        <v>1110</v>
      </c>
      <c r="B638" s="50" t="s">
        <v>1223</v>
      </c>
      <c r="C638" s="50" t="s">
        <v>1224</v>
      </c>
      <c r="D638" s="50" t="s">
        <v>37</v>
      </c>
      <c r="E638" s="51">
        <v>45322</v>
      </c>
      <c r="F638" s="50" t="s">
        <v>72</v>
      </c>
      <c r="G638" s="50" t="s">
        <v>123</v>
      </c>
      <c r="H638" s="50" t="s">
        <v>124</v>
      </c>
      <c r="I638" s="50" t="s">
        <v>141</v>
      </c>
      <c r="J638" s="50" t="s">
        <v>1216</v>
      </c>
      <c r="K638" s="53">
        <v>10437.620000000001</v>
      </c>
    </row>
    <row r="639" spans="1:11" x14ac:dyDescent="0.25">
      <c r="A639" s="50" t="s">
        <v>1110</v>
      </c>
      <c r="B639" s="50" t="s">
        <v>1225</v>
      </c>
      <c r="C639" s="50" t="s">
        <v>1224</v>
      </c>
      <c r="D639" s="50" t="s">
        <v>37</v>
      </c>
      <c r="E639" s="51">
        <v>45322</v>
      </c>
      <c r="F639" s="50" t="s">
        <v>72</v>
      </c>
      <c r="G639" s="50" t="s">
        <v>123</v>
      </c>
      <c r="H639" s="50" t="s">
        <v>124</v>
      </c>
      <c r="I639" s="50" t="s">
        <v>141</v>
      </c>
      <c r="J639" s="50" t="s">
        <v>1216</v>
      </c>
      <c r="K639" s="53">
        <v>10437.61</v>
      </c>
    </row>
    <row r="640" spans="1:11" x14ac:dyDescent="0.25">
      <c r="A640" s="50" t="s">
        <v>1110</v>
      </c>
      <c r="B640" s="50" t="s">
        <v>1226</v>
      </c>
      <c r="C640" s="50" t="s">
        <v>1227</v>
      </c>
      <c r="D640" s="50" t="s">
        <v>37</v>
      </c>
      <c r="E640" s="51">
        <v>45322</v>
      </c>
      <c r="F640" s="50" t="s">
        <v>72</v>
      </c>
      <c r="G640" s="50" t="s">
        <v>123</v>
      </c>
      <c r="H640" s="50" t="s">
        <v>124</v>
      </c>
      <c r="I640" s="50" t="s">
        <v>141</v>
      </c>
      <c r="J640" s="50" t="s">
        <v>1196</v>
      </c>
      <c r="K640" s="53">
        <v>20875.23</v>
      </c>
    </row>
    <row r="641" spans="1:11" x14ac:dyDescent="0.25">
      <c r="A641" s="50" t="s">
        <v>1110</v>
      </c>
      <c r="B641" s="50" t="s">
        <v>1228</v>
      </c>
      <c r="C641" s="50" t="s">
        <v>1229</v>
      </c>
      <c r="D641" s="50" t="s">
        <v>37</v>
      </c>
      <c r="E641" s="51">
        <v>45322</v>
      </c>
      <c r="F641" s="50" t="s">
        <v>72</v>
      </c>
      <c r="G641" s="50" t="s">
        <v>123</v>
      </c>
      <c r="H641" s="50" t="s">
        <v>124</v>
      </c>
      <c r="I641" s="50" t="s">
        <v>141</v>
      </c>
      <c r="J641" s="50" t="s">
        <v>1196</v>
      </c>
      <c r="K641" s="53">
        <v>27892.87</v>
      </c>
    </row>
    <row r="642" spans="1:11" x14ac:dyDescent="0.25">
      <c r="A642" s="50" t="s">
        <v>1110</v>
      </c>
      <c r="B642" s="50" t="s">
        <v>1230</v>
      </c>
      <c r="C642" s="50" t="s">
        <v>1231</v>
      </c>
      <c r="D642" s="50" t="s">
        <v>37</v>
      </c>
      <c r="E642" s="51">
        <v>45322</v>
      </c>
      <c r="F642" s="50" t="s">
        <v>72</v>
      </c>
      <c r="G642" s="50" t="s">
        <v>123</v>
      </c>
      <c r="H642" s="50" t="s">
        <v>124</v>
      </c>
      <c r="I642" s="50" t="s">
        <v>141</v>
      </c>
      <c r="J642" s="50" t="s">
        <v>1216</v>
      </c>
      <c r="K642" s="53">
        <v>10082.299999999999</v>
      </c>
    </row>
    <row r="643" spans="1:11" x14ac:dyDescent="0.25">
      <c r="A643" s="50" t="s">
        <v>1110</v>
      </c>
      <c r="B643" s="50" t="s">
        <v>1232</v>
      </c>
      <c r="C643" s="50" t="s">
        <v>1231</v>
      </c>
      <c r="D643" s="50" t="s">
        <v>37</v>
      </c>
      <c r="E643" s="51">
        <v>45322</v>
      </c>
      <c r="F643" s="50" t="s">
        <v>72</v>
      </c>
      <c r="G643" s="50" t="s">
        <v>123</v>
      </c>
      <c r="H643" s="50" t="s">
        <v>124</v>
      </c>
      <c r="I643" s="50" t="s">
        <v>141</v>
      </c>
      <c r="J643" s="50" t="s">
        <v>1216</v>
      </c>
      <c r="K643" s="53">
        <v>10082.290000000001</v>
      </c>
    </row>
    <row r="644" spans="1:11" x14ac:dyDescent="0.25">
      <c r="A644" s="50" t="s">
        <v>1110</v>
      </c>
      <c r="B644" s="50" t="s">
        <v>1233</v>
      </c>
      <c r="C644" s="50" t="s">
        <v>1234</v>
      </c>
      <c r="D644" s="50" t="s">
        <v>37</v>
      </c>
      <c r="E644" s="51">
        <v>45322</v>
      </c>
      <c r="F644" s="50" t="s">
        <v>72</v>
      </c>
      <c r="G644" s="50" t="s">
        <v>123</v>
      </c>
      <c r="H644" s="50" t="s">
        <v>124</v>
      </c>
      <c r="I644" s="50" t="s">
        <v>141</v>
      </c>
      <c r="J644" s="50" t="s">
        <v>1216</v>
      </c>
      <c r="K644" s="53">
        <v>12791.64</v>
      </c>
    </row>
    <row r="645" spans="1:11" x14ac:dyDescent="0.25">
      <c r="A645" s="50" t="s">
        <v>1110</v>
      </c>
      <c r="B645" s="50" t="s">
        <v>1235</v>
      </c>
      <c r="C645" s="50" t="s">
        <v>1236</v>
      </c>
      <c r="D645" s="50" t="s">
        <v>37</v>
      </c>
      <c r="E645" s="51">
        <v>45322</v>
      </c>
      <c r="F645" s="50" t="s">
        <v>72</v>
      </c>
      <c r="G645" s="50" t="s">
        <v>123</v>
      </c>
      <c r="H645" s="50" t="s">
        <v>124</v>
      </c>
      <c r="I645" s="50" t="s">
        <v>141</v>
      </c>
      <c r="J645" s="50" t="s">
        <v>1216</v>
      </c>
      <c r="K645" s="53">
        <v>8661.01</v>
      </c>
    </row>
    <row r="646" spans="1:11" x14ac:dyDescent="0.25">
      <c r="A646" s="50" t="s">
        <v>1110</v>
      </c>
      <c r="B646" s="50" t="s">
        <v>1237</v>
      </c>
      <c r="C646" s="50" t="s">
        <v>1236</v>
      </c>
      <c r="D646" s="50" t="s">
        <v>37</v>
      </c>
      <c r="E646" s="51">
        <v>45322</v>
      </c>
      <c r="F646" s="50" t="s">
        <v>72</v>
      </c>
      <c r="G646" s="50" t="s">
        <v>123</v>
      </c>
      <c r="H646" s="50" t="s">
        <v>124</v>
      </c>
      <c r="I646" s="50" t="s">
        <v>141</v>
      </c>
      <c r="J646" s="50" t="s">
        <v>1216</v>
      </c>
      <c r="K646" s="53">
        <v>8661.01</v>
      </c>
    </row>
    <row r="647" spans="1:11" x14ac:dyDescent="0.25">
      <c r="A647" s="50" t="s">
        <v>1110</v>
      </c>
      <c r="B647" s="50" t="s">
        <v>1238</v>
      </c>
      <c r="C647" s="50" t="s">
        <v>1239</v>
      </c>
      <c r="D647" s="50" t="s">
        <v>37</v>
      </c>
      <c r="E647" s="51">
        <v>45322</v>
      </c>
      <c r="F647" s="50" t="s">
        <v>72</v>
      </c>
      <c r="G647" s="50" t="s">
        <v>123</v>
      </c>
      <c r="H647" s="50" t="s">
        <v>124</v>
      </c>
      <c r="I647" s="50" t="s">
        <v>141</v>
      </c>
      <c r="J647" s="50" t="s">
        <v>1216</v>
      </c>
      <c r="K647" s="53">
        <v>11548.01</v>
      </c>
    </row>
    <row r="648" spans="1:11" x14ac:dyDescent="0.25">
      <c r="A648" s="50" t="s">
        <v>1110</v>
      </c>
      <c r="B648" s="50" t="s">
        <v>1240</v>
      </c>
      <c r="C648" s="50" t="s">
        <v>1241</v>
      </c>
      <c r="D648" s="50" t="s">
        <v>37</v>
      </c>
      <c r="E648" s="51">
        <v>45322</v>
      </c>
      <c r="F648" s="50" t="s">
        <v>72</v>
      </c>
      <c r="G648" s="50" t="s">
        <v>123</v>
      </c>
      <c r="H648" s="50" t="s">
        <v>124</v>
      </c>
      <c r="I648" s="50" t="s">
        <v>141</v>
      </c>
      <c r="J648" s="50" t="s">
        <v>1216</v>
      </c>
      <c r="K648" s="53">
        <v>11548.01</v>
      </c>
    </row>
    <row r="649" spans="1:11" x14ac:dyDescent="0.25">
      <c r="A649" s="50" t="s">
        <v>1110</v>
      </c>
      <c r="B649" s="50" t="s">
        <v>1242</v>
      </c>
      <c r="C649" s="50" t="s">
        <v>1243</v>
      </c>
      <c r="D649" s="50" t="s">
        <v>37</v>
      </c>
      <c r="E649" s="51">
        <v>45322</v>
      </c>
      <c r="F649" s="50" t="s">
        <v>72</v>
      </c>
      <c r="G649" s="50" t="s">
        <v>123</v>
      </c>
      <c r="H649" s="50" t="s">
        <v>124</v>
      </c>
      <c r="I649" s="50" t="s">
        <v>141</v>
      </c>
      <c r="J649" s="50" t="s">
        <v>1216</v>
      </c>
      <c r="K649" s="53">
        <v>11548.01</v>
      </c>
    </row>
    <row r="650" spans="1:11" x14ac:dyDescent="0.25">
      <c r="A650" s="50" t="s">
        <v>1110</v>
      </c>
      <c r="B650" s="50" t="s">
        <v>1244</v>
      </c>
      <c r="C650" s="50" t="s">
        <v>1245</v>
      </c>
      <c r="D650" s="50" t="s">
        <v>37</v>
      </c>
      <c r="E650" s="51">
        <v>45322</v>
      </c>
      <c r="F650" s="50" t="s">
        <v>72</v>
      </c>
      <c r="G650" s="50" t="s">
        <v>123</v>
      </c>
      <c r="H650" s="50" t="s">
        <v>124</v>
      </c>
      <c r="I650" s="50" t="s">
        <v>141</v>
      </c>
      <c r="J650" s="50" t="s">
        <v>1216</v>
      </c>
      <c r="K650" s="53">
        <v>12569.55</v>
      </c>
    </row>
    <row r="651" spans="1:11" x14ac:dyDescent="0.25">
      <c r="A651" s="50" t="s">
        <v>1110</v>
      </c>
      <c r="B651" s="50" t="s">
        <v>1246</v>
      </c>
      <c r="C651" s="50" t="s">
        <v>1245</v>
      </c>
      <c r="D651" s="50" t="s">
        <v>37</v>
      </c>
      <c r="E651" s="51">
        <v>45322</v>
      </c>
      <c r="F651" s="50" t="s">
        <v>72</v>
      </c>
      <c r="G651" s="50" t="s">
        <v>123</v>
      </c>
      <c r="H651" s="50" t="s">
        <v>124</v>
      </c>
      <c r="I651" s="50" t="s">
        <v>141</v>
      </c>
      <c r="J651" s="50" t="s">
        <v>1216</v>
      </c>
      <c r="K651" s="53">
        <v>12569.55</v>
      </c>
    </row>
    <row r="652" spans="1:11" x14ac:dyDescent="0.25">
      <c r="A652" s="50" t="s">
        <v>1110</v>
      </c>
      <c r="B652" s="50" t="s">
        <v>1247</v>
      </c>
      <c r="C652" s="50" t="s">
        <v>1245</v>
      </c>
      <c r="D652" s="50" t="s">
        <v>37</v>
      </c>
      <c r="E652" s="51">
        <v>45322</v>
      </c>
      <c r="F652" s="50" t="s">
        <v>72</v>
      </c>
      <c r="G652" s="50" t="s">
        <v>123</v>
      </c>
      <c r="H652" s="50" t="s">
        <v>124</v>
      </c>
      <c r="I652" s="50" t="s">
        <v>141</v>
      </c>
      <c r="J652" s="50" t="s">
        <v>1216</v>
      </c>
      <c r="K652" s="53">
        <v>12569.56</v>
      </c>
    </row>
    <row r="653" spans="1:11" x14ac:dyDescent="0.25">
      <c r="A653" s="50" t="s">
        <v>1110</v>
      </c>
      <c r="B653" s="50" t="s">
        <v>1248</v>
      </c>
      <c r="C653" s="50" t="s">
        <v>1249</v>
      </c>
      <c r="D653" s="50" t="s">
        <v>37</v>
      </c>
      <c r="E653" s="51">
        <v>45322</v>
      </c>
      <c r="F653" s="50" t="s">
        <v>72</v>
      </c>
      <c r="G653" s="50" t="s">
        <v>123</v>
      </c>
      <c r="H653" s="50" t="s">
        <v>124</v>
      </c>
      <c r="I653" s="50" t="s">
        <v>141</v>
      </c>
      <c r="J653" s="50" t="s">
        <v>1216</v>
      </c>
      <c r="K653" s="53">
        <v>12569.57</v>
      </c>
    </row>
    <row r="654" spans="1:11" x14ac:dyDescent="0.25">
      <c r="A654" s="50" t="s">
        <v>1110</v>
      </c>
      <c r="B654" s="50" t="s">
        <v>1250</v>
      </c>
      <c r="C654" s="50" t="s">
        <v>1249</v>
      </c>
      <c r="D654" s="50" t="s">
        <v>37</v>
      </c>
      <c r="E654" s="51">
        <v>45322</v>
      </c>
      <c r="F654" s="50" t="s">
        <v>72</v>
      </c>
      <c r="G654" s="50" t="s">
        <v>123</v>
      </c>
      <c r="H654" s="50" t="s">
        <v>124</v>
      </c>
      <c r="I654" s="50" t="s">
        <v>141</v>
      </c>
      <c r="J654" s="50" t="s">
        <v>1216</v>
      </c>
      <c r="K654" s="53">
        <v>12569.56</v>
      </c>
    </row>
    <row r="655" spans="1:11" x14ac:dyDescent="0.25">
      <c r="A655" s="50" t="s">
        <v>1110</v>
      </c>
      <c r="B655" s="50" t="s">
        <v>1251</v>
      </c>
      <c r="C655" s="50" t="s">
        <v>1252</v>
      </c>
      <c r="D655" s="50" t="s">
        <v>37</v>
      </c>
      <c r="E655" s="51">
        <v>45322</v>
      </c>
      <c r="F655" s="50" t="s">
        <v>72</v>
      </c>
      <c r="G655" s="50" t="s">
        <v>123</v>
      </c>
      <c r="H655" s="50" t="s">
        <v>124</v>
      </c>
      <c r="I655" s="50" t="s">
        <v>141</v>
      </c>
      <c r="J655" s="50" t="s">
        <v>1216</v>
      </c>
      <c r="K655" s="53">
        <v>11503.59</v>
      </c>
    </row>
    <row r="656" spans="1:11" x14ac:dyDescent="0.25">
      <c r="A656" s="50" t="s">
        <v>1110</v>
      </c>
      <c r="B656" s="50" t="s">
        <v>1253</v>
      </c>
      <c r="C656" s="50" t="s">
        <v>1252</v>
      </c>
      <c r="D656" s="50" t="s">
        <v>37</v>
      </c>
      <c r="E656" s="51">
        <v>45322</v>
      </c>
      <c r="F656" s="50" t="s">
        <v>72</v>
      </c>
      <c r="G656" s="50" t="s">
        <v>123</v>
      </c>
      <c r="H656" s="50" t="s">
        <v>124</v>
      </c>
      <c r="I656" s="50" t="s">
        <v>141</v>
      </c>
      <c r="J656" s="50" t="s">
        <v>1216</v>
      </c>
      <c r="K656" s="53">
        <v>11503.59</v>
      </c>
    </row>
    <row r="657" spans="1:11" x14ac:dyDescent="0.25">
      <c r="A657" s="50" t="s">
        <v>1110</v>
      </c>
      <c r="B657" s="50" t="s">
        <v>1254</v>
      </c>
      <c r="C657" s="50" t="s">
        <v>1252</v>
      </c>
      <c r="D657" s="50" t="s">
        <v>37</v>
      </c>
      <c r="E657" s="51">
        <v>45322</v>
      </c>
      <c r="F657" s="50" t="s">
        <v>72</v>
      </c>
      <c r="G657" s="50" t="s">
        <v>123</v>
      </c>
      <c r="H657" s="50" t="s">
        <v>124</v>
      </c>
      <c r="I657" s="50" t="s">
        <v>141</v>
      </c>
      <c r="J657" s="50" t="s">
        <v>1216</v>
      </c>
      <c r="K657" s="53">
        <v>11503.59</v>
      </c>
    </row>
    <row r="658" spans="1:11" x14ac:dyDescent="0.25">
      <c r="A658" s="50" t="s">
        <v>1110</v>
      </c>
      <c r="B658" s="50" t="s">
        <v>1255</v>
      </c>
      <c r="C658" s="50" t="s">
        <v>1256</v>
      </c>
      <c r="D658" s="50" t="s">
        <v>37</v>
      </c>
      <c r="E658" s="51">
        <v>45322</v>
      </c>
      <c r="F658" s="50" t="s">
        <v>72</v>
      </c>
      <c r="G658" s="50" t="s">
        <v>123</v>
      </c>
      <c r="H658" s="50" t="s">
        <v>124</v>
      </c>
      <c r="I658" s="50" t="s">
        <v>141</v>
      </c>
      <c r="J658" s="50" t="s">
        <v>1216</v>
      </c>
      <c r="K658" s="53">
        <v>11503.59</v>
      </c>
    </row>
    <row r="659" spans="1:11" x14ac:dyDescent="0.25">
      <c r="A659" s="50" t="s">
        <v>1110</v>
      </c>
      <c r="B659" s="50" t="s">
        <v>1257</v>
      </c>
      <c r="C659" s="50" t="s">
        <v>1256</v>
      </c>
      <c r="D659" s="50" t="s">
        <v>37</v>
      </c>
      <c r="E659" s="51">
        <v>45322</v>
      </c>
      <c r="F659" s="50" t="s">
        <v>72</v>
      </c>
      <c r="G659" s="50" t="s">
        <v>123</v>
      </c>
      <c r="H659" s="50" t="s">
        <v>124</v>
      </c>
      <c r="I659" s="50" t="s">
        <v>141</v>
      </c>
      <c r="J659" s="50" t="s">
        <v>1216</v>
      </c>
      <c r="K659" s="53">
        <v>11503.59</v>
      </c>
    </row>
    <row r="660" spans="1:11" x14ac:dyDescent="0.25">
      <c r="A660" s="50" t="s">
        <v>1110</v>
      </c>
      <c r="B660" s="50" t="s">
        <v>1258</v>
      </c>
      <c r="C660" s="50" t="s">
        <v>1259</v>
      </c>
      <c r="D660" s="50" t="s">
        <v>37</v>
      </c>
      <c r="E660" s="51">
        <v>45322</v>
      </c>
      <c r="F660" s="50" t="s">
        <v>72</v>
      </c>
      <c r="G660" s="50" t="s">
        <v>123</v>
      </c>
      <c r="H660" s="50" t="s">
        <v>124</v>
      </c>
      <c r="I660" s="50" t="s">
        <v>141</v>
      </c>
      <c r="J660" s="50" t="s">
        <v>1216</v>
      </c>
      <c r="K660" s="53">
        <v>11503.59</v>
      </c>
    </row>
    <row r="661" spans="1:11" x14ac:dyDescent="0.25">
      <c r="A661" s="50" t="s">
        <v>1110</v>
      </c>
      <c r="B661" s="50" t="s">
        <v>1260</v>
      </c>
      <c r="C661" s="50" t="s">
        <v>1259</v>
      </c>
      <c r="D661" s="50" t="s">
        <v>37</v>
      </c>
      <c r="E661" s="51">
        <v>45322</v>
      </c>
      <c r="F661" s="50" t="s">
        <v>72</v>
      </c>
      <c r="G661" s="50" t="s">
        <v>123</v>
      </c>
      <c r="H661" s="50" t="s">
        <v>124</v>
      </c>
      <c r="I661" s="50" t="s">
        <v>141</v>
      </c>
      <c r="J661" s="50" t="s">
        <v>1216</v>
      </c>
      <c r="K661" s="53">
        <v>11503.59</v>
      </c>
    </row>
    <row r="662" spans="1:11" x14ac:dyDescent="0.25">
      <c r="A662" s="50" t="s">
        <v>1110</v>
      </c>
      <c r="B662" s="50" t="s">
        <v>1261</v>
      </c>
      <c r="C662" s="50" t="s">
        <v>1262</v>
      </c>
      <c r="D662" s="50" t="s">
        <v>37</v>
      </c>
      <c r="E662" s="51">
        <v>45322</v>
      </c>
      <c r="F662" s="50" t="s">
        <v>72</v>
      </c>
      <c r="G662" s="50" t="s">
        <v>123</v>
      </c>
      <c r="H662" s="50" t="s">
        <v>124</v>
      </c>
      <c r="I662" s="50" t="s">
        <v>141</v>
      </c>
      <c r="J662" s="50" t="s">
        <v>1216</v>
      </c>
      <c r="K662" s="53">
        <v>11503.59</v>
      </c>
    </row>
    <row r="663" spans="1:11" x14ac:dyDescent="0.25">
      <c r="A663" s="50" t="s">
        <v>1110</v>
      </c>
      <c r="B663" s="50" t="s">
        <v>1263</v>
      </c>
      <c r="C663" s="50" t="s">
        <v>1262</v>
      </c>
      <c r="D663" s="50" t="s">
        <v>37</v>
      </c>
      <c r="E663" s="51">
        <v>45322</v>
      </c>
      <c r="F663" s="50" t="s">
        <v>72</v>
      </c>
      <c r="G663" s="50" t="s">
        <v>123</v>
      </c>
      <c r="H663" s="50" t="s">
        <v>124</v>
      </c>
      <c r="I663" s="50" t="s">
        <v>141</v>
      </c>
      <c r="J663" s="50" t="s">
        <v>1216</v>
      </c>
      <c r="K663" s="53">
        <v>11503.59</v>
      </c>
    </row>
    <row r="664" spans="1:11" x14ac:dyDescent="0.25">
      <c r="A664" s="50" t="s">
        <v>1110</v>
      </c>
      <c r="B664" s="50" t="s">
        <v>1264</v>
      </c>
      <c r="C664" s="50" t="s">
        <v>1265</v>
      </c>
      <c r="D664" s="50" t="s">
        <v>37</v>
      </c>
      <c r="E664" s="51">
        <v>45322</v>
      </c>
      <c r="F664" s="50" t="s">
        <v>72</v>
      </c>
      <c r="G664" s="50" t="s">
        <v>123</v>
      </c>
      <c r="H664" s="50" t="s">
        <v>124</v>
      </c>
      <c r="I664" s="50" t="s">
        <v>141</v>
      </c>
      <c r="J664" s="50" t="s">
        <v>1196</v>
      </c>
      <c r="K664" s="53">
        <v>20875.23</v>
      </c>
    </row>
    <row r="665" spans="1:11" x14ac:dyDescent="0.25">
      <c r="A665" s="50" t="s">
        <v>1110</v>
      </c>
      <c r="B665" s="50" t="s">
        <v>1266</v>
      </c>
      <c r="C665" s="50" t="s">
        <v>1267</v>
      </c>
      <c r="D665" s="50" t="s">
        <v>37</v>
      </c>
      <c r="E665" s="51">
        <v>45322</v>
      </c>
      <c r="F665" s="50" t="s">
        <v>72</v>
      </c>
      <c r="G665" s="50" t="s">
        <v>123</v>
      </c>
      <c r="H665" s="50" t="s">
        <v>124</v>
      </c>
      <c r="I665" s="50" t="s">
        <v>141</v>
      </c>
      <c r="J665" s="50" t="s">
        <v>1216</v>
      </c>
      <c r="K665" s="53">
        <v>14745.92</v>
      </c>
    </row>
    <row r="666" spans="1:11" x14ac:dyDescent="0.25">
      <c r="A666" s="50" t="s">
        <v>1110</v>
      </c>
      <c r="B666" s="50" t="s">
        <v>1268</v>
      </c>
      <c r="C666" s="50" t="s">
        <v>1269</v>
      </c>
      <c r="D666" s="50" t="s">
        <v>37</v>
      </c>
      <c r="E666" s="51">
        <v>45322</v>
      </c>
      <c r="F666" s="50" t="s">
        <v>72</v>
      </c>
      <c r="G666" s="50" t="s">
        <v>123</v>
      </c>
      <c r="H666" s="50" t="s">
        <v>124</v>
      </c>
      <c r="I666" s="50" t="s">
        <v>141</v>
      </c>
      <c r="J666" s="50" t="s">
        <v>1196</v>
      </c>
      <c r="K666" s="53">
        <v>31357.27</v>
      </c>
    </row>
    <row r="667" spans="1:11" x14ac:dyDescent="0.25">
      <c r="A667" s="50" t="s">
        <v>1110</v>
      </c>
      <c r="B667" s="50" t="s">
        <v>1270</v>
      </c>
      <c r="C667" s="50" t="s">
        <v>1271</v>
      </c>
      <c r="D667" s="50" t="s">
        <v>37</v>
      </c>
      <c r="E667" s="51">
        <v>45322</v>
      </c>
      <c r="F667" s="50" t="s">
        <v>72</v>
      </c>
      <c r="G667" s="50" t="s">
        <v>123</v>
      </c>
      <c r="H667" s="50" t="s">
        <v>124</v>
      </c>
      <c r="I667" s="50" t="s">
        <v>141</v>
      </c>
      <c r="J667" s="50" t="s">
        <v>1216</v>
      </c>
      <c r="K667" s="53">
        <v>8105.81</v>
      </c>
    </row>
    <row r="668" spans="1:11" x14ac:dyDescent="0.25">
      <c r="A668" s="50" t="s">
        <v>1110</v>
      </c>
      <c r="B668" s="50" t="s">
        <v>1272</v>
      </c>
      <c r="C668" s="50" t="s">
        <v>1271</v>
      </c>
      <c r="D668" s="50" t="s">
        <v>37</v>
      </c>
      <c r="E668" s="51">
        <v>45322</v>
      </c>
      <c r="F668" s="50" t="s">
        <v>72</v>
      </c>
      <c r="G668" s="50" t="s">
        <v>123</v>
      </c>
      <c r="H668" s="50" t="s">
        <v>124</v>
      </c>
      <c r="I668" s="50" t="s">
        <v>141</v>
      </c>
      <c r="J668" s="50" t="s">
        <v>1216</v>
      </c>
      <c r="K668" s="53">
        <v>8105.81</v>
      </c>
    </row>
    <row r="669" spans="1:11" x14ac:dyDescent="0.25">
      <c r="A669" s="50" t="s">
        <v>1110</v>
      </c>
      <c r="B669" s="50" t="s">
        <v>1273</v>
      </c>
      <c r="C669" s="50" t="s">
        <v>1274</v>
      </c>
      <c r="D669" s="50" t="s">
        <v>37</v>
      </c>
      <c r="E669" s="51">
        <v>45322</v>
      </c>
      <c r="F669" s="50" t="s">
        <v>72</v>
      </c>
      <c r="G669" s="50" t="s">
        <v>123</v>
      </c>
      <c r="H669" s="50" t="s">
        <v>124</v>
      </c>
      <c r="I669" s="50" t="s">
        <v>141</v>
      </c>
      <c r="J669" s="50" t="s">
        <v>1196</v>
      </c>
      <c r="K669" s="53">
        <v>33844.53</v>
      </c>
    </row>
    <row r="670" spans="1:11" x14ac:dyDescent="0.25">
      <c r="A670" s="50" t="s">
        <v>1110</v>
      </c>
      <c r="B670" s="50" t="s">
        <v>1275</v>
      </c>
      <c r="C670" s="50" t="s">
        <v>1276</v>
      </c>
      <c r="D670" s="50" t="s">
        <v>37</v>
      </c>
      <c r="E670" s="51">
        <v>45322</v>
      </c>
      <c r="F670" s="50" t="s">
        <v>72</v>
      </c>
      <c r="G670" s="50" t="s">
        <v>123</v>
      </c>
      <c r="H670" s="50" t="s">
        <v>124</v>
      </c>
      <c r="I670" s="50" t="s">
        <v>141</v>
      </c>
      <c r="J670" s="50" t="s">
        <v>1216</v>
      </c>
      <c r="K670" s="53">
        <v>10437.620000000001</v>
      </c>
    </row>
    <row r="671" spans="1:11" x14ac:dyDescent="0.25">
      <c r="A671" s="50" t="s">
        <v>1110</v>
      </c>
      <c r="B671" s="50" t="s">
        <v>1277</v>
      </c>
      <c r="C671" s="50" t="s">
        <v>1276</v>
      </c>
      <c r="D671" s="50" t="s">
        <v>37</v>
      </c>
      <c r="E671" s="51">
        <v>45322</v>
      </c>
      <c r="F671" s="50" t="s">
        <v>72</v>
      </c>
      <c r="G671" s="50" t="s">
        <v>123</v>
      </c>
      <c r="H671" s="50" t="s">
        <v>124</v>
      </c>
      <c r="I671" s="50" t="s">
        <v>141</v>
      </c>
      <c r="J671" s="50" t="s">
        <v>1216</v>
      </c>
      <c r="K671" s="53">
        <v>10437.61</v>
      </c>
    </row>
    <row r="672" spans="1:11" x14ac:dyDescent="0.25">
      <c r="A672" s="50" t="s">
        <v>1110</v>
      </c>
      <c r="B672" s="50" t="s">
        <v>1278</v>
      </c>
      <c r="C672" s="50" t="s">
        <v>1279</v>
      </c>
      <c r="D672" s="50" t="s">
        <v>37</v>
      </c>
      <c r="E672" s="51">
        <v>45322</v>
      </c>
      <c r="F672" s="50" t="s">
        <v>72</v>
      </c>
      <c r="G672" s="50" t="s">
        <v>123</v>
      </c>
      <c r="H672" s="50" t="s">
        <v>124</v>
      </c>
      <c r="I672" s="50" t="s">
        <v>141</v>
      </c>
      <c r="J672" s="50" t="s">
        <v>1196</v>
      </c>
      <c r="K672" s="53">
        <v>36065.31</v>
      </c>
    </row>
    <row r="673" spans="1:11" x14ac:dyDescent="0.25">
      <c r="A673" s="50" t="s">
        <v>1110</v>
      </c>
      <c r="B673" s="50" t="s">
        <v>1280</v>
      </c>
      <c r="C673" s="50" t="s">
        <v>1281</v>
      </c>
      <c r="D673" s="50" t="s">
        <v>37</v>
      </c>
      <c r="E673" s="51">
        <v>45322</v>
      </c>
      <c r="F673" s="50" t="s">
        <v>72</v>
      </c>
      <c r="G673" s="50" t="s">
        <v>123</v>
      </c>
      <c r="H673" s="50" t="s">
        <v>124</v>
      </c>
      <c r="I673" s="50" t="s">
        <v>141</v>
      </c>
      <c r="J673" s="50" t="s">
        <v>1196</v>
      </c>
      <c r="K673" s="53">
        <v>36065.31</v>
      </c>
    </row>
    <row r="674" spans="1:11" x14ac:dyDescent="0.25">
      <c r="A674" s="50" t="s">
        <v>1110</v>
      </c>
      <c r="B674" s="50" t="s">
        <v>1282</v>
      </c>
      <c r="C674" s="50" t="s">
        <v>1283</v>
      </c>
      <c r="D674" s="50" t="s">
        <v>37</v>
      </c>
      <c r="E674" s="51">
        <v>45322</v>
      </c>
      <c r="F674" s="50" t="s">
        <v>72</v>
      </c>
      <c r="G674" s="50" t="s">
        <v>123</v>
      </c>
      <c r="H674" s="50" t="s">
        <v>124</v>
      </c>
      <c r="I674" s="50" t="s">
        <v>141</v>
      </c>
      <c r="J674" s="50" t="s">
        <v>1216</v>
      </c>
      <c r="K674" s="53">
        <v>5618.55</v>
      </c>
    </row>
    <row r="675" spans="1:11" x14ac:dyDescent="0.25">
      <c r="A675" s="50" t="s">
        <v>1110</v>
      </c>
      <c r="B675" s="50" t="s">
        <v>1284</v>
      </c>
      <c r="C675" s="50" t="s">
        <v>1283</v>
      </c>
      <c r="D675" s="50" t="s">
        <v>37</v>
      </c>
      <c r="E675" s="51">
        <v>45322</v>
      </c>
      <c r="F675" s="50" t="s">
        <v>72</v>
      </c>
      <c r="G675" s="50" t="s">
        <v>123</v>
      </c>
      <c r="H675" s="50" t="s">
        <v>124</v>
      </c>
      <c r="I675" s="50" t="s">
        <v>141</v>
      </c>
      <c r="J675" s="50" t="s">
        <v>1216</v>
      </c>
      <c r="K675" s="53">
        <v>5618.55</v>
      </c>
    </row>
    <row r="676" spans="1:11" x14ac:dyDescent="0.25">
      <c r="A676" s="50" t="s">
        <v>1110</v>
      </c>
      <c r="B676" s="50" t="s">
        <v>1285</v>
      </c>
      <c r="C676" s="50" t="s">
        <v>1286</v>
      </c>
      <c r="D676" s="50" t="s">
        <v>37</v>
      </c>
      <c r="E676" s="51">
        <v>45322</v>
      </c>
      <c r="F676" s="50" t="s">
        <v>72</v>
      </c>
      <c r="G676" s="50" t="s">
        <v>123</v>
      </c>
      <c r="H676" s="50" t="s">
        <v>124</v>
      </c>
      <c r="I676" s="50" t="s">
        <v>141</v>
      </c>
      <c r="J676" s="50" t="s">
        <v>1196</v>
      </c>
      <c r="K676" s="53">
        <v>36362.519999999997</v>
      </c>
    </row>
    <row r="677" spans="1:11" x14ac:dyDescent="0.25">
      <c r="A677" s="50" t="s">
        <v>1110</v>
      </c>
      <c r="B677" s="50" t="s">
        <v>1287</v>
      </c>
      <c r="C677" s="50" t="s">
        <v>1288</v>
      </c>
      <c r="D677" s="50" t="s">
        <v>37</v>
      </c>
      <c r="E677" s="51">
        <v>45327</v>
      </c>
      <c r="F677" s="50" t="s">
        <v>72</v>
      </c>
      <c r="G677" s="50" t="s">
        <v>779</v>
      </c>
      <c r="H677" s="50" t="s">
        <v>780</v>
      </c>
      <c r="I677" s="50" t="s">
        <v>90</v>
      </c>
      <c r="J677" s="50" t="s">
        <v>1117</v>
      </c>
      <c r="K677" s="53">
        <v>5643.05</v>
      </c>
    </row>
    <row r="678" spans="1:11" x14ac:dyDescent="0.25">
      <c r="A678" s="50" t="s">
        <v>1110</v>
      </c>
      <c r="B678" s="50" t="s">
        <v>1289</v>
      </c>
      <c r="C678" s="50" t="s">
        <v>1290</v>
      </c>
      <c r="D678" s="50" t="s">
        <v>37</v>
      </c>
      <c r="E678" s="51">
        <v>45327</v>
      </c>
      <c r="F678" s="50" t="s">
        <v>72</v>
      </c>
      <c r="G678" s="50" t="s">
        <v>260</v>
      </c>
      <c r="H678" s="50" t="s">
        <v>261</v>
      </c>
      <c r="I678" s="50" t="s">
        <v>90</v>
      </c>
      <c r="J678" s="50" t="s">
        <v>1114</v>
      </c>
      <c r="K678" s="53">
        <v>28007.27</v>
      </c>
    </row>
    <row r="679" spans="1:11" x14ac:dyDescent="0.25">
      <c r="A679" s="50" t="s">
        <v>1110</v>
      </c>
      <c r="B679" s="50" t="s">
        <v>1291</v>
      </c>
      <c r="C679" s="50" t="s">
        <v>1292</v>
      </c>
      <c r="D679" s="50" t="s">
        <v>37</v>
      </c>
      <c r="E679" s="51">
        <v>45327</v>
      </c>
      <c r="F679" s="50" t="s">
        <v>72</v>
      </c>
      <c r="G679" s="50" t="s">
        <v>321</v>
      </c>
      <c r="H679" s="50" t="s">
        <v>322</v>
      </c>
      <c r="I679" s="50" t="s">
        <v>90</v>
      </c>
      <c r="J679" s="50" t="s">
        <v>1117</v>
      </c>
      <c r="K679" s="53">
        <v>8334.48</v>
      </c>
    </row>
    <row r="680" spans="1:11" x14ac:dyDescent="0.25">
      <c r="A680" s="50" t="s">
        <v>1110</v>
      </c>
      <c r="B680" s="50" t="s">
        <v>1293</v>
      </c>
      <c r="C680" s="50" t="s">
        <v>1292</v>
      </c>
      <c r="D680" s="50" t="s">
        <v>37</v>
      </c>
      <c r="E680" s="51">
        <v>45327</v>
      </c>
      <c r="F680" s="50" t="s">
        <v>72</v>
      </c>
      <c r="G680" s="50" t="s">
        <v>321</v>
      </c>
      <c r="H680" s="50" t="s">
        <v>322</v>
      </c>
      <c r="I680" s="50" t="s">
        <v>90</v>
      </c>
      <c r="J680" s="50" t="s">
        <v>1117</v>
      </c>
      <c r="K680" s="53">
        <v>8334.48</v>
      </c>
    </row>
    <row r="681" spans="1:11" x14ac:dyDescent="0.25">
      <c r="A681" s="50" t="s">
        <v>1110</v>
      </c>
      <c r="B681" s="50" t="s">
        <v>1294</v>
      </c>
      <c r="C681" s="50" t="s">
        <v>1292</v>
      </c>
      <c r="D681" s="50" t="s">
        <v>37</v>
      </c>
      <c r="E681" s="51">
        <v>45327</v>
      </c>
      <c r="F681" s="50" t="s">
        <v>72</v>
      </c>
      <c r="G681" s="50" t="s">
        <v>321</v>
      </c>
      <c r="H681" s="50" t="s">
        <v>322</v>
      </c>
      <c r="I681" s="50" t="s">
        <v>90</v>
      </c>
      <c r="J681" s="50" t="s">
        <v>1117</v>
      </c>
      <c r="K681" s="53">
        <v>8334.48</v>
      </c>
    </row>
    <row r="682" spans="1:11" x14ac:dyDescent="0.25">
      <c r="A682" s="50" t="s">
        <v>1110</v>
      </c>
      <c r="B682" s="50" t="s">
        <v>1295</v>
      </c>
      <c r="C682" s="50" t="s">
        <v>1292</v>
      </c>
      <c r="D682" s="50" t="s">
        <v>37</v>
      </c>
      <c r="E682" s="51">
        <v>45327</v>
      </c>
      <c r="F682" s="50" t="s">
        <v>72</v>
      </c>
      <c r="G682" s="50" t="s">
        <v>321</v>
      </c>
      <c r="H682" s="50" t="s">
        <v>322</v>
      </c>
      <c r="I682" s="50" t="s">
        <v>90</v>
      </c>
      <c r="J682" s="50" t="s">
        <v>1117</v>
      </c>
      <c r="K682" s="53">
        <v>8334.48</v>
      </c>
    </row>
    <row r="683" spans="1:11" x14ac:dyDescent="0.25">
      <c r="A683" s="50" t="s">
        <v>1110</v>
      </c>
      <c r="B683" s="50" t="s">
        <v>1296</v>
      </c>
      <c r="C683" s="50" t="s">
        <v>1292</v>
      </c>
      <c r="D683" s="50" t="s">
        <v>37</v>
      </c>
      <c r="E683" s="51">
        <v>45327</v>
      </c>
      <c r="F683" s="50" t="s">
        <v>72</v>
      </c>
      <c r="G683" s="50" t="s">
        <v>321</v>
      </c>
      <c r="H683" s="50" t="s">
        <v>322</v>
      </c>
      <c r="I683" s="50" t="s">
        <v>90</v>
      </c>
      <c r="J683" s="50" t="s">
        <v>1117</v>
      </c>
      <c r="K683" s="53">
        <v>8334.48</v>
      </c>
    </row>
    <row r="684" spans="1:11" x14ac:dyDescent="0.25">
      <c r="A684" s="50" t="s">
        <v>1110</v>
      </c>
      <c r="B684" s="50" t="s">
        <v>1297</v>
      </c>
      <c r="C684" s="50" t="s">
        <v>1292</v>
      </c>
      <c r="D684" s="50" t="s">
        <v>37</v>
      </c>
      <c r="E684" s="51">
        <v>45327</v>
      </c>
      <c r="F684" s="50" t="s">
        <v>72</v>
      </c>
      <c r="G684" s="50" t="s">
        <v>286</v>
      </c>
      <c r="H684" s="50" t="s">
        <v>287</v>
      </c>
      <c r="I684" s="50" t="s">
        <v>90</v>
      </c>
      <c r="J684" s="50" t="s">
        <v>1117</v>
      </c>
      <c r="K684" s="53">
        <v>8334.48</v>
      </c>
    </row>
    <row r="685" spans="1:11" x14ac:dyDescent="0.25">
      <c r="A685" s="50" t="s">
        <v>1110</v>
      </c>
      <c r="B685" s="50" t="s">
        <v>1298</v>
      </c>
      <c r="C685" s="50" t="s">
        <v>1292</v>
      </c>
      <c r="D685" s="50" t="s">
        <v>37</v>
      </c>
      <c r="E685" s="51">
        <v>45327</v>
      </c>
      <c r="F685" s="50" t="s">
        <v>72</v>
      </c>
      <c r="G685" s="50" t="s">
        <v>286</v>
      </c>
      <c r="H685" s="50" t="s">
        <v>287</v>
      </c>
      <c r="I685" s="50" t="s">
        <v>90</v>
      </c>
      <c r="J685" s="50" t="s">
        <v>1117</v>
      </c>
      <c r="K685" s="53">
        <v>8334.48</v>
      </c>
    </row>
    <row r="686" spans="1:11" x14ac:dyDescent="0.25">
      <c r="A686" s="50" t="s">
        <v>1110</v>
      </c>
      <c r="B686" s="50" t="s">
        <v>1299</v>
      </c>
      <c r="C686" s="50" t="s">
        <v>1292</v>
      </c>
      <c r="D686" s="50" t="s">
        <v>37</v>
      </c>
      <c r="E686" s="51">
        <v>45327</v>
      </c>
      <c r="F686" s="50" t="s">
        <v>72</v>
      </c>
      <c r="G686" s="50" t="s">
        <v>286</v>
      </c>
      <c r="H686" s="50" t="s">
        <v>287</v>
      </c>
      <c r="I686" s="50" t="s">
        <v>90</v>
      </c>
      <c r="J686" s="50" t="s">
        <v>1117</v>
      </c>
      <c r="K686" s="53">
        <v>8334.48</v>
      </c>
    </row>
    <row r="687" spans="1:11" x14ac:dyDescent="0.25">
      <c r="A687" s="50" t="s">
        <v>1110</v>
      </c>
      <c r="B687" s="50" t="s">
        <v>1300</v>
      </c>
      <c r="C687" s="50" t="s">
        <v>1292</v>
      </c>
      <c r="D687" s="50" t="s">
        <v>37</v>
      </c>
      <c r="E687" s="51">
        <v>45327</v>
      </c>
      <c r="F687" s="50" t="s">
        <v>72</v>
      </c>
      <c r="G687" s="50" t="s">
        <v>286</v>
      </c>
      <c r="H687" s="50" t="s">
        <v>287</v>
      </c>
      <c r="I687" s="50" t="s">
        <v>90</v>
      </c>
      <c r="J687" s="50" t="s">
        <v>1117</v>
      </c>
      <c r="K687" s="53">
        <v>8334.48</v>
      </c>
    </row>
    <row r="688" spans="1:11" x14ac:dyDescent="0.25">
      <c r="A688" s="50" t="s">
        <v>1110</v>
      </c>
      <c r="B688" s="50" t="s">
        <v>1301</v>
      </c>
      <c r="C688" s="50" t="s">
        <v>1292</v>
      </c>
      <c r="D688" s="50" t="s">
        <v>37</v>
      </c>
      <c r="E688" s="51">
        <v>45327</v>
      </c>
      <c r="F688" s="50" t="s">
        <v>72</v>
      </c>
      <c r="G688" s="50" t="s">
        <v>286</v>
      </c>
      <c r="H688" s="50" t="s">
        <v>287</v>
      </c>
      <c r="I688" s="50" t="s">
        <v>90</v>
      </c>
      <c r="J688" s="50" t="s">
        <v>1117</v>
      </c>
      <c r="K688" s="53">
        <v>8334.48</v>
      </c>
    </row>
    <row r="689" spans="1:11" x14ac:dyDescent="0.25">
      <c r="A689" s="50" t="s">
        <v>1110</v>
      </c>
      <c r="B689" s="50" t="s">
        <v>1302</v>
      </c>
      <c r="C689" s="50" t="s">
        <v>1303</v>
      </c>
      <c r="D689" s="50" t="s">
        <v>37</v>
      </c>
      <c r="E689" s="51">
        <v>45322</v>
      </c>
      <c r="F689" s="50" t="s">
        <v>72</v>
      </c>
      <c r="G689" s="50" t="s">
        <v>100</v>
      </c>
      <c r="H689" s="50" t="s">
        <v>101</v>
      </c>
      <c r="I689" s="50" t="s">
        <v>141</v>
      </c>
      <c r="J689" s="50" t="s">
        <v>1216</v>
      </c>
      <c r="K689" s="53">
        <v>5118.3</v>
      </c>
    </row>
    <row r="690" spans="1:11" x14ac:dyDescent="0.25">
      <c r="A690" s="50" t="s">
        <v>1110</v>
      </c>
      <c r="B690" s="50" t="s">
        <v>1304</v>
      </c>
      <c r="C690" s="50" t="s">
        <v>1303</v>
      </c>
      <c r="D690" s="50" t="s">
        <v>37</v>
      </c>
      <c r="E690" s="51">
        <v>45322</v>
      </c>
      <c r="F690" s="50" t="s">
        <v>72</v>
      </c>
      <c r="G690" s="50" t="s">
        <v>100</v>
      </c>
      <c r="H690" s="50" t="s">
        <v>101</v>
      </c>
      <c r="I690" s="50" t="s">
        <v>141</v>
      </c>
      <c r="J690" s="50" t="s">
        <v>1216</v>
      </c>
      <c r="K690" s="53">
        <v>5118.3</v>
      </c>
    </row>
    <row r="691" spans="1:11" x14ac:dyDescent="0.25">
      <c r="A691" s="50" t="s">
        <v>1110</v>
      </c>
      <c r="B691" s="50" t="s">
        <v>1305</v>
      </c>
      <c r="C691" s="50" t="s">
        <v>1303</v>
      </c>
      <c r="D691" s="50" t="s">
        <v>37</v>
      </c>
      <c r="E691" s="51">
        <v>45322</v>
      </c>
      <c r="F691" s="50" t="s">
        <v>72</v>
      </c>
      <c r="G691" s="50" t="s">
        <v>100</v>
      </c>
      <c r="H691" s="50" t="s">
        <v>101</v>
      </c>
      <c r="I691" s="50" t="s">
        <v>141</v>
      </c>
      <c r="J691" s="50" t="s">
        <v>1216</v>
      </c>
      <c r="K691" s="53">
        <v>5118.3</v>
      </c>
    </row>
    <row r="692" spans="1:11" x14ac:dyDescent="0.25">
      <c r="A692" s="50" t="s">
        <v>1110</v>
      </c>
      <c r="B692" s="50" t="s">
        <v>1306</v>
      </c>
      <c r="C692" s="50" t="s">
        <v>1303</v>
      </c>
      <c r="D692" s="50" t="s">
        <v>37</v>
      </c>
      <c r="E692" s="51">
        <v>45322</v>
      </c>
      <c r="F692" s="50" t="s">
        <v>72</v>
      </c>
      <c r="G692" s="50" t="s">
        <v>100</v>
      </c>
      <c r="H692" s="50" t="s">
        <v>101</v>
      </c>
      <c r="I692" s="50" t="s">
        <v>141</v>
      </c>
      <c r="J692" s="50" t="s">
        <v>1216</v>
      </c>
      <c r="K692" s="53">
        <v>5118.3</v>
      </c>
    </row>
    <row r="693" spans="1:11" x14ac:dyDescent="0.25">
      <c r="A693" s="50" t="s">
        <v>1110</v>
      </c>
      <c r="B693" s="50" t="s">
        <v>1307</v>
      </c>
      <c r="C693" s="50" t="s">
        <v>1308</v>
      </c>
      <c r="D693" s="50" t="s">
        <v>37</v>
      </c>
      <c r="E693" s="51">
        <v>45322</v>
      </c>
      <c r="F693" s="50" t="s">
        <v>72</v>
      </c>
      <c r="G693" s="50" t="s">
        <v>100</v>
      </c>
      <c r="H693" s="50" t="s">
        <v>101</v>
      </c>
      <c r="I693" s="50" t="s">
        <v>141</v>
      </c>
      <c r="J693" s="50" t="s">
        <v>1216</v>
      </c>
      <c r="K693" s="53">
        <v>7342.28</v>
      </c>
    </row>
    <row r="694" spans="1:11" x14ac:dyDescent="0.25">
      <c r="A694" s="50" t="s">
        <v>1110</v>
      </c>
      <c r="B694" s="50" t="s">
        <v>1309</v>
      </c>
      <c r="C694" s="50" t="s">
        <v>1310</v>
      </c>
      <c r="D694" s="50" t="s">
        <v>37</v>
      </c>
      <c r="E694" s="51">
        <v>45322</v>
      </c>
      <c r="F694" s="50" t="s">
        <v>72</v>
      </c>
      <c r="G694" s="50" t="s">
        <v>100</v>
      </c>
      <c r="H694" s="50" t="s">
        <v>101</v>
      </c>
      <c r="I694" s="50" t="s">
        <v>141</v>
      </c>
      <c r="J694" s="50" t="s">
        <v>1216</v>
      </c>
      <c r="K694" s="53">
        <v>7606.06</v>
      </c>
    </row>
    <row r="695" spans="1:11" x14ac:dyDescent="0.25">
      <c r="A695" s="50" t="s">
        <v>1110</v>
      </c>
      <c r="B695" s="50" t="s">
        <v>1311</v>
      </c>
      <c r="C695" s="50" t="s">
        <v>1312</v>
      </c>
      <c r="D695" s="50" t="s">
        <v>37</v>
      </c>
      <c r="E695" s="51">
        <v>45322</v>
      </c>
      <c r="F695" s="50" t="s">
        <v>72</v>
      </c>
      <c r="G695" s="50" t="s">
        <v>100</v>
      </c>
      <c r="H695" s="50" t="s">
        <v>101</v>
      </c>
      <c r="I695" s="50" t="s">
        <v>141</v>
      </c>
      <c r="J695" s="50" t="s">
        <v>1216</v>
      </c>
      <c r="K695" s="53">
        <v>7606.06</v>
      </c>
    </row>
    <row r="696" spans="1:11" x14ac:dyDescent="0.25">
      <c r="A696" s="50" t="s">
        <v>1110</v>
      </c>
      <c r="B696" s="50" t="s">
        <v>1313</v>
      </c>
      <c r="C696" s="50" t="s">
        <v>1314</v>
      </c>
      <c r="D696" s="50" t="s">
        <v>37</v>
      </c>
      <c r="E696" s="51">
        <v>45322</v>
      </c>
      <c r="F696" s="50" t="s">
        <v>72</v>
      </c>
      <c r="G696" s="50" t="s">
        <v>100</v>
      </c>
      <c r="H696" s="50" t="s">
        <v>101</v>
      </c>
      <c r="I696" s="50" t="s">
        <v>141</v>
      </c>
      <c r="J696" s="50" t="s">
        <v>1216</v>
      </c>
      <c r="K696" s="53">
        <v>10473.76</v>
      </c>
    </row>
    <row r="697" spans="1:11" x14ac:dyDescent="0.25">
      <c r="A697" s="50" t="s">
        <v>1110</v>
      </c>
      <c r="B697" s="50" t="s">
        <v>1315</v>
      </c>
      <c r="C697" s="50" t="s">
        <v>1314</v>
      </c>
      <c r="D697" s="50" t="s">
        <v>37</v>
      </c>
      <c r="E697" s="51">
        <v>45322</v>
      </c>
      <c r="F697" s="50" t="s">
        <v>72</v>
      </c>
      <c r="G697" s="50" t="s">
        <v>100</v>
      </c>
      <c r="H697" s="50" t="s">
        <v>101</v>
      </c>
      <c r="I697" s="50" t="s">
        <v>141</v>
      </c>
      <c r="J697" s="50" t="s">
        <v>1216</v>
      </c>
      <c r="K697" s="53">
        <v>10473.76</v>
      </c>
    </row>
    <row r="698" spans="1:11" x14ac:dyDescent="0.25">
      <c r="A698" s="50" t="s">
        <v>1110</v>
      </c>
      <c r="B698" s="50" t="s">
        <v>1316</v>
      </c>
      <c r="C698" s="50" t="s">
        <v>1314</v>
      </c>
      <c r="D698" s="50" t="s">
        <v>37</v>
      </c>
      <c r="E698" s="51">
        <v>45322</v>
      </c>
      <c r="F698" s="50" t="s">
        <v>72</v>
      </c>
      <c r="G698" s="50" t="s">
        <v>100</v>
      </c>
      <c r="H698" s="50" t="s">
        <v>101</v>
      </c>
      <c r="I698" s="50" t="s">
        <v>141</v>
      </c>
      <c r="J698" s="50" t="s">
        <v>1216</v>
      </c>
      <c r="K698" s="53">
        <v>10473.76</v>
      </c>
    </row>
    <row r="699" spans="1:11" x14ac:dyDescent="0.25">
      <c r="A699" s="50" t="s">
        <v>1110</v>
      </c>
      <c r="B699" s="50" t="s">
        <v>1317</v>
      </c>
      <c r="C699" s="50" t="s">
        <v>1310</v>
      </c>
      <c r="D699" s="50" t="s">
        <v>37</v>
      </c>
      <c r="E699" s="51">
        <v>45322</v>
      </c>
      <c r="F699" s="50" t="s">
        <v>72</v>
      </c>
      <c r="G699" s="50" t="s">
        <v>100</v>
      </c>
      <c r="H699" s="50" t="s">
        <v>101</v>
      </c>
      <c r="I699" s="50" t="s">
        <v>141</v>
      </c>
      <c r="J699" s="50" t="s">
        <v>1216</v>
      </c>
      <c r="K699" s="53">
        <v>7606.06</v>
      </c>
    </row>
    <row r="700" spans="1:11" x14ac:dyDescent="0.25">
      <c r="A700" s="50" t="s">
        <v>1110</v>
      </c>
      <c r="B700" s="50" t="s">
        <v>1318</v>
      </c>
      <c r="C700" s="50" t="s">
        <v>1310</v>
      </c>
      <c r="D700" s="50" t="s">
        <v>37</v>
      </c>
      <c r="E700" s="51">
        <v>45322</v>
      </c>
      <c r="F700" s="50" t="s">
        <v>72</v>
      </c>
      <c r="G700" s="50" t="s">
        <v>100</v>
      </c>
      <c r="H700" s="50" t="s">
        <v>101</v>
      </c>
      <c r="I700" s="50" t="s">
        <v>141</v>
      </c>
      <c r="J700" s="50" t="s">
        <v>1216</v>
      </c>
      <c r="K700" s="53">
        <v>7606.06</v>
      </c>
    </row>
    <row r="701" spans="1:11" x14ac:dyDescent="0.25">
      <c r="A701" s="50" t="s">
        <v>1110</v>
      </c>
      <c r="B701" s="50" t="s">
        <v>1319</v>
      </c>
      <c r="C701" s="50" t="s">
        <v>1310</v>
      </c>
      <c r="D701" s="50" t="s">
        <v>37</v>
      </c>
      <c r="E701" s="51">
        <v>45322</v>
      </c>
      <c r="F701" s="50" t="s">
        <v>72</v>
      </c>
      <c r="G701" s="50" t="s">
        <v>100</v>
      </c>
      <c r="H701" s="50" t="s">
        <v>101</v>
      </c>
      <c r="I701" s="50" t="s">
        <v>141</v>
      </c>
      <c r="J701" s="50" t="s">
        <v>1216</v>
      </c>
      <c r="K701" s="53">
        <v>7606.06</v>
      </c>
    </row>
    <row r="702" spans="1:11" x14ac:dyDescent="0.25">
      <c r="A702" s="50" t="s">
        <v>1110</v>
      </c>
      <c r="B702" s="50" t="s">
        <v>1320</v>
      </c>
      <c r="C702" s="50" t="s">
        <v>1321</v>
      </c>
      <c r="D702" s="50" t="s">
        <v>37</v>
      </c>
      <c r="E702" s="51">
        <v>45322</v>
      </c>
      <c r="F702" s="50" t="s">
        <v>72</v>
      </c>
      <c r="G702" s="50" t="s">
        <v>100</v>
      </c>
      <c r="H702" s="50" t="s">
        <v>101</v>
      </c>
      <c r="I702" s="50" t="s">
        <v>141</v>
      </c>
      <c r="J702" s="50" t="s">
        <v>1216</v>
      </c>
      <c r="K702" s="53">
        <v>3654.2</v>
      </c>
    </row>
    <row r="703" spans="1:11" x14ac:dyDescent="0.25">
      <c r="A703" s="50" t="s">
        <v>1110</v>
      </c>
      <c r="B703" s="50" t="s">
        <v>1322</v>
      </c>
      <c r="C703" s="50" t="s">
        <v>1308</v>
      </c>
      <c r="D703" s="50" t="s">
        <v>37</v>
      </c>
      <c r="E703" s="51">
        <v>45322</v>
      </c>
      <c r="F703" s="50" t="s">
        <v>72</v>
      </c>
      <c r="G703" s="50" t="s">
        <v>100</v>
      </c>
      <c r="H703" s="50" t="s">
        <v>101</v>
      </c>
      <c r="I703" s="50" t="s">
        <v>141</v>
      </c>
      <c r="J703" s="50" t="s">
        <v>1216</v>
      </c>
      <c r="K703" s="53">
        <v>7342.28</v>
      </c>
    </row>
    <row r="704" spans="1:11" x14ac:dyDescent="0.25">
      <c r="A704" s="50" t="s">
        <v>1110</v>
      </c>
      <c r="B704" s="50" t="s">
        <v>1323</v>
      </c>
      <c r="C704" s="50" t="s">
        <v>1308</v>
      </c>
      <c r="D704" s="50" t="s">
        <v>37</v>
      </c>
      <c r="E704" s="51">
        <v>45322</v>
      </c>
      <c r="F704" s="50" t="s">
        <v>72</v>
      </c>
      <c r="G704" s="50" t="s">
        <v>100</v>
      </c>
      <c r="H704" s="50" t="s">
        <v>101</v>
      </c>
      <c r="I704" s="50" t="s">
        <v>141</v>
      </c>
      <c r="J704" s="50" t="s">
        <v>1216</v>
      </c>
      <c r="K704" s="53">
        <v>7342.28</v>
      </c>
    </row>
    <row r="705" spans="1:11" x14ac:dyDescent="0.25">
      <c r="A705" s="50" t="s">
        <v>1110</v>
      </c>
      <c r="B705" s="50" t="s">
        <v>1324</v>
      </c>
      <c r="C705" s="50" t="s">
        <v>1310</v>
      </c>
      <c r="D705" s="50" t="s">
        <v>37</v>
      </c>
      <c r="E705" s="51">
        <v>45322</v>
      </c>
      <c r="F705" s="50" t="s">
        <v>72</v>
      </c>
      <c r="G705" s="50" t="s">
        <v>100</v>
      </c>
      <c r="H705" s="50" t="s">
        <v>101</v>
      </c>
      <c r="I705" s="50" t="s">
        <v>141</v>
      </c>
      <c r="J705" s="50" t="s">
        <v>1216</v>
      </c>
      <c r="K705" s="53">
        <v>7606.06</v>
      </c>
    </row>
    <row r="706" spans="1:11" x14ac:dyDescent="0.25">
      <c r="A706" s="50" t="s">
        <v>1110</v>
      </c>
      <c r="B706" s="50" t="s">
        <v>1325</v>
      </c>
      <c r="C706" s="50" t="s">
        <v>1310</v>
      </c>
      <c r="D706" s="50" t="s">
        <v>37</v>
      </c>
      <c r="E706" s="51">
        <v>45322</v>
      </c>
      <c r="F706" s="50" t="s">
        <v>72</v>
      </c>
      <c r="G706" s="50" t="s">
        <v>100</v>
      </c>
      <c r="H706" s="50" t="s">
        <v>101</v>
      </c>
      <c r="I706" s="50" t="s">
        <v>141</v>
      </c>
      <c r="J706" s="50" t="s">
        <v>1216</v>
      </c>
      <c r="K706" s="53">
        <v>7606.06</v>
      </c>
    </row>
    <row r="707" spans="1:11" x14ac:dyDescent="0.25">
      <c r="A707" s="50" t="s">
        <v>1110</v>
      </c>
      <c r="B707" s="50" t="s">
        <v>1326</v>
      </c>
      <c r="C707" s="50" t="s">
        <v>1312</v>
      </c>
      <c r="D707" s="50" t="s">
        <v>37</v>
      </c>
      <c r="E707" s="51">
        <v>45322</v>
      </c>
      <c r="F707" s="50" t="s">
        <v>72</v>
      </c>
      <c r="G707" s="50" t="s">
        <v>100</v>
      </c>
      <c r="H707" s="50" t="s">
        <v>101</v>
      </c>
      <c r="I707" s="50" t="s">
        <v>141</v>
      </c>
      <c r="J707" s="50" t="s">
        <v>1216</v>
      </c>
      <c r="K707" s="53">
        <v>7606.06</v>
      </c>
    </row>
    <row r="708" spans="1:11" x14ac:dyDescent="0.25">
      <c r="A708" s="50" t="s">
        <v>1110</v>
      </c>
      <c r="B708" s="50" t="s">
        <v>1327</v>
      </c>
      <c r="C708" s="50" t="s">
        <v>1312</v>
      </c>
      <c r="D708" s="50" t="s">
        <v>37</v>
      </c>
      <c r="E708" s="51">
        <v>45322</v>
      </c>
      <c r="F708" s="50" t="s">
        <v>72</v>
      </c>
      <c r="G708" s="50" t="s">
        <v>100</v>
      </c>
      <c r="H708" s="50" t="s">
        <v>101</v>
      </c>
      <c r="I708" s="50" t="s">
        <v>141</v>
      </c>
      <c r="J708" s="50" t="s">
        <v>1216</v>
      </c>
      <c r="K708" s="53">
        <v>7606.06</v>
      </c>
    </row>
    <row r="709" spans="1:11" x14ac:dyDescent="0.25">
      <c r="A709" s="50" t="s">
        <v>1110</v>
      </c>
      <c r="B709" s="50" t="s">
        <v>1328</v>
      </c>
      <c r="C709" s="50" t="s">
        <v>1329</v>
      </c>
      <c r="D709" s="50" t="s">
        <v>37</v>
      </c>
      <c r="E709" s="51">
        <v>45322</v>
      </c>
      <c r="F709" s="50" t="s">
        <v>72</v>
      </c>
      <c r="G709" s="50" t="s">
        <v>100</v>
      </c>
      <c r="H709" s="50" t="s">
        <v>101</v>
      </c>
      <c r="I709" s="50" t="s">
        <v>141</v>
      </c>
      <c r="J709" s="50" t="s">
        <v>1216</v>
      </c>
      <c r="K709" s="53">
        <v>5396.6</v>
      </c>
    </row>
    <row r="710" spans="1:11" x14ac:dyDescent="0.25">
      <c r="A710" s="50" t="s">
        <v>1110</v>
      </c>
      <c r="B710" s="50" t="s">
        <v>1330</v>
      </c>
      <c r="C710" s="50" t="s">
        <v>1329</v>
      </c>
      <c r="D710" s="50" t="s">
        <v>37</v>
      </c>
      <c r="E710" s="51">
        <v>45322</v>
      </c>
      <c r="F710" s="50" t="s">
        <v>72</v>
      </c>
      <c r="G710" s="50" t="s">
        <v>100</v>
      </c>
      <c r="H710" s="50" t="s">
        <v>101</v>
      </c>
      <c r="I710" s="50" t="s">
        <v>141</v>
      </c>
      <c r="J710" s="50" t="s">
        <v>1216</v>
      </c>
      <c r="K710" s="53">
        <v>5396.6</v>
      </c>
    </row>
    <row r="711" spans="1:11" x14ac:dyDescent="0.25">
      <c r="A711" s="50" t="s">
        <v>1110</v>
      </c>
      <c r="B711" s="50" t="s">
        <v>1331</v>
      </c>
      <c r="C711" s="50" t="s">
        <v>1332</v>
      </c>
      <c r="D711" s="50" t="s">
        <v>37</v>
      </c>
      <c r="E711" s="51">
        <v>45322</v>
      </c>
      <c r="F711" s="50" t="s">
        <v>72</v>
      </c>
      <c r="G711" s="50" t="s">
        <v>100</v>
      </c>
      <c r="H711" s="50" t="s">
        <v>101</v>
      </c>
      <c r="I711" s="50" t="s">
        <v>141</v>
      </c>
      <c r="J711" s="50" t="s">
        <v>1216</v>
      </c>
      <c r="K711" s="53">
        <v>9209.31</v>
      </c>
    </row>
    <row r="712" spans="1:11" x14ac:dyDescent="0.25">
      <c r="A712" s="50" t="s">
        <v>1110</v>
      </c>
      <c r="B712" s="50" t="s">
        <v>1333</v>
      </c>
      <c r="C712" s="50" t="s">
        <v>1332</v>
      </c>
      <c r="D712" s="50" t="s">
        <v>37</v>
      </c>
      <c r="E712" s="51">
        <v>45322</v>
      </c>
      <c r="F712" s="50" t="s">
        <v>72</v>
      </c>
      <c r="G712" s="50" t="s">
        <v>100</v>
      </c>
      <c r="H712" s="50" t="s">
        <v>101</v>
      </c>
      <c r="I712" s="50" t="s">
        <v>141</v>
      </c>
      <c r="J712" s="50" t="s">
        <v>1216</v>
      </c>
      <c r="K712" s="53">
        <v>9209.31</v>
      </c>
    </row>
    <row r="713" spans="1:11" x14ac:dyDescent="0.25">
      <c r="A713" s="50" t="s">
        <v>1110</v>
      </c>
      <c r="B713" s="50" t="s">
        <v>1334</v>
      </c>
      <c r="C713" s="50" t="s">
        <v>1335</v>
      </c>
      <c r="D713" s="50" t="s">
        <v>37</v>
      </c>
      <c r="E713" s="51">
        <v>45322</v>
      </c>
      <c r="F713" s="50" t="s">
        <v>72</v>
      </c>
      <c r="G713" s="50" t="s">
        <v>100</v>
      </c>
      <c r="H713" s="50" t="s">
        <v>101</v>
      </c>
      <c r="I713" s="50" t="s">
        <v>141</v>
      </c>
      <c r="J713" s="50" t="s">
        <v>1216</v>
      </c>
      <c r="K713" s="53">
        <v>4226.53</v>
      </c>
    </row>
    <row r="714" spans="1:11" x14ac:dyDescent="0.25">
      <c r="A714" s="50" t="s">
        <v>1110</v>
      </c>
      <c r="B714" s="50" t="s">
        <v>1336</v>
      </c>
      <c r="C714" s="50" t="s">
        <v>1335</v>
      </c>
      <c r="D714" s="50" t="s">
        <v>37</v>
      </c>
      <c r="E714" s="51">
        <v>45322</v>
      </c>
      <c r="F714" s="50" t="s">
        <v>72</v>
      </c>
      <c r="G714" s="50" t="s">
        <v>100</v>
      </c>
      <c r="H714" s="50" t="s">
        <v>101</v>
      </c>
      <c r="I714" s="50" t="s">
        <v>141</v>
      </c>
      <c r="J714" s="50" t="s">
        <v>1216</v>
      </c>
      <c r="K714" s="53">
        <v>4226.53</v>
      </c>
    </row>
    <row r="715" spans="1:11" x14ac:dyDescent="0.25">
      <c r="A715" s="50" t="s">
        <v>1110</v>
      </c>
      <c r="B715" s="50" t="s">
        <v>1337</v>
      </c>
      <c r="C715" s="50" t="s">
        <v>1338</v>
      </c>
      <c r="D715" s="50" t="s">
        <v>37</v>
      </c>
      <c r="E715" s="51">
        <v>45322</v>
      </c>
      <c r="F715" s="50" t="s">
        <v>72</v>
      </c>
      <c r="G715" s="50" t="s">
        <v>100</v>
      </c>
      <c r="H715" s="50" t="s">
        <v>101</v>
      </c>
      <c r="I715" s="50" t="s">
        <v>141</v>
      </c>
      <c r="J715" s="50" t="s">
        <v>1216</v>
      </c>
      <c r="K715" s="53">
        <v>10896.05</v>
      </c>
    </row>
    <row r="716" spans="1:11" x14ac:dyDescent="0.25">
      <c r="A716" s="50" t="s">
        <v>1110</v>
      </c>
      <c r="B716" s="50" t="s">
        <v>1339</v>
      </c>
      <c r="C716" s="50" t="s">
        <v>1338</v>
      </c>
      <c r="D716" s="50" t="s">
        <v>37</v>
      </c>
      <c r="E716" s="51">
        <v>45322</v>
      </c>
      <c r="F716" s="50" t="s">
        <v>72</v>
      </c>
      <c r="G716" s="50" t="s">
        <v>100</v>
      </c>
      <c r="H716" s="50" t="s">
        <v>101</v>
      </c>
      <c r="I716" s="50" t="s">
        <v>141</v>
      </c>
      <c r="J716" s="50" t="s">
        <v>1216</v>
      </c>
      <c r="K716" s="53">
        <v>10896.05</v>
      </c>
    </row>
    <row r="717" spans="1:11" x14ac:dyDescent="0.25">
      <c r="A717" s="50" t="s">
        <v>1110</v>
      </c>
      <c r="B717" s="50" t="s">
        <v>1340</v>
      </c>
      <c r="C717" s="50" t="s">
        <v>1338</v>
      </c>
      <c r="D717" s="50" t="s">
        <v>37</v>
      </c>
      <c r="E717" s="51">
        <v>45322</v>
      </c>
      <c r="F717" s="50" t="s">
        <v>72</v>
      </c>
      <c r="G717" s="50" t="s">
        <v>100</v>
      </c>
      <c r="H717" s="50" t="s">
        <v>101</v>
      </c>
      <c r="I717" s="50" t="s">
        <v>141</v>
      </c>
      <c r="J717" s="50" t="s">
        <v>1216</v>
      </c>
      <c r="K717" s="53">
        <v>10896.05</v>
      </c>
    </row>
    <row r="718" spans="1:11" x14ac:dyDescent="0.25">
      <c r="A718" s="50" t="s">
        <v>1110</v>
      </c>
      <c r="B718" s="50" t="s">
        <v>1341</v>
      </c>
      <c r="C718" s="50" t="s">
        <v>1338</v>
      </c>
      <c r="D718" s="50" t="s">
        <v>37</v>
      </c>
      <c r="E718" s="51">
        <v>45322</v>
      </c>
      <c r="F718" s="50" t="s">
        <v>72</v>
      </c>
      <c r="G718" s="50" t="s">
        <v>100</v>
      </c>
      <c r="H718" s="50" t="s">
        <v>101</v>
      </c>
      <c r="I718" s="50" t="s">
        <v>141</v>
      </c>
      <c r="J718" s="50" t="s">
        <v>1216</v>
      </c>
      <c r="K718" s="53">
        <v>10896.05</v>
      </c>
    </row>
    <row r="719" spans="1:11" x14ac:dyDescent="0.25">
      <c r="A719" s="50" t="s">
        <v>1110</v>
      </c>
      <c r="B719" s="50" t="s">
        <v>1342</v>
      </c>
      <c r="C719" s="50" t="s">
        <v>1338</v>
      </c>
      <c r="D719" s="50" t="s">
        <v>37</v>
      </c>
      <c r="E719" s="51">
        <v>45322</v>
      </c>
      <c r="F719" s="50" t="s">
        <v>72</v>
      </c>
      <c r="G719" s="50" t="s">
        <v>100</v>
      </c>
      <c r="H719" s="50" t="s">
        <v>101</v>
      </c>
      <c r="I719" s="50" t="s">
        <v>141</v>
      </c>
      <c r="J719" s="50" t="s">
        <v>1216</v>
      </c>
      <c r="K719" s="53">
        <v>10896.05</v>
      </c>
    </row>
    <row r="720" spans="1:11" x14ac:dyDescent="0.25">
      <c r="A720" s="50" t="s">
        <v>1110</v>
      </c>
      <c r="B720" s="50" t="s">
        <v>1343</v>
      </c>
      <c r="C720" s="50" t="s">
        <v>1338</v>
      </c>
      <c r="D720" s="50" t="s">
        <v>37</v>
      </c>
      <c r="E720" s="51">
        <v>45322</v>
      </c>
      <c r="F720" s="50" t="s">
        <v>72</v>
      </c>
      <c r="G720" s="50" t="s">
        <v>100</v>
      </c>
      <c r="H720" s="50" t="s">
        <v>101</v>
      </c>
      <c r="I720" s="50" t="s">
        <v>141</v>
      </c>
      <c r="J720" s="50" t="s">
        <v>1216</v>
      </c>
      <c r="K720" s="53">
        <v>10896.05</v>
      </c>
    </row>
    <row r="721" spans="1:11" x14ac:dyDescent="0.25">
      <c r="A721" s="50" t="s">
        <v>1110</v>
      </c>
      <c r="B721" s="50" t="s">
        <v>1344</v>
      </c>
      <c r="C721" s="50" t="s">
        <v>1338</v>
      </c>
      <c r="D721" s="50" t="s">
        <v>37</v>
      </c>
      <c r="E721" s="51">
        <v>45322</v>
      </c>
      <c r="F721" s="50" t="s">
        <v>72</v>
      </c>
      <c r="G721" s="50" t="s">
        <v>100</v>
      </c>
      <c r="H721" s="50" t="s">
        <v>101</v>
      </c>
      <c r="I721" s="50" t="s">
        <v>141</v>
      </c>
      <c r="J721" s="50" t="s">
        <v>1216</v>
      </c>
      <c r="K721" s="53">
        <v>10896.05</v>
      </c>
    </row>
    <row r="722" spans="1:11" x14ac:dyDescent="0.25">
      <c r="A722" s="50" t="s">
        <v>1110</v>
      </c>
      <c r="B722" s="50" t="s">
        <v>1345</v>
      </c>
      <c r="C722" s="50" t="s">
        <v>1338</v>
      </c>
      <c r="D722" s="50" t="s">
        <v>37</v>
      </c>
      <c r="E722" s="51">
        <v>45322</v>
      </c>
      <c r="F722" s="50" t="s">
        <v>72</v>
      </c>
      <c r="G722" s="50" t="s">
        <v>100</v>
      </c>
      <c r="H722" s="50" t="s">
        <v>101</v>
      </c>
      <c r="I722" s="50" t="s">
        <v>141</v>
      </c>
      <c r="J722" s="50" t="s">
        <v>1216</v>
      </c>
      <c r="K722" s="53">
        <v>10896.05</v>
      </c>
    </row>
    <row r="723" spans="1:11" x14ac:dyDescent="0.25">
      <c r="A723" s="50" t="s">
        <v>1110</v>
      </c>
      <c r="B723" s="50" t="s">
        <v>1346</v>
      </c>
      <c r="C723" s="50" t="s">
        <v>1347</v>
      </c>
      <c r="D723" s="50" t="s">
        <v>37</v>
      </c>
      <c r="E723" s="51">
        <v>45322</v>
      </c>
      <c r="F723" s="50" t="s">
        <v>72</v>
      </c>
      <c r="G723" s="50" t="s">
        <v>100</v>
      </c>
      <c r="H723" s="50" t="s">
        <v>101</v>
      </c>
      <c r="I723" s="50" t="s">
        <v>141</v>
      </c>
      <c r="J723" s="50" t="s">
        <v>1216</v>
      </c>
      <c r="K723" s="53">
        <v>10403.58</v>
      </c>
    </row>
    <row r="724" spans="1:11" x14ac:dyDescent="0.25">
      <c r="A724" s="50" t="s">
        <v>1110</v>
      </c>
      <c r="B724" s="50" t="s">
        <v>1348</v>
      </c>
      <c r="C724" s="50" t="s">
        <v>1347</v>
      </c>
      <c r="D724" s="50" t="s">
        <v>37</v>
      </c>
      <c r="E724" s="51">
        <v>45322</v>
      </c>
      <c r="F724" s="50" t="s">
        <v>72</v>
      </c>
      <c r="G724" s="50" t="s">
        <v>100</v>
      </c>
      <c r="H724" s="50" t="s">
        <v>101</v>
      </c>
      <c r="I724" s="50" t="s">
        <v>141</v>
      </c>
      <c r="J724" s="50" t="s">
        <v>1216</v>
      </c>
      <c r="K724" s="53">
        <v>10403.58</v>
      </c>
    </row>
    <row r="725" spans="1:11" x14ac:dyDescent="0.25">
      <c r="A725" s="50" t="s">
        <v>1110</v>
      </c>
      <c r="B725" s="50" t="s">
        <v>1349</v>
      </c>
      <c r="C725" s="50" t="s">
        <v>1347</v>
      </c>
      <c r="D725" s="50" t="s">
        <v>37</v>
      </c>
      <c r="E725" s="51">
        <v>45322</v>
      </c>
      <c r="F725" s="50" t="s">
        <v>72</v>
      </c>
      <c r="G725" s="50" t="s">
        <v>100</v>
      </c>
      <c r="H725" s="50" t="s">
        <v>101</v>
      </c>
      <c r="I725" s="50" t="s">
        <v>141</v>
      </c>
      <c r="J725" s="50" t="s">
        <v>1216</v>
      </c>
      <c r="K725" s="53">
        <v>10403.58</v>
      </c>
    </row>
    <row r="726" spans="1:11" x14ac:dyDescent="0.25">
      <c r="A726" s="50" t="s">
        <v>1110</v>
      </c>
      <c r="B726" s="50" t="s">
        <v>1350</v>
      </c>
      <c r="C726" s="50" t="s">
        <v>1347</v>
      </c>
      <c r="D726" s="50" t="s">
        <v>37</v>
      </c>
      <c r="E726" s="51">
        <v>45322</v>
      </c>
      <c r="F726" s="50" t="s">
        <v>72</v>
      </c>
      <c r="G726" s="50" t="s">
        <v>100</v>
      </c>
      <c r="H726" s="50" t="s">
        <v>101</v>
      </c>
      <c r="I726" s="50" t="s">
        <v>141</v>
      </c>
      <c r="J726" s="50" t="s">
        <v>1216</v>
      </c>
      <c r="K726" s="53">
        <v>10403.58</v>
      </c>
    </row>
    <row r="727" spans="1:11" x14ac:dyDescent="0.25">
      <c r="A727" s="50" t="s">
        <v>1110</v>
      </c>
      <c r="B727" s="50" t="s">
        <v>1351</v>
      </c>
      <c r="C727" s="50" t="s">
        <v>1347</v>
      </c>
      <c r="D727" s="50" t="s">
        <v>37</v>
      </c>
      <c r="E727" s="51">
        <v>45322</v>
      </c>
      <c r="F727" s="50" t="s">
        <v>72</v>
      </c>
      <c r="G727" s="50" t="s">
        <v>100</v>
      </c>
      <c r="H727" s="50" t="s">
        <v>101</v>
      </c>
      <c r="I727" s="50" t="s">
        <v>141</v>
      </c>
      <c r="J727" s="50" t="s">
        <v>1216</v>
      </c>
      <c r="K727" s="53">
        <v>10403.58</v>
      </c>
    </row>
    <row r="728" spans="1:11" x14ac:dyDescent="0.25">
      <c r="A728" s="50" t="s">
        <v>1110</v>
      </c>
      <c r="B728" s="50" t="s">
        <v>1352</v>
      </c>
      <c r="C728" s="50" t="s">
        <v>1347</v>
      </c>
      <c r="D728" s="50" t="s">
        <v>37</v>
      </c>
      <c r="E728" s="51">
        <v>45322</v>
      </c>
      <c r="F728" s="50" t="s">
        <v>72</v>
      </c>
      <c r="G728" s="50" t="s">
        <v>100</v>
      </c>
      <c r="H728" s="50" t="s">
        <v>101</v>
      </c>
      <c r="I728" s="50" t="s">
        <v>141</v>
      </c>
      <c r="J728" s="50" t="s">
        <v>1216</v>
      </c>
      <c r="K728" s="53">
        <v>10403.58</v>
      </c>
    </row>
    <row r="729" spans="1:11" x14ac:dyDescent="0.25">
      <c r="A729" s="50" t="s">
        <v>1110</v>
      </c>
      <c r="B729" s="50" t="s">
        <v>1353</v>
      </c>
      <c r="C729" s="50" t="s">
        <v>1347</v>
      </c>
      <c r="D729" s="50" t="s">
        <v>37</v>
      </c>
      <c r="E729" s="51">
        <v>45322</v>
      </c>
      <c r="F729" s="50" t="s">
        <v>72</v>
      </c>
      <c r="G729" s="50" t="s">
        <v>100</v>
      </c>
      <c r="H729" s="50" t="s">
        <v>101</v>
      </c>
      <c r="I729" s="50" t="s">
        <v>141</v>
      </c>
      <c r="J729" s="50" t="s">
        <v>1216</v>
      </c>
      <c r="K729" s="53">
        <v>10403.58</v>
      </c>
    </row>
    <row r="730" spans="1:11" x14ac:dyDescent="0.25">
      <c r="A730" s="50" t="s">
        <v>1110</v>
      </c>
      <c r="B730" s="50" t="s">
        <v>1354</v>
      </c>
      <c r="C730" s="50" t="s">
        <v>1347</v>
      </c>
      <c r="D730" s="50" t="s">
        <v>37</v>
      </c>
      <c r="E730" s="51">
        <v>45322</v>
      </c>
      <c r="F730" s="50" t="s">
        <v>72</v>
      </c>
      <c r="G730" s="50" t="s">
        <v>100</v>
      </c>
      <c r="H730" s="50" t="s">
        <v>101</v>
      </c>
      <c r="I730" s="50" t="s">
        <v>141</v>
      </c>
      <c r="J730" s="50" t="s">
        <v>1216</v>
      </c>
      <c r="K730" s="53">
        <v>10403.58</v>
      </c>
    </row>
    <row r="731" spans="1:11" x14ac:dyDescent="0.25">
      <c r="A731" s="50" t="s">
        <v>1110</v>
      </c>
      <c r="B731" s="50" t="s">
        <v>1355</v>
      </c>
      <c r="C731" s="50" t="s">
        <v>1347</v>
      </c>
      <c r="D731" s="50" t="s">
        <v>37</v>
      </c>
      <c r="E731" s="51">
        <v>45322</v>
      </c>
      <c r="F731" s="50" t="s">
        <v>72</v>
      </c>
      <c r="G731" s="50" t="s">
        <v>100</v>
      </c>
      <c r="H731" s="50" t="s">
        <v>101</v>
      </c>
      <c r="I731" s="50" t="s">
        <v>141</v>
      </c>
      <c r="J731" s="50" t="s">
        <v>1216</v>
      </c>
      <c r="K731" s="53">
        <v>10403.58</v>
      </c>
    </row>
    <row r="732" spans="1:11" x14ac:dyDescent="0.25">
      <c r="A732" s="50" t="s">
        <v>1110</v>
      </c>
      <c r="B732" s="50" t="s">
        <v>1356</v>
      </c>
      <c r="C732" s="50" t="s">
        <v>1347</v>
      </c>
      <c r="D732" s="50" t="s">
        <v>37</v>
      </c>
      <c r="E732" s="51">
        <v>45322</v>
      </c>
      <c r="F732" s="50" t="s">
        <v>72</v>
      </c>
      <c r="G732" s="50" t="s">
        <v>100</v>
      </c>
      <c r="H732" s="50" t="s">
        <v>101</v>
      </c>
      <c r="I732" s="50" t="s">
        <v>141</v>
      </c>
      <c r="J732" s="50" t="s">
        <v>1216</v>
      </c>
      <c r="K732" s="53">
        <v>10403.58</v>
      </c>
    </row>
    <row r="733" spans="1:11" x14ac:dyDescent="0.25">
      <c r="A733" s="50" t="s">
        <v>1110</v>
      </c>
      <c r="B733" s="50" t="s">
        <v>1357</v>
      </c>
      <c r="C733" s="50" t="s">
        <v>1358</v>
      </c>
      <c r="D733" s="50" t="s">
        <v>37</v>
      </c>
      <c r="E733" s="51">
        <v>45322</v>
      </c>
      <c r="F733" s="50" t="s">
        <v>72</v>
      </c>
      <c r="G733" s="50" t="s">
        <v>100</v>
      </c>
      <c r="H733" s="50" t="s">
        <v>101</v>
      </c>
      <c r="I733" s="50" t="s">
        <v>141</v>
      </c>
      <c r="J733" s="50" t="s">
        <v>1216</v>
      </c>
      <c r="K733" s="53">
        <v>10058.73</v>
      </c>
    </row>
    <row r="734" spans="1:11" x14ac:dyDescent="0.25">
      <c r="A734" s="50" t="s">
        <v>1110</v>
      </c>
      <c r="B734" s="50" t="s">
        <v>1359</v>
      </c>
      <c r="C734" s="50" t="s">
        <v>1360</v>
      </c>
      <c r="D734" s="50" t="s">
        <v>37</v>
      </c>
      <c r="E734" s="51">
        <v>45322</v>
      </c>
      <c r="F734" s="50" t="s">
        <v>72</v>
      </c>
      <c r="G734" s="50" t="s">
        <v>100</v>
      </c>
      <c r="H734" s="50" t="s">
        <v>101</v>
      </c>
      <c r="I734" s="50" t="s">
        <v>141</v>
      </c>
      <c r="J734" s="50" t="s">
        <v>1216</v>
      </c>
      <c r="K734" s="53">
        <v>7097.86</v>
      </c>
    </row>
    <row r="735" spans="1:11" x14ac:dyDescent="0.25">
      <c r="A735" s="50" t="s">
        <v>1110</v>
      </c>
      <c r="B735" s="50" t="s">
        <v>1361</v>
      </c>
      <c r="C735" s="50" t="s">
        <v>1360</v>
      </c>
      <c r="D735" s="50" t="s">
        <v>37</v>
      </c>
      <c r="E735" s="51">
        <v>45322</v>
      </c>
      <c r="F735" s="50" t="s">
        <v>72</v>
      </c>
      <c r="G735" s="50" t="s">
        <v>100</v>
      </c>
      <c r="H735" s="50" t="s">
        <v>101</v>
      </c>
      <c r="I735" s="50" t="s">
        <v>141</v>
      </c>
      <c r="J735" s="50" t="s">
        <v>1216</v>
      </c>
      <c r="K735" s="53">
        <v>7097.86</v>
      </c>
    </row>
    <row r="736" spans="1:11" x14ac:dyDescent="0.25">
      <c r="A736" s="50" t="s">
        <v>1110</v>
      </c>
      <c r="B736" s="50" t="s">
        <v>1362</v>
      </c>
      <c r="C736" s="50" t="s">
        <v>1360</v>
      </c>
      <c r="D736" s="50" t="s">
        <v>37</v>
      </c>
      <c r="E736" s="51">
        <v>45322</v>
      </c>
      <c r="F736" s="50" t="s">
        <v>72</v>
      </c>
      <c r="G736" s="50" t="s">
        <v>100</v>
      </c>
      <c r="H736" s="50" t="s">
        <v>101</v>
      </c>
      <c r="I736" s="50" t="s">
        <v>141</v>
      </c>
      <c r="J736" s="50" t="s">
        <v>1216</v>
      </c>
      <c r="K736" s="53">
        <v>7097.86</v>
      </c>
    </row>
    <row r="737" spans="1:11" x14ac:dyDescent="0.25">
      <c r="A737" s="50" t="s">
        <v>1110</v>
      </c>
      <c r="B737" s="50" t="s">
        <v>1363</v>
      </c>
      <c r="C737" s="50" t="s">
        <v>1360</v>
      </c>
      <c r="D737" s="50" t="s">
        <v>37</v>
      </c>
      <c r="E737" s="51">
        <v>45322</v>
      </c>
      <c r="F737" s="50" t="s">
        <v>72</v>
      </c>
      <c r="G737" s="50" t="s">
        <v>100</v>
      </c>
      <c r="H737" s="50" t="s">
        <v>101</v>
      </c>
      <c r="I737" s="50" t="s">
        <v>141</v>
      </c>
      <c r="J737" s="50" t="s">
        <v>1216</v>
      </c>
      <c r="K737" s="53">
        <v>7097.86</v>
      </c>
    </row>
    <row r="738" spans="1:11" x14ac:dyDescent="0.25">
      <c r="A738" s="50" t="s">
        <v>1110</v>
      </c>
      <c r="B738" s="50" t="s">
        <v>1364</v>
      </c>
      <c r="C738" s="50" t="s">
        <v>1365</v>
      </c>
      <c r="D738" s="50" t="s">
        <v>37</v>
      </c>
      <c r="E738" s="51">
        <v>45322</v>
      </c>
      <c r="F738" s="50" t="s">
        <v>72</v>
      </c>
      <c r="G738" s="50" t="s">
        <v>100</v>
      </c>
      <c r="H738" s="50" t="s">
        <v>101</v>
      </c>
      <c r="I738" s="50" t="s">
        <v>141</v>
      </c>
      <c r="J738" s="50" t="s">
        <v>1216</v>
      </c>
      <c r="K738" s="53">
        <v>16561.27</v>
      </c>
    </row>
    <row r="739" spans="1:11" x14ac:dyDescent="0.25">
      <c r="A739" s="50" t="s">
        <v>1110</v>
      </c>
      <c r="B739" s="50" t="s">
        <v>1366</v>
      </c>
      <c r="C739" s="50" t="s">
        <v>1365</v>
      </c>
      <c r="D739" s="50" t="s">
        <v>37</v>
      </c>
      <c r="E739" s="51">
        <v>45322</v>
      </c>
      <c r="F739" s="50" t="s">
        <v>72</v>
      </c>
      <c r="G739" s="50" t="s">
        <v>100</v>
      </c>
      <c r="H739" s="50" t="s">
        <v>101</v>
      </c>
      <c r="I739" s="50" t="s">
        <v>141</v>
      </c>
      <c r="J739" s="50" t="s">
        <v>1216</v>
      </c>
      <c r="K739" s="53">
        <v>16561.27</v>
      </c>
    </row>
    <row r="740" spans="1:11" x14ac:dyDescent="0.25">
      <c r="A740" s="50" t="s">
        <v>1110</v>
      </c>
      <c r="B740" s="50" t="s">
        <v>1367</v>
      </c>
      <c r="C740" s="50" t="s">
        <v>1365</v>
      </c>
      <c r="D740" s="50" t="s">
        <v>37</v>
      </c>
      <c r="E740" s="51">
        <v>45322</v>
      </c>
      <c r="F740" s="50" t="s">
        <v>72</v>
      </c>
      <c r="G740" s="50" t="s">
        <v>100</v>
      </c>
      <c r="H740" s="50" t="s">
        <v>101</v>
      </c>
      <c r="I740" s="50" t="s">
        <v>141</v>
      </c>
      <c r="J740" s="50" t="s">
        <v>1216</v>
      </c>
      <c r="K740" s="53">
        <v>16561.27</v>
      </c>
    </row>
    <row r="741" spans="1:11" x14ac:dyDescent="0.25">
      <c r="A741" s="50" t="s">
        <v>1110</v>
      </c>
      <c r="B741" s="50" t="s">
        <v>1368</v>
      </c>
      <c r="C741" s="50" t="s">
        <v>1365</v>
      </c>
      <c r="D741" s="50" t="s">
        <v>37</v>
      </c>
      <c r="E741" s="51">
        <v>45322</v>
      </c>
      <c r="F741" s="50" t="s">
        <v>72</v>
      </c>
      <c r="G741" s="50" t="s">
        <v>100</v>
      </c>
      <c r="H741" s="50" t="s">
        <v>101</v>
      </c>
      <c r="I741" s="50" t="s">
        <v>141</v>
      </c>
      <c r="J741" s="50" t="s">
        <v>1216</v>
      </c>
      <c r="K741" s="53">
        <v>16561.27</v>
      </c>
    </row>
    <row r="742" spans="1:11" x14ac:dyDescent="0.25">
      <c r="A742" s="50" t="s">
        <v>1110</v>
      </c>
      <c r="B742" s="50" t="s">
        <v>1369</v>
      </c>
      <c r="C742" s="50" t="s">
        <v>1370</v>
      </c>
      <c r="D742" s="50" t="s">
        <v>37</v>
      </c>
      <c r="E742" s="51">
        <v>45322</v>
      </c>
      <c r="F742" s="50" t="s">
        <v>72</v>
      </c>
      <c r="G742" s="50" t="s">
        <v>100</v>
      </c>
      <c r="H742" s="50" t="s">
        <v>101</v>
      </c>
      <c r="I742" s="50" t="s">
        <v>141</v>
      </c>
      <c r="J742" s="50" t="s">
        <v>1216</v>
      </c>
      <c r="K742" s="53">
        <v>6483.18</v>
      </c>
    </row>
    <row r="743" spans="1:11" x14ac:dyDescent="0.25">
      <c r="A743" s="50" t="s">
        <v>1110</v>
      </c>
      <c r="B743" s="50" t="s">
        <v>1371</v>
      </c>
      <c r="C743" s="50" t="s">
        <v>1370</v>
      </c>
      <c r="D743" s="50" t="s">
        <v>37</v>
      </c>
      <c r="E743" s="51">
        <v>45322</v>
      </c>
      <c r="F743" s="50" t="s">
        <v>72</v>
      </c>
      <c r="G743" s="50" t="s">
        <v>100</v>
      </c>
      <c r="H743" s="50" t="s">
        <v>101</v>
      </c>
      <c r="I743" s="50" t="s">
        <v>141</v>
      </c>
      <c r="J743" s="50" t="s">
        <v>1216</v>
      </c>
      <c r="K743" s="53">
        <v>6483.18</v>
      </c>
    </row>
    <row r="744" spans="1:11" x14ac:dyDescent="0.25">
      <c r="A744" s="50" t="s">
        <v>1110</v>
      </c>
      <c r="B744" s="50" t="s">
        <v>1372</v>
      </c>
      <c r="C744" s="50" t="s">
        <v>1370</v>
      </c>
      <c r="D744" s="50" t="s">
        <v>37</v>
      </c>
      <c r="E744" s="51">
        <v>45322</v>
      </c>
      <c r="F744" s="50" t="s">
        <v>72</v>
      </c>
      <c r="G744" s="50" t="s">
        <v>100</v>
      </c>
      <c r="H744" s="50" t="s">
        <v>101</v>
      </c>
      <c r="I744" s="50" t="s">
        <v>141</v>
      </c>
      <c r="J744" s="50" t="s">
        <v>1216</v>
      </c>
      <c r="K744" s="53">
        <v>6483.18</v>
      </c>
    </row>
    <row r="745" spans="1:11" x14ac:dyDescent="0.25">
      <c r="A745" s="50" t="s">
        <v>1110</v>
      </c>
      <c r="B745" s="50" t="s">
        <v>1373</v>
      </c>
      <c r="C745" s="50" t="s">
        <v>1370</v>
      </c>
      <c r="D745" s="50" t="s">
        <v>37</v>
      </c>
      <c r="E745" s="51">
        <v>45322</v>
      </c>
      <c r="F745" s="50" t="s">
        <v>72</v>
      </c>
      <c r="G745" s="50" t="s">
        <v>100</v>
      </c>
      <c r="H745" s="50" t="s">
        <v>101</v>
      </c>
      <c r="I745" s="50" t="s">
        <v>141</v>
      </c>
      <c r="J745" s="50" t="s">
        <v>1216</v>
      </c>
      <c r="K745" s="53">
        <v>6483.18</v>
      </c>
    </row>
    <row r="746" spans="1:11" x14ac:dyDescent="0.25">
      <c r="A746" s="50" t="s">
        <v>1110</v>
      </c>
      <c r="B746" s="50" t="s">
        <v>1374</v>
      </c>
      <c r="C746" s="50" t="s">
        <v>1370</v>
      </c>
      <c r="D746" s="50" t="s">
        <v>37</v>
      </c>
      <c r="E746" s="51">
        <v>45322</v>
      </c>
      <c r="F746" s="50" t="s">
        <v>72</v>
      </c>
      <c r="G746" s="50" t="s">
        <v>100</v>
      </c>
      <c r="H746" s="50" t="s">
        <v>101</v>
      </c>
      <c r="I746" s="50" t="s">
        <v>141</v>
      </c>
      <c r="J746" s="50" t="s">
        <v>1216</v>
      </c>
      <c r="K746" s="53">
        <v>6483.18</v>
      </c>
    </row>
    <row r="747" spans="1:11" x14ac:dyDescent="0.25">
      <c r="A747" s="50" t="s">
        <v>1110</v>
      </c>
      <c r="B747" s="50" t="s">
        <v>1375</v>
      </c>
      <c r="C747" s="50" t="s">
        <v>1370</v>
      </c>
      <c r="D747" s="50" t="s">
        <v>37</v>
      </c>
      <c r="E747" s="51">
        <v>45322</v>
      </c>
      <c r="F747" s="50" t="s">
        <v>72</v>
      </c>
      <c r="G747" s="50" t="s">
        <v>100</v>
      </c>
      <c r="H747" s="50" t="s">
        <v>101</v>
      </c>
      <c r="I747" s="50" t="s">
        <v>141</v>
      </c>
      <c r="J747" s="50" t="s">
        <v>1216</v>
      </c>
      <c r="K747" s="53">
        <v>6483.18</v>
      </c>
    </row>
    <row r="748" spans="1:11" x14ac:dyDescent="0.25">
      <c r="A748" s="50" t="s">
        <v>1110</v>
      </c>
      <c r="B748" s="50" t="s">
        <v>1376</v>
      </c>
      <c r="C748" s="50" t="s">
        <v>1370</v>
      </c>
      <c r="D748" s="50" t="s">
        <v>37</v>
      </c>
      <c r="E748" s="51">
        <v>45322</v>
      </c>
      <c r="F748" s="50" t="s">
        <v>72</v>
      </c>
      <c r="G748" s="50" t="s">
        <v>100</v>
      </c>
      <c r="H748" s="50" t="s">
        <v>101</v>
      </c>
      <c r="I748" s="50" t="s">
        <v>141</v>
      </c>
      <c r="J748" s="50" t="s">
        <v>1216</v>
      </c>
      <c r="K748" s="53">
        <v>6483.18</v>
      </c>
    </row>
    <row r="749" spans="1:11" x14ac:dyDescent="0.25">
      <c r="A749" s="50" t="s">
        <v>1110</v>
      </c>
      <c r="B749" s="50" t="s">
        <v>1377</v>
      </c>
      <c r="C749" s="50" t="s">
        <v>1370</v>
      </c>
      <c r="D749" s="50" t="s">
        <v>37</v>
      </c>
      <c r="E749" s="51">
        <v>45322</v>
      </c>
      <c r="F749" s="50" t="s">
        <v>72</v>
      </c>
      <c r="G749" s="50" t="s">
        <v>100</v>
      </c>
      <c r="H749" s="50" t="s">
        <v>101</v>
      </c>
      <c r="I749" s="50" t="s">
        <v>141</v>
      </c>
      <c r="J749" s="50" t="s">
        <v>1216</v>
      </c>
      <c r="K749" s="53">
        <v>6483.18</v>
      </c>
    </row>
    <row r="750" spans="1:11" x14ac:dyDescent="0.25">
      <c r="A750" s="50" t="s">
        <v>1110</v>
      </c>
      <c r="B750" s="50" t="s">
        <v>1378</v>
      </c>
      <c r="C750" s="50" t="s">
        <v>1370</v>
      </c>
      <c r="D750" s="50" t="s">
        <v>37</v>
      </c>
      <c r="E750" s="51">
        <v>45322</v>
      </c>
      <c r="F750" s="50" t="s">
        <v>72</v>
      </c>
      <c r="G750" s="50" t="s">
        <v>100</v>
      </c>
      <c r="H750" s="50" t="s">
        <v>101</v>
      </c>
      <c r="I750" s="50" t="s">
        <v>141</v>
      </c>
      <c r="J750" s="50" t="s">
        <v>1216</v>
      </c>
      <c r="K750" s="53">
        <v>6483.18</v>
      </c>
    </row>
    <row r="751" spans="1:11" x14ac:dyDescent="0.25">
      <c r="A751" s="50" t="s">
        <v>1110</v>
      </c>
      <c r="B751" s="50" t="s">
        <v>1379</v>
      </c>
      <c r="C751" s="50" t="s">
        <v>1370</v>
      </c>
      <c r="D751" s="50" t="s">
        <v>37</v>
      </c>
      <c r="E751" s="51">
        <v>45322</v>
      </c>
      <c r="F751" s="50" t="s">
        <v>72</v>
      </c>
      <c r="G751" s="50" t="s">
        <v>100</v>
      </c>
      <c r="H751" s="50" t="s">
        <v>101</v>
      </c>
      <c r="I751" s="50" t="s">
        <v>141</v>
      </c>
      <c r="J751" s="50" t="s">
        <v>1216</v>
      </c>
      <c r="K751" s="53">
        <v>6483.18</v>
      </c>
    </row>
    <row r="752" spans="1:11" x14ac:dyDescent="0.25">
      <c r="A752" s="50" t="s">
        <v>1110</v>
      </c>
      <c r="B752" s="50" t="s">
        <v>1380</v>
      </c>
      <c r="C752" s="50" t="s">
        <v>1370</v>
      </c>
      <c r="D752" s="50" t="s">
        <v>37</v>
      </c>
      <c r="E752" s="51">
        <v>45322</v>
      </c>
      <c r="F752" s="50" t="s">
        <v>72</v>
      </c>
      <c r="G752" s="50" t="s">
        <v>100</v>
      </c>
      <c r="H752" s="50" t="s">
        <v>101</v>
      </c>
      <c r="I752" s="50" t="s">
        <v>141</v>
      </c>
      <c r="J752" s="50" t="s">
        <v>1216</v>
      </c>
      <c r="K752" s="53">
        <v>6483.18</v>
      </c>
    </row>
    <row r="753" spans="1:11" x14ac:dyDescent="0.25">
      <c r="A753" s="50" t="s">
        <v>1110</v>
      </c>
      <c r="B753" s="50" t="s">
        <v>1381</v>
      </c>
      <c r="C753" s="50" t="s">
        <v>1370</v>
      </c>
      <c r="D753" s="50" t="s">
        <v>37</v>
      </c>
      <c r="E753" s="51">
        <v>45322</v>
      </c>
      <c r="F753" s="50" t="s">
        <v>72</v>
      </c>
      <c r="G753" s="50" t="s">
        <v>100</v>
      </c>
      <c r="H753" s="50" t="s">
        <v>101</v>
      </c>
      <c r="I753" s="50" t="s">
        <v>141</v>
      </c>
      <c r="J753" s="50" t="s">
        <v>1216</v>
      </c>
      <c r="K753" s="53">
        <v>6483.18</v>
      </c>
    </row>
    <row r="754" spans="1:11" x14ac:dyDescent="0.25">
      <c r="A754" s="50" t="s">
        <v>1110</v>
      </c>
      <c r="B754" s="50" t="s">
        <v>1382</v>
      </c>
      <c r="C754" s="50" t="s">
        <v>1370</v>
      </c>
      <c r="D754" s="50" t="s">
        <v>37</v>
      </c>
      <c r="E754" s="51">
        <v>45322</v>
      </c>
      <c r="F754" s="50" t="s">
        <v>72</v>
      </c>
      <c r="G754" s="50" t="s">
        <v>100</v>
      </c>
      <c r="H754" s="50" t="s">
        <v>101</v>
      </c>
      <c r="I754" s="50" t="s">
        <v>141</v>
      </c>
      <c r="J754" s="50" t="s">
        <v>1216</v>
      </c>
      <c r="K754" s="53">
        <v>6483.18</v>
      </c>
    </row>
    <row r="755" spans="1:11" x14ac:dyDescent="0.25">
      <c r="A755" s="50" t="s">
        <v>1110</v>
      </c>
      <c r="B755" s="50" t="s">
        <v>1383</v>
      </c>
      <c r="C755" s="50" t="s">
        <v>1370</v>
      </c>
      <c r="D755" s="50" t="s">
        <v>37</v>
      </c>
      <c r="E755" s="51">
        <v>45322</v>
      </c>
      <c r="F755" s="50" t="s">
        <v>72</v>
      </c>
      <c r="G755" s="50" t="s">
        <v>100</v>
      </c>
      <c r="H755" s="50" t="s">
        <v>101</v>
      </c>
      <c r="I755" s="50" t="s">
        <v>141</v>
      </c>
      <c r="J755" s="50" t="s">
        <v>1216</v>
      </c>
      <c r="K755" s="53">
        <v>6483.18</v>
      </c>
    </row>
    <row r="756" spans="1:11" x14ac:dyDescent="0.25">
      <c r="A756" s="50" t="s">
        <v>1110</v>
      </c>
      <c r="B756" s="50" t="s">
        <v>1384</v>
      </c>
      <c r="C756" s="50" t="s">
        <v>1370</v>
      </c>
      <c r="D756" s="50" t="s">
        <v>37</v>
      </c>
      <c r="E756" s="51">
        <v>45322</v>
      </c>
      <c r="F756" s="50" t="s">
        <v>72</v>
      </c>
      <c r="G756" s="50" t="s">
        <v>100</v>
      </c>
      <c r="H756" s="50" t="s">
        <v>101</v>
      </c>
      <c r="I756" s="50" t="s">
        <v>141</v>
      </c>
      <c r="J756" s="50" t="s">
        <v>1216</v>
      </c>
      <c r="K756" s="53">
        <v>6483.18</v>
      </c>
    </row>
    <row r="757" spans="1:11" x14ac:dyDescent="0.25">
      <c r="A757" s="50" t="s">
        <v>1110</v>
      </c>
      <c r="B757" s="50" t="s">
        <v>1385</v>
      </c>
      <c r="C757" s="50" t="s">
        <v>1370</v>
      </c>
      <c r="D757" s="50" t="s">
        <v>37</v>
      </c>
      <c r="E757" s="51">
        <v>45322</v>
      </c>
      <c r="F757" s="50" t="s">
        <v>72</v>
      </c>
      <c r="G757" s="50" t="s">
        <v>100</v>
      </c>
      <c r="H757" s="50" t="s">
        <v>101</v>
      </c>
      <c r="I757" s="50" t="s">
        <v>141</v>
      </c>
      <c r="J757" s="50" t="s">
        <v>1216</v>
      </c>
      <c r="K757" s="53">
        <v>6483.18</v>
      </c>
    </row>
    <row r="758" spans="1:11" x14ac:dyDescent="0.25">
      <c r="A758" s="50" t="s">
        <v>1110</v>
      </c>
      <c r="B758" s="50" t="s">
        <v>1386</v>
      </c>
      <c r="C758" s="50" t="s">
        <v>1370</v>
      </c>
      <c r="D758" s="50" t="s">
        <v>37</v>
      </c>
      <c r="E758" s="51">
        <v>45322</v>
      </c>
      <c r="F758" s="50" t="s">
        <v>72</v>
      </c>
      <c r="G758" s="50" t="s">
        <v>100</v>
      </c>
      <c r="H758" s="50" t="s">
        <v>101</v>
      </c>
      <c r="I758" s="50" t="s">
        <v>141</v>
      </c>
      <c r="J758" s="50" t="s">
        <v>1216</v>
      </c>
      <c r="K758" s="53">
        <v>6483.18</v>
      </c>
    </row>
    <row r="759" spans="1:11" x14ac:dyDescent="0.25">
      <c r="A759" s="50" t="s">
        <v>1110</v>
      </c>
      <c r="B759" s="50" t="s">
        <v>1387</v>
      </c>
      <c r="C759" s="50" t="s">
        <v>1370</v>
      </c>
      <c r="D759" s="50" t="s">
        <v>37</v>
      </c>
      <c r="E759" s="51">
        <v>45322</v>
      </c>
      <c r="F759" s="50" t="s">
        <v>72</v>
      </c>
      <c r="G759" s="50" t="s">
        <v>100</v>
      </c>
      <c r="H759" s="50" t="s">
        <v>101</v>
      </c>
      <c r="I759" s="50" t="s">
        <v>141</v>
      </c>
      <c r="J759" s="50" t="s">
        <v>1216</v>
      </c>
      <c r="K759" s="53">
        <v>6483.18</v>
      </c>
    </row>
    <row r="760" spans="1:11" x14ac:dyDescent="0.25">
      <c r="A760" s="50" t="s">
        <v>1110</v>
      </c>
      <c r="B760" s="50" t="s">
        <v>1388</v>
      </c>
      <c r="C760" s="50" t="s">
        <v>1389</v>
      </c>
      <c r="D760" s="50" t="s">
        <v>37</v>
      </c>
      <c r="E760" s="51">
        <v>45322</v>
      </c>
      <c r="F760" s="50" t="s">
        <v>72</v>
      </c>
      <c r="G760" s="50" t="s">
        <v>100</v>
      </c>
      <c r="H760" s="50" t="s">
        <v>101</v>
      </c>
      <c r="I760" s="50" t="s">
        <v>141</v>
      </c>
      <c r="J760" s="50" t="s">
        <v>1216</v>
      </c>
      <c r="K760" s="53">
        <v>4322.12</v>
      </c>
    </row>
    <row r="761" spans="1:11" x14ac:dyDescent="0.25">
      <c r="A761" s="50" t="s">
        <v>1110</v>
      </c>
      <c r="B761" s="50" t="s">
        <v>1390</v>
      </c>
      <c r="C761" s="50" t="s">
        <v>1389</v>
      </c>
      <c r="D761" s="50" t="s">
        <v>37</v>
      </c>
      <c r="E761" s="51">
        <v>45322</v>
      </c>
      <c r="F761" s="50" t="s">
        <v>72</v>
      </c>
      <c r="G761" s="50" t="s">
        <v>100</v>
      </c>
      <c r="H761" s="50" t="s">
        <v>101</v>
      </c>
      <c r="I761" s="50" t="s">
        <v>141</v>
      </c>
      <c r="J761" s="50" t="s">
        <v>1216</v>
      </c>
      <c r="K761" s="53">
        <v>4322.12</v>
      </c>
    </row>
    <row r="762" spans="1:11" x14ac:dyDescent="0.25">
      <c r="A762" s="50" t="s">
        <v>1110</v>
      </c>
      <c r="B762" s="50" t="s">
        <v>1391</v>
      </c>
      <c r="C762" s="50" t="s">
        <v>1389</v>
      </c>
      <c r="D762" s="50" t="s">
        <v>37</v>
      </c>
      <c r="E762" s="51">
        <v>45322</v>
      </c>
      <c r="F762" s="50" t="s">
        <v>72</v>
      </c>
      <c r="G762" s="50" t="s">
        <v>100</v>
      </c>
      <c r="H762" s="50" t="s">
        <v>101</v>
      </c>
      <c r="I762" s="50" t="s">
        <v>141</v>
      </c>
      <c r="J762" s="50" t="s">
        <v>1216</v>
      </c>
      <c r="K762" s="53">
        <v>4322.12</v>
      </c>
    </row>
    <row r="763" spans="1:11" x14ac:dyDescent="0.25">
      <c r="A763" s="50" t="s">
        <v>1110</v>
      </c>
      <c r="B763" s="50" t="s">
        <v>1392</v>
      </c>
      <c r="C763" s="50" t="s">
        <v>1389</v>
      </c>
      <c r="D763" s="50" t="s">
        <v>37</v>
      </c>
      <c r="E763" s="51">
        <v>45322</v>
      </c>
      <c r="F763" s="50" t="s">
        <v>72</v>
      </c>
      <c r="G763" s="50" t="s">
        <v>100</v>
      </c>
      <c r="H763" s="50" t="s">
        <v>101</v>
      </c>
      <c r="I763" s="50" t="s">
        <v>141</v>
      </c>
      <c r="J763" s="50" t="s">
        <v>1216</v>
      </c>
      <c r="K763" s="53">
        <v>4322.12</v>
      </c>
    </row>
    <row r="764" spans="1:11" x14ac:dyDescent="0.25">
      <c r="A764" s="50" t="s">
        <v>1110</v>
      </c>
      <c r="B764" s="50" t="s">
        <v>1393</v>
      </c>
      <c r="C764" s="50" t="s">
        <v>1389</v>
      </c>
      <c r="D764" s="50" t="s">
        <v>37</v>
      </c>
      <c r="E764" s="51">
        <v>45322</v>
      </c>
      <c r="F764" s="50" t="s">
        <v>72</v>
      </c>
      <c r="G764" s="50" t="s">
        <v>100</v>
      </c>
      <c r="H764" s="50" t="s">
        <v>101</v>
      </c>
      <c r="I764" s="50" t="s">
        <v>141</v>
      </c>
      <c r="J764" s="50" t="s">
        <v>1216</v>
      </c>
      <c r="K764" s="53">
        <v>4322.12</v>
      </c>
    </row>
    <row r="765" spans="1:11" x14ac:dyDescent="0.25">
      <c r="A765" s="50" t="s">
        <v>1110</v>
      </c>
      <c r="B765" s="50" t="s">
        <v>1394</v>
      </c>
      <c r="C765" s="50" t="s">
        <v>1389</v>
      </c>
      <c r="D765" s="50" t="s">
        <v>37</v>
      </c>
      <c r="E765" s="51">
        <v>45322</v>
      </c>
      <c r="F765" s="50" t="s">
        <v>72</v>
      </c>
      <c r="G765" s="50" t="s">
        <v>100</v>
      </c>
      <c r="H765" s="50" t="s">
        <v>101</v>
      </c>
      <c r="I765" s="50" t="s">
        <v>141</v>
      </c>
      <c r="J765" s="50" t="s">
        <v>1216</v>
      </c>
      <c r="K765" s="53">
        <v>4322.12</v>
      </c>
    </row>
    <row r="766" spans="1:11" x14ac:dyDescent="0.25">
      <c r="A766" s="50" t="s">
        <v>1110</v>
      </c>
      <c r="B766" s="50" t="s">
        <v>1395</v>
      </c>
      <c r="C766" s="50" t="s">
        <v>1389</v>
      </c>
      <c r="D766" s="50" t="s">
        <v>37</v>
      </c>
      <c r="E766" s="51">
        <v>45322</v>
      </c>
      <c r="F766" s="50" t="s">
        <v>72</v>
      </c>
      <c r="G766" s="50" t="s">
        <v>100</v>
      </c>
      <c r="H766" s="50" t="s">
        <v>101</v>
      </c>
      <c r="I766" s="50" t="s">
        <v>141</v>
      </c>
      <c r="J766" s="50" t="s">
        <v>1216</v>
      </c>
      <c r="K766" s="53">
        <v>4322.12</v>
      </c>
    </row>
    <row r="767" spans="1:11" x14ac:dyDescent="0.25">
      <c r="A767" s="50" t="s">
        <v>1110</v>
      </c>
      <c r="B767" s="50" t="s">
        <v>1396</v>
      </c>
      <c r="C767" s="50" t="s">
        <v>1389</v>
      </c>
      <c r="D767" s="50" t="s">
        <v>37</v>
      </c>
      <c r="E767" s="51">
        <v>45322</v>
      </c>
      <c r="F767" s="50" t="s">
        <v>72</v>
      </c>
      <c r="G767" s="50" t="s">
        <v>100</v>
      </c>
      <c r="H767" s="50" t="s">
        <v>101</v>
      </c>
      <c r="I767" s="50" t="s">
        <v>141</v>
      </c>
      <c r="J767" s="50" t="s">
        <v>1216</v>
      </c>
      <c r="K767" s="53">
        <v>4322.12</v>
      </c>
    </row>
    <row r="768" spans="1:11" x14ac:dyDescent="0.25">
      <c r="A768" s="50" t="s">
        <v>1110</v>
      </c>
      <c r="B768" s="50" t="s">
        <v>1397</v>
      </c>
      <c r="C768" s="50" t="s">
        <v>1398</v>
      </c>
      <c r="D768" s="50" t="s">
        <v>37</v>
      </c>
      <c r="E768" s="51">
        <v>45322</v>
      </c>
      <c r="F768" s="50" t="s">
        <v>72</v>
      </c>
      <c r="G768" s="50" t="s">
        <v>100</v>
      </c>
      <c r="H768" s="50" t="s">
        <v>101</v>
      </c>
      <c r="I768" s="50" t="s">
        <v>141</v>
      </c>
      <c r="J768" s="50" t="s">
        <v>1216</v>
      </c>
      <c r="K768" s="53">
        <v>11302.61</v>
      </c>
    </row>
    <row r="769" spans="1:11" x14ac:dyDescent="0.25">
      <c r="A769" s="50" t="s">
        <v>1110</v>
      </c>
      <c r="B769" s="50" t="s">
        <v>1399</v>
      </c>
      <c r="C769" s="50" t="s">
        <v>1400</v>
      </c>
      <c r="D769" s="50" t="s">
        <v>37</v>
      </c>
      <c r="E769" s="51">
        <v>45322</v>
      </c>
      <c r="F769" s="50" t="s">
        <v>72</v>
      </c>
      <c r="G769" s="50" t="s">
        <v>100</v>
      </c>
      <c r="H769" s="50" t="s">
        <v>101</v>
      </c>
      <c r="I769" s="50" t="s">
        <v>141</v>
      </c>
      <c r="J769" s="50" t="s">
        <v>1216</v>
      </c>
      <c r="K769" s="53">
        <v>9463.41</v>
      </c>
    </row>
    <row r="770" spans="1:11" x14ac:dyDescent="0.25">
      <c r="A770" s="50" t="s">
        <v>1110</v>
      </c>
      <c r="B770" s="50" t="s">
        <v>1401</v>
      </c>
      <c r="C770" s="50" t="s">
        <v>1400</v>
      </c>
      <c r="D770" s="50" t="s">
        <v>37</v>
      </c>
      <c r="E770" s="51">
        <v>45322</v>
      </c>
      <c r="F770" s="50" t="s">
        <v>72</v>
      </c>
      <c r="G770" s="50" t="s">
        <v>100</v>
      </c>
      <c r="H770" s="50" t="s">
        <v>101</v>
      </c>
      <c r="I770" s="50" t="s">
        <v>141</v>
      </c>
      <c r="J770" s="50" t="s">
        <v>1216</v>
      </c>
      <c r="K770" s="53">
        <v>9463.41</v>
      </c>
    </row>
    <row r="771" spans="1:11" x14ac:dyDescent="0.25">
      <c r="A771" s="50" t="s">
        <v>1110</v>
      </c>
      <c r="B771" s="50" t="s">
        <v>1402</v>
      </c>
      <c r="C771" s="50" t="s">
        <v>1400</v>
      </c>
      <c r="D771" s="50" t="s">
        <v>37</v>
      </c>
      <c r="E771" s="51">
        <v>45322</v>
      </c>
      <c r="F771" s="50" t="s">
        <v>72</v>
      </c>
      <c r="G771" s="50" t="s">
        <v>100</v>
      </c>
      <c r="H771" s="50" t="s">
        <v>101</v>
      </c>
      <c r="I771" s="50" t="s">
        <v>141</v>
      </c>
      <c r="J771" s="50" t="s">
        <v>1216</v>
      </c>
      <c r="K771" s="53">
        <v>9463.41</v>
      </c>
    </row>
    <row r="772" spans="1:11" x14ac:dyDescent="0.25">
      <c r="A772" s="50" t="s">
        <v>1110</v>
      </c>
      <c r="B772" s="50" t="s">
        <v>1403</v>
      </c>
      <c r="C772" s="50" t="s">
        <v>1400</v>
      </c>
      <c r="D772" s="50" t="s">
        <v>37</v>
      </c>
      <c r="E772" s="51">
        <v>45322</v>
      </c>
      <c r="F772" s="50" t="s">
        <v>72</v>
      </c>
      <c r="G772" s="50" t="s">
        <v>100</v>
      </c>
      <c r="H772" s="50" t="s">
        <v>101</v>
      </c>
      <c r="I772" s="50" t="s">
        <v>141</v>
      </c>
      <c r="J772" s="50" t="s">
        <v>1216</v>
      </c>
      <c r="K772" s="53">
        <v>9463.41</v>
      </c>
    </row>
    <row r="773" spans="1:11" x14ac:dyDescent="0.25">
      <c r="A773" s="50" t="s">
        <v>1110</v>
      </c>
      <c r="B773" s="50" t="s">
        <v>1404</v>
      </c>
      <c r="C773" s="50" t="s">
        <v>1405</v>
      </c>
      <c r="D773" s="50" t="s">
        <v>37</v>
      </c>
      <c r="E773" s="51">
        <v>45322</v>
      </c>
      <c r="F773" s="50" t="s">
        <v>72</v>
      </c>
      <c r="G773" s="50" t="s">
        <v>100</v>
      </c>
      <c r="H773" s="50" t="s">
        <v>101</v>
      </c>
      <c r="I773" s="50" t="s">
        <v>141</v>
      </c>
      <c r="J773" s="50" t="s">
        <v>1216</v>
      </c>
      <c r="K773" s="53">
        <v>5689.42</v>
      </c>
    </row>
    <row r="774" spans="1:11" x14ac:dyDescent="0.25">
      <c r="A774" s="50" t="s">
        <v>1110</v>
      </c>
      <c r="B774" s="50" t="s">
        <v>1406</v>
      </c>
      <c r="C774" s="50" t="s">
        <v>1405</v>
      </c>
      <c r="D774" s="50" t="s">
        <v>37</v>
      </c>
      <c r="E774" s="51">
        <v>45322</v>
      </c>
      <c r="F774" s="50" t="s">
        <v>72</v>
      </c>
      <c r="G774" s="50" t="s">
        <v>100</v>
      </c>
      <c r="H774" s="50" t="s">
        <v>101</v>
      </c>
      <c r="I774" s="50" t="s">
        <v>141</v>
      </c>
      <c r="J774" s="50" t="s">
        <v>1216</v>
      </c>
      <c r="K774" s="53">
        <v>5689.42</v>
      </c>
    </row>
    <row r="775" spans="1:11" x14ac:dyDescent="0.25">
      <c r="A775" s="50" t="s">
        <v>1110</v>
      </c>
      <c r="B775" s="50" t="s">
        <v>1407</v>
      </c>
      <c r="C775" s="50" t="s">
        <v>1405</v>
      </c>
      <c r="D775" s="50" t="s">
        <v>37</v>
      </c>
      <c r="E775" s="51">
        <v>45322</v>
      </c>
      <c r="F775" s="50" t="s">
        <v>72</v>
      </c>
      <c r="G775" s="50" t="s">
        <v>100</v>
      </c>
      <c r="H775" s="50" t="s">
        <v>101</v>
      </c>
      <c r="I775" s="50" t="s">
        <v>141</v>
      </c>
      <c r="J775" s="50" t="s">
        <v>1216</v>
      </c>
      <c r="K775" s="53">
        <v>5689.42</v>
      </c>
    </row>
    <row r="776" spans="1:11" x14ac:dyDescent="0.25">
      <c r="A776" s="50" t="s">
        <v>1110</v>
      </c>
      <c r="B776" s="50" t="s">
        <v>1408</v>
      </c>
      <c r="C776" s="50" t="s">
        <v>1405</v>
      </c>
      <c r="D776" s="50" t="s">
        <v>37</v>
      </c>
      <c r="E776" s="51">
        <v>45322</v>
      </c>
      <c r="F776" s="50" t="s">
        <v>72</v>
      </c>
      <c r="G776" s="50" t="s">
        <v>100</v>
      </c>
      <c r="H776" s="50" t="s">
        <v>101</v>
      </c>
      <c r="I776" s="50" t="s">
        <v>141</v>
      </c>
      <c r="J776" s="50" t="s">
        <v>1216</v>
      </c>
      <c r="K776" s="53">
        <v>5689.42</v>
      </c>
    </row>
    <row r="777" spans="1:11" x14ac:dyDescent="0.25">
      <c r="A777" s="50" t="s">
        <v>1110</v>
      </c>
      <c r="B777" s="50" t="s">
        <v>1409</v>
      </c>
      <c r="C777" s="50" t="s">
        <v>1410</v>
      </c>
      <c r="D777" s="50" t="s">
        <v>37</v>
      </c>
      <c r="E777" s="51">
        <v>45328</v>
      </c>
      <c r="F777" s="50" t="s">
        <v>72</v>
      </c>
      <c r="G777" s="50" t="s">
        <v>693</v>
      </c>
      <c r="H777" s="50" t="s">
        <v>694</v>
      </c>
      <c r="I777" s="50" t="s">
        <v>90</v>
      </c>
      <c r="J777" s="50" t="s">
        <v>1117</v>
      </c>
      <c r="K777" s="53">
        <v>9154.86</v>
      </c>
    </row>
    <row r="778" spans="1:11" x14ac:dyDescent="0.25">
      <c r="A778" s="50" t="s">
        <v>1110</v>
      </c>
      <c r="B778" s="50" t="s">
        <v>1411</v>
      </c>
      <c r="C778" s="50" t="s">
        <v>1410</v>
      </c>
      <c r="D778" s="50" t="s">
        <v>37</v>
      </c>
      <c r="E778" s="51">
        <v>45328</v>
      </c>
      <c r="F778" s="50" t="s">
        <v>72</v>
      </c>
      <c r="G778" s="50" t="s">
        <v>693</v>
      </c>
      <c r="H778" s="50" t="s">
        <v>694</v>
      </c>
      <c r="I778" s="50" t="s">
        <v>90</v>
      </c>
      <c r="J778" s="50" t="s">
        <v>1117</v>
      </c>
      <c r="K778" s="53">
        <v>9154.86</v>
      </c>
    </row>
    <row r="779" spans="1:11" x14ac:dyDescent="0.25">
      <c r="A779" s="50" t="s">
        <v>1110</v>
      </c>
      <c r="B779" s="50" t="s">
        <v>1412</v>
      </c>
      <c r="C779" s="50" t="s">
        <v>1410</v>
      </c>
      <c r="D779" s="50" t="s">
        <v>37</v>
      </c>
      <c r="E779" s="51">
        <v>45328</v>
      </c>
      <c r="F779" s="50" t="s">
        <v>72</v>
      </c>
      <c r="G779" s="50" t="s">
        <v>693</v>
      </c>
      <c r="H779" s="50" t="s">
        <v>694</v>
      </c>
      <c r="I779" s="50" t="s">
        <v>90</v>
      </c>
      <c r="J779" s="50" t="s">
        <v>1117</v>
      </c>
      <c r="K779" s="53">
        <v>9154.86</v>
      </c>
    </row>
    <row r="780" spans="1:11" x14ac:dyDescent="0.25">
      <c r="A780" s="50" t="s">
        <v>1110</v>
      </c>
      <c r="B780" s="50" t="s">
        <v>1413</v>
      </c>
      <c r="C780" s="50" t="s">
        <v>1410</v>
      </c>
      <c r="D780" s="50" t="s">
        <v>37</v>
      </c>
      <c r="E780" s="51">
        <v>45328</v>
      </c>
      <c r="F780" s="50" t="s">
        <v>72</v>
      </c>
      <c r="G780" s="50" t="s">
        <v>693</v>
      </c>
      <c r="H780" s="50" t="s">
        <v>694</v>
      </c>
      <c r="I780" s="50" t="s">
        <v>90</v>
      </c>
      <c r="J780" s="50" t="s">
        <v>1117</v>
      </c>
      <c r="K780" s="53">
        <v>9154.86</v>
      </c>
    </row>
    <row r="781" spans="1:11" x14ac:dyDescent="0.25">
      <c r="A781" s="50" t="s">
        <v>1110</v>
      </c>
      <c r="B781" s="50" t="s">
        <v>1414</v>
      </c>
      <c r="C781" s="50" t="s">
        <v>1410</v>
      </c>
      <c r="D781" s="50" t="s">
        <v>37</v>
      </c>
      <c r="E781" s="51">
        <v>45328</v>
      </c>
      <c r="F781" s="50" t="s">
        <v>72</v>
      </c>
      <c r="G781" s="50" t="s">
        <v>693</v>
      </c>
      <c r="H781" s="50" t="s">
        <v>694</v>
      </c>
      <c r="I781" s="50" t="s">
        <v>90</v>
      </c>
      <c r="J781" s="50" t="s">
        <v>1117</v>
      </c>
      <c r="K781" s="53">
        <v>9154.86</v>
      </c>
    </row>
    <row r="782" spans="1:11" x14ac:dyDescent="0.25">
      <c r="A782" s="50" t="s">
        <v>1110</v>
      </c>
      <c r="B782" s="50" t="s">
        <v>1415</v>
      </c>
      <c r="C782" s="50" t="s">
        <v>1410</v>
      </c>
      <c r="D782" s="50" t="s">
        <v>37</v>
      </c>
      <c r="E782" s="51">
        <v>45328</v>
      </c>
      <c r="F782" s="50" t="s">
        <v>72</v>
      </c>
      <c r="G782" s="50" t="s">
        <v>693</v>
      </c>
      <c r="H782" s="50" t="s">
        <v>694</v>
      </c>
      <c r="I782" s="50" t="s">
        <v>90</v>
      </c>
      <c r="J782" s="50" t="s">
        <v>1117</v>
      </c>
      <c r="K782" s="53">
        <v>9154.86</v>
      </c>
    </row>
    <row r="783" spans="1:11" x14ac:dyDescent="0.25">
      <c r="A783" s="50" t="s">
        <v>1110</v>
      </c>
      <c r="B783" s="50" t="s">
        <v>1416</v>
      </c>
      <c r="C783" s="50" t="s">
        <v>1417</v>
      </c>
      <c r="D783" s="50" t="s">
        <v>37</v>
      </c>
      <c r="E783" s="51">
        <v>45322</v>
      </c>
      <c r="F783" s="50" t="s">
        <v>72</v>
      </c>
      <c r="G783" s="50" t="s">
        <v>123</v>
      </c>
      <c r="H783" s="50" t="s">
        <v>124</v>
      </c>
      <c r="I783" s="50" t="s">
        <v>141</v>
      </c>
      <c r="J783" s="50" t="s">
        <v>1196</v>
      </c>
      <c r="K783" s="53">
        <v>21659</v>
      </c>
    </row>
    <row r="784" spans="1:11" x14ac:dyDescent="0.25">
      <c r="A784" s="50" t="s">
        <v>1110</v>
      </c>
      <c r="B784" s="50" t="s">
        <v>1418</v>
      </c>
      <c r="C784" s="50" t="s">
        <v>1419</v>
      </c>
      <c r="D784" s="50" t="s">
        <v>37</v>
      </c>
      <c r="E784" s="51">
        <v>45330</v>
      </c>
      <c r="F784" s="50" t="s">
        <v>72</v>
      </c>
      <c r="G784" s="50" t="s">
        <v>297</v>
      </c>
      <c r="H784" s="50" t="s">
        <v>298</v>
      </c>
      <c r="I784" s="50" t="s">
        <v>90</v>
      </c>
      <c r="J784" s="50" t="s">
        <v>1114</v>
      </c>
      <c r="K784" s="53">
        <v>39574.07</v>
      </c>
    </row>
    <row r="785" spans="1:11" x14ac:dyDescent="0.25">
      <c r="A785" s="50" t="s">
        <v>1110</v>
      </c>
      <c r="B785" s="50" t="s">
        <v>1420</v>
      </c>
      <c r="C785" s="50" t="s">
        <v>1421</v>
      </c>
      <c r="D785" s="50" t="s">
        <v>37</v>
      </c>
      <c r="E785" s="51">
        <v>45330</v>
      </c>
      <c r="F785" s="50" t="s">
        <v>72</v>
      </c>
      <c r="G785" s="50" t="s">
        <v>368</v>
      </c>
      <c r="H785" s="50" t="s">
        <v>369</v>
      </c>
      <c r="I785" s="50" t="s">
        <v>90</v>
      </c>
      <c r="J785" s="50" t="s">
        <v>1117</v>
      </c>
      <c r="K785" s="53">
        <v>4488.59</v>
      </c>
    </row>
    <row r="786" spans="1:11" x14ac:dyDescent="0.25">
      <c r="A786" s="50" t="s">
        <v>1110</v>
      </c>
      <c r="B786" s="50" t="s">
        <v>1422</v>
      </c>
      <c r="C786" s="50" t="s">
        <v>1423</v>
      </c>
      <c r="D786" s="50" t="s">
        <v>37</v>
      </c>
      <c r="E786" s="51">
        <v>45342</v>
      </c>
      <c r="F786" s="50" t="s">
        <v>72</v>
      </c>
      <c r="G786" s="50" t="s">
        <v>100</v>
      </c>
      <c r="H786" s="50" t="s">
        <v>101</v>
      </c>
      <c r="I786" s="50" t="s">
        <v>141</v>
      </c>
      <c r="J786" s="50" t="s">
        <v>1216</v>
      </c>
      <c r="K786" s="53">
        <v>8112</v>
      </c>
    </row>
    <row r="787" spans="1:11" x14ac:dyDescent="0.25">
      <c r="A787" s="50" t="s">
        <v>1110</v>
      </c>
      <c r="B787" s="50" t="s">
        <v>1424</v>
      </c>
      <c r="C787" s="50" t="s">
        <v>1425</v>
      </c>
      <c r="D787" s="50" t="s">
        <v>37</v>
      </c>
      <c r="E787" s="51">
        <v>45343</v>
      </c>
      <c r="F787" s="50" t="s">
        <v>72</v>
      </c>
      <c r="G787" s="50" t="s">
        <v>317</v>
      </c>
      <c r="H787" s="50" t="s">
        <v>318</v>
      </c>
      <c r="I787" s="50" t="s">
        <v>141</v>
      </c>
      <c r="J787" s="50" t="s">
        <v>1216</v>
      </c>
      <c r="K787" s="53">
        <v>11313.5</v>
      </c>
    </row>
    <row r="788" spans="1:11" x14ac:dyDescent="0.25">
      <c r="A788" s="50" t="s">
        <v>1110</v>
      </c>
      <c r="B788" s="50" t="s">
        <v>1426</v>
      </c>
      <c r="C788" s="50" t="s">
        <v>1425</v>
      </c>
      <c r="D788" s="50" t="s">
        <v>37</v>
      </c>
      <c r="E788" s="51">
        <v>45343</v>
      </c>
      <c r="F788" s="50" t="s">
        <v>72</v>
      </c>
      <c r="G788" s="50" t="s">
        <v>317</v>
      </c>
      <c r="H788" s="50" t="s">
        <v>318</v>
      </c>
      <c r="I788" s="50" t="s">
        <v>141</v>
      </c>
      <c r="J788" s="50" t="s">
        <v>1216</v>
      </c>
      <c r="K788" s="53">
        <v>11313.5</v>
      </c>
    </row>
    <row r="789" spans="1:11" x14ac:dyDescent="0.25">
      <c r="A789" s="50" t="s">
        <v>1110</v>
      </c>
      <c r="B789" s="50" t="s">
        <v>1427</v>
      </c>
      <c r="C789" s="50" t="s">
        <v>1425</v>
      </c>
      <c r="D789" s="50" t="s">
        <v>37</v>
      </c>
      <c r="E789" s="51">
        <v>45343</v>
      </c>
      <c r="F789" s="50" t="s">
        <v>72</v>
      </c>
      <c r="G789" s="50" t="s">
        <v>317</v>
      </c>
      <c r="H789" s="50" t="s">
        <v>318</v>
      </c>
      <c r="I789" s="50" t="s">
        <v>141</v>
      </c>
      <c r="J789" s="50" t="s">
        <v>1216</v>
      </c>
      <c r="K789" s="53">
        <v>11313.5</v>
      </c>
    </row>
    <row r="790" spans="1:11" x14ac:dyDescent="0.25">
      <c r="A790" s="50" t="s">
        <v>1110</v>
      </c>
      <c r="B790" s="50" t="s">
        <v>1428</v>
      </c>
      <c r="C790" s="50" t="s">
        <v>1425</v>
      </c>
      <c r="D790" s="50" t="s">
        <v>37</v>
      </c>
      <c r="E790" s="51">
        <v>45343</v>
      </c>
      <c r="F790" s="50" t="s">
        <v>72</v>
      </c>
      <c r="G790" s="50" t="s">
        <v>317</v>
      </c>
      <c r="H790" s="50" t="s">
        <v>318</v>
      </c>
      <c r="I790" s="50" t="s">
        <v>141</v>
      </c>
      <c r="J790" s="50" t="s">
        <v>1216</v>
      </c>
      <c r="K790" s="53">
        <v>11313.5</v>
      </c>
    </row>
    <row r="791" spans="1:11" x14ac:dyDescent="0.25">
      <c r="A791" s="50" t="s">
        <v>1110</v>
      </c>
      <c r="B791" s="50" t="s">
        <v>1429</v>
      </c>
      <c r="C791" s="50" t="s">
        <v>1430</v>
      </c>
      <c r="D791" s="50" t="s">
        <v>37</v>
      </c>
      <c r="E791" s="51">
        <v>45344</v>
      </c>
      <c r="F791" s="50" t="s">
        <v>72</v>
      </c>
      <c r="G791" s="50" t="s">
        <v>278</v>
      </c>
      <c r="H791" s="50" t="s">
        <v>279</v>
      </c>
      <c r="I791" s="50" t="s">
        <v>90</v>
      </c>
      <c r="J791" s="50" t="s">
        <v>1114</v>
      </c>
      <c r="K791" s="53">
        <v>39900</v>
      </c>
    </row>
    <row r="792" spans="1:11" x14ac:dyDescent="0.25">
      <c r="A792" s="50" t="s">
        <v>1110</v>
      </c>
      <c r="B792" s="50" t="s">
        <v>1431</v>
      </c>
      <c r="C792" s="50" t="s">
        <v>1432</v>
      </c>
      <c r="D792" s="50" t="s">
        <v>37</v>
      </c>
      <c r="E792" s="51">
        <v>45344</v>
      </c>
      <c r="F792" s="50" t="s">
        <v>72</v>
      </c>
      <c r="G792" s="50" t="s">
        <v>626</v>
      </c>
      <c r="H792" s="50" t="s">
        <v>627</v>
      </c>
      <c r="I792" s="50" t="s">
        <v>90</v>
      </c>
      <c r="J792" s="50" t="s">
        <v>1117</v>
      </c>
      <c r="K792" s="53">
        <v>16990</v>
      </c>
    </row>
    <row r="793" spans="1:11" x14ac:dyDescent="0.25">
      <c r="A793" s="50" t="s">
        <v>1110</v>
      </c>
      <c r="B793" s="50" t="s">
        <v>1433</v>
      </c>
      <c r="C793" s="50" t="s">
        <v>1434</v>
      </c>
      <c r="D793" s="50" t="s">
        <v>37</v>
      </c>
      <c r="E793" s="51">
        <v>45344</v>
      </c>
      <c r="F793" s="50" t="s">
        <v>72</v>
      </c>
      <c r="G793" s="50" t="s">
        <v>260</v>
      </c>
      <c r="H793" s="50" t="s">
        <v>261</v>
      </c>
      <c r="I793" s="50" t="s">
        <v>90</v>
      </c>
      <c r="J793" s="50" t="s">
        <v>1114</v>
      </c>
      <c r="K793" s="53">
        <v>35035.550000000003</v>
      </c>
    </row>
    <row r="794" spans="1:11" x14ac:dyDescent="0.25">
      <c r="A794" s="50" t="s">
        <v>1110</v>
      </c>
      <c r="B794" s="50" t="s">
        <v>1435</v>
      </c>
      <c r="C794" s="50" t="s">
        <v>1436</v>
      </c>
      <c r="D794" s="50" t="s">
        <v>37</v>
      </c>
      <c r="E794" s="51">
        <v>45350</v>
      </c>
      <c r="F794" s="50" t="s">
        <v>72</v>
      </c>
      <c r="G794" s="50" t="s">
        <v>286</v>
      </c>
      <c r="H794" s="50" t="s">
        <v>287</v>
      </c>
      <c r="I794" s="50" t="s">
        <v>90</v>
      </c>
      <c r="J794" s="50" t="s">
        <v>1114</v>
      </c>
      <c r="K794" s="53">
        <v>21011.9</v>
      </c>
    </row>
    <row r="795" spans="1:11" x14ac:dyDescent="0.25">
      <c r="A795" s="50" t="s">
        <v>1110</v>
      </c>
      <c r="B795" s="50" t="s">
        <v>1437</v>
      </c>
      <c r="C795" s="50" t="s">
        <v>1436</v>
      </c>
      <c r="D795" s="50" t="s">
        <v>37</v>
      </c>
      <c r="E795" s="51">
        <v>45350</v>
      </c>
      <c r="F795" s="50" t="s">
        <v>72</v>
      </c>
      <c r="G795" s="50" t="s">
        <v>286</v>
      </c>
      <c r="H795" s="50" t="s">
        <v>287</v>
      </c>
      <c r="I795" s="50" t="s">
        <v>90</v>
      </c>
      <c r="J795" s="50" t="s">
        <v>1114</v>
      </c>
      <c r="K795" s="53">
        <v>21011.9</v>
      </c>
    </row>
    <row r="796" spans="1:11" x14ac:dyDescent="0.25">
      <c r="A796" s="50" t="s">
        <v>1110</v>
      </c>
      <c r="B796" s="50" t="s">
        <v>1438</v>
      </c>
      <c r="C796" s="50" t="s">
        <v>1439</v>
      </c>
      <c r="D796" s="50" t="s">
        <v>37</v>
      </c>
      <c r="E796" s="51">
        <v>45351</v>
      </c>
      <c r="F796" s="50" t="s">
        <v>72</v>
      </c>
      <c r="G796" s="50" t="s">
        <v>174</v>
      </c>
      <c r="H796" s="50" t="s">
        <v>175</v>
      </c>
      <c r="I796" s="50" t="s">
        <v>593</v>
      </c>
      <c r="J796" s="50" t="s">
        <v>1117</v>
      </c>
      <c r="K796" s="53">
        <v>12181.07</v>
      </c>
    </row>
    <row r="797" spans="1:11" x14ac:dyDescent="0.25">
      <c r="A797" s="50" t="s">
        <v>1110</v>
      </c>
      <c r="B797" s="50" t="s">
        <v>1440</v>
      </c>
      <c r="C797" s="50" t="s">
        <v>1439</v>
      </c>
      <c r="D797" s="50" t="s">
        <v>37</v>
      </c>
      <c r="E797" s="51">
        <v>45351</v>
      </c>
      <c r="F797" s="50" t="s">
        <v>72</v>
      </c>
      <c r="G797" s="50" t="s">
        <v>174</v>
      </c>
      <c r="H797" s="50" t="s">
        <v>175</v>
      </c>
      <c r="I797" s="50" t="s">
        <v>593</v>
      </c>
      <c r="J797" s="50" t="s">
        <v>1117</v>
      </c>
      <c r="K797" s="53">
        <v>12181.07</v>
      </c>
    </row>
    <row r="798" spans="1:11" x14ac:dyDescent="0.25">
      <c r="A798" s="50" t="s">
        <v>1110</v>
      </c>
      <c r="B798" s="50" t="s">
        <v>1441</v>
      </c>
      <c r="C798" s="50" t="s">
        <v>1439</v>
      </c>
      <c r="D798" s="50" t="s">
        <v>37</v>
      </c>
      <c r="E798" s="51">
        <v>45351</v>
      </c>
      <c r="F798" s="50" t="s">
        <v>72</v>
      </c>
      <c r="G798" s="50" t="s">
        <v>123</v>
      </c>
      <c r="H798" s="50" t="s">
        <v>124</v>
      </c>
      <c r="I798" s="50" t="s">
        <v>593</v>
      </c>
      <c r="J798" s="50" t="s">
        <v>1117</v>
      </c>
      <c r="K798" s="53">
        <v>3136.32</v>
      </c>
    </row>
    <row r="799" spans="1:11" x14ac:dyDescent="0.25">
      <c r="A799" s="50" t="s">
        <v>1110</v>
      </c>
      <c r="B799" s="50" t="s">
        <v>1442</v>
      </c>
      <c r="C799" s="50" t="s">
        <v>1443</v>
      </c>
      <c r="D799" s="50" t="s">
        <v>37</v>
      </c>
      <c r="E799" s="51">
        <v>45351</v>
      </c>
      <c r="F799" s="50" t="s">
        <v>72</v>
      </c>
      <c r="G799" s="50" t="s">
        <v>97</v>
      </c>
      <c r="H799" s="50" t="s">
        <v>98</v>
      </c>
      <c r="I799" s="50" t="s">
        <v>141</v>
      </c>
      <c r="J799" s="50" t="s">
        <v>1216</v>
      </c>
      <c r="K799" s="53">
        <v>9502.1299999999992</v>
      </c>
    </row>
    <row r="800" spans="1:11" x14ac:dyDescent="0.25">
      <c r="A800" s="50" t="s">
        <v>1110</v>
      </c>
      <c r="B800" s="50" t="s">
        <v>1444</v>
      </c>
      <c r="C800" s="50" t="s">
        <v>1443</v>
      </c>
      <c r="D800" s="50" t="s">
        <v>37</v>
      </c>
      <c r="E800" s="51">
        <v>45351</v>
      </c>
      <c r="F800" s="50" t="s">
        <v>72</v>
      </c>
      <c r="G800" s="50" t="s">
        <v>97</v>
      </c>
      <c r="H800" s="50" t="s">
        <v>98</v>
      </c>
      <c r="I800" s="50" t="s">
        <v>141</v>
      </c>
      <c r="J800" s="50" t="s">
        <v>1216</v>
      </c>
      <c r="K800" s="53">
        <v>9502.1299999999992</v>
      </c>
    </row>
    <row r="801" spans="1:11" x14ac:dyDescent="0.25">
      <c r="A801" s="50" t="s">
        <v>1110</v>
      </c>
      <c r="B801" s="50" t="s">
        <v>1445</v>
      </c>
      <c r="C801" s="50" t="s">
        <v>1443</v>
      </c>
      <c r="D801" s="50" t="s">
        <v>37</v>
      </c>
      <c r="E801" s="51">
        <v>45351</v>
      </c>
      <c r="F801" s="50" t="s">
        <v>72</v>
      </c>
      <c r="G801" s="50" t="s">
        <v>97</v>
      </c>
      <c r="H801" s="50" t="s">
        <v>98</v>
      </c>
      <c r="I801" s="50" t="s">
        <v>141</v>
      </c>
      <c r="J801" s="50" t="s">
        <v>1216</v>
      </c>
      <c r="K801" s="53">
        <v>9502.1299999999992</v>
      </c>
    </row>
    <row r="802" spans="1:11" x14ac:dyDescent="0.25">
      <c r="A802" s="50" t="s">
        <v>1110</v>
      </c>
      <c r="B802" s="50" t="s">
        <v>1446</v>
      </c>
      <c r="C802" s="50" t="s">
        <v>1443</v>
      </c>
      <c r="D802" s="50" t="s">
        <v>37</v>
      </c>
      <c r="E802" s="51">
        <v>45351</v>
      </c>
      <c r="F802" s="50" t="s">
        <v>72</v>
      </c>
      <c r="G802" s="50" t="s">
        <v>97</v>
      </c>
      <c r="H802" s="50" t="s">
        <v>98</v>
      </c>
      <c r="I802" s="50" t="s">
        <v>141</v>
      </c>
      <c r="J802" s="50" t="s">
        <v>1216</v>
      </c>
      <c r="K802" s="53">
        <v>9502.1299999999992</v>
      </c>
    </row>
    <row r="803" spans="1:11" x14ac:dyDescent="0.25">
      <c r="A803" s="50" t="s">
        <v>1110</v>
      </c>
      <c r="B803" s="50" t="s">
        <v>1447</v>
      </c>
      <c r="C803" s="50" t="s">
        <v>1448</v>
      </c>
      <c r="D803" s="50" t="s">
        <v>37</v>
      </c>
      <c r="E803" s="51">
        <v>45351</v>
      </c>
      <c r="F803" s="50" t="s">
        <v>72</v>
      </c>
      <c r="G803" s="50" t="s">
        <v>123</v>
      </c>
      <c r="H803" s="50" t="s">
        <v>124</v>
      </c>
      <c r="I803" s="50" t="s">
        <v>141</v>
      </c>
      <c r="J803" s="50" t="s">
        <v>1216</v>
      </c>
      <c r="K803" s="53">
        <v>15323.11</v>
      </c>
    </row>
    <row r="804" spans="1:11" x14ac:dyDescent="0.25">
      <c r="A804" s="50" t="s">
        <v>1110</v>
      </c>
      <c r="B804" s="50" t="s">
        <v>1449</v>
      </c>
      <c r="C804" s="50" t="s">
        <v>1450</v>
      </c>
      <c r="D804" s="50" t="s">
        <v>37</v>
      </c>
      <c r="E804" s="51">
        <v>45351</v>
      </c>
      <c r="F804" s="50" t="s">
        <v>72</v>
      </c>
      <c r="G804" s="50" t="s">
        <v>1135</v>
      </c>
      <c r="H804" s="50" t="s">
        <v>1136</v>
      </c>
      <c r="I804" s="50" t="s">
        <v>90</v>
      </c>
      <c r="J804" s="50" t="s">
        <v>1117</v>
      </c>
      <c r="K804" s="53">
        <v>6226.9</v>
      </c>
    </row>
    <row r="805" spans="1:11" x14ac:dyDescent="0.25">
      <c r="A805" s="50" t="s">
        <v>1110</v>
      </c>
      <c r="B805" s="50" t="s">
        <v>1451</v>
      </c>
      <c r="C805" s="50" t="s">
        <v>1452</v>
      </c>
      <c r="D805" s="50" t="s">
        <v>37</v>
      </c>
      <c r="E805" s="51">
        <v>45351</v>
      </c>
      <c r="F805" s="50" t="s">
        <v>72</v>
      </c>
      <c r="G805" s="50" t="s">
        <v>123</v>
      </c>
      <c r="H805" s="50" t="s">
        <v>124</v>
      </c>
      <c r="I805" s="50" t="s">
        <v>141</v>
      </c>
      <c r="J805" s="50" t="s">
        <v>1196</v>
      </c>
      <c r="K805" s="53">
        <v>39880.120000000003</v>
      </c>
    </row>
    <row r="806" spans="1:11" x14ac:dyDescent="0.25">
      <c r="A806" s="50" t="s">
        <v>1110</v>
      </c>
      <c r="B806" s="50" t="s">
        <v>1453</v>
      </c>
      <c r="C806" s="50" t="s">
        <v>1454</v>
      </c>
      <c r="D806" s="50" t="s">
        <v>37</v>
      </c>
      <c r="E806" s="51">
        <v>45351</v>
      </c>
      <c r="F806" s="50" t="s">
        <v>72</v>
      </c>
      <c r="G806" s="50" t="s">
        <v>1455</v>
      </c>
      <c r="H806" s="50" t="s">
        <v>1456</v>
      </c>
      <c r="I806" s="50" t="s">
        <v>90</v>
      </c>
      <c r="J806" s="50" t="s">
        <v>1117</v>
      </c>
      <c r="K806" s="53">
        <v>7090.6</v>
      </c>
    </row>
    <row r="807" spans="1:11" x14ac:dyDescent="0.25">
      <c r="A807" s="50" t="s">
        <v>1110</v>
      </c>
      <c r="B807" s="50" t="s">
        <v>1457</v>
      </c>
      <c r="C807" s="50" t="s">
        <v>1458</v>
      </c>
      <c r="D807" s="50" t="s">
        <v>37</v>
      </c>
      <c r="E807" s="51">
        <v>45351</v>
      </c>
      <c r="F807" s="50" t="s">
        <v>72</v>
      </c>
      <c r="G807" s="50" t="s">
        <v>127</v>
      </c>
      <c r="H807" s="50" t="s">
        <v>128</v>
      </c>
      <c r="I807" s="50" t="s">
        <v>90</v>
      </c>
      <c r="J807" s="50" t="s">
        <v>1117</v>
      </c>
      <c r="K807" s="53">
        <v>4051.08</v>
      </c>
    </row>
    <row r="808" spans="1:11" x14ac:dyDescent="0.25">
      <c r="A808" s="50" t="s">
        <v>1110</v>
      </c>
      <c r="B808" s="50" t="s">
        <v>1459</v>
      </c>
      <c r="C808" s="50" t="s">
        <v>1458</v>
      </c>
      <c r="D808" s="50" t="s">
        <v>37</v>
      </c>
      <c r="E808" s="51">
        <v>45351</v>
      </c>
      <c r="F808" s="50" t="s">
        <v>72</v>
      </c>
      <c r="G808" s="50" t="s">
        <v>127</v>
      </c>
      <c r="H808" s="50" t="s">
        <v>128</v>
      </c>
      <c r="I808" s="50" t="s">
        <v>90</v>
      </c>
      <c r="J808" s="50" t="s">
        <v>1117</v>
      </c>
      <c r="K808" s="53">
        <v>4051.08</v>
      </c>
    </row>
    <row r="809" spans="1:11" x14ac:dyDescent="0.25">
      <c r="A809" s="50" t="s">
        <v>1110</v>
      </c>
      <c r="B809" s="50" t="s">
        <v>1460</v>
      </c>
      <c r="C809" s="50" t="s">
        <v>1458</v>
      </c>
      <c r="D809" s="50" t="s">
        <v>37</v>
      </c>
      <c r="E809" s="51">
        <v>45351</v>
      </c>
      <c r="F809" s="50" t="s">
        <v>72</v>
      </c>
      <c r="G809" s="50" t="s">
        <v>127</v>
      </c>
      <c r="H809" s="50" t="s">
        <v>128</v>
      </c>
      <c r="I809" s="50" t="s">
        <v>90</v>
      </c>
      <c r="J809" s="50" t="s">
        <v>1117</v>
      </c>
      <c r="K809" s="53">
        <v>4051.08</v>
      </c>
    </row>
    <row r="810" spans="1:11" x14ac:dyDescent="0.25">
      <c r="A810" s="50" t="s">
        <v>1110</v>
      </c>
      <c r="B810" s="50" t="s">
        <v>1461</v>
      </c>
      <c r="C810" s="50" t="s">
        <v>1458</v>
      </c>
      <c r="D810" s="50" t="s">
        <v>37</v>
      </c>
      <c r="E810" s="51">
        <v>45351</v>
      </c>
      <c r="F810" s="50" t="s">
        <v>72</v>
      </c>
      <c r="G810" s="50" t="s">
        <v>127</v>
      </c>
      <c r="H810" s="50" t="s">
        <v>128</v>
      </c>
      <c r="I810" s="50" t="s">
        <v>90</v>
      </c>
      <c r="J810" s="50" t="s">
        <v>1117</v>
      </c>
      <c r="K810" s="53">
        <v>4051.08</v>
      </c>
    </row>
    <row r="811" spans="1:11" x14ac:dyDescent="0.25">
      <c r="A811" s="50" t="s">
        <v>1110</v>
      </c>
      <c r="B811" s="50" t="s">
        <v>1462</v>
      </c>
      <c r="C811" s="50" t="s">
        <v>1463</v>
      </c>
      <c r="D811" s="50" t="s">
        <v>37</v>
      </c>
      <c r="E811" s="51">
        <v>45351</v>
      </c>
      <c r="F811" s="50" t="s">
        <v>72</v>
      </c>
      <c r="G811" s="50" t="s">
        <v>100</v>
      </c>
      <c r="H811" s="50" t="s">
        <v>101</v>
      </c>
      <c r="I811" s="50" t="s">
        <v>90</v>
      </c>
      <c r="J811" s="50" t="s">
        <v>1117</v>
      </c>
      <c r="K811" s="53">
        <v>5676.52</v>
      </c>
    </row>
    <row r="812" spans="1:11" x14ac:dyDescent="0.25">
      <c r="A812" s="50" t="s">
        <v>1110</v>
      </c>
      <c r="B812" s="50" t="s">
        <v>1464</v>
      </c>
      <c r="C812" s="50" t="s">
        <v>1463</v>
      </c>
      <c r="D812" s="50" t="s">
        <v>37</v>
      </c>
      <c r="E812" s="51">
        <v>45351</v>
      </c>
      <c r="F812" s="50" t="s">
        <v>72</v>
      </c>
      <c r="G812" s="50" t="s">
        <v>100</v>
      </c>
      <c r="H812" s="50" t="s">
        <v>101</v>
      </c>
      <c r="I812" s="50" t="s">
        <v>90</v>
      </c>
      <c r="J812" s="50" t="s">
        <v>1117</v>
      </c>
      <c r="K812" s="53">
        <v>5676.52</v>
      </c>
    </row>
    <row r="813" spans="1:11" x14ac:dyDescent="0.25">
      <c r="A813" s="50" t="s">
        <v>1110</v>
      </c>
      <c r="B813" s="50" t="s">
        <v>1465</v>
      </c>
      <c r="C813" s="50" t="s">
        <v>1466</v>
      </c>
      <c r="D813" s="50" t="s">
        <v>37</v>
      </c>
      <c r="E813" s="51">
        <v>45351</v>
      </c>
      <c r="F813" s="50" t="s">
        <v>72</v>
      </c>
      <c r="G813" s="50" t="s">
        <v>327</v>
      </c>
      <c r="H813" s="50" t="s">
        <v>328</v>
      </c>
      <c r="I813" s="50" t="s">
        <v>141</v>
      </c>
      <c r="J813" s="50" t="s">
        <v>1196</v>
      </c>
      <c r="K813" s="53">
        <v>30709.439999999999</v>
      </c>
    </row>
    <row r="814" spans="1:11" x14ac:dyDescent="0.25">
      <c r="A814" s="50" t="s">
        <v>1110</v>
      </c>
      <c r="B814" s="50" t="s">
        <v>1467</v>
      </c>
      <c r="C814" s="50" t="s">
        <v>1466</v>
      </c>
      <c r="D814" s="50" t="s">
        <v>37</v>
      </c>
      <c r="E814" s="51">
        <v>45351</v>
      </c>
      <c r="F814" s="50" t="s">
        <v>72</v>
      </c>
      <c r="G814" s="50" t="s">
        <v>327</v>
      </c>
      <c r="H814" s="50" t="s">
        <v>328</v>
      </c>
      <c r="I814" s="50" t="s">
        <v>141</v>
      </c>
      <c r="J814" s="50" t="s">
        <v>1196</v>
      </c>
      <c r="K814" s="53">
        <v>30709.43</v>
      </c>
    </row>
    <row r="815" spans="1:11" x14ac:dyDescent="0.25">
      <c r="A815" s="50" t="s">
        <v>1110</v>
      </c>
      <c r="B815" s="50" t="s">
        <v>1468</v>
      </c>
      <c r="C815" s="50" t="s">
        <v>1469</v>
      </c>
      <c r="D815" s="50" t="s">
        <v>37</v>
      </c>
      <c r="E815" s="51">
        <v>45352</v>
      </c>
      <c r="F815" s="50" t="s">
        <v>72</v>
      </c>
      <c r="G815" s="50" t="s">
        <v>242</v>
      </c>
      <c r="H815" s="50" t="s">
        <v>243</v>
      </c>
      <c r="I815" s="50" t="s">
        <v>90</v>
      </c>
      <c r="J815" s="50" t="s">
        <v>1114</v>
      </c>
      <c r="K815" s="53">
        <v>26384.05</v>
      </c>
    </row>
    <row r="816" spans="1:11" x14ac:dyDescent="0.25">
      <c r="A816" s="50" t="s">
        <v>1110</v>
      </c>
      <c r="B816" s="50" t="s">
        <v>1470</v>
      </c>
      <c r="C816" s="50" t="s">
        <v>1452</v>
      </c>
      <c r="D816" s="50" t="s">
        <v>37</v>
      </c>
      <c r="E816" s="51">
        <v>45351</v>
      </c>
      <c r="F816" s="50" t="s">
        <v>72</v>
      </c>
      <c r="G816" s="50" t="s">
        <v>123</v>
      </c>
      <c r="H816" s="50" t="s">
        <v>124</v>
      </c>
      <c r="I816" s="50" t="s">
        <v>141</v>
      </c>
      <c r="J816" s="50" t="s">
        <v>1196</v>
      </c>
      <c r="K816" s="53">
        <v>39880.120000000003</v>
      </c>
    </row>
    <row r="817" spans="1:11" x14ac:dyDescent="0.25">
      <c r="A817" s="50" t="s">
        <v>1110</v>
      </c>
      <c r="B817" s="50" t="s">
        <v>1471</v>
      </c>
      <c r="C817" s="50" t="s">
        <v>1472</v>
      </c>
      <c r="D817" s="50" t="s">
        <v>37</v>
      </c>
      <c r="E817" s="51">
        <v>45362</v>
      </c>
      <c r="F817" s="50" t="s">
        <v>72</v>
      </c>
      <c r="G817" s="50" t="s">
        <v>1473</v>
      </c>
      <c r="H817" s="50" t="s">
        <v>1474</v>
      </c>
      <c r="I817" s="50" t="s">
        <v>90</v>
      </c>
      <c r="J817" s="50" t="s">
        <v>1117</v>
      </c>
      <c r="K817" s="53">
        <v>4270.03</v>
      </c>
    </row>
    <row r="818" spans="1:11" x14ac:dyDescent="0.25">
      <c r="A818" s="50" t="s">
        <v>1110</v>
      </c>
      <c r="B818" s="50" t="s">
        <v>1475</v>
      </c>
      <c r="C818" s="50" t="s">
        <v>1476</v>
      </c>
      <c r="D818" s="50" t="s">
        <v>37</v>
      </c>
      <c r="E818" s="51">
        <v>45362</v>
      </c>
      <c r="F818" s="50" t="s">
        <v>72</v>
      </c>
      <c r="G818" s="50" t="s">
        <v>250</v>
      </c>
      <c r="H818" s="50" t="s">
        <v>251</v>
      </c>
      <c r="I818" s="50" t="s">
        <v>90</v>
      </c>
      <c r="J818" s="50" t="s">
        <v>1114</v>
      </c>
      <c r="K818" s="53">
        <v>27467</v>
      </c>
    </row>
    <row r="819" spans="1:11" x14ac:dyDescent="0.25">
      <c r="A819" s="50" t="s">
        <v>1110</v>
      </c>
      <c r="B819" s="50" t="s">
        <v>1477</v>
      </c>
      <c r="C819" s="50" t="s">
        <v>1476</v>
      </c>
      <c r="D819" s="50" t="s">
        <v>37</v>
      </c>
      <c r="E819" s="51">
        <v>45362</v>
      </c>
      <c r="F819" s="50" t="s">
        <v>72</v>
      </c>
      <c r="G819" s="50" t="s">
        <v>250</v>
      </c>
      <c r="H819" s="50" t="s">
        <v>251</v>
      </c>
      <c r="I819" s="50" t="s">
        <v>90</v>
      </c>
      <c r="J819" s="50" t="s">
        <v>1114</v>
      </c>
      <c r="K819" s="53">
        <v>27467</v>
      </c>
    </row>
    <row r="820" spans="1:11" x14ac:dyDescent="0.25">
      <c r="A820" s="50" t="s">
        <v>1110</v>
      </c>
      <c r="B820" s="50" t="s">
        <v>1478</v>
      </c>
      <c r="C820" s="50" t="s">
        <v>1476</v>
      </c>
      <c r="D820" s="50" t="s">
        <v>37</v>
      </c>
      <c r="E820" s="51">
        <v>45362</v>
      </c>
      <c r="F820" s="50" t="s">
        <v>72</v>
      </c>
      <c r="G820" s="50" t="s">
        <v>250</v>
      </c>
      <c r="H820" s="50" t="s">
        <v>251</v>
      </c>
      <c r="I820" s="50" t="s">
        <v>90</v>
      </c>
      <c r="J820" s="50" t="s">
        <v>1114</v>
      </c>
      <c r="K820" s="53">
        <v>27467</v>
      </c>
    </row>
    <row r="821" spans="1:11" x14ac:dyDescent="0.25">
      <c r="A821" s="50" t="s">
        <v>1110</v>
      </c>
      <c r="B821" s="50" t="s">
        <v>1479</v>
      </c>
      <c r="C821" s="50" t="s">
        <v>1476</v>
      </c>
      <c r="D821" s="50" t="s">
        <v>37</v>
      </c>
      <c r="E821" s="51">
        <v>45362</v>
      </c>
      <c r="F821" s="50" t="s">
        <v>72</v>
      </c>
      <c r="G821" s="50" t="s">
        <v>250</v>
      </c>
      <c r="H821" s="50" t="s">
        <v>251</v>
      </c>
      <c r="I821" s="50" t="s">
        <v>90</v>
      </c>
      <c r="J821" s="50" t="s">
        <v>1114</v>
      </c>
      <c r="K821" s="53">
        <v>27467</v>
      </c>
    </row>
    <row r="822" spans="1:11" x14ac:dyDescent="0.25">
      <c r="A822" s="50" t="s">
        <v>1110</v>
      </c>
      <c r="B822" s="50" t="s">
        <v>1480</v>
      </c>
      <c r="C822" s="50" t="s">
        <v>1476</v>
      </c>
      <c r="D822" s="50" t="s">
        <v>37</v>
      </c>
      <c r="E822" s="51">
        <v>45362</v>
      </c>
      <c r="F822" s="50" t="s">
        <v>72</v>
      </c>
      <c r="G822" s="50" t="s">
        <v>250</v>
      </c>
      <c r="H822" s="50" t="s">
        <v>251</v>
      </c>
      <c r="I822" s="50" t="s">
        <v>90</v>
      </c>
      <c r="J822" s="50" t="s">
        <v>1114</v>
      </c>
      <c r="K822" s="53">
        <v>27467</v>
      </c>
    </row>
    <row r="823" spans="1:11" x14ac:dyDescent="0.25">
      <c r="A823" s="50" t="s">
        <v>1110</v>
      </c>
      <c r="B823" s="50" t="s">
        <v>1481</v>
      </c>
      <c r="C823" s="50" t="s">
        <v>1448</v>
      </c>
      <c r="D823" s="50" t="s">
        <v>37</v>
      </c>
      <c r="E823" s="51">
        <v>45364</v>
      </c>
      <c r="F823" s="50" t="s">
        <v>72</v>
      </c>
      <c r="G823" s="50" t="s">
        <v>123</v>
      </c>
      <c r="H823" s="50" t="s">
        <v>124</v>
      </c>
      <c r="I823" s="50" t="s">
        <v>141</v>
      </c>
      <c r="J823" s="50" t="s">
        <v>1216</v>
      </c>
      <c r="K823" s="53">
        <v>15323.11</v>
      </c>
    </row>
    <row r="824" spans="1:11" x14ac:dyDescent="0.25">
      <c r="A824" s="50" t="s">
        <v>1110</v>
      </c>
      <c r="B824" s="50" t="s">
        <v>1482</v>
      </c>
      <c r="C824" s="50" t="s">
        <v>1483</v>
      </c>
      <c r="D824" s="50" t="s">
        <v>37</v>
      </c>
      <c r="E824" s="51">
        <v>45377</v>
      </c>
      <c r="F824" s="50" t="s">
        <v>72</v>
      </c>
      <c r="G824" s="50" t="s">
        <v>286</v>
      </c>
      <c r="H824" s="50" t="s">
        <v>287</v>
      </c>
      <c r="I824" s="50" t="s">
        <v>90</v>
      </c>
      <c r="J824" s="50" t="s">
        <v>1117</v>
      </c>
      <c r="K824" s="53">
        <v>9654.7999999999993</v>
      </c>
    </row>
    <row r="825" spans="1:11" x14ac:dyDescent="0.25">
      <c r="A825" s="50" t="s">
        <v>1110</v>
      </c>
      <c r="B825" s="50" t="s">
        <v>1484</v>
      </c>
      <c r="C825" s="50" t="s">
        <v>1483</v>
      </c>
      <c r="D825" s="50" t="s">
        <v>37</v>
      </c>
      <c r="E825" s="51">
        <v>45377</v>
      </c>
      <c r="F825" s="50" t="s">
        <v>72</v>
      </c>
      <c r="G825" s="50" t="s">
        <v>286</v>
      </c>
      <c r="H825" s="50" t="s">
        <v>287</v>
      </c>
      <c r="I825" s="50" t="s">
        <v>90</v>
      </c>
      <c r="J825" s="50" t="s">
        <v>1117</v>
      </c>
      <c r="K825" s="53">
        <v>9654.7999999999993</v>
      </c>
    </row>
    <row r="826" spans="1:11" x14ac:dyDescent="0.25">
      <c r="A826" s="50" t="s">
        <v>1110</v>
      </c>
      <c r="B826" s="50" t="s">
        <v>1485</v>
      </c>
      <c r="C826" s="50" t="s">
        <v>1483</v>
      </c>
      <c r="D826" s="50" t="s">
        <v>37</v>
      </c>
      <c r="E826" s="51">
        <v>45377</v>
      </c>
      <c r="F826" s="50" t="s">
        <v>72</v>
      </c>
      <c r="G826" s="50" t="s">
        <v>474</v>
      </c>
      <c r="H826" s="50" t="s">
        <v>475</v>
      </c>
      <c r="I826" s="50" t="s">
        <v>90</v>
      </c>
      <c r="J826" s="50" t="s">
        <v>1117</v>
      </c>
      <c r="K826" s="53">
        <v>9654.7999999999993</v>
      </c>
    </row>
    <row r="827" spans="1:11" x14ac:dyDescent="0.25">
      <c r="A827" s="50" t="s">
        <v>1110</v>
      </c>
      <c r="B827" s="50" t="s">
        <v>1486</v>
      </c>
      <c r="C827" s="50" t="s">
        <v>1487</v>
      </c>
      <c r="D827" s="50" t="s">
        <v>37</v>
      </c>
      <c r="E827" s="51">
        <v>45377</v>
      </c>
      <c r="F827" s="50" t="s">
        <v>72</v>
      </c>
      <c r="G827" s="50" t="s">
        <v>414</v>
      </c>
      <c r="H827" s="50" t="s">
        <v>415</v>
      </c>
      <c r="I827" s="50" t="s">
        <v>90</v>
      </c>
      <c r="J827" s="50" t="s">
        <v>1114</v>
      </c>
      <c r="K827" s="53">
        <v>28500</v>
      </c>
    </row>
    <row r="828" spans="1:11" x14ac:dyDescent="0.25">
      <c r="A828" s="50" t="s">
        <v>1110</v>
      </c>
      <c r="B828" s="50" t="s">
        <v>1488</v>
      </c>
      <c r="C828" s="50" t="s">
        <v>1487</v>
      </c>
      <c r="D828" s="50" t="s">
        <v>37</v>
      </c>
      <c r="E828" s="51">
        <v>45377</v>
      </c>
      <c r="F828" s="50" t="s">
        <v>72</v>
      </c>
      <c r="G828" s="50" t="s">
        <v>414</v>
      </c>
      <c r="H828" s="50" t="s">
        <v>415</v>
      </c>
      <c r="I828" s="50" t="s">
        <v>90</v>
      </c>
      <c r="J828" s="50" t="s">
        <v>1114</v>
      </c>
      <c r="K828" s="53">
        <v>28500</v>
      </c>
    </row>
    <row r="829" spans="1:11" x14ac:dyDescent="0.25">
      <c r="A829" s="50" t="s">
        <v>1110</v>
      </c>
      <c r="B829" s="50" t="s">
        <v>1489</v>
      </c>
      <c r="C829" s="50" t="s">
        <v>1490</v>
      </c>
      <c r="D829" s="50" t="s">
        <v>37</v>
      </c>
      <c r="E829" s="51">
        <v>45377</v>
      </c>
      <c r="F829" s="50" t="s">
        <v>72</v>
      </c>
      <c r="G829" s="50" t="s">
        <v>286</v>
      </c>
      <c r="H829" s="50" t="s">
        <v>287</v>
      </c>
      <c r="I829" s="50" t="s">
        <v>90</v>
      </c>
      <c r="J829" s="50" t="s">
        <v>1117</v>
      </c>
      <c r="K829" s="53">
        <v>13974</v>
      </c>
    </row>
    <row r="830" spans="1:11" x14ac:dyDescent="0.25">
      <c r="A830" s="50" t="s">
        <v>1110</v>
      </c>
      <c r="B830" s="50" t="s">
        <v>1491</v>
      </c>
      <c r="C830" s="50" t="s">
        <v>1492</v>
      </c>
      <c r="D830" s="50" t="s">
        <v>37</v>
      </c>
      <c r="E830" s="51">
        <v>45378</v>
      </c>
      <c r="F830" s="50" t="s">
        <v>72</v>
      </c>
      <c r="G830" s="50" t="s">
        <v>123</v>
      </c>
      <c r="H830" s="50" t="s">
        <v>124</v>
      </c>
      <c r="I830" s="50" t="s">
        <v>141</v>
      </c>
      <c r="J830" s="50" t="s">
        <v>1216</v>
      </c>
      <c r="K830" s="53">
        <v>5950.22</v>
      </c>
    </row>
    <row r="831" spans="1:11" x14ac:dyDescent="0.25">
      <c r="A831" s="50" t="s">
        <v>1110</v>
      </c>
      <c r="B831" s="50" t="s">
        <v>1493</v>
      </c>
      <c r="C831" s="50" t="s">
        <v>1492</v>
      </c>
      <c r="D831" s="50" t="s">
        <v>37</v>
      </c>
      <c r="E831" s="51">
        <v>45378</v>
      </c>
      <c r="F831" s="50" t="s">
        <v>72</v>
      </c>
      <c r="G831" s="50" t="s">
        <v>123</v>
      </c>
      <c r="H831" s="50" t="s">
        <v>124</v>
      </c>
      <c r="I831" s="50" t="s">
        <v>141</v>
      </c>
      <c r="J831" s="50" t="s">
        <v>1216</v>
      </c>
      <c r="K831" s="53">
        <v>5950.21</v>
      </c>
    </row>
    <row r="832" spans="1:11" x14ac:dyDescent="0.25">
      <c r="A832" s="50" t="s">
        <v>1110</v>
      </c>
      <c r="B832" s="50" t="s">
        <v>1494</v>
      </c>
      <c r="C832" s="50" t="s">
        <v>1495</v>
      </c>
      <c r="D832" s="50" t="s">
        <v>37</v>
      </c>
      <c r="E832" s="51">
        <v>45380</v>
      </c>
      <c r="F832" s="50" t="s">
        <v>72</v>
      </c>
      <c r="G832" s="50" t="s">
        <v>234</v>
      </c>
      <c r="H832" s="50" t="s">
        <v>235</v>
      </c>
      <c r="I832" s="50" t="s">
        <v>141</v>
      </c>
      <c r="J832" s="50" t="s">
        <v>1216</v>
      </c>
      <c r="K832" s="53">
        <v>3103.89</v>
      </c>
    </row>
    <row r="833" spans="1:11" x14ac:dyDescent="0.25">
      <c r="A833" s="50" t="s">
        <v>1110</v>
      </c>
      <c r="B833" s="50" t="s">
        <v>1496</v>
      </c>
      <c r="C833" s="50" t="s">
        <v>1321</v>
      </c>
      <c r="D833" s="50" t="s">
        <v>37</v>
      </c>
      <c r="E833" s="51">
        <v>45379</v>
      </c>
      <c r="F833" s="50" t="s">
        <v>72</v>
      </c>
      <c r="G833" s="50" t="s">
        <v>123</v>
      </c>
      <c r="H833" s="50" t="s">
        <v>124</v>
      </c>
      <c r="I833" s="50" t="s">
        <v>141</v>
      </c>
      <c r="J833" s="50" t="s">
        <v>1216</v>
      </c>
      <c r="K833" s="53">
        <v>3654.68</v>
      </c>
    </row>
    <row r="834" spans="1:11" x14ac:dyDescent="0.25">
      <c r="A834" s="50" t="s">
        <v>1110</v>
      </c>
      <c r="B834" s="50" t="s">
        <v>1497</v>
      </c>
      <c r="C834" s="50" t="s">
        <v>1498</v>
      </c>
      <c r="D834" s="50" t="s">
        <v>37</v>
      </c>
      <c r="E834" s="51">
        <v>45379</v>
      </c>
      <c r="F834" s="50" t="s">
        <v>72</v>
      </c>
      <c r="G834" s="50" t="s">
        <v>100</v>
      </c>
      <c r="H834" s="50" t="s">
        <v>101</v>
      </c>
      <c r="I834" s="50" t="s">
        <v>141</v>
      </c>
      <c r="J834" s="50" t="s">
        <v>1196</v>
      </c>
      <c r="K834" s="53">
        <v>24103.200000000001</v>
      </c>
    </row>
    <row r="835" spans="1:11" x14ac:dyDescent="0.25">
      <c r="A835" s="50" t="s">
        <v>1110</v>
      </c>
      <c r="B835" s="50" t="s">
        <v>1499</v>
      </c>
      <c r="C835" s="50" t="s">
        <v>1500</v>
      </c>
      <c r="D835" s="50" t="s">
        <v>37</v>
      </c>
      <c r="E835" s="51">
        <v>45391</v>
      </c>
      <c r="F835" s="50" t="s">
        <v>72</v>
      </c>
      <c r="G835" s="50" t="s">
        <v>265</v>
      </c>
      <c r="H835" s="50" t="s">
        <v>266</v>
      </c>
      <c r="I835" s="50" t="s">
        <v>90</v>
      </c>
      <c r="J835" s="50" t="s">
        <v>1117</v>
      </c>
      <c r="K835" s="53">
        <v>11320.16</v>
      </c>
    </row>
    <row r="836" spans="1:11" x14ac:dyDescent="0.25">
      <c r="A836" s="50" t="s">
        <v>1110</v>
      </c>
      <c r="B836" s="50" t="s">
        <v>1501</v>
      </c>
      <c r="C836" s="50" t="s">
        <v>1500</v>
      </c>
      <c r="D836" s="50" t="s">
        <v>37</v>
      </c>
      <c r="E836" s="51">
        <v>45391</v>
      </c>
      <c r="F836" s="50" t="s">
        <v>72</v>
      </c>
      <c r="G836" s="50" t="s">
        <v>265</v>
      </c>
      <c r="H836" s="50" t="s">
        <v>266</v>
      </c>
      <c r="I836" s="50" t="s">
        <v>90</v>
      </c>
      <c r="J836" s="50" t="s">
        <v>1117</v>
      </c>
      <c r="K836" s="53">
        <v>11320.15</v>
      </c>
    </row>
    <row r="837" spans="1:11" x14ac:dyDescent="0.25">
      <c r="A837" s="50" t="s">
        <v>1110</v>
      </c>
      <c r="B837" s="50" t="s">
        <v>1502</v>
      </c>
      <c r="C837" s="50" t="s">
        <v>1503</v>
      </c>
      <c r="D837" s="50" t="s">
        <v>37</v>
      </c>
      <c r="E837" s="51">
        <v>45391</v>
      </c>
      <c r="F837" s="50" t="s">
        <v>72</v>
      </c>
      <c r="G837" s="50" t="s">
        <v>1001</v>
      </c>
      <c r="H837" s="50" t="s">
        <v>1002</v>
      </c>
      <c r="I837" s="50" t="s">
        <v>90</v>
      </c>
      <c r="J837" s="50" t="s">
        <v>1117</v>
      </c>
      <c r="K837" s="53">
        <v>5989.5</v>
      </c>
    </row>
    <row r="838" spans="1:11" x14ac:dyDescent="0.25">
      <c r="A838" s="50" t="s">
        <v>1110</v>
      </c>
      <c r="B838" s="50" t="s">
        <v>1504</v>
      </c>
      <c r="C838" s="50" t="s">
        <v>1500</v>
      </c>
      <c r="D838" s="50" t="s">
        <v>37</v>
      </c>
      <c r="E838" s="51">
        <v>45391</v>
      </c>
      <c r="F838" s="50" t="s">
        <v>72</v>
      </c>
      <c r="G838" s="50" t="s">
        <v>317</v>
      </c>
      <c r="H838" s="50" t="s">
        <v>318</v>
      </c>
      <c r="I838" s="50" t="s">
        <v>90</v>
      </c>
      <c r="J838" s="50" t="s">
        <v>1117</v>
      </c>
      <c r="K838" s="53">
        <v>11320.16</v>
      </c>
    </row>
    <row r="839" spans="1:11" x14ac:dyDescent="0.25">
      <c r="A839" s="50" t="s">
        <v>1110</v>
      </c>
      <c r="B839" s="50" t="s">
        <v>1505</v>
      </c>
      <c r="C839" s="50" t="s">
        <v>1506</v>
      </c>
      <c r="D839" s="50" t="s">
        <v>37</v>
      </c>
      <c r="E839" s="51">
        <v>45391</v>
      </c>
      <c r="F839" s="50" t="s">
        <v>72</v>
      </c>
      <c r="G839" s="50" t="s">
        <v>100</v>
      </c>
      <c r="H839" s="50" t="s">
        <v>101</v>
      </c>
      <c r="I839" s="50" t="s">
        <v>90</v>
      </c>
      <c r="J839" s="50" t="s">
        <v>1117</v>
      </c>
      <c r="K839" s="53">
        <v>10672.2</v>
      </c>
    </row>
    <row r="840" spans="1:11" x14ac:dyDescent="0.25">
      <c r="A840" s="50" t="s">
        <v>1110</v>
      </c>
      <c r="B840" s="50" t="s">
        <v>1507</v>
      </c>
      <c r="C840" s="50" t="s">
        <v>1506</v>
      </c>
      <c r="D840" s="50" t="s">
        <v>37</v>
      </c>
      <c r="E840" s="51">
        <v>45391</v>
      </c>
      <c r="F840" s="50" t="s">
        <v>72</v>
      </c>
      <c r="G840" s="50" t="s">
        <v>100</v>
      </c>
      <c r="H840" s="50" t="s">
        <v>101</v>
      </c>
      <c r="I840" s="50" t="s">
        <v>90</v>
      </c>
      <c r="J840" s="50" t="s">
        <v>1117</v>
      </c>
      <c r="K840" s="53">
        <v>10672.2</v>
      </c>
    </row>
    <row r="841" spans="1:11" x14ac:dyDescent="0.25">
      <c r="A841" s="50" t="s">
        <v>1110</v>
      </c>
      <c r="B841" s="50" t="s">
        <v>1508</v>
      </c>
      <c r="C841" s="50" t="s">
        <v>1509</v>
      </c>
      <c r="D841" s="50" t="s">
        <v>37</v>
      </c>
      <c r="E841" s="51">
        <v>45391</v>
      </c>
      <c r="F841" s="50" t="s">
        <v>72</v>
      </c>
      <c r="G841" s="50" t="s">
        <v>100</v>
      </c>
      <c r="H841" s="50" t="s">
        <v>101</v>
      </c>
      <c r="I841" s="50" t="s">
        <v>90</v>
      </c>
      <c r="J841" s="50" t="s">
        <v>1117</v>
      </c>
      <c r="K841" s="53">
        <v>15681.6</v>
      </c>
    </row>
    <row r="842" spans="1:11" x14ac:dyDescent="0.25">
      <c r="A842" s="50" t="s">
        <v>1110</v>
      </c>
      <c r="B842" s="50" t="s">
        <v>1510</v>
      </c>
      <c r="C842" s="50" t="s">
        <v>1509</v>
      </c>
      <c r="D842" s="50" t="s">
        <v>37</v>
      </c>
      <c r="E842" s="51">
        <v>45391</v>
      </c>
      <c r="F842" s="50" t="s">
        <v>72</v>
      </c>
      <c r="G842" s="50" t="s">
        <v>100</v>
      </c>
      <c r="H842" s="50" t="s">
        <v>101</v>
      </c>
      <c r="I842" s="50" t="s">
        <v>90</v>
      </c>
      <c r="J842" s="50" t="s">
        <v>1117</v>
      </c>
      <c r="K842" s="53">
        <v>15681.6</v>
      </c>
    </row>
    <row r="843" spans="1:11" x14ac:dyDescent="0.25">
      <c r="A843" s="50" t="s">
        <v>1110</v>
      </c>
      <c r="B843" s="50" t="s">
        <v>1511</v>
      </c>
      <c r="C843" s="50" t="s">
        <v>1509</v>
      </c>
      <c r="D843" s="50" t="s">
        <v>37</v>
      </c>
      <c r="E843" s="51">
        <v>45391</v>
      </c>
      <c r="F843" s="50" t="s">
        <v>72</v>
      </c>
      <c r="G843" s="50" t="s">
        <v>100</v>
      </c>
      <c r="H843" s="50" t="s">
        <v>101</v>
      </c>
      <c r="I843" s="50" t="s">
        <v>90</v>
      </c>
      <c r="J843" s="50" t="s">
        <v>1114</v>
      </c>
      <c r="K843" s="53">
        <v>36617.78</v>
      </c>
    </row>
    <row r="844" spans="1:11" x14ac:dyDescent="0.25">
      <c r="A844" s="50" t="s">
        <v>1110</v>
      </c>
      <c r="B844" s="50" t="s">
        <v>1512</v>
      </c>
      <c r="C844" s="50" t="s">
        <v>1509</v>
      </c>
      <c r="D844" s="50" t="s">
        <v>37</v>
      </c>
      <c r="E844" s="51">
        <v>45391</v>
      </c>
      <c r="F844" s="50" t="s">
        <v>72</v>
      </c>
      <c r="G844" s="50" t="s">
        <v>100</v>
      </c>
      <c r="H844" s="50" t="s">
        <v>101</v>
      </c>
      <c r="I844" s="50" t="s">
        <v>90</v>
      </c>
      <c r="J844" s="50" t="s">
        <v>1114</v>
      </c>
      <c r="K844" s="53">
        <v>36617.769999999997</v>
      </c>
    </row>
    <row r="845" spans="1:11" x14ac:dyDescent="0.25">
      <c r="A845" s="50" t="s">
        <v>1110</v>
      </c>
      <c r="B845" s="50" t="s">
        <v>1513</v>
      </c>
      <c r="C845" s="50" t="s">
        <v>1514</v>
      </c>
      <c r="D845" s="50" t="s">
        <v>37</v>
      </c>
      <c r="E845" s="51">
        <v>45391</v>
      </c>
      <c r="F845" s="50" t="s">
        <v>72</v>
      </c>
      <c r="G845" s="50" t="s">
        <v>100</v>
      </c>
      <c r="H845" s="50" t="s">
        <v>101</v>
      </c>
      <c r="I845" s="50" t="s">
        <v>90</v>
      </c>
      <c r="J845" s="50" t="s">
        <v>1117</v>
      </c>
      <c r="K845" s="53">
        <v>17206.2</v>
      </c>
    </row>
    <row r="846" spans="1:11" x14ac:dyDescent="0.25">
      <c r="A846" s="50" t="s">
        <v>1110</v>
      </c>
      <c r="B846" s="50" t="s">
        <v>1515</v>
      </c>
      <c r="C846" s="50" t="s">
        <v>1516</v>
      </c>
      <c r="D846" s="50" t="s">
        <v>37</v>
      </c>
      <c r="E846" s="51">
        <v>45391</v>
      </c>
      <c r="F846" s="50" t="s">
        <v>72</v>
      </c>
      <c r="G846" s="50" t="s">
        <v>100</v>
      </c>
      <c r="H846" s="50" t="s">
        <v>101</v>
      </c>
      <c r="I846" s="50" t="s">
        <v>90</v>
      </c>
      <c r="J846" s="50" t="s">
        <v>1117</v>
      </c>
      <c r="K846" s="53">
        <v>12409.16</v>
      </c>
    </row>
    <row r="847" spans="1:11" x14ac:dyDescent="0.25">
      <c r="A847" s="50" t="s">
        <v>1110</v>
      </c>
      <c r="B847" s="50" t="s">
        <v>1517</v>
      </c>
      <c r="C847" s="50" t="s">
        <v>1518</v>
      </c>
      <c r="D847" s="50" t="s">
        <v>37</v>
      </c>
      <c r="E847" s="51">
        <v>45391</v>
      </c>
      <c r="F847" s="50" t="s">
        <v>72</v>
      </c>
      <c r="G847" s="50" t="s">
        <v>100</v>
      </c>
      <c r="H847" s="50" t="s">
        <v>101</v>
      </c>
      <c r="I847" s="50" t="s">
        <v>90</v>
      </c>
      <c r="J847" s="50" t="s">
        <v>1117</v>
      </c>
      <c r="K847" s="53">
        <v>11216.7</v>
      </c>
    </row>
    <row r="848" spans="1:11" x14ac:dyDescent="0.25">
      <c r="A848" s="50" t="s">
        <v>1110</v>
      </c>
      <c r="B848" s="50" t="s">
        <v>1519</v>
      </c>
      <c r="C848" s="50" t="s">
        <v>1518</v>
      </c>
      <c r="D848" s="50" t="s">
        <v>37</v>
      </c>
      <c r="E848" s="51">
        <v>45391</v>
      </c>
      <c r="F848" s="50" t="s">
        <v>72</v>
      </c>
      <c r="G848" s="50" t="s">
        <v>100</v>
      </c>
      <c r="H848" s="50" t="s">
        <v>101</v>
      </c>
      <c r="I848" s="50" t="s">
        <v>90</v>
      </c>
      <c r="J848" s="50" t="s">
        <v>1117</v>
      </c>
      <c r="K848" s="53">
        <v>11216.7</v>
      </c>
    </row>
    <row r="849" spans="1:11" x14ac:dyDescent="0.25">
      <c r="A849" s="50" t="s">
        <v>1110</v>
      </c>
      <c r="B849" s="50" t="s">
        <v>1520</v>
      </c>
      <c r="C849" s="50" t="s">
        <v>1518</v>
      </c>
      <c r="D849" s="50" t="s">
        <v>37</v>
      </c>
      <c r="E849" s="51">
        <v>45391</v>
      </c>
      <c r="F849" s="50" t="s">
        <v>72</v>
      </c>
      <c r="G849" s="50" t="s">
        <v>100</v>
      </c>
      <c r="H849" s="50" t="s">
        <v>101</v>
      </c>
      <c r="I849" s="50" t="s">
        <v>90</v>
      </c>
      <c r="J849" s="50" t="s">
        <v>1117</v>
      </c>
      <c r="K849" s="53">
        <v>11216.7</v>
      </c>
    </row>
    <row r="850" spans="1:11" x14ac:dyDescent="0.25">
      <c r="A850" s="50" t="s">
        <v>1110</v>
      </c>
      <c r="B850" s="50" t="s">
        <v>1521</v>
      </c>
      <c r="C850" s="50" t="s">
        <v>1518</v>
      </c>
      <c r="D850" s="50" t="s">
        <v>37</v>
      </c>
      <c r="E850" s="51">
        <v>45391</v>
      </c>
      <c r="F850" s="50" t="s">
        <v>72</v>
      </c>
      <c r="G850" s="50" t="s">
        <v>100</v>
      </c>
      <c r="H850" s="50" t="s">
        <v>101</v>
      </c>
      <c r="I850" s="50" t="s">
        <v>90</v>
      </c>
      <c r="J850" s="50" t="s">
        <v>1117</v>
      </c>
      <c r="K850" s="53">
        <v>11216.7</v>
      </c>
    </row>
    <row r="851" spans="1:11" x14ac:dyDescent="0.25">
      <c r="A851" s="50" t="s">
        <v>1110</v>
      </c>
      <c r="B851" s="50" t="s">
        <v>1522</v>
      </c>
      <c r="C851" s="50" t="s">
        <v>1506</v>
      </c>
      <c r="D851" s="50" t="s">
        <v>37</v>
      </c>
      <c r="E851" s="51">
        <v>45391</v>
      </c>
      <c r="F851" s="50" t="s">
        <v>72</v>
      </c>
      <c r="G851" s="50" t="s">
        <v>100</v>
      </c>
      <c r="H851" s="50" t="s">
        <v>101</v>
      </c>
      <c r="I851" s="50" t="s">
        <v>90</v>
      </c>
      <c r="J851" s="50" t="s">
        <v>1117</v>
      </c>
      <c r="K851" s="53">
        <v>6425.1</v>
      </c>
    </row>
    <row r="852" spans="1:11" x14ac:dyDescent="0.25">
      <c r="A852" s="50" t="s">
        <v>1110</v>
      </c>
      <c r="B852" s="50" t="s">
        <v>1523</v>
      </c>
      <c r="C852" s="50" t="s">
        <v>1506</v>
      </c>
      <c r="D852" s="50" t="s">
        <v>37</v>
      </c>
      <c r="E852" s="51">
        <v>45391</v>
      </c>
      <c r="F852" s="50" t="s">
        <v>72</v>
      </c>
      <c r="G852" s="50" t="s">
        <v>100</v>
      </c>
      <c r="H852" s="50" t="s">
        <v>101</v>
      </c>
      <c r="I852" s="50" t="s">
        <v>90</v>
      </c>
      <c r="J852" s="50" t="s">
        <v>1117</v>
      </c>
      <c r="K852" s="53">
        <v>6425.1</v>
      </c>
    </row>
    <row r="853" spans="1:11" x14ac:dyDescent="0.25">
      <c r="A853" s="50" t="s">
        <v>1110</v>
      </c>
      <c r="B853" s="50" t="s">
        <v>1524</v>
      </c>
      <c r="C853" s="50" t="s">
        <v>1525</v>
      </c>
      <c r="D853" s="50" t="s">
        <v>37</v>
      </c>
      <c r="E853" s="51">
        <v>45391</v>
      </c>
      <c r="F853" s="50" t="s">
        <v>72</v>
      </c>
      <c r="G853" s="50" t="s">
        <v>100</v>
      </c>
      <c r="H853" s="50" t="s">
        <v>101</v>
      </c>
      <c r="I853" s="50" t="s">
        <v>90</v>
      </c>
      <c r="J853" s="50" t="s">
        <v>1117</v>
      </c>
      <c r="K853" s="53">
        <v>17206.2</v>
      </c>
    </row>
    <row r="854" spans="1:11" x14ac:dyDescent="0.25">
      <c r="A854" s="50" t="s">
        <v>1110</v>
      </c>
      <c r="B854" s="50" t="s">
        <v>1526</v>
      </c>
      <c r="C854" s="50" t="s">
        <v>1525</v>
      </c>
      <c r="D854" s="50" t="s">
        <v>37</v>
      </c>
      <c r="E854" s="51">
        <v>45391</v>
      </c>
      <c r="F854" s="50" t="s">
        <v>72</v>
      </c>
      <c r="G854" s="50" t="s">
        <v>100</v>
      </c>
      <c r="H854" s="50" t="s">
        <v>101</v>
      </c>
      <c r="I854" s="50" t="s">
        <v>90</v>
      </c>
      <c r="J854" s="50" t="s">
        <v>1117</v>
      </c>
      <c r="K854" s="53">
        <v>17206.2</v>
      </c>
    </row>
    <row r="855" spans="1:11" x14ac:dyDescent="0.25">
      <c r="A855" s="50" t="s">
        <v>1110</v>
      </c>
      <c r="B855" s="50" t="s">
        <v>1527</v>
      </c>
      <c r="C855" s="50" t="s">
        <v>1525</v>
      </c>
      <c r="D855" s="50" t="s">
        <v>37</v>
      </c>
      <c r="E855" s="51">
        <v>45391</v>
      </c>
      <c r="F855" s="50" t="s">
        <v>72</v>
      </c>
      <c r="G855" s="50" t="s">
        <v>100</v>
      </c>
      <c r="H855" s="50" t="s">
        <v>101</v>
      </c>
      <c r="I855" s="50" t="s">
        <v>90</v>
      </c>
      <c r="J855" s="50" t="s">
        <v>1117</v>
      </c>
      <c r="K855" s="53">
        <v>17206.2</v>
      </c>
    </row>
    <row r="856" spans="1:11" x14ac:dyDescent="0.25">
      <c r="A856" s="50" t="s">
        <v>1110</v>
      </c>
      <c r="B856" s="50" t="s">
        <v>1528</v>
      </c>
      <c r="C856" s="50" t="s">
        <v>1525</v>
      </c>
      <c r="D856" s="50" t="s">
        <v>37</v>
      </c>
      <c r="E856" s="51">
        <v>45391</v>
      </c>
      <c r="F856" s="50" t="s">
        <v>72</v>
      </c>
      <c r="G856" s="50" t="s">
        <v>100</v>
      </c>
      <c r="H856" s="50" t="s">
        <v>101</v>
      </c>
      <c r="I856" s="50" t="s">
        <v>90</v>
      </c>
      <c r="J856" s="50" t="s">
        <v>1117</v>
      </c>
      <c r="K856" s="53">
        <v>17206.2</v>
      </c>
    </row>
    <row r="857" spans="1:11" x14ac:dyDescent="0.25">
      <c r="A857" s="50" t="s">
        <v>1110</v>
      </c>
      <c r="B857" s="50" t="s">
        <v>1529</v>
      </c>
      <c r="C857" s="50" t="s">
        <v>1525</v>
      </c>
      <c r="D857" s="50" t="s">
        <v>37</v>
      </c>
      <c r="E857" s="51">
        <v>45391</v>
      </c>
      <c r="F857" s="50" t="s">
        <v>72</v>
      </c>
      <c r="G857" s="50" t="s">
        <v>100</v>
      </c>
      <c r="H857" s="50" t="s">
        <v>101</v>
      </c>
      <c r="I857" s="50" t="s">
        <v>90</v>
      </c>
      <c r="J857" s="50" t="s">
        <v>1117</v>
      </c>
      <c r="K857" s="53">
        <v>16770.599999999999</v>
      </c>
    </row>
    <row r="858" spans="1:11" x14ac:dyDescent="0.25">
      <c r="A858" s="50" t="s">
        <v>1110</v>
      </c>
      <c r="B858" s="50" t="s">
        <v>1530</v>
      </c>
      <c r="C858" s="50" t="s">
        <v>1525</v>
      </c>
      <c r="D858" s="50" t="s">
        <v>37</v>
      </c>
      <c r="E858" s="51">
        <v>45391</v>
      </c>
      <c r="F858" s="50" t="s">
        <v>72</v>
      </c>
      <c r="G858" s="50" t="s">
        <v>100</v>
      </c>
      <c r="H858" s="50" t="s">
        <v>101</v>
      </c>
      <c r="I858" s="50" t="s">
        <v>90</v>
      </c>
      <c r="J858" s="50" t="s">
        <v>1117</v>
      </c>
      <c r="K858" s="53">
        <v>16770.599999999999</v>
      </c>
    </row>
    <row r="859" spans="1:11" x14ac:dyDescent="0.25">
      <c r="A859" s="50" t="s">
        <v>1110</v>
      </c>
      <c r="B859" s="50" t="s">
        <v>1531</v>
      </c>
      <c r="C859" s="50" t="s">
        <v>1525</v>
      </c>
      <c r="D859" s="50" t="s">
        <v>37</v>
      </c>
      <c r="E859" s="51">
        <v>45391</v>
      </c>
      <c r="F859" s="50" t="s">
        <v>72</v>
      </c>
      <c r="G859" s="50" t="s">
        <v>100</v>
      </c>
      <c r="H859" s="50" t="s">
        <v>101</v>
      </c>
      <c r="I859" s="50" t="s">
        <v>90</v>
      </c>
      <c r="J859" s="50" t="s">
        <v>1117</v>
      </c>
      <c r="K859" s="53">
        <v>16770.599999999999</v>
      </c>
    </row>
    <row r="860" spans="1:11" x14ac:dyDescent="0.25">
      <c r="A860" s="50" t="s">
        <v>1110</v>
      </c>
      <c r="B860" s="50" t="s">
        <v>1532</v>
      </c>
      <c r="C860" s="50" t="s">
        <v>1525</v>
      </c>
      <c r="D860" s="50" t="s">
        <v>37</v>
      </c>
      <c r="E860" s="51">
        <v>45391</v>
      </c>
      <c r="F860" s="50" t="s">
        <v>72</v>
      </c>
      <c r="G860" s="50" t="s">
        <v>100</v>
      </c>
      <c r="H860" s="50" t="s">
        <v>101</v>
      </c>
      <c r="I860" s="50" t="s">
        <v>90</v>
      </c>
      <c r="J860" s="50" t="s">
        <v>1117</v>
      </c>
      <c r="K860" s="53">
        <v>16770.599999999999</v>
      </c>
    </row>
    <row r="861" spans="1:11" x14ac:dyDescent="0.25">
      <c r="A861" s="50" t="s">
        <v>1110</v>
      </c>
      <c r="B861" s="50" t="s">
        <v>1533</v>
      </c>
      <c r="C861" s="50" t="s">
        <v>1525</v>
      </c>
      <c r="D861" s="50" t="s">
        <v>37</v>
      </c>
      <c r="E861" s="51">
        <v>45391</v>
      </c>
      <c r="F861" s="50" t="s">
        <v>72</v>
      </c>
      <c r="G861" s="50" t="s">
        <v>100</v>
      </c>
      <c r="H861" s="50" t="s">
        <v>101</v>
      </c>
      <c r="I861" s="50" t="s">
        <v>90</v>
      </c>
      <c r="J861" s="50" t="s">
        <v>1117</v>
      </c>
      <c r="K861" s="53">
        <v>9256.5</v>
      </c>
    </row>
    <row r="862" spans="1:11" x14ac:dyDescent="0.25">
      <c r="A862" s="50" t="s">
        <v>1110</v>
      </c>
      <c r="B862" s="50" t="s">
        <v>1534</v>
      </c>
      <c r="C862" s="50" t="s">
        <v>1525</v>
      </c>
      <c r="D862" s="50" t="s">
        <v>37</v>
      </c>
      <c r="E862" s="51">
        <v>45391</v>
      </c>
      <c r="F862" s="50" t="s">
        <v>72</v>
      </c>
      <c r="G862" s="50" t="s">
        <v>100</v>
      </c>
      <c r="H862" s="50" t="s">
        <v>101</v>
      </c>
      <c r="I862" s="50" t="s">
        <v>90</v>
      </c>
      <c r="J862" s="50" t="s">
        <v>1117</v>
      </c>
      <c r="K862" s="53">
        <v>9256.5</v>
      </c>
    </row>
    <row r="863" spans="1:11" x14ac:dyDescent="0.25">
      <c r="A863" s="50" t="s">
        <v>1110</v>
      </c>
      <c r="B863" s="50" t="s">
        <v>1535</v>
      </c>
      <c r="C863" s="50" t="s">
        <v>1525</v>
      </c>
      <c r="D863" s="50" t="s">
        <v>37</v>
      </c>
      <c r="E863" s="51">
        <v>45391</v>
      </c>
      <c r="F863" s="50" t="s">
        <v>72</v>
      </c>
      <c r="G863" s="50" t="s">
        <v>499</v>
      </c>
      <c r="H863" s="50" t="s">
        <v>500</v>
      </c>
      <c r="I863" s="50" t="s">
        <v>90</v>
      </c>
      <c r="J863" s="50" t="s">
        <v>1117</v>
      </c>
      <c r="K863" s="53">
        <v>9256.5</v>
      </c>
    </row>
    <row r="864" spans="1:11" x14ac:dyDescent="0.25">
      <c r="A864" s="50" t="s">
        <v>1110</v>
      </c>
      <c r="B864" s="50" t="s">
        <v>1536</v>
      </c>
      <c r="C864" s="50" t="s">
        <v>1525</v>
      </c>
      <c r="D864" s="50" t="s">
        <v>37</v>
      </c>
      <c r="E864" s="51">
        <v>45391</v>
      </c>
      <c r="F864" s="50" t="s">
        <v>72</v>
      </c>
      <c r="G864" s="50" t="s">
        <v>499</v>
      </c>
      <c r="H864" s="50" t="s">
        <v>500</v>
      </c>
      <c r="I864" s="50" t="s">
        <v>90</v>
      </c>
      <c r="J864" s="50" t="s">
        <v>1117</v>
      </c>
      <c r="K864" s="53">
        <v>9256.5</v>
      </c>
    </row>
    <row r="865" spans="1:11" x14ac:dyDescent="0.25">
      <c r="A865" s="50" t="s">
        <v>1110</v>
      </c>
      <c r="B865" s="50" t="s">
        <v>1537</v>
      </c>
      <c r="C865" s="50" t="s">
        <v>1500</v>
      </c>
      <c r="D865" s="50" t="s">
        <v>37</v>
      </c>
      <c r="E865" s="51">
        <v>45391</v>
      </c>
      <c r="F865" s="50" t="s">
        <v>72</v>
      </c>
      <c r="G865" s="50" t="s">
        <v>97</v>
      </c>
      <c r="H865" s="50" t="s">
        <v>98</v>
      </c>
      <c r="I865" s="50" t="s">
        <v>90</v>
      </c>
      <c r="J865" s="50" t="s">
        <v>1117</v>
      </c>
      <c r="K865" s="53">
        <v>13498.16</v>
      </c>
    </row>
    <row r="866" spans="1:11" x14ac:dyDescent="0.25">
      <c r="A866" s="50" t="s">
        <v>1110</v>
      </c>
      <c r="B866" s="50" t="s">
        <v>1538</v>
      </c>
      <c r="C866" s="50" t="s">
        <v>1500</v>
      </c>
      <c r="D866" s="50" t="s">
        <v>37</v>
      </c>
      <c r="E866" s="51">
        <v>45391</v>
      </c>
      <c r="F866" s="50" t="s">
        <v>72</v>
      </c>
      <c r="G866" s="50" t="s">
        <v>97</v>
      </c>
      <c r="H866" s="50" t="s">
        <v>98</v>
      </c>
      <c r="I866" s="50" t="s">
        <v>90</v>
      </c>
      <c r="J866" s="50" t="s">
        <v>1117</v>
      </c>
      <c r="K866" s="53">
        <v>13498.16</v>
      </c>
    </row>
    <row r="867" spans="1:11" x14ac:dyDescent="0.25">
      <c r="A867" s="50" t="s">
        <v>1110</v>
      </c>
      <c r="B867" s="50" t="s">
        <v>1539</v>
      </c>
      <c r="C867" s="50" t="s">
        <v>1500</v>
      </c>
      <c r="D867" s="50" t="s">
        <v>37</v>
      </c>
      <c r="E867" s="51">
        <v>45391</v>
      </c>
      <c r="F867" s="50" t="s">
        <v>72</v>
      </c>
      <c r="G867" s="50" t="s">
        <v>97</v>
      </c>
      <c r="H867" s="50" t="s">
        <v>98</v>
      </c>
      <c r="I867" s="50" t="s">
        <v>90</v>
      </c>
      <c r="J867" s="50" t="s">
        <v>1117</v>
      </c>
      <c r="K867" s="53">
        <v>13498.16</v>
      </c>
    </row>
    <row r="868" spans="1:11" x14ac:dyDescent="0.25">
      <c r="A868" s="50" t="s">
        <v>1110</v>
      </c>
      <c r="B868" s="50" t="s">
        <v>1540</v>
      </c>
      <c r="C868" s="50" t="s">
        <v>1500</v>
      </c>
      <c r="D868" s="50" t="s">
        <v>37</v>
      </c>
      <c r="E868" s="51">
        <v>45391</v>
      </c>
      <c r="F868" s="50" t="s">
        <v>72</v>
      </c>
      <c r="G868" s="50" t="s">
        <v>97</v>
      </c>
      <c r="H868" s="50" t="s">
        <v>98</v>
      </c>
      <c r="I868" s="50" t="s">
        <v>90</v>
      </c>
      <c r="J868" s="50" t="s">
        <v>1117</v>
      </c>
      <c r="K868" s="53">
        <v>13498.14</v>
      </c>
    </row>
    <row r="869" spans="1:11" x14ac:dyDescent="0.25">
      <c r="A869" s="50" t="s">
        <v>1110</v>
      </c>
      <c r="B869" s="50" t="s">
        <v>1541</v>
      </c>
      <c r="C869" s="50" t="s">
        <v>1516</v>
      </c>
      <c r="D869" s="50" t="s">
        <v>37</v>
      </c>
      <c r="E869" s="51">
        <v>45391</v>
      </c>
      <c r="F869" s="50" t="s">
        <v>72</v>
      </c>
      <c r="G869" s="50" t="s">
        <v>97</v>
      </c>
      <c r="H869" s="50" t="s">
        <v>98</v>
      </c>
      <c r="I869" s="50" t="s">
        <v>90</v>
      </c>
      <c r="J869" s="50" t="s">
        <v>1117</v>
      </c>
      <c r="K869" s="53">
        <v>12409.16</v>
      </c>
    </row>
    <row r="870" spans="1:11" x14ac:dyDescent="0.25">
      <c r="A870" s="50" t="s">
        <v>1110</v>
      </c>
      <c r="B870" s="50" t="s">
        <v>1542</v>
      </c>
      <c r="C870" s="50" t="s">
        <v>1516</v>
      </c>
      <c r="D870" s="50" t="s">
        <v>37</v>
      </c>
      <c r="E870" s="51">
        <v>45391</v>
      </c>
      <c r="F870" s="50" t="s">
        <v>72</v>
      </c>
      <c r="G870" s="50" t="s">
        <v>97</v>
      </c>
      <c r="H870" s="50" t="s">
        <v>98</v>
      </c>
      <c r="I870" s="50" t="s">
        <v>90</v>
      </c>
      <c r="J870" s="50" t="s">
        <v>1117</v>
      </c>
      <c r="K870" s="53">
        <v>12409.15</v>
      </c>
    </row>
    <row r="871" spans="1:11" x14ac:dyDescent="0.25">
      <c r="A871" s="50" t="s">
        <v>1110</v>
      </c>
      <c r="B871" s="50" t="s">
        <v>1543</v>
      </c>
      <c r="C871" s="50" t="s">
        <v>1518</v>
      </c>
      <c r="D871" s="50" t="s">
        <v>37</v>
      </c>
      <c r="E871" s="51">
        <v>45391</v>
      </c>
      <c r="F871" s="50" t="s">
        <v>72</v>
      </c>
      <c r="G871" s="50" t="s">
        <v>97</v>
      </c>
      <c r="H871" s="50" t="s">
        <v>98</v>
      </c>
      <c r="I871" s="50" t="s">
        <v>90</v>
      </c>
      <c r="J871" s="50" t="s">
        <v>1117</v>
      </c>
      <c r="K871" s="53">
        <v>11216.7</v>
      </c>
    </row>
    <row r="872" spans="1:11" x14ac:dyDescent="0.25">
      <c r="A872" s="50" t="s">
        <v>1110</v>
      </c>
      <c r="B872" s="50" t="s">
        <v>1544</v>
      </c>
      <c r="C872" s="50" t="s">
        <v>1518</v>
      </c>
      <c r="D872" s="50" t="s">
        <v>37</v>
      </c>
      <c r="E872" s="51">
        <v>45391</v>
      </c>
      <c r="F872" s="50" t="s">
        <v>72</v>
      </c>
      <c r="G872" s="50" t="s">
        <v>97</v>
      </c>
      <c r="H872" s="50" t="s">
        <v>98</v>
      </c>
      <c r="I872" s="50" t="s">
        <v>90</v>
      </c>
      <c r="J872" s="50" t="s">
        <v>1117</v>
      </c>
      <c r="K872" s="53">
        <v>11216.7</v>
      </c>
    </row>
    <row r="873" spans="1:11" x14ac:dyDescent="0.25">
      <c r="A873" s="50" t="s">
        <v>1110</v>
      </c>
      <c r="B873" s="50" t="s">
        <v>1545</v>
      </c>
      <c r="C873" s="50" t="s">
        <v>1546</v>
      </c>
      <c r="D873" s="50" t="s">
        <v>37</v>
      </c>
      <c r="E873" s="51">
        <v>45391</v>
      </c>
      <c r="F873" s="50" t="s">
        <v>72</v>
      </c>
      <c r="G873" s="50" t="s">
        <v>97</v>
      </c>
      <c r="H873" s="50" t="s">
        <v>98</v>
      </c>
      <c r="I873" s="50" t="s">
        <v>90</v>
      </c>
      <c r="J873" s="50" t="s">
        <v>1117</v>
      </c>
      <c r="K873" s="53">
        <v>10781.1</v>
      </c>
    </row>
    <row r="874" spans="1:11" x14ac:dyDescent="0.25">
      <c r="A874" s="50" t="s">
        <v>1110</v>
      </c>
      <c r="B874" s="50" t="s">
        <v>1547</v>
      </c>
      <c r="C874" s="50" t="s">
        <v>1546</v>
      </c>
      <c r="D874" s="50" t="s">
        <v>37</v>
      </c>
      <c r="E874" s="51">
        <v>45391</v>
      </c>
      <c r="F874" s="50" t="s">
        <v>72</v>
      </c>
      <c r="G874" s="50" t="s">
        <v>97</v>
      </c>
      <c r="H874" s="50" t="s">
        <v>98</v>
      </c>
      <c r="I874" s="50" t="s">
        <v>90</v>
      </c>
      <c r="J874" s="50" t="s">
        <v>1117</v>
      </c>
      <c r="K874" s="53">
        <v>10781.1</v>
      </c>
    </row>
    <row r="875" spans="1:11" x14ac:dyDescent="0.25">
      <c r="A875" s="50" t="s">
        <v>1110</v>
      </c>
      <c r="B875" s="50" t="s">
        <v>1548</v>
      </c>
      <c r="C875" s="50" t="s">
        <v>1546</v>
      </c>
      <c r="D875" s="50" t="s">
        <v>37</v>
      </c>
      <c r="E875" s="51">
        <v>45391</v>
      </c>
      <c r="F875" s="50" t="s">
        <v>72</v>
      </c>
      <c r="G875" s="50" t="s">
        <v>97</v>
      </c>
      <c r="H875" s="50" t="s">
        <v>98</v>
      </c>
      <c r="I875" s="50" t="s">
        <v>90</v>
      </c>
      <c r="J875" s="50" t="s">
        <v>1117</v>
      </c>
      <c r="K875" s="53">
        <v>10781.1</v>
      </c>
    </row>
    <row r="876" spans="1:11" x14ac:dyDescent="0.25">
      <c r="A876" s="50" t="s">
        <v>1110</v>
      </c>
      <c r="B876" s="50" t="s">
        <v>1549</v>
      </c>
      <c r="C876" s="50" t="s">
        <v>1506</v>
      </c>
      <c r="D876" s="50" t="s">
        <v>37</v>
      </c>
      <c r="E876" s="51">
        <v>45391</v>
      </c>
      <c r="F876" s="50" t="s">
        <v>72</v>
      </c>
      <c r="G876" s="50" t="s">
        <v>97</v>
      </c>
      <c r="H876" s="50" t="s">
        <v>98</v>
      </c>
      <c r="I876" s="50" t="s">
        <v>90</v>
      </c>
      <c r="J876" s="50" t="s">
        <v>1117</v>
      </c>
      <c r="K876" s="53">
        <v>10672.2</v>
      </c>
    </row>
    <row r="877" spans="1:11" x14ac:dyDescent="0.25">
      <c r="A877" s="50" t="s">
        <v>1110</v>
      </c>
      <c r="B877" s="50" t="s">
        <v>1550</v>
      </c>
      <c r="C877" s="50" t="s">
        <v>1506</v>
      </c>
      <c r="D877" s="50" t="s">
        <v>37</v>
      </c>
      <c r="E877" s="51">
        <v>45391</v>
      </c>
      <c r="F877" s="50" t="s">
        <v>72</v>
      </c>
      <c r="G877" s="50" t="s">
        <v>97</v>
      </c>
      <c r="H877" s="50" t="s">
        <v>98</v>
      </c>
      <c r="I877" s="50" t="s">
        <v>90</v>
      </c>
      <c r="J877" s="50" t="s">
        <v>1117</v>
      </c>
      <c r="K877" s="53">
        <v>6425.1</v>
      </c>
    </row>
    <row r="878" spans="1:11" x14ac:dyDescent="0.25">
      <c r="A878" s="50" t="s">
        <v>1110</v>
      </c>
      <c r="B878" s="50" t="s">
        <v>1551</v>
      </c>
      <c r="C878" s="50" t="s">
        <v>1525</v>
      </c>
      <c r="D878" s="50" t="s">
        <v>37</v>
      </c>
      <c r="E878" s="51">
        <v>45391</v>
      </c>
      <c r="F878" s="50" t="s">
        <v>72</v>
      </c>
      <c r="G878" s="50" t="s">
        <v>97</v>
      </c>
      <c r="H878" s="50" t="s">
        <v>98</v>
      </c>
      <c r="I878" s="50" t="s">
        <v>90</v>
      </c>
      <c r="J878" s="50" t="s">
        <v>1117</v>
      </c>
      <c r="K878" s="53">
        <v>16770.599999999999</v>
      </c>
    </row>
    <row r="879" spans="1:11" x14ac:dyDescent="0.25">
      <c r="A879" s="50" t="s">
        <v>1110</v>
      </c>
      <c r="B879" s="50" t="s">
        <v>1552</v>
      </c>
      <c r="C879" s="50" t="s">
        <v>1509</v>
      </c>
      <c r="D879" s="50" t="s">
        <v>37</v>
      </c>
      <c r="E879" s="51">
        <v>45391</v>
      </c>
      <c r="F879" s="50" t="s">
        <v>72</v>
      </c>
      <c r="G879" s="50" t="s">
        <v>989</v>
      </c>
      <c r="H879" s="50" t="s">
        <v>990</v>
      </c>
      <c r="I879" s="50" t="s">
        <v>90</v>
      </c>
      <c r="J879" s="50" t="s">
        <v>1117</v>
      </c>
      <c r="K879" s="53">
        <v>15681.6</v>
      </c>
    </row>
    <row r="880" spans="1:11" x14ac:dyDescent="0.25">
      <c r="A880" s="50" t="s">
        <v>1110</v>
      </c>
      <c r="B880" s="50" t="s">
        <v>1553</v>
      </c>
      <c r="C880" s="50" t="s">
        <v>1525</v>
      </c>
      <c r="D880" s="50" t="s">
        <v>37</v>
      </c>
      <c r="E880" s="51">
        <v>45391</v>
      </c>
      <c r="F880" s="50" t="s">
        <v>72</v>
      </c>
      <c r="G880" s="50" t="s">
        <v>302</v>
      </c>
      <c r="H880" s="50" t="s">
        <v>303</v>
      </c>
      <c r="I880" s="50" t="s">
        <v>90</v>
      </c>
      <c r="J880" s="50" t="s">
        <v>1117</v>
      </c>
      <c r="K880" s="53">
        <v>16770.599999999999</v>
      </c>
    </row>
    <row r="881" spans="1:11" x14ac:dyDescent="0.25">
      <c r="A881" s="50" t="s">
        <v>1110</v>
      </c>
      <c r="B881" s="50" t="s">
        <v>1554</v>
      </c>
      <c r="C881" s="50" t="s">
        <v>1555</v>
      </c>
      <c r="D881" s="50" t="s">
        <v>37</v>
      </c>
      <c r="E881" s="51">
        <v>45391</v>
      </c>
      <c r="F881" s="50" t="s">
        <v>72</v>
      </c>
      <c r="G881" s="50" t="s">
        <v>1473</v>
      </c>
      <c r="H881" s="50" t="s">
        <v>1474</v>
      </c>
      <c r="I881" s="50" t="s">
        <v>90</v>
      </c>
      <c r="J881" s="50" t="s">
        <v>1117</v>
      </c>
      <c r="K881" s="53">
        <v>3158.1</v>
      </c>
    </row>
    <row r="882" spans="1:11" x14ac:dyDescent="0.25">
      <c r="A882" s="50" t="s">
        <v>1110</v>
      </c>
      <c r="B882" s="50" t="s">
        <v>1556</v>
      </c>
      <c r="C882" s="50" t="s">
        <v>1557</v>
      </c>
      <c r="D882" s="50" t="s">
        <v>37</v>
      </c>
      <c r="E882" s="51">
        <v>45391</v>
      </c>
      <c r="F882" s="50" t="s">
        <v>72</v>
      </c>
      <c r="G882" s="50" t="s">
        <v>174</v>
      </c>
      <c r="H882" s="50" t="s">
        <v>175</v>
      </c>
      <c r="I882" s="50" t="s">
        <v>90</v>
      </c>
      <c r="J882" s="50" t="s">
        <v>1117</v>
      </c>
      <c r="K882" s="53">
        <v>14048.1</v>
      </c>
    </row>
    <row r="883" spans="1:11" x14ac:dyDescent="0.25">
      <c r="A883" s="50" t="s">
        <v>1110</v>
      </c>
      <c r="B883" s="50" t="s">
        <v>1558</v>
      </c>
      <c r="C883" s="50" t="s">
        <v>1559</v>
      </c>
      <c r="D883" s="50" t="s">
        <v>37</v>
      </c>
      <c r="E883" s="51">
        <v>45391</v>
      </c>
      <c r="F883" s="50" t="s">
        <v>72</v>
      </c>
      <c r="G883" s="50" t="s">
        <v>1473</v>
      </c>
      <c r="H883" s="50" t="s">
        <v>1474</v>
      </c>
      <c r="I883" s="50" t="s">
        <v>90</v>
      </c>
      <c r="J883" s="50" t="s">
        <v>1117</v>
      </c>
      <c r="K883" s="53">
        <v>3920.4</v>
      </c>
    </row>
    <row r="884" spans="1:11" x14ac:dyDescent="0.25">
      <c r="A884" s="50" t="s">
        <v>1110</v>
      </c>
      <c r="B884" s="50" t="s">
        <v>1560</v>
      </c>
      <c r="C884" s="50" t="s">
        <v>1506</v>
      </c>
      <c r="D884" s="50" t="s">
        <v>37</v>
      </c>
      <c r="E884" s="51">
        <v>45391</v>
      </c>
      <c r="F884" s="50" t="s">
        <v>72</v>
      </c>
      <c r="G884" s="50" t="s">
        <v>270</v>
      </c>
      <c r="H884" s="50" t="s">
        <v>271</v>
      </c>
      <c r="I884" s="50" t="s">
        <v>90</v>
      </c>
      <c r="J884" s="50" t="s">
        <v>1117</v>
      </c>
      <c r="K884" s="53">
        <v>6425.1</v>
      </c>
    </row>
    <row r="885" spans="1:11" x14ac:dyDescent="0.25">
      <c r="A885" s="50" t="s">
        <v>1110</v>
      </c>
      <c r="B885" s="50" t="s">
        <v>1561</v>
      </c>
      <c r="C885" s="50" t="s">
        <v>1503</v>
      </c>
      <c r="D885" s="50" t="s">
        <v>37</v>
      </c>
      <c r="E885" s="51">
        <v>45391</v>
      </c>
      <c r="F885" s="50" t="s">
        <v>72</v>
      </c>
      <c r="G885" s="50" t="s">
        <v>270</v>
      </c>
      <c r="H885" s="50" t="s">
        <v>271</v>
      </c>
      <c r="I885" s="50" t="s">
        <v>90</v>
      </c>
      <c r="J885" s="50" t="s">
        <v>1117</v>
      </c>
      <c r="K885" s="53">
        <v>5989.5</v>
      </c>
    </row>
    <row r="886" spans="1:11" x14ac:dyDescent="0.25">
      <c r="A886" s="50" t="s">
        <v>1110</v>
      </c>
      <c r="B886" s="50" t="s">
        <v>1562</v>
      </c>
      <c r="C886" s="50" t="s">
        <v>1559</v>
      </c>
      <c r="D886" s="50" t="s">
        <v>37</v>
      </c>
      <c r="E886" s="51">
        <v>45391</v>
      </c>
      <c r="F886" s="50" t="s">
        <v>72</v>
      </c>
      <c r="G886" s="50" t="s">
        <v>439</v>
      </c>
      <c r="H886" s="50" t="s">
        <v>440</v>
      </c>
      <c r="I886" s="50" t="s">
        <v>90</v>
      </c>
      <c r="J886" s="50" t="s">
        <v>1117</v>
      </c>
      <c r="K886" s="53">
        <v>4138.2</v>
      </c>
    </row>
    <row r="887" spans="1:11" x14ac:dyDescent="0.25">
      <c r="A887" s="50" t="s">
        <v>1110</v>
      </c>
      <c r="B887" s="50" t="s">
        <v>1563</v>
      </c>
      <c r="C887" s="50" t="s">
        <v>1564</v>
      </c>
      <c r="D887" s="50" t="s">
        <v>37</v>
      </c>
      <c r="E887" s="51">
        <v>45391</v>
      </c>
      <c r="F887" s="50" t="s">
        <v>72</v>
      </c>
      <c r="G887" s="50" t="s">
        <v>123</v>
      </c>
      <c r="H887" s="50" t="s">
        <v>124</v>
      </c>
      <c r="I887" s="50" t="s">
        <v>141</v>
      </c>
      <c r="J887" s="50" t="s">
        <v>1216</v>
      </c>
      <c r="K887" s="53">
        <v>12111.8</v>
      </c>
    </row>
    <row r="888" spans="1:11" x14ac:dyDescent="0.25">
      <c r="A888" s="50" t="s">
        <v>1110</v>
      </c>
      <c r="B888" s="50" t="s">
        <v>1565</v>
      </c>
      <c r="C888" s="50" t="s">
        <v>1500</v>
      </c>
      <c r="D888" s="50" t="s">
        <v>37</v>
      </c>
      <c r="E888" s="51">
        <v>45391</v>
      </c>
      <c r="F888" s="50" t="s">
        <v>72</v>
      </c>
      <c r="G888" s="50" t="s">
        <v>135</v>
      </c>
      <c r="H888" s="50" t="s">
        <v>136</v>
      </c>
      <c r="I888" s="50" t="s">
        <v>90</v>
      </c>
      <c r="J888" s="50" t="s">
        <v>1117</v>
      </c>
      <c r="K888" s="53">
        <v>13498.16</v>
      </c>
    </row>
    <row r="889" spans="1:11" x14ac:dyDescent="0.25">
      <c r="A889" s="50" t="s">
        <v>1110</v>
      </c>
      <c r="B889" s="50" t="s">
        <v>1566</v>
      </c>
      <c r="C889" s="50" t="s">
        <v>1500</v>
      </c>
      <c r="D889" s="50" t="s">
        <v>37</v>
      </c>
      <c r="E889" s="51">
        <v>45391</v>
      </c>
      <c r="F889" s="50" t="s">
        <v>72</v>
      </c>
      <c r="G889" s="50" t="s">
        <v>135</v>
      </c>
      <c r="H889" s="50" t="s">
        <v>136</v>
      </c>
      <c r="I889" s="50" t="s">
        <v>90</v>
      </c>
      <c r="J889" s="50" t="s">
        <v>1117</v>
      </c>
      <c r="K889" s="53">
        <v>13498.15</v>
      </c>
    </row>
    <row r="890" spans="1:11" x14ac:dyDescent="0.25">
      <c r="A890" s="50" t="s">
        <v>1110</v>
      </c>
      <c r="B890" s="50" t="s">
        <v>1567</v>
      </c>
      <c r="C890" s="50" t="s">
        <v>1500</v>
      </c>
      <c r="D890" s="50" t="s">
        <v>37</v>
      </c>
      <c r="E890" s="51">
        <v>45391</v>
      </c>
      <c r="F890" s="50" t="s">
        <v>72</v>
      </c>
      <c r="G890" s="50" t="s">
        <v>135</v>
      </c>
      <c r="H890" s="50" t="s">
        <v>136</v>
      </c>
      <c r="I890" s="50" t="s">
        <v>90</v>
      </c>
      <c r="J890" s="50" t="s">
        <v>1117</v>
      </c>
      <c r="K890" s="53">
        <v>13498.16</v>
      </c>
    </row>
    <row r="891" spans="1:11" x14ac:dyDescent="0.25">
      <c r="A891" s="50" t="s">
        <v>1110</v>
      </c>
      <c r="B891" s="50" t="s">
        <v>1568</v>
      </c>
      <c r="C891" s="50" t="s">
        <v>1500</v>
      </c>
      <c r="D891" s="50" t="s">
        <v>37</v>
      </c>
      <c r="E891" s="51">
        <v>45391</v>
      </c>
      <c r="F891" s="50" t="s">
        <v>72</v>
      </c>
      <c r="G891" s="50" t="s">
        <v>135</v>
      </c>
      <c r="H891" s="50" t="s">
        <v>136</v>
      </c>
      <c r="I891" s="50" t="s">
        <v>90</v>
      </c>
      <c r="J891" s="50" t="s">
        <v>1117</v>
      </c>
      <c r="K891" s="53">
        <v>13498.15</v>
      </c>
    </row>
    <row r="892" spans="1:11" x14ac:dyDescent="0.25">
      <c r="A892" s="50" t="s">
        <v>1110</v>
      </c>
      <c r="B892" s="50" t="s">
        <v>1569</v>
      </c>
      <c r="C892" s="50" t="s">
        <v>1570</v>
      </c>
      <c r="D892" s="50" t="s">
        <v>37</v>
      </c>
      <c r="E892" s="51">
        <v>45391</v>
      </c>
      <c r="F892" s="50" t="s">
        <v>72</v>
      </c>
      <c r="G892" s="50" t="s">
        <v>135</v>
      </c>
      <c r="H892" s="50" t="s">
        <v>136</v>
      </c>
      <c r="I892" s="50" t="s">
        <v>90</v>
      </c>
      <c r="J892" s="50" t="s">
        <v>1117</v>
      </c>
      <c r="K892" s="53">
        <v>6207.3</v>
      </c>
    </row>
    <row r="893" spans="1:11" x14ac:dyDescent="0.25">
      <c r="A893" s="50" t="s">
        <v>1110</v>
      </c>
      <c r="B893" s="50" t="s">
        <v>1571</v>
      </c>
      <c r="C893" s="50" t="s">
        <v>1500</v>
      </c>
      <c r="D893" s="50" t="s">
        <v>37</v>
      </c>
      <c r="E893" s="51">
        <v>45391</v>
      </c>
      <c r="F893" s="50" t="s">
        <v>72</v>
      </c>
      <c r="G893" s="50" t="s">
        <v>1572</v>
      </c>
      <c r="H893" s="50" t="s">
        <v>1573</v>
      </c>
      <c r="I893" s="50" t="s">
        <v>90</v>
      </c>
      <c r="J893" s="50" t="s">
        <v>1117</v>
      </c>
      <c r="K893" s="53">
        <v>13498.16</v>
      </c>
    </row>
    <row r="894" spans="1:11" x14ac:dyDescent="0.25">
      <c r="A894" s="50" t="s">
        <v>1110</v>
      </c>
      <c r="B894" s="50" t="s">
        <v>1574</v>
      </c>
      <c r="C894" s="50" t="s">
        <v>1500</v>
      </c>
      <c r="D894" s="50" t="s">
        <v>37</v>
      </c>
      <c r="E894" s="51">
        <v>45391</v>
      </c>
      <c r="F894" s="50" t="s">
        <v>72</v>
      </c>
      <c r="G894" s="50" t="s">
        <v>282</v>
      </c>
      <c r="H894" s="50" t="s">
        <v>283</v>
      </c>
      <c r="I894" s="50" t="s">
        <v>90</v>
      </c>
      <c r="J894" s="50" t="s">
        <v>1117</v>
      </c>
      <c r="K894" s="53">
        <v>13498.16</v>
      </c>
    </row>
    <row r="895" spans="1:11" x14ac:dyDescent="0.25">
      <c r="A895" s="50" t="s">
        <v>1110</v>
      </c>
      <c r="B895" s="50" t="s">
        <v>1575</v>
      </c>
      <c r="C895" s="50" t="s">
        <v>1500</v>
      </c>
      <c r="D895" s="50" t="s">
        <v>37</v>
      </c>
      <c r="E895" s="51">
        <v>45391</v>
      </c>
      <c r="F895" s="50" t="s">
        <v>72</v>
      </c>
      <c r="G895" s="50" t="s">
        <v>282</v>
      </c>
      <c r="H895" s="50" t="s">
        <v>283</v>
      </c>
      <c r="I895" s="50" t="s">
        <v>90</v>
      </c>
      <c r="J895" s="50" t="s">
        <v>1117</v>
      </c>
      <c r="K895" s="53">
        <v>13498.15</v>
      </c>
    </row>
    <row r="896" spans="1:11" x14ac:dyDescent="0.25">
      <c r="A896" s="50" t="s">
        <v>1110</v>
      </c>
      <c r="B896" s="50" t="s">
        <v>1576</v>
      </c>
      <c r="C896" s="50" t="s">
        <v>1577</v>
      </c>
      <c r="D896" s="50" t="s">
        <v>37</v>
      </c>
      <c r="E896" s="51">
        <v>45391</v>
      </c>
      <c r="F896" s="50" t="s">
        <v>72</v>
      </c>
      <c r="G896" s="50" t="s">
        <v>396</v>
      </c>
      <c r="H896" s="50" t="s">
        <v>397</v>
      </c>
      <c r="I896" s="50" t="s">
        <v>90</v>
      </c>
      <c r="J896" s="50" t="s">
        <v>1117</v>
      </c>
      <c r="K896" s="53">
        <v>15131.66</v>
      </c>
    </row>
    <row r="897" spans="1:11" x14ac:dyDescent="0.25">
      <c r="A897" s="50" t="s">
        <v>1110</v>
      </c>
      <c r="B897" s="50" t="s">
        <v>1578</v>
      </c>
      <c r="C897" s="50" t="s">
        <v>1577</v>
      </c>
      <c r="D897" s="50" t="s">
        <v>37</v>
      </c>
      <c r="E897" s="51">
        <v>45391</v>
      </c>
      <c r="F897" s="50" t="s">
        <v>72</v>
      </c>
      <c r="G897" s="50" t="s">
        <v>396</v>
      </c>
      <c r="H897" s="50" t="s">
        <v>397</v>
      </c>
      <c r="I897" s="50" t="s">
        <v>90</v>
      </c>
      <c r="J897" s="50" t="s">
        <v>1117</v>
      </c>
      <c r="K897" s="53">
        <v>15131.65</v>
      </c>
    </row>
    <row r="898" spans="1:11" x14ac:dyDescent="0.25">
      <c r="A898" s="50" t="s">
        <v>1110</v>
      </c>
      <c r="B898" s="50" t="s">
        <v>1579</v>
      </c>
      <c r="C898" s="50" t="s">
        <v>1580</v>
      </c>
      <c r="D898" s="50" t="s">
        <v>37</v>
      </c>
      <c r="E898" s="51">
        <v>45391</v>
      </c>
      <c r="F898" s="50" t="s">
        <v>72</v>
      </c>
      <c r="G898" s="50" t="s">
        <v>474</v>
      </c>
      <c r="H898" s="50" t="s">
        <v>475</v>
      </c>
      <c r="I898" s="50" t="s">
        <v>90</v>
      </c>
      <c r="J898" s="50" t="s">
        <v>1117</v>
      </c>
      <c r="K898" s="53">
        <v>15137.1</v>
      </c>
    </row>
    <row r="899" spans="1:11" x14ac:dyDescent="0.25">
      <c r="A899" s="50" t="s">
        <v>1110</v>
      </c>
      <c r="B899" s="50" t="s">
        <v>1581</v>
      </c>
      <c r="C899" s="50" t="s">
        <v>1580</v>
      </c>
      <c r="D899" s="50" t="s">
        <v>37</v>
      </c>
      <c r="E899" s="51">
        <v>45391</v>
      </c>
      <c r="F899" s="50" t="s">
        <v>72</v>
      </c>
      <c r="G899" s="50" t="s">
        <v>474</v>
      </c>
      <c r="H899" s="50" t="s">
        <v>475</v>
      </c>
      <c r="I899" s="50" t="s">
        <v>90</v>
      </c>
      <c r="J899" s="50" t="s">
        <v>1117</v>
      </c>
      <c r="K899" s="53">
        <v>15137.1</v>
      </c>
    </row>
    <row r="900" spans="1:11" x14ac:dyDescent="0.25">
      <c r="A900" s="50" t="s">
        <v>1110</v>
      </c>
      <c r="B900" s="50" t="s">
        <v>1582</v>
      </c>
      <c r="C900" s="50" t="s">
        <v>1500</v>
      </c>
      <c r="D900" s="50" t="s">
        <v>37</v>
      </c>
      <c r="E900" s="51">
        <v>45391</v>
      </c>
      <c r="F900" s="50" t="s">
        <v>72</v>
      </c>
      <c r="G900" s="50" t="s">
        <v>286</v>
      </c>
      <c r="H900" s="50" t="s">
        <v>287</v>
      </c>
      <c r="I900" s="50" t="s">
        <v>90</v>
      </c>
      <c r="J900" s="50" t="s">
        <v>1117</v>
      </c>
      <c r="K900" s="53">
        <v>13498.16</v>
      </c>
    </row>
    <row r="901" spans="1:11" x14ac:dyDescent="0.25">
      <c r="A901" s="50" t="s">
        <v>1110</v>
      </c>
      <c r="B901" s="50" t="s">
        <v>1583</v>
      </c>
      <c r="C901" s="50" t="s">
        <v>1500</v>
      </c>
      <c r="D901" s="50" t="s">
        <v>37</v>
      </c>
      <c r="E901" s="51">
        <v>45391</v>
      </c>
      <c r="F901" s="50" t="s">
        <v>72</v>
      </c>
      <c r="G901" s="50" t="s">
        <v>286</v>
      </c>
      <c r="H901" s="50" t="s">
        <v>287</v>
      </c>
      <c r="I901" s="50" t="s">
        <v>90</v>
      </c>
      <c r="J901" s="50" t="s">
        <v>1117</v>
      </c>
      <c r="K901" s="53">
        <v>13498.15</v>
      </c>
    </row>
    <row r="902" spans="1:11" x14ac:dyDescent="0.25">
      <c r="A902" s="50" t="s">
        <v>1110</v>
      </c>
      <c r="B902" s="50" t="s">
        <v>1584</v>
      </c>
      <c r="C902" s="50" t="s">
        <v>1577</v>
      </c>
      <c r="D902" s="50" t="s">
        <v>37</v>
      </c>
      <c r="E902" s="51">
        <v>45391</v>
      </c>
      <c r="F902" s="50" t="s">
        <v>72</v>
      </c>
      <c r="G902" s="50" t="s">
        <v>286</v>
      </c>
      <c r="H902" s="50" t="s">
        <v>287</v>
      </c>
      <c r="I902" s="50" t="s">
        <v>90</v>
      </c>
      <c r="J902" s="50" t="s">
        <v>1117</v>
      </c>
      <c r="K902" s="53">
        <v>15131.66</v>
      </c>
    </row>
    <row r="903" spans="1:11" x14ac:dyDescent="0.25">
      <c r="A903" s="50" t="s">
        <v>1110</v>
      </c>
      <c r="B903" s="50" t="s">
        <v>1585</v>
      </c>
      <c r="C903" s="50" t="s">
        <v>1580</v>
      </c>
      <c r="D903" s="50" t="s">
        <v>37</v>
      </c>
      <c r="E903" s="51">
        <v>45391</v>
      </c>
      <c r="F903" s="50" t="s">
        <v>72</v>
      </c>
      <c r="G903" s="50" t="s">
        <v>286</v>
      </c>
      <c r="H903" s="50" t="s">
        <v>287</v>
      </c>
      <c r="I903" s="50" t="s">
        <v>90</v>
      </c>
      <c r="J903" s="50" t="s">
        <v>1117</v>
      </c>
      <c r="K903" s="53">
        <v>15137.1</v>
      </c>
    </row>
    <row r="904" spans="1:11" x14ac:dyDescent="0.25">
      <c r="A904" s="50" t="s">
        <v>1110</v>
      </c>
      <c r="B904" s="50" t="s">
        <v>1586</v>
      </c>
      <c r="C904" s="50" t="s">
        <v>1587</v>
      </c>
      <c r="D904" s="50" t="s">
        <v>37</v>
      </c>
      <c r="E904" s="51">
        <v>45391</v>
      </c>
      <c r="F904" s="50" t="s">
        <v>72</v>
      </c>
      <c r="G904" s="50" t="s">
        <v>286</v>
      </c>
      <c r="H904" s="50" t="s">
        <v>287</v>
      </c>
      <c r="I904" s="50" t="s">
        <v>90</v>
      </c>
      <c r="J904" s="50" t="s">
        <v>1114</v>
      </c>
      <c r="K904" s="53">
        <v>23304.6</v>
      </c>
    </row>
    <row r="905" spans="1:11" x14ac:dyDescent="0.25">
      <c r="A905" s="50" t="s">
        <v>1110</v>
      </c>
      <c r="B905" s="50" t="s">
        <v>1588</v>
      </c>
      <c r="C905" s="50" t="s">
        <v>1589</v>
      </c>
      <c r="D905" s="50" t="s">
        <v>37</v>
      </c>
      <c r="E905" s="51">
        <v>45391</v>
      </c>
      <c r="F905" s="50" t="s">
        <v>72</v>
      </c>
      <c r="G905" s="50" t="s">
        <v>286</v>
      </c>
      <c r="H905" s="50" t="s">
        <v>287</v>
      </c>
      <c r="I905" s="50" t="s">
        <v>90</v>
      </c>
      <c r="J905" s="50" t="s">
        <v>1117</v>
      </c>
      <c r="K905" s="53">
        <v>18643.68</v>
      </c>
    </row>
    <row r="906" spans="1:11" x14ac:dyDescent="0.25">
      <c r="A906" s="50" t="s">
        <v>1110</v>
      </c>
      <c r="B906" s="50" t="s">
        <v>1590</v>
      </c>
      <c r="C906" s="50" t="s">
        <v>1500</v>
      </c>
      <c r="D906" s="50" t="s">
        <v>37</v>
      </c>
      <c r="E906" s="51">
        <v>45391</v>
      </c>
      <c r="F906" s="50" t="s">
        <v>72</v>
      </c>
      <c r="G906" s="50" t="s">
        <v>321</v>
      </c>
      <c r="H906" s="50" t="s">
        <v>322</v>
      </c>
      <c r="I906" s="50" t="s">
        <v>90</v>
      </c>
      <c r="J906" s="50" t="s">
        <v>1117</v>
      </c>
      <c r="K906" s="53">
        <v>11320.15</v>
      </c>
    </row>
    <row r="907" spans="1:11" x14ac:dyDescent="0.25">
      <c r="A907" s="50" t="s">
        <v>1110</v>
      </c>
      <c r="B907" s="50" t="s">
        <v>1591</v>
      </c>
      <c r="C907" s="50" t="s">
        <v>1500</v>
      </c>
      <c r="D907" s="50" t="s">
        <v>37</v>
      </c>
      <c r="E907" s="51">
        <v>45391</v>
      </c>
      <c r="F907" s="50" t="s">
        <v>72</v>
      </c>
      <c r="G907" s="50" t="s">
        <v>321</v>
      </c>
      <c r="H907" s="50" t="s">
        <v>322</v>
      </c>
      <c r="I907" s="50" t="s">
        <v>90</v>
      </c>
      <c r="J907" s="50" t="s">
        <v>1117</v>
      </c>
      <c r="K907" s="53">
        <v>11320.15</v>
      </c>
    </row>
    <row r="908" spans="1:11" x14ac:dyDescent="0.25">
      <c r="A908" s="50" t="s">
        <v>1110</v>
      </c>
      <c r="B908" s="50" t="s">
        <v>1592</v>
      </c>
      <c r="C908" s="50" t="s">
        <v>1500</v>
      </c>
      <c r="D908" s="50" t="s">
        <v>37</v>
      </c>
      <c r="E908" s="51">
        <v>45391</v>
      </c>
      <c r="F908" s="50" t="s">
        <v>72</v>
      </c>
      <c r="G908" s="50" t="s">
        <v>321</v>
      </c>
      <c r="H908" s="50" t="s">
        <v>322</v>
      </c>
      <c r="I908" s="50" t="s">
        <v>90</v>
      </c>
      <c r="J908" s="50" t="s">
        <v>1117</v>
      </c>
      <c r="K908" s="53">
        <v>11320.16</v>
      </c>
    </row>
    <row r="909" spans="1:11" x14ac:dyDescent="0.25">
      <c r="A909" s="50" t="s">
        <v>1110</v>
      </c>
      <c r="B909" s="50" t="s">
        <v>1593</v>
      </c>
      <c r="C909" s="50" t="s">
        <v>1500</v>
      </c>
      <c r="D909" s="50" t="s">
        <v>37</v>
      </c>
      <c r="E909" s="51">
        <v>45391</v>
      </c>
      <c r="F909" s="50" t="s">
        <v>72</v>
      </c>
      <c r="G909" s="50" t="s">
        <v>321</v>
      </c>
      <c r="H909" s="50" t="s">
        <v>322</v>
      </c>
      <c r="I909" s="50" t="s">
        <v>90</v>
      </c>
      <c r="J909" s="50" t="s">
        <v>1117</v>
      </c>
      <c r="K909" s="53">
        <v>13498.16</v>
      </c>
    </row>
    <row r="910" spans="1:11" x14ac:dyDescent="0.25">
      <c r="A910" s="50" t="s">
        <v>1110</v>
      </c>
      <c r="B910" s="50" t="s">
        <v>1594</v>
      </c>
      <c r="C910" s="50" t="s">
        <v>1500</v>
      </c>
      <c r="D910" s="50" t="s">
        <v>37</v>
      </c>
      <c r="E910" s="51">
        <v>45391</v>
      </c>
      <c r="F910" s="50" t="s">
        <v>72</v>
      </c>
      <c r="G910" s="50" t="s">
        <v>247</v>
      </c>
      <c r="H910" s="50" t="s">
        <v>248</v>
      </c>
      <c r="I910" s="50" t="s">
        <v>90</v>
      </c>
      <c r="J910" s="50" t="s">
        <v>1117</v>
      </c>
      <c r="K910" s="53">
        <v>11320.16</v>
      </c>
    </row>
    <row r="911" spans="1:11" x14ac:dyDescent="0.25">
      <c r="A911" s="50" t="s">
        <v>1110</v>
      </c>
      <c r="B911" s="50" t="s">
        <v>1595</v>
      </c>
      <c r="C911" s="50" t="s">
        <v>1500</v>
      </c>
      <c r="D911" s="50" t="s">
        <v>37</v>
      </c>
      <c r="E911" s="51">
        <v>45391</v>
      </c>
      <c r="F911" s="50" t="s">
        <v>72</v>
      </c>
      <c r="G911" s="50" t="s">
        <v>247</v>
      </c>
      <c r="H911" s="50" t="s">
        <v>248</v>
      </c>
      <c r="I911" s="50" t="s">
        <v>90</v>
      </c>
      <c r="J911" s="50" t="s">
        <v>1117</v>
      </c>
      <c r="K911" s="53">
        <v>13498.16</v>
      </c>
    </row>
    <row r="912" spans="1:11" x14ac:dyDescent="0.25">
      <c r="A912" s="50" t="s">
        <v>1110</v>
      </c>
      <c r="B912" s="50" t="s">
        <v>1596</v>
      </c>
      <c r="C912" s="50" t="s">
        <v>1500</v>
      </c>
      <c r="D912" s="50" t="s">
        <v>37</v>
      </c>
      <c r="E912" s="51">
        <v>45391</v>
      </c>
      <c r="F912" s="50" t="s">
        <v>72</v>
      </c>
      <c r="G912" s="50" t="s">
        <v>247</v>
      </c>
      <c r="H912" s="50" t="s">
        <v>248</v>
      </c>
      <c r="I912" s="50" t="s">
        <v>90</v>
      </c>
      <c r="J912" s="50" t="s">
        <v>1117</v>
      </c>
      <c r="K912" s="53">
        <v>13498.15</v>
      </c>
    </row>
    <row r="913" spans="1:11" x14ac:dyDescent="0.25">
      <c r="A913" s="50" t="s">
        <v>1110</v>
      </c>
      <c r="B913" s="50" t="s">
        <v>1597</v>
      </c>
      <c r="C913" s="50" t="s">
        <v>1500</v>
      </c>
      <c r="D913" s="50" t="s">
        <v>37</v>
      </c>
      <c r="E913" s="51">
        <v>45391</v>
      </c>
      <c r="F913" s="50" t="s">
        <v>72</v>
      </c>
      <c r="G913" s="50" t="s">
        <v>351</v>
      </c>
      <c r="H913" s="50" t="s">
        <v>352</v>
      </c>
      <c r="I913" s="50" t="s">
        <v>90</v>
      </c>
      <c r="J913" s="50" t="s">
        <v>1117</v>
      </c>
      <c r="K913" s="53">
        <v>11320.16</v>
      </c>
    </row>
    <row r="914" spans="1:11" x14ac:dyDescent="0.25">
      <c r="A914" s="50" t="s">
        <v>1110</v>
      </c>
      <c r="B914" s="50" t="s">
        <v>1598</v>
      </c>
      <c r="C914" s="50" t="s">
        <v>1500</v>
      </c>
      <c r="D914" s="50" t="s">
        <v>37</v>
      </c>
      <c r="E914" s="51">
        <v>45391</v>
      </c>
      <c r="F914" s="50" t="s">
        <v>72</v>
      </c>
      <c r="G914" s="50" t="s">
        <v>351</v>
      </c>
      <c r="H914" s="50" t="s">
        <v>352</v>
      </c>
      <c r="I914" s="50" t="s">
        <v>90</v>
      </c>
      <c r="J914" s="50" t="s">
        <v>1117</v>
      </c>
      <c r="K914" s="53">
        <v>11320.15</v>
      </c>
    </row>
    <row r="915" spans="1:11" x14ac:dyDescent="0.25">
      <c r="A915" s="50" t="s">
        <v>1110</v>
      </c>
      <c r="B915" s="50" t="s">
        <v>1599</v>
      </c>
      <c r="C915" s="50" t="s">
        <v>1500</v>
      </c>
      <c r="D915" s="50" t="s">
        <v>37</v>
      </c>
      <c r="E915" s="51">
        <v>45391</v>
      </c>
      <c r="F915" s="50" t="s">
        <v>72</v>
      </c>
      <c r="G915" s="50" t="s">
        <v>351</v>
      </c>
      <c r="H915" s="50" t="s">
        <v>352</v>
      </c>
      <c r="I915" s="50" t="s">
        <v>90</v>
      </c>
      <c r="J915" s="50" t="s">
        <v>1117</v>
      </c>
      <c r="K915" s="53">
        <v>13498.16</v>
      </c>
    </row>
    <row r="916" spans="1:11" x14ac:dyDescent="0.25">
      <c r="A916" s="50" t="s">
        <v>1110</v>
      </c>
      <c r="B916" s="50" t="s">
        <v>1600</v>
      </c>
      <c r="C916" s="50" t="s">
        <v>1500</v>
      </c>
      <c r="D916" s="50" t="s">
        <v>37</v>
      </c>
      <c r="E916" s="51">
        <v>45391</v>
      </c>
      <c r="F916" s="50" t="s">
        <v>72</v>
      </c>
      <c r="G916" s="50" t="s">
        <v>351</v>
      </c>
      <c r="H916" s="50" t="s">
        <v>352</v>
      </c>
      <c r="I916" s="50" t="s">
        <v>90</v>
      </c>
      <c r="J916" s="50" t="s">
        <v>1117</v>
      </c>
      <c r="K916" s="53">
        <v>13498.15</v>
      </c>
    </row>
    <row r="917" spans="1:11" x14ac:dyDescent="0.25">
      <c r="A917" s="50" t="s">
        <v>1110</v>
      </c>
      <c r="B917" s="50" t="s">
        <v>1601</v>
      </c>
      <c r="C917" s="50" t="s">
        <v>1210</v>
      </c>
      <c r="D917" s="50" t="s">
        <v>37</v>
      </c>
      <c r="E917" s="51">
        <v>45392</v>
      </c>
      <c r="F917" s="50" t="s">
        <v>72</v>
      </c>
      <c r="G917" s="50" t="s">
        <v>127</v>
      </c>
      <c r="H917" s="50" t="s">
        <v>128</v>
      </c>
      <c r="I917" s="50" t="s">
        <v>90</v>
      </c>
      <c r="J917" s="50" t="s">
        <v>1117</v>
      </c>
      <c r="K917" s="53">
        <v>14135.22</v>
      </c>
    </row>
    <row r="918" spans="1:11" x14ac:dyDescent="0.25">
      <c r="A918" s="50" t="s">
        <v>1110</v>
      </c>
      <c r="B918" s="50" t="s">
        <v>1602</v>
      </c>
      <c r="C918" s="50" t="s">
        <v>1603</v>
      </c>
      <c r="D918" s="50" t="s">
        <v>37</v>
      </c>
      <c r="E918" s="51">
        <v>45393</v>
      </c>
      <c r="F918" s="50" t="s">
        <v>72</v>
      </c>
      <c r="G918" s="50" t="s">
        <v>995</v>
      </c>
      <c r="H918" s="50" t="s">
        <v>996</v>
      </c>
      <c r="I918" s="50" t="s">
        <v>90</v>
      </c>
      <c r="J918" s="50" t="s">
        <v>1114</v>
      </c>
      <c r="K918" s="53">
        <v>21901</v>
      </c>
    </row>
    <row r="919" spans="1:11" x14ac:dyDescent="0.25">
      <c r="A919" s="50" t="s">
        <v>1110</v>
      </c>
      <c r="B919" s="50" t="s">
        <v>1604</v>
      </c>
      <c r="C919" s="50" t="s">
        <v>1603</v>
      </c>
      <c r="D919" s="50" t="s">
        <v>37</v>
      </c>
      <c r="E919" s="51">
        <v>45393</v>
      </c>
      <c r="F919" s="50" t="s">
        <v>72</v>
      </c>
      <c r="G919" s="50" t="s">
        <v>995</v>
      </c>
      <c r="H919" s="50" t="s">
        <v>996</v>
      </c>
      <c r="I919" s="50" t="s">
        <v>90</v>
      </c>
      <c r="J919" s="50" t="s">
        <v>1114</v>
      </c>
      <c r="K919" s="53">
        <v>21901</v>
      </c>
    </row>
    <row r="920" spans="1:11" x14ac:dyDescent="0.25">
      <c r="A920" s="50" t="s">
        <v>1110</v>
      </c>
      <c r="B920" s="50" t="s">
        <v>1605</v>
      </c>
      <c r="C920" s="50" t="s">
        <v>1603</v>
      </c>
      <c r="D920" s="50" t="s">
        <v>37</v>
      </c>
      <c r="E920" s="51">
        <v>45393</v>
      </c>
      <c r="F920" s="50" t="s">
        <v>72</v>
      </c>
      <c r="G920" s="50" t="s">
        <v>995</v>
      </c>
      <c r="H920" s="50" t="s">
        <v>996</v>
      </c>
      <c r="I920" s="50" t="s">
        <v>90</v>
      </c>
      <c r="J920" s="50" t="s">
        <v>1114</v>
      </c>
      <c r="K920" s="53">
        <v>21901</v>
      </c>
    </row>
    <row r="921" spans="1:11" x14ac:dyDescent="0.25">
      <c r="A921" s="50" t="s">
        <v>1110</v>
      </c>
      <c r="B921" s="50" t="s">
        <v>1606</v>
      </c>
      <c r="C921" s="50" t="s">
        <v>1603</v>
      </c>
      <c r="D921" s="50" t="s">
        <v>37</v>
      </c>
      <c r="E921" s="51">
        <v>45393</v>
      </c>
      <c r="F921" s="50" t="s">
        <v>72</v>
      </c>
      <c r="G921" s="50" t="s">
        <v>995</v>
      </c>
      <c r="H921" s="50" t="s">
        <v>996</v>
      </c>
      <c r="I921" s="50" t="s">
        <v>90</v>
      </c>
      <c r="J921" s="50" t="s">
        <v>1114</v>
      </c>
      <c r="K921" s="53">
        <v>21901</v>
      </c>
    </row>
    <row r="922" spans="1:11" x14ac:dyDescent="0.25">
      <c r="A922" s="50" t="s">
        <v>1110</v>
      </c>
      <c r="B922" s="50" t="s">
        <v>1607</v>
      </c>
      <c r="C922" s="50" t="s">
        <v>1608</v>
      </c>
      <c r="D922" s="50" t="s">
        <v>37</v>
      </c>
      <c r="E922" s="51">
        <v>45393</v>
      </c>
      <c r="F922" s="50" t="s">
        <v>72</v>
      </c>
      <c r="G922" s="50" t="s">
        <v>357</v>
      </c>
      <c r="H922" s="50" t="s">
        <v>358</v>
      </c>
      <c r="I922" s="50" t="s">
        <v>90</v>
      </c>
      <c r="J922" s="50" t="s">
        <v>1114</v>
      </c>
      <c r="K922" s="53">
        <v>20499</v>
      </c>
    </row>
    <row r="923" spans="1:11" x14ac:dyDescent="0.25">
      <c r="A923" s="50" t="s">
        <v>1110</v>
      </c>
      <c r="B923" s="50" t="s">
        <v>1609</v>
      </c>
      <c r="C923" s="50" t="s">
        <v>1610</v>
      </c>
      <c r="D923" s="50" t="s">
        <v>37</v>
      </c>
      <c r="E923" s="51">
        <v>45393</v>
      </c>
      <c r="F923" s="50" t="s">
        <v>72</v>
      </c>
      <c r="G923" s="50" t="s">
        <v>1611</v>
      </c>
      <c r="H923" s="50" t="s">
        <v>1612</v>
      </c>
      <c r="I923" s="50" t="s">
        <v>90</v>
      </c>
      <c r="J923" s="50" t="s">
        <v>1114</v>
      </c>
      <c r="K923" s="53">
        <v>26528</v>
      </c>
    </row>
    <row r="924" spans="1:11" x14ac:dyDescent="0.25">
      <c r="A924" s="50" t="s">
        <v>1110</v>
      </c>
      <c r="B924" s="50" t="s">
        <v>1613</v>
      </c>
      <c r="C924" s="50" t="s">
        <v>1614</v>
      </c>
      <c r="D924" s="50" t="s">
        <v>37</v>
      </c>
      <c r="E924" s="51">
        <v>45394</v>
      </c>
      <c r="F924" s="50" t="s">
        <v>72</v>
      </c>
      <c r="G924" s="50" t="s">
        <v>1455</v>
      </c>
      <c r="H924" s="50" t="s">
        <v>1456</v>
      </c>
      <c r="I924" s="50" t="s">
        <v>90</v>
      </c>
      <c r="J924" s="50" t="s">
        <v>1117</v>
      </c>
      <c r="K924" s="53">
        <v>7665.4</v>
      </c>
    </row>
    <row r="925" spans="1:11" x14ac:dyDescent="0.25">
      <c r="A925" s="50" t="s">
        <v>1110</v>
      </c>
      <c r="B925" s="50" t="s">
        <v>1615</v>
      </c>
      <c r="C925" s="50" t="s">
        <v>1616</v>
      </c>
      <c r="D925" s="50" t="s">
        <v>37</v>
      </c>
      <c r="E925" s="51">
        <v>45394</v>
      </c>
      <c r="F925" s="50" t="s">
        <v>72</v>
      </c>
      <c r="G925" s="50" t="s">
        <v>1617</v>
      </c>
      <c r="H925" s="50" t="s">
        <v>1618</v>
      </c>
      <c r="I925" s="50" t="s">
        <v>90</v>
      </c>
      <c r="J925" s="50" t="s">
        <v>1117</v>
      </c>
      <c r="K925" s="53">
        <v>8058.6</v>
      </c>
    </row>
    <row r="926" spans="1:11" x14ac:dyDescent="0.25">
      <c r="A926" s="50" t="s">
        <v>1110</v>
      </c>
      <c r="B926" s="50" t="s">
        <v>1619</v>
      </c>
      <c r="C926" s="50" t="s">
        <v>1616</v>
      </c>
      <c r="D926" s="50" t="s">
        <v>37</v>
      </c>
      <c r="E926" s="51">
        <v>45394</v>
      </c>
      <c r="F926" s="50" t="s">
        <v>72</v>
      </c>
      <c r="G926" s="50" t="s">
        <v>1617</v>
      </c>
      <c r="H926" s="50" t="s">
        <v>1618</v>
      </c>
      <c r="I926" s="50" t="s">
        <v>90</v>
      </c>
      <c r="J926" s="50" t="s">
        <v>1117</v>
      </c>
      <c r="K926" s="53">
        <v>8058.6</v>
      </c>
    </row>
    <row r="927" spans="1:11" x14ac:dyDescent="0.25">
      <c r="A927" s="50" t="s">
        <v>1110</v>
      </c>
      <c r="B927" s="50" t="s">
        <v>1620</v>
      </c>
      <c r="C927" s="50" t="s">
        <v>1621</v>
      </c>
      <c r="D927" s="50" t="s">
        <v>37</v>
      </c>
      <c r="E927" s="51">
        <v>45394</v>
      </c>
      <c r="F927" s="50" t="s">
        <v>72</v>
      </c>
      <c r="G927" s="50" t="s">
        <v>1622</v>
      </c>
      <c r="H927" s="50" t="s">
        <v>1623</v>
      </c>
      <c r="I927" s="50" t="s">
        <v>90</v>
      </c>
      <c r="J927" s="50" t="s">
        <v>1117</v>
      </c>
      <c r="K927" s="53">
        <v>5803.28</v>
      </c>
    </row>
    <row r="928" spans="1:11" x14ac:dyDescent="0.25">
      <c r="A928" s="50" t="s">
        <v>1110</v>
      </c>
      <c r="B928" s="50" t="s">
        <v>1624</v>
      </c>
      <c r="C928" s="50" t="s">
        <v>1625</v>
      </c>
      <c r="D928" s="50" t="s">
        <v>37</v>
      </c>
      <c r="E928" s="51">
        <v>45404</v>
      </c>
      <c r="F928" s="50" t="s">
        <v>72</v>
      </c>
      <c r="G928" s="50" t="s">
        <v>123</v>
      </c>
      <c r="H928" s="50" t="s">
        <v>124</v>
      </c>
      <c r="I928" s="50" t="s">
        <v>141</v>
      </c>
      <c r="J928" s="50" t="s">
        <v>1216</v>
      </c>
      <c r="K928" s="53">
        <v>15812.28</v>
      </c>
    </row>
    <row r="929" spans="1:11" x14ac:dyDescent="0.25">
      <c r="A929" s="50" t="s">
        <v>1110</v>
      </c>
      <c r="B929" s="50" t="s">
        <v>1626</v>
      </c>
      <c r="C929" s="50" t="s">
        <v>1627</v>
      </c>
      <c r="D929" s="50" t="s">
        <v>37</v>
      </c>
      <c r="E929" s="51">
        <v>45406</v>
      </c>
      <c r="F929" s="50" t="s">
        <v>72</v>
      </c>
      <c r="G929" s="50" t="s">
        <v>1628</v>
      </c>
      <c r="H929" s="50" t="s">
        <v>1629</v>
      </c>
      <c r="I929" s="50" t="s">
        <v>90</v>
      </c>
      <c r="J929" s="50" t="s">
        <v>1117</v>
      </c>
      <c r="K929" s="53">
        <v>3780</v>
      </c>
    </row>
    <row r="930" spans="1:11" x14ac:dyDescent="0.25">
      <c r="A930" s="50" t="s">
        <v>1110</v>
      </c>
      <c r="B930" s="50" t="s">
        <v>1630</v>
      </c>
      <c r="C930" s="50" t="s">
        <v>1627</v>
      </c>
      <c r="D930" s="50" t="s">
        <v>37</v>
      </c>
      <c r="E930" s="51">
        <v>45406</v>
      </c>
      <c r="F930" s="50" t="s">
        <v>72</v>
      </c>
      <c r="G930" s="50" t="s">
        <v>1628</v>
      </c>
      <c r="H930" s="50" t="s">
        <v>1629</v>
      </c>
      <c r="I930" s="50" t="s">
        <v>90</v>
      </c>
      <c r="J930" s="50" t="s">
        <v>1117</v>
      </c>
      <c r="K930" s="53">
        <v>3780</v>
      </c>
    </row>
    <row r="931" spans="1:11" x14ac:dyDescent="0.25">
      <c r="A931" s="50" t="s">
        <v>1110</v>
      </c>
      <c r="B931" s="50" t="s">
        <v>1631</v>
      </c>
      <c r="C931" s="50" t="s">
        <v>1472</v>
      </c>
      <c r="D931" s="50" t="s">
        <v>37</v>
      </c>
      <c r="E931" s="51">
        <v>45406</v>
      </c>
      <c r="F931" s="50" t="s">
        <v>72</v>
      </c>
      <c r="G931" s="50" t="s">
        <v>1572</v>
      </c>
      <c r="H931" s="50" t="s">
        <v>1573</v>
      </c>
      <c r="I931" s="50" t="s">
        <v>90</v>
      </c>
      <c r="J931" s="50" t="s">
        <v>1117</v>
      </c>
      <c r="K931" s="53">
        <v>4270.03</v>
      </c>
    </row>
    <row r="932" spans="1:11" x14ac:dyDescent="0.25">
      <c r="A932" s="50" t="s">
        <v>1110</v>
      </c>
      <c r="B932" s="50" t="s">
        <v>1632</v>
      </c>
      <c r="C932" s="50" t="s">
        <v>1472</v>
      </c>
      <c r="D932" s="50" t="s">
        <v>37</v>
      </c>
      <c r="E932" s="51">
        <v>45406</v>
      </c>
      <c r="F932" s="50" t="s">
        <v>72</v>
      </c>
      <c r="G932" s="50" t="s">
        <v>435</v>
      </c>
      <c r="H932" s="50" t="s">
        <v>436</v>
      </c>
      <c r="I932" s="50" t="s">
        <v>90</v>
      </c>
      <c r="J932" s="50" t="s">
        <v>1117</v>
      </c>
      <c r="K932" s="53">
        <v>4270.03</v>
      </c>
    </row>
    <row r="933" spans="1:11" x14ac:dyDescent="0.25">
      <c r="A933" s="50" t="s">
        <v>1110</v>
      </c>
      <c r="B933" s="50" t="s">
        <v>1633</v>
      </c>
      <c r="C933" s="50" t="s">
        <v>1472</v>
      </c>
      <c r="D933" s="50" t="s">
        <v>37</v>
      </c>
      <c r="E933" s="51">
        <v>45406</v>
      </c>
      <c r="F933" s="50" t="s">
        <v>72</v>
      </c>
      <c r="G933" s="50" t="s">
        <v>435</v>
      </c>
      <c r="H933" s="50" t="s">
        <v>436</v>
      </c>
      <c r="I933" s="50" t="s">
        <v>90</v>
      </c>
      <c r="J933" s="50" t="s">
        <v>1117</v>
      </c>
      <c r="K933" s="53">
        <v>4270.03</v>
      </c>
    </row>
    <row r="934" spans="1:11" x14ac:dyDescent="0.25">
      <c r="A934" s="50" t="s">
        <v>1110</v>
      </c>
      <c r="B934" s="50" t="s">
        <v>1634</v>
      </c>
      <c r="C934" s="50" t="s">
        <v>1472</v>
      </c>
      <c r="D934" s="50" t="s">
        <v>37</v>
      </c>
      <c r="E934" s="51">
        <v>45406</v>
      </c>
      <c r="F934" s="50" t="s">
        <v>72</v>
      </c>
      <c r="G934" s="50" t="s">
        <v>435</v>
      </c>
      <c r="H934" s="50" t="s">
        <v>436</v>
      </c>
      <c r="I934" s="50" t="s">
        <v>90</v>
      </c>
      <c r="J934" s="50" t="s">
        <v>1117</v>
      </c>
      <c r="K934" s="53">
        <v>4270.03</v>
      </c>
    </row>
    <row r="935" spans="1:11" x14ac:dyDescent="0.25">
      <c r="A935" s="50" t="s">
        <v>1110</v>
      </c>
      <c r="B935" s="50" t="s">
        <v>1635</v>
      </c>
      <c r="C935" s="50" t="s">
        <v>1472</v>
      </c>
      <c r="D935" s="50" t="s">
        <v>37</v>
      </c>
      <c r="E935" s="51">
        <v>45406</v>
      </c>
      <c r="F935" s="50" t="s">
        <v>72</v>
      </c>
      <c r="G935" s="50" t="s">
        <v>435</v>
      </c>
      <c r="H935" s="50" t="s">
        <v>436</v>
      </c>
      <c r="I935" s="50" t="s">
        <v>90</v>
      </c>
      <c r="J935" s="50" t="s">
        <v>1117</v>
      </c>
      <c r="K935" s="53">
        <v>4270.03</v>
      </c>
    </row>
    <row r="936" spans="1:11" x14ac:dyDescent="0.25">
      <c r="A936" s="50" t="s">
        <v>1110</v>
      </c>
      <c r="B936" s="50" t="s">
        <v>1636</v>
      </c>
      <c r="C936" s="50" t="s">
        <v>1472</v>
      </c>
      <c r="D936" s="50" t="s">
        <v>37</v>
      </c>
      <c r="E936" s="51">
        <v>45406</v>
      </c>
      <c r="F936" s="50" t="s">
        <v>72</v>
      </c>
      <c r="G936" s="50" t="s">
        <v>456</v>
      </c>
      <c r="H936" s="50" t="s">
        <v>457</v>
      </c>
      <c r="I936" s="50" t="s">
        <v>90</v>
      </c>
      <c r="J936" s="50" t="s">
        <v>1117</v>
      </c>
      <c r="K936" s="53">
        <v>4270.03</v>
      </c>
    </row>
    <row r="937" spans="1:11" x14ac:dyDescent="0.25">
      <c r="A937" s="50" t="s">
        <v>1110</v>
      </c>
      <c r="B937" s="50" t="s">
        <v>1637</v>
      </c>
      <c r="C937" s="50" t="s">
        <v>1472</v>
      </c>
      <c r="D937" s="50" t="s">
        <v>37</v>
      </c>
      <c r="E937" s="51">
        <v>45406</v>
      </c>
      <c r="F937" s="50" t="s">
        <v>72</v>
      </c>
      <c r="G937" s="50" t="s">
        <v>435</v>
      </c>
      <c r="H937" s="50" t="s">
        <v>436</v>
      </c>
      <c r="I937" s="50" t="s">
        <v>90</v>
      </c>
      <c r="J937" s="50" t="s">
        <v>1117</v>
      </c>
      <c r="K937" s="53">
        <v>4270.03</v>
      </c>
    </row>
    <row r="938" spans="1:11" x14ac:dyDescent="0.25">
      <c r="A938" s="50" t="s">
        <v>1110</v>
      </c>
      <c r="B938" s="50" t="s">
        <v>1638</v>
      </c>
      <c r="C938" s="50" t="s">
        <v>1472</v>
      </c>
      <c r="D938" s="50" t="s">
        <v>37</v>
      </c>
      <c r="E938" s="51">
        <v>45406</v>
      </c>
      <c r="F938" s="50" t="s">
        <v>72</v>
      </c>
      <c r="G938" s="50" t="s">
        <v>435</v>
      </c>
      <c r="H938" s="50" t="s">
        <v>436</v>
      </c>
      <c r="I938" s="50" t="s">
        <v>90</v>
      </c>
      <c r="J938" s="50" t="s">
        <v>1117</v>
      </c>
      <c r="K938" s="53">
        <v>4270.03</v>
      </c>
    </row>
    <row r="939" spans="1:11" x14ac:dyDescent="0.25">
      <c r="A939" s="50" t="s">
        <v>1110</v>
      </c>
      <c r="B939" s="50" t="s">
        <v>1639</v>
      </c>
      <c r="C939" s="50" t="s">
        <v>1472</v>
      </c>
      <c r="D939" s="50" t="s">
        <v>37</v>
      </c>
      <c r="E939" s="51">
        <v>45406</v>
      </c>
      <c r="F939" s="50" t="s">
        <v>72</v>
      </c>
      <c r="G939" s="50" t="s">
        <v>242</v>
      </c>
      <c r="H939" s="50" t="s">
        <v>243</v>
      </c>
      <c r="I939" s="50" t="s">
        <v>90</v>
      </c>
      <c r="J939" s="50" t="s">
        <v>1117</v>
      </c>
      <c r="K939" s="53">
        <v>4270.03</v>
      </c>
    </row>
    <row r="940" spans="1:11" x14ac:dyDescent="0.25">
      <c r="A940" s="50" t="s">
        <v>1110</v>
      </c>
      <c r="B940" s="50" t="s">
        <v>1640</v>
      </c>
      <c r="C940" s="50" t="s">
        <v>1472</v>
      </c>
      <c r="D940" s="50" t="s">
        <v>37</v>
      </c>
      <c r="E940" s="51">
        <v>45406</v>
      </c>
      <c r="F940" s="50" t="s">
        <v>72</v>
      </c>
      <c r="G940" s="50" t="s">
        <v>242</v>
      </c>
      <c r="H940" s="50" t="s">
        <v>243</v>
      </c>
      <c r="I940" s="50" t="s">
        <v>90</v>
      </c>
      <c r="J940" s="50" t="s">
        <v>1117</v>
      </c>
      <c r="K940" s="53">
        <v>4270.03</v>
      </c>
    </row>
    <row r="941" spans="1:11" x14ac:dyDescent="0.25">
      <c r="A941" s="50" t="s">
        <v>1110</v>
      </c>
      <c r="B941" s="50" t="s">
        <v>1641</v>
      </c>
      <c r="C941" s="50" t="s">
        <v>1472</v>
      </c>
      <c r="D941" s="50" t="s">
        <v>37</v>
      </c>
      <c r="E941" s="51">
        <v>45406</v>
      </c>
      <c r="F941" s="50" t="s">
        <v>72</v>
      </c>
      <c r="G941" s="50" t="s">
        <v>242</v>
      </c>
      <c r="H941" s="50" t="s">
        <v>243</v>
      </c>
      <c r="I941" s="50" t="s">
        <v>90</v>
      </c>
      <c r="J941" s="50" t="s">
        <v>1117</v>
      </c>
      <c r="K941" s="53">
        <v>4270.03</v>
      </c>
    </row>
    <row r="942" spans="1:11" x14ac:dyDescent="0.25">
      <c r="A942" s="50" t="s">
        <v>1110</v>
      </c>
      <c r="B942" s="50" t="s">
        <v>1642</v>
      </c>
      <c r="C942" s="50" t="s">
        <v>1472</v>
      </c>
      <c r="D942" s="50" t="s">
        <v>37</v>
      </c>
      <c r="E942" s="51">
        <v>45406</v>
      </c>
      <c r="F942" s="50" t="s">
        <v>72</v>
      </c>
      <c r="G942" s="50" t="s">
        <v>242</v>
      </c>
      <c r="H942" s="50" t="s">
        <v>243</v>
      </c>
      <c r="I942" s="50" t="s">
        <v>90</v>
      </c>
      <c r="J942" s="50" t="s">
        <v>1117</v>
      </c>
      <c r="K942" s="53">
        <v>4270.03</v>
      </c>
    </row>
    <row r="943" spans="1:11" x14ac:dyDescent="0.25">
      <c r="A943" s="50" t="s">
        <v>1110</v>
      </c>
      <c r="B943" s="50" t="s">
        <v>1643</v>
      </c>
      <c r="C943" s="50" t="s">
        <v>1472</v>
      </c>
      <c r="D943" s="50" t="s">
        <v>37</v>
      </c>
      <c r="E943" s="51">
        <v>45406</v>
      </c>
      <c r="F943" s="50" t="s">
        <v>72</v>
      </c>
      <c r="G943" s="50" t="s">
        <v>242</v>
      </c>
      <c r="H943" s="50" t="s">
        <v>243</v>
      </c>
      <c r="I943" s="50" t="s">
        <v>90</v>
      </c>
      <c r="J943" s="50" t="s">
        <v>1117</v>
      </c>
      <c r="K943" s="53">
        <v>4270.03</v>
      </c>
    </row>
    <row r="944" spans="1:11" x14ac:dyDescent="0.25">
      <c r="A944" s="50" t="s">
        <v>1110</v>
      </c>
      <c r="B944" s="50" t="s">
        <v>1644</v>
      </c>
      <c r="C944" s="50" t="s">
        <v>1645</v>
      </c>
      <c r="D944" s="50" t="s">
        <v>37</v>
      </c>
      <c r="E944" s="51">
        <v>45406</v>
      </c>
      <c r="F944" s="50" t="s">
        <v>72</v>
      </c>
      <c r="G944" s="50" t="s">
        <v>1646</v>
      </c>
      <c r="H944" s="50" t="s">
        <v>1647</v>
      </c>
      <c r="I944" s="50" t="s">
        <v>90</v>
      </c>
      <c r="J944" s="50" t="s">
        <v>1114</v>
      </c>
      <c r="K944" s="53">
        <v>33824</v>
      </c>
    </row>
    <row r="945" spans="1:11" x14ac:dyDescent="0.25">
      <c r="A945" s="50" t="s">
        <v>1110</v>
      </c>
      <c r="B945" s="50" t="s">
        <v>1648</v>
      </c>
      <c r="C945" s="50" t="s">
        <v>1645</v>
      </c>
      <c r="D945" s="50" t="s">
        <v>37</v>
      </c>
      <c r="E945" s="51">
        <v>45406</v>
      </c>
      <c r="F945" s="50" t="s">
        <v>72</v>
      </c>
      <c r="G945" s="50" t="s">
        <v>1646</v>
      </c>
      <c r="H945" s="50" t="s">
        <v>1647</v>
      </c>
      <c r="I945" s="50" t="s">
        <v>90</v>
      </c>
      <c r="J945" s="50" t="s">
        <v>1114</v>
      </c>
      <c r="K945" s="53">
        <v>33824</v>
      </c>
    </row>
    <row r="946" spans="1:11" x14ac:dyDescent="0.25">
      <c r="A946" s="50" t="s">
        <v>1110</v>
      </c>
      <c r="B946" s="50" t="s">
        <v>1649</v>
      </c>
      <c r="C946" s="50" t="s">
        <v>1645</v>
      </c>
      <c r="D946" s="50" t="s">
        <v>37</v>
      </c>
      <c r="E946" s="51">
        <v>45406</v>
      </c>
      <c r="F946" s="50" t="s">
        <v>72</v>
      </c>
      <c r="G946" s="50" t="s">
        <v>1646</v>
      </c>
      <c r="H946" s="50" t="s">
        <v>1647</v>
      </c>
      <c r="I946" s="50" t="s">
        <v>90</v>
      </c>
      <c r="J946" s="50" t="s">
        <v>1114</v>
      </c>
      <c r="K946" s="53">
        <v>33824</v>
      </c>
    </row>
    <row r="947" spans="1:11" x14ac:dyDescent="0.25">
      <c r="A947" s="50" t="s">
        <v>1110</v>
      </c>
      <c r="B947" s="50" t="s">
        <v>1650</v>
      </c>
      <c r="C947" s="50" t="s">
        <v>1645</v>
      </c>
      <c r="D947" s="50" t="s">
        <v>37</v>
      </c>
      <c r="E947" s="51">
        <v>45406</v>
      </c>
      <c r="F947" s="50" t="s">
        <v>72</v>
      </c>
      <c r="G947" s="50" t="s">
        <v>1646</v>
      </c>
      <c r="H947" s="50" t="s">
        <v>1647</v>
      </c>
      <c r="I947" s="50" t="s">
        <v>90</v>
      </c>
      <c r="J947" s="50" t="s">
        <v>1114</v>
      </c>
      <c r="K947" s="53">
        <v>33824</v>
      </c>
    </row>
    <row r="948" spans="1:11" x14ac:dyDescent="0.25">
      <c r="A948" s="50" t="s">
        <v>1110</v>
      </c>
      <c r="B948" s="50" t="s">
        <v>1651</v>
      </c>
      <c r="C948" s="50" t="s">
        <v>1645</v>
      </c>
      <c r="D948" s="50" t="s">
        <v>37</v>
      </c>
      <c r="E948" s="51">
        <v>45406</v>
      </c>
      <c r="F948" s="50" t="s">
        <v>72</v>
      </c>
      <c r="G948" s="50" t="s">
        <v>1646</v>
      </c>
      <c r="H948" s="50" t="s">
        <v>1647</v>
      </c>
      <c r="I948" s="50" t="s">
        <v>90</v>
      </c>
      <c r="J948" s="50" t="s">
        <v>1114</v>
      </c>
      <c r="K948" s="53">
        <v>33824</v>
      </c>
    </row>
    <row r="949" spans="1:11" x14ac:dyDescent="0.25">
      <c r="A949" s="50" t="s">
        <v>1110</v>
      </c>
      <c r="B949" s="50" t="s">
        <v>1652</v>
      </c>
      <c r="C949" s="50" t="s">
        <v>1645</v>
      </c>
      <c r="D949" s="50" t="s">
        <v>37</v>
      </c>
      <c r="E949" s="51">
        <v>45406</v>
      </c>
      <c r="F949" s="50" t="s">
        <v>72</v>
      </c>
      <c r="G949" s="50" t="s">
        <v>1646</v>
      </c>
      <c r="H949" s="50" t="s">
        <v>1647</v>
      </c>
      <c r="I949" s="50" t="s">
        <v>90</v>
      </c>
      <c r="J949" s="50" t="s">
        <v>1114</v>
      </c>
      <c r="K949" s="53">
        <v>33824</v>
      </c>
    </row>
    <row r="950" spans="1:11" x14ac:dyDescent="0.25">
      <c r="A950" s="50" t="s">
        <v>1110</v>
      </c>
      <c r="B950" s="50" t="s">
        <v>1653</v>
      </c>
      <c r="C950" s="50" t="s">
        <v>1645</v>
      </c>
      <c r="D950" s="50" t="s">
        <v>37</v>
      </c>
      <c r="E950" s="51">
        <v>45406</v>
      </c>
      <c r="F950" s="50" t="s">
        <v>72</v>
      </c>
      <c r="G950" s="50" t="s">
        <v>1646</v>
      </c>
      <c r="H950" s="50" t="s">
        <v>1647</v>
      </c>
      <c r="I950" s="50" t="s">
        <v>90</v>
      </c>
      <c r="J950" s="50" t="s">
        <v>1114</v>
      </c>
      <c r="K950" s="53">
        <v>33824</v>
      </c>
    </row>
    <row r="951" spans="1:11" x14ac:dyDescent="0.25">
      <c r="A951" s="50" t="s">
        <v>1110</v>
      </c>
      <c r="B951" s="50" t="s">
        <v>1654</v>
      </c>
      <c r="C951" s="50" t="s">
        <v>1645</v>
      </c>
      <c r="D951" s="50" t="s">
        <v>37</v>
      </c>
      <c r="E951" s="51">
        <v>45406</v>
      </c>
      <c r="F951" s="50" t="s">
        <v>72</v>
      </c>
      <c r="G951" s="50" t="s">
        <v>1646</v>
      </c>
      <c r="H951" s="50" t="s">
        <v>1647</v>
      </c>
      <c r="I951" s="50" t="s">
        <v>90</v>
      </c>
      <c r="J951" s="50" t="s">
        <v>1114</v>
      </c>
      <c r="K951" s="53">
        <v>33824</v>
      </c>
    </row>
    <row r="952" spans="1:11" x14ac:dyDescent="0.25">
      <c r="A952" s="50" t="s">
        <v>1110</v>
      </c>
      <c r="B952" s="50" t="s">
        <v>1655</v>
      </c>
      <c r="C952" s="50" t="s">
        <v>1645</v>
      </c>
      <c r="D952" s="50" t="s">
        <v>37</v>
      </c>
      <c r="E952" s="51">
        <v>45406</v>
      </c>
      <c r="F952" s="50" t="s">
        <v>72</v>
      </c>
      <c r="G952" s="50" t="s">
        <v>1646</v>
      </c>
      <c r="H952" s="50" t="s">
        <v>1647</v>
      </c>
      <c r="I952" s="50" t="s">
        <v>90</v>
      </c>
      <c r="J952" s="50" t="s">
        <v>1114</v>
      </c>
      <c r="K952" s="53">
        <v>33824</v>
      </c>
    </row>
    <row r="953" spans="1:11" x14ac:dyDescent="0.25">
      <c r="A953" s="50" t="s">
        <v>1110</v>
      </c>
      <c r="B953" s="50" t="s">
        <v>1656</v>
      </c>
      <c r="C953" s="50" t="s">
        <v>1645</v>
      </c>
      <c r="D953" s="50" t="s">
        <v>37</v>
      </c>
      <c r="E953" s="51">
        <v>45406</v>
      </c>
      <c r="F953" s="50" t="s">
        <v>72</v>
      </c>
      <c r="G953" s="50" t="s">
        <v>1646</v>
      </c>
      <c r="H953" s="50" t="s">
        <v>1647</v>
      </c>
      <c r="I953" s="50" t="s">
        <v>90</v>
      </c>
      <c r="J953" s="50" t="s">
        <v>1114</v>
      </c>
      <c r="K953" s="53">
        <v>33824</v>
      </c>
    </row>
    <row r="954" spans="1:11" x14ac:dyDescent="0.25">
      <c r="A954" s="50" t="s">
        <v>1110</v>
      </c>
      <c r="B954" s="50" t="s">
        <v>1657</v>
      </c>
      <c r="C954" s="50" t="s">
        <v>1658</v>
      </c>
      <c r="D954" s="50" t="s">
        <v>37</v>
      </c>
      <c r="E954" s="51">
        <v>45406</v>
      </c>
      <c r="F954" s="50" t="s">
        <v>72</v>
      </c>
      <c r="G954" s="50" t="s">
        <v>1646</v>
      </c>
      <c r="H954" s="50" t="s">
        <v>1647</v>
      </c>
      <c r="I954" s="50" t="s">
        <v>90</v>
      </c>
      <c r="J954" s="50" t="s">
        <v>1117</v>
      </c>
      <c r="K954" s="53">
        <v>4256</v>
      </c>
    </row>
    <row r="955" spans="1:11" x14ac:dyDescent="0.25">
      <c r="A955" s="50" t="s">
        <v>1110</v>
      </c>
      <c r="B955" s="50" t="s">
        <v>1659</v>
      </c>
      <c r="C955" s="50" t="s">
        <v>1658</v>
      </c>
      <c r="D955" s="50" t="s">
        <v>37</v>
      </c>
      <c r="E955" s="51">
        <v>45406</v>
      </c>
      <c r="F955" s="50" t="s">
        <v>72</v>
      </c>
      <c r="G955" s="50" t="s">
        <v>1646</v>
      </c>
      <c r="H955" s="50" t="s">
        <v>1647</v>
      </c>
      <c r="I955" s="50" t="s">
        <v>90</v>
      </c>
      <c r="J955" s="50" t="s">
        <v>1117</v>
      </c>
      <c r="K955" s="53">
        <v>4256</v>
      </c>
    </row>
    <row r="956" spans="1:11" x14ac:dyDescent="0.25">
      <c r="A956" s="50" t="s">
        <v>1110</v>
      </c>
      <c r="B956" s="50" t="s">
        <v>1660</v>
      </c>
      <c r="C956" s="50" t="s">
        <v>1658</v>
      </c>
      <c r="D956" s="50" t="s">
        <v>37</v>
      </c>
      <c r="E956" s="51">
        <v>45406</v>
      </c>
      <c r="F956" s="50" t="s">
        <v>72</v>
      </c>
      <c r="G956" s="50" t="s">
        <v>1646</v>
      </c>
      <c r="H956" s="50" t="s">
        <v>1647</v>
      </c>
      <c r="I956" s="50" t="s">
        <v>90</v>
      </c>
      <c r="J956" s="50" t="s">
        <v>1117</v>
      </c>
      <c r="K956" s="53">
        <v>4256</v>
      </c>
    </row>
    <row r="957" spans="1:11" x14ac:dyDescent="0.25">
      <c r="A957" s="50" t="s">
        <v>1110</v>
      </c>
      <c r="B957" s="50" t="s">
        <v>1661</v>
      </c>
      <c r="C957" s="50" t="s">
        <v>1658</v>
      </c>
      <c r="D957" s="50" t="s">
        <v>37</v>
      </c>
      <c r="E957" s="51">
        <v>45406</v>
      </c>
      <c r="F957" s="50" t="s">
        <v>72</v>
      </c>
      <c r="G957" s="50" t="s">
        <v>1646</v>
      </c>
      <c r="H957" s="50" t="s">
        <v>1647</v>
      </c>
      <c r="I957" s="50" t="s">
        <v>90</v>
      </c>
      <c r="J957" s="50" t="s">
        <v>1117</v>
      </c>
      <c r="K957" s="53">
        <v>4256</v>
      </c>
    </row>
    <row r="958" spans="1:11" x14ac:dyDescent="0.25">
      <c r="A958" s="50" t="s">
        <v>1110</v>
      </c>
      <c r="B958" s="50" t="s">
        <v>1662</v>
      </c>
      <c r="C958" s="50" t="s">
        <v>1658</v>
      </c>
      <c r="D958" s="50" t="s">
        <v>37</v>
      </c>
      <c r="E958" s="51">
        <v>45406</v>
      </c>
      <c r="F958" s="50" t="s">
        <v>72</v>
      </c>
      <c r="G958" s="50" t="s">
        <v>1646</v>
      </c>
      <c r="H958" s="50" t="s">
        <v>1647</v>
      </c>
      <c r="I958" s="50" t="s">
        <v>90</v>
      </c>
      <c r="J958" s="50" t="s">
        <v>1117</v>
      </c>
      <c r="K958" s="53">
        <v>4256</v>
      </c>
    </row>
    <row r="959" spans="1:11" x14ac:dyDescent="0.25">
      <c r="A959" s="50" t="s">
        <v>1110</v>
      </c>
      <c r="B959" s="50" t="s">
        <v>1663</v>
      </c>
      <c r="C959" s="50" t="s">
        <v>1658</v>
      </c>
      <c r="D959" s="50" t="s">
        <v>37</v>
      </c>
      <c r="E959" s="51">
        <v>45406</v>
      </c>
      <c r="F959" s="50" t="s">
        <v>72</v>
      </c>
      <c r="G959" s="50" t="s">
        <v>1646</v>
      </c>
      <c r="H959" s="50" t="s">
        <v>1647</v>
      </c>
      <c r="I959" s="50" t="s">
        <v>90</v>
      </c>
      <c r="J959" s="50" t="s">
        <v>1117</v>
      </c>
      <c r="K959" s="53">
        <v>4256</v>
      </c>
    </row>
    <row r="960" spans="1:11" x14ac:dyDescent="0.25">
      <c r="A960" s="50" t="s">
        <v>1110</v>
      </c>
      <c r="B960" s="50" t="s">
        <v>1664</v>
      </c>
      <c r="C960" s="50" t="s">
        <v>1658</v>
      </c>
      <c r="D960" s="50" t="s">
        <v>37</v>
      </c>
      <c r="E960" s="51">
        <v>45406</v>
      </c>
      <c r="F960" s="50" t="s">
        <v>72</v>
      </c>
      <c r="G960" s="50" t="s">
        <v>1646</v>
      </c>
      <c r="H960" s="50" t="s">
        <v>1647</v>
      </c>
      <c r="I960" s="50" t="s">
        <v>90</v>
      </c>
      <c r="J960" s="50" t="s">
        <v>1117</v>
      </c>
      <c r="K960" s="53">
        <v>4256</v>
      </c>
    </row>
    <row r="961" spans="1:11" x14ac:dyDescent="0.25">
      <c r="A961" s="50" t="s">
        <v>1110</v>
      </c>
      <c r="B961" s="50" t="s">
        <v>1665</v>
      </c>
      <c r="C961" s="50" t="s">
        <v>1658</v>
      </c>
      <c r="D961" s="50" t="s">
        <v>37</v>
      </c>
      <c r="E961" s="51">
        <v>45406</v>
      </c>
      <c r="F961" s="50" t="s">
        <v>72</v>
      </c>
      <c r="G961" s="50" t="s">
        <v>1646</v>
      </c>
      <c r="H961" s="50" t="s">
        <v>1647</v>
      </c>
      <c r="I961" s="50" t="s">
        <v>90</v>
      </c>
      <c r="J961" s="50" t="s">
        <v>1117</v>
      </c>
      <c r="K961" s="53">
        <v>4256</v>
      </c>
    </row>
    <row r="962" spans="1:11" x14ac:dyDescent="0.25">
      <c r="A962" s="50" t="s">
        <v>1110</v>
      </c>
      <c r="B962" s="50" t="s">
        <v>1666</v>
      </c>
      <c r="C962" s="50" t="s">
        <v>1658</v>
      </c>
      <c r="D962" s="50" t="s">
        <v>37</v>
      </c>
      <c r="E962" s="51">
        <v>45406</v>
      </c>
      <c r="F962" s="50" t="s">
        <v>72</v>
      </c>
      <c r="G962" s="50" t="s">
        <v>1646</v>
      </c>
      <c r="H962" s="50" t="s">
        <v>1647</v>
      </c>
      <c r="I962" s="50" t="s">
        <v>90</v>
      </c>
      <c r="J962" s="50" t="s">
        <v>1117</v>
      </c>
      <c r="K962" s="53">
        <v>4256</v>
      </c>
    </row>
    <row r="963" spans="1:11" x14ac:dyDescent="0.25">
      <c r="A963" s="50" t="s">
        <v>1110</v>
      </c>
      <c r="B963" s="50" t="s">
        <v>1667</v>
      </c>
      <c r="C963" s="50" t="s">
        <v>1658</v>
      </c>
      <c r="D963" s="50" t="s">
        <v>37</v>
      </c>
      <c r="E963" s="51">
        <v>45406</v>
      </c>
      <c r="F963" s="50" t="s">
        <v>72</v>
      </c>
      <c r="G963" s="50" t="s">
        <v>1646</v>
      </c>
      <c r="H963" s="50" t="s">
        <v>1647</v>
      </c>
      <c r="I963" s="50" t="s">
        <v>90</v>
      </c>
      <c r="J963" s="50" t="s">
        <v>1117</v>
      </c>
      <c r="K963" s="53">
        <v>4256</v>
      </c>
    </row>
    <row r="964" spans="1:11" x14ac:dyDescent="0.25">
      <c r="A964" s="50" t="s">
        <v>1110</v>
      </c>
      <c r="B964" s="50" t="s">
        <v>1668</v>
      </c>
      <c r="C964" s="50" t="s">
        <v>1669</v>
      </c>
      <c r="D964" s="50" t="s">
        <v>37</v>
      </c>
      <c r="E964" s="51">
        <v>45406</v>
      </c>
      <c r="F964" s="50" t="s">
        <v>72</v>
      </c>
      <c r="G964" s="50" t="s">
        <v>1646</v>
      </c>
      <c r="H964" s="50" t="s">
        <v>1647</v>
      </c>
      <c r="I964" s="50" t="s">
        <v>90</v>
      </c>
      <c r="J964" s="50" t="s">
        <v>1117</v>
      </c>
      <c r="K964" s="53">
        <v>3136</v>
      </c>
    </row>
    <row r="965" spans="1:11" x14ac:dyDescent="0.25">
      <c r="A965" s="50" t="s">
        <v>1110</v>
      </c>
      <c r="B965" s="50" t="s">
        <v>1670</v>
      </c>
      <c r="C965" s="50" t="s">
        <v>1669</v>
      </c>
      <c r="D965" s="50" t="s">
        <v>37</v>
      </c>
      <c r="E965" s="51">
        <v>45406</v>
      </c>
      <c r="F965" s="50" t="s">
        <v>72</v>
      </c>
      <c r="G965" s="50" t="s">
        <v>1646</v>
      </c>
      <c r="H965" s="50" t="s">
        <v>1647</v>
      </c>
      <c r="I965" s="50" t="s">
        <v>90</v>
      </c>
      <c r="J965" s="50" t="s">
        <v>1117</v>
      </c>
      <c r="K965" s="53">
        <v>3136</v>
      </c>
    </row>
    <row r="966" spans="1:11" x14ac:dyDescent="0.25">
      <c r="A966" s="50" t="s">
        <v>1110</v>
      </c>
      <c r="B966" s="50" t="s">
        <v>1671</v>
      </c>
      <c r="C966" s="50" t="s">
        <v>1669</v>
      </c>
      <c r="D966" s="50" t="s">
        <v>37</v>
      </c>
      <c r="E966" s="51">
        <v>45406</v>
      </c>
      <c r="F966" s="50" t="s">
        <v>72</v>
      </c>
      <c r="G966" s="50" t="s">
        <v>1646</v>
      </c>
      <c r="H966" s="50" t="s">
        <v>1647</v>
      </c>
      <c r="I966" s="50" t="s">
        <v>90</v>
      </c>
      <c r="J966" s="50" t="s">
        <v>1117</v>
      </c>
      <c r="K966" s="53">
        <v>3136</v>
      </c>
    </row>
    <row r="967" spans="1:11" x14ac:dyDescent="0.25">
      <c r="A967" s="50" t="s">
        <v>1110</v>
      </c>
      <c r="B967" s="50" t="s">
        <v>1672</v>
      </c>
      <c r="C967" s="50" t="s">
        <v>1669</v>
      </c>
      <c r="D967" s="50" t="s">
        <v>37</v>
      </c>
      <c r="E967" s="51">
        <v>45406</v>
      </c>
      <c r="F967" s="50" t="s">
        <v>72</v>
      </c>
      <c r="G967" s="50" t="s">
        <v>1646</v>
      </c>
      <c r="H967" s="50" t="s">
        <v>1647</v>
      </c>
      <c r="I967" s="50" t="s">
        <v>90</v>
      </c>
      <c r="J967" s="50" t="s">
        <v>1117</v>
      </c>
      <c r="K967" s="53">
        <v>3136</v>
      </c>
    </row>
    <row r="968" spans="1:11" x14ac:dyDescent="0.25">
      <c r="A968" s="50" t="s">
        <v>1110</v>
      </c>
      <c r="B968" s="50" t="s">
        <v>1673</v>
      </c>
      <c r="C968" s="50" t="s">
        <v>1669</v>
      </c>
      <c r="D968" s="50" t="s">
        <v>37</v>
      </c>
      <c r="E968" s="51">
        <v>45406</v>
      </c>
      <c r="F968" s="50" t="s">
        <v>72</v>
      </c>
      <c r="G968" s="50" t="s">
        <v>1646</v>
      </c>
      <c r="H968" s="50" t="s">
        <v>1647</v>
      </c>
      <c r="I968" s="50" t="s">
        <v>90</v>
      </c>
      <c r="J968" s="50" t="s">
        <v>1117</v>
      </c>
      <c r="K968" s="53">
        <v>3136</v>
      </c>
    </row>
    <row r="969" spans="1:11" x14ac:dyDescent="0.25">
      <c r="A969" s="50" t="s">
        <v>1110</v>
      </c>
      <c r="B969" s="50" t="s">
        <v>1674</v>
      </c>
      <c r="C969" s="50" t="s">
        <v>1669</v>
      </c>
      <c r="D969" s="50" t="s">
        <v>37</v>
      </c>
      <c r="E969" s="51">
        <v>45406</v>
      </c>
      <c r="F969" s="50" t="s">
        <v>72</v>
      </c>
      <c r="G969" s="50" t="s">
        <v>1646</v>
      </c>
      <c r="H969" s="50" t="s">
        <v>1647</v>
      </c>
      <c r="I969" s="50" t="s">
        <v>90</v>
      </c>
      <c r="J969" s="50" t="s">
        <v>1117</v>
      </c>
      <c r="K969" s="53">
        <v>3136</v>
      </c>
    </row>
    <row r="970" spans="1:11" x14ac:dyDescent="0.25">
      <c r="A970" s="50" t="s">
        <v>1110</v>
      </c>
      <c r="B970" s="50" t="s">
        <v>1675</v>
      </c>
      <c r="C970" s="50" t="s">
        <v>1669</v>
      </c>
      <c r="D970" s="50" t="s">
        <v>37</v>
      </c>
      <c r="E970" s="51">
        <v>45406</v>
      </c>
      <c r="F970" s="50" t="s">
        <v>72</v>
      </c>
      <c r="G970" s="50" t="s">
        <v>1646</v>
      </c>
      <c r="H970" s="50" t="s">
        <v>1647</v>
      </c>
      <c r="I970" s="50" t="s">
        <v>90</v>
      </c>
      <c r="J970" s="50" t="s">
        <v>1117</v>
      </c>
      <c r="K970" s="53">
        <v>3136</v>
      </c>
    </row>
    <row r="971" spans="1:11" x14ac:dyDescent="0.25">
      <c r="A971" s="50" t="s">
        <v>1110</v>
      </c>
      <c r="B971" s="50" t="s">
        <v>1676</v>
      </c>
      <c r="C971" s="50" t="s">
        <v>1669</v>
      </c>
      <c r="D971" s="50" t="s">
        <v>37</v>
      </c>
      <c r="E971" s="51">
        <v>45406</v>
      </c>
      <c r="F971" s="50" t="s">
        <v>72</v>
      </c>
      <c r="G971" s="50" t="s">
        <v>1646</v>
      </c>
      <c r="H971" s="50" t="s">
        <v>1647</v>
      </c>
      <c r="I971" s="50" t="s">
        <v>90</v>
      </c>
      <c r="J971" s="50" t="s">
        <v>1117</v>
      </c>
      <c r="K971" s="53">
        <v>3136</v>
      </c>
    </row>
    <row r="972" spans="1:11" x14ac:dyDescent="0.25">
      <c r="A972" s="50" t="s">
        <v>1110</v>
      </c>
      <c r="B972" s="50" t="s">
        <v>1677</v>
      </c>
      <c r="C972" s="50" t="s">
        <v>1669</v>
      </c>
      <c r="D972" s="50" t="s">
        <v>37</v>
      </c>
      <c r="E972" s="51">
        <v>45406</v>
      </c>
      <c r="F972" s="50" t="s">
        <v>72</v>
      </c>
      <c r="G972" s="50" t="s">
        <v>1646</v>
      </c>
      <c r="H972" s="50" t="s">
        <v>1647</v>
      </c>
      <c r="I972" s="50" t="s">
        <v>90</v>
      </c>
      <c r="J972" s="50" t="s">
        <v>1117</v>
      </c>
      <c r="K972" s="53">
        <v>3136</v>
      </c>
    </row>
    <row r="973" spans="1:11" x14ac:dyDescent="0.25">
      <c r="A973" s="50" t="s">
        <v>1110</v>
      </c>
      <c r="B973" s="50" t="s">
        <v>1678</v>
      </c>
      <c r="C973" s="50" t="s">
        <v>1669</v>
      </c>
      <c r="D973" s="50" t="s">
        <v>37</v>
      </c>
      <c r="E973" s="51">
        <v>45406</v>
      </c>
      <c r="F973" s="50" t="s">
        <v>72</v>
      </c>
      <c r="G973" s="50" t="s">
        <v>1646</v>
      </c>
      <c r="H973" s="50" t="s">
        <v>1647</v>
      </c>
      <c r="I973" s="50" t="s">
        <v>90</v>
      </c>
      <c r="J973" s="50" t="s">
        <v>1117</v>
      </c>
      <c r="K973" s="53">
        <v>3136</v>
      </c>
    </row>
    <row r="974" spans="1:11" x14ac:dyDescent="0.25">
      <c r="A974" s="50" t="s">
        <v>1110</v>
      </c>
      <c r="B974" s="50" t="s">
        <v>1679</v>
      </c>
      <c r="C974" s="50" t="s">
        <v>1680</v>
      </c>
      <c r="D974" s="50" t="s">
        <v>37</v>
      </c>
      <c r="E974" s="51">
        <v>45411</v>
      </c>
      <c r="F974" s="50" t="s">
        <v>72</v>
      </c>
      <c r="G974" s="50" t="s">
        <v>270</v>
      </c>
      <c r="H974" s="50" t="s">
        <v>271</v>
      </c>
      <c r="I974" s="50" t="s">
        <v>141</v>
      </c>
      <c r="J974" s="50" t="s">
        <v>1216</v>
      </c>
      <c r="K974" s="53">
        <v>10067.200000000001</v>
      </c>
    </row>
    <row r="975" spans="1:11" x14ac:dyDescent="0.25">
      <c r="A975" s="50" t="s">
        <v>1110</v>
      </c>
      <c r="B975" s="50" t="s">
        <v>1681</v>
      </c>
      <c r="C975" s="50" t="s">
        <v>1682</v>
      </c>
      <c r="D975" s="50" t="s">
        <v>37</v>
      </c>
      <c r="E975" s="51">
        <v>45412</v>
      </c>
      <c r="F975" s="50" t="s">
        <v>72</v>
      </c>
      <c r="G975" s="50" t="s">
        <v>1683</v>
      </c>
      <c r="H975" s="50" t="s">
        <v>1684</v>
      </c>
      <c r="I975" s="50" t="s">
        <v>90</v>
      </c>
      <c r="J975" s="50" t="s">
        <v>1114</v>
      </c>
      <c r="K975" s="53">
        <v>38206.959999999999</v>
      </c>
    </row>
    <row r="976" spans="1:11" x14ac:dyDescent="0.25">
      <c r="A976" s="50" t="s">
        <v>1110</v>
      </c>
      <c r="B976" s="50" t="s">
        <v>1685</v>
      </c>
      <c r="C976" s="50" t="s">
        <v>1686</v>
      </c>
      <c r="D976" s="50" t="s">
        <v>37</v>
      </c>
      <c r="E976" s="51">
        <v>45412</v>
      </c>
      <c r="F976" s="50" t="s">
        <v>72</v>
      </c>
      <c r="G976" s="50" t="s">
        <v>321</v>
      </c>
      <c r="H976" s="50" t="s">
        <v>322</v>
      </c>
      <c r="I976" s="50" t="s">
        <v>90</v>
      </c>
      <c r="J976" s="50" t="s">
        <v>1117</v>
      </c>
      <c r="K976" s="53">
        <v>13612.5</v>
      </c>
    </row>
    <row r="977" spans="1:11" x14ac:dyDescent="0.25">
      <c r="A977" s="50" t="s">
        <v>1110</v>
      </c>
      <c r="B977" s="50" t="s">
        <v>1687</v>
      </c>
      <c r="C977" s="50" t="s">
        <v>1686</v>
      </c>
      <c r="D977" s="50" t="s">
        <v>37</v>
      </c>
      <c r="E977" s="51">
        <v>45412</v>
      </c>
      <c r="F977" s="50" t="s">
        <v>72</v>
      </c>
      <c r="G977" s="50" t="s">
        <v>494</v>
      </c>
      <c r="H977" s="50" t="s">
        <v>495</v>
      </c>
      <c r="I977" s="50" t="s">
        <v>90</v>
      </c>
      <c r="J977" s="50" t="s">
        <v>1117</v>
      </c>
      <c r="K977" s="53">
        <v>13612.5</v>
      </c>
    </row>
    <row r="978" spans="1:11" x14ac:dyDescent="0.25">
      <c r="A978" s="50" t="s">
        <v>1110</v>
      </c>
      <c r="B978" s="50" t="s">
        <v>1688</v>
      </c>
      <c r="C978" s="50" t="s">
        <v>1689</v>
      </c>
      <c r="D978" s="50" t="s">
        <v>37</v>
      </c>
      <c r="E978" s="51">
        <v>45414</v>
      </c>
      <c r="F978" s="50" t="s">
        <v>72</v>
      </c>
      <c r="G978" s="50" t="s">
        <v>531</v>
      </c>
      <c r="H978" s="50" t="s">
        <v>532</v>
      </c>
      <c r="I978" s="50" t="s">
        <v>90</v>
      </c>
      <c r="J978" s="50" t="s">
        <v>1117</v>
      </c>
      <c r="K978" s="53">
        <v>5617.36</v>
      </c>
    </row>
    <row r="979" spans="1:11" x14ac:dyDescent="0.25">
      <c r="A979" s="50" t="s">
        <v>1110</v>
      </c>
      <c r="B979" s="50" t="s">
        <v>1690</v>
      </c>
      <c r="C979" s="50" t="s">
        <v>1689</v>
      </c>
      <c r="D979" s="50" t="s">
        <v>37</v>
      </c>
      <c r="E979" s="51">
        <v>45414</v>
      </c>
      <c r="F979" s="50" t="s">
        <v>72</v>
      </c>
      <c r="G979" s="50" t="s">
        <v>531</v>
      </c>
      <c r="H979" s="50" t="s">
        <v>532</v>
      </c>
      <c r="I979" s="50" t="s">
        <v>90</v>
      </c>
      <c r="J979" s="50" t="s">
        <v>1117</v>
      </c>
      <c r="K979" s="53">
        <v>5617.36</v>
      </c>
    </row>
    <row r="980" spans="1:11" x14ac:dyDescent="0.25">
      <c r="A980" s="50" t="s">
        <v>1110</v>
      </c>
      <c r="B980" s="50" t="s">
        <v>1691</v>
      </c>
      <c r="C980" s="50" t="s">
        <v>1689</v>
      </c>
      <c r="D980" s="50" t="s">
        <v>37</v>
      </c>
      <c r="E980" s="51">
        <v>45414</v>
      </c>
      <c r="F980" s="50" t="s">
        <v>72</v>
      </c>
      <c r="G980" s="50" t="s">
        <v>531</v>
      </c>
      <c r="H980" s="50" t="s">
        <v>532</v>
      </c>
      <c r="I980" s="50" t="s">
        <v>90</v>
      </c>
      <c r="J980" s="50" t="s">
        <v>1117</v>
      </c>
      <c r="K980" s="53">
        <v>5617.36</v>
      </c>
    </row>
    <row r="981" spans="1:11" x14ac:dyDescent="0.25">
      <c r="A981" s="50" t="s">
        <v>1110</v>
      </c>
      <c r="B981" s="50" t="s">
        <v>1692</v>
      </c>
      <c r="C981" s="50" t="s">
        <v>1689</v>
      </c>
      <c r="D981" s="50" t="s">
        <v>37</v>
      </c>
      <c r="E981" s="51">
        <v>45414</v>
      </c>
      <c r="F981" s="50" t="s">
        <v>72</v>
      </c>
      <c r="G981" s="50" t="s">
        <v>531</v>
      </c>
      <c r="H981" s="50" t="s">
        <v>532</v>
      </c>
      <c r="I981" s="50" t="s">
        <v>90</v>
      </c>
      <c r="J981" s="50" t="s">
        <v>1117</v>
      </c>
      <c r="K981" s="53">
        <v>5617.36</v>
      </c>
    </row>
    <row r="982" spans="1:11" x14ac:dyDescent="0.25">
      <c r="A982" s="50" t="s">
        <v>1110</v>
      </c>
      <c r="B982" s="50" t="s">
        <v>1693</v>
      </c>
      <c r="C982" s="50" t="s">
        <v>1689</v>
      </c>
      <c r="D982" s="50" t="s">
        <v>37</v>
      </c>
      <c r="E982" s="51">
        <v>45414</v>
      </c>
      <c r="F982" s="50" t="s">
        <v>72</v>
      </c>
      <c r="G982" s="50" t="s">
        <v>531</v>
      </c>
      <c r="H982" s="50" t="s">
        <v>532</v>
      </c>
      <c r="I982" s="50" t="s">
        <v>90</v>
      </c>
      <c r="J982" s="50" t="s">
        <v>1117</v>
      </c>
      <c r="K982" s="53">
        <v>5617.36</v>
      </c>
    </row>
    <row r="983" spans="1:11" x14ac:dyDescent="0.25">
      <c r="A983" s="50" t="s">
        <v>1110</v>
      </c>
      <c r="B983" s="50" t="s">
        <v>1694</v>
      </c>
      <c r="C983" s="50" t="s">
        <v>1689</v>
      </c>
      <c r="D983" s="50" t="s">
        <v>37</v>
      </c>
      <c r="E983" s="51">
        <v>45414</v>
      </c>
      <c r="F983" s="50" t="s">
        <v>72</v>
      </c>
      <c r="G983" s="50" t="s">
        <v>531</v>
      </c>
      <c r="H983" s="50" t="s">
        <v>532</v>
      </c>
      <c r="I983" s="50" t="s">
        <v>90</v>
      </c>
      <c r="J983" s="50" t="s">
        <v>1117</v>
      </c>
      <c r="K983" s="53">
        <v>5617.36</v>
      </c>
    </row>
    <row r="984" spans="1:11" x14ac:dyDescent="0.25">
      <c r="A984" s="50" t="s">
        <v>1110</v>
      </c>
      <c r="B984" s="50" t="s">
        <v>1695</v>
      </c>
      <c r="C984" s="50" t="s">
        <v>1689</v>
      </c>
      <c r="D984" s="50" t="s">
        <v>37</v>
      </c>
      <c r="E984" s="51">
        <v>45414</v>
      </c>
      <c r="F984" s="50" t="s">
        <v>72</v>
      </c>
      <c r="G984" s="50" t="s">
        <v>531</v>
      </c>
      <c r="H984" s="50" t="s">
        <v>532</v>
      </c>
      <c r="I984" s="50" t="s">
        <v>90</v>
      </c>
      <c r="J984" s="50" t="s">
        <v>1117</v>
      </c>
      <c r="K984" s="53">
        <v>5617.36</v>
      </c>
    </row>
    <row r="985" spans="1:11" x14ac:dyDescent="0.25">
      <c r="A985" s="50" t="s">
        <v>1110</v>
      </c>
      <c r="B985" s="50" t="s">
        <v>1696</v>
      </c>
      <c r="C985" s="50" t="s">
        <v>1689</v>
      </c>
      <c r="D985" s="50" t="s">
        <v>37</v>
      </c>
      <c r="E985" s="51">
        <v>45414</v>
      </c>
      <c r="F985" s="50" t="s">
        <v>72</v>
      </c>
      <c r="G985" s="50" t="s">
        <v>531</v>
      </c>
      <c r="H985" s="50" t="s">
        <v>532</v>
      </c>
      <c r="I985" s="50" t="s">
        <v>90</v>
      </c>
      <c r="J985" s="50" t="s">
        <v>1117</v>
      </c>
      <c r="K985" s="53">
        <v>5617.36</v>
      </c>
    </row>
    <row r="986" spans="1:11" x14ac:dyDescent="0.25">
      <c r="A986" s="50" t="s">
        <v>1110</v>
      </c>
      <c r="B986" s="50" t="s">
        <v>1697</v>
      </c>
      <c r="C986" s="50" t="s">
        <v>1689</v>
      </c>
      <c r="D986" s="50" t="s">
        <v>37</v>
      </c>
      <c r="E986" s="51">
        <v>45414</v>
      </c>
      <c r="F986" s="50" t="s">
        <v>72</v>
      </c>
      <c r="G986" s="50" t="s">
        <v>531</v>
      </c>
      <c r="H986" s="50" t="s">
        <v>532</v>
      </c>
      <c r="I986" s="50" t="s">
        <v>90</v>
      </c>
      <c r="J986" s="50" t="s">
        <v>1117</v>
      </c>
      <c r="K986" s="53">
        <v>5617.36</v>
      </c>
    </row>
    <row r="987" spans="1:11" x14ac:dyDescent="0.25">
      <c r="A987" s="50" t="s">
        <v>1110</v>
      </c>
      <c r="B987" s="50" t="s">
        <v>1698</v>
      </c>
      <c r="C987" s="50" t="s">
        <v>1689</v>
      </c>
      <c r="D987" s="50" t="s">
        <v>37</v>
      </c>
      <c r="E987" s="51">
        <v>45414</v>
      </c>
      <c r="F987" s="50" t="s">
        <v>72</v>
      </c>
      <c r="G987" s="50" t="s">
        <v>531</v>
      </c>
      <c r="H987" s="50" t="s">
        <v>532</v>
      </c>
      <c r="I987" s="50" t="s">
        <v>90</v>
      </c>
      <c r="J987" s="50" t="s">
        <v>1117</v>
      </c>
      <c r="K987" s="53">
        <v>5617.36</v>
      </c>
    </row>
    <row r="988" spans="1:11" x14ac:dyDescent="0.25">
      <c r="A988" s="50" t="s">
        <v>1110</v>
      </c>
      <c r="B988" s="50" t="s">
        <v>1699</v>
      </c>
      <c r="C988" s="50" t="s">
        <v>1689</v>
      </c>
      <c r="D988" s="50" t="s">
        <v>37</v>
      </c>
      <c r="E988" s="51">
        <v>45414</v>
      </c>
      <c r="F988" s="50" t="s">
        <v>72</v>
      </c>
      <c r="G988" s="50" t="s">
        <v>528</v>
      </c>
      <c r="H988" s="50" t="s">
        <v>529</v>
      </c>
      <c r="I988" s="50" t="s">
        <v>90</v>
      </c>
      <c r="J988" s="50" t="s">
        <v>1117</v>
      </c>
      <c r="K988" s="53">
        <v>5617.36</v>
      </c>
    </row>
    <row r="989" spans="1:11" x14ac:dyDescent="0.25">
      <c r="A989" s="50" t="s">
        <v>1110</v>
      </c>
      <c r="B989" s="50" t="s">
        <v>1700</v>
      </c>
      <c r="C989" s="50" t="s">
        <v>1689</v>
      </c>
      <c r="D989" s="50" t="s">
        <v>37</v>
      </c>
      <c r="E989" s="51">
        <v>45414</v>
      </c>
      <c r="F989" s="50" t="s">
        <v>72</v>
      </c>
      <c r="G989" s="50" t="s">
        <v>528</v>
      </c>
      <c r="H989" s="50" t="s">
        <v>529</v>
      </c>
      <c r="I989" s="50" t="s">
        <v>90</v>
      </c>
      <c r="J989" s="50" t="s">
        <v>1117</v>
      </c>
      <c r="K989" s="53">
        <v>5617.36</v>
      </c>
    </row>
    <row r="990" spans="1:11" x14ac:dyDescent="0.25">
      <c r="A990" s="50" t="s">
        <v>1110</v>
      </c>
      <c r="B990" s="50" t="s">
        <v>1701</v>
      </c>
      <c r="C990" s="50" t="s">
        <v>1689</v>
      </c>
      <c r="D990" s="50" t="s">
        <v>37</v>
      </c>
      <c r="E990" s="51">
        <v>45414</v>
      </c>
      <c r="F990" s="50" t="s">
        <v>72</v>
      </c>
      <c r="G990" s="50" t="s">
        <v>528</v>
      </c>
      <c r="H990" s="50" t="s">
        <v>529</v>
      </c>
      <c r="I990" s="50" t="s">
        <v>90</v>
      </c>
      <c r="J990" s="50" t="s">
        <v>1117</v>
      </c>
      <c r="K990" s="53">
        <v>5617.36</v>
      </c>
    </row>
    <row r="991" spans="1:11" x14ac:dyDescent="0.25">
      <c r="A991" s="50" t="s">
        <v>1110</v>
      </c>
      <c r="B991" s="50" t="s">
        <v>1702</v>
      </c>
      <c r="C991" s="50" t="s">
        <v>1689</v>
      </c>
      <c r="D991" s="50" t="s">
        <v>37</v>
      </c>
      <c r="E991" s="51">
        <v>45414</v>
      </c>
      <c r="F991" s="50" t="s">
        <v>72</v>
      </c>
      <c r="G991" s="50" t="s">
        <v>528</v>
      </c>
      <c r="H991" s="50" t="s">
        <v>529</v>
      </c>
      <c r="I991" s="50" t="s">
        <v>90</v>
      </c>
      <c r="J991" s="50" t="s">
        <v>1117</v>
      </c>
      <c r="K991" s="53">
        <v>5617.36</v>
      </c>
    </row>
    <row r="992" spans="1:11" x14ac:dyDescent="0.25">
      <c r="A992" s="50" t="s">
        <v>1110</v>
      </c>
      <c r="B992" s="50" t="s">
        <v>1703</v>
      </c>
      <c r="C992" s="50" t="s">
        <v>1689</v>
      </c>
      <c r="D992" s="50" t="s">
        <v>37</v>
      </c>
      <c r="E992" s="51">
        <v>45414</v>
      </c>
      <c r="F992" s="50" t="s">
        <v>72</v>
      </c>
      <c r="G992" s="50" t="s">
        <v>528</v>
      </c>
      <c r="H992" s="50" t="s">
        <v>529</v>
      </c>
      <c r="I992" s="50" t="s">
        <v>90</v>
      </c>
      <c r="J992" s="50" t="s">
        <v>1117</v>
      </c>
      <c r="K992" s="53">
        <v>5617.36</v>
      </c>
    </row>
    <row r="993" spans="1:11" x14ac:dyDescent="0.25">
      <c r="A993" s="50" t="s">
        <v>1110</v>
      </c>
      <c r="B993" s="50" t="s">
        <v>1704</v>
      </c>
      <c r="C993" s="50" t="s">
        <v>1689</v>
      </c>
      <c r="D993" s="50" t="s">
        <v>37</v>
      </c>
      <c r="E993" s="51">
        <v>45414</v>
      </c>
      <c r="F993" s="50" t="s">
        <v>72</v>
      </c>
      <c r="G993" s="50" t="s">
        <v>528</v>
      </c>
      <c r="H993" s="50" t="s">
        <v>529</v>
      </c>
      <c r="I993" s="50" t="s">
        <v>90</v>
      </c>
      <c r="J993" s="50" t="s">
        <v>1117</v>
      </c>
      <c r="K993" s="53">
        <v>5617.36</v>
      </c>
    </row>
    <row r="994" spans="1:11" x14ac:dyDescent="0.25">
      <c r="A994" s="50" t="s">
        <v>1110</v>
      </c>
      <c r="B994" s="50" t="s">
        <v>1705</v>
      </c>
      <c r="C994" s="50" t="s">
        <v>1689</v>
      </c>
      <c r="D994" s="50" t="s">
        <v>37</v>
      </c>
      <c r="E994" s="51">
        <v>45414</v>
      </c>
      <c r="F994" s="50" t="s">
        <v>72</v>
      </c>
      <c r="G994" s="50" t="s">
        <v>528</v>
      </c>
      <c r="H994" s="50" t="s">
        <v>529</v>
      </c>
      <c r="I994" s="50" t="s">
        <v>90</v>
      </c>
      <c r="J994" s="50" t="s">
        <v>1117</v>
      </c>
      <c r="K994" s="53">
        <v>5617.36</v>
      </c>
    </row>
    <row r="995" spans="1:11" x14ac:dyDescent="0.25">
      <c r="A995" s="50" t="s">
        <v>1110</v>
      </c>
      <c r="B995" s="50" t="s">
        <v>1706</v>
      </c>
      <c r="C995" s="50" t="s">
        <v>1689</v>
      </c>
      <c r="D995" s="50" t="s">
        <v>37</v>
      </c>
      <c r="E995" s="51">
        <v>45414</v>
      </c>
      <c r="F995" s="50" t="s">
        <v>72</v>
      </c>
      <c r="G995" s="50" t="s">
        <v>528</v>
      </c>
      <c r="H995" s="50" t="s">
        <v>529</v>
      </c>
      <c r="I995" s="50" t="s">
        <v>90</v>
      </c>
      <c r="J995" s="50" t="s">
        <v>1117</v>
      </c>
      <c r="K995" s="53">
        <v>5617.36</v>
      </c>
    </row>
    <row r="996" spans="1:11" x14ac:dyDescent="0.25">
      <c r="A996" s="50" t="s">
        <v>1110</v>
      </c>
      <c r="B996" s="50" t="s">
        <v>1707</v>
      </c>
      <c r="C996" s="50" t="s">
        <v>1689</v>
      </c>
      <c r="D996" s="50" t="s">
        <v>37</v>
      </c>
      <c r="E996" s="51">
        <v>45414</v>
      </c>
      <c r="F996" s="50" t="s">
        <v>72</v>
      </c>
      <c r="G996" s="50" t="s">
        <v>528</v>
      </c>
      <c r="H996" s="50" t="s">
        <v>529</v>
      </c>
      <c r="I996" s="50" t="s">
        <v>90</v>
      </c>
      <c r="J996" s="50" t="s">
        <v>1117</v>
      </c>
      <c r="K996" s="53">
        <v>5617.36</v>
      </c>
    </row>
    <row r="997" spans="1:11" x14ac:dyDescent="0.25">
      <c r="A997" s="50" t="s">
        <v>1110</v>
      </c>
      <c r="B997" s="50" t="s">
        <v>1708</v>
      </c>
      <c r="C997" s="50" t="s">
        <v>1689</v>
      </c>
      <c r="D997" s="50" t="s">
        <v>37</v>
      </c>
      <c r="E997" s="51">
        <v>45414</v>
      </c>
      <c r="F997" s="50" t="s">
        <v>72</v>
      </c>
      <c r="G997" s="50" t="s">
        <v>528</v>
      </c>
      <c r="H997" s="50" t="s">
        <v>529</v>
      </c>
      <c r="I997" s="50" t="s">
        <v>90</v>
      </c>
      <c r="J997" s="50" t="s">
        <v>1117</v>
      </c>
      <c r="K997" s="53">
        <v>5617.36</v>
      </c>
    </row>
    <row r="998" spans="1:11" x14ac:dyDescent="0.25">
      <c r="A998" s="50" t="s">
        <v>1110</v>
      </c>
      <c r="B998" s="50" t="s">
        <v>1709</v>
      </c>
      <c r="C998" s="50" t="s">
        <v>1710</v>
      </c>
      <c r="D998" s="50" t="s">
        <v>37</v>
      </c>
      <c r="E998" s="51">
        <v>45418</v>
      </c>
      <c r="F998" s="50" t="s">
        <v>72</v>
      </c>
      <c r="G998" s="50" t="s">
        <v>111</v>
      </c>
      <c r="H998" s="50" t="s">
        <v>112</v>
      </c>
      <c r="I998" s="50" t="s">
        <v>90</v>
      </c>
      <c r="J998" s="50" t="s">
        <v>1117</v>
      </c>
      <c r="K998" s="53">
        <v>3267</v>
      </c>
    </row>
    <row r="999" spans="1:11" x14ac:dyDescent="0.25">
      <c r="A999" s="50" t="s">
        <v>1110</v>
      </c>
      <c r="B999" s="50" t="s">
        <v>1711</v>
      </c>
      <c r="C999" s="50" t="s">
        <v>1710</v>
      </c>
      <c r="D999" s="50" t="s">
        <v>37</v>
      </c>
      <c r="E999" s="51">
        <v>45418</v>
      </c>
      <c r="F999" s="50" t="s">
        <v>72</v>
      </c>
      <c r="G999" s="50" t="s">
        <v>111</v>
      </c>
      <c r="H999" s="50" t="s">
        <v>112</v>
      </c>
      <c r="I999" s="50" t="s">
        <v>90</v>
      </c>
      <c r="J999" s="50" t="s">
        <v>1117</v>
      </c>
      <c r="K999" s="53">
        <v>3267</v>
      </c>
    </row>
    <row r="1000" spans="1:11" x14ac:dyDescent="0.25">
      <c r="A1000" s="50" t="s">
        <v>1110</v>
      </c>
      <c r="B1000" s="50" t="s">
        <v>1712</v>
      </c>
      <c r="C1000" s="50" t="s">
        <v>1710</v>
      </c>
      <c r="D1000" s="50" t="s">
        <v>37</v>
      </c>
      <c r="E1000" s="51">
        <v>45418</v>
      </c>
      <c r="F1000" s="50" t="s">
        <v>72</v>
      </c>
      <c r="G1000" s="50" t="s">
        <v>286</v>
      </c>
      <c r="H1000" s="50" t="s">
        <v>287</v>
      </c>
      <c r="I1000" s="50" t="s">
        <v>90</v>
      </c>
      <c r="J1000" s="50" t="s">
        <v>1117</v>
      </c>
      <c r="K1000" s="53">
        <v>3267</v>
      </c>
    </row>
    <row r="1001" spans="1:11" x14ac:dyDescent="0.25">
      <c r="A1001" s="50" t="s">
        <v>1110</v>
      </c>
      <c r="B1001" s="50" t="s">
        <v>1713</v>
      </c>
      <c r="C1001" s="50" t="s">
        <v>1710</v>
      </c>
      <c r="D1001" s="50" t="s">
        <v>37</v>
      </c>
      <c r="E1001" s="51">
        <v>45418</v>
      </c>
      <c r="F1001" s="50" t="s">
        <v>72</v>
      </c>
      <c r="G1001" s="50" t="s">
        <v>135</v>
      </c>
      <c r="H1001" s="50" t="s">
        <v>136</v>
      </c>
      <c r="I1001" s="50" t="s">
        <v>90</v>
      </c>
      <c r="J1001" s="50" t="s">
        <v>1117</v>
      </c>
      <c r="K1001" s="53">
        <v>3267</v>
      </c>
    </row>
    <row r="1002" spans="1:11" x14ac:dyDescent="0.25">
      <c r="A1002" s="50" t="s">
        <v>1110</v>
      </c>
      <c r="B1002" s="50" t="s">
        <v>1714</v>
      </c>
      <c r="C1002" s="50" t="s">
        <v>1715</v>
      </c>
      <c r="D1002" s="50" t="s">
        <v>37</v>
      </c>
      <c r="E1002" s="51">
        <v>45418</v>
      </c>
      <c r="F1002" s="50" t="s">
        <v>72</v>
      </c>
      <c r="G1002" s="50" t="s">
        <v>100</v>
      </c>
      <c r="H1002" s="50" t="s">
        <v>101</v>
      </c>
      <c r="I1002" s="50" t="s">
        <v>90</v>
      </c>
      <c r="J1002" s="50" t="s">
        <v>1117</v>
      </c>
      <c r="K1002" s="53">
        <v>3582.57</v>
      </c>
    </row>
    <row r="1003" spans="1:11" x14ac:dyDescent="0.25">
      <c r="A1003" s="50" t="s">
        <v>1110</v>
      </c>
      <c r="B1003" s="50" t="s">
        <v>1716</v>
      </c>
      <c r="C1003" s="50" t="s">
        <v>1715</v>
      </c>
      <c r="D1003" s="50" t="s">
        <v>37</v>
      </c>
      <c r="E1003" s="51">
        <v>45418</v>
      </c>
      <c r="F1003" s="50" t="s">
        <v>72</v>
      </c>
      <c r="G1003" s="50" t="s">
        <v>100</v>
      </c>
      <c r="H1003" s="50" t="s">
        <v>101</v>
      </c>
      <c r="I1003" s="50" t="s">
        <v>90</v>
      </c>
      <c r="J1003" s="50" t="s">
        <v>1117</v>
      </c>
      <c r="K1003" s="53">
        <v>3582.57</v>
      </c>
    </row>
    <row r="1004" spans="1:11" x14ac:dyDescent="0.25">
      <c r="A1004" s="50" t="s">
        <v>1110</v>
      </c>
      <c r="B1004" s="50" t="s">
        <v>1717</v>
      </c>
      <c r="C1004" s="50" t="s">
        <v>1718</v>
      </c>
      <c r="D1004" s="50" t="s">
        <v>37</v>
      </c>
      <c r="E1004" s="51">
        <v>45418</v>
      </c>
      <c r="F1004" s="50" t="s">
        <v>72</v>
      </c>
      <c r="G1004" s="50" t="s">
        <v>106</v>
      </c>
      <c r="H1004" s="50" t="s">
        <v>107</v>
      </c>
      <c r="I1004" s="50" t="s">
        <v>90</v>
      </c>
      <c r="J1004" s="50" t="s">
        <v>1114</v>
      </c>
      <c r="K1004" s="53">
        <v>34564.86</v>
      </c>
    </row>
    <row r="1005" spans="1:11" x14ac:dyDescent="0.25">
      <c r="A1005" s="50" t="s">
        <v>1110</v>
      </c>
      <c r="B1005" s="50" t="s">
        <v>1719</v>
      </c>
      <c r="C1005" s="50" t="s">
        <v>1718</v>
      </c>
      <c r="D1005" s="50" t="s">
        <v>37</v>
      </c>
      <c r="E1005" s="51">
        <v>45418</v>
      </c>
      <c r="F1005" s="50" t="s">
        <v>72</v>
      </c>
      <c r="G1005" s="50" t="s">
        <v>106</v>
      </c>
      <c r="H1005" s="50" t="s">
        <v>107</v>
      </c>
      <c r="I1005" s="50" t="s">
        <v>90</v>
      </c>
      <c r="J1005" s="50" t="s">
        <v>1114</v>
      </c>
      <c r="K1005" s="53">
        <v>34564.86</v>
      </c>
    </row>
    <row r="1006" spans="1:11" x14ac:dyDescent="0.25">
      <c r="A1006" s="50" t="s">
        <v>1110</v>
      </c>
      <c r="B1006" s="50" t="s">
        <v>1720</v>
      </c>
      <c r="C1006" s="50" t="s">
        <v>1718</v>
      </c>
      <c r="D1006" s="50" t="s">
        <v>37</v>
      </c>
      <c r="E1006" s="51">
        <v>45418</v>
      </c>
      <c r="F1006" s="50" t="s">
        <v>72</v>
      </c>
      <c r="G1006" s="50" t="s">
        <v>106</v>
      </c>
      <c r="H1006" s="50" t="s">
        <v>107</v>
      </c>
      <c r="I1006" s="50" t="s">
        <v>90</v>
      </c>
      <c r="J1006" s="50" t="s">
        <v>1114</v>
      </c>
      <c r="K1006" s="53">
        <v>34564.86</v>
      </c>
    </row>
    <row r="1007" spans="1:11" x14ac:dyDescent="0.25">
      <c r="A1007" s="50" t="s">
        <v>1110</v>
      </c>
      <c r="B1007" s="50" t="s">
        <v>1721</v>
      </c>
      <c r="C1007" s="50" t="s">
        <v>1718</v>
      </c>
      <c r="D1007" s="50" t="s">
        <v>37</v>
      </c>
      <c r="E1007" s="51">
        <v>45418</v>
      </c>
      <c r="F1007" s="50" t="s">
        <v>72</v>
      </c>
      <c r="G1007" s="50" t="s">
        <v>106</v>
      </c>
      <c r="H1007" s="50" t="s">
        <v>107</v>
      </c>
      <c r="I1007" s="50" t="s">
        <v>90</v>
      </c>
      <c r="J1007" s="50" t="s">
        <v>1114</v>
      </c>
      <c r="K1007" s="53">
        <v>34564.839999999997</v>
      </c>
    </row>
    <row r="1008" spans="1:11" x14ac:dyDescent="0.25">
      <c r="A1008" s="50" t="s">
        <v>1110</v>
      </c>
      <c r="B1008" s="50" t="s">
        <v>1722</v>
      </c>
      <c r="C1008" s="50" t="s">
        <v>1718</v>
      </c>
      <c r="D1008" s="50" t="s">
        <v>37</v>
      </c>
      <c r="E1008" s="51">
        <v>45418</v>
      </c>
      <c r="F1008" s="50" t="s">
        <v>72</v>
      </c>
      <c r="G1008" s="50" t="s">
        <v>278</v>
      </c>
      <c r="H1008" s="50" t="s">
        <v>279</v>
      </c>
      <c r="I1008" s="50" t="s">
        <v>90</v>
      </c>
      <c r="J1008" s="50" t="s">
        <v>1114</v>
      </c>
      <c r="K1008" s="53">
        <v>34564.86</v>
      </c>
    </row>
    <row r="1009" spans="1:11" x14ac:dyDescent="0.25">
      <c r="A1009" s="50" t="s">
        <v>1110</v>
      </c>
      <c r="B1009" s="50" t="s">
        <v>1723</v>
      </c>
      <c r="C1009" s="50" t="s">
        <v>1718</v>
      </c>
      <c r="D1009" s="50" t="s">
        <v>37</v>
      </c>
      <c r="E1009" s="51">
        <v>45418</v>
      </c>
      <c r="F1009" s="50" t="s">
        <v>72</v>
      </c>
      <c r="G1009" s="50" t="s">
        <v>174</v>
      </c>
      <c r="H1009" s="50" t="s">
        <v>175</v>
      </c>
      <c r="I1009" s="50" t="s">
        <v>90</v>
      </c>
      <c r="J1009" s="50" t="s">
        <v>1114</v>
      </c>
      <c r="K1009" s="53">
        <v>34564.86</v>
      </c>
    </row>
    <row r="1010" spans="1:11" x14ac:dyDescent="0.25">
      <c r="A1010" s="50" t="s">
        <v>1110</v>
      </c>
      <c r="B1010" s="50" t="s">
        <v>1724</v>
      </c>
      <c r="C1010" s="50" t="s">
        <v>1718</v>
      </c>
      <c r="D1010" s="50" t="s">
        <v>37</v>
      </c>
      <c r="E1010" s="51">
        <v>45418</v>
      </c>
      <c r="F1010" s="50" t="s">
        <v>72</v>
      </c>
      <c r="G1010" s="50" t="s">
        <v>174</v>
      </c>
      <c r="H1010" s="50" t="s">
        <v>175</v>
      </c>
      <c r="I1010" s="50" t="s">
        <v>90</v>
      </c>
      <c r="J1010" s="50" t="s">
        <v>1114</v>
      </c>
      <c r="K1010" s="53">
        <v>34564.86</v>
      </c>
    </row>
    <row r="1011" spans="1:11" x14ac:dyDescent="0.25">
      <c r="A1011" s="50" t="s">
        <v>1110</v>
      </c>
      <c r="B1011" s="50" t="s">
        <v>1725</v>
      </c>
      <c r="C1011" s="50" t="s">
        <v>1726</v>
      </c>
      <c r="D1011" s="50" t="s">
        <v>37</v>
      </c>
      <c r="E1011" s="51">
        <v>45419</v>
      </c>
      <c r="F1011" s="50" t="s">
        <v>72</v>
      </c>
      <c r="G1011" s="50" t="s">
        <v>1727</v>
      </c>
      <c r="H1011" s="50" t="s">
        <v>1728</v>
      </c>
      <c r="I1011" s="50" t="s">
        <v>90</v>
      </c>
      <c r="J1011" s="50" t="s">
        <v>1114</v>
      </c>
      <c r="K1011" s="53">
        <v>39930</v>
      </c>
    </row>
    <row r="1012" spans="1:11" x14ac:dyDescent="0.25">
      <c r="A1012" s="50" t="s">
        <v>1110</v>
      </c>
      <c r="B1012" s="50" t="s">
        <v>1729</v>
      </c>
      <c r="C1012" s="50" t="s">
        <v>1726</v>
      </c>
      <c r="D1012" s="50" t="s">
        <v>37</v>
      </c>
      <c r="E1012" s="51">
        <v>45419</v>
      </c>
      <c r="F1012" s="50" t="s">
        <v>72</v>
      </c>
      <c r="G1012" s="50" t="s">
        <v>1730</v>
      </c>
      <c r="H1012" s="50" t="s">
        <v>1731</v>
      </c>
      <c r="I1012" s="50" t="s">
        <v>90</v>
      </c>
      <c r="J1012" s="50" t="s">
        <v>1114</v>
      </c>
      <c r="K1012" s="53">
        <v>39930</v>
      </c>
    </row>
    <row r="1013" spans="1:11" x14ac:dyDescent="0.25">
      <c r="A1013" s="50" t="s">
        <v>1110</v>
      </c>
      <c r="B1013" s="50" t="s">
        <v>1732</v>
      </c>
      <c r="C1013" s="50" t="s">
        <v>1726</v>
      </c>
      <c r="D1013" s="50" t="s">
        <v>37</v>
      </c>
      <c r="E1013" s="51">
        <v>45419</v>
      </c>
      <c r="F1013" s="50" t="s">
        <v>72</v>
      </c>
      <c r="G1013" s="50" t="s">
        <v>1733</v>
      </c>
      <c r="H1013" s="50" t="s">
        <v>1734</v>
      </c>
      <c r="I1013" s="50" t="s">
        <v>90</v>
      </c>
      <c r="J1013" s="50" t="s">
        <v>1114</v>
      </c>
      <c r="K1013" s="53">
        <v>39930</v>
      </c>
    </row>
    <row r="1014" spans="1:11" x14ac:dyDescent="0.25">
      <c r="A1014" s="50" t="s">
        <v>1110</v>
      </c>
      <c r="B1014" s="50" t="s">
        <v>1735</v>
      </c>
      <c r="C1014" s="50" t="s">
        <v>1726</v>
      </c>
      <c r="D1014" s="50" t="s">
        <v>37</v>
      </c>
      <c r="E1014" s="51">
        <v>45419</v>
      </c>
      <c r="F1014" s="50" t="s">
        <v>72</v>
      </c>
      <c r="G1014" s="50" t="s">
        <v>1736</v>
      </c>
      <c r="H1014" s="50" t="s">
        <v>1737</v>
      </c>
      <c r="I1014" s="50" t="s">
        <v>90</v>
      </c>
      <c r="J1014" s="50" t="s">
        <v>1114</v>
      </c>
      <c r="K1014" s="53">
        <v>39930</v>
      </c>
    </row>
    <row r="1015" spans="1:11" x14ac:dyDescent="0.25">
      <c r="A1015" s="50" t="s">
        <v>1110</v>
      </c>
      <c r="B1015" s="50" t="s">
        <v>1738</v>
      </c>
      <c r="C1015" s="50" t="s">
        <v>1726</v>
      </c>
      <c r="D1015" s="50" t="s">
        <v>37</v>
      </c>
      <c r="E1015" s="51">
        <v>45419</v>
      </c>
      <c r="F1015" s="50" t="s">
        <v>72</v>
      </c>
      <c r="G1015" s="50" t="s">
        <v>1074</v>
      </c>
      <c r="H1015" s="50" t="s">
        <v>1075</v>
      </c>
      <c r="I1015" s="50" t="s">
        <v>90</v>
      </c>
      <c r="J1015" s="50" t="s">
        <v>1114</v>
      </c>
      <c r="K1015" s="53">
        <v>39930</v>
      </c>
    </row>
    <row r="1016" spans="1:11" x14ac:dyDescent="0.25">
      <c r="A1016" s="50" t="s">
        <v>1110</v>
      </c>
      <c r="B1016" s="50" t="s">
        <v>1739</v>
      </c>
      <c r="C1016" s="50" t="s">
        <v>1726</v>
      </c>
      <c r="D1016" s="50" t="s">
        <v>37</v>
      </c>
      <c r="E1016" s="51">
        <v>45419</v>
      </c>
      <c r="F1016" s="50" t="s">
        <v>72</v>
      </c>
      <c r="G1016" s="50" t="s">
        <v>166</v>
      </c>
      <c r="H1016" s="50" t="s">
        <v>167</v>
      </c>
      <c r="I1016" s="50" t="s">
        <v>90</v>
      </c>
      <c r="J1016" s="50" t="s">
        <v>1114</v>
      </c>
      <c r="K1016" s="53">
        <v>39930</v>
      </c>
    </row>
    <row r="1017" spans="1:11" x14ac:dyDescent="0.25">
      <c r="A1017" s="50" t="s">
        <v>1110</v>
      </c>
      <c r="B1017" s="50" t="s">
        <v>1740</v>
      </c>
      <c r="C1017" s="50" t="s">
        <v>1726</v>
      </c>
      <c r="D1017" s="50" t="s">
        <v>37</v>
      </c>
      <c r="E1017" s="51">
        <v>45419</v>
      </c>
      <c r="F1017" s="50" t="s">
        <v>72</v>
      </c>
      <c r="G1017" s="50" t="s">
        <v>166</v>
      </c>
      <c r="H1017" s="50" t="s">
        <v>167</v>
      </c>
      <c r="I1017" s="50" t="s">
        <v>90</v>
      </c>
      <c r="J1017" s="50" t="s">
        <v>1114</v>
      </c>
      <c r="K1017" s="53">
        <v>39930</v>
      </c>
    </row>
    <row r="1018" spans="1:11" x14ac:dyDescent="0.25">
      <c r="A1018" s="50" t="s">
        <v>1110</v>
      </c>
      <c r="B1018" s="50" t="s">
        <v>1741</v>
      </c>
      <c r="C1018" s="50" t="s">
        <v>1726</v>
      </c>
      <c r="D1018" s="50" t="s">
        <v>37</v>
      </c>
      <c r="E1018" s="51">
        <v>45419</v>
      </c>
      <c r="F1018" s="50" t="s">
        <v>72</v>
      </c>
      <c r="G1018" s="50" t="s">
        <v>619</v>
      </c>
      <c r="H1018" s="50" t="s">
        <v>620</v>
      </c>
      <c r="I1018" s="50" t="s">
        <v>90</v>
      </c>
      <c r="J1018" s="50" t="s">
        <v>1114</v>
      </c>
      <c r="K1018" s="53">
        <v>39930</v>
      </c>
    </row>
    <row r="1019" spans="1:11" x14ac:dyDescent="0.25">
      <c r="A1019" s="50" t="s">
        <v>1110</v>
      </c>
      <c r="B1019" s="50" t="s">
        <v>1742</v>
      </c>
      <c r="C1019" s="50" t="s">
        <v>1726</v>
      </c>
      <c r="D1019" s="50" t="s">
        <v>37</v>
      </c>
      <c r="E1019" s="51">
        <v>45419</v>
      </c>
      <c r="F1019" s="50" t="s">
        <v>72</v>
      </c>
      <c r="G1019" s="50" t="s">
        <v>1743</v>
      </c>
      <c r="H1019" s="50" t="s">
        <v>1744</v>
      </c>
      <c r="I1019" s="50" t="s">
        <v>90</v>
      </c>
      <c r="J1019" s="50" t="s">
        <v>1114</v>
      </c>
      <c r="K1019" s="53">
        <v>39930</v>
      </c>
    </row>
    <row r="1020" spans="1:11" x14ac:dyDescent="0.25">
      <c r="A1020" s="50" t="s">
        <v>1110</v>
      </c>
      <c r="B1020" s="50" t="s">
        <v>1745</v>
      </c>
      <c r="C1020" s="50" t="s">
        <v>1726</v>
      </c>
      <c r="D1020" s="50" t="s">
        <v>37</v>
      </c>
      <c r="E1020" s="51">
        <v>45419</v>
      </c>
      <c r="F1020" s="50" t="s">
        <v>72</v>
      </c>
      <c r="G1020" s="50" t="s">
        <v>1743</v>
      </c>
      <c r="H1020" s="50" t="s">
        <v>1744</v>
      </c>
      <c r="I1020" s="50" t="s">
        <v>90</v>
      </c>
      <c r="J1020" s="50" t="s">
        <v>1114</v>
      </c>
      <c r="K1020" s="53">
        <v>39930</v>
      </c>
    </row>
    <row r="1021" spans="1:11" x14ac:dyDescent="0.25">
      <c r="A1021" s="50" t="s">
        <v>1110</v>
      </c>
      <c r="B1021" s="50" t="s">
        <v>1746</v>
      </c>
      <c r="C1021" s="50" t="s">
        <v>1726</v>
      </c>
      <c r="D1021" s="50" t="s">
        <v>37</v>
      </c>
      <c r="E1021" s="51">
        <v>45419</v>
      </c>
      <c r="F1021" s="50" t="s">
        <v>72</v>
      </c>
      <c r="G1021" s="50" t="s">
        <v>1080</v>
      </c>
      <c r="H1021" s="50" t="s">
        <v>1081</v>
      </c>
      <c r="I1021" s="50" t="s">
        <v>90</v>
      </c>
      <c r="J1021" s="50" t="s">
        <v>1114</v>
      </c>
      <c r="K1021" s="53">
        <v>39930</v>
      </c>
    </row>
    <row r="1022" spans="1:11" x14ac:dyDescent="0.25">
      <c r="A1022" s="50" t="s">
        <v>1110</v>
      </c>
      <c r="B1022" s="50" t="s">
        <v>1747</v>
      </c>
      <c r="C1022" s="50" t="s">
        <v>1726</v>
      </c>
      <c r="D1022" s="50" t="s">
        <v>37</v>
      </c>
      <c r="E1022" s="51">
        <v>45419</v>
      </c>
      <c r="F1022" s="50" t="s">
        <v>72</v>
      </c>
      <c r="G1022" s="50" t="s">
        <v>302</v>
      </c>
      <c r="H1022" s="50" t="s">
        <v>303</v>
      </c>
      <c r="I1022" s="50" t="s">
        <v>90</v>
      </c>
      <c r="J1022" s="50" t="s">
        <v>1114</v>
      </c>
      <c r="K1022" s="53">
        <v>39930</v>
      </c>
    </row>
    <row r="1023" spans="1:11" x14ac:dyDescent="0.25">
      <c r="A1023" s="50" t="s">
        <v>1110</v>
      </c>
      <c r="B1023" s="50" t="s">
        <v>1748</v>
      </c>
      <c r="C1023" s="50" t="s">
        <v>1726</v>
      </c>
      <c r="D1023" s="50" t="s">
        <v>37</v>
      </c>
      <c r="E1023" s="51">
        <v>45419</v>
      </c>
      <c r="F1023" s="50" t="s">
        <v>72</v>
      </c>
      <c r="G1023" s="50" t="s">
        <v>487</v>
      </c>
      <c r="H1023" s="50" t="s">
        <v>488</v>
      </c>
      <c r="I1023" s="50" t="s">
        <v>90</v>
      </c>
      <c r="J1023" s="50" t="s">
        <v>1114</v>
      </c>
      <c r="K1023" s="53">
        <v>39930</v>
      </c>
    </row>
    <row r="1024" spans="1:11" x14ac:dyDescent="0.25">
      <c r="A1024" s="50" t="s">
        <v>1110</v>
      </c>
      <c r="B1024" s="50" t="s">
        <v>1749</v>
      </c>
      <c r="C1024" s="50" t="s">
        <v>1726</v>
      </c>
      <c r="D1024" s="50" t="s">
        <v>37</v>
      </c>
      <c r="E1024" s="51">
        <v>45419</v>
      </c>
      <c r="F1024" s="50" t="s">
        <v>72</v>
      </c>
      <c r="G1024" s="50" t="s">
        <v>487</v>
      </c>
      <c r="H1024" s="50" t="s">
        <v>488</v>
      </c>
      <c r="I1024" s="50" t="s">
        <v>90</v>
      </c>
      <c r="J1024" s="50" t="s">
        <v>1114</v>
      </c>
      <c r="K1024" s="53">
        <v>39930</v>
      </c>
    </row>
    <row r="1025" spans="1:11" x14ac:dyDescent="0.25">
      <c r="A1025" s="50" t="s">
        <v>1110</v>
      </c>
      <c r="B1025" s="50" t="s">
        <v>1750</v>
      </c>
      <c r="C1025" s="50" t="s">
        <v>1726</v>
      </c>
      <c r="D1025" s="50" t="s">
        <v>37</v>
      </c>
      <c r="E1025" s="51">
        <v>45419</v>
      </c>
      <c r="F1025" s="50" t="s">
        <v>72</v>
      </c>
      <c r="G1025" s="50" t="s">
        <v>321</v>
      </c>
      <c r="H1025" s="50" t="s">
        <v>322</v>
      </c>
      <c r="I1025" s="50" t="s">
        <v>90</v>
      </c>
      <c r="J1025" s="50" t="s">
        <v>1114</v>
      </c>
      <c r="K1025" s="53">
        <v>39930</v>
      </c>
    </row>
    <row r="1026" spans="1:11" x14ac:dyDescent="0.25">
      <c r="A1026" s="50" t="s">
        <v>1110</v>
      </c>
      <c r="B1026" s="50" t="s">
        <v>1751</v>
      </c>
      <c r="C1026" s="50" t="s">
        <v>1726</v>
      </c>
      <c r="D1026" s="50" t="s">
        <v>37</v>
      </c>
      <c r="E1026" s="51">
        <v>45419</v>
      </c>
      <c r="F1026" s="50" t="s">
        <v>72</v>
      </c>
      <c r="G1026" s="50" t="s">
        <v>494</v>
      </c>
      <c r="H1026" s="50" t="s">
        <v>495</v>
      </c>
      <c r="I1026" s="50" t="s">
        <v>90</v>
      </c>
      <c r="J1026" s="50" t="s">
        <v>1114</v>
      </c>
      <c r="K1026" s="53">
        <v>39930</v>
      </c>
    </row>
    <row r="1027" spans="1:11" x14ac:dyDescent="0.25">
      <c r="A1027" s="50" t="s">
        <v>1110</v>
      </c>
      <c r="B1027" s="50" t="s">
        <v>1752</v>
      </c>
      <c r="C1027" s="50" t="s">
        <v>1726</v>
      </c>
      <c r="D1027" s="50" t="s">
        <v>37</v>
      </c>
      <c r="E1027" s="51">
        <v>45419</v>
      </c>
      <c r="F1027" s="50" t="s">
        <v>72</v>
      </c>
      <c r="G1027" s="50" t="s">
        <v>351</v>
      </c>
      <c r="H1027" s="50" t="s">
        <v>352</v>
      </c>
      <c r="I1027" s="50" t="s">
        <v>90</v>
      </c>
      <c r="J1027" s="50" t="s">
        <v>1114</v>
      </c>
      <c r="K1027" s="53">
        <v>39930</v>
      </c>
    </row>
    <row r="1028" spans="1:11" x14ac:dyDescent="0.25">
      <c r="A1028" s="50" t="s">
        <v>1110</v>
      </c>
      <c r="B1028" s="50" t="s">
        <v>1753</v>
      </c>
      <c r="C1028" s="50" t="s">
        <v>1726</v>
      </c>
      <c r="D1028" s="50" t="s">
        <v>37</v>
      </c>
      <c r="E1028" s="51">
        <v>45419</v>
      </c>
      <c r="F1028" s="50" t="s">
        <v>72</v>
      </c>
      <c r="G1028" s="50" t="s">
        <v>247</v>
      </c>
      <c r="H1028" s="50" t="s">
        <v>248</v>
      </c>
      <c r="I1028" s="50" t="s">
        <v>90</v>
      </c>
      <c r="J1028" s="50" t="s">
        <v>1114</v>
      </c>
      <c r="K1028" s="53">
        <v>39930</v>
      </c>
    </row>
    <row r="1029" spans="1:11" x14ac:dyDescent="0.25">
      <c r="A1029" s="50" t="s">
        <v>1110</v>
      </c>
      <c r="B1029" s="50" t="s">
        <v>1754</v>
      </c>
      <c r="C1029" s="50" t="s">
        <v>1755</v>
      </c>
      <c r="D1029" s="50" t="s">
        <v>37</v>
      </c>
      <c r="E1029" s="51">
        <v>45421</v>
      </c>
      <c r="F1029" s="50" t="s">
        <v>72</v>
      </c>
      <c r="G1029" s="50" t="s">
        <v>396</v>
      </c>
      <c r="H1029" s="50" t="s">
        <v>397</v>
      </c>
      <c r="I1029" s="50" t="s">
        <v>90</v>
      </c>
      <c r="J1029" s="50" t="s">
        <v>1114</v>
      </c>
      <c r="K1029" s="53">
        <v>39394.449999999997</v>
      </c>
    </row>
    <row r="1030" spans="1:11" x14ac:dyDescent="0.25">
      <c r="A1030" s="50" t="s">
        <v>1110</v>
      </c>
      <c r="B1030" s="50" t="s">
        <v>1756</v>
      </c>
      <c r="C1030" s="50" t="s">
        <v>1755</v>
      </c>
      <c r="D1030" s="50" t="s">
        <v>37</v>
      </c>
      <c r="E1030" s="51">
        <v>45421</v>
      </c>
      <c r="F1030" s="50" t="s">
        <v>72</v>
      </c>
      <c r="G1030" s="50" t="s">
        <v>396</v>
      </c>
      <c r="H1030" s="50" t="s">
        <v>397</v>
      </c>
      <c r="I1030" s="50" t="s">
        <v>90</v>
      </c>
      <c r="J1030" s="50" t="s">
        <v>1114</v>
      </c>
      <c r="K1030" s="53">
        <v>39394.44</v>
      </c>
    </row>
    <row r="1031" spans="1:11" x14ac:dyDescent="0.25">
      <c r="A1031" s="50" t="s">
        <v>1110</v>
      </c>
      <c r="B1031" s="50" t="s">
        <v>1757</v>
      </c>
      <c r="C1031" s="50" t="s">
        <v>1755</v>
      </c>
      <c r="D1031" s="50" t="s">
        <v>37</v>
      </c>
      <c r="E1031" s="51">
        <v>45421</v>
      </c>
      <c r="F1031" s="50" t="s">
        <v>72</v>
      </c>
      <c r="G1031" s="50" t="s">
        <v>1758</v>
      </c>
      <c r="H1031" s="50" t="s">
        <v>1759</v>
      </c>
      <c r="I1031" s="50" t="s">
        <v>90</v>
      </c>
      <c r="J1031" s="50" t="s">
        <v>1114</v>
      </c>
      <c r="K1031" s="53">
        <v>36520.71</v>
      </c>
    </row>
    <row r="1032" spans="1:11" x14ac:dyDescent="0.25">
      <c r="A1032" s="50" t="s">
        <v>1110</v>
      </c>
      <c r="B1032" s="50" t="s">
        <v>1760</v>
      </c>
      <c r="C1032" s="50" t="s">
        <v>1755</v>
      </c>
      <c r="D1032" s="50" t="s">
        <v>37</v>
      </c>
      <c r="E1032" s="51">
        <v>45421</v>
      </c>
      <c r="F1032" s="50" t="s">
        <v>72</v>
      </c>
      <c r="G1032" s="50" t="s">
        <v>131</v>
      </c>
      <c r="H1032" s="50" t="s">
        <v>132</v>
      </c>
      <c r="I1032" s="50" t="s">
        <v>90</v>
      </c>
      <c r="J1032" s="50" t="s">
        <v>1114</v>
      </c>
      <c r="K1032" s="53">
        <v>36520.71</v>
      </c>
    </row>
    <row r="1033" spans="1:11" x14ac:dyDescent="0.25">
      <c r="A1033" s="50" t="s">
        <v>1110</v>
      </c>
      <c r="B1033" s="50" t="s">
        <v>1761</v>
      </c>
      <c r="C1033" s="50" t="s">
        <v>1755</v>
      </c>
      <c r="D1033" s="50" t="s">
        <v>37</v>
      </c>
      <c r="E1033" s="51">
        <v>45421</v>
      </c>
      <c r="F1033" s="50" t="s">
        <v>72</v>
      </c>
      <c r="G1033" s="50" t="s">
        <v>135</v>
      </c>
      <c r="H1033" s="50" t="s">
        <v>136</v>
      </c>
      <c r="I1033" s="50" t="s">
        <v>90</v>
      </c>
      <c r="J1033" s="50" t="s">
        <v>1114</v>
      </c>
      <c r="K1033" s="53">
        <v>36520.71</v>
      </c>
    </row>
    <row r="1034" spans="1:11" x14ac:dyDescent="0.25">
      <c r="A1034" s="50" t="s">
        <v>1110</v>
      </c>
      <c r="B1034" s="50" t="s">
        <v>1762</v>
      </c>
      <c r="C1034" s="50" t="s">
        <v>1763</v>
      </c>
      <c r="D1034" s="50" t="s">
        <v>37</v>
      </c>
      <c r="E1034" s="51">
        <v>45432</v>
      </c>
      <c r="F1034" s="50" t="s">
        <v>72</v>
      </c>
      <c r="G1034" s="50" t="s">
        <v>123</v>
      </c>
      <c r="H1034" s="50" t="s">
        <v>124</v>
      </c>
      <c r="I1034" s="50" t="s">
        <v>141</v>
      </c>
      <c r="J1034" s="50" t="s">
        <v>1216</v>
      </c>
      <c r="K1034" s="53">
        <v>4486.04</v>
      </c>
    </row>
    <row r="1035" spans="1:11" x14ac:dyDescent="0.25">
      <c r="A1035" s="50" t="s">
        <v>1110</v>
      </c>
      <c r="B1035" s="50" t="s">
        <v>1764</v>
      </c>
      <c r="C1035" s="50" t="s">
        <v>1763</v>
      </c>
      <c r="D1035" s="50" t="s">
        <v>37</v>
      </c>
      <c r="E1035" s="51">
        <v>45432</v>
      </c>
      <c r="F1035" s="50" t="s">
        <v>72</v>
      </c>
      <c r="G1035" s="50" t="s">
        <v>123</v>
      </c>
      <c r="H1035" s="50" t="s">
        <v>124</v>
      </c>
      <c r="I1035" s="50" t="s">
        <v>141</v>
      </c>
      <c r="J1035" s="50" t="s">
        <v>1216</v>
      </c>
      <c r="K1035" s="53">
        <v>4486.03</v>
      </c>
    </row>
    <row r="1036" spans="1:11" x14ac:dyDescent="0.25">
      <c r="A1036" s="50" t="s">
        <v>1110</v>
      </c>
      <c r="B1036" s="50" t="s">
        <v>1765</v>
      </c>
      <c r="C1036" s="50" t="s">
        <v>1766</v>
      </c>
      <c r="D1036" s="50" t="s">
        <v>37</v>
      </c>
      <c r="E1036" s="51">
        <v>45434</v>
      </c>
      <c r="F1036" s="50" t="s">
        <v>72</v>
      </c>
      <c r="G1036" s="50" t="s">
        <v>170</v>
      </c>
      <c r="H1036" s="50" t="s">
        <v>171</v>
      </c>
      <c r="I1036" s="50" t="s">
        <v>141</v>
      </c>
      <c r="J1036" s="50" t="s">
        <v>1216</v>
      </c>
      <c r="K1036" s="53">
        <v>16551.59</v>
      </c>
    </row>
    <row r="1037" spans="1:11" x14ac:dyDescent="0.25">
      <c r="A1037" s="50" t="s">
        <v>1110</v>
      </c>
      <c r="B1037" s="50" t="s">
        <v>1767</v>
      </c>
      <c r="C1037" s="50" t="s">
        <v>1768</v>
      </c>
      <c r="D1037" s="50" t="s">
        <v>37</v>
      </c>
      <c r="E1037" s="51">
        <v>45434</v>
      </c>
      <c r="F1037" s="50" t="s">
        <v>72</v>
      </c>
      <c r="G1037" s="50" t="s">
        <v>270</v>
      </c>
      <c r="H1037" s="50" t="s">
        <v>271</v>
      </c>
      <c r="I1037" s="50" t="s">
        <v>141</v>
      </c>
      <c r="J1037" s="50" t="s">
        <v>1216</v>
      </c>
      <c r="K1037" s="53">
        <v>5626.5</v>
      </c>
    </row>
    <row r="1038" spans="1:11" x14ac:dyDescent="0.25">
      <c r="A1038" s="50" t="s">
        <v>1110</v>
      </c>
      <c r="B1038" s="50" t="s">
        <v>1769</v>
      </c>
      <c r="C1038" s="50" t="s">
        <v>1768</v>
      </c>
      <c r="D1038" s="50" t="s">
        <v>37</v>
      </c>
      <c r="E1038" s="51">
        <v>45434</v>
      </c>
      <c r="F1038" s="50" t="s">
        <v>72</v>
      </c>
      <c r="G1038" s="50" t="s">
        <v>270</v>
      </c>
      <c r="H1038" s="50" t="s">
        <v>271</v>
      </c>
      <c r="I1038" s="50" t="s">
        <v>141</v>
      </c>
      <c r="J1038" s="50" t="s">
        <v>1216</v>
      </c>
      <c r="K1038" s="53">
        <v>5626.5</v>
      </c>
    </row>
    <row r="1039" spans="1:11" x14ac:dyDescent="0.25">
      <c r="A1039" s="50" t="s">
        <v>1110</v>
      </c>
      <c r="B1039" s="50" t="s">
        <v>1770</v>
      </c>
      <c r="C1039" s="50" t="s">
        <v>1768</v>
      </c>
      <c r="D1039" s="50" t="s">
        <v>37</v>
      </c>
      <c r="E1039" s="51">
        <v>45434</v>
      </c>
      <c r="F1039" s="50" t="s">
        <v>72</v>
      </c>
      <c r="G1039" s="50" t="s">
        <v>270</v>
      </c>
      <c r="H1039" s="50" t="s">
        <v>271</v>
      </c>
      <c r="I1039" s="50" t="s">
        <v>141</v>
      </c>
      <c r="J1039" s="50" t="s">
        <v>1216</v>
      </c>
      <c r="K1039" s="53">
        <v>5626.5</v>
      </c>
    </row>
    <row r="1040" spans="1:11" x14ac:dyDescent="0.25">
      <c r="A1040" s="50" t="s">
        <v>1110</v>
      </c>
      <c r="B1040" s="50" t="s">
        <v>1771</v>
      </c>
      <c r="C1040" s="50" t="s">
        <v>1768</v>
      </c>
      <c r="D1040" s="50" t="s">
        <v>37</v>
      </c>
      <c r="E1040" s="51">
        <v>45434</v>
      </c>
      <c r="F1040" s="50" t="s">
        <v>72</v>
      </c>
      <c r="G1040" s="50" t="s">
        <v>270</v>
      </c>
      <c r="H1040" s="50" t="s">
        <v>271</v>
      </c>
      <c r="I1040" s="50" t="s">
        <v>141</v>
      </c>
      <c r="J1040" s="50" t="s">
        <v>1216</v>
      </c>
      <c r="K1040" s="53">
        <v>5626.5</v>
      </c>
    </row>
    <row r="1041" spans="1:11" x14ac:dyDescent="0.25">
      <c r="A1041" s="50" t="s">
        <v>1110</v>
      </c>
      <c r="B1041" s="50" t="s">
        <v>1772</v>
      </c>
      <c r="C1041" s="50" t="s">
        <v>1768</v>
      </c>
      <c r="D1041" s="50" t="s">
        <v>37</v>
      </c>
      <c r="E1041" s="51">
        <v>45434</v>
      </c>
      <c r="F1041" s="50" t="s">
        <v>72</v>
      </c>
      <c r="G1041" s="50" t="s">
        <v>270</v>
      </c>
      <c r="H1041" s="50" t="s">
        <v>271</v>
      </c>
      <c r="I1041" s="50" t="s">
        <v>141</v>
      </c>
      <c r="J1041" s="50" t="s">
        <v>1216</v>
      </c>
      <c r="K1041" s="53">
        <v>5626.5</v>
      </c>
    </row>
    <row r="1042" spans="1:11" x14ac:dyDescent="0.25">
      <c r="A1042" s="50" t="s">
        <v>1110</v>
      </c>
      <c r="B1042" s="50" t="s">
        <v>1773</v>
      </c>
      <c r="C1042" s="50" t="s">
        <v>1774</v>
      </c>
      <c r="D1042" s="50" t="s">
        <v>37</v>
      </c>
      <c r="E1042" s="51">
        <v>45434</v>
      </c>
      <c r="F1042" s="50" t="s">
        <v>72</v>
      </c>
      <c r="G1042" s="50" t="s">
        <v>270</v>
      </c>
      <c r="H1042" s="50" t="s">
        <v>271</v>
      </c>
      <c r="I1042" s="50" t="s">
        <v>141</v>
      </c>
      <c r="J1042" s="50" t="s">
        <v>1216</v>
      </c>
      <c r="K1042" s="53">
        <v>8651.5</v>
      </c>
    </row>
    <row r="1043" spans="1:11" x14ac:dyDescent="0.25">
      <c r="A1043" s="50" t="s">
        <v>1110</v>
      </c>
      <c r="B1043" s="50" t="s">
        <v>1775</v>
      </c>
      <c r="C1043" s="50" t="s">
        <v>1774</v>
      </c>
      <c r="D1043" s="50" t="s">
        <v>37</v>
      </c>
      <c r="E1043" s="51">
        <v>45434</v>
      </c>
      <c r="F1043" s="50" t="s">
        <v>72</v>
      </c>
      <c r="G1043" s="50" t="s">
        <v>270</v>
      </c>
      <c r="H1043" s="50" t="s">
        <v>271</v>
      </c>
      <c r="I1043" s="50" t="s">
        <v>141</v>
      </c>
      <c r="J1043" s="50" t="s">
        <v>1216</v>
      </c>
      <c r="K1043" s="53">
        <v>8651.5</v>
      </c>
    </row>
    <row r="1044" spans="1:11" x14ac:dyDescent="0.25">
      <c r="A1044" s="50" t="s">
        <v>1110</v>
      </c>
      <c r="B1044" s="50" t="s">
        <v>1776</v>
      </c>
      <c r="C1044" s="50" t="s">
        <v>1774</v>
      </c>
      <c r="D1044" s="50" t="s">
        <v>37</v>
      </c>
      <c r="E1044" s="51">
        <v>45434</v>
      </c>
      <c r="F1044" s="50" t="s">
        <v>72</v>
      </c>
      <c r="G1044" s="50" t="s">
        <v>270</v>
      </c>
      <c r="H1044" s="50" t="s">
        <v>271</v>
      </c>
      <c r="I1044" s="50" t="s">
        <v>141</v>
      </c>
      <c r="J1044" s="50" t="s">
        <v>1216</v>
      </c>
      <c r="K1044" s="53">
        <v>8651.5</v>
      </c>
    </row>
    <row r="1045" spans="1:11" x14ac:dyDescent="0.25">
      <c r="A1045" s="50" t="s">
        <v>1110</v>
      </c>
      <c r="B1045" s="50" t="s">
        <v>1777</v>
      </c>
      <c r="C1045" s="50" t="s">
        <v>1774</v>
      </c>
      <c r="D1045" s="50" t="s">
        <v>37</v>
      </c>
      <c r="E1045" s="51">
        <v>45434</v>
      </c>
      <c r="F1045" s="50" t="s">
        <v>72</v>
      </c>
      <c r="G1045" s="50" t="s">
        <v>270</v>
      </c>
      <c r="H1045" s="50" t="s">
        <v>271</v>
      </c>
      <c r="I1045" s="50" t="s">
        <v>141</v>
      </c>
      <c r="J1045" s="50" t="s">
        <v>1216</v>
      </c>
      <c r="K1045" s="53">
        <v>8651.5</v>
      </c>
    </row>
    <row r="1046" spans="1:11" x14ac:dyDescent="0.25">
      <c r="A1046" s="50" t="s">
        <v>1110</v>
      </c>
      <c r="B1046" s="50" t="s">
        <v>1778</v>
      </c>
      <c r="C1046" s="50" t="s">
        <v>1774</v>
      </c>
      <c r="D1046" s="50" t="s">
        <v>37</v>
      </c>
      <c r="E1046" s="51">
        <v>45434</v>
      </c>
      <c r="F1046" s="50" t="s">
        <v>72</v>
      </c>
      <c r="G1046" s="50" t="s">
        <v>270</v>
      </c>
      <c r="H1046" s="50" t="s">
        <v>271</v>
      </c>
      <c r="I1046" s="50" t="s">
        <v>141</v>
      </c>
      <c r="J1046" s="50" t="s">
        <v>1216</v>
      </c>
      <c r="K1046" s="53">
        <v>8651.5</v>
      </c>
    </row>
    <row r="1047" spans="1:11" x14ac:dyDescent="0.25">
      <c r="A1047" s="50" t="s">
        <v>1110</v>
      </c>
      <c r="B1047" s="50" t="s">
        <v>1779</v>
      </c>
      <c r="C1047" s="50" t="s">
        <v>1780</v>
      </c>
      <c r="D1047" s="50" t="s">
        <v>37</v>
      </c>
      <c r="E1047" s="51">
        <v>45435</v>
      </c>
      <c r="F1047" s="50" t="s">
        <v>72</v>
      </c>
      <c r="G1047" s="50" t="s">
        <v>123</v>
      </c>
      <c r="H1047" s="50" t="s">
        <v>124</v>
      </c>
      <c r="I1047" s="50" t="s">
        <v>141</v>
      </c>
      <c r="J1047" s="50" t="s">
        <v>1216</v>
      </c>
      <c r="K1047" s="53">
        <v>14415.88</v>
      </c>
    </row>
    <row r="1048" spans="1:11" x14ac:dyDescent="0.25">
      <c r="A1048" s="50" t="s">
        <v>1110</v>
      </c>
      <c r="B1048" s="50" t="s">
        <v>1781</v>
      </c>
      <c r="C1048" s="50" t="s">
        <v>1780</v>
      </c>
      <c r="D1048" s="50" t="s">
        <v>37</v>
      </c>
      <c r="E1048" s="51">
        <v>45435</v>
      </c>
      <c r="F1048" s="50" t="s">
        <v>72</v>
      </c>
      <c r="G1048" s="50" t="s">
        <v>123</v>
      </c>
      <c r="H1048" s="50" t="s">
        <v>124</v>
      </c>
      <c r="I1048" s="50" t="s">
        <v>141</v>
      </c>
      <c r="J1048" s="50" t="s">
        <v>1216</v>
      </c>
      <c r="K1048" s="53">
        <v>14415.88</v>
      </c>
    </row>
    <row r="1049" spans="1:11" x14ac:dyDescent="0.25">
      <c r="A1049" s="50" t="s">
        <v>1110</v>
      </c>
      <c r="B1049" s="50" t="s">
        <v>1782</v>
      </c>
      <c r="C1049" s="50" t="s">
        <v>1783</v>
      </c>
      <c r="D1049" s="50" t="s">
        <v>37</v>
      </c>
      <c r="E1049" s="51">
        <v>45435</v>
      </c>
      <c r="F1049" s="50" t="s">
        <v>72</v>
      </c>
      <c r="G1049" s="50" t="s">
        <v>123</v>
      </c>
      <c r="H1049" s="50" t="s">
        <v>124</v>
      </c>
      <c r="I1049" s="50" t="s">
        <v>141</v>
      </c>
      <c r="J1049" s="50" t="s">
        <v>1216</v>
      </c>
      <c r="K1049" s="53">
        <v>5554.39</v>
      </c>
    </row>
    <row r="1050" spans="1:11" x14ac:dyDescent="0.25">
      <c r="A1050" s="50" t="s">
        <v>1110</v>
      </c>
      <c r="B1050" s="50" t="s">
        <v>1784</v>
      </c>
      <c r="C1050" s="50" t="s">
        <v>1783</v>
      </c>
      <c r="D1050" s="50" t="s">
        <v>37</v>
      </c>
      <c r="E1050" s="51">
        <v>45435</v>
      </c>
      <c r="F1050" s="50" t="s">
        <v>72</v>
      </c>
      <c r="G1050" s="50" t="s">
        <v>123</v>
      </c>
      <c r="H1050" s="50" t="s">
        <v>124</v>
      </c>
      <c r="I1050" s="50" t="s">
        <v>141</v>
      </c>
      <c r="J1050" s="50" t="s">
        <v>1216</v>
      </c>
      <c r="K1050" s="53">
        <v>5554.39</v>
      </c>
    </row>
    <row r="1051" spans="1:11" x14ac:dyDescent="0.25">
      <c r="A1051" s="50" t="s">
        <v>1110</v>
      </c>
      <c r="B1051" s="50" t="s">
        <v>1785</v>
      </c>
      <c r="C1051" s="50" t="s">
        <v>1786</v>
      </c>
      <c r="D1051" s="50" t="s">
        <v>37</v>
      </c>
      <c r="E1051" s="51">
        <v>45439</v>
      </c>
      <c r="F1051" s="50" t="s">
        <v>72</v>
      </c>
      <c r="G1051" s="50" t="s">
        <v>270</v>
      </c>
      <c r="H1051" s="50" t="s">
        <v>271</v>
      </c>
      <c r="I1051" s="50" t="s">
        <v>141</v>
      </c>
      <c r="J1051" s="50" t="s">
        <v>1216</v>
      </c>
      <c r="K1051" s="53">
        <v>6975.65</v>
      </c>
    </row>
    <row r="1052" spans="1:11" x14ac:dyDescent="0.25">
      <c r="A1052" s="50" t="s">
        <v>1110</v>
      </c>
      <c r="B1052" s="50" t="s">
        <v>1787</v>
      </c>
      <c r="C1052" s="50" t="s">
        <v>1786</v>
      </c>
      <c r="D1052" s="50" t="s">
        <v>37</v>
      </c>
      <c r="E1052" s="51">
        <v>45439</v>
      </c>
      <c r="F1052" s="50" t="s">
        <v>72</v>
      </c>
      <c r="G1052" s="50" t="s">
        <v>270</v>
      </c>
      <c r="H1052" s="50" t="s">
        <v>271</v>
      </c>
      <c r="I1052" s="50" t="s">
        <v>141</v>
      </c>
      <c r="J1052" s="50" t="s">
        <v>1216</v>
      </c>
      <c r="K1052" s="53">
        <v>6975.65</v>
      </c>
    </row>
    <row r="1053" spans="1:11" x14ac:dyDescent="0.25">
      <c r="A1053" s="50" t="s">
        <v>1110</v>
      </c>
      <c r="B1053" s="50" t="s">
        <v>1788</v>
      </c>
      <c r="C1053" s="50" t="s">
        <v>1786</v>
      </c>
      <c r="D1053" s="50" t="s">
        <v>37</v>
      </c>
      <c r="E1053" s="51">
        <v>45439</v>
      </c>
      <c r="F1053" s="50" t="s">
        <v>72</v>
      </c>
      <c r="G1053" s="50" t="s">
        <v>270</v>
      </c>
      <c r="H1053" s="50" t="s">
        <v>271</v>
      </c>
      <c r="I1053" s="50" t="s">
        <v>141</v>
      </c>
      <c r="J1053" s="50" t="s">
        <v>1216</v>
      </c>
      <c r="K1053" s="53">
        <v>6975.65</v>
      </c>
    </row>
    <row r="1054" spans="1:11" x14ac:dyDescent="0.25">
      <c r="A1054" s="50" t="s">
        <v>1110</v>
      </c>
      <c r="B1054" s="50" t="s">
        <v>1789</v>
      </c>
      <c r="C1054" s="50" t="s">
        <v>1786</v>
      </c>
      <c r="D1054" s="50" t="s">
        <v>37</v>
      </c>
      <c r="E1054" s="51">
        <v>45439</v>
      </c>
      <c r="F1054" s="50" t="s">
        <v>72</v>
      </c>
      <c r="G1054" s="50" t="s">
        <v>270</v>
      </c>
      <c r="H1054" s="50" t="s">
        <v>271</v>
      </c>
      <c r="I1054" s="50" t="s">
        <v>141</v>
      </c>
      <c r="J1054" s="50" t="s">
        <v>1216</v>
      </c>
      <c r="K1054" s="53">
        <v>6975.65</v>
      </c>
    </row>
    <row r="1055" spans="1:11" x14ac:dyDescent="0.25">
      <c r="A1055" s="50" t="s">
        <v>1110</v>
      </c>
      <c r="B1055" s="50" t="s">
        <v>1790</v>
      </c>
      <c r="C1055" s="50" t="s">
        <v>1786</v>
      </c>
      <c r="D1055" s="50" t="s">
        <v>37</v>
      </c>
      <c r="E1055" s="51">
        <v>45439</v>
      </c>
      <c r="F1055" s="50" t="s">
        <v>72</v>
      </c>
      <c r="G1055" s="50" t="s">
        <v>270</v>
      </c>
      <c r="H1055" s="50" t="s">
        <v>271</v>
      </c>
      <c r="I1055" s="50" t="s">
        <v>141</v>
      </c>
      <c r="J1055" s="50" t="s">
        <v>1216</v>
      </c>
      <c r="K1055" s="53">
        <v>6975.65</v>
      </c>
    </row>
    <row r="1056" spans="1:11" x14ac:dyDescent="0.25">
      <c r="A1056" s="50" t="s">
        <v>1110</v>
      </c>
      <c r="B1056" s="50" t="s">
        <v>1791</v>
      </c>
      <c r="C1056" s="50" t="s">
        <v>1786</v>
      </c>
      <c r="D1056" s="50" t="s">
        <v>37</v>
      </c>
      <c r="E1056" s="51">
        <v>45439</v>
      </c>
      <c r="F1056" s="50" t="s">
        <v>72</v>
      </c>
      <c r="G1056" s="50" t="s">
        <v>270</v>
      </c>
      <c r="H1056" s="50" t="s">
        <v>271</v>
      </c>
      <c r="I1056" s="50" t="s">
        <v>141</v>
      </c>
      <c r="J1056" s="50" t="s">
        <v>1216</v>
      </c>
      <c r="K1056" s="53">
        <v>6975.65</v>
      </c>
    </row>
    <row r="1057" spans="1:11" x14ac:dyDescent="0.25">
      <c r="A1057" s="50" t="s">
        <v>1110</v>
      </c>
      <c r="B1057" s="50" t="s">
        <v>1792</v>
      </c>
      <c r="C1057" s="50" t="s">
        <v>1786</v>
      </c>
      <c r="D1057" s="50" t="s">
        <v>37</v>
      </c>
      <c r="E1057" s="51">
        <v>45439</v>
      </c>
      <c r="F1057" s="50" t="s">
        <v>72</v>
      </c>
      <c r="G1057" s="50" t="s">
        <v>270</v>
      </c>
      <c r="H1057" s="50" t="s">
        <v>271</v>
      </c>
      <c r="I1057" s="50" t="s">
        <v>141</v>
      </c>
      <c r="J1057" s="50" t="s">
        <v>1216</v>
      </c>
      <c r="K1057" s="53">
        <v>6975.65</v>
      </c>
    </row>
    <row r="1058" spans="1:11" x14ac:dyDescent="0.25">
      <c r="A1058" s="50" t="s">
        <v>1110</v>
      </c>
      <c r="B1058" s="50" t="s">
        <v>1793</v>
      </c>
      <c r="C1058" s="50" t="s">
        <v>1786</v>
      </c>
      <c r="D1058" s="50" t="s">
        <v>37</v>
      </c>
      <c r="E1058" s="51">
        <v>45439</v>
      </c>
      <c r="F1058" s="50" t="s">
        <v>72</v>
      </c>
      <c r="G1058" s="50" t="s">
        <v>270</v>
      </c>
      <c r="H1058" s="50" t="s">
        <v>271</v>
      </c>
      <c r="I1058" s="50" t="s">
        <v>141</v>
      </c>
      <c r="J1058" s="50" t="s">
        <v>1216</v>
      </c>
      <c r="K1058" s="53">
        <v>6975.65</v>
      </c>
    </row>
    <row r="1059" spans="1:11" x14ac:dyDescent="0.25">
      <c r="A1059" s="50" t="s">
        <v>1110</v>
      </c>
      <c r="B1059" s="50" t="s">
        <v>1794</v>
      </c>
      <c r="C1059" s="50" t="s">
        <v>1786</v>
      </c>
      <c r="D1059" s="50" t="s">
        <v>37</v>
      </c>
      <c r="E1059" s="51">
        <v>45439</v>
      </c>
      <c r="F1059" s="50" t="s">
        <v>72</v>
      </c>
      <c r="G1059" s="50" t="s">
        <v>270</v>
      </c>
      <c r="H1059" s="50" t="s">
        <v>271</v>
      </c>
      <c r="I1059" s="50" t="s">
        <v>141</v>
      </c>
      <c r="J1059" s="50" t="s">
        <v>1216</v>
      </c>
      <c r="K1059" s="53">
        <v>6975.65</v>
      </c>
    </row>
    <row r="1060" spans="1:11" x14ac:dyDescent="0.25">
      <c r="A1060" s="50" t="s">
        <v>1110</v>
      </c>
      <c r="B1060" s="50" t="s">
        <v>1795</v>
      </c>
      <c r="C1060" s="50" t="s">
        <v>1786</v>
      </c>
      <c r="D1060" s="50" t="s">
        <v>37</v>
      </c>
      <c r="E1060" s="51">
        <v>45439</v>
      </c>
      <c r="F1060" s="50" t="s">
        <v>72</v>
      </c>
      <c r="G1060" s="50" t="s">
        <v>270</v>
      </c>
      <c r="H1060" s="50" t="s">
        <v>271</v>
      </c>
      <c r="I1060" s="50" t="s">
        <v>141</v>
      </c>
      <c r="J1060" s="50" t="s">
        <v>1216</v>
      </c>
      <c r="K1060" s="53">
        <v>6975.65</v>
      </c>
    </row>
    <row r="1061" spans="1:11" x14ac:dyDescent="0.25">
      <c r="A1061" s="50" t="s">
        <v>1110</v>
      </c>
      <c r="B1061" s="50" t="s">
        <v>1796</v>
      </c>
      <c r="C1061" s="50" t="s">
        <v>1797</v>
      </c>
      <c r="D1061" s="50" t="s">
        <v>37</v>
      </c>
      <c r="E1061" s="51">
        <v>45439</v>
      </c>
      <c r="F1061" s="50" t="s">
        <v>72</v>
      </c>
      <c r="G1061" s="50" t="s">
        <v>270</v>
      </c>
      <c r="H1061" s="50" t="s">
        <v>271</v>
      </c>
      <c r="I1061" s="50" t="s">
        <v>141</v>
      </c>
      <c r="J1061" s="50" t="s">
        <v>1216</v>
      </c>
      <c r="K1061" s="53">
        <v>16716.150000000001</v>
      </c>
    </row>
    <row r="1062" spans="1:11" x14ac:dyDescent="0.25">
      <c r="A1062" s="50" t="s">
        <v>1110</v>
      </c>
      <c r="B1062" s="50" t="s">
        <v>1798</v>
      </c>
      <c r="C1062" s="50" t="s">
        <v>1797</v>
      </c>
      <c r="D1062" s="50" t="s">
        <v>37</v>
      </c>
      <c r="E1062" s="51">
        <v>45439</v>
      </c>
      <c r="F1062" s="50" t="s">
        <v>72</v>
      </c>
      <c r="G1062" s="50" t="s">
        <v>270</v>
      </c>
      <c r="H1062" s="50" t="s">
        <v>271</v>
      </c>
      <c r="I1062" s="50" t="s">
        <v>141</v>
      </c>
      <c r="J1062" s="50" t="s">
        <v>1216</v>
      </c>
      <c r="K1062" s="53">
        <v>16716.150000000001</v>
      </c>
    </row>
    <row r="1063" spans="1:11" x14ac:dyDescent="0.25">
      <c r="A1063" s="50" t="s">
        <v>1110</v>
      </c>
      <c r="B1063" s="50" t="s">
        <v>1799</v>
      </c>
      <c r="C1063" s="50" t="s">
        <v>1797</v>
      </c>
      <c r="D1063" s="50" t="s">
        <v>37</v>
      </c>
      <c r="E1063" s="51">
        <v>45439</v>
      </c>
      <c r="F1063" s="50" t="s">
        <v>72</v>
      </c>
      <c r="G1063" s="50" t="s">
        <v>270</v>
      </c>
      <c r="H1063" s="50" t="s">
        <v>271</v>
      </c>
      <c r="I1063" s="50" t="s">
        <v>141</v>
      </c>
      <c r="J1063" s="50" t="s">
        <v>1216</v>
      </c>
      <c r="K1063" s="53">
        <v>16716.150000000001</v>
      </c>
    </row>
    <row r="1064" spans="1:11" x14ac:dyDescent="0.25">
      <c r="A1064" s="50" t="s">
        <v>1110</v>
      </c>
      <c r="B1064" s="50" t="s">
        <v>1800</v>
      </c>
      <c r="C1064" s="50" t="s">
        <v>1797</v>
      </c>
      <c r="D1064" s="50" t="s">
        <v>37</v>
      </c>
      <c r="E1064" s="51">
        <v>45439</v>
      </c>
      <c r="F1064" s="50" t="s">
        <v>72</v>
      </c>
      <c r="G1064" s="50" t="s">
        <v>270</v>
      </c>
      <c r="H1064" s="50" t="s">
        <v>271</v>
      </c>
      <c r="I1064" s="50" t="s">
        <v>141</v>
      </c>
      <c r="J1064" s="50" t="s">
        <v>1216</v>
      </c>
      <c r="K1064" s="53">
        <v>16716.150000000001</v>
      </c>
    </row>
    <row r="1065" spans="1:11" x14ac:dyDescent="0.25">
      <c r="A1065" s="50" t="s">
        <v>1110</v>
      </c>
      <c r="B1065" s="50" t="s">
        <v>1801</v>
      </c>
      <c r="C1065" s="50" t="s">
        <v>1797</v>
      </c>
      <c r="D1065" s="50" t="s">
        <v>37</v>
      </c>
      <c r="E1065" s="51">
        <v>45439</v>
      </c>
      <c r="F1065" s="50" t="s">
        <v>72</v>
      </c>
      <c r="G1065" s="50" t="s">
        <v>270</v>
      </c>
      <c r="H1065" s="50" t="s">
        <v>271</v>
      </c>
      <c r="I1065" s="50" t="s">
        <v>141</v>
      </c>
      <c r="J1065" s="50" t="s">
        <v>1216</v>
      </c>
      <c r="K1065" s="53">
        <v>16716.150000000001</v>
      </c>
    </row>
    <row r="1066" spans="1:11" x14ac:dyDescent="0.25">
      <c r="A1066" s="50" t="s">
        <v>1110</v>
      </c>
      <c r="B1066" s="50" t="s">
        <v>1802</v>
      </c>
      <c r="C1066" s="50" t="s">
        <v>1797</v>
      </c>
      <c r="D1066" s="50" t="s">
        <v>37</v>
      </c>
      <c r="E1066" s="51">
        <v>45439</v>
      </c>
      <c r="F1066" s="50" t="s">
        <v>72</v>
      </c>
      <c r="G1066" s="50" t="s">
        <v>270</v>
      </c>
      <c r="H1066" s="50" t="s">
        <v>271</v>
      </c>
      <c r="I1066" s="50" t="s">
        <v>141</v>
      </c>
      <c r="J1066" s="50" t="s">
        <v>1216</v>
      </c>
      <c r="K1066" s="53">
        <v>16716.150000000001</v>
      </c>
    </row>
    <row r="1067" spans="1:11" x14ac:dyDescent="0.25">
      <c r="A1067" s="50" t="s">
        <v>1110</v>
      </c>
      <c r="B1067" s="50" t="s">
        <v>1803</v>
      </c>
      <c r="C1067" s="50" t="s">
        <v>1797</v>
      </c>
      <c r="D1067" s="50" t="s">
        <v>37</v>
      </c>
      <c r="E1067" s="51">
        <v>45439</v>
      </c>
      <c r="F1067" s="50" t="s">
        <v>72</v>
      </c>
      <c r="G1067" s="50" t="s">
        <v>270</v>
      </c>
      <c r="H1067" s="50" t="s">
        <v>271</v>
      </c>
      <c r="I1067" s="50" t="s">
        <v>141</v>
      </c>
      <c r="J1067" s="50" t="s">
        <v>1216</v>
      </c>
      <c r="K1067" s="53">
        <v>16716.150000000001</v>
      </c>
    </row>
    <row r="1068" spans="1:11" x14ac:dyDescent="0.25">
      <c r="A1068" s="50" t="s">
        <v>1110</v>
      </c>
      <c r="B1068" s="50" t="s">
        <v>1804</v>
      </c>
      <c r="C1068" s="50" t="s">
        <v>1797</v>
      </c>
      <c r="D1068" s="50" t="s">
        <v>37</v>
      </c>
      <c r="E1068" s="51">
        <v>45439</v>
      </c>
      <c r="F1068" s="50" t="s">
        <v>72</v>
      </c>
      <c r="G1068" s="50" t="s">
        <v>270</v>
      </c>
      <c r="H1068" s="50" t="s">
        <v>271</v>
      </c>
      <c r="I1068" s="50" t="s">
        <v>141</v>
      </c>
      <c r="J1068" s="50" t="s">
        <v>1216</v>
      </c>
      <c r="K1068" s="53">
        <v>16716.150000000001</v>
      </c>
    </row>
    <row r="1069" spans="1:11" x14ac:dyDescent="0.25">
      <c r="A1069" s="50" t="s">
        <v>1110</v>
      </c>
      <c r="B1069" s="50" t="s">
        <v>1805</v>
      </c>
      <c r="C1069" s="50" t="s">
        <v>1797</v>
      </c>
      <c r="D1069" s="50" t="s">
        <v>37</v>
      </c>
      <c r="E1069" s="51">
        <v>45439</v>
      </c>
      <c r="F1069" s="50" t="s">
        <v>72</v>
      </c>
      <c r="G1069" s="50" t="s">
        <v>270</v>
      </c>
      <c r="H1069" s="50" t="s">
        <v>271</v>
      </c>
      <c r="I1069" s="50" t="s">
        <v>141</v>
      </c>
      <c r="J1069" s="50" t="s">
        <v>1216</v>
      </c>
      <c r="K1069" s="53">
        <v>16716.150000000001</v>
      </c>
    </row>
    <row r="1070" spans="1:11" x14ac:dyDescent="0.25">
      <c r="A1070" s="50" t="s">
        <v>1110</v>
      </c>
      <c r="B1070" s="50" t="s">
        <v>1806</v>
      </c>
      <c r="C1070" s="50" t="s">
        <v>1797</v>
      </c>
      <c r="D1070" s="50" t="s">
        <v>37</v>
      </c>
      <c r="E1070" s="51">
        <v>45439</v>
      </c>
      <c r="F1070" s="50" t="s">
        <v>72</v>
      </c>
      <c r="G1070" s="50" t="s">
        <v>270</v>
      </c>
      <c r="H1070" s="50" t="s">
        <v>271</v>
      </c>
      <c r="I1070" s="50" t="s">
        <v>141</v>
      </c>
      <c r="J1070" s="50" t="s">
        <v>1216</v>
      </c>
      <c r="K1070" s="53">
        <v>16716.150000000001</v>
      </c>
    </row>
    <row r="1071" spans="1:11" x14ac:dyDescent="0.25">
      <c r="A1071" s="50" t="s">
        <v>1110</v>
      </c>
      <c r="B1071" s="50" t="s">
        <v>1807</v>
      </c>
      <c r="C1071" s="50" t="s">
        <v>1797</v>
      </c>
      <c r="D1071" s="50" t="s">
        <v>37</v>
      </c>
      <c r="E1071" s="51">
        <v>45439</v>
      </c>
      <c r="F1071" s="50" t="s">
        <v>72</v>
      </c>
      <c r="G1071" s="50" t="s">
        <v>270</v>
      </c>
      <c r="H1071" s="50" t="s">
        <v>271</v>
      </c>
      <c r="I1071" s="50" t="s">
        <v>141</v>
      </c>
      <c r="J1071" s="50" t="s">
        <v>1216</v>
      </c>
      <c r="K1071" s="53">
        <v>16716.150000000001</v>
      </c>
    </row>
    <row r="1072" spans="1:11" x14ac:dyDescent="0.25">
      <c r="A1072" s="50" t="s">
        <v>1110</v>
      </c>
      <c r="B1072" s="50" t="s">
        <v>1808</v>
      </c>
      <c r="C1072" s="50" t="s">
        <v>1797</v>
      </c>
      <c r="D1072" s="50" t="s">
        <v>37</v>
      </c>
      <c r="E1072" s="51">
        <v>45439</v>
      </c>
      <c r="F1072" s="50" t="s">
        <v>72</v>
      </c>
      <c r="G1072" s="50" t="s">
        <v>270</v>
      </c>
      <c r="H1072" s="50" t="s">
        <v>271</v>
      </c>
      <c r="I1072" s="50" t="s">
        <v>141</v>
      </c>
      <c r="J1072" s="50" t="s">
        <v>1216</v>
      </c>
      <c r="K1072" s="53">
        <v>16716.150000000001</v>
      </c>
    </row>
    <row r="1073" spans="1:11" x14ac:dyDescent="0.25">
      <c r="A1073" s="50" t="s">
        <v>1110</v>
      </c>
      <c r="B1073" s="50" t="s">
        <v>1809</v>
      </c>
      <c r="C1073" s="50" t="s">
        <v>1797</v>
      </c>
      <c r="D1073" s="50" t="s">
        <v>37</v>
      </c>
      <c r="E1073" s="51">
        <v>45439</v>
      </c>
      <c r="F1073" s="50" t="s">
        <v>72</v>
      </c>
      <c r="G1073" s="50" t="s">
        <v>270</v>
      </c>
      <c r="H1073" s="50" t="s">
        <v>271</v>
      </c>
      <c r="I1073" s="50" t="s">
        <v>141</v>
      </c>
      <c r="J1073" s="50" t="s">
        <v>1216</v>
      </c>
      <c r="K1073" s="53">
        <v>16716.150000000001</v>
      </c>
    </row>
    <row r="1074" spans="1:11" x14ac:dyDescent="0.25">
      <c r="A1074" s="50" t="s">
        <v>1110</v>
      </c>
      <c r="B1074" s="50" t="s">
        <v>1810</v>
      </c>
      <c r="C1074" s="50" t="s">
        <v>1797</v>
      </c>
      <c r="D1074" s="50" t="s">
        <v>37</v>
      </c>
      <c r="E1074" s="51">
        <v>45439</v>
      </c>
      <c r="F1074" s="50" t="s">
        <v>72</v>
      </c>
      <c r="G1074" s="50" t="s">
        <v>270</v>
      </c>
      <c r="H1074" s="50" t="s">
        <v>271</v>
      </c>
      <c r="I1074" s="50" t="s">
        <v>141</v>
      </c>
      <c r="J1074" s="50" t="s">
        <v>1216</v>
      </c>
      <c r="K1074" s="53">
        <v>16716.150000000001</v>
      </c>
    </row>
    <row r="1075" spans="1:11" x14ac:dyDescent="0.25">
      <c r="A1075" s="50" t="s">
        <v>1110</v>
      </c>
      <c r="B1075" s="50" t="s">
        <v>1811</v>
      </c>
      <c r="C1075" s="50" t="s">
        <v>1797</v>
      </c>
      <c r="D1075" s="50" t="s">
        <v>37</v>
      </c>
      <c r="E1075" s="51">
        <v>45439</v>
      </c>
      <c r="F1075" s="50" t="s">
        <v>72</v>
      </c>
      <c r="G1075" s="50" t="s">
        <v>270</v>
      </c>
      <c r="H1075" s="50" t="s">
        <v>271</v>
      </c>
      <c r="I1075" s="50" t="s">
        <v>141</v>
      </c>
      <c r="J1075" s="50" t="s">
        <v>1216</v>
      </c>
      <c r="K1075" s="53">
        <v>16716.150000000001</v>
      </c>
    </row>
    <row r="1076" spans="1:11" x14ac:dyDescent="0.25">
      <c r="A1076" s="50" t="s">
        <v>1110</v>
      </c>
      <c r="B1076" s="50" t="s">
        <v>1812</v>
      </c>
      <c r="C1076" s="50" t="s">
        <v>1797</v>
      </c>
      <c r="D1076" s="50" t="s">
        <v>37</v>
      </c>
      <c r="E1076" s="51">
        <v>45439</v>
      </c>
      <c r="F1076" s="50" t="s">
        <v>72</v>
      </c>
      <c r="G1076" s="50" t="s">
        <v>270</v>
      </c>
      <c r="H1076" s="50" t="s">
        <v>271</v>
      </c>
      <c r="I1076" s="50" t="s">
        <v>141</v>
      </c>
      <c r="J1076" s="50" t="s">
        <v>1216</v>
      </c>
      <c r="K1076" s="53">
        <v>16716.150000000001</v>
      </c>
    </row>
    <row r="1077" spans="1:11" x14ac:dyDescent="0.25">
      <c r="A1077" s="50" t="s">
        <v>1110</v>
      </c>
      <c r="B1077" s="50" t="s">
        <v>1813</v>
      </c>
      <c r="C1077" s="50" t="s">
        <v>1797</v>
      </c>
      <c r="D1077" s="50" t="s">
        <v>37</v>
      </c>
      <c r="E1077" s="51">
        <v>45439</v>
      </c>
      <c r="F1077" s="50" t="s">
        <v>72</v>
      </c>
      <c r="G1077" s="50" t="s">
        <v>270</v>
      </c>
      <c r="H1077" s="50" t="s">
        <v>271</v>
      </c>
      <c r="I1077" s="50" t="s">
        <v>141</v>
      </c>
      <c r="J1077" s="50" t="s">
        <v>1216</v>
      </c>
      <c r="K1077" s="53">
        <v>16716.150000000001</v>
      </c>
    </row>
    <row r="1078" spans="1:11" x14ac:dyDescent="0.25">
      <c r="A1078" s="50" t="s">
        <v>1110</v>
      </c>
      <c r="B1078" s="50" t="s">
        <v>1814</v>
      </c>
      <c r="C1078" s="50" t="s">
        <v>1797</v>
      </c>
      <c r="D1078" s="50" t="s">
        <v>37</v>
      </c>
      <c r="E1078" s="51">
        <v>45439</v>
      </c>
      <c r="F1078" s="50" t="s">
        <v>72</v>
      </c>
      <c r="G1078" s="50" t="s">
        <v>270</v>
      </c>
      <c r="H1078" s="50" t="s">
        <v>271</v>
      </c>
      <c r="I1078" s="50" t="s">
        <v>141</v>
      </c>
      <c r="J1078" s="50" t="s">
        <v>1216</v>
      </c>
      <c r="K1078" s="53">
        <v>16716.150000000001</v>
      </c>
    </row>
    <row r="1079" spans="1:11" x14ac:dyDescent="0.25">
      <c r="A1079" s="50" t="s">
        <v>1110</v>
      </c>
      <c r="B1079" s="50" t="s">
        <v>1815</v>
      </c>
      <c r="C1079" s="50" t="s">
        <v>1797</v>
      </c>
      <c r="D1079" s="50" t="s">
        <v>37</v>
      </c>
      <c r="E1079" s="51">
        <v>45439</v>
      </c>
      <c r="F1079" s="50" t="s">
        <v>72</v>
      </c>
      <c r="G1079" s="50" t="s">
        <v>270</v>
      </c>
      <c r="H1079" s="50" t="s">
        <v>271</v>
      </c>
      <c r="I1079" s="50" t="s">
        <v>141</v>
      </c>
      <c r="J1079" s="50" t="s">
        <v>1216</v>
      </c>
      <c r="K1079" s="53">
        <v>16716.150000000001</v>
      </c>
    </row>
    <row r="1080" spans="1:11" x14ac:dyDescent="0.25">
      <c r="A1080" s="50" t="s">
        <v>1110</v>
      </c>
      <c r="B1080" s="50" t="s">
        <v>1816</v>
      </c>
      <c r="C1080" s="50" t="s">
        <v>1797</v>
      </c>
      <c r="D1080" s="50" t="s">
        <v>37</v>
      </c>
      <c r="E1080" s="51">
        <v>45439</v>
      </c>
      <c r="F1080" s="50" t="s">
        <v>72</v>
      </c>
      <c r="G1080" s="50" t="s">
        <v>270</v>
      </c>
      <c r="H1080" s="50" t="s">
        <v>271</v>
      </c>
      <c r="I1080" s="50" t="s">
        <v>141</v>
      </c>
      <c r="J1080" s="50" t="s">
        <v>1216</v>
      </c>
      <c r="K1080" s="53">
        <v>16716.150000000001</v>
      </c>
    </row>
    <row r="1081" spans="1:11" x14ac:dyDescent="0.25">
      <c r="A1081" s="50" t="s">
        <v>1110</v>
      </c>
      <c r="B1081" s="50" t="s">
        <v>1817</v>
      </c>
      <c r="C1081" s="50" t="s">
        <v>1818</v>
      </c>
      <c r="D1081" s="50" t="s">
        <v>37</v>
      </c>
      <c r="E1081" s="51">
        <v>45439</v>
      </c>
      <c r="F1081" s="50" t="s">
        <v>72</v>
      </c>
      <c r="G1081" s="50" t="s">
        <v>270</v>
      </c>
      <c r="H1081" s="50" t="s">
        <v>271</v>
      </c>
      <c r="I1081" s="50" t="s">
        <v>141</v>
      </c>
      <c r="J1081" s="50" t="s">
        <v>1216</v>
      </c>
      <c r="K1081" s="53">
        <v>14250.17</v>
      </c>
    </row>
    <row r="1082" spans="1:11" x14ac:dyDescent="0.25">
      <c r="A1082" s="50" t="s">
        <v>1110</v>
      </c>
      <c r="B1082" s="50" t="s">
        <v>1819</v>
      </c>
      <c r="C1082" s="50" t="s">
        <v>1818</v>
      </c>
      <c r="D1082" s="50" t="s">
        <v>37</v>
      </c>
      <c r="E1082" s="51">
        <v>45439</v>
      </c>
      <c r="F1082" s="50" t="s">
        <v>72</v>
      </c>
      <c r="G1082" s="50" t="s">
        <v>270</v>
      </c>
      <c r="H1082" s="50" t="s">
        <v>271</v>
      </c>
      <c r="I1082" s="50" t="s">
        <v>141</v>
      </c>
      <c r="J1082" s="50" t="s">
        <v>1216</v>
      </c>
      <c r="K1082" s="53">
        <v>14250.17</v>
      </c>
    </row>
    <row r="1083" spans="1:11" x14ac:dyDescent="0.25">
      <c r="A1083" s="50" t="s">
        <v>1110</v>
      </c>
      <c r="B1083" s="50" t="s">
        <v>1820</v>
      </c>
      <c r="C1083" s="50" t="s">
        <v>1818</v>
      </c>
      <c r="D1083" s="50" t="s">
        <v>37</v>
      </c>
      <c r="E1083" s="51">
        <v>45439</v>
      </c>
      <c r="F1083" s="50" t="s">
        <v>72</v>
      </c>
      <c r="G1083" s="50" t="s">
        <v>270</v>
      </c>
      <c r="H1083" s="50" t="s">
        <v>271</v>
      </c>
      <c r="I1083" s="50" t="s">
        <v>141</v>
      </c>
      <c r="J1083" s="50" t="s">
        <v>1216</v>
      </c>
      <c r="K1083" s="53">
        <v>14250.17</v>
      </c>
    </row>
    <row r="1084" spans="1:11" x14ac:dyDescent="0.25">
      <c r="A1084" s="50" t="s">
        <v>1110</v>
      </c>
      <c r="B1084" s="50" t="s">
        <v>1821</v>
      </c>
      <c r="C1084" s="50" t="s">
        <v>1818</v>
      </c>
      <c r="D1084" s="50" t="s">
        <v>37</v>
      </c>
      <c r="E1084" s="51">
        <v>45439</v>
      </c>
      <c r="F1084" s="50" t="s">
        <v>72</v>
      </c>
      <c r="G1084" s="50" t="s">
        <v>270</v>
      </c>
      <c r="H1084" s="50" t="s">
        <v>271</v>
      </c>
      <c r="I1084" s="50" t="s">
        <v>141</v>
      </c>
      <c r="J1084" s="50" t="s">
        <v>1216</v>
      </c>
      <c r="K1084" s="53">
        <v>14250.17</v>
      </c>
    </row>
    <row r="1085" spans="1:11" x14ac:dyDescent="0.25">
      <c r="A1085" s="50" t="s">
        <v>1110</v>
      </c>
      <c r="B1085" s="50" t="s">
        <v>1822</v>
      </c>
      <c r="C1085" s="50" t="s">
        <v>1818</v>
      </c>
      <c r="D1085" s="50" t="s">
        <v>37</v>
      </c>
      <c r="E1085" s="51">
        <v>45439</v>
      </c>
      <c r="F1085" s="50" t="s">
        <v>72</v>
      </c>
      <c r="G1085" s="50" t="s">
        <v>270</v>
      </c>
      <c r="H1085" s="50" t="s">
        <v>271</v>
      </c>
      <c r="I1085" s="50" t="s">
        <v>141</v>
      </c>
      <c r="J1085" s="50" t="s">
        <v>1216</v>
      </c>
      <c r="K1085" s="53">
        <v>14250.17</v>
      </c>
    </row>
    <row r="1086" spans="1:11" x14ac:dyDescent="0.25">
      <c r="A1086" s="50" t="s">
        <v>1110</v>
      </c>
      <c r="B1086" s="50" t="s">
        <v>1823</v>
      </c>
      <c r="C1086" s="50" t="s">
        <v>1818</v>
      </c>
      <c r="D1086" s="50" t="s">
        <v>37</v>
      </c>
      <c r="E1086" s="51">
        <v>45439</v>
      </c>
      <c r="F1086" s="50" t="s">
        <v>72</v>
      </c>
      <c r="G1086" s="50" t="s">
        <v>270</v>
      </c>
      <c r="H1086" s="50" t="s">
        <v>271</v>
      </c>
      <c r="I1086" s="50" t="s">
        <v>141</v>
      </c>
      <c r="J1086" s="50" t="s">
        <v>1216</v>
      </c>
      <c r="K1086" s="53">
        <v>14250.17</v>
      </c>
    </row>
    <row r="1087" spans="1:11" x14ac:dyDescent="0.25">
      <c r="A1087" s="50" t="s">
        <v>1110</v>
      </c>
      <c r="B1087" s="50" t="s">
        <v>1824</v>
      </c>
      <c r="C1087" s="50" t="s">
        <v>1818</v>
      </c>
      <c r="D1087" s="50" t="s">
        <v>37</v>
      </c>
      <c r="E1087" s="51">
        <v>45439</v>
      </c>
      <c r="F1087" s="50" t="s">
        <v>72</v>
      </c>
      <c r="G1087" s="50" t="s">
        <v>270</v>
      </c>
      <c r="H1087" s="50" t="s">
        <v>271</v>
      </c>
      <c r="I1087" s="50" t="s">
        <v>141</v>
      </c>
      <c r="J1087" s="50" t="s">
        <v>1216</v>
      </c>
      <c r="K1087" s="53">
        <v>14250.17</v>
      </c>
    </row>
    <row r="1088" spans="1:11" x14ac:dyDescent="0.25">
      <c r="A1088" s="50" t="s">
        <v>1110</v>
      </c>
      <c r="B1088" s="50" t="s">
        <v>1825</v>
      </c>
      <c r="C1088" s="50" t="s">
        <v>1818</v>
      </c>
      <c r="D1088" s="50" t="s">
        <v>37</v>
      </c>
      <c r="E1088" s="51">
        <v>45439</v>
      </c>
      <c r="F1088" s="50" t="s">
        <v>72</v>
      </c>
      <c r="G1088" s="50" t="s">
        <v>270</v>
      </c>
      <c r="H1088" s="50" t="s">
        <v>271</v>
      </c>
      <c r="I1088" s="50" t="s">
        <v>141</v>
      </c>
      <c r="J1088" s="50" t="s">
        <v>1216</v>
      </c>
      <c r="K1088" s="53">
        <v>14250.17</v>
      </c>
    </row>
    <row r="1089" spans="1:11" x14ac:dyDescent="0.25">
      <c r="A1089" s="50" t="s">
        <v>1110</v>
      </c>
      <c r="B1089" s="50" t="s">
        <v>1826</v>
      </c>
      <c r="C1089" s="50" t="s">
        <v>1818</v>
      </c>
      <c r="D1089" s="50" t="s">
        <v>37</v>
      </c>
      <c r="E1089" s="51">
        <v>45439</v>
      </c>
      <c r="F1089" s="50" t="s">
        <v>72</v>
      </c>
      <c r="G1089" s="50" t="s">
        <v>270</v>
      </c>
      <c r="H1089" s="50" t="s">
        <v>271</v>
      </c>
      <c r="I1089" s="50" t="s">
        <v>141</v>
      </c>
      <c r="J1089" s="50" t="s">
        <v>1216</v>
      </c>
      <c r="K1089" s="53">
        <v>14250.17</v>
      </c>
    </row>
    <row r="1090" spans="1:11" x14ac:dyDescent="0.25">
      <c r="A1090" s="50" t="s">
        <v>1110</v>
      </c>
      <c r="B1090" s="50" t="s">
        <v>1827</v>
      </c>
      <c r="C1090" s="50" t="s">
        <v>1818</v>
      </c>
      <c r="D1090" s="50" t="s">
        <v>37</v>
      </c>
      <c r="E1090" s="51">
        <v>45439</v>
      </c>
      <c r="F1090" s="50" t="s">
        <v>72</v>
      </c>
      <c r="G1090" s="50" t="s">
        <v>270</v>
      </c>
      <c r="H1090" s="50" t="s">
        <v>271</v>
      </c>
      <c r="I1090" s="50" t="s">
        <v>141</v>
      </c>
      <c r="J1090" s="50" t="s">
        <v>1216</v>
      </c>
      <c r="K1090" s="53">
        <v>14250.17</v>
      </c>
    </row>
    <row r="1091" spans="1:11" x14ac:dyDescent="0.25">
      <c r="A1091" s="50" t="s">
        <v>1110</v>
      </c>
      <c r="B1091" s="50" t="s">
        <v>1828</v>
      </c>
      <c r="C1091" s="50" t="s">
        <v>1818</v>
      </c>
      <c r="D1091" s="50" t="s">
        <v>37</v>
      </c>
      <c r="E1091" s="51">
        <v>45439</v>
      </c>
      <c r="F1091" s="50" t="s">
        <v>72</v>
      </c>
      <c r="G1091" s="50" t="s">
        <v>270</v>
      </c>
      <c r="H1091" s="50" t="s">
        <v>271</v>
      </c>
      <c r="I1091" s="50" t="s">
        <v>141</v>
      </c>
      <c r="J1091" s="50" t="s">
        <v>1216</v>
      </c>
      <c r="K1091" s="53">
        <v>14250.17</v>
      </c>
    </row>
    <row r="1092" spans="1:11" x14ac:dyDescent="0.25">
      <c r="A1092" s="50" t="s">
        <v>1110</v>
      </c>
      <c r="B1092" s="50" t="s">
        <v>1829</v>
      </c>
      <c r="C1092" s="50" t="s">
        <v>1818</v>
      </c>
      <c r="D1092" s="50" t="s">
        <v>37</v>
      </c>
      <c r="E1092" s="51">
        <v>45439</v>
      </c>
      <c r="F1092" s="50" t="s">
        <v>72</v>
      </c>
      <c r="G1092" s="50" t="s">
        <v>270</v>
      </c>
      <c r="H1092" s="50" t="s">
        <v>271</v>
      </c>
      <c r="I1092" s="50" t="s">
        <v>141</v>
      </c>
      <c r="J1092" s="50" t="s">
        <v>1216</v>
      </c>
      <c r="K1092" s="53">
        <v>14250.17</v>
      </c>
    </row>
    <row r="1093" spans="1:11" x14ac:dyDescent="0.25">
      <c r="A1093" s="50" t="s">
        <v>1110</v>
      </c>
      <c r="B1093" s="50" t="s">
        <v>1830</v>
      </c>
      <c r="C1093" s="50" t="s">
        <v>1818</v>
      </c>
      <c r="D1093" s="50" t="s">
        <v>37</v>
      </c>
      <c r="E1093" s="51">
        <v>45439</v>
      </c>
      <c r="F1093" s="50" t="s">
        <v>72</v>
      </c>
      <c r="G1093" s="50" t="s">
        <v>270</v>
      </c>
      <c r="H1093" s="50" t="s">
        <v>271</v>
      </c>
      <c r="I1093" s="50" t="s">
        <v>141</v>
      </c>
      <c r="J1093" s="50" t="s">
        <v>1216</v>
      </c>
      <c r="K1093" s="53">
        <v>14250.17</v>
      </c>
    </row>
    <row r="1094" spans="1:11" x14ac:dyDescent="0.25">
      <c r="A1094" s="50" t="s">
        <v>1110</v>
      </c>
      <c r="B1094" s="50" t="s">
        <v>1831</v>
      </c>
      <c r="C1094" s="50" t="s">
        <v>1818</v>
      </c>
      <c r="D1094" s="50" t="s">
        <v>37</v>
      </c>
      <c r="E1094" s="51">
        <v>45439</v>
      </c>
      <c r="F1094" s="50" t="s">
        <v>72</v>
      </c>
      <c r="G1094" s="50" t="s">
        <v>270</v>
      </c>
      <c r="H1094" s="50" t="s">
        <v>271</v>
      </c>
      <c r="I1094" s="50" t="s">
        <v>141</v>
      </c>
      <c r="J1094" s="50" t="s">
        <v>1216</v>
      </c>
      <c r="K1094" s="53">
        <v>14250.17</v>
      </c>
    </row>
    <row r="1095" spans="1:11" x14ac:dyDescent="0.25">
      <c r="A1095" s="50" t="s">
        <v>1110</v>
      </c>
      <c r="B1095" s="50" t="s">
        <v>1832</v>
      </c>
      <c r="C1095" s="50" t="s">
        <v>1818</v>
      </c>
      <c r="D1095" s="50" t="s">
        <v>37</v>
      </c>
      <c r="E1095" s="51">
        <v>45439</v>
      </c>
      <c r="F1095" s="50" t="s">
        <v>72</v>
      </c>
      <c r="G1095" s="50" t="s">
        <v>270</v>
      </c>
      <c r="H1095" s="50" t="s">
        <v>271</v>
      </c>
      <c r="I1095" s="50" t="s">
        <v>141</v>
      </c>
      <c r="J1095" s="50" t="s">
        <v>1216</v>
      </c>
      <c r="K1095" s="53">
        <v>14250.17</v>
      </c>
    </row>
    <row r="1096" spans="1:11" x14ac:dyDescent="0.25">
      <c r="A1096" s="50" t="s">
        <v>1110</v>
      </c>
      <c r="B1096" s="50" t="s">
        <v>1833</v>
      </c>
      <c r="C1096" s="50" t="s">
        <v>1818</v>
      </c>
      <c r="D1096" s="50" t="s">
        <v>37</v>
      </c>
      <c r="E1096" s="51">
        <v>45439</v>
      </c>
      <c r="F1096" s="50" t="s">
        <v>72</v>
      </c>
      <c r="G1096" s="50" t="s">
        <v>270</v>
      </c>
      <c r="H1096" s="50" t="s">
        <v>271</v>
      </c>
      <c r="I1096" s="50" t="s">
        <v>141</v>
      </c>
      <c r="J1096" s="50" t="s">
        <v>1216</v>
      </c>
      <c r="K1096" s="53">
        <v>14250.17</v>
      </c>
    </row>
    <row r="1097" spans="1:11" x14ac:dyDescent="0.25">
      <c r="A1097" s="50" t="s">
        <v>1110</v>
      </c>
      <c r="B1097" s="50" t="s">
        <v>1834</v>
      </c>
      <c r="C1097" s="50" t="s">
        <v>1818</v>
      </c>
      <c r="D1097" s="50" t="s">
        <v>37</v>
      </c>
      <c r="E1097" s="51">
        <v>45439</v>
      </c>
      <c r="F1097" s="50" t="s">
        <v>72</v>
      </c>
      <c r="G1097" s="50" t="s">
        <v>270</v>
      </c>
      <c r="H1097" s="50" t="s">
        <v>271</v>
      </c>
      <c r="I1097" s="50" t="s">
        <v>141</v>
      </c>
      <c r="J1097" s="50" t="s">
        <v>1216</v>
      </c>
      <c r="K1097" s="53">
        <v>14250.17</v>
      </c>
    </row>
    <row r="1098" spans="1:11" x14ac:dyDescent="0.25">
      <c r="A1098" s="50" t="s">
        <v>1110</v>
      </c>
      <c r="B1098" s="50" t="s">
        <v>1835</v>
      </c>
      <c r="C1098" s="50" t="s">
        <v>1818</v>
      </c>
      <c r="D1098" s="50" t="s">
        <v>37</v>
      </c>
      <c r="E1098" s="51">
        <v>45439</v>
      </c>
      <c r="F1098" s="50" t="s">
        <v>72</v>
      </c>
      <c r="G1098" s="50" t="s">
        <v>270</v>
      </c>
      <c r="H1098" s="50" t="s">
        <v>271</v>
      </c>
      <c r="I1098" s="50" t="s">
        <v>141</v>
      </c>
      <c r="J1098" s="50" t="s">
        <v>1216</v>
      </c>
      <c r="K1098" s="53">
        <v>14250.17</v>
      </c>
    </row>
    <row r="1099" spans="1:11" x14ac:dyDescent="0.25">
      <c r="A1099" s="50" t="s">
        <v>1110</v>
      </c>
      <c r="B1099" s="50" t="s">
        <v>1836</v>
      </c>
      <c r="C1099" s="50" t="s">
        <v>1818</v>
      </c>
      <c r="D1099" s="50" t="s">
        <v>37</v>
      </c>
      <c r="E1099" s="51">
        <v>45439</v>
      </c>
      <c r="F1099" s="50" t="s">
        <v>72</v>
      </c>
      <c r="G1099" s="50" t="s">
        <v>270</v>
      </c>
      <c r="H1099" s="50" t="s">
        <v>271</v>
      </c>
      <c r="I1099" s="50" t="s">
        <v>141</v>
      </c>
      <c r="J1099" s="50" t="s">
        <v>1216</v>
      </c>
      <c r="K1099" s="53">
        <v>14250.17</v>
      </c>
    </row>
    <row r="1100" spans="1:11" x14ac:dyDescent="0.25">
      <c r="A1100" s="50" t="s">
        <v>1110</v>
      </c>
      <c r="B1100" s="50" t="s">
        <v>1837</v>
      </c>
      <c r="C1100" s="50" t="s">
        <v>1818</v>
      </c>
      <c r="D1100" s="50" t="s">
        <v>37</v>
      </c>
      <c r="E1100" s="51">
        <v>45439</v>
      </c>
      <c r="F1100" s="50" t="s">
        <v>72</v>
      </c>
      <c r="G1100" s="50" t="s">
        <v>270</v>
      </c>
      <c r="H1100" s="50" t="s">
        <v>271</v>
      </c>
      <c r="I1100" s="50" t="s">
        <v>141</v>
      </c>
      <c r="J1100" s="50" t="s">
        <v>1216</v>
      </c>
      <c r="K1100" s="53">
        <v>14250.17</v>
      </c>
    </row>
    <row r="1101" spans="1:11" x14ac:dyDescent="0.25">
      <c r="A1101" s="50" t="s">
        <v>1110</v>
      </c>
      <c r="B1101" s="50" t="s">
        <v>1838</v>
      </c>
      <c r="C1101" s="50" t="s">
        <v>1839</v>
      </c>
      <c r="D1101" s="50" t="s">
        <v>37</v>
      </c>
      <c r="E1101" s="51">
        <v>45439</v>
      </c>
      <c r="F1101" s="50" t="s">
        <v>72</v>
      </c>
      <c r="G1101" s="50" t="s">
        <v>270</v>
      </c>
      <c r="H1101" s="50" t="s">
        <v>271</v>
      </c>
      <c r="I1101" s="50" t="s">
        <v>141</v>
      </c>
      <c r="J1101" s="50" t="s">
        <v>1216</v>
      </c>
      <c r="K1101" s="53">
        <v>6432.36</v>
      </c>
    </row>
    <row r="1102" spans="1:11" x14ac:dyDescent="0.25">
      <c r="A1102" s="50" t="s">
        <v>1110</v>
      </c>
      <c r="B1102" s="50" t="s">
        <v>1840</v>
      </c>
      <c r="C1102" s="50" t="s">
        <v>1839</v>
      </c>
      <c r="D1102" s="50" t="s">
        <v>37</v>
      </c>
      <c r="E1102" s="51">
        <v>45439</v>
      </c>
      <c r="F1102" s="50" t="s">
        <v>72</v>
      </c>
      <c r="G1102" s="50" t="s">
        <v>270</v>
      </c>
      <c r="H1102" s="50" t="s">
        <v>271</v>
      </c>
      <c r="I1102" s="50" t="s">
        <v>141</v>
      </c>
      <c r="J1102" s="50" t="s">
        <v>1216</v>
      </c>
      <c r="K1102" s="53">
        <v>6432.36</v>
      </c>
    </row>
    <row r="1103" spans="1:11" x14ac:dyDescent="0.25">
      <c r="A1103" s="50" t="s">
        <v>1110</v>
      </c>
      <c r="B1103" s="50" t="s">
        <v>1841</v>
      </c>
      <c r="C1103" s="50" t="s">
        <v>1839</v>
      </c>
      <c r="D1103" s="50" t="s">
        <v>37</v>
      </c>
      <c r="E1103" s="51">
        <v>45439</v>
      </c>
      <c r="F1103" s="50" t="s">
        <v>72</v>
      </c>
      <c r="G1103" s="50" t="s">
        <v>270</v>
      </c>
      <c r="H1103" s="50" t="s">
        <v>271</v>
      </c>
      <c r="I1103" s="50" t="s">
        <v>141</v>
      </c>
      <c r="J1103" s="50" t="s">
        <v>1216</v>
      </c>
      <c r="K1103" s="53">
        <v>6432.36</v>
      </c>
    </row>
    <row r="1104" spans="1:11" x14ac:dyDescent="0.25">
      <c r="A1104" s="50" t="s">
        <v>1110</v>
      </c>
      <c r="B1104" s="50" t="s">
        <v>1842</v>
      </c>
      <c r="C1104" s="50" t="s">
        <v>1839</v>
      </c>
      <c r="D1104" s="50" t="s">
        <v>37</v>
      </c>
      <c r="E1104" s="51">
        <v>45439</v>
      </c>
      <c r="F1104" s="50" t="s">
        <v>72</v>
      </c>
      <c r="G1104" s="50" t="s">
        <v>270</v>
      </c>
      <c r="H1104" s="50" t="s">
        <v>271</v>
      </c>
      <c r="I1104" s="50" t="s">
        <v>141</v>
      </c>
      <c r="J1104" s="50" t="s">
        <v>1216</v>
      </c>
      <c r="K1104" s="53">
        <v>6432.36</v>
      </c>
    </row>
    <row r="1105" spans="1:11" x14ac:dyDescent="0.25">
      <c r="A1105" s="50" t="s">
        <v>1110</v>
      </c>
      <c r="B1105" s="50" t="s">
        <v>1843</v>
      </c>
      <c r="C1105" s="50" t="s">
        <v>1839</v>
      </c>
      <c r="D1105" s="50" t="s">
        <v>37</v>
      </c>
      <c r="E1105" s="51">
        <v>45439</v>
      </c>
      <c r="F1105" s="50" t="s">
        <v>72</v>
      </c>
      <c r="G1105" s="50" t="s">
        <v>270</v>
      </c>
      <c r="H1105" s="50" t="s">
        <v>271</v>
      </c>
      <c r="I1105" s="50" t="s">
        <v>141</v>
      </c>
      <c r="J1105" s="50" t="s">
        <v>1216</v>
      </c>
      <c r="K1105" s="53">
        <v>6432.36</v>
      </c>
    </row>
    <row r="1106" spans="1:11" x14ac:dyDescent="0.25">
      <c r="A1106" s="50" t="s">
        <v>1110</v>
      </c>
      <c r="B1106" s="50" t="s">
        <v>1844</v>
      </c>
      <c r="C1106" s="50" t="s">
        <v>1839</v>
      </c>
      <c r="D1106" s="50" t="s">
        <v>37</v>
      </c>
      <c r="E1106" s="51">
        <v>45439</v>
      </c>
      <c r="F1106" s="50" t="s">
        <v>72</v>
      </c>
      <c r="G1106" s="50" t="s">
        <v>270</v>
      </c>
      <c r="H1106" s="50" t="s">
        <v>271</v>
      </c>
      <c r="I1106" s="50" t="s">
        <v>141</v>
      </c>
      <c r="J1106" s="50" t="s">
        <v>1216</v>
      </c>
      <c r="K1106" s="53">
        <v>6432.36</v>
      </c>
    </row>
    <row r="1107" spans="1:11" x14ac:dyDescent="0.25">
      <c r="A1107" s="50" t="s">
        <v>1110</v>
      </c>
      <c r="B1107" s="50" t="s">
        <v>1845</v>
      </c>
      <c r="C1107" s="50" t="s">
        <v>1839</v>
      </c>
      <c r="D1107" s="50" t="s">
        <v>37</v>
      </c>
      <c r="E1107" s="51">
        <v>45439</v>
      </c>
      <c r="F1107" s="50" t="s">
        <v>72</v>
      </c>
      <c r="G1107" s="50" t="s">
        <v>270</v>
      </c>
      <c r="H1107" s="50" t="s">
        <v>271</v>
      </c>
      <c r="I1107" s="50" t="s">
        <v>141</v>
      </c>
      <c r="J1107" s="50" t="s">
        <v>1216</v>
      </c>
      <c r="K1107" s="53">
        <v>6432.36</v>
      </c>
    </row>
    <row r="1108" spans="1:11" x14ac:dyDescent="0.25">
      <c r="A1108" s="50" t="s">
        <v>1110</v>
      </c>
      <c r="B1108" s="50" t="s">
        <v>1846</v>
      </c>
      <c r="C1108" s="50" t="s">
        <v>1839</v>
      </c>
      <c r="D1108" s="50" t="s">
        <v>37</v>
      </c>
      <c r="E1108" s="51">
        <v>45439</v>
      </c>
      <c r="F1108" s="50" t="s">
        <v>72</v>
      </c>
      <c r="G1108" s="50" t="s">
        <v>270</v>
      </c>
      <c r="H1108" s="50" t="s">
        <v>271</v>
      </c>
      <c r="I1108" s="50" t="s">
        <v>141</v>
      </c>
      <c r="J1108" s="50" t="s">
        <v>1216</v>
      </c>
      <c r="K1108" s="53">
        <v>6432.36</v>
      </c>
    </row>
    <row r="1109" spans="1:11" x14ac:dyDescent="0.25">
      <c r="A1109" s="50" t="s">
        <v>1110</v>
      </c>
      <c r="B1109" s="50" t="s">
        <v>1847</v>
      </c>
      <c r="C1109" s="50" t="s">
        <v>1839</v>
      </c>
      <c r="D1109" s="50" t="s">
        <v>37</v>
      </c>
      <c r="E1109" s="51">
        <v>45439</v>
      </c>
      <c r="F1109" s="50" t="s">
        <v>72</v>
      </c>
      <c r="G1109" s="50" t="s">
        <v>270</v>
      </c>
      <c r="H1109" s="50" t="s">
        <v>271</v>
      </c>
      <c r="I1109" s="50" t="s">
        <v>141</v>
      </c>
      <c r="J1109" s="50" t="s">
        <v>1216</v>
      </c>
      <c r="K1109" s="53">
        <v>6432.36</v>
      </c>
    </row>
    <row r="1110" spans="1:11" x14ac:dyDescent="0.25">
      <c r="A1110" s="50" t="s">
        <v>1110</v>
      </c>
      <c r="B1110" s="50" t="s">
        <v>1848</v>
      </c>
      <c r="C1110" s="50" t="s">
        <v>1839</v>
      </c>
      <c r="D1110" s="50" t="s">
        <v>37</v>
      </c>
      <c r="E1110" s="51">
        <v>45439</v>
      </c>
      <c r="F1110" s="50" t="s">
        <v>72</v>
      </c>
      <c r="G1110" s="50" t="s">
        <v>270</v>
      </c>
      <c r="H1110" s="50" t="s">
        <v>271</v>
      </c>
      <c r="I1110" s="50" t="s">
        <v>141</v>
      </c>
      <c r="J1110" s="50" t="s">
        <v>1216</v>
      </c>
      <c r="K1110" s="53">
        <v>6432.36</v>
      </c>
    </row>
    <row r="1111" spans="1:11" x14ac:dyDescent="0.25">
      <c r="A1111" s="50" t="s">
        <v>1110</v>
      </c>
      <c r="B1111" s="50" t="s">
        <v>1849</v>
      </c>
      <c r="C1111" s="50" t="s">
        <v>1839</v>
      </c>
      <c r="D1111" s="50" t="s">
        <v>37</v>
      </c>
      <c r="E1111" s="51">
        <v>45439</v>
      </c>
      <c r="F1111" s="50" t="s">
        <v>72</v>
      </c>
      <c r="G1111" s="50" t="s">
        <v>270</v>
      </c>
      <c r="H1111" s="50" t="s">
        <v>271</v>
      </c>
      <c r="I1111" s="50" t="s">
        <v>141</v>
      </c>
      <c r="J1111" s="50" t="s">
        <v>1216</v>
      </c>
      <c r="K1111" s="53">
        <v>6432.36</v>
      </c>
    </row>
    <row r="1112" spans="1:11" x14ac:dyDescent="0.25">
      <c r="A1112" s="50" t="s">
        <v>1110</v>
      </c>
      <c r="B1112" s="50" t="s">
        <v>1850</v>
      </c>
      <c r="C1112" s="50" t="s">
        <v>1839</v>
      </c>
      <c r="D1112" s="50" t="s">
        <v>37</v>
      </c>
      <c r="E1112" s="51">
        <v>45439</v>
      </c>
      <c r="F1112" s="50" t="s">
        <v>72</v>
      </c>
      <c r="G1112" s="50" t="s">
        <v>270</v>
      </c>
      <c r="H1112" s="50" t="s">
        <v>271</v>
      </c>
      <c r="I1112" s="50" t="s">
        <v>141</v>
      </c>
      <c r="J1112" s="50" t="s">
        <v>1216</v>
      </c>
      <c r="K1112" s="53">
        <v>6432.36</v>
      </c>
    </row>
    <row r="1113" spans="1:11" x14ac:dyDescent="0.25">
      <c r="A1113" s="50" t="s">
        <v>1110</v>
      </c>
      <c r="B1113" s="50" t="s">
        <v>1851</v>
      </c>
      <c r="C1113" s="50" t="s">
        <v>1839</v>
      </c>
      <c r="D1113" s="50" t="s">
        <v>37</v>
      </c>
      <c r="E1113" s="51">
        <v>45439</v>
      </c>
      <c r="F1113" s="50" t="s">
        <v>72</v>
      </c>
      <c r="G1113" s="50" t="s">
        <v>270</v>
      </c>
      <c r="H1113" s="50" t="s">
        <v>271</v>
      </c>
      <c r="I1113" s="50" t="s">
        <v>141</v>
      </c>
      <c r="J1113" s="50" t="s">
        <v>1216</v>
      </c>
      <c r="K1113" s="53">
        <v>6432.36</v>
      </c>
    </row>
    <row r="1114" spans="1:11" x14ac:dyDescent="0.25">
      <c r="A1114" s="50" t="s">
        <v>1110</v>
      </c>
      <c r="B1114" s="50" t="s">
        <v>1852</v>
      </c>
      <c r="C1114" s="50" t="s">
        <v>1839</v>
      </c>
      <c r="D1114" s="50" t="s">
        <v>37</v>
      </c>
      <c r="E1114" s="51">
        <v>45439</v>
      </c>
      <c r="F1114" s="50" t="s">
        <v>72</v>
      </c>
      <c r="G1114" s="50" t="s">
        <v>270</v>
      </c>
      <c r="H1114" s="50" t="s">
        <v>271</v>
      </c>
      <c r="I1114" s="50" t="s">
        <v>141</v>
      </c>
      <c r="J1114" s="50" t="s">
        <v>1216</v>
      </c>
      <c r="K1114" s="53">
        <v>6432.36</v>
      </c>
    </row>
    <row r="1115" spans="1:11" x14ac:dyDescent="0.25">
      <c r="A1115" s="50" t="s">
        <v>1110</v>
      </c>
      <c r="B1115" s="50" t="s">
        <v>1853</v>
      </c>
      <c r="C1115" s="50" t="s">
        <v>1839</v>
      </c>
      <c r="D1115" s="50" t="s">
        <v>37</v>
      </c>
      <c r="E1115" s="51">
        <v>45439</v>
      </c>
      <c r="F1115" s="50" t="s">
        <v>72</v>
      </c>
      <c r="G1115" s="50" t="s">
        <v>270</v>
      </c>
      <c r="H1115" s="50" t="s">
        <v>271</v>
      </c>
      <c r="I1115" s="50" t="s">
        <v>141</v>
      </c>
      <c r="J1115" s="50" t="s">
        <v>1216</v>
      </c>
      <c r="K1115" s="53">
        <v>6432.36</v>
      </c>
    </row>
    <row r="1116" spans="1:11" x14ac:dyDescent="0.25">
      <c r="A1116" s="50" t="s">
        <v>1110</v>
      </c>
      <c r="B1116" s="50" t="s">
        <v>1854</v>
      </c>
      <c r="C1116" s="50" t="s">
        <v>1839</v>
      </c>
      <c r="D1116" s="50" t="s">
        <v>37</v>
      </c>
      <c r="E1116" s="51">
        <v>45439</v>
      </c>
      <c r="F1116" s="50" t="s">
        <v>72</v>
      </c>
      <c r="G1116" s="50" t="s">
        <v>270</v>
      </c>
      <c r="H1116" s="50" t="s">
        <v>271</v>
      </c>
      <c r="I1116" s="50" t="s">
        <v>141</v>
      </c>
      <c r="J1116" s="50" t="s">
        <v>1216</v>
      </c>
      <c r="K1116" s="53">
        <v>6432.36</v>
      </c>
    </row>
    <row r="1117" spans="1:11" x14ac:dyDescent="0.25">
      <c r="A1117" s="50" t="s">
        <v>1110</v>
      </c>
      <c r="B1117" s="50" t="s">
        <v>1855</v>
      </c>
      <c r="C1117" s="50" t="s">
        <v>1839</v>
      </c>
      <c r="D1117" s="50" t="s">
        <v>37</v>
      </c>
      <c r="E1117" s="51">
        <v>45439</v>
      </c>
      <c r="F1117" s="50" t="s">
        <v>72</v>
      </c>
      <c r="G1117" s="50" t="s">
        <v>270</v>
      </c>
      <c r="H1117" s="50" t="s">
        <v>271</v>
      </c>
      <c r="I1117" s="50" t="s">
        <v>141</v>
      </c>
      <c r="J1117" s="50" t="s">
        <v>1216</v>
      </c>
      <c r="K1117" s="53">
        <v>6432.36</v>
      </c>
    </row>
    <row r="1118" spans="1:11" x14ac:dyDescent="0.25">
      <c r="A1118" s="50" t="s">
        <v>1110</v>
      </c>
      <c r="B1118" s="50" t="s">
        <v>1856</v>
      </c>
      <c r="C1118" s="50" t="s">
        <v>1839</v>
      </c>
      <c r="D1118" s="50" t="s">
        <v>37</v>
      </c>
      <c r="E1118" s="51">
        <v>45439</v>
      </c>
      <c r="F1118" s="50" t="s">
        <v>72</v>
      </c>
      <c r="G1118" s="50" t="s">
        <v>270</v>
      </c>
      <c r="H1118" s="50" t="s">
        <v>271</v>
      </c>
      <c r="I1118" s="50" t="s">
        <v>141</v>
      </c>
      <c r="J1118" s="50" t="s">
        <v>1216</v>
      </c>
      <c r="K1118" s="53">
        <v>6432.36</v>
      </c>
    </row>
    <row r="1119" spans="1:11" x14ac:dyDescent="0.25">
      <c r="A1119" s="50" t="s">
        <v>1110</v>
      </c>
      <c r="B1119" s="50" t="s">
        <v>1857</v>
      </c>
      <c r="C1119" s="50" t="s">
        <v>1839</v>
      </c>
      <c r="D1119" s="50" t="s">
        <v>37</v>
      </c>
      <c r="E1119" s="51">
        <v>45439</v>
      </c>
      <c r="F1119" s="50" t="s">
        <v>72</v>
      </c>
      <c r="G1119" s="50" t="s">
        <v>270</v>
      </c>
      <c r="H1119" s="50" t="s">
        <v>271</v>
      </c>
      <c r="I1119" s="50" t="s">
        <v>141</v>
      </c>
      <c r="J1119" s="50" t="s">
        <v>1216</v>
      </c>
      <c r="K1119" s="53">
        <v>6432.36</v>
      </c>
    </row>
    <row r="1120" spans="1:11" x14ac:dyDescent="0.25">
      <c r="A1120" s="50" t="s">
        <v>1110</v>
      </c>
      <c r="B1120" s="50" t="s">
        <v>1858</v>
      </c>
      <c r="C1120" s="50" t="s">
        <v>1839</v>
      </c>
      <c r="D1120" s="50" t="s">
        <v>37</v>
      </c>
      <c r="E1120" s="51">
        <v>45439</v>
      </c>
      <c r="F1120" s="50" t="s">
        <v>72</v>
      </c>
      <c r="G1120" s="50" t="s">
        <v>270</v>
      </c>
      <c r="H1120" s="50" t="s">
        <v>271</v>
      </c>
      <c r="I1120" s="50" t="s">
        <v>141</v>
      </c>
      <c r="J1120" s="50" t="s">
        <v>1216</v>
      </c>
      <c r="K1120" s="53">
        <v>6432.36</v>
      </c>
    </row>
    <row r="1121" spans="1:11" x14ac:dyDescent="0.25">
      <c r="A1121" s="50" t="s">
        <v>1110</v>
      </c>
      <c r="B1121" s="50" t="s">
        <v>1859</v>
      </c>
      <c r="C1121" s="50" t="s">
        <v>1860</v>
      </c>
      <c r="D1121" s="50" t="s">
        <v>37</v>
      </c>
      <c r="E1121" s="51">
        <v>45439</v>
      </c>
      <c r="F1121" s="50" t="s">
        <v>72</v>
      </c>
      <c r="G1121" s="50" t="s">
        <v>270</v>
      </c>
      <c r="H1121" s="50" t="s">
        <v>271</v>
      </c>
      <c r="I1121" s="50" t="s">
        <v>141</v>
      </c>
      <c r="J1121" s="50" t="s">
        <v>1216</v>
      </c>
      <c r="K1121" s="53">
        <v>11314.71</v>
      </c>
    </row>
    <row r="1122" spans="1:11" x14ac:dyDescent="0.25">
      <c r="A1122" s="50" t="s">
        <v>1110</v>
      </c>
      <c r="B1122" s="50" t="s">
        <v>1861</v>
      </c>
      <c r="C1122" s="50" t="s">
        <v>1860</v>
      </c>
      <c r="D1122" s="50" t="s">
        <v>37</v>
      </c>
      <c r="E1122" s="51">
        <v>45439</v>
      </c>
      <c r="F1122" s="50" t="s">
        <v>72</v>
      </c>
      <c r="G1122" s="50" t="s">
        <v>270</v>
      </c>
      <c r="H1122" s="50" t="s">
        <v>271</v>
      </c>
      <c r="I1122" s="50" t="s">
        <v>141</v>
      </c>
      <c r="J1122" s="50" t="s">
        <v>1216</v>
      </c>
      <c r="K1122" s="53">
        <v>11314.71</v>
      </c>
    </row>
    <row r="1123" spans="1:11" x14ac:dyDescent="0.25">
      <c r="A1123" s="50" t="s">
        <v>1110</v>
      </c>
      <c r="B1123" s="50" t="s">
        <v>1862</v>
      </c>
      <c r="C1123" s="50" t="s">
        <v>1860</v>
      </c>
      <c r="D1123" s="50" t="s">
        <v>37</v>
      </c>
      <c r="E1123" s="51">
        <v>45439</v>
      </c>
      <c r="F1123" s="50" t="s">
        <v>72</v>
      </c>
      <c r="G1123" s="50" t="s">
        <v>270</v>
      </c>
      <c r="H1123" s="50" t="s">
        <v>271</v>
      </c>
      <c r="I1123" s="50" t="s">
        <v>141</v>
      </c>
      <c r="J1123" s="50" t="s">
        <v>1216</v>
      </c>
      <c r="K1123" s="53">
        <v>11314.71</v>
      </c>
    </row>
    <row r="1124" spans="1:11" x14ac:dyDescent="0.25">
      <c r="A1124" s="50" t="s">
        <v>1110</v>
      </c>
      <c r="B1124" s="50" t="s">
        <v>1863</v>
      </c>
      <c r="C1124" s="50" t="s">
        <v>1860</v>
      </c>
      <c r="D1124" s="50" t="s">
        <v>37</v>
      </c>
      <c r="E1124" s="51">
        <v>45439</v>
      </c>
      <c r="F1124" s="50" t="s">
        <v>72</v>
      </c>
      <c r="G1124" s="50" t="s">
        <v>270</v>
      </c>
      <c r="H1124" s="50" t="s">
        <v>271</v>
      </c>
      <c r="I1124" s="50" t="s">
        <v>141</v>
      </c>
      <c r="J1124" s="50" t="s">
        <v>1216</v>
      </c>
      <c r="K1124" s="53">
        <v>11314.71</v>
      </c>
    </row>
    <row r="1125" spans="1:11" x14ac:dyDescent="0.25">
      <c r="A1125" s="50" t="s">
        <v>1110</v>
      </c>
      <c r="B1125" s="50" t="s">
        <v>1864</v>
      </c>
      <c r="C1125" s="50" t="s">
        <v>1860</v>
      </c>
      <c r="D1125" s="50" t="s">
        <v>37</v>
      </c>
      <c r="E1125" s="51">
        <v>45439</v>
      </c>
      <c r="F1125" s="50" t="s">
        <v>72</v>
      </c>
      <c r="G1125" s="50" t="s">
        <v>270</v>
      </c>
      <c r="H1125" s="50" t="s">
        <v>271</v>
      </c>
      <c r="I1125" s="50" t="s">
        <v>141</v>
      </c>
      <c r="J1125" s="50" t="s">
        <v>1216</v>
      </c>
      <c r="K1125" s="53">
        <v>11314.71</v>
      </c>
    </row>
    <row r="1126" spans="1:11" x14ac:dyDescent="0.25">
      <c r="A1126" s="50" t="s">
        <v>1110</v>
      </c>
      <c r="B1126" s="50" t="s">
        <v>1865</v>
      </c>
      <c r="C1126" s="50" t="s">
        <v>1860</v>
      </c>
      <c r="D1126" s="50" t="s">
        <v>37</v>
      </c>
      <c r="E1126" s="51">
        <v>45439</v>
      </c>
      <c r="F1126" s="50" t="s">
        <v>72</v>
      </c>
      <c r="G1126" s="50" t="s">
        <v>270</v>
      </c>
      <c r="H1126" s="50" t="s">
        <v>271</v>
      </c>
      <c r="I1126" s="50" t="s">
        <v>141</v>
      </c>
      <c r="J1126" s="50" t="s">
        <v>1216</v>
      </c>
      <c r="K1126" s="53">
        <v>11314.71</v>
      </c>
    </row>
    <row r="1127" spans="1:11" x14ac:dyDescent="0.25">
      <c r="A1127" s="50" t="s">
        <v>1110</v>
      </c>
      <c r="B1127" s="50" t="s">
        <v>1866</v>
      </c>
      <c r="C1127" s="50" t="s">
        <v>1860</v>
      </c>
      <c r="D1127" s="50" t="s">
        <v>37</v>
      </c>
      <c r="E1127" s="51">
        <v>45439</v>
      </c>
      <c r="F1127" s="50" t="s">
        <v>72</v>
      </c>
      <c r="G1127" s="50" t="s">
        <v>270</v>
      </c>
      <c r="H1127" s="50" t="s">
        <v>271</v>
      </c>
      <c r="I1127" s="50" t="s">
        <v>141</v>
      </c>
      <c r="J1127" s="50" t="s">
        <v>1216</v>
      </c>
      <c r="K1127" s="53">
        <v>11314.71</v>
      </c>
    </row>
    <row r="1128" spans="1:11" x14ac:dyDescent="0.25">
      <c r="A1128" s="50" t="s">
        <v>1110</v>
      </c>
      <c r="B1128" s="50" t="s">
        <v>1867</v>
      </c>
      <c r="C1128" s="50" t="s">
        <v>1860</v>
      </c>
      <c r="D1128" s="50" t="s">
        <v>37</v>
      </c>
      <c r="E1128" s="51">
        <v>45439</v>
      </c>
      <c r="F1128" s="50" t="s">
        <v>72</v>
      </c>
      <c r="G1128" s="50" t="s">
        <v>270</v>
      </c>
      <c r="H1128" s="50" t="s">
        <v>271</v>
      </c>
      <c r="I1128" s="50" t="s">
        <v>141</v>
      </c>
      <c r="J1128" s="50" t="s">
        <v>1216</v>
      </c>
      <c r="K1128" s="53">
        <v>11314.71</v>
      </c>
    </row>
    <row r="1129" spans="1:11" x14ac:dyDescent="0.25">
      <c r="A1129" s="50" t="s">
        <v>1110</v>
      </c>
      <c r="B1129" s="50" t="s">
        <v>1868</v>
      </c>
      <c r="C1129" s="50" t="s">
        <v>1860</v>
      </c>
      <c r="D1129" s="50" t="s">
        <v>37</v>
      </c>
      <c r="E1129" s="51">
        <v>45439</v>
      </c>
      <c r="F1129" s="50" t="s">
        <v>72</v>
      </c>
      <c r="G1129" s="50" t="s">
        <v>270</v>
      </c>
      <c r="H1129" s="50" t="s">
        <v>271</v>
      </c>
      <c r="I1129" s="50" t="s">
        <v>141</v>
      </c>
      <c r="J1129" s="50" t="s">
        <v>1216</v>
      </c>
      <c r="K1129" s="53">
        <v>11314.71</v>
      </c>
    </row>
    <row r="1130" spans="1:11" x14ac:dyDescent="0.25">
      <c r="A1130" s="50" t="s">
        <v>1110</v>
      </c>
      <c r="B1130" s="50" t="s">
        <v>1869</v>
      </c>
      <c r="C1130" s="50" t="s">
        <v>1860</v>
      </c>
      <c r="D1130" s="50" t="s">
        <v>37</v>
      </c>
      <c r="E1130" s="51">
        <v>45439</v>
      </c>
      <c r="F1130" s="50" t="s">
        <v>72</v>
      </c>
      <c r="G1130" s="50" t="s">
        <v>270</v>
      </c>
      <c r="H1130" s="50" t="s">
        <v>271</v>
      </c>
      <c r="I1130" s="50" t="s">
        <v>141</v>
      </c>
      <c r="J1130" s="50" t="s">
        <v>1216</v>
      </c>
      <c r="K1130" s="53">
        <v>11314.71</v>
      </c>
    </row>
    <row r="1131" spans="1:11" x14ac:dyDescent="0.25">
      <c r="A1131" s="50" t="s">
        <v>1110</v>
      </c>
      <c r="B1131" s="50" t="s">
        <v>1870</v>
      </c>
      <c r="C1131" s="50" t="s">
        <v>1871</v>
      </c>
      <c r="D1131" s="50" t="s">
        <v>37</v>
      </c>
      <c r="E1131" s="51">
        <v>45439</v>
      </c>
      <c r="F1131" s="50" t="s">
        <v>72</v>
      </c>
      <c r="G1131" s="50" t="s">
        <v>270</v>
      </c>
      <c r="H1131" s="50" t="s">
        <v>271</v>
      </c>
      <c r="I1131" s="50" t="s">
        <v>141</v>
      </c>
      <c r="J1131" s="50" t="s">
        <v>1216</v>
      </c>
      <c r="K1131" s="53">
        <v>7269.68</v>
      </c>
    </row>
    <row r="1132" spans="1:11" x14ac:dyDescent="0.25">
      <c r="A1132" s="50" t="s">
        <v>1110</v>
      </c>
      <c r="B1132" s="50" t="s">
        <v>1872</v>
      </c>
      <c r="C1132" s="50" t="s">
        <v>1871</v>
      </c>
      <c r="D1132" s="50" t="s">
        <v>37</v>
      </c>
      <c r="E1132" s="51">
        <v>45439</v>
      </c>
      <c r="F1132" s="50" t="s">
        <v>72</v>
      </c>
      <c r="G1132" s="50" t="s">
        <v>270</v>
      </c>
      <c r="H1132" s="50" t="s">
        <v>271</v>
      </c>
      <c r="I1132" s="50" t="s">
        <v>141</v>
      </c>
      <c r="J1132" s="50" t="s">
        <v>1216</v>
      </c>
      <c r="K1132" s="53">
        <v>7269.68</v>
      </c>
    </row>
    <row r="1133" spans="1:11" x14ac:dyDescent="0.25">
      <c r="A1133" s="50" t="s">
        <v>1110</v>
      </c>
      <c r="B1133" s="50" t="s">
        <v>1873</v>
      </c>
      <c r="C1133" s="50" t="s">
        <v>1871</v>
      </c>
      <c r="D1133" s="50" t="s">
        <v>37</v>
      </c>
      <c r="E1133" s="51">
        <v>45439</v>
      </c>
      <c r="F1133" s="50" t="s">
        <v>72</v>
      </c>
      <c r="G1133" s="50" t="s">
        <v>270</v>
      </c>
      <c r="H1133" s="50" t="s">
        <v>271</v>
      </c>
      <c r="I1133" s="50" t="s">
        <v>141</v>
      </c>
      <c r="J1133" s="50" t="s">
        <v>1216</v>
      </c>
      <c r="K1133" s="53">
        <v>7269.68</v>
      </c>
    </row>
    <row r="1134" spans="1:11" x14ac:dyDescent="0.25">
      <c r="A1134" s="50" t="s">
        <v>1110</v>
      </c>
      <c r="B1134" s="50" t="s">
        <v>1874</v>
      </c>
      <c r="C1134" s="50" t="s">
        <v>1871</v>
      </c>
      <c r="D1134" s="50" t="s">
        <v>37</v>
      </c>
      <c r="E1134" s="51">
        <v>45439</v>
      </c>
      <c r="F1134" s="50" t="s">
        <v>72</v>
      </c>
      <c r="G1134" s="50" t="s">
        <v>270</v>
      </c>
      <c r="H1134" s="50" t="s">
        <v>271</v>
      </c>
      <c r="I1134" s="50" t="s">
        <v>141</v>
      </c>
      <c r="J1134" s="50" t="s">
        <v>1216</v>
      </c>
      <c r="K1134" s="53">
        <v>7269.68</v>
      </c>
    </row>
    <row r="1135" spans="1:11" x14ac:dyDescent="0.25">
      <c r="A1135" s="50" t="s">
        <v>1110</v>
      </c>
      <c r="B1135" s="50" t="s">
        <v>1875</v>
      </c>
      <c r="C1135" s="50" t="s">
        <v>1871</v>
      </c>
      <c r="D1135" s="50" t="s">
        <v>37</v>
      </c>
      <c r="E1135" s="51">
        <v>45439</v>
      </c>
      <c r="F1135" s="50" t="s">
        <v>72</v>
      </c>
      <c r="G1135" s="50" t="s">
        <v>270</v>
      </c>
      <c r="H1135" s="50" t="s">
        <v>271</v>
      </c>
      <c r="I1135" s="50" t="s">
        <v>141</v>
      </c>
      <c r="J1135" s="50" t="s">
        <v>1216</v>
      </c>
      <c r="K1135" s="53">
        <v>7269.68</v>
      </c>
    </row>
    <row r="1136" spans="1:11" x14ac:dyDescent="0.25">
      <c r="A1136" s="50" t="s">
        <v>1110</v>
      </c>
      <c r="B1136" s="50" t="s">
        <v>1876</v>
      </c>
      <c r="C1136" s="50" t="s">
        <v>1871</v>
      </c>
      <c r="D1136" s="50" t="s">
        <v>37</v>
      </c>
      <c r="E1136" s="51">
        <v>45439</v>
      </c>
      <c r="F1136" s="50" t="s">
        <v>72</v>
      </c>
      <c r="G1136" s="50" t="s">
        <v>270</v>
      </c>
      <c r="H1136" s="50" t="s">
        <v>271</v>
      </c>
      <c r="I1136" s="50" t="s">
        <v>141</v>
      </c>
      <c r="J1136" s="50" t="s">
        <v>1216</v>
      </c>
      <c r="K1136" s="53">
        <v>7269.68</v>
      </c>
    </row>
    <row r="1137" spans="1:11" x14ac:dyDescent="0.25">
      <c r="A1137" s="50" t="s">
        <v>1110</v>
      </c>
      <c r="B1137" s="50" t="s">
        <v>1877</v>
      </c>
      <c r="C1137" s="50" t="s">
        <v>1871</v>
      </c>
      <c r="D1137" s="50" t="s">
        <v>37</v>
      </c>
      <c r="E1137" s="51">
        <v>45439</v>
      </c>
      <c r="F1137" s="50" t="s">
        <v>72</v>
      </c>
      <c r="G1137" s="50" t="s">
        <v>270</v>
      </c>
      <c r="H1137" s="50" t="s">
        <v>271</v>
      </c>
      <c r="I1137" s="50" t="s">
        <v>141</v>
      </c>
      <c r="J1137" s="50" t="s">
        <v>1216</v>
      </c>
      <c r="K1137" s="53">
        <v>7269.68</v>
      </c>
    </row>
    <row r="1138" spans="1:11" x14ac:dyDescent="0.25">
      <c r="A1138" s="50" t="s">
        <v>1110</v>
      </c>
      <c r="B1138" s="50" t="s">
        <v>1878</v>
      </c>
      <c r="C1138" s="50" t="s">
        <v>1871</v>
      </c>
      <c r="D1138" s="50" t="s">
        <v>37</v>
      </c>
      <c r="E1138" s="51">
        <v>45439</v>
      </c>
      <c r="F1138" s="50" t="s">
        <v>72</v>
      </c>
      <c r="G1138" s="50" t="s">
        <v>270</v>
      </c>
      <c r="H1138" s="50" t="s">
        <v>271</v>
      </c>
      <c r="I1138" s="50" t="s">
        <v>141</v>
      </c>
      <c r="J1138" s="50" t="s">
        <v>1216</v>
      </c>
      <c r="K1138" s="53">
        <v>7269.68</v>
      </c>
    </row>
    <row r="1139" spans="1:11" x14ac:dyDescent="0.25">
      <c r="A1139" s="50" t="s">
        <v>1110</v>
      </c>
      <c r="B1139" s="50" t="s">
        <v>1879</v>
      </c>
      <c r="C1139" s="50" t="s">
        <v>1871</v>
      </c>
      <c r="D1139" s="50" t="s">
        <v>37</v>
      </c>
      <c r="E1139" s="51">
        <v>45439</v>
      </c>
      <c r="F1139" s="50" t="s">
        <v>72</v>
      </c>
      <c r="G1139" s="50" t="s">
        <v>270</v>
      </c>
      <c r="H1139" s="50" t="s">
        <v>271</v>
      </c>
      <c r="I1139" s="50" t="s">
        <v>141</v>
      </c>
      <c r="J1139" s="50" t="s">
        <v>1216</v>
      </c>
      <c r="K1139" s="53">
        <v>7269.68</v>
      </c>
    </row>
    <row r="1140" spans="1:11" x14ac:dyDescent="0.25">
      <c r="A1140" s="50" t="s">
        <v>1110</v>
      </c>
      <c r="B1140" s="50" t="s">
        <v>1880</v>
      </c>
      <c r="C1140" s="50" t="s">
        <v>1871</v>
      </c>
      <c r="D1140" s="50" t="s">
        <v>37</v>
      </c>
      <c r="E1140" s="51">
        <v>45439</v>
      </c>
      <c r="F1140" s="50" t="s">
        <v>72</v>
      </c>
      <c r="G1140" s="50" t="s">
        <v>270</v>
      </c>
      <c r="H1140" s="50" t="s">
        <v>271</v>
      </c>
      <c r="I1140" s="50" t="s">
        <v>141</v>
      </c>
      <c r="J1140" s="50" t="s">
        <v>1216</v>
      </c>
      <c r="K1140" s="53">
        <v>7269.68</v>
      </c>
    </row>
    <row r="1141" spans="1:11" x14ac:dyDescent="0.25">
      <c r="A1141" s="50" t="s">
        <v>1110</v>
      </c>
      <c r="B1141" s="50" t="s">
        <v>1881</v>
      </c>
      <c r="C1141" s="50" t="s">
        <v>1882</v>
      </c>
      <c r="D1141" s="50" t="s">
        <v>37</v>
      </c>
      <c r="E1141" s="51">
        <v>45441</v>
      </c>
      <c r="F1141" s="50" t="s">
        <v>72</v>
      </c>
      <c r="G1141" s="50" t="s">
        <v>995</v>
      </c>
      <c r="H1141" s="50" t="s">
        <v>996</v>
      </c>
      <c r="I1141" s="50" t="s">
        <v>90</v>
      </c>
      <c r="J1141" s="50" t="s">
        <v>1117</v>
      </c>
      <c r="K1141" s="53">
        <v>3979.5</v>
      </c>
    </row>
    <row r="1142" spans="1:11" x14ac:dyDescent="0.25">
      <c r="A1142" s="50" t="s">
        <v>1110</v>
      </c>
      <c r="B1142" s="50" t="s">
        <v>1883</v>
      </c>
      <c r="C1142" s="50" t="s">
        <v>1884</v>
      </c>
      <c r="D1142" s="50" t="s">
        <v>37</v>
      </c>
      <c r="E1142" s="51">
        <v>45446</v>
      </c>
      <c r="F1142" s="50" t="s">
        <v>72</v>
      </c>
      <c r="G1142" s="50" t="s">
        <v>1736</v>
      </c>
      <c r="H1142" s="50" t="s">
        <v>1737</v>
      </c>
      <c r="I1142" s="50" t="s">
        <v>90</v>
      </c>
      <c r="J1142" s="50" t="s">
        <v>1117</v>
      </c>
      <c r="K1142" s="53">
        <v>18150</v>
      </c>
    </row>
    <row r="1143" spans="1:11" x14ac:dyDescent="0.25">
      <c r="A1143" s="50" t="s">
        <v>1110</v>
      </c>
      <c r="B1143" s="50" t="s">
        <v>1885</v>
      </c>
      <c r="C1143" s="50" t="s">
        <v>1884</v>
      </c>
      <c r="D1143" s="50" t="s">
        <v>37</v>
      </c>
      <c r="E1143" s="51">
        <v>45446</v>
      </c>
      <c r="F1143" s="50" t="s">
        <v>72</v>
      </c>
      <c r="G1143" s="50" t="s">
        <v>1736</v>
      </c>
      <c r="H1143" s="50" t="s">
        <v>1737</v>
      </c>
      <c r="I1143" s="50" t="s">
        <v>90</v>
      </c>
      <c r="J1143" s="50" t="s">
        <v>1117</v>
      </c>
      <c r="K1143" s="53">
        <v>18150</v>
      </c>
    </row>
    <row r="1144" spans="1:11" x14ac:dyDescent="0.25">
      <c r="A1144" s="50" t="s">
        <v>1110</v>
      </c>
      <c r="B1144" s="50" t="s">
        <v>1886</v>
      </c>
      <c r="C1144" s="50" t="s">
        <v>1472</v>
      </c>
      <c r="D1144" s="50" t="s">
        <v>37</v>
      </c>
      <c r="E1144" s="51">
        <v>45446</v>
      </c>
      <c r="F1144" s="50" t="s">
        <v>72</v>
      </c>
      <c r="G1144" s="50" t="s">
        <v>499</v>
      </c>
      <c r="H1144" s="50" t="s">
        <v>500</v>
      </c>
      <c r="I1144" s="50" t="s">
        <v>90</v>
      </c>
      <c r="J1144" s="50" t="s">
        <v>1117</v>
      </c>
      <c r="K1144" s="53">
        <v>4270.03</v>
      </c>
    </row>
    <row r="1145" spans="1:11" x14ac:dyDescent="0.25">
      <c r="A1145" s="50" t="s">
        <v>1110</v>
      </c>
      <c r="B1145" s="50" t="s">
        <v>1887</v>
      </c>
      <c r="C1145" s="50" t="s">
        <v>1472</v>
      </c>
      <c r="D1145" s="50" t="s">
        <v>37</v>
      </c>
      <c r="E1145" s="51">
        <v>45446</v>
      </c>
      <c r="F1145" s="50" t="s">
        <v>72</v>
      </c>
      <c r="G1145" s="50" t="s">
        <v>499</v>
      </c>
      <c r="H1145" s="50" t="s">
        <v>500</v>
      </c>
      <c r="I1145" s="50" t="s">
        <v>90</v>
      </c>
      <c r="J1145" s="50" t="s">
        <v>1117</v>
      </c>
      <c r="K1145" s="53">
        <v>4270.03</v>
      </c>
    </row>
    <row r="1146" spans="1:11" x14ac:dyDescent="0.25">
      <c r="A1146" s="50" t="s">
        <v>1110</v>
      </c>
      <c r="B1146" s="50" t="s">
        <v>1888</v>
      </c>
      <c r="C1146" s="50" t="s">
        <v>1472</v>
      </c>
      <c r="D1146" s="50" t="s">
        <v>37</v>
      </c>
      <c r="E1146" s="51">
        <v>45446</v>
      </c>
      <c r="F1146" s="50" t="s">
        <v>72</v>
      </c>
      <c r="G1146" s="50" t="s">
        <v>1743</v>
      </c>
      <c r="H1146" s="50" t="s">
        <v>1744</v>
      </c>
      <c r="I1146" s="50" t="s">
        <v>90</v>
      </c>
      <c r="J1146" s="50" t="s">
        <v>1117</v>
      </c>
      <c r="K1146" s="53">
        <v>4270.03</v>
      </c>
    </row>
    <row r="1147" spans="1:11" x14ac:dyDescent="0.25">
      <c r="A1147" s="50" t="s">
        <v>1110</v>
      </c>
      <c r="B1147" s="50" t="s">
        <v>1889</v>
      </c>
      <c r="C1147" s="50" t="s">
        <v>1890</v>
      </c>
      <c r="D1147" s="50" t="s">
        <v>37</v>
      </c>
      <c r="E1147" s="51">
        <v>45446</v>
      </c>
      <c r="F1147" s="50" t="s">
        <v>72</v>
      </c>
      <c r="G1147" s="50" t="s">
        <v>250</v>
      </c>
      <c r="H1147" s="50" t="s">
        <v>251</v>
      </c>
      <c r="I1147" s="50" t="s">
        <v>90</v>
      </c>
      <c r="J1147" s="50" t="s">
        <v>1117</v>
      </c>
      <c r="K1147" s="53">
        <v>6240.88</v>
      </c>
    </row>
    <row r="1148" spans="1:11" x14ac:dyDescent="0.25">
      <c r="A1148" s="50" t="s">
        <v>1110</v>
      </c>
      <c r="B1148" s="50" t="s">
        <v>1891</v>
      </c>
      <c r="C1148" s="50" t="s">
        <v>1890</v>
      </c>
      <c r="D1148" s="50" t="s">
        <v>37</v>
      </c>
      <c r="E1148" s="51">
        <v>45446</v>
      </c>
      <c r="F1148" s="50" t="s">
        <v>72</v>
      </c>
      <c r="G1148" s="50" t="s">
        <v>250</v>
      </c>
      <c r="H1148" s="50" t="s">
        <v>251</v>
      </c>
      <c r="I1148" s="50" t="s">
        <v>90</v>
      </c>
      <c r="J1148" s="50" t="s">
        <v>1117</v>
      </c>
      <c r="K1148" s="53">
        <v>6240.88</v>
      </c>
    </row>
    <row r="1149" spans="1:11" x14ac:dyDescent="0.25">
      <c r="A1149" s="50" t="s">
        <v>1110</v>
      </c>
      <c r="B1149" s="50" t="s">
        <v>1892</v>
      </c>
      <c r="C1149" s="50" t="s">
        <v>1890</v>
      </c>
      <c r="D1149" s="50" t="s">
        <v>37</v>
      </c>
      <c r="E1149" s="51">
        <v>45446</v>
      </c>
      <c r="F1149" s="50" t="s">
        <v>72</v>
      </c>
      <c r="G1149" s="50" t="s">
        <v>250</v>
      </c>
      <c r="H1149" s="50" t="s">
        <v>251</v>
      </c>
      <c r="I1149" s="50" t="s">
        <v>90</v>
      </c>
      <c r="J1149" s="50" t="s">
        <v>1117</v>
      </c>
      <c r="K1149" s="53">
        <v>6240.88</v>
      </c>
    </row>
    <row r="1150" spans="1:11" x14ac:dyDescent="0.25">
      <c r="A1150" s="50" t="s">
        <v>1110</v>
      </c>
      <c r="B1150" s="50" t="s">
        <v>1893</v>
      </c>
      <c r="C1150" s="50" t="s">
        <v>1894</v>
      </c>
      <c r="D1150" s="50" t="s">
        <v>37</v>
      </c>
      <c r="E1150" s="51">
        <v>45443</v>
      </c>
      <c r="F1150" s="50" t="s">
        <v>72</v>
      </c>
      <c r="G1150" s="50" t="s">
        <v>465</v>
      </c>
      <c r="H1150" s="50" t="s">
        <v>466</v>
      </c>
      <c r="I1150" s="50" t="s">
        <v>141</v>
      </c>
      <c r="J1150" s="50" t="s">
        <v>1216</v>
      </c>
      <c r="K1150" s="53">
        <v>9883.2800000000007</v>
      </c>
    </row>
    <row r="1151" spans="1:11" x14ac:dyDescent="0.25">
      <c r="A1151" s="50" t="s">
        <v>1110</v>
      </c>
      <c r="B1151" s="50" t="s">
        <v>1895</v>
      </c>
      <c r="C1151" s="50" t="s">
        <v>1894</v>
      </c>
      <c r="D1151" s="50" t="s">
        <v>37</v>
      </c>
      <c r="E1151" s="51">
        <v>45443</v>
      </c>
      <c r="F1151" s="50" t="s">
        <v>72</v>
      </c>
      <c r="G1151" s="50" t="s">
        <v>465</v>
      </c>
      <c r="H1151" s="50" t="s">
        <v>466</v>
      </c>
      <c r="I1151" s="50" t="s">
        <v>141</v>
      </c>
      <c r="J1151" s="50" t="s">
        <v>1216</v>
      </c>
      <c r="K1151" s="53">
        <v>9883.2800000000007</v>
      </c>
    </row>
    <row r="1152" spans="1:11" x14ac:dyDescent="0.25">
      <c r="A1152" s="50" t="s">
        <v>1110</v>
      </c>
      <c r="B1152" s="50" t="s">
        <v>1896</v>
      </c>
      <c r="C1152" s="50" t="s">
        <v>1894</v>
      </c>
      <c r="D1152" s="50" t="s">
        <v>37</v>
      </c>
      <c r="E1152" s="51">
        <v>45443</v>
      </c>
      <c r="F1152" s="50" t="s">
        <v>72</v>
      </c>
      <c r="G1152" s="50" t="s">
        <v>465</v>
      </c>
      <c r="H1152" s="50" t="s">
        <v>466</v>
      </c>
      <c r="I1152" s="50" t="s">
        <v>141</v>
      </c>
      <c r="J1152" s="50" t="s">
        <v>1216</v>
      </c>
      <c r="K1152" s="53">
        <v>9883.2800000000007</v>
      </c>
    </row>
    <row r="1153" spans="1:11" x14ac:dyDescent="0.25">
      <c r="A1153" s="50" t="s">
        <v>1110</v>
      </c>
      <c r="B1153" s="50" t="s">
        <v>1897</v>
      </c>
      <c r="C1153" s="50" t="s">
        <v>1898</v>
      </c>
      <c r="D1153" s="50" t="s">
        <v>37</v>
      </c>
      <c r="E1153" s="51">
        <v>45443</v>
      </c>
      <c r="F1153" s="50" t="s">
        <v>72</v>
      </c>
      <c r="G1153" s="50" t="s">
        <v>465</v>
      </c>
      <c r="H1153" s="50" t="s">
        <v>466</v>
      </c>
      <c r="I1153" s="50" t="s">
        <v>141</v>
      </c>
      <c r="J1153" s="50" t="s">
        <v>1216</v>
      </c>
      <c r="K1153" s="53">
        <v>4921.07</v>
      </c>
    </row>
    <row r="1154" spans="1:11" x14ac:dyDescent="0.25">
      <c r="A1154" s="50" t="s">
        <v>1110</v>
      </c>
      <c r="B1154" s="50" t="s">
        <v>1899</v>
      </c>
      <c r="C1154" s="50" t="s">
        <v>1898</v>
      </c>
      <c r="D1154" s="50" t="s">
        <v>37</v>
      </c>
      <c r="E1154" s="51">
        <v>45443</v>
      </c>
      <c r="F1154" s="50" t="s">
        <v>72</v>
      </c>
      <c r="G1154" s="50" t="s">
        <v>465</v>
      </c>
      <c r="H1154" s="50" t="s">
        <v>466</v>
      </c>
      <c r="I1154" s="50" t="s">
        <v>141</v>
      </c>
      <c r="J1154" s="50" t="s">
        <v>1216</v>
      </c>
      <c r="K1154" s="53">
        <v>4921.07</v>
      </c>
    </row>
    <row r="1155" spans="1:11" x14ac:dyDescent="0.25">
      <c r="A1155" s="50" t="s">
        <v>1110</v>
      </c>
      <c r="B1155" s="50" t="s">
        <v>1900</v>
      </c>
      <c r="C1155" s="50" t="s">
        <v>1898</v>
      </c>
      <c r="D1155" s="50" t="s">
        <v>37</v>
      </c>
      <c r="E1155" s="51">
        <v>45443</v>
      </c>
      <c r="F1155" s="50" t="s">
        <v>72</v>
      </c>
      <c r="G1155" s="50" t="s">
        <v>465</v>
      </c>
      <c r="H1155" s="50" t="s">
        <v>466</v>
      </c>
      <c r="I1155" s="50" t="s">
        <v>141</v>
      </c>
      <c r="J1155" s="50" t="s">
        <v>1216</v>
      </c>
      <c r="K1155" s="53">
        <v>4921.07</v>
      </c>
    </row>
    <row r="1156" spans="1:11" x14ac:dyDescent="0.25">
      <c r="A1156" s="50" t="s">
        <v>1110</v>
      </c>
      <c r="B1156" s="50" t="s">
        <v>1901</v>
      </c>
      <c r="C1156" s="50" t="s">
        <v>1898</v>
      </c>
      <c r="D1156" s="50" t="s">
        <v>37</v>
      </c>
      <c r="E1156" s="51">
        <v>45443</v>
      </c>
      <c r="F1156" s="50" t="s">
        <v>72</v>
      </c>
      <c r="G1156" s="50" t="s">
        <v>465</v>
      </c>
      <c r="H1156" s="50" t="s">
        <v>466</v>
      </c>
      <c r="I1156" s="50" t="s">
        <v>141</v>
      </c>
      <c r="J1156" s="50" t="s">
        <v>1216</v>
      </c>
      <c r="K1156" s="53">
        <v>4921.07</v>
      </c>
    </row>
    <row r="1157" spans="1:11" x14ac:dyDescent="0.25">
      <c r="A1157" s="50" t="s">
        <v>1110</v>
      </c>
      <c r="B1157" s="50" t="s">
        <v>1902</v>
      </c>
      <c r="C1157" s="50" t="s">
        <v>1898</v>
      </c>
      <c r="D1157" s="50" t="s">
        <v>37</v>
      </c>
      <c r="E1157" s="51">
        <v>45443</v>
      </c>
      <c r="F1157" s="50" t="s">
        <v>72</v>
      </c>
      <c r="G1157" s="50" t="s">
        <v>465</v>
      </c>
      <c r="H1157" s="50" t="s">
        <v>466</v>
      </c>
      <c r="I1157" s="50" t="s">
        <v>141</v>
      </c>
      <c r="J1157" s="50" t="s">
        <v>1216</v>
      </c>
      <c r="K1157" s="53">
        <v>4921.07</v>
      </c>
    </row>
    <row r="1158" spans="1:11" x14ac:dyDescent="0.25">
      <c r="A1158" s="50" t="s">
        <v>1110</v>
      </c>
      <c r="B1158" s="50" t="s">
        <v>1903</v>
      </c>
      <c r="C1158" s="50" t="s">
        <v>1898</v>
      </c>
      <c r="D1158" s="50" t="s">
        <v>37</v>
      </c>
      <c r="E1158" s="51">
        <v>45443</v>
      </c>
      <c r="F1158" s="50" t="s">
        <v>72</v>
      </c>
      <c r="G1158" s="50" t="s">
        <v>465</v>
      </c>
      <c r="H1158" s="50" t="s">
        <v>466</v>
      </c>
      <c r="I1158" s="50" t="s">
        <v>141</v>
      </c>
      <c r="J1158" s="50" t="s">
        <v>1216</v>
      </c>
      <c r="K1158" s="53">
        <v>4921.07</v>
      </c>
    </row>
    <row r="1159" spans="1:11" x14ac:dyDescent="0.25">
      <c r="A1159" s="50" t="s">
        <v>1110</v>
      </c>
      <c r="B1159" s="50" t="s">
        <v>1904</v>
      </c>
      <c r="C1159" s="50" t="s">
        <v>1898</v>
      </c>
      <c r="D1159" s="50" t="s">
        <v>37</v>
      </c>
      <c r="E1159" s="51">
        <v>45443</v>
      </c>
      <c r="F1159" s="50" t="s">
        <v>72</v>
      </c>
      <c r="G1159" s="50" t="s">
        <v>465</v>
      </c>
      <c r="H1159" s="50" t="s">
        <v>466</v>
      </c>
      <c r="I1159" s="50" t="s">
        <v>141</v>
      </c>
      <c r="J1159" s="50" t="s">
        <v>1216</v>
      </c>
      <c r="K1159" s="53">
        <v>4921.07</v>
      </c>
    </row>
    <row r="1160" spans="1:11" x14ac:dyDescent="0.25">
      <c r="A1160" s="50" t="s">
        <v>1110</v>
      </c>
      <c r="B1160" s="50" t="s">
        <v>1905</v>
      </c>
      <c r="C1160" s="50" t="s">
        <v>1898</v>
      </c>
      <c r="D1160" s="50" t="s">
        <v>37</v>
      </c>
      <c r="E1160" s="51">
        <v>45443</v>
      </c>
      <c r="F1160" s="50" t="s">
        <v>72</v>
      </c>
      <c r="G1160" s="50" t="s">
        <v>465</v>
      </c>
      <c r="H1160" s="50" t="s">
        <v>466</v>
      </c>
      <c r="I1160" s="50" t="s">
        <v>141</v>
      </c>
      <c r="J1160" s="50" t="s">
        <v>1216</v>
      </c>
      <c r="K1160" s="53">
        <v>4921.07</v>
      </c>
    </row>
    <row r="1161" spans="1:11" x14ac:dyDescent="0.25">
      <c r="A1161" s="50" t="s">
        <v>1110</v>
      </c>
      <c r="B1161" s="50" t="s">
        <v>1906</v>
      </c>
      <c r="C1161" s="50" t="s">
        <v>1898</v>
      </c>
      <c r="D1161" s="50" t="s">
        <v>37</v>
      </c>
      <c r="E1161" s="51">
        <v>45443</v>
      </c>
      <c r="F1161" s="50" t="s">
        <v>72</v>
      </c>
      <c r="G1161" s="50" t="s">
        <v>465</v>
      </c>
      <c r="H1161" s="50" t="s">
        <v>466</v>
      </c>
      <c r="I1161" s="50" t="s">
        <v>141</v>
      </c>
      <c r="J1161" s="50" t="s">
        <v>1216</v>
      </c>
      <c r="K1161" s="53">
        <v>4921.07</v>
      </c>
    </row>
    <row r="1162" spans="1:11" x14ac:dyDescent="0.25">
      <c r="A1162" s="50" t="s">
        <v>1110</v>
      </c>
      <c r="B1162" s="50" t="s">
        <v>1907</v>
      </c>
      <c r="C1162" s="50" t="s">
        <v>1898</v>
      </c>
      <c r="D1162" s="50" t="s">
        <v>37</v>
      </c>
      <c r="E1162" s="51">
        <v>45443</v>
      </c>
      <c r="F1162" s="50" t="s">
        <v>72</v>
      </c>
      <c r="G1162" s="50" t="s">
        <v>465</v>
      </c>
      <c r="H1162" s="50" t="s">
        <v>466</v>
      </c>
      <c r="I1162" s="50" t="s">
        <v>141</v>
      </c>
      <c r="J1162" s="50" t="s">
        <v>1216</v>
      </c>
      <c r="K1162" s="53">
        <v>4921.07</v>
      </c>
    </row>
    <row r="1163" spans="1:11" x14ac:dyDescent="0.25">
      <c r="A1163" s="50" t="s">
        <v>1110</v>
      </c>
      <c r="B1163" s="50" t="s">
        <v>1908</v>
      </c>
      <c r="C1163" s="50" t="s">
        <v>1909</v>
      </c>
      <c r="D1163" s="50" t="s">
        <v>37</v>
      </c>
      <c r="E1163" s="51">
        <v>45443</v>
      </c>
      <c r="F1163" s="50" t="s">
        <v>72</v>
      </c>
      <c r="G1163" s="50" t="s">
        <v>465</v>
      </c>
      <c r="H1163" s="50" t="s">
        <v>466</v>
      </c>
      <c r="I1163" s="50" t="s">
        <v>141</v>
      </c>
      <c r="J1163" s="50" t="s">
        <v>1216</v>
      </c>
      <c r="K1163" s="53">
        <v>9415.01</v>
      </c>
    </row>
    <row r="1164" spans="1:11" x14ac:dyDescent="0.25">
      <c r="A1164" s="50" t="s">
        <v>1110</v>
      </c>
      <c r="B1164" s="50" t="s">
        <v>1910</v>
      </c>
      <c r="C1164" s="50" t="s">
        <v>1909</v>
      </c>
      <c r="D1164" s="50" t="s">
        <v>37</v>
      </c>
      <c r="E1164" s="51">
        <v>45443</v>
      </c>
      <c r="F1164" s="50" t="s">
        <v>72</v>
      </c>
      <c r="G1164" s="50" t="s">
        <v>465</v>
      </c>
      <c r="H1164" s="50" t="s">
        <v>466</v>
      </c>
      <c r="I1164" s="50" t="s">
        <v>141</v>
      </c>
      <c r="J1164" s="50" t="s">
        <v>1216</v>
      </c>
      <c r="K1164" s="53">
        <v>9415.01</v>
      </c>
    </row>
    <row r="1165" spans="1:11" x14ac:dyDescent="0.25">
      <c r="A1165" s="50" t="s">
        <v>1110</v>
      </c>
      <c r="B1165" s="50" t="s">
        <v>1911</v>
      </c>
      <c r="C1165" s="50" t="s">
        <v>1909</v>
      </c>
      <c r="D1165" s="50" t="s">
        <v>37</v>
      </c>
      <c r="E1165" s="51">
        <v>45443</v>
      </c>
      <c r="F1165" s="50" t="s">
        <v>72</v>
      </c>
      <c r="G1165" s="50" t="s">
        <v>465</v>
      </c>
      <c r="H1165" s="50" t="s">
        <v>466</v>
      </c>
      <c r="I1165" s="50" t="s">
        <v>141</v>
      </c>
      <c r="J1165" s="50" t="s">
        <v>1216</v>
      </c>
      <c r="K1165" s="53">
        <v>9415.01</v>
      </c>
    </row>
    <row r="1166" spans="1:11" x14ac:dyDescent="0.25">
      <c r="A1166" s="50" t="s">
        <v>1110</v>
      </c>
      <c r="B1166" s="50" t="s">
        <v>1912</v>
      </c>
      <c r="C1166" s="50" t="s">
        <v>1909</v>
      </c>
      <c r="D1166" s="50" t="s">
        <v>37</v>
      </c>
      <c r="E1166" s="51">
        <v>45443</v>
      </c>
      <c r="F1166" s="50" t="s">
        <v>72</v>
      </c>
      <c r="G1166" s="50" t="s">
        <v>465</v>
      </c>
      <c r="H1166" s="50" t="s">
        <v>466</v>
      </c>
      <c r="I1166" s="50" t="s">
        <v>141</v>
      </c>
      <c r="J1166" s="50" t="s">
        <v>1216</v>
      </c>
      <c r="K1166" s="53">
        <v>9415.01</v>
      </c>
    </row>
    <row r="1167" spans="1:11" x14ac:dyDescent="0.25">
      <c r="A1167" s="50" t="s">
        <v>1110</v>
      </c>
      <c r="B1167" s="50" t="s">
        <v>1913</v>
      </c>
      <c r="C1167" s="50" t="s">
        <v>1321</v>
      </c>
      <c r="D1167" s="50" t="s">
        <v>37</v>
      </c>
      <c r="E1167" s="51">
        <v>45443</v>
      </c>
      <c r="F1167" s="50" t="s">
        <v>72</v>
      </c>
      <c r="G1167" s="50" t="s">
        <v>465</v>
      </c>
      <c r="H1167" s="50" t="s">
        <v>466</v>
      </c>
      <c r="I1167" s="50" t="s">
        <v>141</v>
      </c>
      <c r="J1167" s="50" t="s">
        <v>1216</v>
      </c>
      <c r="K1167" s="53">
        <v>3654.2</v>
      </c>
    </row>
    <row r="1168" spans="1:11" x14ac:dyDescent="0.25">
      <c r="A1168" s="50" t="s">
        <v>1110</v>
      </c>
      <c r="B1168" s="50" t="s">
        <v>1914</v>
      </c>
      <c r="C1168" s="50" t="s">
        <v>1321</v>
      </c>
      <c r="D1168" s="50" t="s">
        <v>37</v>
      </c>
      <c r="E1168" s="51">
        <v>45443</v>
      </c>
      <c r="F1168" s="50" t="s">
        <v>72</v>
      </c>
      <c r="G1168" s="50" t="s">
        <v>465</v>
      </c>
      <c r="H1168" s="50" t="s">
        <v>466</v>
      </c>
      <c r="I1168" s="50" t="s">
        <v>141</v>
      </c>
      <c r="J1168" s="50" t="s">
        <v>1216</v>
      </c>
      <c r="K1168" s="53">
        <v>3654.2</v>
      </c>
    </row>
    <row r="1169" spans="1:11" x14ac:dyDescent="0.25">
      <c r="A1169" s="50" t="s">
        <v>1110</v>
      </c>
      <c r="B1169" s="50" t="s">
        <v>1915</v>
      </c>
      <c r="C1169" s="50" t="s">
        <v>1321</v>
      </c>
      <c r="D1169" s="50" t="s">
        <v>37</v>
      </c>
      <c r="E1169" s="51">
        <v>45443</v>
      </c>
      <c r="F1169" s="50" t="s">
        <v>72</v>
      </c>
      <c r="G1169" s="50" t="s">
        <v>465</v>
      </c>
      <c r="H1169" s="50" t="s">
        <v>466</v>
      </c>
      <c r="I1169" s="50" t="s">
        <v>141</v>
      </c>
      <c r="J1169" s="50" t="s">
        <v>1216</v>
      </c>
      <c r="K1169" s="53">
        <v>3654.2</v>
      </c>
    </row>
    <row r="1170" spans="1:11" x14ac:dyDescent="0.25">
      <c r="A1170" s="50" t="s">
        <v>1110</v>
      </c>
      <c r="B1170" s="50" t="s">
        <v>1916</v>
      </c>
      <c r="C1170" s="50" t="s">
        <v>1321</v>
      </c>
      <c r="D1170" s="50" t="s">
        <v>37</v>
      </c>
      <c r="E1170" s="51">
        <v>45443</v>
      </c>
      <c r="F1170" s="50" t="s">
        <v>72</v>
      </c>
      <c r="G1170" s="50" t="s">
        <v>465</v>
      </c>
      <c r="H1170" s="50" t="s">
        <v>466</v>
      </c>
      <c r="I1170" s="50" t="s">
        <v>141</v>
      </c>
      <c r="J1170" s="50" t="s">
        <v>1216</v>
      </c>
      <c r="K1170" s="53">
        <v>3654.2</v>
      </c>
    </row>
    <row r="1171" spans="1:11" x14ac:dyDescent="0.25">
      <c r="A1171" s="50" t="s">
        <v>1110</v>
      </c>
      <c r="B1171" s="50" t="s">
        <v>1917</v>
      </c>
      <c r="C1171" s="50" t="s">
        <v>1321</v>
      </c>
      <c r="D1171" s="50" t="s">
        <v>37</v>
      </c>
      <c r="E1171" s="51">
        <v>45443</v>
      </c>
      <c r="F1171" s="50" t="s">
        <v>72</v>
      </c>
      <c r="G1171" s="50" t="s">
        <v>465</v>
      </c>
      <c r="H1171" s="50" t="s">
        <v>466</v>
      </c>
      <c r="I1171" s="50" t="s">
        <v>141</v>
      </c>
      <c r="J1171" s="50" t="s">
        <v>1216</v>
      </c>
      <c r="K1171" s="53">
        <v>3654.2</v>
      </c>
    </row>
    <row r="1172" spans="1:11" x14ac:dyDescent="0.25">
      <c r="A1172" s="50" t="s">
        <v>1110</v>
      </c>
      <c r="B1172" s="50" t="s">
        <v>1918</v>
      </c>
      <c r="C1172" s="50" t="s">
        <v>1321</v>
      </c>
      <c r="D1172" s="50" t="s">
        <v>37</v>
      </c>
      <c r="E1172" s="51">
        <v>45443</v>
      </c>
      <c r="F1172" s="50" t="s">
        <v>72</v>
      </c>
      <c r="G1172" s="50" t="s">
        <v>465</v>
      </c>
      <c r="H1172" s="50" t="s">
        <v>466</v>
      </c>
      <c r="I1172" s="50" t="s">
        <v>141</v>
      </c>
      <c r="J1172" s="50" t="s">
        <v>1216</v>
      </c>
      <c r="K1172" s="53">
        <v>3654.2</v>
      </c>
    </row>
    <row r="1173" spans="1:11" x14ac:dyDescent="0.25">
      <c r="A1173" s="50" t="s">
        <v>1110</v>
      </c>
      <c r="B1173" s="50" t="s">
        <v>1919</v>
      </c>
      <c r="C1173" s="50" t="s">
        <v>1321</v>
      </c>
      <c r="D1173" s="50" t="s">
        <v>37</v>
      </c>
      <c r="E1173" s="51">
        <v>45443</v>
      </c>
      <c r="F1173" s="50" t="s">
        <v>72</v>
      </c>
      <c r="G1173" s="50" t="s">
        <v>465</v>
      </c>
      <c r="H1173" s="50" t="s">
        <v>466</v>
      </c>
      <c r="I1173" s="50" t="s">
        <v>141</v>
      </c>
      <c r="J1173" s="50" t="s">
        <v>1216</v>
      </c>
      <c r="K1173" s="53">
        <v>3654.2</v>
      </c>
    </row>
    <row r="1174" spans="1:11" x14ac:dyDescent="0.25">
      <c r="A1174" s="50" t="s">
        <v>1110</v>
      </c>
      <c r="B1174" s="50" t="s">
        <v>1920</v>
      </c>
      <c r="C1174" s="50" t="s">
        <v>1321</v>
      </c>
      <c r="D1174" s="50" t="s">
        <v>37</v>
      </c>
      <c r="E1174" s="51">
        <v>45443</v>
      </c>
      <c r="F1174" s="50" t="s">
        <v>72</v>
      </c>
      <c r="G1174" s="50" t="s">
        <v>465</v>
      </c>
      <c r="H1174" s="50" t="s">
        <v>466</v>
      </c>
      <c r="I1174" s="50" t="s">
        <v>141</v>
      </c>
      <c r="J1174" s="50" t="s">
        <v>1216</v>
      </c>
      <c r="K1174" s="53">
        <v>3654.2</v>
      </c>
    </row>
    <row r="1175" spans="1:11" x14ac:dyDescent="0.25">
      <c r="A1175" s="50" t="s">
        <v>1110</v>
      </c>
      <c r="B1175" s="50" t="s">
        <v>1921</v>
      </c>
      <c r="C1175" s="50" t="s">
        <v>1922</v>
      </c>
      <c r="D1175" s="50" t="s">
        <v>37</v>
      </c>
      <c r="E1175" s="51">
        <v>45443</v>
      </c>
      <c r="F1175" s="50" t="s">
        <v>72</v>
      </c>
      <c r="G1175" s="50" t="s">
        <v>465</v>
      </c>
      <c r="H1175" s="50" t="s">
        <v>466</v>
      </c>
      <c r="I1175" s="50" t="s">
        <v>141</v>
      </c>
      <c r="J1175" s="50" t="s">
        <v>1216</v>
      </c>
      <c r="K1175" s="53">
        <v>5238.09</v>
      </c>
    </row>
    <row r="1176" spans="1:11" x14ac:dyDescent="0.25">
      <c r="A1176" s="50" t="s">
        <v>1110</v>
      </c>
      <c r="B1176" s="50" t="s">
        <v>1923</v>
      </c>
      <c r="C1176" s="50" t="s">
        <v>1924</v>
      </c>
      <c r="D1176" s="50" t="s">
        <v>37</v>
      </c>
      <c r="E1176" s="51">
        <v>45443</v>
      </c>
      <c r="F1176" s="50" t="s">
        <v>72</v>
      </c>
      <c r="G1176" s="50" t="s">
        <v>465</v>
      </c>
      <c r="H1176" s="50" t="s">
        <v>466</v>
      </c>
      <c r="I1176" s="50" t="s">
        <v>141</v>
      </c>
      <c r="J1176" s="50" t="s">
        <v>1216</v>
      </c>
      <c r="K1176" s="53">
        <v>3839.33</v>
      </c>
    </row>
    <row r="1177" spans="1:11" x14ac:dyDescent="0.25">
      <c r="A1177" s="50" t="s">
        <v>1110</v>
      </c>
      <c r="B1177" s="50" t="s">
        <v>1925</v>
      </c>
      <c r="C1177" s="50" t="s">
        <v>1924</v>
      </c>
      <c r="D1177" s="50" t="s">
        <v>37</v>
      </c>
      <c r="E1177" s="51">
        <v>45443</v>
      </c>
      <c r="F1177" s="50" t="s">
        <v>72</v>
      </c>
      <c r="G1177" s="50" t="s">
        <v>465</v>
      </c>
      <c r="H1177" s="50" t="s">
        <v>466</v>
      </c>
      <c r="I1177" s="50" t="s">
        <v>141</v>
      </c>
      <c r="J1177" s="50" t="s">
        <v>1216</v>
      </c>
      <c r="K1177" s="53">
        <v>3839.33</v>
      </c>
    </row>
    <row r="1178" spans="1:11" x14ac:dyDescent="0.25">
      <c r="A1178" s="50" t="s">
        <v>1110</v>
      </c>
      <c r="B1178" s="50" t="s">
        <v>1926</v>
      </c>
      <c r="C1178" s="50" t="s">
        <v>1924</v>
      </c>
      <c r="D1178" s="50" t="s">
        <v>37</v>
      </c>
      <c r="E1178" s="51">
        <v>45443</v>
      </c>
      <c r="F1178" s="50" t="s">
        <v>72</v>
      </c>
      <c r="G1178" s="50" t="s">
        <v>465</v>
      </c>
      <c r="H1178" s="50" t="s">
        <v>466</v>
      </c>
      <c r="I1178" s="50" t="s">
        <v>141</v>
      </c>
      <c r="J1178" s="50" t="s">
        <v>1216</v>
      </c>
      <c r="K1178" s="53">
        <v>3839.33</v>
      </c>
    </row>
    <row r="1179" spans="1:11" x14ac:dyDescent="0.25">
      <c r="A1179" s="50" t="s">
        <v>1110</v>
      </c>
      <c r="B1179" s="50" t="s">
        <v>1927</v>
      </c>
      <c r="C1179" s="50" t="s">
        <v>1924</v>
      </c>
      <c r="D1179" s="50" t="s">
        <v>37</v>
      </c>
      <c r="E1179" s="51">
        <v>45443</v>
      </c>
      <c r="F1179" s="50" t="s">
        <v>72</v>
      </c>
      <c r="G1179" s="50" t="s">
        <v>465</v>
      </c>
      <c r="H1179" s="50" t="s">
        <v>466</v>
      </c>
      <c r="I1179" s="50" t="s">
        <v>141</v>
      </c>
      <c r="J1179" s="50" t="s">
        <v>1216</v>
      </c>
      <c r="K1179" s="53">
        <v>3839.33</v>
      </c>
    </row>
    <row r="1180" spans="1:11" x14ac:dyDescent="0.25">
      <c r="A1180" s="50" t="s">
        <v>1110</v>
      </c>
      <c r="B1180" s="50" t="s">
        <v>1928</v>
      </c>
      <c r="C1180" s="50" t="s">
        <v>1929</v>
      </c>
      <c r="D1180" s="50" t="s">
        <v>37</v>
      </c>
      <c r="E1180" s="51">
        <v>45443</v>
      </c>
      <c r="F1180" s="50" t="s">
        <v>72</v>
      </c>
      <c r="G1180" s="50" t="s">
        <v>465</v>
      </c>
      <c r="H1180" s="50" t="s">
        <v>466</v>
      </c>
      <c r="I1180" s="50" t="s">
        <v>141</v>
      </c>
      <c r="J1180" s="50" t="s">
        <v>1216</v>
      </c>
      <c r="K1180" s="53">
        <v>4393.51</v>
      </c>
    </row>
    <row r="1181" spans="1:11" x14ac:dyDescent="0.25">
      <c r="A1181" s="50" t="s">
        <v>1110</v>
      </c>
      <c r="B1181" s="50" t="s">
        <v>1930</v>
      </c>
      <c r="C1181" s="50" t="s">
        <v>1929</v>
      </c>
      <c r="D1181" s="50" t="s">
        <v>37</v>
      </c>
      <c r="E1181" s="51">
        <v>45443</v>
      </c>
      <c r="F1181" s="50" t="s">
        <v>72</v>
      </c>
      <c r="G1181" s="50" t="s">
        <v>465</v>
      </c>
      <c r="H1181" s="50" t="s">
        <v>466</v>
      </c>
      <c r="I1181" s="50" t="s">
        <v>141</v>
      </c>
      <c r="J1181" s="50" t="s">
        <v>1216</v>
      </c>
      <c r="K1181" s="53">
        <v>4393.51</v>
      </c>
    </row>
    <row r="1182" spans="1:11" x14ac:dyDescent="0.25">
      <c r="A1182" s="50" t="s">
        <v>1110</v>
      </c>
      <c r="B1182" s="50" t="s">
        <v>1931</v>
      </c>
      <c r="C1182" s="50" t="s">
        <v>1929</v>
      </c>
      <c r="D1182" s="50" t="s">
        <v>37</v>
      </c>
      <c r="E1182" s="51">
        <v>45443</v>
      </c>
      <c r="F1182" s="50" t="s">
        <v>72</v>
      </c>
      <c r="G1182" s="50" t="s">
        <v>465</v>
      </c>
      <c r="H1182" s="50" t="s">
        <v>466</v>
      </c>
      <c r="I1182" s="50" t="s">
        <v>141</v>
      </c>
      <c r="J1182" s="50" t="s">
        <v>1216</v>
      </c>
      <c r="K1182" s="53">
        <v>4393.51</v>
      </c>
    </row>
    <row r="1183" spans="1:11" x14ac:dyDescent="0.25">
      <c r="A1183" s="50" t="s">
        <v>1110</v>
      </c>
      <c r="B1183" s="50" t="s">
        <v>1932</v>
      </c>
      <c r="C1183" s="50" t="s">
        <v>1929</v>
      </c>
      <c r="D1183" s="50" t="s">
        <v>37</v>
      </c>
      <c r="E1183" s="51">
        <v>45443</v>
      </c>
      <c r="F1183" s="50" t="s">
        <v>72</v>
      </c>
      <c r="G1183" s="50" t="s">
        <v>465</v>
      </c>
      <c r="H1183" s="50" t="s">
        <v>466</v>
      </c>
      <c r="I1183" s="50" t="s">
        <v>141</v>
      </c>
      <c r="J1183" s="50" t="s">
        <v>1216</v>
      </c>
      <c r="K1183" s="53">
        <v>4393.51</v>
      </c>
    </row>
    <row r="1184" spans="1:11" x14ac:dyDescent="0.25">
      <c r="A1184" s="50" t="s">
        <v>1110</v>
      </c>
      <c r="B1184" s="50" t="s">
        <v>1933</v>
      </c>
      <c r="C1184" s="50" t="s">
        <v>1929</v>
      </c>
      <c r="D1184" s="50" t="s">
        <v>37</v>
      </c>
      <c r="E1184" s="51">
        <v>45443</v>
      </c>
      <c r="F1184" s="50" t="s">
        <v>72</v>
      </c>
      <c r="G1184" s="50" t="s">
        <v>465</v>
      </c>
      <c r="H1184" s="50" t="s">
        <v>466</v>
      </c>
      <c r="I1184" s="50" t="s">
        <v>141</v>
      </c>
      <c r="J1184" s="50" t="s">
        <v>1216</v>
      </c>
      <c r="K1184" s="53">
        <v>4393.51</v>
      </c>
    </row>
    <row r="1185" spans="1:11" x14ac:dyDescent="0.25">
      <c r="A1185" s="50" t="s">
        <v>1110</v>
      </c>
      <c r="B1185" s="50" t="s">
        <v>1934</v>
      </c>
      <c r="C1185" s="50" t="s">
        <v>1929</v>
      </c>
      <c r="D1185" s="50" t="s">
        <v>37</v>
      </c>
      <c r="E1185" s="51">
        <v>45443</v>
      </c>
      <c r="F1185" s="50" t="s">
        <v>72</v>
      </c>
      <c r="G1185" s="50" t="s">
        <v>465</v>
      </c>
      <c r="H1185" s="50" t="s">
        <v>466</v>
      </c>
      <c r="I1185" s="50" t="s">
        <v>141</v>
      </c>
      <c r="J1185" s="50" t="s">
        <v>1216</v>
      </c>
      <c r="K1185" s="53">
        <v>4393.51</v>
      </c>
    </row>
    <row r="1186" spans="1:11" x14ac:dyDescent="0.25">
      <c r="A1186" s="50" t="s">
        <v>1110</v>
      </c>
      <c r="B1186" s="50" t="s">
        <v>1935</v>
      </c>
      <c r="C1186" s="50" t="s">
        <v>1936</v>
      </c>
      <c r="D1186" s="50" t="s">
        <v>37</v>
      </c>
      <c r="E1186" s="51">
        <v>45443</v>
      </c>
      <c r="F1186" s="50" t="s">
        <v>72</v>
      </c>
      <c r="G1186" s="50" t="s">
        <v>465</v>
      </c>
      <c r="H1186" s="50" t="s">
        <v>466</v>
      </c>
      <c r="I1186" s="50" t="s">
        <v>141</v>
      </c>
      <c r="J1186" s="50" t="s">
        <v>1216</v>
      </c>
      <c r="K1186" s="53">
        <v>4934.38</v>
      </c>
    </row>
    <row r="1187" spans="1:11" x14ac:dyDescent="0.25">
      <c r="A1187" s="50" t="s">
        <v>1110</v>
      </c>
      <c r="B1187" s="50" t="s">
        <v>1937</v>
      </c>
      <c r="C1187" s="50" t="s">
        <v>1938</v>
      </c>
      <c r="D1187" s="50" t="s">
        <v>37</v>
      </c>
      <c r="E1187" s="51">
        <v>45443</v>
      </c>
      <c r="F1187" s="50" t="s">
        <v>72</v>
      </c>
      <c r="G1187" s="50" t="s">
        <v>465</v>
      </c>
      <c r="H1187" s="50" t="s">
        <v>466</v>
      </c>
      <c r="I1187" s="50" t="s">
        <v>141</v>
      </c>
      <c r="J1187" s="50" t="s">
        <v>1216</v>
      </c>
      <c r="K1187" s="53">
        <v>5488.56</v>
      </c>
    </row>
    <row r="1188" spans="1:11" x14ac:dyDescent="0.25">
      <c r="A1188" s="50" t="s">
        <v>1110</v>
      </c>
      <c r="B1188" s="50" t="s">
        <v>1939</v>
      </c>
      <c r="C1188" s="50" t="s">
        <v>1938</v>
      </c>
      <c r="D1188" s="50" t="s">
        <v>37</v>
      </c>
      <c r="E1188" s="51">
        <v>45443</v>
      </c>
      <c r="F1188" s="50" t="s">
        <v>72</v>
      </c>
      <c r="G1188" s="50" t="s">
        <v>465</v>
      </c>
      <c r="H1188" s="50" t="s">
        <v>466</v>
      </c>
      <c r="I1188" s="50" t="s">
        <v>141</v>
      </c>
      <c r="J1188" s="50" t="s">
        <v>1216</v>
      </c>
      <c r="K1188" s="53">
        <v>5488.56</v>
      </c>
    </row>
    <row r="1189" spans="1:11" x14ac:dyDescent="0.25">
      <c r="A1189" s="50" t="s">
        <v>1110</v>
      </c>
      <c r="B1189" s="50" t="s">
        <v>1940</v>
      </c>
      <c r="C1189" s="50" t="s">
        <v>1941</v>
      </c>
      <c r="D1189" s="50" t="s">
        <v>37</v>
      </c>
      <c r="E1189" s="51">
        <v>45443</v>
      </c>
      <c r="F1189" s="50" t="s">
        <v>72</v>
      </c>
      <c r="G1189" s="50" t="s">
        <v>465</v>
      </c>
      <c r="H1189" s="50" t="s">
        <v>466</v>
      </c>
      <c r="I1189" s="50" t="s">
        <v>141</v>
      </c>
      <c r="J1189" s="50" t="s">
        <v>1216</v>
      </c>
      <c r="K1189" s="53">
        <v>8364.73</v>
      </c>
    </row>
    <row r="1190" spans="1:11" x14ac:dyDescent="0.25">
      <c r="A1190" s="50" t="s">
        <v>1110</v>
      </c>
      <c r="B1190" s="50" t="s">
        <v>1942</v>
      </c>
      <c r="C1190" s="50" t="s">
        <v>1941</v>
      </c>
      <c r="D1190" s="50" t="s">
        <v>37</v>
      </c>
      <c r="E1190" s="51">
        <v>45443</v>
      </c>
      <c r="F1190" s="50" t="s">
        <v>72</v>
      </c>
      <c r="G1190" s="50" t="s">
        <v>465</v>
      </c>
      <c r="H1190" s="50" t="s">
        <v>466</v>
      </c>
      <c r="I1190" s="50" t="s">
        <v>141</v>
      </c>
      <c r="J1190" s="50" t="s">
        <v>1216</v>
      </c>
      <c r="K1190" s="53">
        <v>8364.73</v>
      </c>
    </row>
    <row r="1191" spans="1:11" x14ac:dyDescent="0.25">
      <c r="A1191" s="50" t="s">
        <v>1110</v>
      </c>
      <c r="B1191" s="50" t="s">
        <v>1943</v>
      </c>
      <c r="C1191" s="50" t="s">
        <v>1944</v>
      </c>
      <c r="D1191" s="50" t="s">
        <v>37</v>
      </c>
      <c r="E1191" s="51">
        <v>45443</v>
      </c>
      <c r="F1191" s="50" t="s">
        <v>72</v>
      </c>
      <c r="G1191" s="50" t="s">
        <v>465</v>
      </c>
      <c r="H1191" s="50" t="s">
        <v>466</v>
      </c>
      <c r="I1191" s="50" t="s">
        <v>141</v>
      </c>
      <c r="J1191" s="50" t="s">
        <v>1216</v>
      </c>
      <c r="K1191" s="53">
        <v>5581.73</v>
      </c>
    </row>
    <row r="1192" spans="1:11" x14ac:dyDescent="0.25">
      <c r="A1192" s="50" t="s">
        <v>1110</v>
      </c>
      <c r="B1192" s="50" t="s">
        <v>1945</v>
      </c>
      <c r="C1192" s="50" t="s">
        <v>1894</v>
      </c>
      <c r="D1192" s="50" t="s">
        <v>37</v>
      </c>
      <c r="E1192" s="51">
        <v>45443</v>
      </c>
      <c r="F1192" s="50" t="s">
        <v>72</v>
      </c>
      <c r="G1192" s="50" t="s">
        <v>123</v>
      </c>
      <c r="H1192" s="50" t="s">
        <v>124</v>
      </c>
      <c r="I1192" s="50" t="s">
        <v>141</v>
      </c>
      <c r="J1192" s="50" t="s">
        <v>1216</v>
      </c>
      <c r="K1192" s="53">
        <v>9883.2800000000007</v>
      </c>
    </row>
    <row r="1193" spans="1:11" x14ac:dyDescent="0.25">
      <c r="A1193" s="50" t="s">
        <v>1110</v>
      </c>
      <c r="B1193" s="50" t="s">
        <v>1946</v>
      </c>
      <c r="C1193" s="50" t="s">
        <v>1894</v>
      </c>
      <c r="D1193" s="50" t="s">
        <v>37</v>
      </c>
      <c r="E1193" s="51">
        <v>45443</v>
      </c>
      <c r="F1193" s="50" t="s">
        <v>72</v>
      </c>
      <c r="G1193" s="50" t="s">
        <v>123</v>
      </c>
      <c r="H1193" s="50" t="s">
        <v>124</v>
      </c>
      <c r="I1193" s="50" t="s">
        <v>141</v>
      </c>
      <c r="J1193" s="50" t="s">
        <v>1216</v>
      </c>
      <c r="K1193" s="53">
        <v>9883.2800000000007</v>
      </c>
    </row>
    <row r="1194" spans="1:11" x14ac:dyDescent="0.25">
      <c r="A1194" s="50" t="s">
        <v>1110</v>
      </c>
      <c r="B1194" s="50" t="s">
        <v>1947</v>
      </c>
      <c r="C1194" s="50" t="s">
        <v>1898</v>
      </c>
      <c r="D1194" s="50" t="s">
        <v>37</v>
      </c>
      <c r="E1194" s="51">
        <v>45443</v>
      </c>
      <c r="F1194" s="50" t="s">
        <v>72</v>
      </c>
      <c r="G1194" s="50" t="s">
        <v>123</v>
      </c>
      <c r="H1194" s="50" t="s">
        <v>124</v>
      </c>
      <c r="I1194" s="50" t="s">
        <v>141</v>
      </c>
      <c r="J1194" s="50" t="s">
        <v>1216</v>
      </c>
      <c r="K1194" s="53">
        <v>4921.07</v>
      </c>
    </row>
    <row r="1195" spans="1:11" x14ac:dyDescent="0.25">
      <c r="A1195" s="50" t="s">
        <v>1110</v>
      </c>
      <c r="B1195" s="50" t="s">
        <v>1948</v>
      </c>
      <c r="C1195" s="50" t="s">
        <v>1898</v>
      </c>
      <c r="D1195" s="50" t="s">
        <v>37</v>
      </c>
      <c r="E1195" s="51">
        <v>45443</v>
      </c>
      <c r="F1195" s="50" t="s">
        <v>72</v>
      </c>
      <c r="G1195" s="50" t="s">
        <v>123</v>
      </c>
      <c r="H1195" s="50" t="s">
        <v>124</v>
      </c>
      <c r="I1195" s="50" t="s">
        <v>141</v>
      </c>
      <c r="J1195" s="50" t="s">
        <v>1216</v>
      </c>
      <c r="K1195" s="53">
        <v>4921.07</v>
      </c>
    </row>
    <row r="1196" spans="1:11" x14ac:dyDescent="0.25">
      <c r="A1196" s="50" t="s">
        <v>1110</v>
      </c>
      <c r="B1196" s="50" t="s">
        <v>1949</v>
      </c>
      <c r="C1196" s="50" t="s">
        <v>1898</v>
      </c>
      <c r="D1196" s="50" t="s">
        <v>37</v>
      </c>
      <c r="E1196" s="51">
        <v>45443</v>
      </c>
      <c r="F1196" s="50" t="s">
        <v>72</v>
      </c>
      <c r="G1196" s="50" t="s">
        <v>123</v>
      </c>
      <c r="H1196" s="50" t="s">
        <v>124</v>
      </c>
      <c r="I1196" s="50" t="s">
        <v>141</v>
      </c>
      <c r="J1196" s="50" t="s">
        <v>1216</v>
      </c>
      <c r="K1196" s="53">
        <v>4921.07</v>
      </c>
    </row>
    <row r="1197" spans="1:11" x14ac:dyDescent="0.25">
      <c r="A1197" s="50" t="s">
        <v>1110</v>
      </c>
      <c r="B1197" s="50" t="s">
        <v>1950</v>
      </c>
      <c r="C1197" s="50" t="s">
        <v>1898</v>
      </c>
      <c r="D1197" s="50" t="s">
        <v>37</v>
      </c>
      <c r="E1197" s="51">
        <v>45443</v>
      </c>
      <c r="F1197" s="50" t="s">
        <v>72</v>
      </c>
      <c r="G1197" s="50" t="s">
        <v>123</v>
      </c>
      <c r="H1197" s="50" t="s">
        <v>124</v>
      </c>
      <c r="I1197" s="50" t="s">
        <v>141</v>
      </c>
      <c r="J1197" s="50" t="s">
        <v>1216</v>
      </c>
      <c r="K1197" s="53">
        <v>4921.07</v>
      </c>
    </row>
    <row r="1198" spans="1:11" x14ac:dyDescent="0.25">
      <c r="A1198" s="50" t="s">
        <v>1110</v>
      </c>
      <c r="B1198" s="50" t="s">
        <v>1951</v>
      </c>
      <c r="C1198" s="50" t="s">
        <v>1898</v>
      </c>
      <c r="D1198" s="50" t="s">
        <v>37</v>
      </c>
      <c r="E1198" s="51">
        <v>45443</v>
      </c>
      <c r="F1198" s="50" t="s">
        <v>72</v>
      </c>
      <c r="G1198" s="50" t="s">
        <v>123</v>
      </c>
      <c r="H1198" s="50" t="s">
        <v>124</v>
      </c>
      <c r="I1198" s="50" t="s">
        <v>141</v>
      </c>
      <c r="J1198" s="50" t="s">
        <v>1216</v>
      </c>
      <c r="K1198" s="53">
        <v>4921.07</v>
      </c>
    </row>
    <row r="1199" spans="1:11" x14ac:dyDescent="0.25">
      <c r="A1199" s="50" t="s">
        <v>1110</v>
      </c>
      <c r="B1199" s="50" t="s">
        <v>1952</v>
      </c>
      <c r="C1199" s="50" t="s">
        <v>1898</v>
      </c>
      <c r="D1199" s="50" t="s">
        <v>37</v>
      </c>
      <c r="E1199" s="51">
        <v>45443</v>
      </c>
      <c r="F1199" s="50" t="s">
        <v>72</v>
      </c>
      <c r="G1199" s="50" t="s">
        <v>123</v>
      </c>
      <c r="H1199" s="50" t="s">
        <v>124</v>
      </c>
      <c r="I1199" s="50" t="s">
        <v>141</v>
      </c>
      <c r="J1199" s="50" t="s">
        <v>1216</v>
      </c>
      <c r="K1199" s="53">
        <v>4921.07</v>
      </c>
    </row>
    <row r="1200" spans="1:11" x14ac:dyDescent="0.25">
      <c r="A1200" s="50" t="s">
        <v>1110</v>
      </c>
      <c r="B1200" s="50" t="s">
        <v>1953</v>
      </c>
      <c r="C1200" s="50" t="s">
        <v>1303</v>
      </c>
      <c r="D1200" s="50" t="s">
        <v>37</v>
      </c>
      <c r="E1200" s="51">
        <v>45443</v>
      </c>
      <c r="F1200" s="50" t="s">
        <v>72</v>
      </c>
      <c r="G1200" s="50" t="s">
        <v>123</v>
      </c>
      <c r="H1200" s="50" t="s">
        <v>124</v>
      </c>
      <c r="I1200" s="50" t="s">
        <v>141</v>
      </c>
      <c r="J1200" s="50" t="s">
        <v>1216</v>
      </c>
      <c r="K1200" s="53">
        <v>5118.3</v>
      </c>
    </row>
    <row r="1201" spans="1:11" x14ac:dyDescent="0.25">
      <c r="A1201" s="50" t="s">
        <v>1110</v>
      </c>
      <c r="B1201" s="50" t="s">
        <v>1954</v>
      </c>
      <c r="C1201" s="50" t="s">
        <v>1303</v>
      </c>
      <c r="D1201" s="50" t="s">
        <v>37</v>
      </c>
      <c r="E1201" s="51">
        <v>45443</v>
      </c>
      <c r="F1201" s="50" t="s">
        <v>72</v>
      </c>
      <c r="G1201" s="50" t="s">
        <v>123</v>
      </c>
      <c r="H1201" s="50" t="s">
        <v>124</v>
      </c>
      <c r="I1201" s="50" t="s">
        <v>141</v>
      </c>
      <c r="J1201" s="50" t="s">
        <v>1216</v>
      </c>
      <c r="K1201" s="53">
        <v>5118.3</v>
      </c>
    </row>
    <row r="1202" spans="1:11" x14ac:dyDescent="0.25">
      <c r="A1202" s="50" t="s">
        <v>1110</v>
      </c>
      <c r="B1202" s="50" t="s">
        <v>1955</v>
      </c>
      <c r="C1202" s="50" t="s">
        <v>1303</v>
      </c>
      <c r="D1202" s="50" t="s">
        <v>37</v>
      </c>
      <c r="E1202" s="51">
        <v>45443</v>
      </c>
      <c r="F1202" s="50" t="s">
        <v>72</v>
      </c>
      <c r="G1202" s="50" t="s">
        <v>123</v>
      </c>
      <c r="H1202" s="50" t="s">
        <v>124</v>
      </c>
      <c r="I1202" s="50" t="s">
        <v>141</v>
      </c>
      <c r="J1202" s="50" t="s">
        <v>1216</v>
      </c>
      <c r="K1202" s="53">
        <v>5118.3</v>
      </c>
    </row>
    <row r="1203" spans="1:11" x14ac:dyDescent="0.25">
      <c r="A1203" s="50" t="s">
        <v>1110</v>
      </c>
      <c r="B1203" s="50" t="s">
        <v>1956</v>
      </c>
      <c r="C1203" s="50" t="s">
        <v>1303</v>
      </c>
      <c r="D1203" s="50" t="s">
        <v>37</v>
      </c>
      <c r="E1203" s="51">
        <v>45443</v>
      </c>
      <c r="F1203" s="50" t="s">
        <v>72</v>
      </c>
      <c r="G1203" s="50" t="s">
        <v>123</v>
      </c>
      <c r="H1203" s="50" t="s">
        <v>124</v>
      </c>
      <c r="I1203" s="50" t="s">
        <v>141</v>
      </c>
      <c r="J1203" s="50" t="s">
        <v>1216</v>
      </c>
      <c r="K1203" s="53">
        <v>5118.3</v>
      </c>
    </row>
    <row r="1204" spans="1:11" x14ac:dyDescent="0.25">
      <c r="A1204" s="50" t="s">
        <v>1110</v>
      </c>
      <c r="B1204" s="50" t="s">
        <v>1957</v>
      </c>
      <c r="C1204" s="50" t="s">
        <v>1303</v>
      </c>
      <c r="D1204" s="50" t="s">
        <v>37</v>
      </c>
      <c r="E1204" s="51">
        <v>45443</v>
      </c>
      <c r="F1204" s="50" t="s">
        <v>72</v>
      </c>
      <c r="G1204" s="50" t="s">
        <v>123</v>
      </c>
      <c r="H1204" s="50" t="s">
        <v>124</v>
      </c>
      <c r="I1204" s="50" t="s">
        <v>141</v>
      </c>
      <c r="J1204" s="50" t="s">
        <v>1216</v>
      </c>
      <c r="K1204" s="53">
        <v>5118.3</v>
      </c>
    </row>
    <row r="1205" spans="1:11" x14ac:dyDescent="0.25">
      <c r="A1205" s="50" t="s">
        <v>1110</v>
      </c>
      <c r="B1205" s="50" t="s">
        <v>1958</v>
      </c>
      <c r="C1205" s="50" t="s">
        <v>1303</v>
      </c>
      <c r="D1205" s="50" t="s">
        <v>37</v>
      </c>
      <c r="E1205" s="51">
        <v>45443</v>
      </c>
      <c r="F1205" s="50" t="s">
        <v>72</v>
      </c>
      <c r="G1205" s="50" t="s">
        <v>123</v>
      </c>
      <c r="H1205" s="50" t="s">
        <v>124</v>
      </c>
      <c r="I1205" s="50" t="s">
        <v>141</v>
      </c>
      <c r="J1205" s="50" t="s">
        <v>1216</v>
      </c>
      <c r="K1205" s="53">
        <v>5118.3</v>
      </c>
    </row>
    <row r="1206" spans="1:11" x14ac:dyDescent="0.25">
      <c r="A1206" s="50" t="s">
        <v>1110</v>
      </c>
      <c r="B1206" s="50" t="s">
        <v>1959</v>
      </c>
      <c r="C1206" s="50" t="s">
        <v>1303</v>
      </c>
      <c r="D1206" s="50" t="s">
        <v>37</v>
      </c>
      <c r="E1206" s="51">
        <v>45443</v>
      </c>
      <c r="F1206" s="50" t="s">
        <v>72</v>
      </c>
      <c r="G1206" s="50" t="s">
        <v>123</v>
      </c>
      <c r="H1206" s="50" t="s">
        <v>124</v>
      </c>
      <c r="I1206" s="50" t="s">
        <v>141</v>
      </c>
      <c r="J1206" s="50" t="s">
        <v>1216</v>
      </c>
      <c r="K1206" s="53">
        <v>5118.3</v>
      </c>
    </row>
    <row r="1207" spans="1:11" x14ac:dyDescent="0.25">
      <c r="A1207" s="50" t="s">
        <v>1110</v>
      </c>
      <c r="B1207" s="50" t="s">
        <v>1960</v>
      </c>
      <c r="C1207" s="50" t="s">
        <v>1303</v>
      </c>
      <c r="D1207" s="50" t="s">
        <v>37</v>
      </c>
      <c r="E1207" s="51">
        <v>45443</v>
      </c>
      <c r="F1207" s="50" t="s">
        <v>72</v>
      </c>
      <c r="G1207" s="50" t="s">
        <v>123</v>
      </c>
      <c r="H1207" s="50" t="s">
        <v>124</v>
      </c>
      <c r="I1207" s="50" t="s">
        <v>141</v>
      </c>
      <c r="J1207" s="50" t="s">
        <v>1216</v>
      </c>
      <c r="K1207" s="53">
        <v>5118.3</v>
      </c>
    </row>
    <row r="1208" spans="1:11" x14ac:dyDescent="0.25">
      <c r="A1208" s="50" t="s">
        <v>1110</v>
      </c>
      <c r="B1208" s="50" t="s">
        <v>1961</v>
      </c>
      <c r="C1208" s="50" t="s">
        <v>1303</v>
      </c>
      <c r="D1208" s="50" t="s">
        <v>37</v>
      </c>
      <c r="E1208" s="51">
        <v>45443</v>
      </c>
      <c r="F1208" s="50" t="s">
        <v>72</v>
      </c>
      <c r="G1208" s="50" t="s">
        <v>123</v>
      </c>
      <c r="H1208" s="50" t="s">
        <v>124</v>
      </c>
      <c r="I1208" s="50" t="s">
        <v>141</v>
      </c>
      <c r="J1208" s="50" t="s">
        <v>1216</v>
      </c>
      <c r="K1208" s="53">
        <v>5118.3</v>
      </c>
    </row>
    <row r="1209" spans="1:11" x14ac:dyDescent="0.25">
      <c r="A1209" s="50" t="s">
        <v>1110</v>
      </c>
      <c r="B1209" s="50" t="s">
        <v>1962</v>
      </c>
      <c r="C1209" s="50" t="s">
        <v>1303</v>
      </c>
      <c r="D1209" s="50" t="s">
        <v>37</v>
      </c>
      <c r="E1209" s="51">
        <v>45443</v>
      </c>
      <c r="F1209" s="50" t="s">
        <v>72</v>
      </c>
      <c r="G1209" s="50" t="s">
        <v>123</v>
      </c>
      <c r="H1209" s="50" t="s">
        <v>124</v>
      </c>
      <c r="I1209" s="50" t="s">
        <v>141</v>
      </c>
      <c r="J1209" s="50" t="s">
        <v>1216</v>
      </c>
      <c r="K1209" s="53">
        <v>5118.3</v>
      </c>
    </row>
    <row r="1210" spans="1:11" x14ac:dyDescent="0.25">
      <c r="A1210" s="50" t="s">
        <v>1110</v>
      </c>
      <c r="B1210" s="50" t="s">
        <v>1963</v>
      </c>
      <c r="C1210" s="50" t="s">
        <v>1964</v>
      </c>
      <c r="D1210" s="50" t="s">
        <v>37</v>
      </c>
      <c r="E1210" s="51">
        <v>45443</v>
      </c>
      <c r="F1210" s="50" t="s">
        <v>72</v>
      </c>
      <c r="G1210" s="50" t="s">
        <v>123</v>
      </c>
      <c r="H1210" s="50" t="s">
        <v>124</v>
      </c>
      <c r="I1210" s="50" t="s">
        <v>141</v>
      </c>
      <c r="J1210" s="50" t="s">
        <v>1216</v>
      </c>
      <c r="K1210" s="53">
        <v>5765.65</v>
      </c>
    </row>
    <row r="1211" spans="1:11" x14ac:dyDescent="0.25">
      <c r="A1211" s="50" t="s">
        <v>1110</v>
      </c>
      <c r="B1211" s="50" t="s">
        <v>1965</v>
      </c>
      <c r="C1211" s="50" t="s">
        <v>1964</v>
      </c>
      <c r="D1211" s="50" t="s">
        <v>37</v>
      </c>
      <c r="E1211" s="51">
        <v>45443</v>
      </c>
      <c r="F1211" s="50" t="s">
        <v>72</v>
      </c>
      <c r="G1211" s="50" t="s">
        <v>123</v>
      </c>
      <c r="H1211" s="50" t="s">
        <v>124</v>
      </c>
      <c r="I1211" s="50" t="s">
        <v>141</v>
      </c>
      <c r="J1211" s="50" t="s">
        <v>1216</v>
      </c>
      <c r="K1211" s="53">
        <v>5765.65</v>
      </c>
    </row>
    <row r="1212" spans="1:11" x14ac:dyDescent="0.25">
      <c r="A1212" s="50" t="s">
        <v>1110</v>
      </c>
      <c r="B1212" s="50" t="s">
        <v>1966</v>
      </c>
      <c r="C1212" s="50" t="s">
        <v>1964</v>
      </c>
      <c r="D1212" s="50" t="s">
        <v>37</v>
      </c>
      <c r="E1212" s="51">
        <v>45443</v>
      </c>
      <c r="F1212" s="50" t="s">
        <v>72</v>
      </c>
      <c r="G1212" s="50" t="s">
        <v>123</v>
      </c>
      <c r="H1212" s="50" t="s">
        <v>124</v>
      </c>
      <c r="I1212" s="50" t="s">
        <v>141</v>
      </c>
      <c r="J1212" s="50" t="s">
        <v>1216</v>
      </c>
      <c r="K1212" s="53">
        <v>5765.65</v>
      </c>
    </row>
    <row r="1213" spans="1:11" x14ac:dyDescent="0.25">
      <c r="A1213" s="50" t="s">
        <v>1110</v>
      </c>
      <c r="B1213" s="50" t="s">
        <v>1967</v>
      </c>
      <c r="C1213" s="50" t="s">
        <v>1964</v>
      </c>
      <c r="D1213" s="50" t="s">
        <v>37</v>
      </c>
      <c r="E1213" s="51">
        <v>45443</v>
      </c>
      <c r="F1213" s="50" t="s">
        <v>72</v>
      </c>
      <c r="G1213" s="50" t="s">
        <v>123</v>
      </c>
      <c r="H1213" s="50" t="s">
        <v>124</v>
      </c>
      <c r="I1213" s="50" t="s">
        <v>141</v>
      </c>
      <c r="J1213" s="50" t="s">
        <v>1216</v>
      </c>
      <c r="K1213" s="53">
        <v>5765.65</v>
      </c>
    </row>
    <row r="1214" spans="1:11" x14ac:dyDescent="0.25">
      <c r="A1214" s="50" t="s">
        <v>1110</v>
      </c>
      <c r="B1214" s="50" t="s">
        <v>1968</v>
      </c>
      <c r="C1214" s="50" t="s">
        <v>1964</v>
      </c>
      <c r="D1214" s="50" t="s">
        <v>37</v>
      </c>
      <c r="E1214" s="51">
        <v>45443</v>
      </c>
      <c r="F1214" s="50" t="s">
        <v>72</v>
      </c>
      <c r="G1214" s="50" t="s">
        <v>123</v>
      </c>
      <c r="H1214" s="50" t="s">
        <v>124</v>
      </c>
      <c r="I1214" s="50" t="s">
        <v>141</v>
      </c>
      <c r="J1214" s="50" t="s">
        <v>1216</v>
      </c>
      <c r="K1214" s="53">
        <v>5765.65</v>
      </c>
    </row>
    <row r="1215" spans="1:11" x14ac:dyDescent="0.25">
      <c r="A1215" s="50" t="s">
        <v>1110</v>
      </c>
      <c r="B1215" s="50" t="s">
        <v>1969</v>
      </c>
      <c r="C1215" s="50" t="s">
        <v>1964</v>
      </c>
      <c r="D1215" s="50" t="s">
        <v>37</v>
      </c>
      <c r="E1215" s="51">
        <v>45443</v>
      </c>
      <c r="F1215" s="50" t="s">
        <v>72</v>
      </c>
      <c r="G1215" s="50" t="s">
        <v>123</v>
      </c>
      <c r="H1215" s="50" t="s">
        <v>124</v>
      </c>
      <c r="I1215" s="50" t="s">
        <v>141</v>
      </c>
      <c r="J1215" s="50" t="s">
        <v>1216</v>
      </c>
      <c r="K1215" s="53">
        <v>5765.65</v>
      </c>
    </row>
    <row r="1216" spans="1:11" x14ac:dyDescent="0.25">
      <c r="A1216" s="50" t="s">
        <v>1110</v>
      </c>
      <c r="B1216" s="50" t="s">
        <v>1970</v>
      </c>
      <c r="C1216" s="50" t="s">
        <v>1321</v>
      </c>
      <c r="D1216" s="50" t="s">
        <v>37</v>
      </c>
      <c r="E1216" s="51">
        <v>45443</v>
      </c>
      <c r="F1216" s="50" t="s">
        <v>72</v>
      </c>
      <c r="G1216" s="50" t="s">
        <v>123</v>
      </c>
      <c r="H1216" s="50" t="s">
        <v>124</v>
      </c>
      <c r="I1216" s="50" t="s">
        <v>141</v>
      </c>
      <c r="J1216" s="50" t="s">
        <v>1216</v>
      </c>
      <c r="K1216" s="53">
        <v>3654.2</v>
      </c>
    </row>
    <row r="1217" spans="1:11" x14ac:dyDescent="0.25">
      <c r="A1217" s="50" t="s">
        <v>1110</v>
      </c>
      <c r="B1217" s="50" t="s">
        <v>1971</v>
      </c>
      <c r="C1217" s="50" t="s">
        <v>1321</v>
      </c>
      <c r="D1217" s="50" t="s">
        <v>37</v>
      </c>
      <c r="E1217" s="51">
        <v>45443</v>
      </c>
      <c r="F1217" s="50" t="s">
        <v>72</v>
      </c>
      <c r="G1217" s="50" t="s">
        <v>123</v>
      </c>
      <c r="H1217" s="50" t="s">
        <v>124</v>
      </c>
      <c r="I1217" s="50" t="s">
        <v>141</v>
      </c>
      <c r="J1217" s="50" t="s">
        <v>1216</v>
      </c>
      <c r="K1217" s="53">
        <v>3654.2</v>
      </c>
    </row>
    <row r="1218" spans="1:11" x14ac:dyDescent="0.25">
      <c r="A1218" s="50" t="s">
        <v>1110</v>
      </c>
      <c r="B1218" s="50" t="s">
        <v>1972</v>
      </c>
      <c r="C1218" s="50" t="s">
        <v>1321</v>
      </c>
      <c r="D1218" s="50" t="s">
        <v>37</v>
      </c>
      <c r="E1218" s="51">
        <v>45443</v>
      </c>
      <c r="F1218" s="50" t="s">
        <v>72</v>
      </c>
      <c r="G1218" s="50" t="s">
        <v>123</v>
      </c>
      <c r="H1218" s="50" t="s">
        <v>124</v>
      </c>
      <c r="I1218" s="50" t="s">
        <v>141</v>
      </c>
      <c r="J1218" s="50" t="s">
        <v>1216</v>
      </c>
      <c r="K1218" s="53">
        <v>3654.2</v>
      </c>
    </row>
    <row r="1219" spans="1:11" x14ac:dyDescent="0.25">
      <c r="A1219" s="50" t="s">
        <v>1110</v>
      </c>
      <c r="B1219" s="50" t="s">
        <v>1973</v>
      </c>
      <c r="C1219" s="50" t="s">
        <v>1321</v>
      </c>
      <c r="D1219" s="50" t="s">
        <v>37</v>
      </c>
      <c r="E1219" s="51">
        <v>45443</v>
      </c>
      <c r="F1219" s="50" t="s">
        <v>72</v>
      </c>
      <c r="G1219" s="50" t="s">
        <v>123</v>
      </c>
      <c r="H1219" s="50" t="s">
        <v>124</v>
      </c>
      <c r="I1219" s="50" t="s">
        <v>141</v>
      </c>
      <c r="J1219" s="50" t="s">
        <v>1216</v>
      </c>
      <c r="K1219" s="53">
        <v>3654.2</v>
      </c>
    </row>
    <row r="1220" spans="1:11" x14ac:dyDescent="0.25">
      <c r="A1220" s="50" t="s">
        <v>1110</v>
      </c>
      <c r="B1220" s="50" t="s">
        <v>1974</v>
      </c>
      <c r="C1220" s="50" t="s">
        <v>1321</v>
      </c>
      <c r="D1220" s="50" t="s">
        <v>37</v>
      </c>
      <c r="E1220" s="51">
        <v>45443</v>
      </c>
      <c r="F1220" s="50" t="s">
        <v>72</v>
      </c>
      <c r="G1220" s="50" t="s">
        <v>123</v>
      </c>
      <c r="H1220" s="50" t="s">
        <v>124</v>
      </c>
      <c r="I1220" s="50" t="s">
        <v>141</v>
      </c>
      <c r="J1220" s="50" t="s">
        <v>1216</v>
      </c>
      <c r="K1220" s="53">
        <v>3654.2</v>
      </c>
    </row>
    <row r="1221" spans="1:11" x14ac:dyDescent="0.25">
      <c r="A1221" s="50" t="s">
        <v>1110</v>
      </c>
      <c r="B1221" s="50" t="s">
        <v>1975</v>
      </c>
      <c r="C1221" s="50" t="s">
        <v>1321</v>
      </c>
      <c r="D1221" s="50" t="s">
        <v>37</v>
      </c>
      <c r="E1221" s="51">
        <v>45443</v>
      </c>
      <c r="F1221" s="50" t="s">
        <v>72</v>
      </c>
      <c r="G1221" s="50" t="s">
        <v>123</v>
      </c>
      <c r="H1221" s="50" t="s">
        <v>124</v>
      </c>
      <c r="I1221" s="50" t="s">
        <v>141</v>
      </c>
      <c r="J1221" s="50" t="s">
        <v>1216</v>
      </c>
      <c r="K1221" s="53">
        <v>3654.2</v>
      </c>
    </row>
    <row r="1222" spans="1:11" x14ac:dyDescent="0.25">
      <c r="A1222" s="50" t="s">
        <v>1110</v>
      </c>
      <c r="B1222" s="50" t="s">
        <v>1976</v>
      </c>
      <c r="C1222" s="50" t="s">
        <v>1321</v>
      </c>
      <c r="D1222" s="50" t="s">
        <v>37</v>
      </c>
      <c r="E1222" s="51">
        <v>45443</v>
      </c>
      <c r="F1222" s="50" t="s">
        <v>72</v>
      </c>
      <c r="G1222" s="50" t="s">
        <v>123</v>
      </c>
      <c r="H1222" s="50" t="s">
        <v>124</v>
      </c>
      <c r="I1222" s="50" t="s">
        <v>141</v>
      </c>
      <c r="J1222" s="50" t="s">
        <v>1216</v>
      </c>
      <c r="K1222" s="53">
        <v>3654.2</v>
      </c>
    </row>
    <row r="1223" spans="1:11" x14ac:dyDescent="0.25">
      <c r="A1223" s="50" t="s">
        <v>1110</v>
      </c>
      <c r="B1223" s="50" t="s">
        <v>1977</v>
      </c>
      <c r="C1223" s="50" t="s">
        <v>1321</v>
      </c>
      <c r="D1223" s="50" t="s">
        <v>37</v>
      </c>
      <c r="E1223" s="51">
        <v>45443</v>
      </c>
      <c r="F1223" s="50" t="s">
        <v>72</v>
      </c>
      <c r="G1223" s="50" t="s">
        <v>123</v>
      </c>
      <c r="H1223" s="50" t="s">
        <v>124</v>
      </c>
      <c r="I1223" s="50" t="s">
        <v>141</v>
      </c>
      <c r="J1223" s="50" t="s">
        <v>1216</v>
      </c>
      <c r="K1223" s="53">
        <v>3654.2</v>
      </c>
    </row>
    <row r="1224" spans="1:11" x14ac:dyDescent="0.25">
      <c r="A1224" s="50" t="s">
        <v>1110</v>
      </c>
      <c r="B1224" s="50" t="s">
        <v>1978</v>
      </c>
      <c r="C1224" s="50" t="s">
        <v>1321</v>
      </c>
      <c r="D1224" s="50" t="s">
        <v>37</v>
      </c>
      <c r="E1224" s="51">
        <v>45443</v>
      </c>
      <c r="F1224" s="50" t="s">
        <v>72</v>
      </c>
      <c r="G1224" s="50" t="s">
        <v>123</v>
      </c>
      <c r="H1224" s="50" t="s">
        <v>124</v>
      </c>
      <c r="I1224" s="50" t="s">
        <v>141</v>
      </c>
      <c r="J1224" s="50" t="s">
        <v>1216</v>
      </c>
      <c r="K1224" s="53">
        <v>3654.2</v>
      </c>
    </row>
    <row r="1225" spans="1:11" x14ac:dyDescent="0.25">
      <c r="A1225" s="50" t="s">
        <v>1110</v>
      </c>
      <c r="B1225" s="50" t="s">
        <v>1979</v>
      </c>
      <c r="C1225" s="50" t="s">
        <v>1321</v>
      </c>
      <c r="D1225" s="50" t="s">
        <v>37</v>
      </c>
      <c r="E1225" s="51">
        <v>45443</v>
      </c>
      <c r="F1225" s="50" t="s">
        <v>72</v>
      </c>
      <c r="G1225" s="50" t="s">
        <v>123</v>
      </c>
      <c r="H1225" s="50" t="s">
        <v>124</v>
      </c>
      <c r="I1225" s="50" t="s">
        <v>141</v>
      </c>
      <c r="J1225" s="50" t="s">
        <v>1216</v>
      </c>
      <c r="K1225" s="53">
        <v>3654.2</v>
      </c>
    </row>
    <row r="1226" spans="1:11" x14ac:dyDescent="0.25">
      <c r="A1226" s="50" t="s">
        <v>1110</v>
      </c>
      <c r="B1226" s="50" t="s">
        <v>1980</v>
      </c>
      <c r="C1226" s="50" t="s">
        <v>1981</v>
      </c>
      <c r="D1226" s="50" t="s">
        <v>37</v>
      </c>
      <c r="E1226" s="51">
        <v>45443</v>
      </c>
      <c r="F1226" s="50" t="s">
        <v>72</v>
      </c>
      <c r="G1226" s="50" t="s">
        <v>123</v>
      </c>
      <c r="H1226" s="50" t="s">
        <v>124</v>
      </c>
      <c r="I1226" s="50" t="s">
        <v>141</v>
      </c>
      <c r="J1226" s="50" t="s">
        <v>1216</v>
      </c>
      <c r="K1226" s="53">
        <v>11175.56</v>
      </c>
    </row>
    <row r="1227" spans="1:11" x14ac:dyDescent="0.25">
      <c r="A1227" s="50" t="s">
        <v>1110</v>
      </c>
      <c r="B1227" s="50" t="s">
        <v>1982</v>
      </c>
      <c r="C1227" s="50" t="s">
        <v>1981</v>
      </c>
      <c r="D1227" s="50" t="s">
        <v>37</v>
      </c>
      <c r="E1227" s="51">
        <v>45443</v>
      </c>
      <c r="F1227" s="50" t="s">
        <v>72</v>
      </c>
      <c r="G1227" s="50" t="s">
        <v>123</v>
      </c>
      <c r="H1227" s="50" t="s">
        <v>124</v>
      </c>
      <c r="I1227" s="50" t="s">
        <v>141</v>
      </c>
      <c r="J1227" s="50" t="s">
        <v>1216</v>
      </c>
      <c r="K1227" s="53">
        <v>11175.56</v>
      </c>
    </row>
    <row r="1228" spans="1:11" x14ac:dyDescent="0.25">
      <c r="A1228" s="50" t="s">
        <v>1110</v>
      </c>
      <c r="B1228" s="50" t="s">
        <v>1983</v>
      </c>
      <c r="C1228" s="50" t="s">
        <v>1984</v>
      </c>
      <c r="D1228" s="50" t="s">
        <v>37</v>
      </c>
      <c r="E1228" s="51">
        <v>45443</v>
      </c>
      <c r="F1228" s="50" t="s">
        <v>72</v>
      </c>
      <c r="G1228" s="50" t="s">
        <v>123</v>
      </c>
      <c r="H1228" s="50" t="s">
        <v>124</v>
      </c>
      <c r="I1228" s="50" t="s">
        <v>141</v>
      </c>
      <c r="J1228" s="50" t="s">
        <v>1216</v>
      </c>
      <c r="K1228" s="53">
        <v>7312.03</v>
      </c>
    </row>
    <row r="1229" spans="1:11" x14ac:dyDescent="0.25">
      <c r="A1229" s="50" t="s">
        <v>1110</v>
      </c>
      <c r="B1229" s="50" t="s">
        <v>1985</v>
      </c>
      <c r="C1229" s="50" t="s">
        <v>1986</v>
      </c>
      <c r="D1229" s="50" t="s">
        <v>37</v>
      </c>
      <c r="E1229" s="51">
        <v>45443</v>
      </c>
      <c r="F1229" s="50" t="s">
        <v>72</v>
      </c>
      <c r="G1229" s="50" t="s">
        <v>123</v>
      </c>
      <c r="H1229" s="50" t="s">
        <v>124</v>
      </c>
      <c r="I1229" s="50" t="s">
        <v>141</v>
      </c>
      <c r="J1229" s="50" t="s">
        <v>1216</v>
      </c>
      <c r="K1229" s="53">
        <v>5418.19</v>
      </c>
    </row>
    <row r="1230" spans="1:11" x14ac:dyDescent="0.25">
      <c r="A1230" s="50" t="s">
        <v>1110</v>
      </c>
      <c r="B1230" s="50" t="s">
        <v>1987</v>
      </c>
      <c r="C1230" s="50" t="s">
        <v>1988</v>
      </c>
      <c r="D1230" s="50" t="s">
        <v>37</v>
      </c>
      <c r="E1230" s="51">
        <v>45443</v>
      </c>
      <c r="F1230" s="50" t="s">
        <v>72</v>
      </c>
      <c r="G1230" s="50" t="s">
        <v>123</v>
      </c>
      <c r="H1230" s="50" t="s">
        <v>124</v>
      </c>
      <c r="I1230" s="50" t="s">
        <v>141</v>
      </c>
      <c r="J1230" s="50" t="s">
        <v>1216</v>
      </c>
      <c r="K1230" s="53">
        <v>19915.2</v>
      </c>
    </row>
    <row r="1231" spans="1:11" x14ac:dyDescent="0.25">
      <c r="A1231" s="50" t="s">
        <v>1110</v>
      </c>
      <c r="B1231" s="50" t="s">
        <v>1989</v>
      </c>
      <c r="C1231" s="50" t="s">
        <v>1990</v>
      </c>
      <c r="D1231" s="50" t="s">
        <v>37</v>
      </c>
      <c r="E1231" s="51">
        <v>45448</v>
      </c>
      <c r="F1231" s="50" t="s">
        <v>72</v>
      </c>
      <c r="G1231" s="50" t="s">
        <v>278</v>
      </c>
      <c r="H1231" s="50" t="s">
        <v>279</v>
      </c>
      <c r="I1231" s="50" t="s">
        <v>90</v>
      </c>
      <c r="J1231" s="50" t="s">
        <v>1114</v>
      </c>
      <c r="K1231" s="53">
        <v>24187.9</v>
      </c>
    </row>
    <row r="1232" spans="1:11" x14ac:dyDescent="0.25">
      <c r="A1232" s="50" t="s">
        <v>1110</v>
      </c>
      <c r="B1232" s="50" t="s">
        <v>1991</v>
      </c>
      <c r="C1232" s="50" t="s">
        <v>1990</v>
      </c>
      <c r="D1232" s="50" t="s">
        <v>37</v>
      </c>
      <c r="E1232" s="51">
        <v>45448</v>
      </c>
      <c r="F1232" s="50" t="s">
        <v>72</v>
      </c>
      <c r="G1232" s="50" t="s">
        <v>278</v>
      </c>
      <c r="H1232" s="50" t="s">
        <v>279</v>
      </c>
      <c r="I1232" s="50" t="s">
        <v>90</v>
      </c>
      <c r="J1232" s="50" t="s">
        <v>1114</v>
      </c>
      <c r="K1232" s="53">
        <v>24187.9</v>
      </c>
    </row>
    <row r="1233" spans="1:11" x14ac:dyDescent="0.25">
      <c r="A1233" s="50" t="s">
        <v>1110</v>
      </c>
      <c r="B1233" s="50" t="s">
        <v>1992</v>
      </c>
      <c r="C1233" s="50" t="s">
        <v>1990</v>
      </c>
      <c r="D1233" s="50" t="s">
        <v>37</v>
      </c>
      <c r="E1233" s="51">
        <v>45448</v>
      </c>
      <c r="F1233" s="50" t="s">
        <v>72</v>
      </c>
      <c r="G1233" s="50" t="s">
        <v>278</v>
      </c>
      <c r="H1233" s="50" t="s">
        <v>279</v>
      </c>
      <c r="I1233" s="50" t="s">
        <v>90</v>
      </c>
      <c r="J1233" s="50" t="s">
        <v>1114</v>
      </c>
      <c r="K1233" s="53">
        <v>24187.9</v>
      </c>
    </row>
    <row r="1234" spans="1:11" x14ac:dyDescent="0.25">
      <c r="A1234" s="50" t="s">
        <v>1110</v>
      </c>
      <c r="B1234" s="50" t="s">
        <v>1993</v>
      </c>
      <c r="C1234" s="50" t="s">
        <v>1990</v>
      </c>
      <c r="D1234" s="50" t="s">
        <v>37</v>
      </c>
      <c r="E1234" s="51">
        <v>45448</v>
      </c>
      <c r="F1234" s="50" t="s">
        <v>72</v>
      </c>
      <c r="G1234" s="50" t="s">
        <v>278</v>
      </c>
      <c r="H1234" s="50" t="s">
        <v>279</v>
      </c>
      <c r="I1234" s="50" t="s">
        <v>90</v>
      </c>
      <c r="J1234" s="50" t="s">
        <v>1114</v>
      </c>
      <c r="K1234" s="53">
        <v>24187.9</v>
      </c>
    </row>
    <row r="1235" spans="1:11" x14ac:dyDescent="0.25">
      <c r="A1235" s="50" t="s">
        <v>1110</v>
      </c>
      <c r="B1235" s="50" t="s">
        <v>1994</v>
      </c>
      <c r="C1235" s="50" t="s">
        <v>1990</v>
      </c>
      <c r="D1235" s="50" t="s">
        <v>37</v>
      </c>
      <c r="E1235" s="51">
        <v>45448</v>
      </c>
      <c r="F1235" s="50" t="s">
        <v>72</v>
      </c>
      <c r="G1235" s="50" t="s">
        <v>278</v>
      </c>
      <c r="H1235" s="50" t="s">
        <v>279</v>
      </c>
      <c r="I1235" s="50" t="s">
        <v>90</v>
      </c>
      <c r="J1235" s="50" t="s">
        <v>1114</v>
      </c>
      <c r="K1235" s="53">
        <v>24187.9</v>
      </c>
    </row>
    <row r="1236" spans="1:11" x14ac:dyDescent="0.25">
      <c r="A1236" s="50" t="s">
        <v>1110</v>
      </c>
      <c r="B1236" s="50" t="s">
        <v>1995</v>
      </c>
      <c r="C1236" s="50" t="s">
        <v>1990</v>
      </c>
      <c r="D1236" s="50" t="s">
        <v>37</v>
      </c>
      <c r="E1236" s="51">
        <v>45448</v>
      </c>
      <c r="F1236" s="50" t="s">
        <v>72</v>
      </c>
      <c r="G1236" s="50" t="s">
        <v>278</v>
      </c>
      <c r="H1236" s="50" t="s">
        <v>279</v>
      </c>
      <c r="I1236" s="50" t="s">
        <v>90</v>
      </c>
      <c r="J1236" s="50" t="s">
        <v>1114</v>
      </c>
      <c r="K1236" s="53">
        <v>24187.9</v>
      </c>
    </row>
    <row r="1237" spans="1:11" x14ac:dyDescent="0.25">
      <c r="A1237" s="50" t="s">
        <v>1110</v>
      </c>
      <c r="B1237" s="50" t="s">
        <v>1996</v>
      </c>
      <c r="C1237" s="50" t="s">
        <v>1990</v>
      </c>
      <c r="D1237" s="50" t="s">
        <v>37</v>
      </c>
      <c r="E1237" s="51">
        <v>45448</v>
      </c>
      <c r="F1237" s="50" t="s">
        <v>72</v>
      </c>
      <c r="G1237" s="50" t="s">
        <v>278</v>
      </c>
      <c r="H1237" s="50" t="s">
        <v>279</v>
      </c>
      <c r="I1237" s="50" t="s">
        <v>90</v>
      </c>
      <c r="J1237" s="50" t="s">
        <v>1114</v>
      </c>
      <c r="K1237" s="53">
        <v>24187.9</v>
      </c>
    </row>
    <row r="1238" spans="1:11" x14ac:dyDescent="0.25">
      <c r="A1238" s="50" t="s">
        <v>1110</v>
      </c>
      <c r="B1238" s="50" t="s">
        <v>1997</v>
      </c>
      <c r="C1238" s="50" t="s">
        <v>1990</v>
      </c>
      <c r="D1238" s="50" t="s">
        <v>37</v>
      </c>
      <c r="E1238" s="51">
        <v>45448</v>
      </c>
      <c r="F1238" s="50" t="s">
        <v>72</v>
      </c>
      <c r="G1238" s="50" t="s">
        <v>278</v>
      </c>
      <c r="H1238" s="50" t="s">
        <v>279</v>
      </c>
      <c r="I1238" s="50" t="s">
        <v>90</v>
      </c>
      <c r="J1238" s="50" t="s">
        <v>1114</v>
      </c>
      <c r="K1238" s="53">
        <v>24187.9</v>
      </c>
    </row>
    <row r="1239" spans="1:11" x14ac:dyDescent="0.25">
      <c r="A1239" s="50" t="s">
        <v>1110</v>
      </c>
      <c r="B1239" s="50" t="s">
        <v>1998</v>
      </c>
      <c r="C1239" s="50" t="s">
        <v>1990</v>
      </c>
      <c r="D1239" s="50" t="s">
        <v>37</v>
      </c>
      <c r="E1239" s="51">
        <v>45448</v>
      </c>
      <c r="F1239" s="50" t="s">
        <v>72</v>
      </c>
      <c r="G1239" s="50" t="s">
        <v>278</v>
      </c>
      <c r="H1239" s="50" t="s">
        <v>279</v>
      </c>
      <c r="I1239" s="50" t="s">
        <v>90</v>
      </c>
      <c r="J1239" s="50" t="s">
        <v>1114</v>
      </c>
      <c r="K1239" s="53">
        <v>24187.9</v>
      </c>
    </row>
    <row r="1240" spans="1:11" x14ac:dyDescent="0.25">
      <c r="A1240" s="50" t="s">
        <v>1110</v>
      </c>
      <c r="B1240" s="50" t="s">
        <v>1999</v>
      </c>
      <c r="C1240" s="50" t="s">
        <v>2000</v>
      </c>
      <c r="D1240" s="50" t="s">
        <v>37</v>
      </c>
      <c r="E1240" s="51">
        <v>45448</v>
      </c>
      <c r="F1240" s="50" t="s">
        <v>72</v>
      </c>
      <c r="G1240" s="50" t="s">
        <v>100</v>
      </c>
      <c r="H1240" s="50" t="s">
        <v>101</v>
      </c>
      <c r="I1240" s="50" t="s">
        <v>90</v>
      </c>
      <c r="J1240" s="50" t="s">
        <v>1114</v>
      </c>
      <c r="K1240" s="53">
        <v>27430.7</v>
      </c>
    </row>
    <row r="1241" spans="1:11" x14ac:dyDescent="0.25">
      <c r="A1241" s="50" t="s">
        <v>1110</v>
      </c>
      <c r="B1241" s="50" t="s">
        <v>2001</v>
      </c>
      <c r="C1241" s="50" t="s">
        <v>2002</v>
      </c>
      <c r="D1241" s="50" t="s">
        <v>37</v>
      </c>
      <c r="E1241" s="51">
        <v>45448</v>
      </c>
      <c r="F1241" s="50" t="s">
        <v>72</v>
      </c>
      <c r="G1241" s="50" t="s">
        <v>439</v>
      </c>
      <c r="H1241" s="50" t="s">
        <v>440</v>
      </c>
      <c r="I1241" s="50" t="s">
        <v>90</v>
      </c>
      <c r="J1241" s="50" t="s">
        <v>1117</v>
      </c>
      <c r="K1241" s="53">
        <v>9317</v>
      </c>
    </row>
    <row r="1242" spans="1:11" x14ac:dyDescent="0.25">
      <c r="A1242" s="50" t="s">
        <v>1110</v>
      </c>
      <c r="B1242" s="50" t="s">
        <v>2003</v>
      </c>
      <c r="C1242" s="50" t="s">
        <v>2004</v>
      </c>
      <c r="D1242" s="50" t="s">
        <v>37</v>
      </c>
      <c r="E1242" s="51">
        <v>45449</v>
      </c>
      <c r="F1242" s="50" t="s">
        <v>72</v>
      </c>
      <c r="G1242" s="50" t="s">
        <v>419</v>
      </c>
      <c r="H1242" s="50" t="s">
        <v>420</v>
      </c>
      <c r="I1242" s="50" t="s">
        <v>90</v>
      </c>
      <c r="J1242" s="50" t="s">
        <v>1114</v>
      </c>
      <c r="K1242" s="53">
        <v>22385</v>
      </c>
    </row>
    <row r="1243" spans="1:11" x14ac:dyDescent="0.25">
      <c r="A1243" s="50" t="s">
        <v>1110</v>
      </c>
      <c r="B1243" s="50" t="s">
        <v>2005</v>
      </c>
      <c r="C1243" s="50" t="s">
        <v>2004</v>
      </c>
      <c r="D1243" s="50" t="s">
        <v>37</v>
      </c>
      <c r="E1243" s="51">
        <v>45449</v>
      </c>
      <c r="F1243" s="50" t="s">
        <v>72</v>
      </c>
      <c r="G1243" s="50" t="s">
        <v>419</v>
      </c>
      <c r="H1243" s="50" t="s">
        <v>420</v>
      </c>
      <c r="I1243" s="50" t="s">
        <v>90</v>
      </c>
      <c r="J1243" s="50" t="s">
        <v>1114</v>
      </c>
      <c r="K1243" s="53">
        <v>22385</v>
      </c>
    </row>
    <row r="1244" spans="1:11" x14ac:dyDescent="0.25">
      <c r="A1244" s="50" t="s">
        <v>1110</v>
      </c>
      <c r="B1244" s="50" t="s">
        <v>2006</v>
      </c>
      <c r="C1244" s="50" t="s">
        <v>2007</v>
      </c>
      <c r="D1244" s="50" t="s">
        <v>37</v>
      </c>
      <c r="E1244" s="51">
        <v>45453</v>
      </c>
      <c r="F1244" s="50" t="s">
        <v>72</v>
      </c>
      <c r="G1244" s="50" t="s">
        <v>274</v>
      </c>
      <c r="H1244" s="50" t="s">
        <v>275</v>
      </c>
      <c r="I1244" s="50" t="s">
        <v>90</v>
      </c>
      <c r="J1244" s="50" t="s">
        <v>1117</v>
      </c>
      <c r="K1244" s="53">
        <v>10769</v>
      </c>
    </row>
    <row r="1245" spans="1:11" x14ac:dyDescent="0.25">
      <c r="A1245" s="50" t="s">
        <v>1110</v>
      </c>
      <c r="B1245" s="50" t="s">
        <v>2008</v>
      </c>
      <c r="C1245" s="50" t="s">
        <v>2007</v>
      </c>
      <c r="D1245" s="50" t="s">
        <v>37</v>
      </c>
      <c r="E1245" s="51">
        <v>45453</v>
      </c>
      <c r="F1245" s="50" t="s">
        <v>72</v>
      </c>
      <c r="G1245" s="50" t="s">
        <v>274</v>
      </c>
      <c r="H1245" s="50" t="s">
        <v>275</v>
      </c>
      <c r="I1245" s="50" t="s">
        <v>90</v>
      </c>
      <c r="J1245" s="50" t="s">
        <v>1117</v>
      </c>
      <c r="K1245" s="53">
        <v>12705</v>
      </c>
    </row>
    <row r="1246" spans="1:11" x14ac:dyDescent="0.25">
      <c r="A1246" s="50" t="s">
        <v>1110</v>
      </c>
      <c r="B1246" s="50" t="s">
        <v>2009</v>
      </c>
      <c r="C1246" s="50" t="s">
        <v>2010</v>
      </c>
      <c r="D1246" s="50" t="s">
        <v>37</v>
      </c>
      <c r="E1246" s="51">
        <v>45457</v>
      </c>
      <c r="F1246" s="50" t="s">
        <v>72</v>
      </c>
      <c r="G1246" s="50" t="s">
        <v>635</v>
      </c>
      <c r="H1246" s="50" t="s">
        <v>636</v>
      </c>
      <c r="I1246" s="50" t="s">
        <v>141</v>
      </c>
      <c r="J1246" s="50" t="s">
        <v>1216</v>
      </c>
      <c r="K1246" s="53">
        <v>16819</v>
      </c>
    </row>
    <row r="1247" spans="1:11" x14ac:dyDescent="0.25">
      <c r="A1247" s="50" t="s">
        <v>1110</v>
      </c>
      <c r="B1247" s="50" t="s">
        <v>2011</v>
      </c>
      <c r="C1247" s="50" t="s">
        <v>2012</v>
      </c>
      <c r="D1247" s="50" t="s">
        <v>37</v>
      </c>
      <c r="E1247" s="51">
        <v>45467</v>
      </c>
      <c r="F1247" s="50" t="s">
        <v>72</v>
      </c>
      <c r="G1247" s="50" t="s">
        <v>270</v>
      </c>
      <c r="H1247" s="50" t="s">
        <v>271</v>
      </c>
      <c r="I1247" s="50" t="s">
        <v>141</v>
      </c>
      <c r="J1247" s="50" t="s">
        <v>1216</v>
      </c>
      <c r="K1247" s="53">
        <v>7562.5</v>
      </c>
    </row>
    <row r="1248" spans="1:11" x14ac:dyDescent="0.25">
      <c r="A1248" s="50" t="s">
        <v>1110</v>
      </c>
      <c r="B1248" s="50" t="s">
        <v>2013</v>
      </c>
      <c r="C1248" s="50" t="s">
        <v>2012</v>
      </c>
      <c r="D1248" s="50" t="s">
        <v>37</v>
      </c>
      <c r="E1248" s="51">
        <v>45467</v>
      </c>
      <c r="F1248" s="50" t="s">
        <v>72</v>
      </c>
      <c r="G1248" s="50" t="s">
        <v>270</v>
      </c>
      <c r="H1248" s="50" t="s">
        <v>271</v>
      </c>
      <c r="I1248" s="50" t="s">
        <v>141</v>
      </c>
      <c r="J1248" s="50" t="s">
        <v>1216</v>
      </c>
      <c r="K1248" s="53">
        <v>7562.5</v>
      </c>
    </row>
    <row r="1249" spans="1:11" x14ac:dyDescent="0.25">
      <c r="A1249" s="50" t="s">
        <v>1110</v>
      </c>
      <c r="B1249" s="50" t="s">
        <v>2014</v>
      </c>
      <c r="C1249" s="50" t="s">
        <v>2012</v>
      </c>
      <c r="D1249" s="50" t="s">
        <v>37</v>
      </c>
      <c r="E1249" s="51">
        <v>45467</v>
      </c>
      <c r="F1249" s="50" t="s">
        <v>72</v>
      </c>
      <c r="G1249" s="50" t="s">
        <v>270</v>
      </c>
      <c r="H1249" s="50" t="s">
        <v>271</v>
      </c>
      <c r="I1249" s="50" t="s">
        <v>141</v>
      </c>
      <c r="J1249" s="50" t="s">
        <v>1216</v>
      </c>
      <c r="K1249" s="53">
        <v>7562.5</v>
      </c>
    </row>
    <row r="1250" spans="1:11" x14ac:dyDescent="0.25">
      <c r="A1250" s="50" t="s">
        <v>1110</v>
      </c>
      <c r="B1250" s="50" t="s">
        <v>2015</v>
      </c>
      <c r="C1250" s="50" t="s">
        <v>2012</v>
      </c>
      <c r="D1250" s="50" t="s">
        <v>37</v>
      </c>
      <c r="E1250" s="51">
        <v>45467</v>
      </c>
      <c r="F1250" s="50" t="s">
        <v>72</v>
      </c>
      <c r="G1250" s="50" t="s">
        <v>270</v>
      </c>
      <c r="H1250" s="50" t="s">
        <v>271</v>
      </c>
      <c r="I1250" s="50" t="s">
        <v>141</v>
      </c>
      <c r="J1250" s="50" t="s">
        <v>1216</v>
      </c>
      <c r="K1250" s="53">
        <v>7562.5</v>
      </c>
    </row>
    <row r="1251" spans="1:11" x14ac:dyDescent="0.25">
      <c r="A1251" s="50" t="s">
        <v>1110</v>
      </c>
      <c r="B1251" s="50" t="s">
        <v>2016</v>
      </c>
      <c r="C1251" s="50" t="s">
        <v>1472</v>
      </c>
      <c r="D1251" s="50" t="s">
        <v>37</v>
      </c>
      <c r="E1251" s="51">
        <v>45470</v>
      </c>
      <c r="F1251" s="50" t="s">
        <v>72</v>
      </c>
      <c r="G1251" s="50" t="s">
        <v>88</v>
      </c>
      <c r="H1251" s="50" t="s">
        <v>89</v>
      </c>
      <c r="I1251" s="50" t="s">
        <v>90</v>
      </c>
      <c r="J1251" s="50" t="s">
        <v>1117</v>
      </c>
      <c r="K1251" s="53">
        <v>4270.03</v>
      </c>
    </row>
    <row r="1252" spans="1:11" x14ac:dyDescent="0.25">
      <c r="A1252" s="50" t="s">
        <v>1110</v>
      </c>
      <c r="B1252" s="50" t="s">
        <v>2017</v>
      </c>
      <c r="C1252" s="50" t="s">
        <v>1472</v>
      </c>
      <c r="D1252" s="50" t="s">
        <v>37</v>
      </c>
      <c r="E1252" s="51">
        <v>45470</v>
      </c>
      <c r="F1252" s="50" t="s">
        <v>72</v>
      </c>
      <c r="G1252" s="50" t="s">
        <v>123</v>
      </c>
      <c r="H1252" s="50" t="s">
        <v>124</v>
      </c>
      <c r="I1252" s="50" t="s">
        <v>90</v>
      </c>
      <c r="J1252" s="50" t="s">
        <v>1117</v>
      </c>
      <c r="K1252" s="53">
        <v>4270.03</v>
      </c>
    </row>
    <row r="1253" spans="1:11" x14ac:dyDescent="0.25">
      <c r="A1253" s="50" t="s">
        <v>1110</v>
      </c>
      <c r="B1253" s="50" t="s">
        <v>2018</v>
      </c>
      <c r="C1253" s="50" t="s">
        <v>1472</v>
      </c>
      <c r="D1253" s="50" t="s">
        <v>37</v>
      </c>
      <c r="E1253" s="51">
        <v>45470</v>
      </c>
      <c r="F1253" s="50" t="s">
        <v>72</v>
      </c>
      <c r="G1253" s="50" t="s">
        <v>123</v>
      </c>
      <c r="H1253" s="50" t="s">
        <v>124</v>
      </c>
      <c r="I1253" s="50" t="s">
        <v>90</v>
      </c>
      <c r="J1253" s="50" t="s">
        <v>1117</v>
      </c>
      <c r="K1253" s="53">
        <v>4270.03</v>
      </c>
    </row>
    <row r="1254" spans="1:11" x14ac:dyDescent="0.25">
      <c r="A1254" s="50" t="s">
        <v>1110</v>
      </c>
      <c r="B1254" s="50" t="s">
        <v>2019</v>
      </c>
      <c r="C1254" s="50" t="s">
        <v>1472</v>
      </c>
      <c r="D1254" s="50" t="s">
        <v>37</v>
      </c>
      <c r="E1254" s="51">
        <v>45470</v>
      </c>
      <c r="F1254" s="50" t="s">
        <v>72</v>
      </c>
      <c r="G1254" s="50" t="s">
        <v>123</v>
      </c>
      <c r="H1254" s="50" t="s">
        <v>124</v>
      </c>
      <c r="I1254" s="50" t="s">
        <v>90</v>
      </c>
      <c r="J1254" s="50" t="s">
        <v>1117</v>
      </c>
      <c r="K1254" s="53">
        <v>4270.03</v>
      </c>
    </row>
    <row r="1255" spans="1:11" x14ac:dyDescent="0.25">
      <c r="A1255" s="50" t="s">
        <v>1110</v>
      </c>
      <c r="B1255" s="50" t="s">
        <v>2020</v>
      </c>
      <c r="C1255" s="50" t="s">
        <v>2021</v>
      </c>
      <c r="D1255" s="50" t="s">
        <v>37</v>
      </c>
      <c r="E1255" s="51">
        <v>45470</v>
      </c>
      <c r="F1255" s="50" t="s">
        <v>72</v>
      </c>
      <c r="G1255" s="50" t="s">
        <v>396</v>
      </c>
      <c r="H1255" s="50" t="s">
        <v>397</v>
      </c>
      <c r="I1255" s="50" t="s">
        <v>90</v>
      </c>
      <c r="J1255" s="50" t="s">
        <v>1117</v>
      </c>
      <c r="K1255" s="53">
        <v>12262.14</v>
      </c>
    </row>
    <row r="1256" spans="1:11" x14ac:dyDescent="0.25">
      <c r="A1256" s="50" t="s">
        <v>1110</v>
      </c>
      <c r="B1256" s="50" t="s">
        <v>2022</v>
      </c>
      <c r="C1256" s="50" t="s">
        <v>2021</v>
      </c>
      <c r="D1256" s="50" t="s">
        <v>37</v>
      </c>
      <c r="E1256" s="51">
        <v>45470</v>
      </c>
      <c r="F1256" s="50" t="s">
        <v>72</v>
      </c>
      <c r="G1256" s="50" t="s">
        <v>396</v>
      </c>
      <c r="H1256" s="50" t="s">
        <v>397</v>
      </c>
      <c r="I1256" s="50" t="s">
        <v>90</v>
      </c>
      <c r="J1256" s="50" t="s">
        <v>1117</v>
      </c>
      <c r="K1256" s="53">
        <v>12262.14</v>
      </c>
    </row>
    <row r="1257" spans="1:11" x14ac:dyDescent="0.25">
      <c r="A1257" s="50" t="s">
        <v>1110</v>
      </c>
      <c r="B1257" s="50" t="s">
        <v>2023</v>
      </c>
      <c r="C1257" s="50" t="s">
        <v>2021</v>
      </c>
      <c r="D1257" s="50" t="s">
        <v>37</v>
      </c>
      <c r="E1257" s="51">
        <v>45470</v>
      </c>
      <c r="F1257" s="50" t="s">
        <v>72</v>
      </c>
      <c r="G1257" s="50" t="s">
        <v>396</v>
      </c>
      <c r="H1257" s="50" t="s">
        <v>397</v>
      </c>
      <c r="I1257" s="50" t="s">
        <v>90</v>
      </c>
      <c r="J1257" s="50" t="s">
        <v>1117</v>
      </c>
      <c r="K1257" s="53">
        <v>12262.14</v>
      </c>
    </row>
    <row r="1258" spans="1:11" x14ac:dyDescent="0.25">
      <c r="A1258" s="50" t="s">
        <v>1110</v>
      </c>
      <c r="B1258" s="50" t="s">
        <v>2024</v>
      </c>
      <c r="C1258" s="50" t="s">
        <v>2021</v>
      </c>
      <c r="D1258" s="50" t="s">
        <v>37</v>
      </c>
      <c r="E1258" s="51">
        <v>45470</v>
      </c>
      <c r="F1258" s="50" t="s">
        <v>72</v>
      </c>
      <c r="G1258" s="50" t="s">
        <v>396</v>
      </c>
      <c r="H1258" s="50" t="s">
        <v>397</v>
      </c>
      <c r="I1258" s="50" t="s">
        <v>90</v>
      </c>
      <c r="J1258" s="50" t="s">
        <v>1117</v>
      </c>
      <c r="K1258" s="53">
        <v>12262.14</v>
      </c>
    </row>
    <row r="1259" spans="1:11" x14ac:dyDescent="0.25">
      <c r="A1259" s="50" t="s">
        <v>1110</v>
      </c>
      <c r="B1259" s="50" t="s">
        <v>2025</v>
      </c>
      <c r="C1259" s="50" t="s">
        <v>2021</v>
      </c>
      <c r="D1259" s="50" t="s">
        <v>37</v>
      </c>
      <c r="E1259" s="51">
        <v>45470</v>
      </c>
      <c r="F1259" s="50" t="s">
        <v>72</v>
      </c>
      <c r="G1259" s="50" t="s">
        <v>396</v>
      </c>
      <c r="H1259" s="50" t="s">
        <v>397</v>
      </c>
      <c r="I1259" s="50" t="s">
        <v>90</v>
      </c>
      <c r="J1259" s="50" t="s">
        <v>1117</v>
      </c>
      <c r="K1259" s="53">
        <v>12262.14</v>
      </c>
    </row>
    <row r="1260" spans="1:11" x14ac:dyDescent="0.25">
      <c r="A1260" s="50" t="s">
        <v>1110</v>
      </c>
      <c r="B1260" s="50" t="s">
        <v>2026</v>
      </c>
      <c r="C1260" s="50" t="s">
        <v>2021</v>
      </c>
      <c r="D1260" s="50" t="s">
        <v>37</v>
      </c>
      <c r="E1260" s="51">
        <v>45470</v>
      </c>
      <c r="F1260" s="50" t="s">
        <v>72</v>
      </c>
      <c r="G1260" s="50" t="s">
        <v>396</v>
      </c>
      <c r="H1260" s="50" t="s">
        <v>397</v>
      </c>
      <c r="I1260" s="50" t="s">
        <v>90</v>
      </c>
      <c r="J1260" s="50" t="s">
        <v>1117</v>
      </c>
      <c r="K1260" s="53">
        <v>12262.14</v>
      </c>
    </row>
    <row r="1261" spans="1:11" x14ac:dyDescent="0.25">
      <c r="A1261" s="50" t="s">
        <v>1110</v>
      </c>
      <c r="B1261" s="50" t="s">
        <v>2027</v>
      </c>
      <c r="C1261" s="50" t="s">
        <v>2021</v>
      </c>
      <c r="D1261" s="50" t="s">
        <v>37</v>
      </c>
      <c r="E1261" s="51">
        <v>45470</v>
      </c>
      <c r="F1261" s="50" t="s">
        <v>72</v>
      </c>
      <c r="G1261" s="50" t="s">
        <v>396</v>
      </c>
      <c r="H1261" s="50" t="s">
        <v>397</v>
      </c>
      <c r="I1261" s="50" t="s">
        <v>90</v>
      </c>
      <c r="J1261" s="50" t="s">
        <v>1117</v>
      </c>
      <c r="K1261" s="53">
        <v>12262.14</v>
      </c>
    </row>
    <row r="1262" spans="1:11" x14ac:dyDescent="0.25">
      <c r="A1262" s="50" t="s">
        <v>1110</v>
      </c>
      <c r="B1262" s="50" t="s">
        <v>2028</v>
      </c>
      <c r="C1262" s="50" t="s">
        <v>2021</v>
      </c>
      <c r="D1262" s="50" t="s">
        <v>37</v>
      </c>
      <c r="E1262" s="51">
        <v>45470</v>
      </c>
      <c r="F1262" s="50" t="s">
        <v>72</v>
      </c>
      <c r="G1262" s="50" t="s">
        <v>396</v>
      </c>
      <c r="H1262" s="50" t="s">
        <v>397</v>
      </c>
      <c r="I1262" s="50" t="s">
        <v>90</v>
      </c>
      <c r="J1262" s="50" t="s">
        <v>1117</v>
      </c>
      <c r="K1262" s="53">
        <v>12262.14</v>
      </c>
    </row>
    <row r="1263" spans="1:11" x14ac:dyDescent="0.25">
      <c r="A1263" s="50" t="s">
        <v>1110</v>
      </c>
      <c r="B1263" s="50" t="s">
        <v>2029</v>
      </c>
      <c r="C1263" s="50" t="s">
        <v>2021</v>
      </c>
      <c r="D1263" s="50" t="s">
        <v>37</v>
      </c>
      <c r="E1263" s="51">
        <v>45470</v>
      </c>
      <c r="F1263" s="50" t="s">
        <v>72</v>
      </c>
      <c r="G1263" s="50" t="s">
        <v>396</v>
      </c>
      <c r="H1263" s="50" t="s">
        <v>397</v>
      </c>
      <c r="I1263" s="50" t="s">
        <v>90</v>
      </c>
      <c r="J1263" s="50" t="s">
        <v>1117</v>
      </c>
      <c r="K1263" s="53">
        <v>12262.14</v>
      </c>
    </row>
    <row r="1264" spans="1:11" x14ac:dyDescent="0.25">
      <c r="A1264" s="50" t="s">
        <v>1110</v>
      </c>
      <c r="B1264" s="50" t="s">
        <v>2030</v>
      </c>
      <c r="C1264" s="50" t="s">
        <v>2021</v>
      </c>
      <c r="D1264" s="50" t="s">
        <v>37</v>
      </c>
      <c r="E1264" s="51">
        <v>45470</v>
      </c>
      <c r="F1264" s="50" t="s">
        <v>72</v>
      </c>
      <c r="G1264" s="50" t="s">
        <v>396</v>
      </c>
      <c r="H1264" s="50" t="s">
        <v>397</v>
      </c>
      <c r="I1264" s="50" t="s">
        <v>90</v>
      </c>
      <c r="J1264" s="50" t="s">
        <v>1117</v>
      </c>
      <c r="K1264" s="53">
        <v>12262.14</v>
      </c>
    </row>
    <row r="1265" spans="1:11" x14ac:dyDescent="0.25">
      <c r="A1265" s="50" t="s">
        <v>1110</v>
      </c>
      <c r="B1265" s="50" t="s">
        <v>2031</v>
      </c>
      <c r="C1265" s="50" t="s">
        <v>2021</v>
      </c>
      <c r="D1265" s="50" t="s">
        <v>37</v>
      </c>
      <c r="E1265" s="51">
        <v>45470</v>
      </c>
      <c r="F1265" s="50" t="s">
        <v>72</v>
      </c>
      <c r="G1265" s="50" t="s">
        <v>396</v>
      </c>
      <c r="H1265" s="50" t="s">
        <v>397</v>
      </c>
      <c r="I1265" s="50" t="s">
        <v>90</v>
      </c>
      <c r="J1265" s="50" t="s">
        <v>1117</v>
      </c>
      <c r="K1265" s="53">
        <v>12262.14</v>
      </c>
    </row>
    <row r="1266" spans="1:11" x14ac:dyDescent="0.25">
      <c r="A1266" s="50" t="s">
        <v>1110</v>
      </c>
      <c r="B1266" s="50" t="s">
        <v>2032</v>
      </c>
      <c r="C1266" s="50" t="s">
        <v>2021</v>
      </c>
      <c r="D1266" s="50" t="s">
        <v>37</v>
      </c>
      <c r="E1266" s="51">
        <v>45470</v>
      </c>
      <c r="F1266" s="50" t="s">
        <v>72</v>
      </c>
      <c r="G1266" s="50" t="s">
        <v>396</v>
      </c>
      <c r="H1266" s="50" t="s">
        <v>397</v>
      </c>
      <c r="I1266" s="50" t="s">
        <v>90</v>
      </c>
      <c r="J1266" s="50" t="s">
        <v>1117</v>
      </c>
      <c r="K1266" s="53">
        <v>12262.14</v>
      </c>
    </row>
    <row r="1267" spans="1:11" x14ac:dyDescent="0.25">
      <c r="A1267" s="50" t="s">
        <v>1110</v>
      </c>
      <c r="B1267" s="50" t="s">
        <v>2033</v>
      </c>
      <c r="C1267" s="50" t="s">
        <v>2034</v>
      </c>
      <c r="D1267" s="50" t="s">
        <v>37</v>
      </c>
      <c r="E1267" s="51">
        <v>45470</v>
      </c>
      <c r="F1267" s="50" t="s">
        <v>72</v>
      </c>
      <c r="G1267" s="50" t="s">
        <v>135</v>
      </c>
      <c r="H1267" s="50" t="s">
        <v>136</v>
      </c>
      <c r="I1267" s="50" t="s">
        <v>90</v>
      </c>
      <c r="J1267" s="50" t="s">
        <v>1114</v>
      </c>
      <c r="K1267" s="53">
        <v>22620.95</v>
      </c>
    </row>
    <row r="1268" spans="1:11" x14ac:dyDescent="0.25">
      <c r="A1268" s="50" t="s">
        <v>1110</v>
      </c>
      <c r="B1268" s="50" t="s">
        <v>2035</v>
      </c>
      <c r="C1268" s="50" t="s">
        <v>2036</v>
      </c>
      <c r="D1268" s="50" t="s">
        <v>37</v>
      </c>
      <c r="E1268" s="51">
        <v>45481</v>
      </c>
      <c r="F1268" s="50" t="s">
        <v>72</v>
      </c>
      <c r="G1268" s="50" t="s">
        <v>2037</v>
      </c>
      <c r="H1268" s="50" t="s">
        <v>2038</v>
      </c>
      <c r="I1268" s="50" t="s">
        <v>90</v>
      </c>
      <c r="J1268" s="50" t="s">
        <v>1117</v>
      </c>
      <c r="K1268" s="53">
        <v>8289</v>
      </c>
    </row>
    <row r="1269" spans="1:11" x14ac:dyDescent="0.25">
      <c r="A1269" s="50" t="s">
        <v>1110</v>
      </c>
      <c r="B1269" s="50" t="s">
        <v>2039</v>
      </c>
      <c r="C1269" s="50" t="s">
        <v>2040</v>
      </c>
      <c r="D1269" s="50" t="s">
        <v>37</v>
      </c>
      <c r="E1269" s="51">
        <v>45484</v>
      </c>
      <c r="F1269" s="50" t="s">
        <v>72</v>
      </c>
      <c r="G1269" s="50" t="s">
        <v>123</v>
      </c>
      <c r="H1269" s="50" t="s">
        <v>124</v>
      </c>
      <c r="I1269" s="50" t="s">
        <v>141</v>
      </c>
      <c r="J1269" s="50" t="s">
        <v>1216</v>
      </c>
      <c r="K1269" s="53">
        <v>5937.42</v>
      </c>
    </row>
    <row r="1270" spans="1:11" x14ac:dyDescent="0.25">
      <c r="A1270" s="50" t="s">
        <v>1110</v>
      </c>
      <c r="B1270" s="50" t="s">
        <v>2041</v>
      </c>
      <c r="C1270" s="50" t="s">
        <v>2040</v>
      </c>
      <c r="D1270" s="50" t="s">
        <v>37</v>
      </c>
      <c r="E1270" s="51">
        <v>45484</v>
      </c>
      <c r="F1270" s="50" t="s">
        <v>72</v>
      </c>
      <c r="G1270" s="50" t="s">
        <v>123</v>
      </c>
      <c r="H1270" s="50" t="s">
        <v>124</v>
      </c>
      <c r="I1270" s="50" t="s">
        <v>141</v>
      </c>
      <c r="J1270" s="50" t="s">
        <v>1216</v>
      </c>
      <c r="K1270" s="53">
        <v>5937.41</v>
      </c>
    </row>
    <row r="1271" spans="1:11" x14ac:dyDescent="0.25">
      <c r="A1271" s="50" t="s">
        <v>1110</v>
      </c>
      <c r="B1271" s="50" t="s">
        <v>2042</v>
      </c>
      <c r="C1271" s="50" t="s">
        <v>2043</v>
      </c>
      <c r="D1271" s="50" t="s">
        <v>37</v>
      </c>
      <c r="E1271" s="51">
        <v>45485</v>
      </c>
      <c r="F1271" s="50" t="s">
        <v>72</v>
      </c>
      <c r="G1271" s="50" t="s">
        <v>93</v>
      </c>
      <c r="H1271" s="50" t="s">
        <v>94</v>
      </c>
      <c r="I1271" s="50" t="s">
        <v>90</v>
      </c>
      <c r="J1271" s="50" t="s">
        <v>1117</v>
      </c>
      <c r="K1271" s="53">
        <v>13051.66</v>
      </c>
    </row>
    <row r="1272" spans="1:11" x14ac:dyDescent="0.25">
      <c r="A1272" s="50" t="s">
        <v>1110</v>
      </c>
      <c r="B1272" s="50" t="s">
        <v>2044</v>
      </c>
      <c r="C1272" s="50" t="s">
        <v>2045</v>
      </c>
      <c r="D1272" s="50" t="s">
        <v>37</v>
      </c>
      <c r="E1272" s="51">
        <v>45485</v>
      </c>
      <c r="F1272" s="50" t="s">
        <v>72</v>
      </c>
      <c r="G1272" s="50" t="s">
        <v>1736</v>
      </c>
      <c r="H1272" s="50" t="s">
        <v>1737</v>
      </c>
      <c r="I1272" s="50" t="s">
        <v>90</v>
      </c>
      <c r="J1272" s="50" t="s">
        <v>1117</v>
      </c>
      <c r="K1272" s="53">
        <v>5929</v>
      </c>
    </row>
    <row r="1273" spans="1:11" x14ac:dyDescent="0.25">
      <c r="A1273" s="50" t="s">
        <v>1110</v>
      </c>
      <c r="B1273" s="50" t="s">
        <v>2046</v>
      </c>
      <c r="C1273" s="50" t="s">
        <v>2047</v>
      </c>
      <c r="D1273" s="50" t="s">
        <v>37</v>
      </c>
      <c r="E1273" s="51">
        <v>45492</v>
      </c>
      <c r="F1273" s="50" t="s">
        <v>72</v>
      </c>
      <c r="G1273" s="50" t="s">
        <v>2048</v>
      </c>
      <c r="H1273" s="50" t="s">
        <v>2049</v>
      </c>
      <c r="I1273" s="50" t="s">
        <v>90</v>
      </c>
      <c r="J1273" s="50" t="s">
        <v>1117</v>
      </c>
      <c r="K1273" s="53">
        <v>6352.5</v>
      </c>
    </row>
    <row r="1274" spans="1:11" x14ac:dyDescent="0.25">
      <c r="A1274" s="50" t="s">
        <v>1110</v>
      </c>
      <c r="B1274" s="50" t="s">
        <v>2050</v>
      </c>
      <c r="C1274" s="50" t="s">
        <v>2047</v>
      </c>
      <c r="D1274" s="50" t="s">
        <v>37</v>
      </c>
      <c r="E1274" s="51">
        <v>45492</v>
      </c>
      <c r="F1274" s="50" t="s">
        <v>72</v>
      </c>
      <c r="G1274" s="50" t="s">
        <v>2048</v>
      </c>
      <c r="H1274" s="50" t="s">
        <v>2049</v>
      </c>
      <c r="I1274" s="50" t="s">
        <v>90</v>
      </c>
      <c r="J1274" s="50" t="s">
        <v>1117</v>
      </c>
      <c r="K1274" s="53">
        <v>6352.5</v>
      </c>
    </row>
    <row r="1275" spans="1:11" x14ac:dyDescent="0.25">
      <c r="A1275" s="50" t="s">
        <v>1110</v>
      </c>
      <c r="B1275" s="50" t="s">
        <v>2051</v>
      </c>
      <c r="C1275" s="50" t="s">
        <v>1882</v>
      </c>
      <c r="D1275" s="50" t="s">
        <v>37</v>
      </c>
      <c r="E1275" s="51">
        <v>45492</v>
      </c>
      <c r="F1275" s="50" t="s">
        <v>72</v>
      </c>
      <c r="G1275" s="50" t="s">
        <v>396</v>
      </c>
      <c r="H1275" s="50" t="s">
        <v>397</v>
      </c>
      <c r="I1275" s="50" t="s">
        <v>90</v>
      </c>
      <c r="J1275" s="50" t="s">
        <v>1117</v>
      </c>
      <c r="K1275" s="53">
        <v>3811.5</v>
      </c>
    </row>
    <row r="1276" spans="1:11" x14ac:dyDescent="0.25">
      <c r="A1276" s="50" t="s">
        <v>1110</v>
      </c>
      <c r="B1276" s="50" t="s">
        <v>2052</v>
      </c>
      <c r="C1276" s="50" t="s">
        <v>2053</v>
      </c>
      <c r="D1276" s="50" t="s">
        <v>37</v>
      </c>
      <c r="E1276" s="51">
        <v>45495</v>
      </c>
      <c r="F1276" s="50" t="s">
        <v>72</v>
      </c>
      <c r="G1276" s="50" t="s">
        <v>302</v>
      </c>
      <c r="H1276" s="50" t="s">
        <v>303</v>
      </c>
      <c r="I1276" s="50" t="s">
        <v>141</v>
      </c>
      <c r="J1276" s="50" t="s">
        <v>1216</v>
      </c>
      <c r="K1276" s="53">
        <v>11123.53</v>
      </c>
    </row>
    <row r="1277" spans="1:11" x14ac:dyDescent="0.25">
      <c r="A1277" s="50" t="s">
        <v>1110</v>
      </c>
      <c r="B1277" s="50" t="s">
        <v>2054</v>
      </c>
      <c r="C1277" s="50" t="s">
        <v>2053</v>
      </c>
      <c r="D1277" s="50" t="s">
        <v>37</v>
      </c>
      <c r="E1277" s="51">
        <v>45495</v>
      </c>
      <c r="F1277" s="50" t="s">
        <v>72</v>
      </c>
      <c r="G1277" s="50" t="s">
        <v>302</v>
      </c>
      <c r="H1277" s="50" t="s">
        <v>303</v>
      </c>
      <c r="I1277" s="50" t="s">
        <v>141</v>
      </c>
      <c r="J1277" s="50" t="s">
        <v>1216</v>
      </c>
      <c r="K1277" s="53">
        <v>11123.53</v>
      </c>
    </row>
    <row r="1278" spans="1:11" x14ac:dyDescent="0.25">
      <c r="A1278" s="50" t="s">
        <v>1110</v>
      </c>
      <c r="B1278" s="50" t="s">
        <v>2055</v>
      </c>
      <c r="C1278" s="50" t="s">
        <v>2056</v>
      </c>
      <c r="D1278" s="50" t="s">
        <v>37</v>
      </c>
      <c r="E1278" s="51">
        <v>45504</v>
      </c>
      <c r="F1278" s="50" t="s">
        <v>72</v>
      </c>
      <c r="G1278" s="50" t="s">
        <v>260</v>
      </c>
      <c r="H1278" s="50" t="s">
        <v>261</v>
      </c>
      <c r="I1278" s="50" t="s">
        <v>141</v>
      </c>
      <c r="J1278" s="50" t="s">
        <v>1216</v>
      </c>
      <c r="K1278" s="53">
        <v>12438.8</v>
      </c>
    </row>
    <row r="1279" spans="1:11" x14ac:dyDescent="0.25">
      <c r="A1279" s="50" t="s">
        <v>1110</v>
      </c>
      <c r="B1279" s="50" t="s">
        <v>2057</v>
      </c>
      <c r="C1279" s="50" t="s">
        <v>2058</v>
      </c>
      <c r="D1279" s="50" t="s">
        <v>37</v>
      </c>
      <c r="E1279" s="51">
        <v>45504</v>
      </c>
      <c r="F1279" s="50" t="s">
        <v>72</v>
      </c>
      <c r="G1279" s="50" t="s">
        <v>260</v>
      </c>
      <c r="H1279" s="50" t="s">
        <v>261</v>
      </c>
      <c r="I1279" s="50" t="s">
        <v>141</v>
      </c>
      <c r="J1279" s="50" t="s">
        <v>1216</v>
      </c>
      <c r="K1279" s="53">
        <v>5259.87</v>
      </c>
    </row>
    <row r="1280" spans="1:11" x14ac:dyDescent="0.25">
      <c r="A1280" s="50" t="s">
        <v>1110</v>
      </c>
      <c r="B1280" s="50" t="s">
        <v>2059</v>
      </c>
      <c r="C1280" s="50" t="s">
        <v>1439</v>
      </c>
      <c r="D1280" s="50" t="s">
        <v>37</v>
      </c>
      <c r="E1280" s="51">
        <v>45516</v>
      </c>
      <c r="F1280" s="50" t="s">
        <v>72</v>
      </c>
      <c r="G1280" s="50" t="s">
        <v>123</v>
      </c>
      <c r="H1280" s="50" t="s">
        <v>124</v>
      </c>
      <c r="I1280" s="50" t="s">
        <v>593</v>
      </c>
      <c r="J1280" s="50" t="s">
        <v>1117</v>
      </c>
      <c r="K1280" s="53">
        <v>3206.5</v>
      </c>
    </row>
    <row r="1281" spans="1:11" x14ac:dyDescent="0.25">
      <c r="A1281" s="50" t="s">
        <v>1110</v>
      </c>
      <c r="B1281" s="50" t="s">
        <v>2060</v>
      </c>
      <c r="C1281" s="50" t="s">
        <v>2061</v>
      </c>
      <c r="D1281" s="50" t="s">
        <v>37</v>
      </c>
      <c r="E1281" s="51">
        <v>45516</v>
      </c>
      <c r="F1281" s="50" t="s">
        <v>72</v>
      </c>
      <c r="G1281" s="50" t="s">
        <v>274</v>
      </c>
      <c r="H1281" s="50" t="s">
        <v>275</v>
      </c>
      <c r="I1281" s="50" t="s">
        <v>90</v>
      </c>
      <c r="J1281" s="50" t="s">
        <v>1117</v>
      </c>
      <c r="K1281" s="53">
        <v>13975.5</v>
      </c>
    </row>
    <row r="1282" spans="1:11" x14ac:dyDescent="0.25">
      <c r="A1282" s="50" t="s">
        <v>1110</v>
      </c>
      <c r="B1282" s="50" t="s">
        <v>2062</v>
      </c>
      <c r="C1282" s="50" t="s">
        <v>2061</v>
      </c>
      <c r="D1282" s="50" t="s">
        <v>37</v>
      </c>
      <c r="E1282" s="51">
        <v>45516</v>
      </c>
      <c r="F1282" s="50" t="s">
        <v>72</v>
      </c>
      <c r="G1282" s="50" t="s">
        <v>274</v>
      </c>
      <c r="H1282" s="50" t="s">
        <v>275</v>
      </c>
      <c r="I1282" s="50" t="s">
        <v>90</v>
      </c>
      <c r="J1282" s="50" t="s">
        <v>1117</v>
      </c>
      <c r="K1282" s="53">
        <v>13975.5</v>
      </c>
    </row>
    <row r="1283" spans="1:11" x14ac:dyDescent="0.25">
      <c r="A1283" s="50" t="s">
        <v>1110</v>
      </c>
      <c r="B1283" s="50" t="s">
        <v>2063</v>
      </c>
      <c r="C1283" s="50" t="s">
        <v>1292</v>
      </c>
      <c r="D1283" s="50" t="s">
        <v>37</v>
      </c>
      <c r="E1283" s="51">
        <v>45516</v>
      </c>
      <c r="F1283" s="50" t="s">
        <v>72</v>
      </c>
      <c r="G1283" s="50" t="s">
        <v>396</v>
      </c>
      <c r="H1283" s="50" t="s">
        <v>397</v>
      </c>
      <c r="I1283" s="50" t="s">
        <v>90</v>
      </c>
      <c r="J1283" s="50" t="s">
        <v>1117</v>
      </c>
      <c r="K1283" s="53">
        <v>9569.65</v>
      </c>
    </row>
    <row r="1284" spans="1:11" x14ac:dyDescent="0.25">
      <c r="A1284" s="50" t="s">
        <v>1110</v>
      </c>
      <c r="B1284" s="50" t="s">
        <v>2064</v>
      </c>
      <c r="C1284" s="50" t="s">
        <v>1292</v>
      </c>
      <c r="D1284" s="50" t="s">
        <v>37</v>
      </c>
      <c r="E1284" s="51">
        <v>45516</v>
      </c>
      <c r="F1284" s="50" t="s">
        <v>72</v>
      </c>
      <c r="G1284" s="50" t="s">
        <v>396</v>
      </c>
      <c r="H1284" s="50" t="s">
        <v>397</v>
      </c>
      <c r="I1284" s="50" t="s">
        <v>90</v>
      </c>
      <c r="J1284" s="50" t="s">
        <v>1117</v>
      </c>
      <c r="K1284" s="53">
        <v>9569.65</v>
      </c>
    </row>
    <row r="1285" spans="1:11" x14ac:dyDescent="0.25">
      <c r="A1285" s="50" t="s">
        <v>1110</v>
      </c>
      <c r="B1285" s="50" t="s">
        <v>2065</v>
      </c>
      <c r="C1285" s="50" t="s">
        <v>2066</v>
      </c>
      <c r="D1285" s="50" t="s">
        <v>37</v>
      </c>
      <c r="E1285" s="51">
        <v>45516</v>
      </c>
      <c r="F1285" s="50" t="s">
        <v>72</v>
      </c>
      <c r="G1285" s="50" t="s">
        <v>170</v>
      </c>
      <c r="H1285" s="50" t="s">
        <v>171</v>
      </c>
      <c r="I1285" s="50" t="s">
        <v>90</v>
      </c>
      <c r="J1285" s="50" t="s">
        <v>1114</v>
      </c>
      <c r="K1285" s="53">
        <v>36300</v>
      </c>
    </row>
    <row r="1286" spans="1:11" x14ac:dyDescent="0.25">
      <c r="A1286" s="50" t="s">
        <v>1110</v>
      </c>
      <c r="B1286" s="50" t="s">
        <v>2067</v>
      </c>
      <c r="C1286" s="50" t="s">
        <v>2066</v>
      </c>
      <c r="D1286" s="50" t="s">
        <v>37</v>
      </c>
      <c r="E1286" s="51">
        <v>45516</v>
      </c>
      <c r="F1286" s="50" t="s">
        <v>72</v>
      </c>
      <c r="G1286" s="50" t="s">
        <v>2068</v>
      </c>
      <c r="H1286" s="50" t="s">
        <v>2069</v>
      </c>
      <c r="I1286" s="50" t="s">
        <v>90</v>
      </c>
      <c r="J1286" s="50" t="s">
        <v>1114</v>
      </c>
      <c r="K1286" s="53">
        <v>36300</v>
      </c>
    </row>
    <row r="1287" spans="1:11" x14ac:dyDescent="0.25">
      <c r="A1287" s="50" t="s">
        <v>1110</v>
      </c>
      <c r="B1287" s="50" t="s">
        <v>2070</v>
      </c>
      <c r="C1287" s="50" t="s">
        <v>2066</v>
      </c>
      <c r="D1287" s="50" t="s">
        <v>37</v>
      </c>
      <c r="E1287" s="51">
        <v>45516</v>
      </c>
      <c r="F1287" s="50" t="s">
        <v>72</v>
      </c>
      <c r="G1287" s="50" t="s">
        <v>2068</v>
      </c>
      <c r="H1287" s="50" t="s">
        <v>2069</v>
      </c>
      <c r="I1287" s="50" t="s">
        <v>90</v>
      </c>
      <c r="J1287" s="50" t="s">
        <v>1114</v>
      </c>
      <c r="K1287" s="53">
        <v>36300</v>
      </c>
    </row>
    <row r="1288" spans="1:11" x14ac:dyDescent="0.25">
      <c r="A1288" s="50" t="s">
        <v>1110</v>
      </c>
      <c r="B1288" s="50" t="s">
        <v>2071</v>
      </c>
      <c r="C1288" s="50" t="s">
        <v>2072</v>
      </c>
      <c r="D1288" s="50" t="s">
        <v>37</v>
      </c>
      <c r="E1288" s="51">
        <v>45534</v>
      </c>
      <c r="F1288" s="50" t="s">
        <v>72</v>
      </c>
      <c r="G1288" s="50" t="s">
        <v>123</v>
      </c>
      <c r="H1288" s="50" t="s">
        <v>124</v>
      </c>
      <c r="I1288" s="50" t="s">
        <v>141</v>
      </c>
      <c r="J1288" s="50" t="s">
        <v>1216</v>
      </c>
      <c r="K1288" s="53">
        <v>14399</v>
      </c>
    </row>
    <row r="1289" spans="1:11" x14ac:dyDescent="0.25">
      <c r="A1289" s="50" t="s">
        <v>1110</v>
      </c>
      <c r="B1289" s="50" t="s">
        <v>2073</v>
      </c>
      <c r="C1289" s="50" t="s">
        <v>2074</v>
      </c>
      <c r="D1289" s="50" t="s">
        <v>37</v>
      </c>
      <c r="E1289" s="51">
        <v>45534</v>
      </c>
      <c r="F1289" s="50" t="s">
        <v>72</v>
      </c>
      <c r="G1289" s="50" t="s">
        <v>270</v>
      </c>
      <c r="H1289" s="50" t="s">
        <v>271</v>
      </c>
      <c r="I1289" s="50" t="s">
        <v>141</v>
      </c>
      <c r="J1289" s="50" t="s">
        <v>1216</v>
      </c>
      <c r="K1289" s="53">
        <v>12161.86</v>
      </c>
    </row>
    <row r="1290" spans="1:11" x14ac:dyDescent="0.25">
      <c r="A1290" s="50" t="s">
        <v>1110</v>
      </c>
      <c r="B1290" s="50" t="s">
        <v>2075</v>
      </c>
      <c r="C1290" s="50" t="s">
        <v>2074</v>
      </c>
      <c r="D1290" s="50" t="s">
        <v>37</v>
      </c>
      <c r="E1290" s="51">
        <v>45534</v>
      </c>
      <c r="F1290" s="50" t="s">
        <v>72</v>
      </c>
      <c r="G1290" s="50" t="s">
        <v>270</v>
      </c>
      <c r="H1290" s="50" t="s">
        <v>271</v>
      </c>
      <c r="I1290" s="50" t="s">
        <v>141</v>
      </c>
      <c r="J1290" s="50" t="s">
        <v>1216</v>
      </c>
      <c r="K1290" s="53">
        <v>12161.85</v>
      </c>
    </row>
    <row r="1291" spans="1:11" x14ac:dyDescent="0.25">
      <c r="A1291" s="50" t="s">
        <v>1110</v>
      </c>
      <c r="B1291" s="50" t="s">
        <v>2076</v>
      </c>
      <c r="C1291" s="50" t="s">
        <v>1689</v>
      </c>
      <c r="D1291" s="50" t="s">
        <v>37</v>
      </c>
      <c r="E1291" s="51">
        <v>45540</v>
      </c>
      <c r="F1291" s="50" t="s">
        <v>72</v>
      </c>
      <c r="G1291" s="50" t="s">
        <v>462</v>
      </c>
      <c r="H1291" s="50" t="s">
        <v>463</v>
      </c>
      <c r="I1291" s="50" t="s">
        <v>90</v>
      </c>
      <c r="J1291" s="50" t="s">
        <v>1117</v>
      </c>
      <c r="K1291" s="53">
        <v>5500</v>
      </c>
    </row>
    <row r="1292" spans="1:11" x14ac:dyDescent="0.25">
      <c r="A1292" s="50" t="s">
        <v>1110</v>
      </c>
      <c r="B1292" s="50" t="s">
        <v>2077</v>
      </c>
      <c r="C1292" s="50" t="s">
        <v>1689</v>
      </c>
      <c r="D1292" s="50" t="s">
        <v>37</v>
      </c>
      <c r="E1292" s="51">
        <v>45540</v>
      </c>
      <c r="F1292" s="50" t="s">
        <v>72</v>
      </c>
      <c r="G1292" s="50" t="s">
        <v>462</v>
      </c>
      <c r="H1292" s="50" t="s">
        <v>463</v>
      </c>
      <c r="I1292" s="50" t="s">
        <v>90</v>
      </c>
      <c r="J1292" s="50" t="s">
        <v>1117</v>
      </c>
      <c r="K1292" s="53">
        <v>5500</v>
      </c>
    </row>
    <row r="1293" spans="1:11" x14ac:dyDescent="0.25">
      <c r="A1293" s="50" t="s">
        <v>1110</v>
      </c>
      <c r="B1293" s="50" t="s">
        <v>2078</v>
      </c>
      <c r="C1293" s="50" t="s">
        <v>1689</v>
      </c>
      <c r="D1293" s="50" t="s">
        <v>37</v>
      </c>
      <c r="E1293" s="51">
        <v>45540</v>
      </c>
      <c r="F1293" s="50" t="s">
        <v>72</v>
      </c>
      <c r="G1293" s="50" t="s">
        <v>462</v>
      </c>
      <c r="H1293" s="50" t="s">
        <v>463</v>
      </c>
      <c r="I1293" s="50" t="s">
        <v>90</v>
      </c>
      <c r="J1293" s="50" t="s">
        <v>1117</v>
      </c>
      <c r="K1293" s="53">
        <v>5500</v>
      </c>
    </row>
    <row r="1294" spans="1:11" x14ac:dyDescent="0.25">
      <c r="A1294" s="50" t="s">
        <v>1110</v>
      </c>
      <c r="B1294" s="50" t="s">
        <v>2079</v>
      </c>
      <c r="C1294" s="50" t="s">
        <v>1689</v>
      </c>
      <c r="D1294" s="50" t="s">
        <v>37</v>
      </c>
      <c r="E1294" s="51">
        <v>45540</v>
      </c>
      <c r="F1294" s="50" t="s">
        <v>72</v>
      </c>
      <c r="G1294" s="50" t="s">
        <v>462</v>
      </c>
      <c r="H1294" s="50" t="s">
        <v>463</v>
      </c>
      <c r="I1294" s="50" t="s">
        <v>90</v>
      </c>
      <c r="J1294" s="50" t="s">
        <v>1117</v>
      </c>
      <c r="K1294" s="53">
        <v>5500</v>
      </c>
    </row>
    <row r="1295" spans="1:11" x14ac:dyDescent="0.25">
      <c r="A1295" s="50" t="s">
        <v>1110</v>
      </c>
      <c r="B1295" s="50" t="s">
        <v>2080</v>
      </c>
      <c r="C1295" s="50" t="s">
        <v>1689</v>
      </c>
      <c r="D1295" s="50" t="s">
        <v>37</v>
      </c>
      <c r="E1295" s="51">
        <v>45540</v>
      </c>
      <c r="F1295" s="50" t="s">
        <v>72</v>
      </c>
      <c r="G1295" s="50" t="s">
        <v>462</v>
      </c>
      <c r="H1295" s="50" t="s">
        <v>463</v>
      </c>
      <c r="I1295" s="50" t="s">
        <v>90</v>
      </c>
      <c r="J1295" s="50" t="s">
        <v>1117</v>
      </c>
      <c r="K1295" s="53">
        <v>5500</v>
      </c>
    </row>
    <row r="1296" spans="1:11" x14ac:dyDescent="0.25">
      <c r="A1296" s="50" t="s">
        <v>1110</v>
      </c>
      <c r="B1296" s="50" t="s">
        <v>2081</v>
      </c>
      <c r="C1296" s="50" t="s">
        <v>1689</v>
      </c>
      <c r="D1296" s="50" t="s">
        <v>37</v>
      </c>
      <c r="E1296" s="51">
        <v>45540</v>
      </c>
      <c r="F1296" s="50" t="s">
        <v>72</v>
      </c>
      <c r="G1296" s="50" t="s">
        <v>462</v>
      </c>
      <c r="H1296" s="50" t="s">
        <v>463</v>
      </c>
      <c r="I1296" s="50" t="s">
        <v>90</v>
      </c>
      <c r="J1296" s="50" t="s">
        <v>1117</v>
      </c>
      <c r="K1296" s="53">
        <v>5500</v>
      </c>
    </row>
    <row r="1297" spans="1:11" x14ac:dyDescent="0.25">
      <c r="A1297" s="50" t="s">
        <v>1110</v>
      </c>
      <c r="B1297" s="50" t="s">
        <v>2082</v>
      </c>
      <c r="C1297" s="50" t="s">
        <v>1689</v>
      </c>
      <c r="D1297" s="50" t="s">
        <v>37</v>
      </c>
      <c r="E1297" s="51">
        <v>45540</v>
      </c>
      <c r="F1297" s="50" t="s">
        <v>72</v>
      </c>
      <c r="G1297" s="50" t="s">
        <v>462</v>
      </c>
      <c r="H1297" s="50" t="s">
        <v>463</v>
      </c>
      <c r="I1297" s="50" t="s">
        <v>90</v>
      </c>
      <c r="J1297" s="50" t="s">
        <v>1117</v>
      </c>
      <c r="K1297" s="53">
        <v>5500</v>
      </c>
    </row>
    <row r="1298" spans="1:11" x14ac:dyDescent="0.25">
      <c r="A1298" s="50" t="s">
        <v>1110</v>
      </c>
      <c r="B1298" s="50" t="s">
        <v>2083</v>
      </c>
      <c r="C1298" s="50" t="s">
        <v>1689</v>
      </c>
      <c r="D1298" s="50" t="s">
        <v>37</v>
      </c>
      <c r="E1298" s="51">
        <v>45540</v>
      </c>
      <c r="F1298" s="50" t="s">
        <v>72</v>
      </c>
      <c r="G1298" s="50" t="s">
        <v>462</v>
      </c>
      <c r="H1298" s="50" t="s">
        <v>463</v>
      </c>
      <c r="I1298" s="50" t="s">
        <v>90</v>
      </c>
      <c r="J1298" s="50" t="s">
        <v>1117</v>
      </c>
      <c r="K1298" s="53">
        <v>5500</v>
      </c>
    </row>
    <row r="1299" spans="1:11" x14ac:dyDescent="0.25">
      <c r="A1299" s="50" t="s">
        <v>1110</v>
      </c>
      <c r="B1299" s="50" t="s">
        <v>2084</v>
      </c>
      <c r="C1299" s="50" t="s">
        <v>1689</v>
      </c>
      <c r="D1299" s="50" t="s">
        <v>37</v>
      </c>
      <c r="E1299" s="51">
        <v>45540</v>
      </c>
      <c r="F1299" s="50" t="s">
        <v>72</v>
      </c>
      <c r="G1299" s="50" t="s">
        <v>462</v>
      </c>
      <c r="H1299" s="50" t="s">
        <v>463</v>
      </c>
      <c r="I1299" s="50" t="s">
        <v>90</v>
      </c>
      <c r="J1299" s="50" t="s">
        <v>1117</v>
      </c>
      <c r="K1299" s="53">
        <v>5500</v>
      </c>
    </row>
    <row r="1300" spans="1:11" x14ac:dyDescent="0.25">
      <c r="A1300" s="50" t="s">
        <v>1110</v>
      </c>
      <c r="B1300" s="50" t="s">
        <v>2085</v>
      </c>
      <c r="C1300" s="50" t="s">
        <v>1689</v>
      </c>
      <c r="D1300" s="50" t="s">
        <v>37</v>
      </c>
      <c r="E1300" s="51">
        <v>45540</v>
      </c>
      <c r="F1300" s="50" t="s">
        <v>72</v>
      </c>
      <c r="G1300" s="50" t="s">
        <v>462</v>
      </c>
      <c r="H1300" s="50" t="s">
        <v>463</v>
      </c>
      <c r="I1300" s="50" t="s">
        <v>90</v>
      </c>
      <c r="J1300" s="50" t="s">
        <v>1117</v>
      </c>
      <c r="K1300" s="53">
        <v>5500</v>
      </c>
    </row>
    <row r="1301" spans="1:11" x14ac:dyDescent="0.25">
      <c r="A1301" s="50" t="s">
        <v>1110</v>
      </c>
      <c r="B1301" s="50" t="s">
        <v>2086</v>
      </c>
      <c r="C1301" s="50" t="s">
        <v>1689</v>
      </c>
      <c r="D1301" s="50" t="s">
        <v>37</v>
      </c>
      <c r="E1301" s="51">
        <v>45540</v>
      </c>
      <c r="F1301" s="50" t="s">
        <v>72</v>
      </c>
      <c r="G1301" s="50" t="s">
        <v>462</v>
      </c>
      <c r="H1301" s="50" t="s">
        <v>463</v>
      </c>
      <c r="I1301" s="50" t="s">
        <v>90</v>
      </c>
      <c r="J1301" s="50" t="s">
        <v>1117</v>
      </c>
      <c r="K1301" s="53">
        <v>5500</v>
      </c>
    </row>
    <row r="1302" spans="1:11" x14ac:dyDescent="0.25">
      <c r="A1302" s="50" t="s">
        <v>1110</v>
      </c>
      <c r="B1302" s="50" t="s">
        <v>2087</v>
      </c>
      <c r="C1302" s="50" t="s">
        <v>1689</v>
      </c>
      <c r="D1302" s="50" t="s">
        <v>37</v>
      </c>
      <c r="E1302" s="51">
        <v>45540</v>
      </c>
      <c r="F1302" s="50" t="s">
        <v>72</v>
      </c>
      <c r="G1302" s="50" t="s">
        <v>462</v>
      </c>
      <c r="H1302" s="50" t="s">
        <v>463</v>
      </c>
      <c r="I1302" s="50" t="s">
        <v>90</v>
      </c>
      <c r="J1302" s="50" t="s">
        <v>1117</v>
      </c>
      <c r="K1302" s="53">
        <v>5500</v>
      </c>
    </row>
    <row r="1303" spans="1:11" x14ac:dyDescent="0.25">
      <c r="A1303" s="50" t="s">
        <v>1110</v>
      </c>
      <c r="B1303" s="50" t="s">
        <v>2088</v>
      </c>
      <c r="C1303" s="50" t="s">
        <v>1689</v>
      </c>
      <c r="D1303" s="50" t="s">
        <v>37</v>
      </c>
      <c r="E1303" s="51">
        <v>45540</v>
      </c>
      <c r="F1303" s="50" t="s">
        <v>72</v>
      </c>
      <c r="G1303" s="50" t="s">
        <v>462</v>
      </c>
      <c r="H1303" s="50" t="s">
        <v>463</v>
      </c>
      <c r="I1303" s="50" t="s">
        <v>90</v>
      </c>
      <c r="J1303" s="50" t="s">
        <v>1117</v>
      </c>
      <c r="K1303" s="53">
        <v>5500</v>
      </c>
    </row>
    <row r="1304" spans="1:11" x14ac:dyDescent="0.25">
      <c r="A1304" s="50" t="s">
        <v>1110</v>
      </c>
      <c r="B1304" s="50" t="s">
        <v>2089</v>
      </c>
      <c r="C1304" s="50" t="s">
        <v>1689</v>
      </c>
      <c r="D1304" s="50" t="s">
        <v>37</v>
      </c>
      <c r="E1304" s="51">
        <v>45540</v>
      </c>
      <c r="F1304" s="50" t="s">
        <v>72</v>
      </c>
      <c r="G1304" s="50" t="s">
        <v>462</v>
      </c>
      <c r="H1304" s="50" t="s">
        <v>463</v>
      </c>
      <c r="I1304" s="50" t="s">
        <v>90</v>
      </c>
      <c r="J1304" s="50" t="s">
        <v>1117</v>
      </c>
      <c r="K1304" s="53">
        <v>5500</v>
      </c>
    </row>
    <row r="1305" spans="1:11" x14ac:dyDescent="0.25">
      <c r="A1305" s="50" t="s">
        <v>1110</v>
      </c>
      <c r="B1305" s="50" t="s">
        <v>2090</v>
      </c>
      <c r="C1305" s="50" t="s">
        <v>1689</v>
      </c>
      <c r="D1305" s="50" t="s">
        <v>37</v>
      </c>
      <c r="E1305" s="51">
        <v>45540</v>
      </c>
      <c r="F1305" s="50" t="s">
        <v>72</v>
      </c>
      <c r="G1305" s="50" t="s">
        <v>462</v>
      </c>
      <c r="H1305" s="50" t="s">
        <v>463</v>
      </c>
      <c r="I1305" s="50" t="s">
        <v>90</v>
      </c>
      <c r="J1305" s="50" t="s">
        <v>1117</v>
      </c>
      <c r="K1305" s="53">
        <v>5500</v>
      </c>
    </row>
    <row r="1306" spans="1:11" x14ac:dyDescent="0.25">
      <c r="A1306" s="50" t="s">
        <v>1110</v>
      </c>
      <c r="B1306" s="50" t="s">
        <v>2091</v>
      </c>
      <c r="C1306" s="50" t="s">
        <v>1689</v>
      </c>
      <c r="D1306" s="50" t="s">
        <v>37</v>
      </c>
      <c r="E1306" s="51">
        <v>45540</v>
      </c>
      <c r="F1306" s="50" t="s">
        <v>72</v>
      </c>
      <c r="G1306" s="50" t="s">
        <v>462</v>
      </c>
      <c r="H1306" s="50" t="s">
        <v>463</v>
      </c>
      <c r="I1306" s="50" t="s">
        <v>90</v>
      </c>
      <c r="J1306" s="50" t="s">
        <v>1117</v>
      </c>
      <c r="K1306" s="53">
        <v>5500</v>
      </c>
    </row>
    <row r="1307" spans="1:11" x14ac:dyDescent="0.25">
      <c r="A1307" s="50" t="s">
        <v>1110</v>
      </c>
      <c r="B1307" s="50" t="s">
        <v>2092</v>
      </c>
      <c r="C1307" s="50" t="s">
        <v>1689</v>
      </c>
      <c r="D1307" s="50" t="s">
        <v>37</v>
      </c>
      <c r="E1307" s="51">
        <v>45540</v>
      </c>
      <c r="F1307" s="50" t="s">
        <v>72</v>
      </c>
      <c r="G1307" s="50" t="s">
        <v>462</v>
      </c>
      <c r="H1307" s="50" t="s">
        <v>463</v>
      </c>
      <c r="I1307" s="50" t="s">
        <v>90</v>
      </c>
      <c r="J1307" s="50" t="s">
        <v>1117</v>
      </c>
      <c r="K1307" s="53">
        <v>5500</v>
      </c>
    </row>
    <row r="1308" spans="1:11" x14ac:dyDescent="0.25">
      <c r="A1308" s="50" t="s">
        <v>1110</v>
      </c>
      <c r="B1308" s="50" t="s">
        <v>2093</v>
      </c>
      <c r="C1308" s="50" t="s">
        <v>1689</v>
      </c>
      <c r="D1308" s="50" t="s">
        <v>37</v>
      </c>
      <c r="E1308" s="51">
        <v>45540</v>
      </c>
      <c r="F1308" s="50" t="s">
        <v>72</v>
      </c>
      <c r="G1308" s="50" t="s">
        <v>462</v>
      </c>
      <c r="H1308" s="50" t="s">
        <v>463</v>
      </c>
      <c r="I1308" s="50" t="s">
        <v>90</v>
      </c>
      <c r="J1308" s="50" t="s">
        <v>1117</v>
      </c>
      <c r="K1308" s="53">
        <v>5500</v>
      </c>
    </row>
    <row r="1309" spans="1:11" x14ac:dyDescent="0.25">
      <c r="A1309" s="50" t="s">
        <v>1110</v>
      </c>
      <c r="B1309" s="50" t="s">
        <v>2094</v>
      </c>
      <c r="C1309" s="50" t="s">
        <v>1689</v>
      </c>
      <c r="D1309" s="50" t="s">
        <v>37</v>
      </c>
      <c r="E1309" s="51">
        <v>45540</v>
      </c>
      <c r="F1309" s="50" t="s">
        <v>72</v>
      </c>
      <c r="G1309" s="50" t="s">
        <v>462</v>
      </c>
      <c r="H1309" s="50" t="s">
        <v>463</v>
      </c>
      <c r="I1309" s="50" t="s">
        <v>90</v>
      </c>
      <c r="J1309" s="50" t="s">
        <v>1117</v>
      </c>
      <c r="K1309" s="53">
        <v>5500</v>
      </c>
    </row>
    <row r="1310" spans="1:11" x14ac:dyDescent="0.25">
      <c r="A1310" s="50" t="s">
        <v>1110</v>
      </c>
      <c r="B1310" s="50" t="s">
        <v>2095</v>
      </c>
      <c r="C1310" s="50" t="s">
        <v>1689</v>
      </c>
      <c r="D1310" s="50" t="s">
        <v>37</v>
      </c>
      <c r="E1310" s="51">
        <v>45540</v>
      </c>
      <c r="F1310" s="50" t="s">
        <v>72</v>
      </c>
      <c r="G1310" s="50" t="s">
        <v>462</v>
      </c>
      <c r="H1310" s="50" t="s">
        <v>463</v>
      </c>
      <c r="I1310" s="50" t="s">
        <v>90</v>
      </c>
      <c r="J1310" s="50" t="s">
        <v>1117</v>
      </c>
      <c r="K1310" s="53">
        <v>5500</v>
      </c>
    </row>
    <row r="1311" spans="1:11" x14ac:dyDescent="0.25">
      <c r="A1311" s="50" t="s">
        <v>1110</v>
      </c>
      <c r="B1311" s="50" t="s">
        <v>2096</v>
      </c>
      <c r="C1311" s="50" t="s">
        <v>1689</v>
      </c>
      <c r="D1311" s="50" t="s">
        <v>37</v>
      </c>
      <c r="E1311" s="51">
        <v>45540</v>
      </c>
      <c r="F1311" s="50" t="s">
        <v>72</v>
      </c>
      <c r="G1311" s="50" t="s">
        <v>462</v>
      </c>
      <c r="H1311" s="50" t="s">
        <v>463</v>
      </c>
      <c r="I1311" s="50" t="s">
        <v>90</v>
      </c>
      <c r="J1311" s="50" t="s">
        <v>1117</v>
      </c>
      <c r="K1311" s="53">
        <v>5500</v>
      </c>
    </row>
    <row r="1312" spans="1:11" x14ac:dyDescent="0.25">
      <c r="A1312" s="50" t="s">
        <v>1110</v>
      </c>
      <c r="B1312" s="50" t="s">
        <v>2097</v>
      </c>
      <c r="C1312" s="50" t="s">
        <v>1689</v>
      </c>
      <c r="D1312" s="50" t="s">
        <v>37</v>
      </c>
      <c r="E1312" s="51">
        <v>45540</v>
      </c>
      <c r="F1312" s="50" t="s">
        <v>72</v>
      </c>
      <c r="G1312" s="50" t="s">
        <v>462</v>
      </c>
      <c r="H1312" s="50" t="s">
        <v>463</v>
      </c>
      <c r="I1312" s="50" t="s">
        <v>90</v>
      </c>
      <c r="J1312" s="50" t="s">
        <v>1117</v>
      </c>
      <c r="K1312" s="53">
        <v>5500</v>
      </c>
    </row>
    <row r="1313" spans="1:11" x14ac:dyDescent="0.25">
      <c r="A1313" s="50" t="s">
        <v>1110</v>
      </c>
      <c r="B1313" s="50" t="s">
        <v>2098</v>
      </c>
      <c r="C1313" s="50" t="s">
        <v>1689</v>
      </c>
      <c r="D1313" s="50" t="s">
        <v>37</v>
      </c>
      <c r="E1313" s="51">
        <v>45540</v>
      </c>
      <c r="F1313" s="50" t="s">
        <v>72</v>
      </c>
      <c r="G1313" s="50" t="s">
        <v>462</v>
      </c>
      <c r="H1313" s="50" t="s">
        <v>463</v>
      </c>
      <c r="I1313" s="50" t="s">
        <v>90</v>
      </c>
      <c r="J1313" s="50" t="s">
        <v>1117</v>
      </c>
      <c r="K1313" s="53">
        <v>5500</v>
      </c>
    </row>
    <row r="1314" spans="1:11" x14ac:dyDescent="0.25">
      <c r="A1314" s="50" t="s">
        <v>1110</v>
      </c>
      <c r="B1314" s="50" t="s">
        <v>2099</v>
      </c>
      <c r="C1314" s="50" t="s">
        <v>1689</v>
      </c>
      <c r="D1314" s="50" t="s">
        <v>37</v>
      </c>
      <c r="E1314" s="51">
        <v>45540</v>
      </c>
      <c r="F1314" s="50" t="s">
        <v>72</v>
      </c>
      <c r="G1314" s="50" t="s">
        <v>462</v>
      </c>
      <c r="H1314" s="50" t="s">
        <v>463</v>
      </c>
      <c r="I1314" s="50" t="s">
        <v>90</v>
      </c>
      <c r="J1314" s="50" t="s">
        <v>1117</v>
      </c>
      <c r="K1314" s="53">
        <v>5500</v>
      </c>
    </row>
    <row r="1315" spans="1:11" x14ac:dyDescent="0.25">
      <c r="A1315" s="50" t="s">
        <v>1110</v>
      </c>
      <c r="B1315" s="50" t="s">
        <v>2100</v>
      </c>
      <c r="C1315" s="50" t="s">
        <v>1689</v>
      </c>
      <c r="D1315" s="50" t="s">
        <v>37</v>
      </c>
      <c r="E1315" s="51">
        <v>45540</v>
      </c>
      <c r="F1315" s="50" t="s">
        <v>72</v>
      </c>
      <c r="G1315" s="50" t="s">
        <v>462</v>
      </c>
      <c r="H1315" s="50" t="s">
        <v>463</v>
      </c>
      <c r="I1315" s="50" t="s">
        <v>90</v>
      </c>
      <c r="J1315" s="50" t="s">
        <v>1117</v>
      </c>
      <c r="K1315" s="53">
        <v>5500</v>
      </c>
    </row>
    <row r="1316" spans="1:11" x14ac:dyDescent="0.25">
      <c r="A1316" s="50" t="s">
        <v>1110</v>
      </c>
      <c r="B1316" s="50" t="s">
        <v>2101</v>
      </c>
      <c r="C1316" s="50" t="s">
        <v>1689</v>
      </c>
      <c r="D1316" s="50" t="s">
        <v>37</v>
      </c>
      <c r="E1316" s="51">
        <v>45540</v>
      </c>
      <c r="F1316" s="50" t="s">
        <v>72</v>
      </c>
      <c r="G1316" s="50" t="s">
        <v>462</v>
      </c>
      <c r="H1316" s="50" t="s">
        <v>463</v>
      </c>
      <c r="I1316" s="50" t="s">
        <v>90</v>
      </c>
      <c r="J1316" s="50" t="s">
        <v>1117</v>
      </c>
      <c r="K1316" s="53">
        <v>5500</v>
      </c>
    </row>
    <row r="1317" spans="1:11" x14ac:dyDescent="0.25">
      <c r="A1317" s="50" t="s">
        <v>1110</v>
      </c>
      <c r="B1317" s="50" t="s">
        <v>2102</v>
      </c>
      <c r="C1317" s="50" t="s">
        <v>1689</v>
      </c>
      <c r="D1317" s="50" t="s">
        <v>37</v>
      </c>
      <c r="E1317" s="51">
        <v>45540</v>
      </c>
      <c r="F1317" s="50" t="s">
        <v>72</v>
      </c>
      <c r="G1317" s="50" t="s">
        <v>462</v>
      </c>
      <c r="H1317" s="50" t="s">
        <v>463</v>
      </c>
      <c r="I1317" s="50" t="s">
        <v>90</v>
      </c>
      <c r="J1317" s="50" t="s">
        <v>1117</v>
      </c>
      <c r="K1317" s="53">
        <v>5500</v>
      </c>
    </row>
    <row r="1318" spans="1:11" x14ac:dyDescent="0.25">
      <c r="A1318" s="50" t="s">
        <v>1110</v>
      </c>
      <c r="B1318" s="50" t="s">
        <v>2103</v>
      </c>
      <c r="C1318" s="50" t="s">
        <v>1689</v>
      </c>
      <c r="D1318" s="50" t="s">
        <v>37</v>
      </c>
      <c r="E1318" s="51">
        <v>45540</v>
      </c>
      <c r="F1318" s="50" t="s">
        <v>72</v>
      </c>
      <c r="G1318" s="50" t="s">
        <v>462</v>
      </c>
      <c r="H1318" s="50" t="s">
        <v>463</v>
      </c>
      <c r="I1318" s="50" t="s">
        <v>90</v>
      </c>
      <c r="J1318" s="50" t="s">
        <v>1117</v>
      </c>
      <c r="K1318" s="53">
        <v>5500</v>
      </c>
    </row>
    <row r="1319" spans="1:11" x14ac:dyDescent="0.25">
      <c r="A1319" s="50" t="s">
        <v>1110</v>
      </c>
      <c r="B1319" s="50" t="s">
        <v>2104</v>
      </c>
      <c r="C1319" s="50" t="s">
        <v>1689</v>
      </c>
      <c r="D1319" s="50" t="s">
        <v>37</v>
      </c>
      <c r="E1319" s="51">
        <v>45540</v>
      </c>
      <c r="F1319" s="50" t="s">
        <v>72</v>
      </c>
      <c r="G1319" s="50" t="s">
        <v>462</v>
      </c>
      <c r="H1319" s="50" t="s">
        <v>463</v>
      </c>
      <c r="I1319" s="50" t="s">
        <v>90</v>
      </c>
      <c r="J1319" s="50" t="s">
        <v>1117</v>
      </c>
      <c r="K1319" s="53">
        <v>5500</v>
      </c>
    </row>
    <row r="1320" spans="1:11" x14ac:dyDescent="0.25">
      <c r="A1320" s="50" t="s">
        <v>1110</v>
      </c>
      <c r="B1320" s="50" t="s">
        <v>2105</v>
      </c>
      <c r="C1320" s="50" t="s">
        <v>1689</v>
      </c>
      <c r="D1320" s="50" t="s">
        <v>37</v>
      </c>
      <c r="E1320" s="51">
        <v>45540</v>
      </c>
      <c r="F1320" s="50" t="s">
        <v>72</v>
      </c>
      <c r="G1320" s="50" t="s">
        <v>462</v>
      </c>
      <c r="H1320" s="50" t="s">
        <v>463</v>
      </c>
      <c r="I1320" s="50" t="s">
        <v>90</v>
      </c>
      <c r="J1320" s="50" t="s">
        <v>1117</v>
      </c>
      <c r="K1320" s="53">
        <v>5500</v>
      </c>
    </row>
    <row r="1321" spans="1:11" x14ac:dyDescent="0.25">
      <c r="A1321" s="50" t="s">
        <v>1110</v>
      </c>
      <c r="B1321" s="50" t="s">
        <v>2106</v>
      </c>
      <c r="C1321" s="50" t="s">
        <v>1689</v>
      </c>
      <c r="D1321" s="50" t="s">
        <v>37</v>
      </c>
      <c r="E1321" s="51">
        <v>45540</v>
      </c>
      <c r="F1321" s="50" t="s">
        <v>72</v>
      </c>
      <c r="G1321" s="50" t="s">
        <v>462</v>
      </c>
      <c r="H1321" s="50" t="s">
        <v>463</v>
      </c>
      <c r="I1321" s="50" t="s">
        <v>90</v>
      </c>
      <c r="J1321" s="50" t="s">
        <v>1117</v>
      </c>
      <c r="K1321" s="53">
        <v>5500</v>
      </c>
    </row>
    <row r="1322" spans="1:11" x14ac:dyDescent="0.25">
      <c r="A1322" s="50" t="s">
        <v>1110</v>
      </c>
      <c r="B1322" s="50" t="s">
        <v>2107</v>
      </c>
      <c r="C1322" s="50" t="s">
        <v>1689</v>
      </c>
      <c r="D1322" s="50" t="s">
        <v>37</v>
      </c>
      <c r="E1322" s="51">
        <v>45540</v>
      </c>
      <c r="F1322" s="50" t="s">
        <v>72</v>
      </c>
      <c r="G1322" s="50" t="s">
        <v>462</v>
      </c>
      <c r="H1322" s="50" t="s">
        <v>463</v>
      </c>
      <c r="I1322" s="50" t="s">
        <v>90</v>
      </c>
      <c r="J1322" s="50" t="s">
        <v>1117</v>
      </c>
      <c r="K1322" s="53">
        <v>5500</v>
      </c>
    </row>
    <row r="1323" spans="1:11" x14ac:dyDescent="0.25">
      <c r="A1323" s="50" t="s">
        <v>1110</v>
      </c>
      <c r="B1323" s="50" t="s">
        <v>2108</v>
      </c>
      <c r="C1323" s="50" t="s">
        <v>1689</v>
      </c>
      <c r="D1323" s="50" t="s">
        <v>37</v>
      </c>
      <c r="E1323" s="51">
        <v>45540</v>
      </c>
      <c r="F1323" s="50" t="s">
        <v>72</v>
      </c>
      <c r="G1323" s="50" t="s">
        <v>462</v>
      </c>
      <c r="H1323" s="50" t="s">
        <v>463</v>
      </c>
      <c r="I1323" s="50" t="s">
        <v>90</v>
      </c>
      <c r="J1323" s="50" t="s">
        <v>1117</v>
      </c>
      <c r="K1323" s="53">
        <v>5500</v>
      </c>
    </row>
    <row r="1324" spans="1:11" x14ac:dyDescent="0.25">
      <c r="A1324" s="50" t="s">
        <v>1110</v>
      </c>
      <c r="B1324" s="50" t="s">
        <v>2109</v>
      </c>
      <c r="C1324" s="50" t="s">
        <v>1689</v>
      </c>
      <c r="D1324" s="50" t="s">
        <v>37</v>
      </c>
      <c r="E1324" s="51">
        <v>45540</v>
      </c>
      <c r="F1324" s="50" t="s">
        <v>72</v>
      </c>
      <c r="G1324" s="50" t="s">
        <v>462</v>
      </c>
      <c r="H1324" s="50" t="s">
        <v>463</v>
      </c>
      <c r="I1324" s="50" t="s">
        <v>90</v>
      </c>
      <c r="J1324" s="50" t="s">
        <v>1117</v>
      </c>
      <c r="K1324" s="53">
        <v>5500</v>
      </c>
    </row>
    <row r="1325" spans="1:11" x14ac:dyDescent="0.25">
      <c r="A1325" s="50" t="s">
        <v>1110</v>
      </c>
      <c r="B1325" s="50" t="s">
        <v>2110</v>
      </c>
      <c r="C1325" s="50" t="s">
        <v>1689</v>
      </c>
      <c r="D1325" s="50" t="s">
        <v>37</v>
      </c>
      <c r="E1325" s="51">
        <v>45540</v>
      </c>
      <c r="F1325" s="50" t="s">
        <v>72</v>
      </c>
      <c r="G1325" s="50" t="s">
        <v>462</v>
      </c>
      <c r="H1325" s="50" t="s">
        <v>463</v>
      </c>
      <c r="I1325" s="50" t="s">
        <v>90</v>
      </c>
      <c r="J1325" s="50" t="s">
        <v>1117</v>
      </c>
      <c r="K1325" s="53">
        <v>5500</v>
      </c>
    </row>
    <row r="1326" spans="1:11" x14ac:dyDescent="0.25">
      <c r="A1326" s="50" t="s">
        <v>1110</v>
      </c>
      <c r="B1326" s="50" t="s">
        <v>2111</v>
      </c>
      <c r="C1326" s="50" t="s">
        <v>1689</v>
      </c>
      <c r="D1326" s="50" t="s">
        <v>37</v>
      </c>
      <c r="E1326" s="51">
        <v>45540</v>
      </c>
      <c r="F1326" s="50" t="s">
        <v>72</v>
      </c>
      <c r="G1326" s="50" t="s">
        <v>462</v>
      </c>
      <c r="H1326" s="50" t="s">
        <v>463</v>
      </c>
      <c r="I1326" s="50" t="s">
        <v>90</v>
      </c>
      <c r="J1326" s="50" t="s">
        <v>1117</v>
      </c>
      <c r="K1326" s="53">
        <v>5500</v>
      </c>
    </row>
    <row r="1327" spans="1:11" x14ac:dyDescent="0.25">
      <c r="A1327" s="50" t="s">
        <v>1110</v>
      </c>
      <c r="B1327" s="50" t="s">
        <v>2112</v>
      </c>
      <c r="C1327" s="50" t="s">
        <v>1689</v>
      </c>
      <c r="D1327" s="50" t="s">
        <v>37</v>
      </c>
      <c r="E1327" s="51">
        <v>45540</v>
      </c>
      <c r="F1327" s="50" t="s">
        <v>72</v>
      </c>
      <c r="G1327" s="50" t="s">
        <v>462</v>
      </c>
      <c r="H1327" s="50" t="s">
        <v>463</v>
      </c>
      <c r="I1327" s="50" t="s">
        <v>90</v>
      </c>
      <c r="J1327" s="50" t="s">
        <v>1117</v>
      </c>
      <c r="K1327" s="53">
        <v>5500</v>
      </c>
    </row>
    <row r="1328" spans="1:11" x14ac:dyDescent="0.25">
      <c r="A1328" s="50" t="s">
        <v>1110</v>
      </c>
      <c r="B1328" s="50" t="s">
        <v>2113</v>
      </c>
      <c r="C1328" s="50" t="s">
        <v>1689</v>
      </c>
      <c r="D1328" s="50" t="s">
        <v>37</v>
      </c>
      <c r="E1328" s="51">
        <v>45540</v>
      </c>
      <c r="F1328" s="50" t="s">
        <v>72</v>
      </c>
      <c r="G1328" s="50" t="s">
        <v>462</v>
      </c>
      <c r="H1328" s="50" t="s">
        <v>463</v>
      </c>
      <c r="I1328" s="50" t="s">
        <v>90</v>
      </c>
      <c r="J1328" s="50" t="s">
        <v>1117</v>
      </c>
      <c r="K1328" s="53">
        <v>5500</v>
      </c>
    </row>
    <row r="1329" spans="1:11" x14ac:dyDescent="0.25">
      <c r="A1329" s="50" t="s">
        <v>1110</v>
      </c>
      <c r="B1329" s="50" t="s">
        <v>2114</v>
      </c>
      <c r="C1329" s="50" t="s">
        <v>1689</v>
      </c>
      <c r="D1329" s="50" t="s">
        <v>37</v>
      </c>
      <c r="E1329" s="51">
        <v>45540</v>
      </c>
      <c r="F1329" s="50" t="s">
        <v>72</v>
      </c>
      <c r="G1329" s="50" t="s">
        <v>462</v>
      </c>
      <c r="H1329" s="50" t="s">
        <v>463</v>
      </c>
      <c r="I1329" s="50" t="s">
        <v>90</v>
      </c>
      <c r="J1329" s="50" t="s">
        <v>1117</v>
      </c>
      <c r="K1329" s="53">
        <v>5500</v>
      </c>
    </row>
    <row r="1330" spans="1:11" x14ac:dyDescent="0.25">
      <c r="A1330" s="50" t="s">
        <v>1110</v>
      </c>
      <c r="B1330" s="50" t="s">
        <v>2115</v>
      </c>
      <c r="C1330" s="50" t="s">
        <v>1689</v>
      </c>
      <c r="D1330" s="50" t="s">
        <v>37</v>
      </c>
      <c r="E1330" s="51">
        <v>45540</v>
      </c>
      <c r="F1330" s="50" t="s">
        <v>72</v>
      </c>
      <c r="G1330" s="50" t="s">
        <v>462</v>
      </c>
      <c r="H1330" s="50" t="s">
        <v>463</v>
      </c>
      <c r="I1330" s="50" t="s">
        <v>90</v>
      </c>
      <c r="J1330" s="50" t="s">
        <v>1117</v>
      </c>
      <c r="K1330" s="53">
        <v>5500</v>
      </c>
    </row>
    <row r="1331" spans="1:11" x14ac:dyDescent="0.25">
      <c r="A1331" s="50" t="s">
        <v>1110</v>
      </c>
      <c r="B1331" s="50" t="s">
        <v>2116</v>
      </c>
      <c r="C1331" s="50" t="s">
        <v>1689</v>
      </c>
      <c r="D1331" s="50" t="s">
        <v>37</v>
      </c>
      <c r="E1331" s="51">
        <v>45540</v>
      </c>
      <c r="F1331" s="50" t="s">
        <v>72</v>
      </c>
      <c r="G1331" s="50" t="s">
        <v>462</v>
      </c>
      <c r="H1331" s="50" t="s">
        <v>463</v>
      </c>
      <c r="I1331" s="50" t="s">
        <v>90</v>
      </c>
      <c r="J1331" s="50" t="s">
        <v>1117</v>
      </c>
      <c r="K1331" s="53">
        <v>5500</v>
      </c>
    </row>
    <row r="1332" spans="1:11" x14ac:dyDescent="0.25">
      <c r="A1332" s="50" t="s">
        <v>1110</v>
      </c>
      <c r="B1332" s="50" t="s">
        <v>2117</v>
      </c>
      <c r="C1332" s="50" t="s">
        <v>1689</v>
      </c>
      <c r="D1332" s="50" t="s">
        <v>37</v>
      </c>
      <c r="E1332" s="51">
        <v>45540</v>
      </c>
      <c r="F1332" s="50" t="s">
        <v>72</v>
      </c>
      <c r="G1332" s="50" t="s">
        <v>462</v>
      </c>
      <c r="H1332" s="50" t="s">
        <v>463</v>
      </c>
      <c r="I1332" s="50" t="s">
        <v>90</v>
      </c>
      <c r="J1332" s="50" t="s">
        <v>1117</v>
      </c>
      <c r="K1332" s="53">
        <v>5500</v>
      </c>
    </row>
    <row r="1333" spans="1:11" x14ac:dyDescent="0.25">
      <c r="A1333" s="50" t="s">
        <v>1110</v>
      </c>
      <c r="B1333" s="50" t="s">
        <v>2118</v>
      </c>
      <c r="C1333" s="50" t="s">
        <v>1689</v>
      </c>
      <c r="D1333" s="50" t="s">
        <v>37</v>
      </c>
      <c r="E1333" s="51">
        <v>45540</v>
      </c>
      <c r="F1333" s="50" t="s">
        <v>72</v>
      </c>
      <c r="G1333" s="50" t="s">
        <v>462</v>
      </c>
      <c r="H1333" s="50" t="s">
        <v>463</v>
      </c>
      <c r="I1333" s="50" t="s">
        <v>90</v>
      </c>
      <c r="J1333" s="50" t="s">
        <v>1117</v>
      </c>
      <c r="K1333" s="53">
        <v>5500</v>
      </c>
    </row>
    <row r="1334" spans="1:11" x14ac:dyDescent="0.25">
      <c r="A1334" s="50" t="s">
        <v>1110</v>
      </c>
      <c r="B1334" s="50" t="s">
        <v>2119</v>
      </c>
      <c r="C1334" s="50" t="s">
        <v>1689</v>
      </c>
      <c r="D1334" s="50" t="s">
        <v>37</v>
      </c>
      <c r="E1334" s="51">
        <v>45540</v>
      </c>
      <c r="F1334" s="50" t="s">
        <v>72</v>
      </c>
      <c r="G1334" s="50" t="s">
        <v>462</v>
      </c>
      <c r="H1334" s="50" t="s">
        <v>463</v>
      </c>
      <c r="I1334" s="50" t="s">
        <v>90</v>
      </c>
      <c r="J1334" s="50" t="s">
        <v>1117</v>
      </c>
      <c r="K1334" s="53">
        <v>5500</v>
      </c>
    </row>
    <row r="1335" spans="1:11" x14ac:dyDescent="0.25">
      <c r="A1335" s="50" t="s">
        <v>1110</v>
      </c>
      <c r="B1335" s="50" t="s">
        <v>2120</v>
      </c>
      <c r="C1335" s="50" t="s">
        <v>1689</v>
      </c>
      <c r="D1335" s="50" t="s">
        <v>37</v>
      </c>
      <c r="E1335" s="51">
        <v>45540</v>
      </c>
      <c r="F1335" s="50" t="s">
        <v>72</v>
      </c>
      <c r="G1335" s="50" t="s">
        <v>462</v>
      </c>
      <c r="H1335" s="50" t="s">
        <v>463</v>
      </c>
      <c r="I1335" s="50" t="s">
        <v>90</v>
      </c>
      <c r="J1335" s="50" t="s">
        <v>1117</v>
      </c>
      <c r="K1335" s="53">
        <v>5500</v>
      </c>
    </row>
    <row r="1336" spans="1:11" x14ac:dyDescent="0.25">
      <c r="A1336" s="50" t="s">
        <v>1110</v>
      </c>
      <c r="B1336" s="50" t="s">
        <v>2121</v>
      </c>
      <c r="C1336" s="50" t="s">
        <v>1689</v>
      </c>
      <c r="D1336" s="50" t="s">
        <v>37</v>
      </c>
      <c r="E1336" s="51">
        <v>45540</v>
      </c>
      <c r="F1336" s="50" t="s">
        <v>72</v>
      </c>
      <c r="G1336" s="50" t="s">
        <v>462</v>
      </c>
      <c r="H1336" s="50" t="s">
        <v>463</v>
      </c>
      <c r="I1336" s="50" t="s">
        <v>90</v>
      </c>
      <c r="J1336" s="50" t="s">
        <v>1117</v>
      </c>
      <c r="K1336" s="53">
        <v>5500</v>
      </c>
    </row>
    <row r="1337" spans="1:11" x14ac:dyDescent="0.25">
      <c r="A1337" s="50" t="s">
        <v>1110</v>
      </c>
      <c r="B1337" s="50" t="s">
        <v>2122</v>
      </c>
      <c r="C1337" s="50" t="s">
        <v>1689</v>
      </c>
      <c r="D1337" s="50" t="s">
        <v>37</v>
      </c>
      <c r="E1337" s="51">
        <v>45540</v>
      </c>
      <c r="F1337" s="50" t="s">
        <v>72</v>
      </c>
      <c r="G1337" s="50" t="s">
        <v>462</v>
      </c>
      <c r="H1337" s="50" t="s">
        <v>463</v>
      </c>
      <c r="I1337" s="50" t="s">
        <v>90</v>
      </c>
      <c r="J1337" s="50" t="s">
        <v>1117</v>
      </c>
      <c r="K1337" s="53">
        <v>5500</v>
      </c>
    </row>
    <row r="1338" spans="1:11" x14ac:dyDescent="0.25">
      <c r="A1338" s="50" t="s">
        <v>1110</v>
      </c>
      <c r="B1338" s="50" t="s">
        <v>2123</v>
      </c>
      <c r="C1338" s="50" t="s">
        <v>1689</v>
      </c>
      <c r="D1338" s="50" t="s">
        <v>37</v>
      </c>
      <c r="E1338" s="51">
        <v>45540</v>
      </c>
      <c r="F1338" s="50" t="s">
        <v>72</v>
      </c>
      <c r="G1338" s="50" t="s">
        <v>462</v>
      </c>
      <c r="H1338" s="50" t="s">
        <v>463</v>
      </c>
      <c r="I1338" s="50" t="s">
        <v>90</v>
      </c>
      <c r="J1338" s="50" t="s">
        <v>1117</v>
      </c>
      <c r="K1338" s="53">
        <v>5500</v>
      </c>
    </row>
    <row r="1339" spans="1:11" x14ac:dyDescent="0.25">
      <c r="A1339" s="50" t="s">
        <v>1110</v>
      </c>
      <c r="B1339" s="50" t="s">
        <v>2124</v>
      </c>
      <c r="C1339" s="50" t="s">
        <v>1689</v>
      </c>
      <c r="D1339" s="50" t="s">
        <v>37</v>
      </c>
      <c r="E1339" s="51">
        <v>45540</v>
      </c>
      <c r="F1339" s="50" t="s">
        <v>72</v>
      </c>
      <c r="G1339" s="50" t="s">
        <v>462</v>
      </c>
      <c r="H1339" s="50" t="s">
        <v>463</v>
      </c>
      <c r="I1339" s="50" t="s">
        <v>90</v>
      </c>
      <c r="J1339" s="50" t="s">
        <v>1117</v>
      </c>
      <c r="K1339" s="53">
        <v>5500</v>
      </c>
    </row>
    <row r="1340" spans="1:11" x14ac:dyDescent="0.25">
      <c r="A1340" s="50" t="s">
        <v>1110</v>
      </c>
      <c r="B1340" s="50" t="s">
        <v>2125</v>
      </c>
      <c r="C1340" s="50" t="s">
        <v>1689</v>
      </c>
      <c r="D1340" s="50" t="s">
        <v>37</v>
      </c>
      <c r="E1340" s="51">
        <v>45540</v>
      </c>
      <c r="F1340" s="50" t="s">
        <v>72</v>
      </c>
      <c r="G1340" s="50" t="s">
        <v>462</v>
      </c>
      <c r="H1340" s="50" t="s">
        <v>463</v>
      </c>
      <c r="I1340" s="50" t="s">
        <v>90</v>
      </c>
      <c r="J1340" s="50" t="s">
        <v>1117</v>
      </c>
      <c r="K1340" s="53">
        <v>5500</v>
      </c>
    </row>
    <row r="1341" spans="1:11" x14ac:dyDescent="0.25">
      <c r="A1341" s="50" t="s">
        <v>1110</v>
      </c>
      <c r="B1341" s="50" t="s">
        <v>2126</v>
      </c>
      <c r="C1341" s="50" t="s">
        <v>1610</v>
      </c>
      <c r="D1341" s="50" t="s">
        <v>37</v>
      </c>
      <c r="E1341" s="51">
        <v>45540</v>
      </c>
      <c r="F1341" s="50" t="s">
        <v>72</v>
      </c>
      <c r="G1341" s="50" t="s">
        <v>1001</v>
      </c>
      <c r="H1341" s="50" t="s">
        <v>1002</v>
      </c>
      <c r="I1341" s="50" t="s">
        <v>90</v>
      </c>
      <c r="J1341" s="50" t="s">
        <v>1114</v>
      </c>
      <c r="K1341" s="53">
        <v>38390.300000000003</v>
      </c>
    </row>
    <row r="1342" spans="1:11" x14ac:dyDescent="0.25">
      <c r="A1342" s="50" t="s">
        <v>1110</v>
      </c>
      <c r="B1342" s="50" t="s">
        <v>2127</v>
      </c>
      <c r="C1342" s="50" t="s">
        <v>1610</v>
      </c>
      <c r="D1342" s="50" t="s">
        <v>37</v>
      </c>
      <c r="E1342" s="51">
        <v>45540</v>
      </c>
      <c r="F1342" s="50" t="s">
        <v>72</v>
      </c>
      <c r="G1342" s="50" t="s">
        <v>1001</v>
      </c>
      <c r="H1342" s="50" t="s">
        <v>1002</v>
      </c>
      <c r="I1342" s="50" t="s">
        <v>90</v>
      </c>
      <c r="J1342" s="50" t="s">
        <v>1114</v>
      </c>
      <c r="K1342" s="53">
        <v>38390.300000000003</v>
      </c>
    </row>
    <row r="1343" spans="1:11" x14ac:dyDescent="0.25">
      <c r="A1343" s="50" t="s">
        <v>1110</v>
      </c>
      <c r="B1343" s="50" t="s">
        <v>2128</v>
      </c>
      <c r="C1343" s="50" t="s">
        <v>1610</v>
      </c>
      <c r="D1343" s="50" t="s">
        <v>37</v>
      </c>
      <c r="E1343" s="51">
        <v>45540</v>
      </c>
      <c r="F1343" s="50" t="s">
        <v>72</v>
      </c>
      <c r="G1343" s="50" t="s">
        <v>1001</v>
      </c>
      <c r="H1343" s="50" t="s">
        <v>1002</v>
      </c>
      <c r="I1343" s="50" t="s">
        <v>90</v>
      </c>
      <c r="J1343" s="50" t="s">
        <v>1114</v>
      </c>
      <c r="K1343" s="53">
        <v>38390.300000000003</v>
      </c>
    </row>
    <row r="1344" spans="1:11" x14ac:dyDescent="0.25">
      <c r="A1344" s="50" t="s">
        <v>1110</v>
      </c>
      <c r="B1344" s="50" t="s">
        <v>2129</v>
      </c>
      <c r="C1344" s="50" t="s">
        <v>1610</v>
      </c>
      <c r="D1344" s="50" t="s">
        <v>37</v>
      </c>
      <c r="E1344" s="51">
        <v>45540</v>
      </c>
      <c r="F1344" s="50" t="s">
        <v>72</v>
      </c>
      <c r="G1344" s="50" t="s">
        <v>135</v>
      </c>
      <c r="H1344" s="50" t="s">
        <v>136</v>
      </c>
      <c r="I1344" s="50" t="s">
        <v>90</v>
      </c>
      <c r="J1344" s="50" t="s">
        <v>1114</v>
      </c>
      <c r="K1344" s="53">
        <v>38390.300000000003</v>
      </c>
    </row>
    <row r="1345" spans="1:11" x14ac:dyDescent="0.25">
      <c r="A1345" s="50" t="s">
        <v>1110</v>
      </c>
      <c r="B1345" s="50" t="s">
        <v>2130</v>
      </c>
      <c r="C1345" s="50" t="s">
        <v>1610</v>
      </c>
      <c r="D1345" s="50" t="s">
        <v>37</v>
      </c>
      <c r="E1345" s="51">
        <v>45540</v>
      </c>
      <c r="F1345" s="50" t="s">
        <v>72</v>
      </c>
      <c r="G1345" s="50" t="s">
        <v>135</v>
      </c>
      <c r="H1345" s="50" t="s">
        <v>136</v>
      </c>
      <c r="I1345" s="50" t="s">
        <v>90</v>
      </c>
      <c r="J1345" s="50" t="s">
        <v>1114</v>
      </c>
      <c r="K1345" s="53">
        <v>38390.300000000003</v>
      </c>
    </row>
    <row r="1346" spans="1:11" x14ac:dyDescent="0.25">
      <c r="A1346" s="50" t="s">
        <v>1110</v>
      </c>
      <c r="B1346" s="50" t="s">
        <v>2131</v>
      </c>
      <c r="C1346" s="50" t="s">
        <v>1610</v>
      </c>
      <c r="D1346" s="50" t="s">
        <v>37</v>
      </c>
      <c r="E1346" s="51">
        <v>45540</v>
      </c>
      <c r="F1346" s="50" t="s">
        <v>72</v>
      </c>
      <c r="G1346" s="50" t="s">
        <v>135</v>
      </c>
      <c r="H1346" s="50" t="s">
        <v>136</v>
      </c>
      <c r="I1346" s="50" t="s">
        <v>90</v>
      </c>
      <c r="J1346" s="50" t="s">
        <v>1114</v>
      </c>
      <c r="K1346" s="53">
        <v>38390.300000000003</v>
      </c>
    </row>
    <row r="1347" spans="1:11" x14ac:dyDescent="0.25">
      <c r="A1347" s="50" t="s">
        <v>1110</v>
      </c>
      <c r="B1347" s="50" t="s">
        <v>2132</v>
      </c>
      <c r="C1347" s="50" t="s">
        <v>1610</v>
      </c>
      <c r="D1347" s="50" t="s">
        <v>37</v>
      </c>
      <c r="E1347" s="51">
        <v>45540</v>
      </c>
      <c r="F1347" s="50" t="s">
        <v>72</v>
      </c>
      <c r="G1347" s="50" t="s">
        <v>247</v>
      </c>
      <c r="H1347" s="50" t="s">
        <v>248</v>
      </c>
      <c r="I1347" s="50" t="s">
        <v>90</v>
      </c>
      <c r="J1347" s="50" t="s">
        <v>1114</v>
      </c>
      <c r="K1347" s="53">
        <v>38390.300000000003</v>
      </c>
    </row>
    <row r="1348" spans="1:11" x14ac:dyDescent="0.25">
      <c r="A1348" s="50" t="s">
        <v>1110</v>
      </c>
      <c r="B1348" s="50" t="s">
        <v>2133</v>
      </c>
      <c r="C1348" s="50" t="s">
        <v>1610</v>
      </c>
      <c r="D1348" s="50" t="s">
        <v>37</v>
      </c>
      <c r="E1348" s="51">
        <v>45540</v>
      </c>
      <c r="F1348" s="50" t="s">
        <v>72</v>
      </c>
      <c r="G1348" s="50" t="s">
        <v>247</v>
      </c>
      <c r="H1348" s="50" t="s">
        <v>248</v>
      </c>
      <c r="I1348" s="50" t="s">
        <v>90</v>
      </c>
      <c r="J1348" s="50" t="s">
        <v>1114</v>
      </c>
      <c r="K1348" s="53">
        <v>38390.300000000003</v>
      </c>
    </row>
    <row r="1349" spans="1:11" x14ac:dyDescent="0.25">
      <c r="A1349" s="50" t="s">
        <v>1110</v>
      </c>
      <c r="B1349" s="50" t="s">
        <v>2134</v>
      </c>
      <c r="C1349" s="50" t="s">
        <v>1610</v>
      </c>
      <c r="D1349" s="50" t="s">
        <v>37</v>
      </c>
      <c r="E1349" s="51">
        <v>45540</v>
      </c>
      <c r="F1349" s="50" t="s">
        <v>72</v>
      </c>
      <c r="G1349" s="50" t="s">
        <v>247</v>
      </c>
      <c r="H1349" s="50" t="s">
        <v>248</v>
      </c>
      <c r="I1349" s="50" t="s">
        <v>90</v>
      </c>
      <c r="J1349" s="50" t="s">
        <v>1114</v>
      </c>
      <c r="K1349" s="53">
        <v>38390.300000000003</v>
      </c>
    </row>
    <row r="1350" spans="1:11" x14ac:dyDescent="0.25">
      <c r="A1350" s="50" t="s">
        <v>1110</v>
      </c>
      <c r="B1350" s="50" t="s">
        <v>2135</v>
      </c>
      <c r="C1350" s="50" t="s">
        <v>2136</v>
      </c>
      <c r="D1350" s="50" t="s">
        <v>37</v>
      </c>
      <c r="E1350" s="51">
        <v>45540</v>
      </c>
      <c r="F1350" s="50" t="s">
        <v>72</v>
      </c>
      <c r="G1350" s="50" t="s">
        <v>282</v>
      </c>
      <c r="H1350" s="50" t="s">
        <v>283</v>
      </c>
      <c r="I1350" s="50" t="s">
        <v>90</v>
      </c>
      <c r="J1350" s="50" t="s">
        <v>1114</v>
      </c>
      <c r="K1350" s="53">
        <v>39573.06</v>
      </c>
    </row>
    <row r="1351" spans="1:11" x14ac:dyDescent="0.25">
      <c r="A1351" s="50" t="s">
        <v>1110</v>
      </c>
      <c r="B1351" s="50" t="s">
        <v>2137</v>
      </c>
      <c r="C1351" s="50" t="s">
        <v>2136</v>
      </c>
      <c r="D1351" s="50" t="s">
        <v>37</v>
      </c>
      <c r="E1351" s="51">
        <v>45540</v>
      </c>
      <c r="F1351" s="50" t="s">
        <v>72</v>
      </c>
      <c r="G1351" s="50" t="s">
        <v>626</v>
      </c>
      <c r="H1351" s="50" t="s">
        <v>627</v>
      </c>
      <c r="I1351" s="50" t="s">
        <v>90</v>
      </c>
      <c r="J1351" s="50" t="s">
        <v>1114</v>
      </c>
      <c r="K1351" s="53">
        <v>39573.06</v>
      </c>
    </row>
    <row r="1352" spans="1:11" x14ac:dyDescent="0.25">
      <c r="A1352" s="50" t="s">
        <v>1110</v>
      </c>
      <c r="B1352" s="50" t="s">
        <v>2138</v>
      </c>
      <c r="C1352" s="50" t="s">
        <v>2136</v>
      </c>
      <c r="D1352" s="50" t="s">
        <v>37</v>
      </c>
      <c r="E1352" s="51">
        <v>45540</v>
      </c>
      <c r="F1352" s="50" t="s">
        <v>72</v>
      </c>
      <c r="G1352" s="50" t="s">
        <v>282</v>
      </c>
      <c r="H1352" s="50" t="s">
        <v>283</v>
      </c>
      <c r="I1352" s="50" t="s">
        <v>90</v>
      </c>
      <c r="J1352" s="50" t="s">
        <v>1114</v>
      </c>
      <c r="K1352" s="53">
        <v>39573.06</v>
      </c>
    </row>
    <row r="1353" spans="1:11" x14ac:dyDescent="0.25">
      <c r="A1353" s="50" t="s">
        <v>1110</v>
      </c>
      <c r="B1353" s="50" t="s">
        <v>2139</v>
      </c>
      <c r="C1353" s="50" t="s">
        <v>2136</v>
      </c>
      <c r="D1353" s="50" t="s">
        <v>37</v>
      </c>
      <c r="E1353" s="51">
        <v>45540</v>
      </c>
      <c r="F1353" s="50" t="s">
        <v>72</v>
      </c>
      <c r="G1353" s="50" t="s">
        <v>626</v>
      </c>
      <c r="H1353" s="50" t="s">
        <v>627</v>
      </c>
      <c r="I1353" s="50" t="s">
        <v>90</v>
      </c>
      <c r="J1353" s="50" t="s">
        <v>1114</v>
      </c>
      <c r="K1353" s="53">
        <v>39573.06</v>
      </c>
    </row>
    <row r="1354" spans="1:11" x14ac:dyDescent="0.25">
      <c r="A1354" s="50" t="s">
        <v>1110</v>
      </c>
      <c r="B1354" s="50" t="s">
        <v>2140</v>
      </c>
      <c r="C1354" s="50" t="s">
        <v>2136</v>
      </c>
      <c r="D1354" s="50" t="s">
        <v>37</v>
      </c>
      <c r="E1354" s="51">
        <v>45540</v>
      </c>
      <c r="F1354" s="50" t="s">
        <v>72</v>
      </c>
      <c r="G1354" s="50" t="s">
        <v>282</v>
      </c>
      <c r="H1354" s="50" t="s">
        <v>283</v>
      </c>
      <c r="I1354" s="50" t="s">
        <v>90</v>
      </c>
      <c r="J1354" s="50" t="s">
        <v>1114</v>
      </c>
      <c r="K1354" s="53">
        <v>39573.06</v>
      </c>
    </row>
    <row r="1355" spans="1:11" x14ac:dyDescent="0.25">
      <c r="A1355" s="50" t="s">
        <v>1110</v>
      </c>
      <c r="B1355" s="50" t="s">
        <v>2141</v>
      </c>
      <c r="C1355" s="50" t="s">
        <v>2142</v>
      </c>
      <c r="D1355" s="50" t="s">
        <v>37</v>
      </c>
      <c r="E1355" s="51">
        <v>45546</v>
      </c>
      <c r="F1355" s="50" t="s">
        <v>72</v>
      </c>
      <c r="G1355" s="50" t="s">
        <v>256</v>
      </c>
      <c r="H1355" s="50" t="s">
        <v>257</v>
      </c>
      <c r="I1355" s="50" t="s">
        <v>90</v>
      </c>
      <c r="J1355" s="50" t="s">
        <v>1114</v>
      </c>
      <c r="K1355" s="53">
        <v>23609.599999999999</v>
      </c>
    </row>
    <row r="1356" spans="1:11" x14ac:dyDescent="0.25">
      <c r="A1356" s="50" t="s">
        <v>1110</v>
      </c>
      <c r="B1356" s="50" t="s">
        <v>2143</v>
      </c>
      <c r="C1356" s="50" t="s">
        <v>2142</v>
      </c>
      <c r="D1356" s="50" t="s">
        <v>37</v>
      </c>
      <c r="E1356" s="51">
        <v>45546</v>
      </c>
      <c r="F1356" s="50" t="s">
        <v>72</v>
      </c>
      <c r="G1356" s="50" t="s">
        <v>256</v>
      </c>
      <c r="H1356" s="50" t="s">
        <v>257</v>
      </c>
      <c r="I1356" s="50" t="s">
        <v>90</v>
      </c>
      <c r="J1356" s="50" t="s">
        <v>1114</v>
      </c>
      <c r="K1356" s="53">
        <v>23609.599999999999</v>
      </c>
    </row>
    <row r="1357" spans="1:11" x14ac:dyDescent="0.25">
      <c r="A1357" s="50" t="s">
        <v>1110</v>
      </c>
      <c r="B1357" s="50" t="s">
        <v>2144</v>
      </c>
      <c r="C1357" s="50" t="s">
        <v>2142</v>
      </c>
      <c r="D1357" s="50" t="s">
        <v>37</v>
      </c>
      <c r="E1357" s="51">
        <v>45546</v>
      </c>
      <c r="F1357" s="50" t="s">
        <v>72</v>
      </c>
      <c r="G1357" s="50" t="s">
        <v>256</v>
      </c>
      <c r="H1357" s="50" t="s">
        <v>257</v>
      </c>
      <c r="I1357" s="50" t="s">
        <v>90</v>
      </c>
      <c r="J1357" s="50" t="s">
        <v>1114</v>
      </c>
      <c r="K1357" s="53">
        <v>23609.599999999999</v>
      </c>
    </row>
    <row r="1358" spans="1:11" x14ac:dyDescent="0.25">
      <c r="A1358" s="50" t="s">
        <v>1110</v>
      </c>
      <c r="B1358" s="50" t="s">
        <v>2145</v>
      </c>
      <c r="C1358" s="50" t="s">
        <v>2142</v>
      </c>
      <c r="D1358" s="50" t="s">
        <v>37</v>
      </c>
      <c r="E1358" s="51">
        <v>45546</v>
      </c>
      <c r="F1358" s="50" t="s">
        <v>72</v>
      </c>
      <c r="G1358" s="50" t="s">
        <v>256</v>
      </c>
      <c r="H1358" s="50" t="s">
        <v>257</v>
      </c>
      <c r="I1358" s="50" t="s">
        <v>90</v>
      </c>
      <c r="J1358" s="50" t="s">
        <v>1114</v>
      </c>
      <c r="K1358" s="53">
        <v>23609.599999999999</v>
      </c>
    </row>
    <row r="1359" spans="1:11" x14ac:dyDescent="0.25">
      <c r="A1359" s="50" t="s">
        <v>1110</v>
      </c>
      <c r="B1359" s="50" t="s">
        <v>2146</v>
      </c>
      <c r="C1359" s="50" t="s">
        <v>2142</v>
      </c>
      <c r="D1359" s="50" t="s">
        <v>37</v>
      </c>
      <c r="E1359" s="51">
        <v>45546</v>
      </c>
      <c r="F1359" s="50" t="s">
        <v>72</v>
      </c>
      <c r="G1359" s="50" t="s">
        <v>256</v>
      </c>
      <c r="H1359" s="50" t="s">
        <v>257</v>
      </c>
      <c r="I1359" s="50" t="s">
        <v>90</v>
      </c>
      <c r="J1359" s="50" t="s">
        <v>1114</v>
      </c>
      <c r="K1359" s="53">
        <v>23609.599999999999</v>
      </c>
    </row>
    <row r="1360" spans="1:11" x14ac:dyDescent="0.25">
      <c r="A1360" s="50" t="s">
        <v>1110</v>
      </c>
      <c r="B1360" s="50" t="s">
        <v>2147</v>
      </c>
      <c r="C1360" s="50" t="s">
        <v>2142</v>
      </c>
      <c r="D1360" s="50" t="s">
        <v>37</v>
      </c>
      <c r="E1360" s="51">
        <v>45546</v>
      </c>
      <c r="F1360" s="50" t="s">
        <v>72</v>
      </c>
      <c r="G1360" s="50" t="s">
        <v>256</v>
      </c>
      <c r="H1360" s="50" t="s">
        <v>257</v>
      </c>
      <c r="I1360" s="50" t="s">
        <v>90</v>
      </c>
      <c r="J1360" s="50" t="s">
        <v>1114</v>
      </c>
      <c r="K1360" s="53">
        <v>23609.599999999999</v>
      </c>
    </row>
    <row r="1361" spans="1:11" x14ac:dyDescent="0.25">
      <c r="A1361" s="50" t="s">
        <v>1110</v>
      </c>
      <c r="B1361" s="50" t="s">
        <v>2148</v>
      </c>
      <c r="C1361" s="50" t="s">
        <v>2142</v>
      </c>
      <c r="D1361" s="50" t="s">
        <v>37</v>
      </c>
      <c r="E1361" s="51">
        <v>45546</v>
      </c>
      <c r="F1361" s="50" t="s">
        <v>72</v>
      </c>
      <c r="G1361" s="50" t="s">
        <v>256</v>
      </c>
      <c r="H1361" s="50" t="s">
        <v>257</v>
      </c>
      <c r="I1361" s="50" t="s">
        <v>90</v>
      </c>
      <c r="J1361" s="50" t="s">
        <v>1114</v>
      </c>
      <c r="K1361" s="53">
        <v>23609.599999999999</v>
      </c>
    </row>
    <row r="1362" spans="1:11" x14ac:dyDescent="0.25">
      <c r="A1362" s="50" t="s">
        <v>1110</v>
      </c>
      <c r="B1362" s="50" t="s">
        <v>2149</v>
      </c>
      <c r="C1362" s="50" t="s">
        <v>2142</v>
      </c>
      <c r="D1362" s="50" t="s">
        <v>37</v>
      </c>
      <c r="E1362" s="51">
        <v>45546</v>
      </c>
      <c r="F1362" s="50" t="s">
        <v>72</v>
      </c>
      <c r="G1362" s="50" t="s">
        <v>256</v>
      </c>
      <c r="H1362" s="50" t="s">
        <v>257</v>
      </c>
      <c r="I1362" s="50" t="s">
        <v>90</v>
      </c>
      <c r="J1362" s="50" t="s">
        <v>1114</v>
      </c>
      <c r="K1362" s="53">
        <v>23609.599999999999</v>
      </c>
    </row>
    <row r="1363" spans="1:11" x14ac:dyDescent="0.25">
      <c r="A1363" s="50" t="s">
        <v>1110</v>
      </c>
      <c r="B1363" s="50" t="s">
        <v>2150</v>
      </c>
      <c r="C1363" s="50" t="s">
        <v>2142</v>
      </c>
      <c r="D1363" s="50" t="s">
        <v>37</v>
      </c>
      <c r="E1363" s="51">
        <v>45546</v>
      </c>
      <c r="F1363" s="50" t="s">
        <v>72</v>
      </c>
      <c r="G1363" s="50" t="s">
        <v>256</v>
      </c>
      <c r="H1363" s="50" t="s">
        <v>257</v>
      </c>
      <c r="I1363" s="50" t="s">
        <v>90</v>
      </c>
      <c r="J1363" s="50" t="s">
        <v>1114</v>
      </c>
      <c r="K1363" s="53">
        <v>23609.599999999999</v>
      </c>
    </row>
    <row r="1364" spans="1:11" x14ac:dyDescent="0.25">
      <c r="A1364" s="50" t="s">
        <v>1110</v>
      </c>
      <c r="B1364" s="50" t="s">
        <v>2151</v>
      </c>
      <c r="C1364" s="50" t="s">
        <v>2142</v>
      </c>
      <c r="D1364" s="50" t="s">
        <v>37</v>
      </c>
      <c r="E1364" s="51">
        <v>45546</v>
      </c>
      <c r="F1364" s="50" t="s">
        <v>72</v>
      </c>
      <c r="G1364" s="50" t="s">
        <v>256</v>
      </c>
      <c r="H1364" s="50" t="s">
        <v>257</v>
      </c>
      <c r="I1364" s="50" t="s">
        <v>90</v>
      </c>
      <c r="J1364" s="50" t="s">
        <v>1114</v>
      </c>
      <c r="K1364" s="53">
        <v>23609.599999999999</v>
      </c>
    </row>
    <row r="1365" spans="1:11" x14ac:dyDescent="0.25">
      <c r="A1365" s="50" t="s">
        <v>1110</v>
      </c>
      <c r="B1365" s="50" t="s">
        <v>2152</v>
      </c>
      <c r="C1365" s="50" t="s">
        <v>2142</v>
      </c>
      <c r="D1365" s="50" t="s">
        <v>37</v>
      </c>
      <c r="E1365" s="51">
        <v>45546</v>
      </c>
      <c r="F1365" s="50" t="s">
        <v>72</v>
      </c>
      <c r="G1365" s="50" t="s">
        <v>256</v>
      </c>
      <c r="H1365" s="50" t="s">
        <v>257</v>
      </c>
      <c r="I1365" s="50" t="s">
        <v>90</v>
      </c>
      <c r="J1365" s="50" t="s">
        <v>1114</v>
      </c>
      <c r="K1365" s="53">
        <v>23609.599999999999</v>
      </c>
    </row>
    <row r="1366" spans="1:11" x14ac:dyDescent="0.25">
      <c r="A1366" s="50" t="s">
        <v>1110</v>
      </c>
      <c r="B1366" s="50" t="s">
        <v>2153</v>
      </c>
      <c r="C1366" s="50" t="s">
        <v>2142</v>
      </c>
      <c r="D1366" s="50" t="s">
        <v>37</v>
      </c>
      <c r="E1366" s="51">
        <v>45546</v>
      </c>
      <c r="F1366" s="50" t="s">
        <v>72</v>
      </c>
      <c r="G1366" s="50" t="s">
        <v>256</v>
      </c>
      <c r="H1366" s="50" t="s">
        <v>257</v>
      </c>
      <c r="I1366" s="50" t="s">
        <v>90</v>
      </c>
      <c r="J1366" s="50" t="s">
        <v>1114</v>
      </c>
      <c r="K1366" s="53">
        <v>23609.599999999999</v>
      </c>
    </row>
    <row r="1367" spans="1:11" x14ac:dyDescent="0.25">
      <c r="A1367" s="50" t="s">
        <v>1110</v>
      </c>
      <c r="B1367" s="50" t="s">
        <v>2154</v>
      </c>
      <c r="C1367" s="50" t="s">
        <v>2142</v>
      </c>
      <c r="D1367" s="50" t="s">
        <v>37</v>
      </c>
      <c r="E1367" s="51">
        <v>45546</v>
      </c>
      <c r="F1367" s="50" t="s">
        <v>72</v>
      </c>
      <c r="G1367" s="50" t="s">
        <v>256</v>
      </c>
      <c r="H1367" s="50" t="s">
        <v>257</v>
      </c>
      <c r="I1367" s="50" t="s">
        <v>90</v>
      </c>
      <c r="J1367" s="50" t="s">
        <v>1114</v>
      </c>
      <c r="K1367" s="53">
        <v>23609.599999999999</v>
      </c>
    </row>
    <row r="1368" spans="1:11" x14ac:dyDescent="0.25">
      <c r="A1368" s="50" t="s">
        <v>1110</v>
      </c>
      <c r="B1368" s="50" t="s">
        <v>2155</v>
      </c>
      <c r="C1368" s="50" t="s">
        <v>2156</v>
      </c>
      <c r="D1368" s="50" t="s">
        <v>37</v>
      </c>
      <c r="E1368" s="51">
        <v>45546</v>
      </c>
      <c r="F1368" s="50" t="s">
        <v>72</v>
      </c>
      <c r="G1368" s="50" t="s">
        <v>531</v>
      </c>
      <c r="H1368" s="50" t="s">
        <v>532</v>
      </c>
      <c r="I1368" s="50" t="s">
        <v>90</v>
      </c>
      <c r="J1368" s="50" t="s">
        <v>1117</v>
      </c>
      <c r="K1368" s="53">
        <v>6584.82</v>
      </c>
    </row>
    <row r="1369" spans="1:11" x14ac:dyDescent="0.25">
      <c r="A1369" s="50" t="s">
        <v>1110</v>
      </c>
      <c r="B1369" s="50" t="s">
        <v>2157</v>
      </c>
      <c r="C1369" s="50" t="s">
        <v>2156</v>
      </c>
      <c r="D1369" s="50" t="s">
        <v>37</v>
      </c>
      <c r="E1369" s="51">
        <v>45546</v>
      </c>
      <c r="F1369" s="50" t="s">
        <v>72</v>
      </c>
      <c r="G1369" s="50" t="s">
        <v>531</v>
      </c>
      <c r="H1369" s="50" t="s">
        <v>532</v>
      </c>
      <c r="I1369" s="50" t="s">
        <v>90</v>
      </c>
      <c r="J1369" s="50" t="s">
        <v>1117</v>
      </c>
      <c r="K1369" s="53">
        <v>6584.82</v>
      </c>
    </row>
    <row r="1370" spans="1:11" x14ac:dyDescent="0.25">
      <c r="A1370" s="50" t="s">
        <v>1110</v>
      </c>
      <c r="B1370" s="50" t="s">
        <v>2158</v>
      </c>
      <c r="C1370" s="50" t="s">
        <v>2156</v>
      </c>
      <c r="D1370" s="50" t="s">
        <v>37</v>
      </c>
      <c r="E1370" s="51">
        <v>45546</v>
      </c>
      <c r="F1370" s="50" t="s">
        <v>72</v>
      </c>
      <c r="G1370" s="50" t="s">
        <v>531</v>
      </c>
      <c r="H1370" s="50" t="s">
        <v>532</v>
      </c>
      <c r="I1370" s="50" t="s">
        <v>90</v>
      </c>
      <c r="J1370" s="50" t="s">
        <v>1117</v>
      </c>
      <c r="K1370" s="53">
        <v>6584.82</v>
      </c>
    </row>
    <row r="1371" spans="1:11" x14ac:dyDescent="0.25">
      <c r="A1371" s="50" t="s">
        <v>1110</v>
      </c>
      <c r="B1371" s="50" t="s">
        <v>2159</v>
      </c>
      <c r="C1371" s="50" t="s">
        <v>2156</v>
      </c>
      <c r="D1371" s="50" t="s">
        <v>37</v>
      </c>
      <c r="E1371" s="51">
        <v>45546</v>
      </c>
      <c r="F1371" s="50" t="s">
        <v>72</v>
      </c>
      <c r="G1371" s="50" t="s">
        <v>531</v>
      </c>
      <c r="H1371" s="50" t="s">
        <v>532</v>
      </c>
      <c r="I1371" s="50" t="s">
        <v>90</v>
      </c>
      <c r="J1371" s="50" t="s">
        <v>1117</v>
      </c>
      <c r="K1371" s="53">
        <v>6584.82</v>
      </c>
    </row>
    <row r="1372" spans="1:11" x14ac:dyDescent="0.25">
      <c r="A1372" s="50" t="s">
        <v>1110</v>
      </c>
      <c r="B1372" s="50" t="s">
        <v>2160</v>
      </c>
      <c r="C1372" s="50" t="s">
        <v>2156</v>
      </c>
      <c r="D1372" s="50" t="s">
        <v>37</v>
      </c>
      <c r="E1372" s="51">
        <v>45546</v>
      </c>
      <c r="F1372" s="50" t="s">
        <v>72</v>
      </c>
      <c r="G1372" s="50" t="s">
        <v>531</v>
      </c>
      <c r="H1372" s="50" t="s">
        <v>532</v>
      </c>
      <c r="I1372" s="50" t="s">
        <v>90</v>
      </c>
      <c r="J1372" s="50" t="s">
        <v>1117</v>
      </c>
      <c r="K1372" s="53">
        <v>6584.82</v>
      </c>
    </row>
    <row r="1373" spans="1:11" x14ac:dyDescent="0.25">
      <c r="A1373" s="50" t="s">
        <v>1110</v>
      </c>
      <c r="B1373" s="50" t="s">
        <v>2161</v>
      </c>
      <c r="C1373" s="50" t="s">
        <v>2156</v>
      </c>
      <c r="D1373" s="50" t="s">
        <v>37</v>
      </c>
      <c r="E1373" s="51">
        <v>45546</v>
      </c>
      <c r="F1373" s="50" t="s">
        <v>72</v>
      </c>
      <c r="G1373" s="50" t="s">
        <v>531</v>
      </c>
      <c r="H1373" s="50" t="s">
        <v>532</v>
      </c>
      <c r="I1373" s="50" t="s">
        <v>90</v>
      </c>
      <c r="J1373" s="50" t="s">
        <v>1117</v>
      </c>
      <c r="K1373" s="53">
        <v>6584.82</v>
      </c>
    </row>
    <row r="1374" spans="1:11" x14ac:dyDescent="0.25">
      <c r="A1374" s="50" t="s">
        <v>1110</v>
      </c>
      <c r="B1374" s="50" t="s">
        <v>2162</v>
      </c>
      <c r="C1374" s="50" t="s">
        <v>2156</v>
      </c>
      <c r="D1374" s="50" t="s">
        <v>37</v>
      </c>
      <c r="E1374" s="51">
        <v>45546</v>
      </c>
      <c r="F1374" s="50" t="s">
        <v>72</v>
      </c>
      <c r="G1374" s="50" t="s">
        <v>531</v>
      </c>
      <c r="H1374" s="50" t="s">
        <v>532</v>
      </c>
      <c r="I1374" s="50" t="s">
        <v>90</v>
      </c>
      <c r="J1374" s="50" t="s">
        <v>1117</v>
      </c>
      <c r="K1374" s="53">
        <v>6584.82</v>
      </c>
    </row>
    <row r="1375" spans="1:11" x14ac:dyDescent="0.25">
      <c r="A1375" s="50" t="s">
        <v>1110</v>
      </c>
      <c r="B1375" s="50" t="s">
        <v>2163</v>
      </c>
      <c r="C1375" s="50" t="s">
        <v>2156</v>
      </c>
      <c r="D1375" s="50" t="s">
        <v>37</v>
      </c>
      <c r="E1375" s="51">
        <v>45546</v>
      </c>
      <c r="F1375" s="50" t="s">
        <v>72</v>
      </c>
      <c r="G1375" s="50" t="s">
        <v>531</v>
      </c>
      <c r="H1375" s="50" t="s">
        <v>532</v>
      </c>
      <c r="I1375" s="50" t="s">
        <v>90</v>
      </c>
      <c r="J1375" s="50" t="s">
        <v>1117</v>
      </c>
      <c r="K1375" s="53">
        <v>6584.82</v>
      </c>
    </row>
    <row r="1376" spans="1:11" x14ac:dyDescent="0.25">
      <c r="A1376" s="50" t="s">
        <v>1110</v>
      </c>
      <c r="B1376" s="50" t="s">
        <v>2164</v>
      </c>
      <c r="C1376" s="50" t="s">
        <v>2156</v>
      </c>
      <c r="D1376" s="50" t="s">
        <v>37</v>
      </c>
      <c r="E1376" s="51">
        <v>45546</v>
      </c>
      <c r="F1376" s="50" t="s">
        <v>72</v>
      </c>
      <c r="G1376" s="50" t="s">
        <v>531</v>
      </c>
      <c r="H1376" s="50" t="s">
        <v>532</v>
      </c>
      <c r="I1376" s="50" t="s">
        <v>90</v>
      </c>
      <c r="J1376" s="50" t="s">
        <v>1117</v>
      </c>
      <c r="K1376" s="53">
        <v>6584.82</v>
      </c>
    </row>
    <row r="1377" spans="1:11" x14ac:dyDescent="0.25">
      <c r="A1377" s="50" t="s">
        <v>1110</v>
      </c>
      <c r="B1377" s="50" t="s">
        <v>2165</v>
      </c>
      <c r="C1377" s="50" t="s">
        <v>2156</v>
      </c>
      <c r="D1377" s="50" t="s">
        <v>37</v>
      </c>
      <c r="E1377" s="51">
        <v>45546</v>
      </c>
      <c r="F1377" s="50" t="s">
        <v>72</v>
      </c>
      <c r="G1377" s="50" t="s">
        <v>531</v>
      </c>
      <c r="H1377" s="50" t="s">
        <v>532</v>
      </c>
      <c r="I1377" s="50" t="s">
        <v>90</v>
      </c>
      <c r="J1377" s="50" t="s">
        <v>1117</v>
      </c>
      <c r="K1377" s="53">
        <v>6584.82</v>
      </c>
    </row>
    <row r="1378" spans="1:11" x14ac:dyDescent="0.25">
      <c r="A1378" s="50" t="s">
        <v>1110</v>
      </c>
      <c r="B1378" s="50" t="s">
        <v>2166</v>
      </c>
      <c r="C1378" s="50" t="s">
        <v>2156</v>
      </c>
      <c r="D1378" s="50" t="s">
        <v>37</v>
      </c>
      <c r="E1378" s="51">
        <v>45546</v>
      </c>
      <c r="F1378" s="50" t="s">
        <v>72</v>
      </c>
      <c r="G1378" s="50" t="s">
        <v>531</v>
      </c>
      <c r="H1378" s="50" t="s">
        <v>532</v>
      </c>
      <c r="I1378" s="50" t="s">
        <v>90</v>
      </c>
      <c r="J1378" s="50" t="s">
        <v>1117</v>
      </c>
      <c r="K1378" s="53">
        <v>6584.82</v>
      </c>
    </row>
    <row r="1379" spans="1:11" x14ac:dyDescent="0.25">
      <c r="A1379" s="50" t="s">
        <v>1110</v>
      </c>
      <c r="B1379" s="50" t="s">
        <v>2167</v>
      </c>
      <c r="C1379" s="50" t="s">
        <v>2156</v>
      </c>
      <c r="D1379" s="50" t="s">
        <v>37</v>
      </c>
      <c r="E1379" s="51">
        <v>45546</v>
      </c>
      <c r="F1379" s="50" t="s">
        <v>72</v>
      </c>
      <c r="G1379" s="50" t="s">
        <v>531</v>
      </c>
      <c r="H1379" s="50" t="s">
        <v>532</v>
      </c>
      <c r="I1379" s="50" t="s">
        <v>90</v>
      </c>
      <c r="J1379" s="50" t="s">
        <v>1117</v>
      </c>
      <c r="K1379" s="53">
        <v>6584.82</v>
      </c>
    </row>
    <row r="1380" spans="1:11" x14ac:dyDescent="0.25">
      <c r="A1380" s="50" t="s">
        <v>1110</v>
      </c>
      <c r="B1380" s="50" t="s">
        <v>2168</v>
      </c>
      <c r="C1380" s="50" t="s">
        <v>2156</v>
      </c>
      <c r="D1380" s="50" t="s">
        <v>37</v>
      </c>
      <c r="E1380" s="51">
        <v>45546</v>
      </c>
      <c r="F1380" s="50" t="s">
        <v>72</v>
      </c>
      <c r="G1380" s="50" t="s">
        <v>528</v>
      </c>
      <c r="H1380" s="50" t="s">
        <v>529</v>
      </c>
      <c r="I1380" s="50" t="s">
        <v>90</v>
      </c>
      <c r="J1380" s="50" t="s">
        <v>1117</v>
      </c>
      <c r="K1380" s="53">
        <v>6584.82</v>
      </c>
    </row>
    <row r="1381" spans="1:11" x14ac:dyDescent="0.25">
      <c r="A1381" s="50" t="s">
        <v>1110</v>
      </c>
      <c r="B1381" s="50" t="s">
        <v>2169</v>
      </c>
      <c r="C1381" s="50" t="s">
        <v>2156</v>
      </c>
      <c r="D1381" s="50" t="s">
        <v>37</v>
      </c>
      <c r="E1381" s="51">
        <v>45546</v>
      </c>
      <c r="F1381" s="50" t="s">
        <v>72</v>
      </c>
      <c r="G1381" s="50" t="s">
        <v>528</v>
      </c>
      <c r="H1381" s="50" t="s">
        <v>529</v>
      </c>
      <c r="I1381" s="50" t="s">
        <v>90</v>
      </c>
      <c r="J1381" s="50" t="s">
        <v>1117</v>
      </c>
      <c r="K1381" s="53">
        <v>6584.82</v>
      </c>
    </row>
    <row r="1382" spans="1:11" x14ac:dyDescent="0.25">
      <c r="A1382" s="50" t="s">
        <v>1110</v>
      </c>
      <c r="B1382" s="50" t="s">
        <v>2170</v>
      </c>
      <c r="C1382" s="50" t="s">
        <v>2156</v>
      </c>
      <c r="D1382" s="50" t="s">
        <v>37</v>
      </c>
      <c r="E1382" s="51">
        <v>45546</v>
      </c>
      <c r="F1382" s="50" t="s">
        <v>72</v>
      </c>
      <c r="G1382" s="50" t="s">
        <v>528</v>
      </c>
      <c r="H1382" s="50" t="s">
        <v>529</v>
      </c>
      <c r="I1382" s="50" t="s">
        <v>90</v>
      </c>
      <c r="J1382" s="50" t="s">
        <v>1117</v>
      </c>
      <c r="K1382" s="53">
        <v>6584.82</v>
      </c>
    </row>
    <row r="1383" spans="1:11" x14ac:dyDescent="0.25">
      <c r="A1383" s="50" t="s">
        <v>1110</v>
      </c>
      <c r="B1383" s="50" t="s">
        <v>2171</v>
      </c>
      <c r="C1383" s="50" t="s">
        <v>2156</v>
      </c>
      <c r="D1383" s="50" t="s">
        <v>37</v>
      </c>
      <c r="E1383" s="51">
        <v>45546</v>
      </c>
      <c r="F1383" s="50" t="s">
        <v>72</v>
      </c>
      <c r="G1383" s="50" t="s">
        <v>528</v>
      </c>
      <c r="H1383" s="50" t="s">
        <v>529</v>
      </c>
      <c r="I1383" s="50" t="s">
        <v>90</v>
      </c>
      <c r="J1383" s="50" t="s">
        <v>1117</v>
      </c>
      <c r="K1383" s="53">
        <v>6584.82</v>
      </c>
    </row>
    <row r="1384" spans="1:11" x14ac:dyDescent="0.25">
      <c r="A1384" s="50" t="s">
        <v>1110</v>
      </c>
      <c r="B1384" s="50" t="s">
        <v>2172</v>
      </c>
      <c r="C1384" s="50" t="s">
        <v>2156</v>
      </c>
      <c r="D1384" s="50" t="s">
        <v>37</v>
      </c>
      <c r="E1384" s="51">
        <v>45546</v>
      </c>
      <c r="F1384" s="50" t="s">
        <v>72</v>
      </c>
      <c r="G1384" s="50" t="s">
        <v>528</v>
      </c>
      <c r="H1384" s="50" t="s">
        <v>529</v>
      </c>
      <c r="I1384" s="50" t="s">
        <v>90</v>
      </c>
      <c r="J1384" s="50" t="s">
        <v>1117</v>
      </c>
      <c r="K1384" s="53">
        <v>6584.82</v>
      </c>
    </row>
    <row r="1385" spans="1:11" x14ac:dyDescent="0.25">
      <c r="A1385" s="50" t="s">
        <v>1110</v>
      </c>
      <c r="B1385" s="50" t="s">
        <v>2173</v>
      </c>
      <c r="C1385" s="50" t="s">
        <v>2156</v>
      </c>
      <c r="D1385" s="50" t="s">
        <v>37</v>
      </c>
      <c r="E1385" s="51">
        <v>45546</v>
      </c>
      <c r="F1385" s="50" t="s">
        <v>72</v>
      </c>
      <c r="G1385" s="50" t="s">
        <v>528</v>
      </c>
      <c r="H1385" s="50" t="s">
        <v>529</v>
      </c>
      <c r="I1385" s="50" t="s">
        <v>90</v>
      </c>
      <c r="J1385" s="50" t="s">
        <v>1117</v>
      </c>
      <c r="K1385" s="53">
        <v>6584.82</v>
      </c>
    </row>
    <row r="1386" spans="1:11" x14ac:dyDescent="0.25">
      <c r="A1386" s="50" t="s">
        <v>1110</v>
      </c>
      <c r="B1386" s="50" t="s">
        <v>2174</v>
      </c>
      <c r="C1386" s="50" t="s">
        <v>2156</v>
      </c>
      <c r="D1386" s="50" t="s">
        <v>37</v>
      </c>
      <c r="E1386" s="51">
        <v>45546</v>
      </c>
      <c r="F1386" s="50" t="s">
        <v>72</v>
      </c>
      <c r="G1386" s="50" t="s">
        <v>528</v>
      </c>
      <c r="H1386" s="50" t="s">
        <v>529</v>
      </c>
      <c r="I1386" s="50" t="s">
        <v>90</v>
      </c>
      <c r="J1386" s="50" t="s">
        <v>1117</v>
      </c>
      <c r="K1386" s="53">
        <v>6584.82</v>
      </c>
    </row>
    <row r="1387" spans="1:11" x14ac:dyDescent="0.25">
      <c r="A1387" s="50" t="s">
        <v>1110</v>
      </c>
      <c r="B1387" s="50" t="s">
        <v>2175</v>
      </c>
      <c r="C1387" s="50" t="s">
        <v>2156</v>
      </c>
      <c r="D1387" s="50" t="s">
        <v>37</v>
      </c>
      <c r="E1387" s="51">
        <v>45546</v>
      </c>
      <c r="F1387" s="50" t="s">
        <v>72</v>
      </c>
      <c r="G1387" s="50" t="s">
        <v>528</v>
      </c>
      <c r="H1387" s="50" t="s">
        <v>529</v>
      </c>
      <c r="I1387" s="50" t="s">
        <v>90</v>
      </c>
      <c r="J1387" s="50" t="s">
        <v>1117</v>
      </c>
      <c r="K1387" s="53">
        <v>6584.82</v>
      </c>
    </row>
    <row r="1388" spans="1:11" x14ac:dyDescent="0.25">
      <c r="A1388" s="50" t="s">
        <v>1110</v>
      </c>
      <c r="B1388" s="50" t="s">
        <v>2176</v>
      </c>
      <c r="C1388" s="50" t="s">
        <v>2156</v>
      </c>
      <c r="D1388" s="50" t="s">
        <v>37</v>
      </c>
      <c r="E1388" s="51">
        <v>45546</v>
      </c>
      <c r="F1388" s="50" t="s">
        <v>72</v>
      </c>
      <c r="G1388" s="50" t="s">
        <v>528</v>
      </c>
      <c r="H1388" s="50" t="s">
        <v>529</v>
      </c>
      <c r="I1388" s="50" t="s">
        <v>90</v>
      </c>
      <c r="J1388" s="50" t="s">
        <v>1117</v>
      </c>
      <c r="K1388" s="53">
        <v>6584.82</v>
      </c>
    </row>
    <row r="1389" spans="1:11" x14ac:dyDescent="0.25">
      <c r="A1389" s="50" t="s">
        <v>1110</v>
      </c>
      <c r="B1389" s="50" t="s">
        <v>2177</v>
      </c>
      <c r="C1389" s="50" t="s">
        <v>2156</v>
      </c>
      <c r="D1389" s="50" t="s">
        <v>37</v>
      </c>
      <c r="E1389" s="51">
        <v>45546</v>
      </c>
      <c r="F1389" s="50" t="s">
        <v>72</v>
      </c>
      <c r="G1389" s="50" t="s">
        <v>528</v>
      </c>
      <c r="H1389" s="50" t="s">
        <v>529</v>
      </c>
      <c r="I1389" s="50" t="s">
        <v>90</v>
      </c>
      <c r="J1389" s="50" t="s">
        <v>1117</v>
      </c>
      <c r="K1389" s="53">
        <v>6584.82</v>
      </c>
    </row>
    <row r="1390" spans="1:11" x14ac:dyDescent="0.25">
      <c r="A1390" s="50" t="s">
        <v>1110</v>
      </c>
      <c r="B1390" s="50" t="s">
        <v>2178</v>
      </c>
      <c r="C1390" s="50" t="s">
        <v>2156</v>
      </c>
      <c r="D1390" s="50" t="s">
        <v>37</v>
      </c>
      <c r="E1390" s="51">
        <v>45546</v>
      </c>
      <c r="F1390" s="50" t="s">
        <v>72</v>
      </c>
      <c r="G1390" s="50" t="s">
        <v>528</v>
      </c>
      <c r="H1390" s="50" t="s">
        <v>529</v>
      </c>
      <c r="I1390" s="50" t="s">
        <v>90</v>
      </c>
      <c r="J1390" s="50" t="s">
        <v>1117</v>
      </c>
      <c r="K1390" s="53">
        <v>6584.82</v>
      </c>
    </row>
    <row r="1391" spans="1:11" x14ac:dyDescent="0.25">
      <c r="A1391" s="50" t="s">
        <v>1110</v>
      </c>
      <c r="B1391" s="50" t="s">
        <v>2179</v>
      </c>
      <c r="C1391" s="50" t="s">
        <v>2156</v>
      </c>
      <c r="D1391" s="50" t="s">
        <v>37</v>
      </c>
      <c r="E1391" s="51">
        <v>45546</v>
      </c>
      <c r="F1391" s="50" t="s">
        <v>72</v>
      </c>
      <c r="G1391" s="50" t="s">
        <v>528</v>
      </c>
      <c r="H1391" s="50" t="s">
        <v>529</v>
      </c>
      <c r="I1391" s="50" t="s">
        <v>90</v>
      </c>
      <c r="J1391" s="50" t="s">
        <v>1117</v>
      </c>
      <c r="K1391" s="53">
        <v>6584.82</v>
      </c>
    </row>
    <row r="1392" spans="1:11" x14ac:dyDescent="0.25">
      <c r="A1392" s="50" t="s">
        <v>1110</v>
      </c>
      <c r="B1392" s="50" t="s">
        <v>2180</v>
      </c>
      <c r="C1392" s="50" t="s">
        <v>2156</v>
      </c>
      <c r="D1392" s="50" t="s">
        <v>37</v>
      </c>
      <c r="E1392" s="51">
        <v>45546</v>
      </c>
      <c r="F1392" s="50" t="s">
        <v>72</v>
      </c>
      <c r="G1392" s="50" t="s">
        <v>528</v>
      </c>
      <c r="H1392" s="50" t="s">
        <v>529</v>
      </c>
      <c r="I1392" s="50" t="s">
        <v>90</v>
      </c>
      <c r="J1392" s="50" t="s">
        <v>1117</v>
      </c>
      <c r="K1392" s="53">
        <v>6584.82</v>
      </c>
    </row>
    <row r="1393" spans="1:11" x14ac:dyDescent="0.25">
      <c r="A1393" s="50" t="s">
        <v>1110</v>
      </c>
      <c r="B1393" s="50" t="s">
        <v>2181</v>
      </c>
      <c r="C1393" s="50" t="s">
        <v>2156</v>
      </c>
      <c r="D1393" s="50" t="s">
        <v>37</v>
      </c>
      <c r="E1393" s="51">
        <v>45546</v>
      </c>
      <c r="F1393" s="50" t="s">
        <v>72</v>
      </c>
      <c r="G1393" s="50" t="s">
        <v>528</v>
      </c>
      <c r="H1393" s="50" t="s">
        <v>529</v>
      </c>
      <c r="I1393" s="50" t="s">
        <v>90</v>
      </c>
      <c r="J1393" s="50" t="s">
        <v>1117</v>
      </c>
      <c r="K1393" s="53">
        <v>6584.82</v>
      </c>
    </row>
    <row r="1394" spans="1:11" x14ac:dyDescent="0.25">
      <c r="A1394" s="50" t="s">
        <v>1110</v>
      </c>
      <c r="B1394" s="50" t="s">
        <v>2182</v>
      </c>
      <c r="C1394" s="50" t="s">
        <v>2156</v>
      </c>
      <c r="D1394" s="50" t="s">
        <v>37</v>
      </c>
      <c r="E1394" s="51">
        <v>45546</v>
      </c>
      <c r="F1394" s="50" t="s">
        <v>72</v>
      </c>
      <c r="G1394" s="50" t="s">
        <v>528</v>
      </c>
      <c r="H1394" s="50" t="s">
        <v>529</v>
      </c>
      <c r="I1394" s="50" t="s">
        <v>90</v>
      </c>
      <c r="J1394" s="50" t="s">
        <v>1117</v>
      </c>
      <c r="K1394" s="53">
        <v>6584.82</v>
      </c>
    </row>
    <row r="1395" spans="1:11" x14ac:dyDescent="0.25">
      <c r="A1395" s="50" t="s">
        <v>1110</v>
      </c>
      <c r="B1395" s="50" t="s">
        <v>2183</v>
      </c>
      <c r="C1395" s="50" t="s">
        <v>2156</v>
      </c>
      <c r="D1395" s="50" t="s">
        <v>37</v>
      </c>
      <c r="E1395" s="51">
        <v>45546</v>
      </c>
      <c r="F1395" s="50" t="s">
        <v>72</v>
      </c>
      <c r="G1395" s="50" t="s">
        <v>645</v>
      </c>
      <c r="H1395" s="50" t="s">
        <v>646</v>
      </c>
      <c r="I1395" s="50" t="s">
        <v>90</v>
      </c>
      <c r="J1395" s="50" t="s">
        <v>1117</v>
      </c>
      <c r="K1395" s="53">
        <v>6584.82</v>
      </c>
    </row>
    <row r="1396" spans="1:11" x14ac:dyDescent="0.25">
      <c r="A1396" s="50" t="s">
        <v>1110</v>
      </c>
      <c r="B1396" s="50" t="s">
        <v>2184</v>
      </c>
      <c r="C1396" s="50" t="s">
        <v>2156</v>
      </c>
      <c r="D1396" s="50" t="s">
        <v>37</v>
      </c>
      <c r="E1396" s="51">
        <v>45546</v>
      </c>
      <c r="F1396" s="50" t="s">
        <v>72</v>
      </c>
      <c r="G1396" s="50" t="s">
        <v>645</v>
      </c>
      <c r="H1396" s="50" t="s">
        <v>646</v>
      </c>
      <c r="I1396" s="50" t="s">
        <v>90</v>
      </c>
      <c r="J1396" s="50" t="s">
        <v>1117</v>
      </c>
      <c r="K1396" s="53">
        <v>6584.82</v>
      </c>
    </row>
    <row r="1397" spans="1:11" x14ac:dyDescent="0.25">
      <c r="A1397" s="50" t="s">
        <v>1110</v>
      </c>
      <c r="B1397" s="50" t="s">
        <v>2185</v>
      </c>
      <c r="C1397" s="50" t="s">
        <v>2186</v>
      </c>
      <c r="D1397" s="50" t="s">
        <v>37</v>
      </c>
      <c r="E1397" s="51">
        <v>45553</v>
      </c>
      <c r="F1397" s="50" t="s">
        <v>72</v>
      </c>
      <c r="G1397" s="50" t="s">
        <v>170</v>
      </c>
      <c r="H1397" s="50" t="s">
        <v>171</v>
      </c>
      <c r="I1397" s="50" t="s">
        <v>141</v>
      </c>
      <c r="J1397" s="50" t="s">
        <v>1196</v>
      </c>
      <c r="K1397" s="53">
        <v>23946.02</v>
      </c>
    </row>
    <row r="1398" spans="1:11" x14ac:dyDescent="0.25">
      <c r="A1398" s="50" t="s">
        <v>1110</v>
      </c>
      <c r="B1398" s="50" t="s">
        <v>2187</v>
      </c>
      <c r="C1398" s="50" t="s">
        <v>2188</v>
      </c>
      <c r="D1398" s="50" t="s">
        <v>37</v>
      </c>
      <c r="E1398" s="51">
        <v>45565</v>
      </c>
      <c r="F1398" s="50" t="s">
        <v>72</v>
      </c>
      <c r="G1398" s="50" t="s">
        <v>270</v>
      </c>
      <c r="H1398" s="50" t="s">
        <v>271</v>
      </c>
      <c r="I1398" s="50" t="s">
        <v>141</v>
      </c>
      <c r="J1398" s="50" t="s">
        <v>1216</v>
      </c>
      <c r="K1398" s="53">
        <v>18433.54</v>
      </c>
    </row>
    <row r="1399" spans="1:11" x14ac:dyDescent="0.25">
      <c r="A1399" s="50" t="s">
        <v>1110</v>
      </c>
      <c r="B1399" s="50" t="s">
        <v>2189</v>
      </c>
      <c r="C1399" s="50" t="s">
        <v>2188</v>
      </c>
      <c r="D1399" s="50" t="s">
        <v>37</v>
      </c>
      <c r="E1399" s="51">
        <v>45565</v>
      </c>
      <c r="F1399" s="50" t="s">
        <v>72</v>
      </c>
      <c r="G1399" s="50" t="s">
        <v>270</v>
      </c>
      <c r="H1399" s="50" t="s">
        <v>271</v>
      </c>
      <c r="I1399" s="50" t="s">
        <v>141</v>
      </c>
      <c r="J1399" s="50" t="s">
        <v>1216</v>
      </c>
      <c r="K1399" s="53">
        <v>18433.54</v>
      </c>
    </row>
    <row r="1400" spans="1:11" x14ac:dyDescent="0.25">
      <c r="A1400" s="50" t="s">
        <v>1110</v>
      </c>
      <c r="B1400" s="50" t="s">
        <v>2190</v>
      </c>
      <c r="C1400" s="50" t="s">
        <v>2188</v>
      </c>
      <c r="D1400" s="50" t="s">
        <v>37</v>
      </c>
      <c r="E1400" s="51">
        <v>45565</v>
      </c>
      <c r="F1400" s="50" t="s">
        <v>72</v>
      </c>
      <c r="G1400" s="50" t="s">
        <v>270</v>
      </c>
      <c r="H1400" s="50" t="s">
        <v>271</v>
      </c>
      <c r="I1400" s="50" t="s">
        <v>141</v>
      </c>
      <c r="J1400" s="50" t="s">
        <v>1216</v>
      </c>
      <c r="K1400" s="53">
        <v>18433.54</v>
      </c>
    </row>
    <row r="1401" spans="1:11" x14ac:dyDescent="0.25">
      <c r="A1401" s="50" t="s">
        <v>1110</v>
      </c>
      <c r="B1401" s="50" t="s">
        <v>2191</v>
      </c>
      <c r="C1401" s="50" t="s">
        <v>2188</v>
      </c>
      <c r="D1401" s="50" t="s">
        <v>37</v>
      </c>
      <c r="E1401" s="51">
        <v>45565</v>
      </c>
      <c r="F1401" s="50" t="s">
        <v>72</v>
      </c>
      <c r="G1401" s="50" t="s">
        <v>270</v>
      </c>
      <c r="H1401" s="50" t="s">
        <v>271</v>
      </c>
      <c r="I1401" s="50" t="s">
        <v>141</v>
      </c>
      <c r="J1401" s="50" t="s">
        <v>1216</v>
      </c>
      <c r="K1401" s="53">
        <v>18433.54</v>
      </c>
    </row>
    <row r="1402" spans="1:11" x14ac:dyDescent="0.25">
      <c r="A1402" s="50" t="s">
        <v>1110</v>
      </c>
      <c r="B1402" s="50" t="s">
        <v>2192</v>
      </c>
      <c r="C1402" s="50" t="s">
        <v>2188</v>
      </c>
      <c r="D1402" s="50" t="s">
        <v>37</v>
      </c>
      <c r="E1402" s="51">
        <v>45565</v>
      </c>
      <c r="F1402" s="50" t="s">
        <v>72</v>
      </c>
      <c r="G1402" s="50" t="s">
        <v>270</v>
      </c>
      <c r="H1402" s="50" t="s">
        <v>271</v>
      </c>
      <c r="I1402" s="50" t="s">
        <v>141</v>
      </c>
      <c r="J1402" s="50" t="s">
        <v>1216</v>
      </c>
      <c r="K1402" s="53">
        <v>18433.54</v>
      </c>
    </row>
    <row r="1403" spans="1:11" x14ac:dyDescent="0.25">
      <c r="A1403" s="50" t="s">
        <v>1110</v>
      </c>
      <c r="B1403" s="50" t="s">
        <v>2193</v>
      </c>
      <c r="C1403" s="50" t="s">
        <v>2188</v>
      </c>
      <c r="D1403" s="50" t="s">
        <v>37</v>
      </c>
      <c r="E1403" s="51">
        <v>45565</v>
      </c>
      <c r="F1403" s="50" t="s">
        <v>72</v>
      </c>
      <c r="G1403" s="50" t="s">
        <v>270</v>
      </c>
      <c r="H1403" s="50" t="s">
        <v>271</v>
      </c>
      <c r="I1403" s="50" t="s">
        <v>141</v>
      </c>
      <c r="J1403" s="50" t="s">
        <v>1216</v>
      </c>
      <c r="K1403" s="53">
        <v>18433.54</v>
      </c>
    </row>
    <row r="1404" spans="1:11" x14ac:dyDescent="0.25">
      <c r="A1404" s="50" t="s">
        <v>1110</v>
      </c>
      <c r="B1404" s="50" t="s">
        <v>2194</v>
      </c>
      <c r="C1404" s="50" t="s">
        <v>2188</v>
      </c>
      <c r="D1404" s="50" t="s">
        <v>37</v>
      </c>
      <c r="E1404" s="51">
        <v>45565</v>
      </c>
      <c r="F1404" s="50" t="s">
        <v>72</v>
      </c>
      <c r="G1404" s="50" t="s">
        <v>270</v>
      </c>
      <c r="H1404" s="50" t="s">
        <v>271</v>
      </c>
      <c r="I1404" s="50" t="s">
        <v>141</v>
      </c>
      <c r="J1404" s="50" t="s">
        <v>1216</v>
      </c>
      <c r="K1404" s="53">
        <v>18433.54</v>
      </c>
    </row>
    <row r="1405" spans="1:11" x14ac:dyDescent="0.25">
      <c r="A1405" s="50" t="s">
        <v>1110</v>
      </c>
      <c r="B1405" s="50" t="s">
        <v>2195</v>
      </c>
      <c r="C1405" s="50" t="s">
        <v>2188</v>
      </c>
      <c r="D1405" s="50" t="s">
        <v>37</v>
      </c>
      <c r="E1405" s="51">
        <v>45565</v>
      </c>
      <c r="F1405" s="50" t="s">
        <v>72</v>
      </c>
      <c r="G1405" s="50" t="s">
        <v>270</v>
      </c>
      <c r="H1405" s="50" t="s">
        <v>271</v>
      </c>
      <c r="I1405" s="50" t="s">
        <v>141</v>
      </c>
      <c r="J1405" s="50" t="s">
        <v>1216</v>
      </c>
      <c r="K1405" s="53">
        <v>18433.54</v>
      </c>
    </row>
    <row r="1406" spans="1:11" x14ac:dyDescent="0.25">
      <c r="A1406" s="50" t="s">
        <v>1110</v>
      </c>
      <c r="B1406" s="50" t="s">
        <v>2196</v>
      </c>
      <c r="C1406" s="50" t="s">
        <v>2188</v>
      </c>
      <c r="D1406" s="50" t="s">
        <v>37</v>
      </c>
      <c r="E1406" s="51">
        <v>45565</v>
      </c>
      <c r="F1406" s="50" t="s">
        <v>72</v>
      </c>
      <c r="G1406" s="50" t="s">
        <v>270</v>
      </c>
      <c r="H1406" s="50" t="s">
        <v>271</v>
      </c>
      <c r="I1406" s="50" t="s">
        <v>141</v>
      </c>
      <c r="J1406" s="50" t="s">
        <v>1216</v>
      </c>
      <c r="K1406" s="53">
        <v>18433.54</v>
      </c>
    </row>
    <row r="1407" spans="1:11" x14ac:dyDescent="0.25">
      <c r="A1407" s="50" t="s">
        <v>1110</v>
      </c>
      <c r="B1407" s="50" t="s">
        <v>2197</v>
      </c>
      <c r="C1407" s="50" t="s">
        <v>2188</v>
      </c>
      <c r="D1407" s="50" t="s">
        <v>37</v>
      </c>
      <c r="E1407" s="51">
        <v>45565</v>
      </c>
      <c r="F1407" s="50" t="s">
        <v>72</v>
      </c>
      <c r="G1407" s="50" t="s">
        <v>270</v>
      </c>
      <c r="H1407" s="50" t="s">
        <v>271</v>
      </c>
      <c r="I1407" s="50" t="s">
        <v>141</v>
      </c>
      <c r="J1407" s="50" t="s">
        <v>1216</v>
      </c>
      <c r="K1407" s="53">
        <v>18433.54</v>
      </c>
    </row>
    <row r="1408" spans="1:11" x14ac:dyDescent="0.25">
      <c r="A1408" s="50" t="s">
        <v>1110</v>
      </c>
      <c r="B1408" s="50" t="s">
        <v>2198</v>
      </c>
      <c r="C1408" s="50" t="s">
        <v>2188</v>
      </c>
      <c r="D1408" s="50" t="s">
        <v>37</v>
      </c>
      <c r="E1408" s="51">
        <v>45565</v>
      </c>
      <c r="F1408" s="50" t="s">
        <v>72</v>
      </c>
      <c r="G1408" s="50" t="s">
        <v>270</v>
      </c>
      <c r="H1408" s="50" t="s">
        <v>271</v>
      </c>
      <c r="I1408" s="50" t="s">
        <v>141</v>
      </c>
      <c r="J1408" s="50" t="s">
        <v>1216</v>
      </c>
      <c r="K1408" s="53">
        <v>18433.54</v>
      </c>
    </row>
    <row r="1409" spans="1:11" x14ac:dyDescent="0.25">
      <c r="A1409" s="50" t="s">
        <v>1110</v>
      </c>
      <c r="B1409" s="50" t="s">
        <v>2199</v>
      </c>
      <c r="C1409" s="50" t="s">
        <v>2188</v>
      </c>
      <c r="D1409" s="50" t="s">
        <v>37</v>
      </c>
      <c r="E1409" s="51">
        <v>45565</v>
      </c>
      <c r="F1409" s="50" t="s">
        <v>72</v>
      </c>
      <c r="G1409" s="50" t="s">
        <v>270</v>
      </c>
      <c r="H1409" s="50" t="s">
        <v>271</v>
      </c>
      <c r="I1409" s="50" t="s">
        <v>141</v>
      </c>
      <c r="J1409" s="50" t="s">
        <v>1216</v>
      </c>
      <c r="K1409" s="53">
        <v>18433.54</v>
      </c>
    </row>
    <row r="1410" spans="1:11" x14ac:dyDescent="0.25">
      <c r="A1410" s="50" t="s">
        <v>1110</v>
      </c>
      <c r="B1410" s="50" t="s">
        <v>2200</v>
      </c>
      <c r="C1410" s="50" t="s">
        <v>2201</v>
      </c>
      <c r="D1410" s="50" t="s">
        <v>37</v>
      </c>
      <c r="E1410" s="51">
        <v>45565</v>
      </c>
      <c r="F1410" s="50" t="s">
        <v>72</v>
      </c>
      <c r="G1410" s="50" t="s">
        <v>270</v>
      </c>
      <c r="H1410" s="50" t="s">
        <v>271</v>
      </c>
      <c r="I1410" s="50" t="s">
        <v>141</v>
      </c>
      <c r="J1410" s="50" t="s">
        <v>1216</v>
      </c>
      <c r="K1410" s="53">
        <v>18433.54</v>
      </c>
    </row>
    <row r="1411" spans="1:11" x14ac:dyDescent="0.25">
      <c r="A1411" s="50" t="s">
        <v>1110</v>
      </c>
      <c r="B1411" s="50" t="s">
        <v>2202</v>
      </c>
      <c r="C1411" s="50" t="s">
        <v>2201</v>
      </c>
      <c r="D1411" s="50" t="s">
        <v>37</v>
      </c>
      <c r="E1411" s="51">
        <v>45565</v>
      </c>
      <c r="F1411" s="50" t="s">
        <v>72</v>
      </c>
      <c r="G1411" s="50" t="s">
        <v>270</v>
      </c>
      <c r="H1411" s="50" t="s">
        <v>271</v>
      </c>
      <c r="I1411" s="50" t="s">
        <v>141</v>
      </c>
      <c r="J1411" s="50" t="s">
        <v>1216</v>
      </c>
      <c r="K1411" s="53">
        <v>18433.54</v>
      </c>
    </row>
    <row r="1412" spans="1:11" x14ac:dyDescent="0.25">
      <c r="A1412" s="50" t="s">
        <v>1110</v>
      </c>
      <c r="B1412" s="50" t="s">
        <v>2203</v>
      </c>
      <c r="C1412" s="50" t="s">
        <v>2201</v>
      </c>
      <c r="D1412" s="50" t="s">
        <v>37</v>
      </c>
      <c r="E1412" s="51">
        <v>45565</v>
      </c>
      <c r="F1412" s="50" t="s">
        <v>72</v>
      </c>
      <c r="G1412" s="50" t="s">
        <v>270</v>
      </c>
      <c r="H1412" s="50" t="s">
        <v>271</v>
      </c>
      <c r="I1412" s="50" t="s">
        <v>141</v>
      </c>
      <c r="J1412" s="50" t="s">
        <v>1216</v>
      </c>
      <c r="K1412" s="53">
        <v>18433.54</v>
      </c>
    </row>
    <row r="1413" spans="1:11" x14ac:dyDescent="0.25">
      <c r="A1413" s="50" t="s">
        <v>1110</v>
      </c>
      <c r="B1413" s="50" t="s">
        <v>2204</v>
      </c>
      <c r="C1413" s="50" t="s">
        <v>2201</v>
      </c>
      <c r="D1413" s="50" t="s">
        <v>37</v>
      </c>
      <c r="E1413" s="51">
        <v>45565</v>
      </c>
      <c r="F1413" s="50" t="s">
        <v>72</v>
      </c>
      <c r="G1413" s="50" t="s">
        <v>270</v>
      </c>
      <c r="H1413" s="50" t="s">
        <v>271</v>
      </c>
      <c r="I1413" s="50" t="s">
        <v>141</v>
      </c>
      <c r="J1413" s="50" t="s">
        <v>1216</v>
      </c>
      <c r="K1413" s="53">
        <v>18433.54</v>
      </c>
    </row>
    <row r="1414" spans="1:11" x14ac:dyDescent="0.25">
      <c r="A1414" s="50" t="s">
        <v>1110</v>
      </c>
      <c r="B1414" s="50" t="s">
        <v>2205</v>
      </c>
      <c r="C1414" s="50" t="s">
        <v>2201</v>
      </c>
      <c r="D1414" s="50" t="s">
        <v>37</v>
      </c>
      <c r="E1414" s="51">
        <v>45565</v>
      </c>
      <c r="F1414" s="50" t="s">
        <v>72</v>
      </c>
      <c r="G1414" s="50" t="s">
        <v>270</v>
      </c>
      <c r="H1414" s="50" t="s">
        <v>271</v>
      </c>
      <c r="I1414" s="50" t="s">
        <v>141</v>
      </c>
      <c r="J1414" s="50" t="s">
        <v>1216</v>
      </c>
      <c r="K1414" s="53">
        <v>18433.54</v>
      </c>
    </row>
    <row r="1415" spans="1:11" x14ac:dyDescent="0.25">
      <c r="A1415" s="50" t="s">
        <v>1110</v>
      </c>
      <c r="B1415" s="50" t="s">
        <v>2206</v>
      </c>
      <c r="C1415" s="50" t="s">
        <v>2201</v>
      </c>
      <c r="D1415" s="50" t="s">
        <v>37</v>
      </c>
      <c r="E1415" s="51">
        <v>45565</v>
      </c>
      <c r="F1415" s="50" t="s">
        <v>72</v>
      </c>
      <c r="G1415" s="50" t="s">
        <v>270</v>
      </c>
      <c r="H1415" s="50" t="s">
        <v>271</v>
      </c>
      <c r="I1415" s="50" t="s">
        <v>141</v>
      </c>
      <c r="J1415" s="50" t="s">
        <v>1216</v>
      </c>
      <c r="K1415" s="53">
        <v>18433.54</v>
      </c>
    </row>
    <row r="1416" spans="1:11" x14ac:dyDescent="0.25">
      <c r="A1416" s="50" t="s">
        <v>1110</v>
      </c>
      <c r="B1416" s="50" t="s">
        <v>2207</v>
      </c>
      <c r="C1416" s="50" t="s">
        <v>2201</v>
      </c>
      <c r="D1416" s="50" t="s">
        <v>37</v>
      </c>
      <c r="E1416" s="51">
        <v>45565</v>
      </c>
      <c r="F1416" s="50" t="s">
        <v>72</v>
      </c>
      <c r="G1416" s="50" t="s">
        <v>270</v>
      </c>
      <c r="H1416" s="50" t="s">
        <v>271</v>
      </c>
      <c r="I1416" s="50" t="s">
        <v>141</v>
      </c>
      <c r="J1416" s="50" t="s">
        <v>1216</v>
      </c>
      <c r="K1416" s="53">
        <v>18433.54</v>
      </c>
    </row>
    <row r="1417" spans="1:11" x14ac:dyDescent="0.25">
      <c r="A1417" s="50" t="s">
        <v>1110</v>
      </c>
      <c r="B1417" s="50" t="s">
        <v>2208</v>
      </c>
      <c r="C1417" s="50" t="s">
        <v>2201</v>
      </c>
      <c r="D1417" s="50" t="s">
        <v>37</v>
      </c>
      <c r="E1417" s="51">
        <v>45565</v>
      </c>
      <c r="F1417" s="50" t="s">
        <v>72</v>
      </c>
      <c r="G1417" s="50" t="s">
        <v>270</v>
      </c>
      <c r="H1417" s="50" t="s">
        <v>271</v>
      </c>
      <c r="I1417" s="50" t="s">
        <v>141</v>
      </c>
      <c r="J1417" s="50" t="s">
        <v>1216</v>
      </c>
      <c r="K1417" s="53">
        <v>18433.54</v>
      </c>
    </row>
    <row r="1418" spans="1:11" x14ac:dyDescent="0.25">
      <c r="A1418" s="50" t="s">
        <v>1110</v>
      </c>
      <c r="B1418" s="50" t="s">
        <v>2209</v>
      </c>
      <c r="C1418" s="50" t="s">
        <v>2201</v>
      </c>
      <c r="D1418" s="50" t="s">
        <v>37</v>
      </c>
      <c r="E1418" s="51">
        <v>45565</v>
      </c>
      <c r="F1418" s="50" t="s">
        <v>72</v>
      </c>
      <c r="G1418" s="50" t="s">
        <v>270</v>
      </c>
      <c r="H1418" s="50" t="s">
        <v>271</v>
      </c>
      <c r="I1418" s="50" t="s">
        <v>141</v>
      </c>
      <c r="J1418" s="50" t="s">
        <v>1216</v>
      </c>
      <c r="K1418" s="53">
        <v>18433.54</v>
      </c>
    </row>
    <row r="1419" spans="1:11" x14ac:dyDescent="0.25">
      <c r="A1419" s="50" t="s">
        <v>1110</v>
      </c>
      <c r="B1419" s="50" t="s">
        <v>2210</v>
      </c>
      <c r="C1419" s="50" t="s">
        <v>2201</v>
      </c>
      <c r="D1419" s="50" t="s">
        <v>37</v>
      </c>
      <c r="E1419" s="51">
        <v>45565</v>
      </c>
      <c r="F1419" s="50" t="s">
        <v>72</v>
      </c>
      <c r="G1419" s="50" t="s">
        <v>270</v>
      </c>
      <c r="H1419" s="50" t="s">
        <v>271</v>
      </c>
      <c r="I1419" s="50" t="s">
        <v>141</v>
      </c>
      <c r="J1419" s="50" t="s">
        <v>1216</v>
      </c>
      <c r="K1419" s="53">
        <v>18433.54</v>
      </c>
    </row>
    <row r="1420" spans="1:11" x14ac:dyDescent="0.25">
      <c r="A1420" s="50" t="s">
        <v>1110</v>
      </c>
      <c r="B1420" s="50" t="s">
        <v>2211</v>
      </c>
      <c r="C1420" s="50" t="s">
        <v>2201</v>
      </c>
      <c r="D1420" s="50" t="s">
        <v>37</v>
      </c>
      <c r="E1420" s="51">
        <v>45565</v>
      </c>
      <c r="F1420" s="50" t="s">
        <v>72</v>
      </c>
      <c r="G1420" s="50" t="s">
        <v>270</v>
      </c>
      <c r="H1420" s="50" t="s">
        <v>271</v>
      </c>
      <c r="I1420" s="50" t="s">
        <v>141</v>
      </c>
      <c r="J1420" s="50" t="s">
        <v>1216</v>
      </c>
      <c r="K1420" s="53">
        <v>18433.54</v>
      </c>
    </row>
    <row r="1421" spans="1:11" x14ac:dyDescent="0.25">
      <c r="A1421" s="50" t="s">
        <v>1110</v>
      </c>
      <c r="B1421" s="50" t="s">
        <v>2212</v>
      </c>
      <c r="C1421" s="50" t="s">
        <v>2201</v>
      </c>
      <c r="D1421" s="50" t="s">
        <v>37</v>
      </c>
      <c r="E1421" s="51">
        <v>45565</v>
      </c>
      <c r="F1421" s="50" t="s">
        <v>72</v>
      </c>
      <c r="G1421" s="50" t="s">
        <v>270</v>
      </c>
      <c r="H1421" s="50" t="s">
        <v>271</v>
      </c>
      <c r="I1421" s="50" t="s">
        <v>141</v>
      </c>
      <c r="J1421" s="50" t="s">
        <v>1216</v>
      </c>
      <c r="K1421" s="53">
        <v>18433.580000000002</v>
      </c>
    </row>
    <row r="1422" spans="1:11" x14ac:dyDescent="0.25">
      <c r="A1422" s="50" t="s">
        <v>1110</v>
      </c>
      <c r="B1422" s="50" t="s">
        <v>2213</v>
      </c>
      <c r="C1422" s="50" t="s">
        <v>2214</v>
      </c>
      <c r="D1422" s="50" t="s">
        <v>37</v>
      </c>
      <c r="E1422" s="51">
        <v>45565</v>
      </c>
      <c r="F1422" s="50" t="s">
        <v>72</v>
      </c>
      <c r="G1422" s="50" t="s">
        <v>100</v>
      </c>
      <c r="H1422" s="50" t="s">
        <v>101</v>
      </c>
      <c r="I1422" s="50" t="s">
        <v>141</v>
      </c>
      <c r="J1422" s="50" t="s">
        <v>1216</v>
      </c>
      <c r="K1422" s="53">
        <v>4159.9799999999996</v>
      </c>
    </row>
    <row r="1423" spans="1:11" x14ac:dyDescent="0.25">
      <c r="A1423" s="50" t="s">
        <v>1110</v>
      </c>
      <c r="B1423" s="50" t="s">
        <v>2215</v>
      </c>
      <c r="C1423" s="50" t="s">
        <v>2214</v>
      </c>
      <c r="D1423" s="50" t="s">
        <v>37</v>
      </c>
      <c r="E1423" s="51">
        <v>45565</v>
      </c>
      <c r="F1423" s="50" t="s">
        <v>72</v>
      </c>
      <c r="G1423" s="50" t="s">
        <v>100</v>
      </c>
      <c r="H1423" s="50" t="s">
        <v>101</v>
      </c>
      <c r="I1423" s="50" t="s">
        <v>141</v>
      </c>
      <c r="J1423" s="50" t="s">
        <v>1216</v>
      </c>
      <c r="K1423" s="53">
        <v>4159.9799999999996</v>
      </c>
    </row>
    <row r="1424" spans="1:11" x14ac:dyDescent="0.25">
      <c r="A1424" s="50" t="s">
        <v>1110</v>
      </c>
      <c r="B1424" s="50" t="s">
        <v>2216</v>
      </c>
      <c r="C1424" s="50" t="s">
        <v>1448</v>
      </c>
      <c r="D1424" s="50" t="s">
        <v>37</v>
      </c>
      <c r="E1424" s="51">
        <v>45565</v>
      </c>
      <c r="F1424" s="50" t="s">
        <v>72</v>
      </c>
      <c r="G1424" s="50" t="s">
        <v>123</v>
      </c>
      <c r="H1424" s="50" t="s">
        <v>124</v>
      </c>
      <c r="I1424" s="50" t="s">
        <v>141</v>
      </c>
      <c r="J1424" s="50" t="s">
        <v>1216</v>
      </c>
      <c r="K1424" s="53">
        <v>15323.12</v>
      </c>
    </row>
    <row r="1425" spans="1:11" x14ac:dyDescent="0.25">
      <c r="A1425" s="50" t="s">
        <v>1110</v>
      </c>
      <c r="B1425" s="50" t="s">
        <v>2217</v>
      </c>
      <c r="C1425" s="50" t="s">
        <v>1448</v>
      </c>
      <c r="D1425" s="50" t="s">
        <v>37</v>
      </c>
      <c r="E1425" s="51">
        <v>45565</v>
      </c>
      <c r="F1425" s="50" t="s">
        <v>72</v>
      </c>
      <c r="G1425" s="50" t="s">
        <v>123</v>
      </c>
      <c r="H1425" s="50" t="s">
        <v>124</v>
      </c>
      <c r="I1425" s="50" t="s">
        <v>141</v>
      </c>
      <c r="J1425" s="50" t="s">
        <v>1216</v>
      </c>
      <c r="K1425" s="53">
        <v>15323.11</v>
      </c>
    </row>
    <row r="1426" spans="1:11" x14ac:dyDescent="0.25">
      <c r="A1426" s="50" t="s">
        <v>1110</v>
      </c>
      <c r="B1426" s="50" t="s">
        <v>2218</v>
      </c>
      <c r="C1426" s="50" t="s">
        <v>2219</v>
      </c>
      <c r="D1426" s="50" t="s">
        <v>37</v>
      </c>
      <c r="E1426" s="51">
        <v>45568</v>
      </c>
      <c r="F1426" s="50" t="s">
        <v>72</v>
      </c>
      <c r="G1426" s="50" t="s">
        <v>274</v>
      </c>
      <c r="H1426" s="50" t="s">
        <v>275</v>
      </c>
      <c r="I1426" s="50" t="s">
        <v>90</v>
      </c>
      <c r="J1426" s="50" t="s">
        <v>1117</v>
      </c>
      <c r="K1426" s="53">
        <v>7865</v>
      </c>
    </row>
    <row r="1427" spans="1:11" x14ac:dyDescent="0.25">
      <c r="A1427" s="50" t="s">
        <v>1110</v>
      </c>
      <c r="B1427" s="50" t="s">
        <v>2220</v>
      </c>
      <c r="C1427" s="50" t="s">
        <v>2219</v>
      </c>
      <c r="D1427" s="50" t="s">
        <v>37</v>
      </c>
      <c r="E1427" s="51">
        <v>45568</v>
      </c>
      <c r="F1427" s="50" t="s">
        <v>72</v>
      </c>
      <c r="G1427" s="50" t="s">
        <v>274</v>
      </c>
      <c r="H1427" s="50" t="s">
        <v>275</v>
      </c>
      <c r="I1427" s="50" t="s">
        <v>90</v>
      </c>
      <c r="J1427" s="50" t="s">
        <v>1117</v>
      </c>
      <c r="K1427" s="53">
        <v>7865</v>
      </c>
    </row>
    <row r="1428" spans="1:11" x14ac:dyDescent="0.25">
      <c r="A1428" s="50" t="s">
        <v>1110</v>
      </c>
      <c r="B1428" s="50" t="s">
        <v>2221</v>
      </c>
      <c r="C1428" s="50" t="s">
        <v>2222</v>
      </c>
      <c r="D1428" s="50" t="s">
        <v>37</v>
      </c>
      <c r="E1428" s="51">
        <v>45568</v>
      </c>
      <c r="F1428" s="50" t="s">
        <v>72</v>
      </c>
      <c r="G1428" s="50" t="s">
        <v>2223</v>
      </c>
      <c r="H1428" s="50" t="s">
        <v>2224</v>
      </c>
      <c r="I1428" s="50" t="s">
        <v>90</v>
      </c>
      <c r="J1428" s="50" t="s">
        <v>1114</v>
      </c>
      <c r="K1428" s="53">
        <v>32482.21</v>
      </c>
    </row>
    <row r="1429" spans="1:11" x14ac:dyDescent="0.25">
      <c r="A1429" s="50" t="s">
        <v>1110</v>
      </c>
      <c r="B1429" s="50" t="s">
        <v>2225</v>
      </c>
      <c r="C1429" s="50" t="s">
        <v>2222</v>
      </c>
      <c r="D1429" s="50" t="s">
        <v>37</v>
      </c>
      <c r="E1429" s="51">
        <v>45568</v>
      </c>
      <c r="F1429" s="50" t="s">
        <v>72</v>
      </c>
      <c r="G1429" s="50" t="s">
        <v>135</v>
      </c>
      <c r="H1429" s="50" t="s">
        <v>136</v>
      </c>
      <c r="I1429" s="50" t="s">
        <v>90</v>
      </c>
      <c r="J1429" s="50" t="s">
        <v>1114</v>
      </c>
      <c r="K1429" s="53">
        <v>32482.21</v>
      </c>
    </row>
    <row r="1430" spans="1:11" x14ac:dyDescent="0.25">
      <c r="A1430" s="50" t="s">
        <v>1110</v>
      </c>
      <c r="B1430" s="50" t="s">
        <v>2226</v>
      </c>
      <c r="C1430" s="50" t="s">
        <v>1890</v>
      </c>
      <c r="D1430" s="50" t="s">
        <v>37</v>
      </c>
      <c r="E1430" s="51">
        <v>45568</v>
      </c>
      <c r="F1430" s="50" t="s">
        <v>72</v>
      </c>
      <c r="G1430" s="50" t="s">
        <v>297</v>
      </c>
      <c r="H1430" s="50" t="s">
        <v>298</v>
      </c>
      <c r="I1430" s="50" t="s">
        <v>90</v>
      </c>
      <c r="J1430" s="50" t="s">
        <v>1117</v>
      </c>
      <c r="K1430" s="53">
        <v>7897.67</v>
      </c>
    </row>
    <row r="1431" spans="1:11" x14ac:dyDescent="0.25">
      <c r="A1431" s="50" t="s">
        <v>1110</v>
      </c>
      <c r="B1431" s="50" t="s">
        <v>2227</v>
      </c>
      <c r="C1431" s="50" t="s">
        <v>2228</v>
      </c>
      <c r="D1431" s="50" t="s">
        <v>37</v>
      </c>
      <c r="E1431" s="51">
        <v>45568</v>
      </c>
      <c r="F1431" s="50" t="s">
        <v>72</v>
      </c>
      <c r="G1431" s="50" t="s">
        <v>106</v>
      </c>
      <c r="H1431" s="50" t="s">
        <v>107</v>
      </c>
      <c r="I1431" s="50" t="s">
        <v>90</v>
      </c>
      <c r="J1431" s="50" t="s">
        <v>1114</v>
      </c>
      <c r="K1431" s="53">
        <v>26620</v>
      </c>
    </row>
    <row r="1432" spans="1:11" x14ac:dyDescent="0.25">
      <c r="A1432" s="50" t="s">
        <v>1110</v>
      </c>
      <c r="B1432" s="50" t="s">
        <v>2229</v>
      </c>
      <c r="C1432" s="50" t="s">
        <v>2228</v>
      </c>
      <c r="D1432" s="50" t="s">
        <v>37</v>
      </c>
      <c r="E1432" s="51">
        <v>45568</v>
      </c>
      <c r="F1432" s="50" t="s">
        <v>72</v>
      </c>
      <c r="G1432" s="50" t="s">
        <v>106</v>
      </c>
      <c r="H1432" s="50" t="s">
        <v>107</v>
      </c>
      <c r="I1432" s="50" t="s">
        <v>90</v>
      </c>
      <c r="J1432" s="50" t="s">
        <v>1114</v>
      </c>
      <c r="K1432" s="53">
        <v>26620</v>
      </c>
    </row>
    <row r="1433" spans="1:11" x14ac:dyDescent="0.25">
      <c r="A1433" s="50" t="s">
        <v>1110</v>
      </c>
      <c r="B1433" s="50" t="s">
        <v>2230</v>
      </c>
      <c r="C1433" s="50" t="s">
        <v>2228</v>
      </c>
      <c r="D1433" s="50" t="s">
        <v>37</v>
      </c>
      <c r="E1433" s="51">
        <v>45568</v>
      </c>
      <c r="F1433" s="50" t="s">
        <v>72</v>
      </c>
      <c r="G1433" s="50" t="s">
        <v>106</v>
      </c>
      <c r="H1433" s="50" t="s">
        <v>107</v>
      </c>
      <c r="I1433" s="50" t="s">
        <v>90</v>
      </c>
      <c r="J1433" s="50" t="s">
        <v>1114</v>
      </c>
      <c r="K1433" s="53">
        <v>26620</v>
      </c>
    </row>
    <row r="1434" spans="1:11" x14ac:dyDescent="0.25">
      <c r="A1434" s="50" t="s">
        <v>1110</v>
      </c>
      <c r="B1434" s="50" t="s">
        <v>2231</v>
      </c>
      <c r="C1434" s="50" t="s">
        <v>2228</v>
      </c>
      <c r="D1434" s="50" t="s">
        <v>37</v>
      </c>
      <c r="E1434" s="51">
        <v>45568</v>
      </c>
      <c r="F1434" s="50" t="s">
        <v>72</v>
      </c>
      <c r="G1434" s="50" t="s">
        <v>106</v>
      </c>
      <c r="H1434" s="50" t="s">
        <v>107</v>
      </c>
      <c r="I1434" s="50" t="s">
        <v>90</v>
      </c>
      <c r="J1434" s="50" t="s">
        <v>1114</v>
      </c>
      <c r="K1434" s="53">
        <v>26620</v>
      </c>
    </row>
    <row r="1435" spans="1:11" x14ac:dyDescent="0.25">
      <c r="A1435" s="50" t="s">
        <v>1110</v>
      </c>
      <c r="B1435" s="50" t="s">
        <v>2232</v>
      </c>
      <c r="C1435" s="50" t="s">
        <v>2228</v>
      </c>
      <c r="D1435" s="50" t="s">
        <v>37</v>
      </c>
      <c r="E1435" s="51">
        <v>45568</v>
      </c>
      <c r="F1435" s="50" t="s">
        <v>72</v>
      </c>
      <c r="G1435" s="50" t="s">
        <v>357</v>
      </c>
      <c r="H1435" s="50" t="s">
        <v>358</v>
      </c>
      <c r="I1435" s="50" t="s">
        <v>90</v>
      </c>
      <c r="J1435" s="50" t="s">
        <v>1114</v>
      </c>
      <c r="K1435" s="53">
        <v>26620</v>
      </c>
    </row>
    <row r="1436" spans="1:11" x14ac:dyDescent="0.25">
      <c r="A1436" s="50" t="s">
        <v>1110</v>
      </c>
      <c r="B1436" s="50" t="s">
        <v>2233</v>
      </c>
      <c r="C1436" s="50" t="s">
        <v>2228</v>
      </c>
      <c r="D1436" s="50" t="s">
        <v>37</v>
      </c>
      <c r="E1436" s="51">
        <v>45568</v>
      </c>
      <c r="F1436" s="50" t="s">
        <v>72</v>
      </c>
      <c r="G1436" s="50" t="s">
        <v>357</v>
      </c>
      <c r="H1436" s="50" t="s">
        <v>358</v>
      </c>
      <c r="I1436" s="50" t="s">
        <v>90</v>
      </c>
      <c r="J1436" s="50" t="s">
        <v>1114</v>
      </c>
      <c r="K1436" s="53">
        <v>26620</v>
      </c>
    </row>
    <row r="1437" spans="1:11" x14ac:dyDescent="0.25">
      <c r="A1437" s="50" t="s">
        <v>1110</v>
      </c>
      <c r="B1437" s="50" t="s">
        <v>2234</v>
      </c>
      <c r="C1437" s="50" t="s">
        <v>2228</v>
      </c>
      <c r="D1437" s="50" t="s">
        <v>37</v>
      </c>
      <c r="E1437" s="51">
        <v>45568</v>
      </c>
      <c r="F1437" s="50" t="s">
        <v>72</v>
      </c>
      <c r="G1437" s="50" t="s">
        <v>2235</v>
      </c>
      <c r="H1437" s="50" t="s">
        <v>2236</v>
      </c>
      <c r="I1437" s="50" t="s">
        <v>90</v>
      </c>
      <c r="J1437" s="50" t="s">
        <v>1114</v>
      </c>
      <c r="K1437" s="53">
        <v>26620</v>
      </c>
    </row>
    <row r="1438" spans="1:11" x14ac:dyDescent="0.25">
      <c r="A1438" s="50" t="s">
        <v>1110</v>
      </c>
      <c r="B1438" s="50" t="s">
        <v>2237</v>
      </c>
      <c r="C1438" s="50" t="s">
        <v>2228</v>
      </c>
      <c r="D1438" s="50" t="s">
        <v>37</v>
      </c>
      <c r="E1438" s="51">
        <v>45568</v>
      </c>
      <c r="F1438" s="50" t="s">
        <v>72</v>
      </c>
      <c r="G1438" s="50" t="s">
        <v>2235</v>
      </c>
      <c r="H1438" s="50" t="s">
        <v>2236</v>
      </c>
      <c r="I1438" s="50" t="s">
        <v>90</v>
      </c>
      <c r="J1438" s="50" t="s">
        <v>1114</v>
      </c>
      <c r="K1438" s="53">
        <v>26620</v>
      </c>
    </row>
    <row r="1439" spans="1:11" x14ac:dyDescent="0.25">
      <c r="A1439" s="50" t="s">
        <v>1110</v>
      </c>
      <c r="B1439" s="50" t="s">
        <v>2238</v>
      </c>
      <c r="C1439" s="50" t="s">
        <v>2239</v>
      </c>
      <c r="D1439" s="50" t="s">
        <v>37</v>
      </c>
      <c r="E1439" s="51">
        <v>45569</v>
      </c>
      <c r="F1439" s="50" t="s">
        <v>72</v>
      </c>
      <c r="G1439" s="50" t="s">
        <v>256</v>
      </c>
      <c r="H1439" s="50" t="s">
        <v>257</v>
      </c>
      <c r="I1439" s="50" t="s">
        <v>593</v>
      </c>
      <c r="J1439" s="50" t="s">
        <v>1117</v>
      </c>
      <c r="K1439" s="53">
        <v>3229.6</v>
      </c>
    </row>
    <row r="1440" spans="1:11" x14ac:dyDescent="0.25">
      <c r="A1440" s="50" t="s">
        <v>1110</v>
      </c>
      <c r="B1440" s="50" t="s">
        <v>2240</v>
      </c>
      <c r="C1440" s="50" t="s">
        <v>2241</v>
      </c>
      <c r="D1440" s="50" t="s">
        <v>37</v>
      </c>
      <c r="E1440" s="51">
        <v>45569</v>
      </c>
      <c r="F1440" s="50" t="s">
        <v>72</v>
      </c>
      <c r="G1440" s="50" t="s">
        <v>256</v>
      </c>
      <c r="H1440" s="50" t="s">
        <v>257</v>
      </c>
      <c r="I1440" s="50" t="s">
        <v>593</v>
      </c>
      <c r="J1440" s="50" t="s">
        <v>1117</v>
      </c>
      <c r="K1440" s="53">
        <v>3229.6</v>
      </c>
    </row>
    <row r="1441" spans="1:11" x14ac:dyDescent="0.25">
      <c r="A1441" s="50" t="s">
        <v>1110</v>
      </c>
      <c r="B1441" s="50" t="s">
        <v>2242</v>
      </c>
      <c r="C1441" s="50" t="s">
        <v>2243</v>
      </c>
      <c r="D1441" s="50" t="s">
        <v>37</v>
      </c>
      <c r="E1441" s="51">
        <v>45569</v>
      </c>
      <c r="F1441" s="50" t="s">
        <v>72</v>
      </c>
      <c r="G1441" s="50" t="s">
        <v>481</v>
      </c>
      <c r="H1441" s="50" t="s">
        <v>482</v>
      </c>
      <c r="I1441" s="50" t="s">
        <v>90</v>
      </c>
      <c r="J1441" s="50" t="s">
        <v>1117</v>
      </c>
      <c r="K1441" s="53">
        <v>13591</v>
      </c>
    </row>
    <row r="1442" spans="1:11" x14ac:dyDescent="0.25">
      <c r="A1442" s="50" t="s">
        <v>1110</v>
      </c>
      <c r="B1442" s="50" t="s">
        <v>2244</v>
      </c>
      <c r="C1442" s="50" t="s">
        <v>2245</v>
      </c>
      <c r="D1442" s="50" t="s">
        <v>37</v>
      </c>
      <c r="E1442" s="51">
        <v>45574</v>
      </c>
      <c r="F1442" s="50" t="s">
        <v>72</v>
      </c>
      <c r="G1442" s="50" t="s">
        <v>170</v>
      </c>
      <c r="H1442" s="50" t="s">
        <v>171</v>
      </c>
      <c r="I1442" s="50" t="s">
        <v>141</v>
      </c>
      <c r="J1442" s="50" t="s">
        <v>1216</v>
      </c>
      <c r="K1442" s="53">
        <v>17025.68</v>
      </c>
    </row>
    <row r="1443" spans="1:11" x14ac:dyDescent="0.25">
      <c r="A1443" s="50" t="s">
        <v>1110</v>
      </c>
      <c r="B1443" s="50" t="s">
        <v>2246</v>
      </c>
      <c r="C1443" s="50" t="s">
        <v>1495</v>
      </c>
      <c r="D1443" s="50" t="s">
        <v>37</v>
      </c>
      <c r="E1443" s="51">
        <v>45583</v>
      </c>
      <c r="F1443" s="50" t="s">
        <v>72</v>
      </c>
      <c r="G1443" s="50" t="s">
        <v>297</v>
      </c>
      <c r="H1443" s="50" t="s">
        <v>298</v>
      </c>
      <c r="I1443" s="50" t="s">
        <v>90</v>
      </c>
      <c r="J1443" s="50" t="s">
        <v>1117</v>
      </c>
      <c r="K1443" s="53">
        <v>3103.89</v>
      </c>
    </row>
    <row r="1444" spans="1:11" x14ac:dyDescent="0.25">
      <c r="A1444" s="50" t="s">
        <v>1110</v>
      </c>
      <c r="B1444" s="50" t="s">
        <v>2247</v>
      </c>
      <c r="C1444" s="50" t="s">
        <v>1495</v>
      </c>
      <c r="D1444" s="50" t="s">
        <v>37</v>
      </c>
      <c r="E1444" s="51">
        <v>45583</v>
      </c>
      <c r="F1444" s="50" t="s">
        <v>72</v>
      </c>
      <c r="G1444" s="50" t="s">
        <v>297</v>
      </c>
      <c r="H1444" s="50" t="s">
        <v>298</v>
      </c>
      <c r="I1444" s="50" t="s">
        <v>90</v>
      </c>
      <c r="J1444" s="50" t="s">
        <v>1117</v>
      </c>
      <c r="K1444" s="53">
        <v>3103.89</v>
      </c>
    </row>
    <row r="1445" spans="1:11" x14ac:dyDescent="0.25">
      <c r="A1445" s="50" t="s">
        <v>1110</v>
      </c>
      <c r="B1445" s="50" t="s">
        <v>2248</v>
      </c>
      <c r="C1445" s="50" t="s">
        <v>2249</v>
      </c>
      <c r="D1445" s="50" t="s">
        <v>37</v>
      </c>
      <c r="E1445" s="51">
        <v>45590</v>
      </c>
      <c r="F1445" s="50" t="s">
        <v>72</v>
      </c>
      <c r="G1445" s="50" t="s">
        <v>426</v>
      </c>
      <c r="H1445" s="50" t="s">
        <v>427</v>
      </c>
      <c r="I1445" s="50" t="s">
        <v>90</v>
      </c>
      <c r="J1445" s="50" t="s">
        <v>1114</v>
      </c>
      <c r="K1445" s="53">
        <v>38915.51</v>
      </c>
    </row>
    <row r="1446" spans="1:11" x14ac:dyDescent="0.25">
      <c r="A1446" s="50" t="s">
        <v>1110</v>
      </c>
      <c r="B1446" s="50" t="s">
        <v>2250</v>
      </c>
      <c r="C1446" s="50" t="s">
        <v>1755</v>
      </c>
      <c r="D1446" s="50" t="s">
        <v>37</v>
      </c>
      <c r="E1446" s="51">
        <v>45590</v>
      </c>
      <c r="F1446" s="50" t="s">
        <v>72</v>
      </c>
      <c r="G1446" s="50" t="s">
        <v>426</v>
      </c>
      <c r="H1446" s="50" t="s">
        <v>427</v>
      </c>
      <c r="I1446" s="50" t="s">
        <v>90</v>
      </c>
      <c r="J1446" s="50" t="s">
        <v>1114</v>
      </c>
      <c r="K1446" s="53">
        <v>36520.71</v>
      </c>
    </row>
    <row r="1447" spans="1:11" x14ac:dyDescent="0.25">
      <c r="A1447" s="50" t="s">
        <v>1110</v>
      </c>
      <c r="B1447" s="50" t="s">
        <v>2251</v>
      </c>
      <c r="C1447" s="50" t="s">
        <v>1755</v>
      </c>
      <c r="D1447" s="50" t="s">
        <v>37</v>
      </c>
      <c r="E1447" s="51">
        <v>45590</v>
      </c>
      <c r="F1447" s="50" t="s">
        <v>72</v>
      </c>
      <c r="G1447" s="50" t="s">
        <v>481</v>
      </c>
      <c r="H1447" s="50" t="s">
        <v>482</v>
      </c>
      <c r="I1447" s="50" t="s">
        <v>90</v>
      </c>
      <c r="J1447" s="50" t="s">
        <v>1114</v>
      </c>
      <c r="K1447" s="53">
        <v>36520.69</v>
      </c>
    </row>
    <row r="1448" spans="1:11" x14ac:dyDescent="0.25">
      <c r="A1448" s="50" t="s">
        <v>1110</v>
      </c>
      <c r="B1448" s="50" t="s">
        <v>2252</v>
      </c>
      <c r="C1448" s="50" t="s">
        <v>1755</v>
      </c>
      <c r="D1448" s="50" t="s">
        <v>37</v>
      </c>
      <c r="E1448" s="51">
        <v>45590</v>
      </c>
      <c r="F1448" s="50" t="s">
        <v>72</v>
      </c>
      <c r="G1448" s="50" t="s">
        <v>481</v>
      </c>
      <c r="H1448" s="50" t="s">
        <v>482</v>
      </c>
      <c r="I1448" s="50" t="s">
        <v>90</v>
      </c>
      <c r="J1448" s="50" t="s">
        <v>1114</v>
      </c>
      <c r="K1448" s="53">
        <v>36520.69</v>
      </c>
    </row>
    <row r="1449" spans="1:11" x14ac:dyDescent="0.25">
      <c r="A1449" s="50" t="s">
        <v>1110</v>
      </c>
      <c r="B1449" s="50" t="s">
        <v>2253</v>
      </c>
      <c r="C1449" s="50" t="s">
        <v>1755</v>
      </c>
      <c r="D1449" s="50" t="s">
        <v>37</v>
      </c>
      <c r="E1449" s="51">
        <v>45590</v>
      </c>
      <c r="F1449" s="50" t="s">
        <v>72</v>
      </c>
      <c r="G1449" s="50" t="s">
        <v>481</v>
      </c>
      <c r="H1449" s="50" t="s">
        <v>482</v>
      </c>
      <c r="I1449" s="50" t="s">
        <v>90</v>
      </c>
      <c r="J1449" s="50" t="s">
        <v>1114</v>
      </c>
      <c r="K1449" s="53">
        <v>36520.69</v>
      </c>
    </row>
    <row r="1450" spans="1:11" x14ac:dyDescent="0.25">
      <c r="A1450" s="50" t="s">
        <v>1110</v>
      </c>
      <c r="B1450" s="50" t="s">
        <v>2254</v>
      </c>
      <c r="C1450" s="50" t="s">
        <v>1755</v>
      </c>
      <c r="D1450" s="50" t="s">
        <v>37</v>
      </c>
      <c r="E1450" s="51">
        <v>45590</v>
      </c>
      <c r="F1450" s="50" t="s">
        <v>72</v>
      </c>
      <c r="G1450" s="50" t="s">
        <v>274</v>
      </c>
      <c r="H1450" s="50" t="s">
        <v>275</v>
      </c>
      <c r="I1450" s="50" t="s">
        <v>90</v>
      </c>
      <c r="J1450" s="50" t="s">
        <v>1114</v>
      </c>
      <c r="K1450" s="53">
        <v>36520.71</v>
      </c>
    </row>
    <row r="1451" spans="1:11" x14ac:dyDescent="0.25">
      <c r="A1451" s="50" t="s">
        <v>1110</v>
      </c>
      <c r="B1451" s="50" t="s">
        <v>2255</v>
      </c>
      <c r="C1451" s="50" t="s">
        <v>2256</v>
      </c>
      <c r="D1451" s="50" t="s">
        <v>37</v>
      </c>
      <c r="E1451" s="51">
        <v>45594</v>
      </c>
      <c r="F1451" s="50" t="s">
        <v>72</v>
      </c>
      <c r="G1451" s="50" t="s">
        <v>123</v>
      </c>
      <c r="H1451" s="50" t="s">
        <v>124</v>
      </c>
      <c r="I1451" s="50" t="s">
        <v>141</v>
      </c>
      <c r="J1451" s="50" t="s">
        <v>1216</v>
      </c>
      <c r="K1451" s="53">
        <v>15488</v>
      </c>
    </row>
    <row r="1452" spans="1:11" x14ac:dyDescent="0.25">
      <c r="A1452" s="50" t="s">
        <v>1110</v>
      </c>
      <c r="B1452" s="50" t="s">
        <v>2257</v>
      </c>
      <c r="C1452" s="50" t="s">
        <v>2258</v>
      </c>
      <c r="D1452" s="50" t="s">
        <v>37</v>
      </c>
      <c r="E1452" s="51">
        <v>45596</v>
      </c>
      <c r="F1452" s="50" t="s">
        <v>72</v>
      </c>
      <c r="G1452" s="50" t="s">
        <v>523</v>
      </c>
      <c r="H1452" s="50" t="s">
        <v>524</v>
      </c>
      <c r="I1452" s="50" t="s">
        <v>90</v>
      </c>
      <c r="J1452" s="50" t="s">
        <v>1117</v>
      </c>
      <c r="K1452" s="53">
        <v>4380.2</v>
      </c>
    </row>
    <row r="1453" spans="1:11" x14ac:dyDescent="0.25">
      <c r="A1453" s="50" t="s">
        <v>1110</v>
      </c>
      <c r="B1453" s="50" t="s">
        <v>2259</v>
      </c>
      <c r="C1453" s="50" t="s">
        <v>2260</v>
      </c>
      <c r="D1453" s="50" t="s">
        <v>37</v>
      </c>
      <c r="E1453" s="51">
        <v>45596</v>
      </c>
      <c r="F1453" s="50" t="s">
        <v>72</v>
      </c>
      <c r="G1453" s="50" t="s">
        <v>1135</v>
      </c>
      <c r="H1453" s="50" t="s">
        <v>1136</v>
      </c>
      <c r="I1453" s="50" t="s">
        <v>90</v>
      </c>
      <c r="J1453" s="50" t="s">
        <v>1117</v>
      </c>
      <c r="K1453" s="53">
        <v>8897</v>
      </c>
    </row>
    <row r="1454" spans="1:11" x14ac:dyDescent="0.25">
      <c r="A1454" s="50" t="s">
        <v>1110</v>
      </c>
      <c r="B1454" s="50" t="s">
        <v>2261</v>
      </c>
      <c r="C1454" s="50" t="s">
        <v>2262</v>
      </c>
      <c r="D1454" s="50" t="s">
        <v>37</v>
      </c>
      <c r="E1454" s="51">
        <v>45596</v>
      </c>
      <c r="F1454" s="50" t="s">
        <v>72</v>
      </c>
      <c r="G1454" s="50" t="s">
        <v>111</v>
      </c>
      <c r="H1454" s="50" t="s">
        <v>112</v>
      </c>
      <c r="I1454" s="50" t="s">
        <v>90</v>
      </c>
      <c r="J1454" s="50" t="s">
        <v>1114</v>
      </c>
      <c r="K1454" s="53">
        <v>23534.5</v>
      </c>
    </row>
    <row r="1455" spans="1:11" x14ac:dyDescent="0.25">
      <c r="A1455" s="50" t="s">
        <v>1110</v>
      </c>
      <c r="B1455" s="50" t="s">
        <v>2263</v>
      </c>
      <c r="C1455" s="50" t="s">
        <v>2262</v>
      </c>
      <c r="D1455" s="50" t="s">
        <v>37</v>
      </c>
      <c r="E1455" s="51">
        <v>45596</v>
      </c>
      <c r="F1455" s="50" t="s">
        <v>72</v>
      </c>
      <c r="G1455" s="50" t="s">
        <v>111</v>
      </c>
      <c r="H1455" s="50" t="s">
        <v>112</v>
      </c>
      <c r="I1455" s="50" t="s">
        <v>90</v>
      </c>
      <c r="J1455" s="50" t="s">
        <v>1114</v>
      </c>
      <c r="K1455" s="53">
        <v>23534.5</v>
      </c>
    </row>
    <row r="1456" spans="1:11" x14ac:dyDescent="0.25">
      <c r="A1456" s="50" t="s">
        <v>1110</v>
      </c>
      <c r="B1456" s="50" t="s">
        <v>2264</v>
      </c>
      <c r="C1456" s="50" t="s">
        <v>2265</v>
      </c>
      <c r="D1456" s="50" t="s">
        <v>37</v>
      </c>
      <c r="E1456" s="51">
        <v>45602</v>
      </c>
      <c r="F1456" s="50" t="s">
        <v>72</v>
      </c>
      <c r="G1456" s="50" t="s">
        <v>439</v>
      </c>
      <c r="H1456" s="50" t="s">
        <v>440</v>
      </c>
      <c r="I1456" s="50" t="s">
        <v>90</v>
      </c>
      <c r="J1456" s="50" t="s">
        <v>1117</v>
      </c>
      <c r="K1456" s="53">
        <v>3695.34</v>
      </c>
    </row>
    <row r="1457" spans="1:11" x14ac:dyDescent="0.25">
      <c r="A1457" s="50" t="s">
        <v>1110</v>
      </c>
      <c r="B1457" s="50" t="s">
        <v>2266</v>
      </c>
      <c r="C1457" s="50" t="s">
        <v>2265</v>
      </c>
      <c r="D1457" s="50" t="s">
        <v>37</v>
      </c>
      <c r="E1457" s="51">
        <v>45602</v>
      </c>
      <c r="F1457" s="50" t="s">
        <v>72</v>
      </c>
      <c r="G1457" s="50" t="s">
        <v>426</v>
      </c>
      <c r="H1457" s="50" t="s">
        <v>427</v>
      </c>
      <c r="I1457" s="50" t="s">
        <v>90</v>
      </c>
      <c r="J1457" s="50" t="s">
        <v>1117</v>
      </c>
      <c r="K1457" s="53">
        <v>3695.34</v>
      </c>
    </row>
    <row r="1458" spans="1:11" x14ac:dyDescent="0.25">
      <c r="A1458" s="50" t="s">
        <v>1110</v>
      </c>
      <c r="B1458" s="50" t="s">
        <v>2267</v>
      </c>
      <c r="C1458" s="50" t="s">
        <v>2265</v>
      </c>
      <c r="D1458" s="50" t="s">
        <v>37</v>
      </c>
      <c r="E1458" s="51">
        <v>45602</v>
      </c>
      <c r="F1458" s="50" t="s">
        <v>72</v>
      </c>
      <c r="G1458" s="50" t="s">
        <v>426</v>
      </c>
      <c r="H1458" s="50" t="s">
        <v>427</v>
      </c>
      <c r="I1458" s="50" t="s">
        <v>90</v>
      </c>
      <c r="J1458" s="50" t="s">
        <v>1117</v>
      </c>
      <c r="K1458" s="53">
        <v>3695.34</v>
      </c>
    </row>
    <row r="1459" spans="1:11" x14ac:dyDescent="0.25">
      <c r="A1459" s="50" t="s">
        <v>1110</v>
      </c>
      <c r="B1459" s="50" t="s">
        <v>2268</v>
      </c>
      <c r="C1459" s="50" t="s">
        <v>2265</v>
      </c>
      <c r="D1459" s="50" t="s">
        <v>37</v>
      </c>
      <c r="E1459" s="51">
        <v>45602</v>
      </c>
      <c r="F1459" s="50" t="s">
        <v>72</v>
      </c>
      <c r="G1459" s="50" t="s">
        <v>426</v>
      </c>
      <c r="H1459" s="50" t="s">
        <v>427</v>
      </c>
      <c r="I1459" s="50" t="s">
        <v>90</v>
      </c>
      <c r="J1459" s="50" t="s">
        <v>1117</v>
      </c>
      <c r="K1459" s="53">
        <v>3695.34</v>
      </c>
    </row>
    <row r="1460" spans="1:11" x14ac:dyDescent="0.25">
      <c r="A1460" s="50" t="s">
        <v>1110</v>
      </c>
      <c r="B1460" s="50" t="s">
        <v>2269</v>
      </c>
      <c r="C1460" s="50" t="s">
        <v>2265</v>
      </c>
      <c r="D1460" s="50" t="s">
        <v>37</v>
      </c>
      <c r="E1460" s="51">
        <v>45602</v>
      </c>
      <c r="F1460" s="50" t="s">
        <v>72</v>
      </c>
      <c r="G1460" s="50" t="s">
        <v>426</v>
      </c>
      <c r="H1460" s="50" t="s">
        <v>427</v>
      </c>
      <c r="I1460" s="50" t="s">
        <v>90</v>
      </c>
      <c r="J1460" s="50" t="s">
        <v>1117</v>
      </c>
      <c r="K1460" s="53">
        <v>3695.34</v>
      </c>
    </row>
    <row r="1461" spans="1:11" x14ac:dyDescent="0.25">
      <c r="A1461" s="50" t="s">
        <v>1110</v>
      </c>
      <c r="B1461" s="50" t="s">
        <v>2270</v>
      </c>
      <c r="C1461" s="50" t="s">
        <v>2265</v>
      </c>
      <c r="D1461" s="50" t="s">
        <v>37</v>
      </c>
      <c r="E1461" s="51">
        <v>45602</v>
      </c>
      <c r="F1461" s="50" t="s">
        <v>72</v>
      </c>
      <c r="G1461" s="50" t="s">
        <v>426</v>
      </c>
      <c r="H1461" s="50" t="s">
        <v>427</v>
      </c>
      <c r="I1461" s="50" t="s">
        <v>90</v>
      </c>
      <c r="J1461" s="50" t="s">
        <v>1117</v>
      </c>
      <c r="K1461" s="53">
        <v>3695.34</v>
      </c>
    </row>
    <row r="1462" spans="1:11" x14ac:dyDescent="0.25">
      <c r="A1462" s="50" t="s">
        <v>1110</v>
      </c>
      <c r="B1462" s="50" t="s">
        <v>2271</v>
      </c>
      <c r="C1462" s="50" t="s">
        <v>2265</v>
      </c>
      <c r="D1462" s="50" t="s">
        <v>37</v>
      </c>
      <c r="E1462" s="51">
        <v>45602</v>
      </c>
      <c r="F1462" s="50" t="s">
        <v>72</v>
      </c>
      <c r="G1462" s="50" t="s">
        <v>250</v>
      </c>
      <c r="H1462" s="50" t="s">
        <v>251</v>
      </c>
      <c r="I1462" s="50" t="s">
        <v>90</v>
      </c>
      <c r="J1462" s="50" t="s">
        <v>1117</v>
      </c>
      <c r="K1462" s="53">
        <v>3695.34</v>
      </c>
    </row>
    <row r="1463" spans="1:11" x14ac:dyDescent="0.25">
      <c r="A1463" s="50" t="s">
        <v>1110</v>
      </c>
      <c r="B1463" s="50" t="s">
        <v>2272</v>
      </c>
      <c r="C1463" s="50" t="s">
        <v>2265</v>
      </c>
      <c r="D1463" s="50" t="s">
        <v>37</v>
      </c>
      <c r="E1463" s="51">
        <v>45602</v>
      </c>
      <c r="F1463" s="50" t="s">
        <v>72</v>
      </c>
      <c r="G1463" s="50" t="s">
        <v>250</v>
      </c>
      <c r="H1463" s="50" t="s">
        <v>251</v>
      </c>
      <c r="I1463" s="50" t="s">
        <v>90</v>
      </c>
      <c r="J1463" s="50" t="s">
        <v>1117</v>
      </c>
      <c r="K1463" s="53">
        <v>3695.34</v>
      </c>
    </row>
    <row r="1464" spans="1:11" x14ac:dyDescent="0.25">
      <c r="A1464" s="50" t="s">
        <v>1110</v>
      </c>
      <c r="B1464" s="50" t="s">
        <v>2273</v>
      </c>
      <c r="C1464" s="50" t="s">
        <v>2265</v>
      </c>
      <c r="D1464" s="50" t="s">
        <v>37</v>
      </c>
      <c r="E1464" s="51">
        <v>45602</v>
      </c>
      <c r="F1464" s="50" t="s">
        <v>72</v>
      </c>
      <c r="G1464" s="50" t="s">
        <v>250</v>
      </c>
      <c r="H1464" s="50" t="s">
        <v>251</v>
      </c>
      <c r="I1464" s="50" t="s">
        <v>90</v>
      </c>
      <c r="J1464" s="50" t="s">
        <v>1117</v>
      </c>
      <c r="K1464" s="53">
        <v>3695.34</v>
      </c>
    </row>
    <row r="1465" spans="1:11" x14ac:dyDescent="0.25">
      <c r="A1465" s="50" t="s">
        <v>1110</v>
      </c>
      <c r="B1465" s="50" t="s">
        <v>2274</v>
      </c>
      <c r="C1465" s="50" t="s">
        <v>2265</v>
      </c>
      <c r="D1465" s="50" t="s">
        <v>37</v>
      </c>
      <c r="E1465" s="51">
        <v>45602</v>
      </c>
      <c r="F1465" s="50" t="s">
        <v>72</v>
      </c>
      <c r="G1465" s="50" t="s">
        <v>250</v>
      </c>
      <c r="H1465" s="50" t="s">
        <v>251</v>
      </c>
      <c r="I1465" s="50" t="s">
        <v>90</v>
      </c>
      <c r="J1465" s="50" t="s">
        <v>1117</v>
      </c>
      <c r="K1465" s="53">
        <v>3695.34</v>
      </c>
    </row>
    <row r="1466" spans="1:11" x14ac:dyDescent="0.25">
      <c r="A1466" s="50" t="s">
        <v>1110</v>
      </c>
      <c r="B1466" s="50" t="s">
        <v>2275</v>
      </c>
      <c r="C1466" s="50" t="s">
        <v>2265</v>
      </c>
      <c r="D1466" s="50" t="s">
        <v>37</v>
      </c>
      <c r="E1466" s="51">
        <v>45602</v>
      </c>
      <c r="F1466" s="50" t="s">
        <v>72</v>
      </c>
      <c r="G1466" s="50" t="s">
        <v>250</v>
      </c>
      <c r="H1466" s="50" t="s">
        <v>251</v>
      </c>
      <c r="I1466" s="50" t="s">
        <v>90</v>
      </c>
      <c r="J1466" s="50" t="s">
        <v>1117</v>
      </c>
      <c r="K1466" s="53">
        <v>3695.34</v>
      </c>
    </row>
    <row r="1467" spans="1:11" x14ac:dyDescent="0.25">
      <c r="A1467" s="50" t="s">
        <v>1110</v>
      </c>
      <c r="B1467" s="50" t="s">
        <v>2276</v>
      </c>
      <c r="C1467" s="50" t="s">
        <v>1185</v>
      </c>
      <c r="D1467" s="50" t="s">
        <v>37</v>
      </c>
      <c r="E1467" s="51">
        <v>45607</v>
      </c>
      <c r="F1467" s="50" t="s">
        <v>72</v>
      </c>
      <c r="G1467" s="50" t="s">
        <v>388</v>
      </c>
      <c r="H1467" s="50" t="s">
        <v>389</v>
      </c>
      <c r="I1467" s="50" t="s">
        <v>90</v>
      </c>
      <c r="J1467" s="50" t="s">
        <v>1114</v>
      </c>
      <c r="K1467" s="53">
        <v>39325</v>
      </c>
    </row>
    <row r="1468" spans="1:11" x14ac:dyDescent="0.25">
      <c r="A1468" s="50" t="s">
        <v>1110</v>
      </c>
      <c r="B1468" s="50" t="s">
        <v>2277</v>
      </c>
      <c r="C1468" s="50" t="s">
        <v>1185</v>
      </c>
      <c r="D1468" s="50" t="s">
        <v>37</v>
      </c>
      <c r="E1468" s="51">
        <v>45607</v>
      </c>
      <c r="F1468" s="50" t="s">
        <v>72</v>
      </c>
      <c r="G1468" s="50" t="s">
        <v>388</v>
      </c>
      <c r="H1468" s="50" t="s">
        <v>389</v>
      </c>
      <c r="I1468" s="50" t="s">
        <v>90</v>
      </c>
      <c r="J1468" s="50" t="s">
        <v>1114</v>
      </c>
      <c r="K1468" s="53">
        <v>39325</v>
      </c>
    </row>
    <row r="1469" spans="1:11" x14ac:dyDescent="0.25">
      <c r="A1469" s="50" t="s">
        <v>1110</v>
      </c>
      <c r="B1469" s="50" t="s">
        <v>2278</v>
      </c>
      <c r="C1469" s="50" t="s">
        <v>1185</v>
      </c>
      <c r="D1469" s="50" t="s">
        <v>37</v>
      </c>
      <c r="E1469" s="51">
        <v>45611</v>
      </c>
      <c r="F1469" s="50" t="s">
        <v>72</v>
      </c>
      <c r="G1469" s="50" t="s">
        <v>619</v>
      </c>
      <c r="H1469" s="50" t="s">
        <v>620</v>
      </c>
      <c r="I1469" s="50" t="s">
        <v>90</v>
      </c>
      <c r="J1469" s="50" t="s">
        <v>1114</v>
      </c>
      <c r="K1469" s="53">
        <v>35483.25</v>
      </c>
    </row>
    <row r="1470" spans="1:11" x14ac:dyDescent="0.25">
      <c r="A1470" s="50" t="s">
        <v>1110</v>
      </c>
      <c r="B1470" s="50" t="s">
        <v>2279</v>
      </c>
      <c r="C1470" s="50" t="s">
        <v>1185</v>
      </c>
      <c r="D1470" s="50" t="s">
        <v>37</v>
      </c>
      <c r="E1470" s="51">
        <v>45611</v>
      </c>
      <c r="F1470" s="50" t="s">
        <v>72</v>
      </c>
      <c r="G1470" s="50" t="s">
        <v>619</v>
      </c>
      <c r="H1470" s="50" t="s">
        <v>620</v>
      </c>
      <c r="I1470" s="50" t="s">
        <v>90</v>
      </c>
      <c r="J1470" s="50" t="s">
        <v>1114</v>
      </c>
      <c r="K1470" s="53">
        <v>35483.25</v>
      </c>
    </row>
    <row r="1471" spans="1:11" x14ac:dyDescent="0.25">
      <c r="A1471" s="50" t="s">
        <v>1110</v>
      </c>
      <c r="B1471" s="50" t="s">
        <v>2280</v>
      </c>
      <c r="C1471" s="50" t="s">
        <v>1185</v>
      </c>
      <c r="D1471" s="50" t="s">
        <v>37</v>
      </c>
      <c r="E1471" s="51">
        <v>45611</v>
      </c>
      <c r="F1471" s="50" t="s">
        <v>72</v>
      </c>
      <c r="G1471" s="50" t="s">
        <v>619</v>
      </c>
      <c r="H1471" s="50" t="s">
        <v>620</v>
      </c>
      <c r="I1471" s="50" t="s">
        <v>90</v>
      </c>
      <c r="J1471" s="50" t="s">
        <v>1114</v>
      </c>
      <c r="K1471" s="53">
        <v>35483.25</v>
      </c>
    </row>
    <row r="1472" spans="1:11" x14ac:dyDescent="0.25">
      <c r="A1472" s="50" t="s">
        <v>1110</v>
      </c>
      <c r="B1472" s="50" t="s">
        <v>2281</v>
      </c>
      <c r="C1472" s="50" t="s">
        <v>1185</v>
      </c>
      <c r="D1472" s="50" t="s">
        <v>37</v>
      </c>
      <c r="E1472" s="51">
        <v>45611</v>
      </c>
      <c r="F1472" s="50" t="s">
        <v>72</v>
      </c>
      <c r="G1472" s="50" t="s">
        <v>619</v>
      </c>
      <c r="H1472" s="50" t="s">
        <v>620</v>
      </c>
      <c r="I1472" s="50" t="s">
        <v>90</v>
      </c>
      <c r="J1472" s="50" t="s">
        <v>1114</v>
      </c>
      <c r="K1472" s="53">
        <v>35483.25</v>
      </c>
    </row>
    <row r="1473" spans="1:11" x14ac:dyDescent="0.25">
      <c r="A1473" s="50" t="s">
        <v>1110</v>
      </c>
      <c r="B1473" s="50" t="s">
        <v>2282</v>
      </c>
      <c r="C1473" s="50" t="s">
        <v>1185</v>
      </c>
      <c r="D1473" s="50" t="s">
        <v>37</v>
      </c>
      <c r="E1473" s="51">
        <v>45611</v>
      </c>
      <c r="F1473" s="50" t="s">
        <v>72</v>
      </c>
      <c r="G1473" s="50" t="s">
        <v>619</v>
      </c>
      <c r="H1473" s="50" t="s">
        <v>620</v>
      </c>
      <c r="I1473" s="50" t="s">
        <v>90</v>
      </c>
      <c r="J1473" s="50" t="s">
        <v>1114</v>
      </c>
      <c r="K1473" s="53">
        <v>35483.25</v>
      </c>
    </row>
    <row r="1474" spans="1:11" x14ac:dyDescent="0.25">
      <c r="A1474" s="50" t="s">
        <v>1110</v>
      </c>
      <c r="B1474" s="50" t="s">
        <v>2283</v>
      </c>
      <c r="C1474" s="50" t="s">
        <v>1185</v>
      </c>
      <c r="D1474" s="50" t="s">
        <v>37</v>
      </c>
      <c r="E1474" s="51">
        <v>45611</v>
      </c>
      <c r="F1474" s="50" t="s">
        <v>72</v>
      </c>
      <c r="G1474" s="50" t="s">
        <v>619</v>
      </c>
      <c r="H1474" s="50" t="s">
        <v>620</v>
      </c>
      <c r="I1474" s="50" t="s">
        <v>90</v>
      </c>
      <c r="J1474" s="50" t="s">
        <v>1114</v>
      </c>
      <c r="K1474" s="53">
        <v>35483.25</v>
      </c>
    </row>
    <row r="1475" spans="1:11" x14ac:dyDescent="0.25">
      <c r="A1475" s="50" t="s">
        <v>1110</v>
      </c>
      <c r="B1475" s="50" t="s">
        <v>2284</v>
      </c>
      <c r="C1475" s="50" t="s">
        <v>1185</v>
      </c>
      <c r="D1475" s="50" t="s">
        <v>37</v>
      </c>
      <c r="E1475" s="51">
        <v>45611</v>
      </c>
      <c r="F1475" s="50" t="s">
        <v>72</v>
      </c>
      <c r="G1475" s="50" t="s">
        <v>619</v>
      </c>
      <c r="H1475" s="50" t="s">
        <v>620</v>
      </c>
      <c r="I1475" s="50" t="s">
        <v>90</v>
      </c>
      <c r="J1475" s="50" t="s">
        <v>1114</v>
      </c>
      <c r="K1475" s="53">
        <v>35483.25</v>
      </c>
    </row>
    <row r="1476" spans="1:11" x14ac:dyDescent="0.25">
      <c r="A1476" s="50" t="s">
        <v>1110</v>
      </c>
      <c r="B1476" s="50" t="s">
        <v>2285</v>
      </c>
      <c r="C1476" s="50" t="s">
        <v>1185</v>
      </c>
      <c r="D1476" s="50" t="s">
        <v>37</v>
      </c>
      <c r="E1476" s="51">
        <v>45611</v>
      </c>
      <c r="F1476" s="50" t="s">
        <v>72</v>
      </c>
      <c r="G1476" s="50" t="s">
        <v>619</v>
      </c>
      <c r="H1476" s="50" t="s">
        <v>620</v>
      </c>
      <c r="I1476" s="50" t="s">
        <v>90</v>
      </c>
      <c r="J1476" s="50" t="s">
        <v>1114</v>
      </c>
      <c r="K1476" s="53">
        <v>35483.25</v>
      </c>
    </row>
    <row r="1477" spans="1:11" x14ac:dyDescent="0.25">
      <c r="A1477" s="50" t="s">
        <v>1110</v>
      </c>
      <c r="B1477" s="50" t="s">
        <v>2286</v>
      </c>
      <c r="C1477" s="50" t="s">
        <v>1185</v>
      </c>
      <c r="D1477" s="50" t="s">
        <v>37</v>
      </c>
      <c r="E1477" s="51">
        <v>45611</v>
      </c>
      <c r="F1477" s="50" t="s">
        <v>72</v>
      </c>
      <c r="G1477" s="50" t="s">
        <v>619</v>
      </c>
      <c r="H1477" s="50" t="s">
        <v>620</v>
      </c>
      <c r="I1477" s="50" t="s">
        <v>90</v>
      </c>
      <c r="J1477" s="50" t="s">
        <v>1114</v>
      </c>
      <c r="K1477" s="53">
        <v>35483.25</v>
      </c>
    </row>
    <row r="1478" spans="1:11" x14ac:dyDescent="0.25">
      <c r="A1478" s="50" t="s">
        <v>1110</v>
      </c>
      <c r="B1478" s="50" t="s">
        <v>2287</v>
      </c>
      <c r="C1478" s="50" t="s">
        <v>1185</v>
      </c>
      <c r="D1478" s="50" t="s">
        <v>37</v>
      </c>
      <c r="E1478" s="51">
        <v>45611</v>
      </c>
      <c r="F1478" s="50" t="s">
        <v>72</v>
      </c>
      <c r="G1478" s="50" t="s">
        <v>619</v>
      </c>
      <c r="H1478" s="50" t="s">
        <v>620</v>
      </c>
      <c r="I1478" s="50" t="s">
        <v>90</v>
      </c>
      <c r="J1478" s="50" t="s">
        <v>1114</v>
      </c>
      <c r="K1478" s="53">
        <v>35483.25</v>
      </c>
    </row>
    <row r="1479" spans="1:11" x14ac:dyDescent="0.25">
      <c r="A1479" s="50" t="s">
        <v>1110</v>
      </c>
      <c r="B1479" s="50" t="s">
        <v>2288</v>
      </c>
      <c r="C1479" s="50" t="s">
        <v>1185</v>
      </c>
      <c r="D1479" s="50" t="s">
        <v>37</v>
      </c>
      <c r="E1479" s="51">
        <v>45611</v>
      </c>
      <c r="F1479" s="50" t="s">
        <v>72</v>
      </c>
      <c r="G1479" s="50" t="s">
        <v>619</v>
      </c>
      <c r="H1479" s="50" t="s">
        <v>620</v>
      </c>
      <c r="I1479" s="50" t="s">
        <v>90</v>
      </c>
      <c r="J1479" s="50" t="s">
        <v>1114</v>
      </c>
      <c r="K1479" s="53">
        <v>35483.25</v>
      </c>
    </row>
    <row r="1480" spans="1:11" x14ac:dyDescent="0.25">
      <c r="A1480" s="50" t="s">
        <v>1110</v>
      </c>
      <c r="B1480" s="50" t="s">
        <v>2289</v>
      </c>
      <c r="C1480" s="50" t="s">
        <v>1185</v>
      </c>
      <c r="D1480" s="50" t="s">
        <v>37</v>
      </c>
      <c r="E1480" s="51">
        <v>45611</v>
      </c>
      <c r="F1480" s="50" t="s">
        <v>72</v>
      </c>
      <c r="G1480" s="50" t="s">
        <v>619</v>
      </c>
      <c r="H1480" s="50" t="s">
        <v>620</v>
      </c>
      <c r="I1480" s="50" t="s">
        <v>90</v>
      </c>
      <c r="J1480" s="50" t="s">
        <v>1114</v>
      </c>
      <c r="K1480" s="53">
        <v>35483.25</v>
      </c>
    </row>
    <row r="1481" spans="1:11" x14ac:dyDescent="0.25">
      <c r="A1481" s="50" t="s">
        <v>1110</v>
      </c>
      <c r="B1481" s="50" t="s">
        <v>2290</v>
      </c>
      <c r="C1481" s="50" t="s">
        <v>2291</v>
      </c>
      <c r="D1481" s="50" t="s">
        <v>37</v>
      </c>
      <c r="E1481" s="51">
        <v>45611</v>
      </c>
      <c r="F1481" s="50" t="s">
        <v>72</v>
      </c>
      <c r="G1481" s="50" t="s">
        <v>619</v>
      </c>
      <c r="H1481" s="50" t="s">
        <v>620</v>
      </c>
      <c r="I1481" s="50" t="s">
        <v>90</v>
      </c>
      <c r="J1481" s="50" t="s">
        <v>1117</v>
      </c>
      <c r="K1481" s="53">
        <v>8349</v>
      </c>
    </row>
    <row r="1482" spans="1:11" x14ac:dyDescent="0.25">
      <c r="A1482" s="50" t="s">
        <v>1110</v>
      </c>
      <c r="B1482" s="50" t="s">
        <v>2292</v>
      </c>
      <c r="C1482" s="50" t="s">
        <v>2291</v>
      </c>
      <c r="D1482" s="50" t="s">
        <v>37</v>
      </c>
      <c r="E1482" s="51">
        <v>45611</v>
      </c>
      <c r="F1482" s="50" t="s">
        <v>72</v>
      </c>
      <c r="G1482" s="50" t="s">
        <v>619</v>
      </c>
      <c r="H1482" s="50" t="s">
        <v>620</v>
      </c>
      <c r="I1482" s="50" t="s">
        <v>90</v>
      </c>
      <c r="J1482" s="50" t="s">
        <v>1117</v>
      </c>
      <c r="K1482" s="53">
        <v>8349</v>
      </c>
    </row>
    <row r="1483" spans="1:11" x14ac:dyDescent="0.25">
      <c r="A1483" s="50" t="s">
        <v>1110</v>
      </c>
      <c r="B1483" s="50" t="s">
        <v>2293</v>
      </c>
      <c r="C1483" s="50" t="s">
        <v>2291</v>
      </c>
      <c r="D1483" s="50" t="s">
        <v>37</v>
      </c>
      <c r="E1483" s="51">
        <v>45611</v>
      </c>
      <c r="F1483" s="50" t="s">
        <v>72</v>
      </c>
      <c r="G1483" s="50" t="s">
        <v>619</v>
      </c>
      <c r="H1483" s="50" t="s">
        <v>620</v>
      </c>
      <c r="I1483" s="50" t="s">
        <v>90</v>
      </c>
      <c r="J1483" s="50" t="s">
        <v>1117</v>
      </c>
      <c r="K1483" s="53">
        <v>8349</v>
      </c>
    </row>
    <row r="1484" spans="1:11" x14ac:dyDescent="0.25">
      <c r="A1484" s="50" t="s">
        <v>1110</v>
      </c>
      <c r="B1484" s="50" t="s">
        <v>2294</v>
      </c>
      <c r="C1484" s="50" t="s">
        <v>2291</v>
      </c>
      <c r="D1484" s="50" t="s">
        <v>37</v>
      </c>
      <c r="E1484" s="51">
        <v>45611</v>
      </c>
      <c r="F1484" s="50" t="s">
        <v>72</v>
      </c>
      <c r="G1484" s="50" t="s">
        <v>619</v>
      </c>
      <c r="H1484" s="50" t="s">
        <v>620</v>
      </c>
      <c r="I1484" s="50" t="s">
        <v>90</v>
      </c>
      <c r="J1484" s="50" t="s">
        <v>1117</v>
      </c>
      <c r="K1484" s="53">
        <v>8349</v>
      </c>
    </row>
    <row r="1485" spans="1:11" x14ac:dyDescent="0.25">
      <c r="A1485" s="50" t="s">
        <v>1110</v>
      </c>
      <c r="B1485" s="50" t="s">
        <v>2295</v>
      </c>
      <c r="C1485" s="50" t="s">
        <v>2291</v>
      </c>
      <c r="D1485" s="50" t="s">
        <v>37</v>
      </c>
      <c r="E1485" s="51">
        <v>45611</v>
      </c>
      <c r="F1485" s="50" t="s">
        <v>72</v>
      </c>
      <c r="G1485" s="50" t="s">
        <v>619</v>
      </c>
      <c r="H1485" s="50" t="s">
        <v>620</v>
      </c>
      <c r="I1485" s="50" t="s">
        <v>90</v>
      </c>
      <c r="J1485" s="50" t="s">
        <v>1117</v>
      </c>
      <c r="K1485" s="53">
        <v>8349</v>
      </c>
    </row>
    <row r="1486" spans="1:11" x14ac:dyDescent="0.25">
      <c r="A1486" s="50" t="s">
        <v>1110</v>
      </c>
      <c r="B1486" s="50" t="s">
        <v>2296</v>
      </c>
      <c r="C1486" s="50" t="s">
        <v>2291</v>
      </c>
      <c r="D1486" s="50" t="s">
        <v>37</v>
      </c>
      <c r="E1486" s="51">
        <v>45611</v>
      </c>
      <c r="F1486" s="50" t="s">
        <v>72</v>
      </c>
      <c r="G1486" s="50" t="s">
        <v>619</v>
      </c>
      <c r="H1486" s="50" t="s">
        <v>620</v>
      </c>
      <c r="I1486" s="50" t="s">
        <v>90</v>
      </c>
      <c r="J1486" s="50" t="s">
        <v>1117</v>
      </c>
      <c r="K1486" s="53">
        <v>8349</v>
      </c>
    </row>
    <row r="1487" spans="1:11" x14ac:dyDescent="0.25">
      <c r="A1487" s="50" t="s">
        <v>1110</v>
      </c>
      <c r="B1487" s="50" t="s">
        <v>2297</v>
      </c>
      <c r="C1487" s="50" t="s">
        <v>2291</v>
      </c>
      <c r="D1487" s="50" t="s">
        <v>37</v>
      </c>
      <c r="E1487" s="51">
        <v>45611</v>
      </c>
      <c r="F1487" s="50" t="s">
        <v>72</v>
      </c>
      <c r="G1487" s="50" t="s">
        <v>619</v>
      </c>
      <c r="H1487" s="50" t="s">
        <v>620</v>
      </c>
      <c r="I1487" s="50" t="s">
        <v>90</v>
      </c>
      <c r="J1487" s="50" t="s">
        <v>1117</v>
      </c>
      <c r="K1487" s="53">
        <v>8349</v>
      </c>
    </row>
    <row r="1488" spans="1:11" x14ac:dyDescent="0.25">
      <c r="A1488" s="50" t="s">
        <v>1110</v>
      </c>
      <c r="B1488" s="50" t="s">
        <v>2298</v>
      </c>
      <c r="C1488" s="50" t="s">
        <v>2291</v>
      </c>
      <c r="D1488" s="50" t="s">
        <v>37</v>
      </c>
      <c r="E1488" s="51">
        <v>45611</v>
      </c>
      <c r="F1488" s="50" t="s">
        <v>72</v>
      </c>
      <c r="G1488" s="50" t="s">
        <v>619</v>
      </c>
      <c r="H1488" s="50" t="s">
        <v>620</v>
      </c>
      <c r="I1488" s="50" t="s">
        <v>90</v>
      </c>
      <c r="J1488" s="50" t="s">
        <v>1117</v>
      </c>
      <c r="K1488" s="53">
        <v>8349</v>
      </c>
    </row>
    <row r="1489" spans="1:11" x14ac:dyDescent="0.25">
      <c r="A1489" s="50" t="s">
        <v>1110</v>
      </c>
      <c r="B1489" s="50" t="s">
        <v>2299</v>
      </c>
      <c r="C1489" s="50" t="s">
        <v>2300</v>
      </c>
      <c r="D1489" s="50" t="s">
        <v>37</v>
      </c>
      <c r="E1489" s="51">
        <v>45621</v>
      </c>
      <c r="F1489" s="50" t="s">
        <v>72</v>
      </c>
      <c r="G1489" s="50" t="s">
        <v>123</v>
      </c>
      <c r="H1489" s="50" t="s">
        <v>124</v>
      </c>
      <c r="I1489" s="50" t="s">
        <v>141</v>
      </c>
      <c r="J1489" s="50" t="s">
        <v>1216</v>
      </c>
      <c r="K1489" s="53">
        <v>16716.150000000001</v>
      </c>
    </row>
    <row r="1490" spans="1:11" x14ac:dyDescent="0.25">
      <c r="A1490" s="50" t="s">
        <v>1110</v>
      </c>
      <c r="B1490" s="50" t="s">
        <v>2301</v>
      </c>
      <c r="C1490" s="50" t="s">
        <v>2302</v>
      </c>
      <c r="D1490" s="50" t="s">
        <v>37</v>
      </c>
      <c r="E1490" s="51">
        <v>45622</v>
      </c>
      <c r="F1490" s="50" t="s">
        <v>72</v>
      </c>
      <c r="G1490" s="50" t="s">
        <v>435</v>
      </c>
      <c r="H1490" s="50" t="s">
        <v>436</v>
      </c>
      <c r="I1490" s="50" t="s">
        <v>90</v>
      </c>
      <c r="J1490" s="50" t="s">
        <v>1114</v>
      </c>
      <c r="K1490" s="53">
        <v>26551.06</v>
      </c>
    </row>
    <row r="1491" spans="1:11" x14ac:dyDescent="0.25">
      <c r="A1491" s="50" t="s">
        <v>1110</v>
      </c>
      <c r="B1491" s="50" t="s">
        <v>2303</v>
      </c>
      <c r="C1491" s="50" t="s">
        <v>2302</v>
      </c>
      <c r="D1491" s="50" t="s">
        <v>37</v>
      </c>
      <c r="E1491" s="51">
        <v>45622</v>
      </c>
      <c r="F1491" s="50" t="s">
        <v>72</v>
      </c>
      <c r="G1491" s="50" t="s">
        <v>2304</v>
      </c>
      <c r="H1491" s="50" t="s">
        <v>2305</v>
      </c>
      <c r="I1491" s="50" t="s">
        <v>90</v>
      </c>
      <c r="J1491" s="50" t="s">
        <v>1114</v>
      </c>
      <c r="K1491" s="53">
        <v>26551.06</v>
      </c>
    </row>
    <row r="1492" spans="1:11" x14ac:dyDescent="0.25">
      <c r="A1492" s="50" t="s">
        <v>1110</v>
      </c>
      <c r="B1492" s="50" t="s">
        <v>2306</v>
      </c>
      <c r="C1492" s="50" t="s">
        <v>2302</v>
      </c>
      <c r="D1492" s="50" t="s">
        <v>37</v>
      </c>
      <c r="E1492" s="51">
        <v>45622</v>
      </c>
      <c r="F1492" s="50" t="s">
        <v>72</v>
      </c>
      <c r="G1492" s="50" t="s">
        <v>531</v>
      </c>
      <c r="H1492" s="50" t="s">
        <v>532</v>
      </c>
      <c r="I1492" s="50" t="s">
        <v>90</v>
      </c>
      <c r="J1492" s="50" t="s">
        <v>1114</v>
      </c>
      <c r="K1492" s="53">
        <v>26551.05</v>
      </c>
    </row>
    <row r="1493" spans="1:11" x14ac:dyDescent="0.25">
      <c r="A1493" s="50" t="s">
        <v>1110</v>
      </c>
      <c r="B1493" s="50" t="s">
        <v>2307</v>
      </c>
      <c r="C1493" s="50" t="s">
        <v>2302</v>
      </c>
      <c r="D1493" s="50" t="s">
        <v>37</v>
      </c>
      <c r="E1493" s="51">
        <v>45622</v>
      </c>
      <c r="F1493" s="50" t="s">
        <v>72</v>
      </c>
      <c r="G1493" s="50" t="s">
        <v>531</v>
      </c>
      <c r="H1493" s="50" t="s">
        <v>532</v>
      </c>
      <c r="I1493" s="50" t="s">
        <v>90</v>
      </c>
      <c r="J1493" s="50" t="s">
        <v>1114</v>
      </c>
      <c r="K1493" s="53">
        <v>26551.05</v>
      </c>
    </row>
    <row r="1494" spans="1:11" x14ac:dyDescent="0.25">
      <c r="A1494" s="50" t="s">
        <v>1110</v>
      </c>
      <c r="B1494" s="50" t="s">
        <v>2308</v>
      </c>
      <c r="C1494" s="50" t="s">
        <v>2302</v>
      </c>
      <c r="D1494" s="50" t="s">
        <v>37</v>
      </c>
      <c r="E1494" s="51">
        <v>45622</v>
      </c>
      <c r="F1494" s="50" t="s">
        <v>72</v>
      </c>
      <c r="G1494" s="50" t="s">
        <v>528</v>
      </c>
      <c r="H1494" s="50" t="s">
        <v>529</v>
      </c>
      <c r="I1494" s="50" t="s">
        <v>90</v>
      </c>
      <c r="J1494" s="50" t="s">
        <v>1114</v>
      </c>
      <c r="K1494" s="53">
        <v>26551.06</v>
      </c>
    </row>
    <row r="1495" spans="1:11" x14ac:dyDescent="0.25">
      <c r="A1495" s="50" t="s">
        <v>1110</v>
      </c>
      <c r="B1495" s="50" t="s">
        <v>2309</v>
      </c>
      <c r="C1495" s="50" t="s">
        <v>2302</v>
      </c>
      <c r="D1495" s="50" t="s">
        <v>37</v>
      </c>
      <c r="E1495" s="51">
        <v>45622</v>
      </c>
      <c r="F1495" s="50" t="s">
        <v>72</v>
      </c>
      <c r="G1495" s="50" t="s">
        <v>528</v>
      </c>
      <c r="H1495" s="50" t="s">
        <v>529</v>
      </c>
      <c r="I1495" s="50" t="s">
        <v>90</v>
      </c>
      <c r="J1495" s="50" t="s">
        <v>1114</v>
      </c>
      <c r="K1495" s="53">
        <v>26551.06</v>
      </c>
    </row>
    <row r="1496" spans="1:11" x14ac:dyDescent="0.25">
      <c r="A1496" s="50" t="s">
        <v>1110</v>
      </c>
      <c r="B1496" s="50" t="s">
        <v>2310</v>
      </c>
      <c r="C1496" s="50" t="s">
        <v>2311</v>
      </c>
      <c r="D1496" s="50" t="s">
        <v>37</v>
      </c>
      <c r="E1496" s="51">
        <v>45625</v>
      </c>
      <c r="F1496" s="50" t="s">
        <v>72</v>
      </c>
      <c r="G1496" s="50" t="s">
        <v>123</v>
      </c>
      <c r="H1496" s="50" t="s">
        <v>124</v>
      </c>
      <c r="I1496" s="50" t="s">
        <v>141</v>
      </c>
      <c r="J1496" s="50" t="s">
        <v>1216</v>
      </c>
      <c r="K1496" s="53">
        <v>5833.41</v>
      </c>
    </row>
    <row r="1497" spans="1:11" x14ac:dyDescent="0.25">
      <c r="A1497" s="50" t="s">
        <v>1110</v>
      </c>
      <c r="B1497" s="50" t="s">
        <v>2312</v>
      </c>
      <c r="C1497" s="50" t="s">
        <v>2311</v>
      </c>
      <c r="D1497" s="50" t="s">
        <v>37</v>
      </c>
      <c r="E1497" s="51">
        <v>45625</v>
      </c>
      <c r="F1497" s="50" t="s">
        <v>72</v>
      </c>
      <c r="G1497" s="50" t="s">
        <v>123</v>
      </c>
      <c r="H1497" s="50" t="s">
        <v>124</v>
      </c>
      <c r="I1497" s="50" t="s">
        <v>141</v>
      </c>
      <c r="J1497" s="50" t="s">
        <v>1216</v>
      </c>
      <c r="K1497" s="53">
        <v>5833.41</v>
      </c>
    </row>
    <row r="1498" spans="1:11" x14ac:dyDescent="0.25">
      <c r="A1498" s="50" t="s">
        <v>1110</v>
      </c>
      <c r="B1498" s="50" t="s">
        <v>2313</v>
      </c>
      <c r="C1498" s="50" t="s">
        <v>2311</v>
      </c>
      <c r="D1498" s="50" t="s">
        <v>37</v>
      </c>
      <c r="E1498" s="51">
        <v>45625</v>
      </c>
      <c r="F1498" s="50" t="s">
        <v>72</v>
      </c>
      <c r="G1498" s="50" t="s">
        <v>123</v>
      </c>
      <c r="H1498" s="50" t="s">
        <v>124</v>
      </c>
      <c r="I1498" s="50" t="s">
        <v>141</v>
      </c>
      <c r="J1498" s="50" t="s">
        <v>1216</v>
      </c>
      <c r="K1498" s="53">
        <v>5833.41</v>
      </c>
    </row>
    <row r="1499" spans="1:11" x14ac:dyDescent="0.25">
      <c r="A1499" s="50" t="s">
        <v>1110</v>
      </c>
      <c r="B1499" s="50" t="s">
        <v>2314</v>
      </c>
      <c r="C1499" s="50" t="s">
        <v>2311</v>
      </c>
      <c r="D1499" s="50" t="s">
        <v>37</v>
      </c>
      <c r="E1499" s="51">
        <v>45625</v>
      </c>
      <c r="F1499" s="50" t="s">
        <v>72</v>
      </c>
      <c r="G1499" s="50" t="s">
        <v>123</v>
      </c>
      <c r="H1499" s="50" t="s">
        <v>124</v>
      </c>
      <c r="I1499" s="50" t="s">
        <v>141</v>
      </c>
      <c r="J1499" s="50" t="s">
        <v>1216</v>
      </c>
      <c r="K1499" s="53">
        <v>5833.41</v>
      </c>
    </row>
    <row r="1500" spans="1:11" x14ac:dyDescent="0.25">
      <c r="A1500" s="50" t="s">
        <v>1110</v>
      </c>
      <c r="B1500" s="50" t="s">
        <v>2315</v>
      </c>
      <c r="C1500" s="50" t="s">
        <v>2311</v>
      </c>
      <c r="D1500" s="50" t="s">
        <v>37</v>
      </c>
      <c r="E1500" s="51">
        <v>45625</v>
      </c>
      <c r="F1500" s="50" t="s">
        <v>72</v>
      </c>
      <c r="G1500" s="50" t="s">
        <v>123</v>
      </c>
      <c r="H1500" s="50" t="s">
        <v>124</v>
      </c>
      <c r="I1500" s="50" t="s">
        <v>141</v>
      </c>
      <c r="J1500" s="50" t="s">
        <v>1216</v>
      </c>
      <c r="K1500" s="53">
        <v>5833.41</v>
      </c>
    </row>
    <row r="1501" spans="1:11" x14ac:dyDescent="0.25">
      <c r="A1501" s="50" t="s">
        <v>1110</v>
      </c>
      <c r="B1501" s="50" t="s">
        <v>2316</v>
      </c>
      <c r="C1501" s="50" t="s">
        <v>2311</v>
      </c>
      <c r="D1501" s="50" t="s">
        <v>37</v>
      </c>
      <c r="E1501" s="51">
        <v>45625</v>
      </c>
      <c r="F1501" s="50" t="s">
        <v>72</v>
      </c>
      <c r="G1501" s="50" t="s">
        <v>123</v>
      </c>
      <c r="H1501" s="50" t="s">
        <v>124</v>
      </c>
      <c r="I1501" s="50" t="s">
        <v>141</v>
      </c>
      <c r="J1501" s="50" t="s">
        <v>1216</v>
      </c>
      <c r="K1501" s="53">
        <v>5833.41</v>
      </c>
    </row>
    <row r="1502" spans="1:11" x14ac:dyDescent="0.25">
      <c r="A1502" s="50" t="s">
        <v>1110</v>
      </c>
      <c r="B1502" s="50" t="s">
        <v>2317</v>
      </c>
      <c r="C1502" s="50" t="s">
        <v>2311</v>
      </c>
      <c r="D1502" s="50" t="s">
        <v>37</v>
      </c>
      <c r="E1502" s="51">
        <v>45625</v>
      </c>
      <c r="F1502" s="50" t="s">
        <v>72</v>
      </c>
      <c r="G1502" s="50" t="s">
        <v>123</v>
      </c>
      <c r="H1502" s="50" t="s">
        <v>124</v>
      </c>
      <c r="I1502" s="50" t="s">
        <v>141</v>
      </c>
      <c r="J1502" s="50" t="s">
        <v>1216</v>
      </c>
      <c r="K1502" s="53">
        <v>5833.41</v>
      </c>
    </row>
    <row r="1503" spans="1:11" x14ac:dyDescent="0.25">
      <c r="A1503" s="50" t="s">
        <v>1110</v>
      </c>
      <c r="B1503" s="50" t="s">
        <v>2318</v>
      </c>
      <c r="C1503" s="50" t="s">
        <v>2311</v>
      </c>
      <c r="D1503" s="50" t="s">
        <v>37</v>
      </c>
      <c r="E1503" s="51">
        <v>45625</v>
      </c>
      <c r="F1503" s="50" t="s">
        <v>72</v>
      </c>
      <c r="G1503" s="50" t="s">
        <v>123</v>
      </c>
      <c r="H1503" s="50" t="s">
        <v>124</v>
      </c>
      <c r="I1503" s="50" t="s">
        <v>141</v>
      </c>
      <c r="J1503" s="50" t="s">
        <v>1216</v>
      </c>
      <c r="K1503" s="53">
        <v>5833.41</v>
      </c>
    </row>
    <row r="1504" spans="1:11" x14ac:dyDescent="0.25">
      <c r="A1504" s="50" t="s">
        <v>1110</v>
      </c>
      <c r="B1504" s="50" t="s">
        <v>2319</v>
      </c>
      <c r="C1504" s="50" t="s">
        <v>2311</v>
      </c>
      <c r="D1504" s="50" t="s">
        <v>37</v>
      </c>
      <c r="E1504" s="51">
        <v>45625</v>
      </c>
      <c r="F1504" s="50" t="s">
        <v>72</v>
      </c>
      <c r="G1504" s="50" t="s">
        <v>123</v>
      </c>
      <c r="H1504" s="50" t="s">
        <v>124</v>
      </c>
      <c r="I1504" s="50" t="s">
        <v>141</v>
      </c>
      <c r="J1504" s="50" t="s">
        <v>1216</v>
      </c>
      <c r="K1504" s="53">
        <v>5833.41</v>
      </c>
    </row>
    <row r="1505" spans="1:11" x14ac:dyDescent="0.25">
      <c r="A1505" s="50" t="s">
        <v>1110</v>
      </c>
      <c r="B1505" s="50" t="s">
        <v>2320</v>
      </c>
      <c r="C1505" s="50" t="s">
        <v>2311</v>
      </c>
      <c r="D1505" s="50" t="s">
        <v>37</v>
      </c>
      <c r="E1505" s="51">
        <v>45625</v>
      </c>
      <c r="F1505" s="50" t="s">
        <v>72</v>
      </c>
      <c r="G1505" s="50" t="s">
        <v>123</v>
      </c>
      <c r="H1505" s="50" t="s">
        <v>124</v>
      </c>
      <c r="I1505" s="50" t="s">
        <v>141</v>
      </c>
      <c r="J1505" s="50" t="s">
        <v>1216</v>
      </c>
      <c r="K1505" s="53">
        <v>5833.41</v>
      </c>
    </row>
    <row r="1506" spans="1:11" x14ac:dyDescent="0.25">
      <c r="A1506" s="50" t="s">
        <v>1110</v>
      </c>
      <c r="B1506" s="50" t="s">
        <v>2321</v>
      </c>
      <c r="C1506" s="50" t="s">
        <v>2311</v>
      </c>
      <c r="D1506" s="50" t="s">
        <v>37</v>
      </c>
      <c r="E1506" s="51">
        <v>45625</v>
      </c>
      <c r="F1506" s="50" t="s">
        <v>72</v>
      </c>
      <c r="G1506" s="50" t="s">
        <v>123</v>
      </c>
      <c r="H1506" s="50" t="s">
        <v>124</v>
      </c>
      <c r="I1506" s="50" t="s">
        <v>141</v>
      </c>
      <c r="J1506" s="50" t="s">
        <v>1216</v>
      </c>
      <c r="K1506" s="53">
        <v>5833.41</v>
      </c>
    </row>
    <row r="1507" spans="1:11" x14ac:dyDescent="0.25">
      <c r="A1507" s="50" t="s">
        <v>1110</v>
      </c>
      <c r="B1507" s="50" t="s">
        <v>2322</v>
      </c>
      <c r="C1507" s="50" t="s">
        <v>2311</v>
      </c>
      <c r="D1507" s="50" t="s">
        <v>37</v>
      </c>
      <c r="E1507" s="51">
        <v>45625</v>
      </c>
      <c r="F1507" s="50" t="s">
        <v>72</v>
      </c>
      <c r="G1507" s="50" t="s">
        <v>123</v>
      </c>
      <c r="H1507" s="50" t="s">
        <v>124</v>
      </c>
      <c r="I1507" s="50" t="s">
        <v>141</v>
      </c>
      <c r="J1507" s="50" t="s">
        <v>1216</v>
      </c>
      <c r="K1507" s="53">
        <v>5833.41</v>
      </c>
    </row>
    <row r="1508" spans="1:11" x14ac:dyDescent="0.25">
      <c r="A1508" s="50" t="s">
        <v>1110</v>
      </c>
      <c r="B1508" s="50" t="s">
        <v>2323</v>
      </c>
      <c r="C1508" s="50" t="s">
        <v>2311</v>
      </c>
      <c r="D1508" s="50" t="s">
        <v>37</v>
      </c>
      <c r="E1508" s="51">
        <v>45625</v>
      </c>
      <c r="F1508" s="50" t="s">
        <v>72</v>
      </c>
      <c r="G1508" s="50" t="s">
        <v>123</v>
      </c>
      <c r="H1508" s="50" t="s">
        <v>124</v>
      </c>
      <c r="I1508" s="50" t="s">
        <v>141</v>
      </c>
      <c r="J1508" s="50" t="s">
        <v>1216</v>
      </c>
      <c r="K1508" s="53">
        <v>5833.41</v>
      </c>
    </row>
    <row r="1509" spans="1:11" x14ac:dyDescent="0.25">
      <c r="A1509" s="50" t="s">
        <v>1110</v>
      </c>
      <c r="B1509" s="50" t="s">
        <v>2324</v>
      </c>
      <c r="C1509" s="50" t="s">
        <v>2311</v>
      </c>
      <c r="D1509" s="50" t="s">
        <v>37</v>
      </c>
      <c r="E1509" s="51">
        <v>45625</v>
      </c>
      <c r="F1509" s="50" t="s">
        <v>72</v>
      </c>
      <c r="G1509" s="50" t="s">
        <v>123</v>
      </c>
      <c r="H1509" s="50" t="s">
        <v>124</v>
      </c>
      <c r="I1509" s="50" t="s">
        <v>141</v>
      </c>
      <c r="J1509" s="50" t="s">
        <v>1216</v>
      </c>
      <c r="K1509" s="53">
        <v>5833.41</v>
      </c>
    </row>
    <row r="1510" spans="1:11" x14ac:dyDescent="0.25">
      <c r="A1510" s="50" t="s">
        <v>1110</v>
      </c>
      <c r="B1510" s="50" t="s">
        <v>2325</v>
      </c>
      <c r="C1510" s="50" t="s">
        <v>2311</v>
      </c>
      <c r="D1510" s="50" t="s">
        <v>37</v>
      </c>
      <c r="E1510" s="51">
        <v>45625</v>
      </c>
      <c r="F1510" s="50" t="s">
        <v>72</v>
      </c>
      <c r="G1510" s="50" t="s">
        <v>123</v>
      </c>
      <c r="H1510" s="50" t="s">
        <v>124</v>
      </c>
      <c r="I1510" s="50" t="s">
        <v>141</v>
      </c>
      <c r="J1510" s="50" t="s">
        <v>1216</v>
      </c>
      <c r="K1510" s="53">
        <v>5833.41</v>
      </c>
    </row>
    <row r="1511" spans="1:11" x14ac:dyDescent="0.25">
      <c r="A1511" s="50" t="s">
        <v>1110</v>
      </c>
      <c r="B1511" s="50" t="s">
        <v>2326</v>
      </c>
      <c r="C1511" s="50" t="s">
        <v>2311</v>
      </c>
      <c r="D1511" s="50" t="s">
        <v>37</v>
      </c>
      <c r="E1511" s="51">
        <v>45625</v>
      </c>
      <c r="F1511" s="50" t="s">
        <v>72</v>
      </c>
      <c r="G1511" s="50" t="s">
        <v>123</v>
      </c>
      <c r="H1511" s="50" t="s">
        <v>124</v>
      </c>
      <c r="I1511" s="50" t="s">
        <v>141</v>
      </c>
      <c r="J1511" s="50" t="s">
        <v>1216</v>
      </c>
      <c r="K1511" s="53">
        <v>5833.41</v>
      </c>
    </row>
    <row r="1512" spans="1:11" x14ac:dyDescent="0.25">
      <c r="A1512" s="50" t="s">
        <v>1110</v>
      </c>
      <c r="B1512" s="50" t="s">
        <v>2327</v>
      </c>
      <c r="C1512" s="50" t="s">
        <v>2311</v>
      </c>
      <c r="D1512" s="50" t="s">
        <v>37</v>
      </c>
      <c r="E1512" s="51">
        <v>45625</v>
      </c>
      <c r="F1512" s="50" t="s">
        <v>72</v>
      </c>
      <c r="G1512" s="50" t="s">
        <v>123</v>
      </c>
      <c r="H1512" s="50" t="s">
        <v>124</v>
      </c>
      <c r="I1512" s="50" t="s">
        <v>141</v>
      </c>
      <c r="J1512" s="50" t="s">
        <v>1216</v>
      </c>
      <c r="K1512" s="53">
        <v>5833.41</v>
      </c>
    </row>
    <row r="1513" spans="1:11" x14ac:dyDescent="0.25">
      <c r="A1513" s="50" t="s">
        <v>1110</v>
      </c>
      <c r="B1513" s="50" t="s">
        <v>2328</v>
      </c>
      <c r="C1513" s="50" t="s">
        <v>2311</v>
      </c>
      <c r="D1513" s="50" t="s">
        <v>37</v>
      </c>
      <c r="E1513" s="51">
        <v>45625</v>
      </c>
      <c r="F1513" s="50" t="s">
        <v>72</v>
      </c>
      <c r="G1513" s="50" t="s">
        <v>123</v>
      </c>
      <c r="H1513" s="50" t="s">
        <v>124</v>
      </c>
      <c r="I1513" s="50" t="s">
        <v>141</v>
      </c>
      <c r="J1513" s="50" t="s">
        <v>1216</v>
      </c>
      <c r="K1513" s="53">
        <v>5833.41</v>
      </c>
    </row>
    <row r="1514" spans="1:11" x14ac:dyDescent="0.25">
      <c r="A1514" s="50" t="s">
        <v>1110</v>
      </c>
      <c r="B1514" s="50" t="s">
        <v>2329</v>
      </c>
      <c r="C1514" s="50" t="s">
        <v>2311</v>
      </c>
      <c r="D1514" s="50" t="s">
        <v>37</v>
      </c>
      <c r="E1514" s="51">
        <v>45625</v>
      </c>
      <c r="F1514" s="50" t="s">
        <v>72</v>
      </c>
      <c r="G1514" s="50" t="s">
        <v>123</v>
      </c>
      <c r="H1514" s="50" t="s">
        <v>124</v>
      </c>
      <c r="I1514" s="50" t="s">
        <v>141</v>
      </c>
      <c r="J1514" s="50" t="s">
        <v>1216</v>
      </c>
      <c r="K1514" s="53">
        <v>5833.41</v>
      </c>
    </row>
    <row r="1515" spans="1:11" x14ac:dyDescent="0.25">
      <c r="A1515" s="50" t="s">
        <v>1110</v>
      </c>
      <c r="B1515" s="50" t="s">
        <v>2330</v>
      </c>
      <c r="C1515" s="50" t="s">
        <v>2311</v>
      </c>
      <c r="D1515" s="50" t="s">
        <v>37</v>
      </c>
      <c r="E1515" s="51">
        <v>45625</v>
      </c>
      <c r="F1515" s="50" t="s">
        <v>72</v>
      </c>
      <c r="G1515" s="50" t="s">
        <v>123</v>
      </c>
      <c r="H1515" s="50" t="s">
        <v>124</v>
      </c>
      <c r="I1515" s="50" t="s">
        <v>141</v>
      </c>
      <c r="J1515" s="50" t="s">
        <v>1216</v>
      </c>
      <c r="K1515" s="53">
        <v>5833.41</v>
      </c>
    </row>
    <row r="1516" spans="1:11" x14ac:dyDescent="0.25">
      <c r="A1516" s="50" t="s">
        <v>1110</v>
      </c>
      <c r="B1516" s="50" t="s">
        <v>2331</v>
      </c>
      <c r="C1516" s="50" t="s">
        <v>2311</v>
      </c>
      <c r="D1516" s="50" t="s">
        <v>37</v>
      </c>
      <c r="E1516" s="51">
        <v>45625</v>
      </c>
      <c r="F1516" s="50" t="s">
        <v>72</v>
      </c>
      <c r="G1516" s="50" t="s">
        <v>123</v>
      </c>
      <c r="H1516" s="50" t="s">
        <v>124</v>
      </c>
      <c r="I1516" s="50" t="s">
        <v>141</v>
      </c>
      <c r="J1516" s="50" t="s">
        <v>1216</v>
      </c>
      <c r="K1516" s="53">
        <v>5833.41</v>
      </c>
    </row>
    <row r="1517" spans="1:11" x14ac:dyDescent="0.25">
      <c r="A1517" s="50" t="s">
        <v>1110</v>
      </c>
      <c r="B1517" s="50" t="s">
        <v>2332</v>
      </c>
      <c r="C1517" s="50" t="s">
        <v>2311</v>
      </c>
      <c r="D1517" s="50" t="s">
        <v>37</v>
      </c>
      <c r="E1517" s="51">
        <v>45625</v>
      </c>
      <c r="F1517" s="50" t="s">
        <v>72</v>
      </c>
      <c r="G1517" s="50" t="s">
        <v>123</v>
      </c>
      <c r="H1517" s="50" t="s">
        <v>124</v>
      </c>
      <c r="I1517" s="50" t="s">
        <v>141</v>
      </c>
      <c r="J1517" s="50" t="s">
        <v>1216</v>
      </c>
      <c r="K1517" s="53">
        <v>5833.41</v>
      </c>
    </row>
    <row r="1518" spans="1:11" x14ac:dyDescent="0.25">
      <c r="A1518" s="50" t="s">
        <v>1110</v>
      </c>
      <c r="B1518" s="50" t="s">
        <v>2333</v>
      </c>
      <c r="C1518" s="50" t="s">
        <v>2311</v>
      </c>
      <c r="D1518" s="50" t="s">
        <v>37</v>
      </c>
      <c r="E1518" s="51">
        <v>45625</v>
      </c>
      <c r="F1518" s="50" t="s">
        <v>72</v>
      </c>
      <c r="G1518" s="50" t="s">
        <v>123</v>
      </c>
      <c r="H1518" s="50" t="s">
        <v>124</v>
      </c>
      <c r="I1518" s="50" t="s">
        <v>141</v>
      </c>
      <c r="J1518" s="50" t="s">
        <v>1216</v>
      </c>
      <c r="K1518" s="53">
        <v>5833.41</v>
      </c>
    </row>
    <row r="1519" spans="1:11" x14ac:dyDescent="0.25">
      <c r="A1519" s="50" t="s">
        <v>1110</v>
      </c>
      <c r="B1519" s="50" t="s">
        <v>2334</v>
      </c>
      <c r="C1519" s="50" t="s">
        <v>2311</v>
      </c>
      <c r="D1519" s="50" t="s">
        <v>37</v>
      </c>
      <c r="E1519" s="51">
        <v>45625</v>
      </c>
      <c r="F1519" s="50" t="s">
        <v>72</v>
      </c>
      <c r="G1519" s="50" t="s">
        <v>123</v>
      </c>
      <c r="H1519" s="50" t="s">
        <v>124</v>
      </c>
      <c r="I1519" s="50" t="s">
        <v>141</v>
      </c>
      <c r="J1519" s="50" t="s">
        <v>1216</v>
      </c>
      <c r="K1519" s="53">
        <v>5833.41</v>
      </c>
    </row>
    <row r="1520" spans="1:11" x14ac:dyDescent="0.25">
      <c r="A1520" s="50" t="s">
        <v>1110</v>
      </c>
      <c r="B1520" s="50" t="s">
        <v>2335</v>
      </c>
      <c r="C1520" s="50" t="s">
        <v>2311</v>
      </c>
      <c r="D1520" s="50" t="s">
        <v>37</v>
      </c>
      <c r="E1520" s="51">
        <v>45625</v>
      </c>
      <c r="F1520" s="50" t="s">
        <v>72</v>
      </c>
      <c r="G1520" s="50" t="s">
        <v>123</v>
      </c>
      <c r="H1520" s="50" t="s">
        <v>124</v>
      </c>
      <c r="I1520" s="50" t="s">
        <v>141</v>
      </c>
      <c r="J1520" s="50" t="s">
        <v>1216</v>
      </c>
      <c r="K1520" s="53">
        <v>5833.41</v>
      </c>
    </row>
    <row r="1521" spans="1:11" x14ac:dyDescent="0.25">
      <c r="A1521" s="50" t="s">
        <v>1110</v>
      </c>
      <c r="B1521" s="50" t="s">
        <v>2336</v>
      </c>
      <c r="C1521" s="50" t="s">
        <v>2311</v>
      </c>
      <c r="D1521" s="50" t="s">
        <v>37</v>
      </c>
      <c r="E1521" s="51">
        <v>45625</v>
      </c>
      <c r="F1521" s="50" t="s">
        <v>72</v>
      </c>
      <c r="G1521" s="50" t="s">
        <v>123</v>
      </c>
      <c r="H1521" s="50" t="s">
        <v>124</v>
      </c>
      <c r="I1521" s="50" t="s">
        <v>141</v>
      </c>
      <c r="J1521" s="50" t="s">
        <v>1216</v>
      </c>
      <c r="K1521" s="53">
        <v>5833.41</v>
      </c>
    </row>
    <row r="1522" spans="1:11" x14ac:dyDescent="0.25">
      <c r="A1522" s="50" t="s">
        <v>1110</v>
      </c>
      <c r="B1522" s="50" t="s">
        <v>2337</v>
      </c>
      <c r="C1522" s="50" t="s">
        <v>2311</v>
      </c>
      <c r="D1522" s="50" t="s">
        <v>37</v>
      </c>
      <c r="E1522" s="51">
        <v>45625</v>
      </c>
      <c r="F1522" s="50" t="s">
        <v>72</v>
      </c>
      <c r="G1522" s="50" t="s">
        <v>123</v>
      </c>
      <c r="H1522" s="50" t="s">
        <v>124</v>
      </c>
      <c r="I1522" s="50" t="s">
        <v>141</v>
      </c>
      <c r="J1522" s="50" t="s">
        <v>1216</v>
      </c>
      <c r="K1522" s="53">
        <v>5833.41</v>
      </c>
    </row>
    <row r="1523" spans="1:11" x14ac:dyDescent="0.25">
      <c r="A1523" s="50" t="s">
        <v>1110</v>
      </c>
      <c r="B1523" s="50" t="s">
        <v>2338</v>
      </c>
      <c r="C1523" s="50" t="s">
        <v>2311</v>
      </c>
      <c r="D1523" s="50" t="s">
        <v>37</v>
      </c>
      <c r="E1523" s="51">
        <v>45625</v>
      </c>
      <c r="F1523" s="50" t="s">
        <v>72</v>
      </c>
      <c r="G1523" s="50" t="s">
        <v>123</v>
      </c>
      <c r="H1523" s="50" t="s">
        <v>124</v>
      </c>
      <c r="I1523" s="50" t="s">
        <v>141</v>
      </c>
      <c r="J1523" s="50" t="s">
        <v>1216</v>
      </c>
      <c r="K1523" s="53">
        <v>5833.41</v>
      </c>
    </row>
    <row r="1524" spans="1:11" x14ac:dyDescent="0.25">
      <c r="A1524" s="50" t="s">
        <v>1110</v>
      </c>
      <c r="B1524" s="50" t="s">
        <v>2339</v>
      </c>
      <c r="C1524" s="50" t="s">
        <v>2311</v>
      </c>
      <c r="D1524" s="50" t="s">
        <v>37</v>
      </c>
      <c r="E1524" s="51">
        <v>45625</v>
      </c>
      <c r="F1524" s="50" t="s">
        <v>72</v>
      </c>
      <c r="G1524" s="50" t="s">
        <v>123</v>
      </c>
      <c r="H1524" s="50" t="s">
        <v>124</v>
      </c>
      <c r="I1524" s="50" t="s">
        <v>141</v>
      </c>
      <c r="J1524" s="50" t="s">
        <v>1216</v>
      </c>
      <c r="K1524" s="53">
        <v>5833.41</v>
      </c>
    </row>
    <row r="1525" spans="1:11" x14ac:dyDescent="0.25">
      <c r="A1525" s="50" t="s">
        <v>1110</v>
      </c>
      <c r="B1525" s="50" t="s">
        <v>2340</v>
      </c>
      <c r="C1525" s="50" t="s">
        <v>2311</v>
      </c>
      <c r="D1525" s="50" t="s">
        <v>37</v>
      </c>
      <c r="E1525" s="51">
        <v>45625</v>
      </c>
      <c r="F1525" s="50" t="s">
        <v>72</v>
      </c>
      <c r="G1525" s="50" t="s">
        <v>123</v>
      </c>
      <c r="H1525" s="50" t="s">
        <v>124</v>
      </c>
      <c r="I1525" s="50" t="s">
        <v>141</v>
      </c>
      <c r="J1525" s="50" t="s">
        <v>1216</v>
      </c>
      <c r="K1525" s="53">
        <v>5833.41</v>
      </c>
    </row>
    <row r="1526" spans="1:11" x14ac:dyDescent="0.25">
      <c r="A1526" s="50" t="s">
        <v>1110</v>
      </c>
      <c r="B1526" s="50" t="s">
        <v>2341</v>
      </c>
      <c r="C1526" s="50" t="s">
        <v>2311</v>
      </c>
      <c r="D1526" s="50" t="s">
        <v>37</v>
      </c>
      <c r="E1526" s="51">
        <v>45625</v>
      </c>
      <c r="F1526" s="50" t="s">
        <v>72</v>
      </c>
      <c r="G1526" s="50" t="s">
        <v>123</v>
      </c>
      <c r="H1526" s="50" t="s">
        <v>124</v>
      </c>
      <c r="I1526" s="50" t="s">
        <v>141</v>
      </c>
      <c r="J1526" s="50" t="s">
        <v>1216</v>
      </c>
      <c r="K1526" s="53">
        <v>5833.41</v>
      </c>
    </row>
    <row r="1527" spans="1:11" x14ac:dyDescent="0.25">
      <c r="A1527" s="50" t="s">
        <v>1110</v>
      </c>
      <c r="B1527" s="50" t="s">
        <v>2342</v>
      </c>
      <c r="C1527" s="50" t="s">
        <v>2311</v>
      </c>
      <c r="D1527" s="50" t="s">
        <v>37</v>
      </c>
      <c r="E1527" s="51">
        <v>45625</v>
      </c>
      <c r="F1527" s="50" t="s">
        <v>72</v>
      </c>
      <c r="G1527" s="50" t="s">
        <v>123</v>
      </c>
      <c r="H1527" s="50" t="s">
        <v>124</v>
      </c>
      <c r="I1527" s="50" t="s">
        <v>141</v>
      </c>
      <c r="J1527" s="50" t="s">
        <v>1216</v>
      </c>
      <c r="K1527" s="53">
        <v>5833.41</v>
      </c>
    </row>
    <row r="1528" spans="1:11" x14ac:dyDescent="0.25">
      <c r="A1528" s="50" t="s">
        <v>1110</v>
      </c>
      <c r="B1528" s="50" t="s">
        <v>2343</v>
      </c>
      <c r="C1528" s="50" t="s">
        <v>2311</v>
      </c>
      <c r="D1528" s="50" t="s">
        <v>37</v>
      </c>
      <c r="E1528" s="51">
        <v>45625</v>
      </c>
      <c r="F1528" s="50" t="s">
        <v>72</v>
      </c>
      <c r="G1528" s="50" t="s">
        <v>123</v>
      </c>
      <c r="H1528" s="50" t="s">
        <v>124</v>
      </c>
      <c r="I1528" s="50" t="s">
        <v>141</v>
      </c>
      <c r="J1528" s="50" t="s">
        <v>1216</v>
      </c>
      <c r="K1528" s="53">
        <v>5833.41</v>
      </c>
    </row>
    <row r="1529" spans="1:11" x14ac:dyDescent="0.25">
      <c r="A1529" s="50" t="s">
        <v>1110</v>
      </c>
      <c r="B1529" s="50" t="s">
        <v>2344</v>
      </c>
      <c r="C1529" s="50" t="s">
        <v>2311</v>
      </c>
      <c r="D1529" s="50" t="s">
        <v>37</v>
      </c>
      <c r="E1529" s="51">
        <v>45625</v>
      </c>
      <c r="F1529" s="50" t="s">
        <v>72</v>
      </c>
      <c r="G1529" s="50" t="s">
        <v>123</v>
      </c>
      <c r="H1529" s="50" t="s">
        <v>124</v>
      </c>
      <c r="I1529" s="50" t="s">
        <v>141</v>
      </c>
      <c r="J1529" s="50" t="s">
        <v>1216</v>
      </c>
      <c r="K1529" s="53">
        <v>5833.41</v>
      </c>
    </row>
    <row r="1530" spans="1:11" x14ac:dyDescent="0.25">
      <c r="A1530" s="50" t="s">
        <v>1110</v>
      </c>
      <c r="B1530" s="50" t="s">
        <v>2345</v>
      </c>
      <c r="C1530" s="50" t="s">
        <v>2311</v>
      </c>
      <c r="D1530" s="50" t="s">
        <v>37</v>
      </c>
      <c r="E1530" s="51">
        <v>45625</v>
      </c>
      <c r="F1530" s="50" t="s">
        <v>72</v>
      </c>
      <c r="G1530" s="50" t="s">
        <v>123</v>
      </c>
      <c r="H1530" s="50" t="s">
        <v>124</v>
      </c>
      <c r="I1530" s="50" t="s">
        <v>141</v>
      </c>
      <c r="J1530" s="50" t="s">
        <v>1216</v>
      </c>
      <c r="K1530" s="53">
        <v>5833.41</v>
      </c>
    </row>
    <row r="1531" spans="1:11" x14ac:dyDescent="0.25">
      <c r="A1531" s="50" t="s">
        <v>1110</v>
      </c>
      <c r="B1531" s="50" t="s">
        <v>2346</v>
      </c>
      <c r="C1531" s="50" t="s">
        <v>2311</v>
      </c>
      <c r="D1531" s="50" t="s">
        <v>37</v>
      </c>
      <c r="E1531" s="51">
        <v>45625</v>
      </c>
      <c r="F1531" s="50" t="s">
        <v>72</v>
      </c>
      <c r="G1531" s="50" t="s">
        <v>123</v>
      </c>
      <c r="H1531" s="50" t="s">
        <v>124</v>
      </c>
      <c r="I1531" s="50" t="s">
        <v>141</v>
      </c>
      <c r="J1531" s="50" t="s">
        <v>1216</v>
      </c>
      <c r="K1531" s="53">
        <v>5833.41</v>
      </c>
    </row>
    <row r="1532" spans="1:11" x14ac:dyDescent="0.25">
      <c r="A1532" s="50" t="s">
        <v>1110</v>
      </c>
      <c r="B1532" s="50" t="s">
        <v>2347</v>
      </c>
      <c r="C1532" s="50" t="s">
        <v>2348</v>
      </c>
      <c r="D1532" s="50" t="s">
        <v>37</v>
      </c>
      <c r="E1532" s="51">
        <v>45625</v>
      </c>
      <c r="F1532" s="50" t="s">
        <v>72</v>
      </c>
      <c r="G1532" s="50" t="s">
        <v>123</v>
      </c>
      <c r="H1532" s="50" t="s">
        <v>124</v>
      </c>
      <c r="I1532" s="50" t="s">
        <v>141</v>
      </c>
      <c r="J1532" s="50" t="s">
        <v>1216</v>
      </c>
      <c r="K1532" s="53">
        <v>9799.7900000000009</v>
      </c>
    </row>
    <row r="1533" spans="1:11" x14ac:dyDescent="0.25">
      <c r="A1533" s="50" t="s">
        <v>1110</v>
      </c>
      <c r="B1533" s="50" t="s">
        <v>2349</v>
      </c>
      <c r="C1533" s="50" t="s">
        <v>2348</v>
      </c>
      <c r="D1533" s="50" t="s">
        <v>37</v>
      </c>
      <c r="E1533" s="51">
        <v>45625</v>
      </c>
      <c r="F1533" s="50" t="s">
        <v>72</v>
      </c>
      <c r="G1533" s="50" t="s">
        <v>123</v>
      </c>
      <c r="H1533" s="50" t="s">
        <v>124</v>
      </c>
      <c r="I1533" s="50" t="s">
        <v>141</v>
      </c>
      <c r="J1533" s="50" t="s">
        <v>1216</v>
      </c>
      <c r="K1533" s="53">
        <v>9799.7900000000009</v>
      </c>
    </row>
    <row r="1534" spans="1:11" x14ac:dyDescent="0.25">
      <c r="A1534" s="50" t="s">
        <v>1110</v>
      </c>
      <c r="B1534" s="50" t="s">
        <v>2350</v>
      </c>
      <c r="C1534" s="50" t="s">
        <v>2348</v>
      </c>
      <c r="D1534" s="50" t="s">
        <v>37</v>
      </c>
      <c r="E1534" s="51">
        <v>45625</v>
      </c>
      <c r="F1534" s="50" t="s">
        <v>72</v>
      </c>
      <c r="G1534" s="50" t="s">
        <v>123</v>
      </c>
      <c r="H1534" s="50" t="s">
        <v>124</v>
      </c>
      <c r="I1534" s="50" t="s">
        <v>141</v>
      </c>
      <c r="J1534" s="50" t="s">
        <v>1216</v>
      </c>
      <c r="K1534" s="53">
        <v>9799.7900000000009</v>
      </c>
    </row>
    <row r="1535" spans="1:11" x14ac:dyDescent="0.25">
      <c r="A1535" s="50" t="s">
        <v>1110</v>
      </c>
      <c r="B1535" s="50" t="s">
        <v>2351</v>
      </c>
      <c r="C1535" s="50" t="s">
        <v>1329</v>
      </c>
      <c r="D1535" s="50" t="s">
        <v>37</v>
      </c>
      <c r="E1535" s="51">
        <v>45625</v>
      </c>
      <c r="F1535" s="50" t="s">
        <v>72</v>
      </c>
      <c r="G1535" s="50" t="s">
        <v>123</v>
      </c>
      <c r="H1535" s="50" t="s">
        <v>124</v>
      </c>
      <c r="I1535" s="50" t="s">
        <v>141</v>
      </c>
      <c r="J1535" s="50" t="s">
        <v>1216</v>
      </c>
      <c r="K1535" s="53">
        <v>5397.81</v>
      </c>
    </row>
    <row r="1536" spans="1:11" x14ac:dyDescent="0.25">
      <c r="A1536" s="50" t="s">
        <v>1110</v>
      </c>
      <c r="B1536" s="50" t="s">
        <v>2352</v>
      </c>
      <c r="C1536" s="50" t="s">
        <v>2353</v>
      </c>
      <c r="D1536" s="50" t="s">
        <v>37</v>
      </c>
      <c r="E1536" s="51">
        <v>45625</v>
      </c>
      <c r="F1536" s="50" t="s">
        <v>72</v>
      </c>
      <c r="G1536" s="50" t="s">
        <v>123</v>
      </c>
      <c r="H1536" s="50" t="s">
        <v>124</v>
      </c>
      <c r="I1536" s="50" t="s">
        <v>141</v>
      </c>
      <c r="J1536" s="50" t="s">
        <v>1216</v>
      </c>
      <c r="K1536" s="53">
        <v>9928.0499999999993</v>
      </c>
    </row>
    <row r="1537" spans="1:11" x14ac:dyDescent="0.25">
      <c r="A1537" s="50" t="s">
        <v>1110</v>
      </c>
      <c r="B1537" s="50" t="s">
        <v>2354</v>
      </c>
      <c r="C1537" s="50" t="s">
        <v>2353</v>
      </c>
      <c r="D1537" s="50" t="s">
        <v>37</v>
      </c>
      <c r="E1537" s="51">
        <v>45625</v>
      </c>
      <c r="F1537" s="50" t="s">
        <v>72</v>
      </c>
      <c r="G1537" s="50" t="s">
        <v>123</v>
      </c>
      <c r="H1537" s="50" t="s">
        <v>124</v>
      </c>
      <c r="I1537" s="50" t="s">
        <v>141</v>
      </c>
      <c r="J1537" s="50" t="s">
        <v>1216</v>
      </c>
      <c r="K1537" s="53">
        <v>9928.0499999999993</v>
      </c>
    </row>
    <row r="1538" spans="1:11" x14ac:dyDescent="0.25">
      <c r="A1538" s="50" t="s">
        <v>1110</v>
      </c>
      <c r="B1538" s="50" t="s">
        <v>2355</v>
      </c>
      <c r="C1538" s="50" t="s">
        <v>2353</v>
      </c>
      <c r="D1538" s="50" t="s">
        <v>37</v>
      </c>
      <c r="E1538" s="51">
        <v>45625</v>
      </c>
      <c r="F1538" s="50" t="s">
        <v>72</v>
      </c>
      <c r="G1538" s="50" t="s">
        <v>123</v>
      </c>
      <c r="H1538" s="50" t="s">
        <v>124</v>
      </c>
      <c r="I1538" s="50" t="s">
        <v>141</v>
      </c>
      <c r="J1538" s="50" t="s">
        <v>1216</v>
      </c>
      <c r="K1538" s="53">
        <v>9928.0499999999993</v>
      </c>
    </row>
    <row r="1539" spans="1:11" x14ac:dyDescent="0.25">
      <c r="A1539" s="50" t="s">
        <v>1110</v>
      </c>
      <c r="B1539" s="50" t="s">
        <v>2356</v>
      </c>
      <c r="C1539" s="50" t="s">
        <v>2357</v>
      </c>
      <c r="D1539" s="50" t="s">
        <v>37</v>
      </c>
      <c r="E1539" s="51">
        <v>45625</v>
      </c>
      <c r="F1539" s="50" t="s">
        <v>72</v>
      </c>
      <c r="G1539" s="50" t="s">
        <v>123</v>
      </c>
      <c r="H1539" s="50" t="s">
        <v>124</v>
      </c>
      <c r="I1539" s="50" t="s">
        <v>141</v>
      </c>
      <c r="J1539" s="50" t="s">
        <v>1216</v>
      </c>
      <c r="K1539" s="53">
        <v>5937.47</v>
      </c>
    </row>
    <row r="1540" spans="1:11" x14ac:dyDescent="0.25">
      <c r="A1540" s="50" t="s">
        <v>1110</v>
      </c>
      <c r="B1540" s="50" t="s">
        <v>2358</v>
      </c>
      <c r="C1540" s="50" t="s">
        <v>2357</v>
      </c>
      <c r="D1540" s="50" t="s">
        <v>37</v>
      </c>
      <c r="E1540" s="51">
        <v>45625</v>
      </c>
      <c r="F1540" s="50" t="s">
        <v>72</v>
      </c>
      <c r="G1540" s="50" t="s">
        <v>123</v>
      </c>
      <c r="H1540" s="50" t="s">
        <v>124</v>
      </c>
      <c r="I1540" s="50" t="s">
        <v>141</v>
      </c>
      <c r="J1540" s="50" t="s">
        <v>1216</v>
      </c>
      <c r="K1540" s="53">
        <v>5937.47</v>
      </c>
    </row>
    <row r="1541" spans="1:11" x14ac:dyDescent="0.25">
      <c r="A1541" s="50" t="s">
        <v>1110</v>
      </c>
      <c r="B1541" s="50" t="s">
        <v>2359</v>
      </c>
      <c r="C1541" s="50" t="s">
        <v>2357</v>
      </c>
      <c r="D1541" s="50" t="s">
        <v>37</v>
      </c>
      <c r="E1541" s="51">
        <v>45625</v>
      </c>
      <c r="F1541" s="50" t="s">
        <v>72</v>
      </c>
      <c r="G1541" s="50" t="s">
        <v>123</v>
      </c>
      <c r="H1541" s="50" t="s">
        <v>124</v>
      </c>
      <c r="I1541" s="50" t="s">
        <v>141</v>
      </c>
      <c r="J1541" s="50" t="s">
        <v>1216</v>
      </c>
      <c r="K1541" s="53">
        <v>5937.47</v>
      </c>
    </row>
    <row r="1542" spans="1:11" x14ac:dyDescent="0.25">
      <c r="A1542" s="50" t="s">
        <v>1110</v>
      </c>
      <c r="B1542" s="50" t="s">
        <v>2360</v>
      </c>
      <c r="C1542" s="50" t="s">
        <v>2357</v>
      </c>
      <c r="D1542" s="50" t="s">
        <v>37</v>
      </c>
      <c r="E1542" s="51">
        <v>45625</v>
      </c>
      <c r="F1542" s="50" t="s">
        <v>72</v>
      </c>
      <c r="G1542" s="50" t="s">
        <v>123</v>
      </c>
      <c r="H1542" s="50" t="s">
        <v>124</v>
      </c>
      <c r="I1542" s="50" t="s">
        <v>141</v>
      </c>
      <c r="J1542" s="50" t="s">
        <v>1216</v>
      </c>
      <c r="K1542" s="53">
        <v>5937.47</v>
      </c>
    </row>
    <row r="1543" spans="1:11" x14ac:dyDescent="0.25">
      <c r="A1543" s="50" t="s">
        <v>1110</v>
      </c>
      <c r="B1543" s="50" t="s">
        <v>2361</v>
      </c>
      <c r="C1543" s="50" t="s">
        <v>2357</v>
      </c>
      <c r="D1543" s="50" t="s">
        <v>37</v>
      </c>
      <c r="E1543" s="51">
        <v>45625</v>
      </c>
      <c r="F1543" s="50" t="s">
        <v>72</v>
      </c>
      <c r="G1543" s="50" t="s">
        <v>123</v>
      </c>
      <c r="H1543" s="50" t="s">
        <v>124</v>
      </c>
      <c r="I1543" s="50" t="s">
        <v>141</v>
      </c>
      <c r="J1543" s="50" t="s">
        <v>1216</v>
      </c>
      <c r="K1543" s="53">
        <v>5937.47</v>
      </c>
    </row>
    <row r="1544" spans="1:11" x14ac:dyDescent="0.25">
      <c r="A1544" s="50" t="s">
        <v>1110</v>
      </c>
      <c r="B1544" s="50" t="s">
        <v>2362</v>
      </c>
      <c r="C1544" s="50" t="s">
        <v>2357</v>
      </c>
      <c r="D1544" s="50" t="s">
        <v>37</v>
      </c>
      <c r="E1544" s="51">
        <v>45625</v>
      </c>
      <c r="F1544" s="50" t="s">
        <v>72</v>
      </c>
      <c r="G1544" s="50" t="s">
        <v>123</v>
      </c>
      <c r="H1544" s="50" t="s">
        <v>124</v>
      </c>
      <c r="I1544" s="50" t="s">
        <v>141</v>
      </c>
      <c r="J1544" s="50" t="s">
        <v>1216</v>
      </c>
      <c r="K1544" s="53">
        <v>5937.47</v>
      </c>
    </row>
    <row r="1545" spans="1:11" x14ac:dyDescent="0.25">
      <c r="A1545" s="50" t="s">
        <v>1110</v>
      </c>
      <c r="B1545" s="50" t="s">
        <v>2363</v>
      </c>
      <c r="C1545" s="50" t="s">
        <v>2357</v>
      </c>
      <c r="D1545" s="50" t="s">
        <v>37</v>
      </c>
      <c r="E1545" s="51">
        <v>45625</v>
      </c>
      <c r="F1545" s="50" t="s">
        <v>72</v>
      </c>
      <c r="G1545" s="50" t="s">
        <v>123</v>
      </c>
      <c r="H1545" s="50" t="s">
        <v>124</v>
      </c>
      <c r="I1545" s="50" t="s">
        <v>141</v>
      </c>
      <c r="J1545" s="50" t="s">
        <v>1216</v>
      </c>
      <c r="K1545" s="53">
        <v>5937.47</v>
      </c>
    </row>
    <row r="1546" spans="1:11" x14ac:dyDescent="0.25">
      <c r="A1546" s="50" t="s">
        <v>1110</v>
      </c>
      <c r="B1546" s="50" t="s">
        <v>2364</v>
      </c>
      <c r="C1546" s="50" t="s">
        <v>2357</v>
      </c>
      <c r="D1546" s="50" t="s">
        <v>37</v>
      </c>
      <c r="E1546" s="51">
        <v>45625</v>
      </c>
      <c r="F1546" s="50" t="s">
        <v>72</v>
      </c>
      <c r="G1546" s="50" t="s">
        <v>123</v>
      </c>
      <c r="H1546" s="50" t="s">
        <v>124</v>
      </c>
      <c r="I1546" s="50" t="s">
        <v>141</v>
      </c>
      <c r="J1546" s="50" t="s">
        <v>1216</v>
      </c>
      <c r="K1546" s="53">
        <v>5937.47</v>
      </c>
    </row>
    <row r="1547" spans="1:11" x14ac:dyDescent="0.25">
      <c r="A1547" s="50" t="s">
        <v>1110</v>
      </c>
      <c r="B1547" s="50" t="s">
        <v>2365</v>
      </c>
      <c r="C1547" s="50" t="s">
        <v>2357</v>
      </c>
      <c r="D1547" s="50" t="s">
        <v>37</v>
      </c>
      <c r="E1547" s="51">
        <v>45625</v>
      </c>
      <c r="F1547" s="50" t="s">
        <v>72</v>
      </c>
      <c r="G1547" s="50" t="s">
        <v>123</v>
      </c>
      <c r="H1547" s="50" t="s">
        <v>124</v>
      </c>
      <c r="I1547" s="50" t="s">
        <v>141</v>
      </c>
      <c r="J1547" s="50" t="s">
        <v>1216</v>
      </c>
      <c r="K1547" s="53">
        <v>5937.47</v>
      </c>
    </row>
    <row r="1548" spans="1:11" x14ac:dyDescent="0.25">
      <c r="A1548" s="50" t="s">
        <v>1110</v>
      </c>
      <c r="B1548" s="50" t="s">
        <v>2366</v>
      </c>
      <c r="C1548" s="50" t="s">
        <v>2357</v>
      </c>
      <c r="D1548" s="50" t="s">
        <v>37</v>
      </c>
      <c r="E1548" s="51">
        <v>45625</v>
      </c>
      <c r="F1548" s="50" t="s">
        <v>72</v>
      </c>
      <c r="G1548" s="50" t="s">
        <v>123</v>
      </c>
      <c r="H1548" s="50" t="s">
        <v>124</v>
      </c>
      <c r="I1548" s="50" t="s">
        <v>141</v>
      </c>
      <c r="J1548" s="50" t="s">
        <v>1216</v>
      </c>
      <c r="K1548" s="53">
        <v>5937.47</v>
      </c>
    </row>
    <row r="1549" spans="1:11" x14ac:dyDescent="0.25">
      <c r="A1549" s="50" t="s">
        <v>1110</v>
      </c>
      <c r="B1549" s="50" t="s">
        <v>2367</v>
      </c>
      <c r="C1549" s="50" t="s">
        <v>2357</v>
      </c>
      <c r="D1549" s="50" t="s">
        <v>37</v>
      </c>
      <c r="E1549" s="51">
        <v>45625</v>
      </c>
      <c r="F1549" s="50" t="s">
        <v>72</v>
      </c>
      <c r="G1549" s="50" t="s">
        <v>123</v>
      </c>
      <c r="H1549" s="50" t="s">
        <v>124</v>
      </c>
      <c r="I1549" s="50" t="s">
        <v>141</v>
      </c>
      <c r="J1549" s="50" t="s">
        <v>1216</v>
      </c>
      <c r="K1549" s="53">
        <v>5937.47</v>
      </c>
    </row>
    <row r="1550" spans="1:11" x14ac:dyDescent="0.25">
      <c r="A1550" s="50" t="s">
        <v>1110</v>
      </c>
      <c r="B1550" s="50" t="s">
        <v>2368</v>
      </c>
      <c r="C1550" s="50" t="s">
        <v>2357</v>
      </c>
      <c r="D1550" s="50" t="s">
        <v>37</v>
      </c>
      <c r="E1550" s="51">
        <v>45625</v>
      </c>
      <c r="F1550" s="50" t="s">
        <v>72</v>
      </c>
      <c r="G1550" s="50" t="s">
        <v>123</v>
      </c>
      <c r="H1550" s="50" t="s">
        <v>124</v>
      </c>
      <c r="I1550" s="50" t="s">
        <v>141</v>
      </c>
      <c r="J1550" s="50" t="s">
        <v>1216</v>
      </c>
      <c r="K1550" s="53">
        <v>5937.47</v>
      </c>
    </row>
    <row r="1551" spans="1:11" x14ac:dyDescent="0.25">
      <c r="A1551" s="50" t="s">
        <v>1110</v>
      </c>
      <c r="B1551" s="50" t="s">
        <v>2369</v>
      </c>
      <c r="C1551" s="50" t="s">
        <v>2357</v>
      </c>
      <c r="D1551" s="50" t="s">
        <v>37</v>
      </c>
      <c r="E1551" s="51">
        <v>45625</v>
      </c>
      <c r="F1551" s="50" t="s">
        <v>72</v>
      </c>
      <c r="G1551" s="50" t="s">
        <v>123</v>
      </c>
      <c r="H1551" s="50" t="s">
        <v>124</v>
      </c>
      <c r="I1551" s="50" t="s">
        <v>141</v>
      </c>
      <c r="J1551" s="50" t="s">
        <v>1216</v>
      </c>
      <c r="K1551" s="53">
        <v>5937.47</v>
      </c>
    </row>
    <row r="1552" spans="1:11" x14ac:dyDescent="0.25">
      <c r="A1552" s="50" t="s">
        <v>1110</v>
      </c>
      <c r="B1552" s="50" t="s">
        <v>2370</v>
      </c>
      <c r="C1552" s="50" t="s">
        <v>2357</v>
      </c>
      <c r="D1552" s="50" t="s">
        <v>37</v>
      </c>
      <c r="E1552" s="51">
        <v>45625</v>
      </c>
      <c r="F1552" s="50" t="s">
        <v>72</v>
      </c>
      <c r="G1552" s="50" t="s">
        <v>123</v>
      </c>
      <c r="H1552" s="50" t="s">
        <v>124</v>
      </c>
      <c r="I1552" s="50" t="s">
        <v>141</v>
      </c>
      <c r="J1552" s="50" t="s">
        <v>1216</v>
      </c>
      <c r="K1552" s="53">
        <v>5937.47</v>
      </c>
    </row>
    <row r="1553" spans="1:11" x14ac:dyDescent="0.25">
      <c r="A1553" s="50" t="s">
        <v>1110</v>
      </c>
      <c r="B1553" s="50" t="s">
        <v>2371</v>
      </c>
      <c r="C1553" s="50" t="s">
        <v>2357</v>
      </c>
      <c r="D1553" s="50" t="s">
        <v>37</v>
      </c>
      <c r="E1553" s="51">
        <v>45625</v>
      </c>
      <c r="F1553" s="50" t="s">
        <v>72</v>
      </c>
      <c r="G1553" s="50" t="s">
        <v>123</v>
      </c>
      <c r="H1553" s="50" t="s">
        <v>124</v>
      </c>
      <c r="I1553" s="50" t="s">
        <v>141</v>
      </c>
      <c r="J1553" s="50" t="s">
        <v>1216</v>
      </c>
      <c r="K1553" s="53">
        <v>5937.47</v>
      </c>
    </row>
    <row r="1554" spans="1:11" x14ac:dyDescent="0.25">
      <c r="A1554" s="50" t="s">
        <v>1110</v>
      </c>
      <c r="B1554" s="50" t="s">
        <v>2372</v>
      </c>
      <c r="C1554" s="50" t="s">
        <v>2357</v>
      </c>
      <c r="D1554" s="50" t="s">
        <v>37</v>
      </c>
      <c r="E1554" s="51">
        <v>45625</v>
      </c>
      <c r="F1554" s="50" t="s">
        <v>72</v>
      </c>
      <c r="G1554" s="50" t="s">
        <v>123</v>
      </c>
      <c r="H1554" s="50" t="s">
        <v>124</v>
      </c>
      <c r="I1554" s="50" t="s">
        <v>141</v>
      </c>
      <c r="J1554" s="50" t="s">
        <v>1216</v>
      </c>
      <c r="K1554" s="53">
        <v>5937.47</v>
      </c>
    </row>
    <row r="1555" spans="1:11" x14ac:dyDescent="0.25">
      <c r="A1555" s="50" t="s">
        <v>1110</v>
      </c>
      <c r="B1555" s="50" t="s">
        <v>2373</v>
      </c>
      <c r="C1555" s="50" t="s">
        <v>2357</v>
      </c>
      <c r="D1555" s="50" t="s">
        <v>37</v>
      </c>
      <c r="E1555" s="51">
        <v>45625</v>
      </c>
      <c r="F1555" s="50" t="s">
        <v>72</v>
      </c>
      <c r="G1555" s="50" t="s">
        <v>123</v>
      </c>
      <c r="H1555" s="50" t="s">
        <v>124</v>
      </c>
      <c r="I1555" s="50" t="s">
        <v>141</v>
      </c>
      <c r="J1555" s="50" t="s">
        <v>1216</v>
      </c>
      <c r="K1555" s="53">
        <v>5937.47</v>
      </c>
    </row>
    <row r="1556" spans="1:11" x14ac:dyDescent="0.25">
      <c r="A1556" s="50" t="s">
        <v>1110</v>
      </c>
      <c r="B1556" s="50" t="s">
        <v>2374</v>
      </c>
      <c r="C1556" s="50" t="s">
        <v>2357</v>
      </c>
      <c r="D1556" s="50" t="s">
        <v>37</v>
      </c>
      <c r="E1556" s="51">
        <v>45625</v>
      </c>
      <c r="F1556" s="50" t="s">
        <v>72</v>
      </c>
      <c r="G1556" s="50" t="s">
        <v>123</v>
      </c>
      <c r="H1556" s="50" t="s">
        <v>124</v>
      </c>
      <c r="I1556" s="50" t="s">
        <v>141</v>
      </c>
      <c r="J1556" s="50" t="s">
        <v>1216</v>
      </c>
      <c r="K1556" s="53">
        <v>5937.47</v>
      </c>
    </row>
    <row r="1557" spans="1:11" x14ac:dyDescent="0.25">
      <c r="A1557" s="50" t="s">
        <v>1110</v>
      </c>
      <c r="B1557" s="50" t="s">
        <v>2375</v>
      </c>
      <c r="C1557" s="50" t="s">
        <v>2357</v>
      </c>
      <c r="D1557" s="50" t="s">
        <v>37</v>
      </c>
      <c r="E1557" s="51">
        <v>45625</v>
      </c>
      <c r="F1557" s="50" t="s">
        <v>72</v>
      </c>
      <c r="G1557" s="50" t="s">
        <v>123</v>
      </c>
      <c r="H1557" s="50" t="s">
        <v>124</v>
      </c>
      <c r="I1557" s="50" t="s">
        <v>141</v>
      </c>
      <c r="J1557" s="50" t="s">
        <v>1216</v>
      </c>
      <c r="K1557" s="53">
        <v>5937.47</v>
      </c>
    </row>
    <row r="1558" spans="1:11" x14ac:dyDescent="0.25">
      <c r="A1558" s="50" t="s">
        <v>1110</v>
      </c>
      <c r="B1558" s="50" t="s">
        <v>2376</v>
      </c>
      <c r="C1558" s="50" t="s">
        <v>2357</v>
      </c>
      <c r="D1558" s="50" t="s">
        <v>37</v>
      </c>
      <c r="E1558" s="51">
        <v>45625</v>
      </c>
      <c r="F1558" s="50" t="s">
        <v>72</v>
      </c>
      <c r="G1558" s="50" t="s">
        <v>123</v>
      </c>
      <c r="H1558" s="50" t="s">
        <v>124</v>
      </c>
      <c r="I1558" s="50" t="s">
        <v>141</v>
      </c>
      <c r="J1558" s="50" t="s">
        <v>1216</v>
      </c>
      <c r="K1558" s="53">
        <v>5937.47</v>
      </c>
    </row>
    <row r="1559" spans="1:11" x14ac:dyDescent="0.25">
      <c r="A1559" s="50" t="s">
        <v>1110</v>
      </c>
      <c r="B1559" s="50" t="s">
        <v>2377</v>
      </c>
      <c r="C1559" s="50" t="s">
        <v>2378</v>
      </c>
      <c r="D1559" s="50" t="s">
        <v>37</v>
      </c>
      <c r="E1559" s="51">
        <v>45625</v>
      </c>
      <c r="F1559" s="50" t="s">
        <v>72</v>
      </c>
      <c r="G1559" s="50" t="s">
        <v>123</v>
      </c>
      <c r="H1559" s="50" t="s">
        <v>124</v>
      </c>
      <c r="I1559" s="50" t="s">
        <v>141</v>
      </c>
      <c r="J1559" s="50" t="s">
        <v>1216</v>
      </c>
      <c r="K1559" s="53">
        <v>9883.2800000000007</v>
      </c>
    </row>
    <row r="1560" spans="1:11" x14ac:dyDescent="0.25">
      <c r="A1560" s="50" t="s">
        <v>1110</v>
      </c>
      <c r="B1560" s="50" t="s">
        <v>2379</v>
      </c>
      <c r="C1560" s="50" t="s">
        <v>2378</v>
      </c>
      <c r="D1560" s="50" t="s">
        <v>37</v>
      </c>
      <c r="E1560" s="51">
        <v>45625</v>
      </c>
      <c r="F1560" s="50" t="s">
        <v>72</v>
      </c>
      <c r="G1560" s="50" t="s">
        <v>123</v>
      </c>
      <c r="H1560" s="50" t="s">
        <v>124</v>
      </c>
      <c r="I1560" s="50" t="s">
        <v>141</v>
      </c>
      <c r="J1560" s="50" t="s">
        <v>1216</v>
      </c>
      <c r="K1560" s="53">
        <v>9883.2800000000007</v>
      </c>
    </row>
    <row r="1561" spans="1:11" x14ac:dyDescent="0.25">
      <c r="A1561" s="50" t="s">
        <v>1110</v>
      </c>
      <c r="B1561" s="50" t="s">
        <v>2380</v>
      </c>
      <c r="C1561" s="50" t="s">
        <v>2378</v>
      </c>
      <c r="D1561" s="50" t="s">
        <v>37</v>
      </c>
      <c r="E1561" s="51">
        <v>45625</v>
      </c>
      <c r="F1561" s="50" t="s">
        <v>72</v>
      </c>
      <c r="G1561" s="50" t="s">
        <v>123</v>
      </c>
      <c r="H1561" s="50" t="s">
        <v>124</v>
      </c>
      <c r="I1561" s="50" t="s">
        <v>141</v>
      </c>
      <c r="J1561" s="50" t="s">
        <v>1216</v>
      </c>
      <c r="K1561" s="53">
        <v>9883.2800000000007</v>
      </c>
    </row>
    <row r="1562" spans="1:11" x14ac:dyDescent="0.25">
      <c r="A1562" s="50" t="s">
        <v>1110</v>
      </c>
      <c r="B1562" s="50" t="s">
        <v>2381</v>
      </c>
      <c r="C1562" s="50" t="s">
        <v>2382</v>
      </c>
      <c r="D1562" s="50" t="s">
        <v>37</v>
      </c>
      <c r="E1562" s="51">
        <v>45625</v>
      </c>
      <c r="F1562" s="50" t="s">
        <v>72</v>
      </c>
      <c r="G1562" s="50" t="s">
        <v>123</v>
      </c>
      <c r="H1562" s="50" t="s">
        <v>124</v>
      </c>
      <c r="I1562" s="50" t="s">
        <v>141</v>
      </c>
      <c r="J1562" s="50" t="s">
        <v>1216</v>
      </c>
      <c r="K1562" s="53">
        <v>7851.69</v>
      </c>
    </row>
    <row r="1563" spans="1:11" x14ac:dyDescent="0.25">
      <c r="A1563" s="50" t="s">
        <v>1110</v>
      </c>
      <c r="B1563" s="50" t="s">
        <v>2383</v>
      </c>
      <c r="C1563" s="50" t="s">
        <v>2382</v>
      </c>
      <c r="D1563" s="50" t="s">
        <v>37</v>
      </c>
      <c r="E1563" s="51">
        <v>45625</v>
      </c>
      <c r="F1563" s="50" t="s">
        <v>72</v>
      </c>
      <c r="G1563" s="50" t="s">
        <v>123</v>
      </c>
      <c r="H1563" s="50" t="s">
        <v>124</v>
      </c>
      <c r="I1563" s="50" t="s">
        <v>141</v>
      </c>
      <c r="J1563" s="50" t="s">
        <v>1216</v>
      </c>
      <c r="K1563" s="53">
        <v>7851.69</v>
      </c>
    </row>
    <row r="1564" spans="1:11" x14ac:dyDescent="0.25">
      <c r="A1564" s="50" t="s">
        <v>1110</v>
      </c>
      <c r="B1564" s="50" t="s">
        <v>2384</v>
      </c>
      <c r="C1564" s="50" t="s">
        <v>2382</v>
      </c>
      <c r="D1564" s="50" t="s">
        <v>37</v>
      </c>
      <c r="E1564" s="51">
        <v>45625</v>
      </c>
      <c r="F1564" s="50" t="s">
        <v>72</v>
      </c>
      <c r="G1564" s="50" t="s">
        <v>123</v>
      </c>
      <c r="H1564" s="50" t="s">
        <v>124</v>
      </c>
      <c r="I1564" s="50" t="s">
        <v>141</v>
      </c>
      <c r="J1564" s="50" t="s">
        <v>1216</v>
      </c>
      <c r="K1564" s="53">
        <v>7851.69</v>
      </c>
    </row>
    <row r="1565" spans="1:11" x14ac:dyDescent="0.25">
      <c r="A1565" s="50" t="s">
        <v>1110</v>
      </c>
      <c r="B1565" s="50" t="s">
        <v>2385</v>
      </c>
      <c r="C1565" s="50" t="s">
        <v>2382</v>
      </c>
      <c r="D1565" s="50" t="s">
        <v>37</v>
      </c>
      <c r="E1565" s="51">
        <v>45625</v>
      </c>
      <c r="F1565" s="50" t="s">
        <v>72</v>
      </c>
      <c r="G1565" s="50" t="s">
        <v>123</v>
      </c>
      <c r="H1565" s="50" t="s">
        <v>124</v>
      </c>
      <c r="I1565" s="50" t="s">
        <v>141</v>
      </c>
      <c r="J1565" s="50" t="s">
        <v>1216</v>
      </c>
      <c r="K1565" s="53">
        <v>7851.69</v>
      </c>
    </row>
    <row r="1566" spans="1:11" x14ac:dyDescent="0.25">
      <c r="A1566" s="50" t="s">
        <v>1110</v>
      </c>
      <c r="B1566" s="50" t="s">
        <v>2386</v>
      </c>
      <c r="C1566" s="50" t="s">
        <v>2382</v>
      </c>
      <c r="D1566" s="50" t="s">
        <v>37</v>
      </c>
      <c r="E1566" s="51">
        <v>45625</v>
      </c>
      <c r="F1566" s="50" t="s">
        <v>72</v>
      </c>
      <c r="G1566" s="50" t="s">
        <v>123</v>
      </c>
      <c r="H1566" s="50" t="s">
        <v>124</v>
      </c>
      <c r="I1566" s="50" t="s">
        <v>141</v>
      </c>
      <c r="J1566" s="50" t="s">
        <v>1216</v>
      </c>
      <c r="K1566" s="53">
        <v>7851.69</v>
      </c>
    </row>
    <row r="1567" spans="1:11" x14ac:dyDescent="0.25">
      <c r="A1567" s="50" t="s">
        <v>1110</v>
      </c>
      <c r="B1567" s="50" t="s">
        <v>2387</v>
      </c>
      <c r="C1567" s="50" t="s">
        <v>2382</v>
      </c>
      <c r="D1567" s="50" t="s">
        <v>37</v>
      </c>
      <c r="E1567" s="51">
        <v>45625</v>
      </c>
      <c r="F1567" s="50" t="s">
        <v>72</v>
      </c>
      <c r="G1567" s="50" t="s">
        <v>123</v>
      </c>
      <c r="H1567" s="50" t="s">
        <v>124</v>
      </c>
      <c r="I1567" s="50" t="s">
        <v>141</v>
      </c>
      <c r="J1567" s="50" t="s">
        <v>1216</v>
      </c>
      <c r="K1567" s="53">
        <v>7851.69</v>
      </c>
    </row>
    <row r="1568" spans="1:11" x14ac:dyDescent="0.25">
      <c r="A1568" s="50" t="s">
        <v>1110</v>
      </c>
      <c r="B1568" s="50" t="s">
        <v>2388</v>
      </c>
      <c r="C1568" s="50" t="s">
        <v>2382</v>
      </c>
      <c r="D1568" s="50" t="s">
        <v>37</v>
      </c>
      <c r="E1568" s="51">
        <v>45625</v>
      </c>
      <c r="F1568" s="50" t="s">
        <v>72</v>
      </c>
      <c r="G1568" s="50" t="s">
        <v>123</v>
      </c>
      <c r="H1568" s="50" t="s">
        <v>124</v>
      </c>
      <c r="I1568" s="50" t="s">
        <v>141</v>
      </c>
      <c r="J1568" s="50" t="s">
        <v>1216</v>
      </c>
      <c r="K1568" s="53">
        <v>7851.69</v>
      </c>
    </row>
    <row r="1569" spans="1:11" x14ac:dyDescent="0.25">
      <c r="A1569" s="50" t="s">
        <v>1110</v>
      </c>
      <c r="B1569" s="50" t="s">
        <v>2389</v>
      </c>
      <c r="C1569" s="50" t="s">
        <v>2382</v>
      </c>
      <c r="D1569" s="50" t="s">
        <v>37</v>
      </c>
      <c r="E1569" s="51">
        <v>45625</v>
      </c>
      <c r="F1569" s="50" t="s">
        <v>72</v>
      </c>
      <c r="G1569" s="50" t="s">
        <v>123</v>
      </c>
      <c r="H1569" s="50" t="s">
        <v>124</v>
      </c>
      <c r="I1569" s="50" t="s">
        <v>141</v>
      </c>
      <c r="J1569" s="50" t="s">
        <v>1216</v>
      </c>
      <c r="K1569" s="53">
        <v>7851.69</v>
      </c>
    </row>
    <row r="1570" spans="1:11" x14ac:dyDescent="0.25">
      <c r="A1570" s="50" t="s">
        <v>1110</v>
      </c>
      <c r="B1570" s="50" t="s">
        <v>2390</v>
      </c>
      <c r="C1570" s="50" t="s">
        <v>2382</v>
      </c>
      <c r="D1570" s="50" t="s">
        <v>37</v>
      </c>
      <c r="E1570" s="51">
        <v>45625</v>
      </c>
      <c r="F1570" s="50" t="s">
        <v>72</v>
      </c>
      <c r="G1570" s="50" t="s">
        <v>123</v>
      </c>
      <c r="H1570" s="50" t="s">
        <v>124</v>
      </c>
      <c r="I1570" s="50" t="s">
        <v>141</v>
      </c>
      <c r="J1570" s="50" t="s">
        <v>1216</v>
      </c>
      <c r="K1570" s="53">
        <v>7851.69</v>
      </c>
    </row>
    <row r="1571" spans="1:11" x14ac:dyDescent="0.25">
      <c r="A1571" s="50" t="s">
        <v>1110</v>
      </c>
      <c r="B1571" s="50" t="s">
        <v>2391</v>
      </c>
      <c r="C1571" s="50" t="s">
        <v>2382</v>
      </c>
      <c r="D1571" s="50" t="s">
        <v>37</v>
      </c>
      <c r="E1571" s="51">
        <v>45625</v>
      </c>
      <c r="F1571" s="50" t="s">
        <v>72</v>
      </c>
      <c r="G1571" s="50" t="s">
        <v>123</v>
      </c>
      <c r="H1571" s="50" t="s">
        <v>124</v>
      </c>
      <c r="I1571" s="50" t="s">
        <v>141</v>
      </c>
      <c r="J1571" s="50" t="s">
        <v>1216</v>
      </c>
      <c r="K1571" s="53">
        <v>7851.69</v>
      </c>
    </row>
    <row r="1572" spans="1:11" x14ac:dyDescent="0.25">
      <c r="A1572" s="50" t="s">
        <v>1110</v>
      </c>
      <c r="B1572" s="50" t="s">
        <v>2392</v>
      </c>
      <c r="C1572" s="50" t="s">
        <v>2382</v>
      </c>
      <c r="D1572" s="50" t="s">
        <v>37</v>
      </c>
      <c r="E1572" s="51">
        <v>45625</v>
      </c>
      <c r="F1572" s="50" t="s">
        <v>72</v>
      </c>
      <c r="G1572" s="50" t="s">
        <v>123</v>
      </c>
      <c r="H1572" s="50" t="s">
        <v>124</v>
      </c>
      <c r="I1572" s="50" t="s">
        <v>141</v>
      </c>
      <c r="J1572" s="50" t="s">
        <v>1216</v>
      </c>
      <c r="K1572" s="53">
        <v>7851.69</v>
      </c>
    </row>
    <row r="1573" spans="1:11" x14ac:dyDescent="0.25">
      <c r="A1573" s="50" t="s">
        <v>1110</v>
      </c>
      <c r="B1573" s="50" t="s">
        <v>2393</v>
      </c>
      <c r="C1573" s="50" t="s">
        <v>2382</v>
      </c>
      <c r="D1573" s="50" t="s">
        <v>37</v>
      </c>
      <c r="E1573" s="51">
        <v>45625</v>
      </c>
      <c r="F1573" s="50" t="s">
        <v>72</v>
      </c>
      <c r="G1573" s="50" t="s">
        <v>123</v>
      </c>
      <c r="H1573" s="50" t="s">
        <v>124</v>
      </c>
      <c r="I1573" s="50" t="s">
        <v>141</v>
      </c>
      <c r="J1573" s="50" t="s">
        <v>1216</v>
      </c>
      <c r="K1573" s="53">
        <v>7851.69</v>
      </c>
    </row>
    <row r="1574" spans="1:11" x14ac:dyDescent="0.25">
      <c r="A1574" s="50" t="s">
        <v>1110</v>
      </c>
      <c r="B1574" s="50" t="s">
        <v>2394</v>
      </c>
      <c r="C1574" s="50" t="s">
        <v>2395</v>
      </c>
      <c r="D1574" s="50" t="s">
        <v>37</v>
      </c>
      <c r="E1574" s="51">
        <v>45625</v>
      </c>
      <c r="F1574" s="50" t="s">
        <v>72</v>
      </c>
      <c r="G1574" s="50" t="s">
        <v>123</v>
      </c>
      <c r="H1574" s="50" t="s">
        <v>124</v>
      </c>
      <c r="I1574" s="50" t="s">
        <v>141</v>
      </c>
      <c r="J1574" s="50" t="s">
        <v>1216</v>
      </c>
      <c r="K1574" s="53">
        <v>4935.59</v>
      </c>
    </row>
    <row r="1575" spans="1:11" x14ac:dyDescent="0.25">
      <c r="A1575" s="50" t="s">
        <v>1110</v>
      </c>
      <c r="B1575" s="50" t="s">
        <v>2396</v>
      </c>
      <c r="C1575" s="50" t="s">
        <v>2395</v>
      </c>
      <c r="D1575" s="50" t="s">
        <v>37</v>
      </c>
      <c r="E1575" s="51">
        <v>45625</v>
      </c>
      <c r="F1575" s="50" t="s">
        <v>72</v>
      </c>
      <c r="G1575" s="50" t="s">
        <v>123</v>
      </c>
      <c r="H1575" s="50" t="s">
        <v>124</v>
      </c>
      <c r="I1575" s="50" t="s">
        <v>141</v>
      </c>
      <c r="J1575" s="50" t="s">
        <v>1216</v>
      </c>
      <c r="K1575" s="53">
        <v>4935.59</v>
      </c>
    </row>
    <row r="1576" spans="1:11" x14ac:dyDescent="0.25">
      <c r="A1576" s="50" t="s">
        <v>1110</v>
      </c>
      <c r="B1576" s="50" t="s">
        <v>2397</v>
      </c>
      <c r="C1576" s="50" t="s">
        <v>2395</v>
      </c>
      <c r="D1576" s="50" t="s">
        <v>37</v>
      </c>
      <c r="E1576" s="51">
        <v>45625</v>
      </c>
      <c r="F1576" s="50" t="s">
        <v>72</v>
      </c>
      <c r="G1576" s="50" t="s">
        <v>123</v>
      </c>
      <c r="H1576" s="50" t="s">
        <v>124</v>
      </c>
      <c r="I1576" s="50" t="s">
        <v>141</v>
      </c>
      <c r="J1576" s="50" t="s">
        <v>1216</v>
      </c>
      <c r="K1576" s="53">
        <v>4935.59</v>
      </c>
    </row>
    <row r="1577" spans="1:11" x14ac:dyDescent="0.25">
      <c r="A1577" s="50" t="s">
        <v>1110</v>
      </c>
      <c r="B1577" s="50" t="s">
        <v>2398</v>
      </c>
      <c r="C1577" s="50" t="s">
        <v>2395</v>
      </c>
      <c r="D1577" s="50" t="s">
        <v>37</v>
      </c>
      <c r="E1577" s="51">
        <v>45625</v>
      </c>
      <c r="F1577" s="50" t="s">
        <v>72</v>
      </c>
      <c r="G1577" s="50" t="s">
        <v>123</v>
      </c>
      <c r="H1577" s="50" t="s">
        <v>124</v>
      </c>
      <c r="I1577" s="50" t="s">
        <v>141</v>
      </c>
      <c r="J1577" s="50" t="s">
        <v>1216</v>
      </c>
      <c r="K1577" s="53">
        <v>4935.59</v>
      </c>
    </row>
    <row r="1578" spans="1:11" x14ac:dyDescent="0.25">
      <c r="A1578" s="50" t="s">
        <v>1110</v>
      </c>
      <c r="B1578" s="50" t="s">
        <v>2399</v>
      </c>
      <c r="C1578" s="50" t="s">
        <v>2395</v>
      </c>
      <c r="D1578" s="50" t="s">
        <v>37</v>
      </c>
      <c r="E1578" s="51">
        <v>45625</v>
      </c>
      <c r="F1578" s="50" t="s">
        <v>72</v>
      </c>
      <c r="G1578" s="50" t="s">
        <v>123</v>
      </c>
      <c r="H1578" s="50" t="s">
        <v>124</v>
      </c>
      <c r="I1578" s="50" t="s">
        <v>141</v>
      </c>
      <c r="J1578" s="50" t="s">
        <v>1216</v>
      </c>
      <c r="K1578" s="53">
        <v>4935.59</v>
      </c>
    </row>
    <row r="1579" spans="1:11" x14ac:dyDescent="0.25">
      <c r="A1579" s="50" t="s">
        <v>1110</v>
      </c>
      <c r="B1579" s="50" t="s">
        <v>2400</v>
      </c>
      <c r="C1579" s="50" t="s">
        <v>2395</v>
      </c>
      <c r="D1579" s="50" t="s">
        <v>37</v>
      </c>
      <c r="E1579" s="51">
        <v>45625</v>
      </c>
      <c r="F1579" s="50" t="s">
        <v>72</v>
      </c>
      <c r="G1579" s="50" t="s">
        <v>123</v>
      </c>
      <c r="H1579" s="50" t="s">
        <v>124</v>
      </c>
      <c r="I1579" s="50" t="s">
        <v>141</v>
      </c>
      <c r="J1579" s="50" t="s">
        <v>1216</v>
      </c>
      <c r="K1579" s="53">
        <v>4935.59</v>
      </c>
    </row>
    <row r="1580" spans="1:11" x14ac:dyDescent="0.25">
      <c r="A1580" s="50" t="s">
        <v>1110</v>
      </c>
      <c r="B1580" s="50" t="s">
        <v>2401</v>
      </c>
      <c r="C1580" s="50" t="s">
        <v>2395</v>
      </c>
      <c r="D1580" s="50" t="s">
        <v>37</v>
      </c>
      <c r="E1580" s="51">
        <v>45625</v>
      </c>
      <c r="F1580" s="50" t="s">
        <v>72</v>
      </c>
      <c r="G1580" s="50" t="s">
        <v>123</v>
      </c>
      <c r="H1580" s="50" t="s">
        <v>124</v>
      </c>
      <c r="I1580" s="50" t="s">
        <v>141</v>
      </c>
      <c r="J1580" s="50" t="s">
        <v>1216</v>
      </c>
      <c r="K1580" s="53">
        <v>4935.59</v>
      </c>
    </row>
    <row r="1581" spans="1:11" x14ac:dyDescent="0.25">
      <c r="A1581" s="50" t="s">
        <v>1110</v>
      </c>
      <c r="B1581" s="50" t="s">
        <v>2402</v>
      </c>
      <c r="C1581" s="50" t="s">
        <v>2395</v>
      </c>
      <c r="D1581" s="50" t="s">
        <v>37</v>
      </c>
      <c r="E1581" s="51">
        <v>45625</v>
      </c>
      <c r="F1581" s="50" t="s">
        <v>72</v>
      </c>
      <c r="G1581" s="50" t="s">
        <v>123</v>
      </c>
      <c r="H1581" s="50" t="s">
        <v>124</v>
      </c>
      <c r="I1581" s="50" t="s">
        <v>141</v>
      </c>
      <c r="J1581" s="50" t="s">
        <v>1216</v>
      </c>
      <c r="K1581" s="53">
        <v>4935.59</v>
      </c>
    </row>
    <row r="1582" spans="1:11" x14ac:dyDescent="0.25">
      <c r="A1582" s="50" t="s">
        <v>1110</v>
      </c>
      <c r="B1582" s="50" t="s">
        <v>2403</v>
      </c>
      <c r="C1582" s="50" t="s">
        <v>2395</v>
      </c>
      <c r="D1582" s="50" t="s">
        <v>37</v>
      </c>
      <c r="E1582" s="51">
        <v>45625</v>
      </c>
      <c r="F1582" s="50" t="s">
        <v>72</v>
      </c>
      <c r="G1582" s="50" t="s">
        <v>123</v>
      </c>
      <c r="H1582" s="50" t="s">
        <v>124</v>
      </c>
      <c r="I1582" s="50" t="s">
        <v>141</v>
      </c>
      <c r="J1582" s="50" t="s">
        <v>1216</v>
      </c>
      <c r="K1582" s="53">
        <v>4935.59</v>
      </c>
    </row>
    <row r="1583" spans="1:11" x14ac:dyDescent="0.25">
      <c r="A1583" s="50" t="s">
        <v>1110</v>
      </c>
      <c r="B1583" s="50" t="s">
        <v>2404</v>
      </c>
      <c r="C1583" s="50" t="s">
        <v>2395</v>
      </c>
      <c r="D1583" s="50" t="s">
        <v>37</v>
      </c>
      <c r="E1583" s="51">
        <v>45625</v>
      </c>
      <c r="F1583" s="50" t="s">
        <v>72</v>
      </c>
      <c r="G1583" s="50" t="s">
        <v>123</v>
      </c>
      <c r="H1583" s="50" t="s">
        <v>124</v>
      </c>
      <c r="I1583" s="50" t="s">
        <v>141</v>
      </c>
      <c r="J1583" s="50" t="s">
        <v>1216</v>
      </c>
      <c r="K1583" s="53">
        <v>4935.59</v>
      </c>
    </row>
    <row r="1584" spans="1:11" x14ac:dyDescent="0.25">
      <c r="A1584" s="50" t="s">
        <v>1110</v>
      </c>
      <c r="B1584" s="50" t="s">
        <v>2405</v>
      </c>
      <c r="C1584" s="50" t="s">
        <v>2395</v>
      </c>
      <c r="D1584" s="50" t="s">
        <v>37</v>
      </c>
      <c r="E1584" s="51">
        <v>45625</v>
      </c>
      <c r="F1584" s="50" t="s">
        <v>72</v>
      </c>
      <c r="G1584" s="50" t="s">
        <v>123</v>
      </c>
      <c r="H1584" s="50" t="s">
        <v>124</v>
      </c>
      <c r="I1584" s="50" t="s">
        <v>141</v>
      </c>
      <c r="J1584" s="50" t="s">
        <v>1216</v>
      </c>
      <c r="K1584" s="53">
        <v>4935.59</v>
      </c>
    </row>
    <row r="1585" spans="1:11" x14ac:dyDescent="0.25">
      <c r="A1585" s="50" t="s">
        <v>1110</v>
      </c>
      <c r="B1585" s="50" t="s">
        <v>2406</v>
      </c>
      <c r="C1585" s="50" t="s">
        <v>2395</v>
      </c>
      <c r="D1585" s="50" t="s">
        <v>37</v>
      </c>
      <c r="E1585" s="51">
        <v>45625</v>
      </c>
      <c r="F1585" s="50" t="s">
        <v>72</v>
      </c>
      <c r="G1585" s="50" t="s">
        <v>123</v>
      </c>
      <c r="H1585" s="50" t="s">
        <v>124</v>
      </c>
      <c r="I1585" s="50" t="s">
        <v>141</v>
      </c>
      <c r="J1585" s="50" t="s">
        <v>1216</v>
      </c>
      <c r="K1585" s="53">
        <v>4935.59</v>
      </c>
    </row>
    <row r="1586" spans="1:11" x14ac:dyDescent="0.25">
      <c r="A1586" s="50" t="s">
        <v>1110</v>
      </c>
      <c r="B1586" s="50" t="s">
        <v>2407</v>
      </c>
      <c r="C1586" s="50" t="s">
        <v>2395</v>
      </c>
      <c r="D1586" s="50" t="s">
        <v>37</v>
      </c>
      <c r="E1586" s="51">
        <v>45625</v>
      </c>
      <c r="F1586" s="50" t="s">
        <v>72</v>
      </c>
      <c r="G1586" s="50" t="s">
        <v>123</v>
      </c>
      <c r="H1586" s="50" t="s">
        <v>124</v>
      </c>
      <c r="I1586" s="50" t="s">
        <v>141</v>
      </c>
      <c r="J1586" s="50" t="s">
        <v>1216</v>
      </c>
      <c r="K1586" s="53">
        <v>4935.59</v>
      </c>
    </row>
    <row r="1587" spans="1:11" x14ac:dyDescent="0.25">
      <c r="A1587" s="50" t="s">
        <v>1110</v>
      </c>
      <c r="B1587" s="50" t="s">
        <v>2408</v>
      </c>
      <c r="C1587" s="50" t="s">
        <v>2395</v>
      </c>
      <c r="D1587" s="50" t="s">
        <v>37</v>
      </c>
      <c r="E1587" s="51">
        <v>45625</v>
      </c>
      <c r="F1587" s="50" t="s">
        <v>72</v>
      </c>
      <c r="G1587" s="50" t="s">
        <v>123</v>
      </c>
      <c r="H1587" s="50" t="s">
        <v>124</v>
      </c>
      <c r="I1587" s="50" t="s">
        <v>141</v>
      </c>
      <c r="J1587" s="50" t="s">
        <v>1216</v>
      </c>
      <c r="K1587" s="53">
        <v>4935.59</v>
      </c>
    </row>
    <row r="1588" spans="1:11" x14ac:dyDescent="0.25">
      <c r="A1588" s="50" t="s">
        <v>1110</v>
      </c>
      <c r="B1588" s="50" t="s">
        <v>2409</v>
      </c>
      <c r="C1588" s="50" t="s">
        <v>2395</v>
      </c>
      <c r="D1588" s="50" t="s">
        <v>37</v>
      </c>
      <c r="E1588" s="51">
        <v>45625</v>
      </c>
      <c r="F1588" s="50" t="s">
        <v>72</v>
      </c>
      <c r="G1588" s="50" t="s">
        <v>123</v>
      </c>
      <c r="H1588" s="50" t="s">
        <v>124</v>
      </c>
      <c r="I1588" s="50" t="s">
        <v>141</v>
      </c>
      <c r="J1588" s="50" t="s">
        <v>1216</v>
      </c>
      <c r="K1588" s="53">
        <v>4935.59</v>
      </c>
    </row>
    <row r="1589" spans="1:11" x14ac:dyDescent="0.25">
      <c r="A1589" s="50" t="s">
        <v>1110</v>
      </c>
      <c r="B1589" s="50" t="s">
        <v>2410</v>
      </c>
      <c r="C1589" s="50" t="s">
        <v>2395</v>
      </c>
      <c r="D1589" s="50" t="s">
        <v>37</v>
      </c>
      <c r="E1589" s="51">
        <v>45625</v>
      </c>
      <c r="F1589" s="50" t="s">
        <v>72</v>
      </c>
      <c r="G1589" s="50" t="s">
        <v>123</v>
      </c>
      <c r="H1589" s="50" t="s">
        <v>124</v>
      </c>
      <c r="I1589" s="50" t="s">
        <v>141</v>
      </c>
      <c r="J1589" s="50" t="s">
        <v>1216</v>
      </c>
      <c r="K1589" s="53">
        <v>4935.59</v>
      </c>
    </row>
    <row r="1590" spans="1:11" x14ac:dyDescent="0.25">
      <c r="A1590" s="50" t="s">
        <v>1110</v>
      </c>
      <c r="B1590" s="50" t="s">
        <v>2411</v>
      </c>
      <c r="C1590" s="50" t="s">
        <v>2395</v>
      </c>
      <c r="D1590" s="50" t="s">
        <v>37</v>
      </c>
      <c r="E1590" s="51">
        <v>45625</v>
      </c>
      <c r="F1590" s="50" t="s">
        <v>72</v>
      </c>
      <c r="G1590" s="50" t="s">
        <v>123</v>
      </c>
      <c r="H1590" s="50" t="s">
        <v>124</v>
      </c>
      <c r="I1590" s="50" t="s">
        <v>141</v>
      </c>
      <c r="J1590" s="50" t="s">
        <v>1216</v>
      </c>
      <c r="K1590" s="53">
        <v>4935.59</v>
      </c>
    </row>
    <row r="1591" spans="1:11" x14ac:dyDescent="0.25">
      <c r="A1591" s="50" t="s">
        <v>1110</v>
      </c>
      <c r="B1591" s="50" t="s">
        <v>2412</v>
      </c>
      <c r="C1591" s="50" t="s">
        <v>2395</v>
      </c>
      <c r="D1591" s="50" t="s">
        <v>37</v>
      </c>
      <c r="E1591" s="51">
        <v>45625</v>
      </c>
      <c r="F1591" s="50" t="s">
        <v>72</v>
      </c>
      <c r="G1591" s="50" t="s">
        <v>123</v>
      </c>
      <c r="H1591" s="50" t="s">
        <v>124</v>
      </c>
      <c r="I1591" s="50" t="s">
        <v>141</v>
      </c>
      <c r="J1591" s="50" t="s">
        <v>1216</v>
      </c>
      <c r="K1591" s="53">
        <v>4935.59</v>
      </c>
    </row>
    <row r="1592" spans="1:11" x14ac:dyDescent="0.25">
      <c r="A1592" s="50" t="s">
        <v>1110</v>
      </c>
      <c r="B1592" s="50" t="s">
        <v>2413</v>
      </c>
      <c r="C1592" s="50" t="s">
        <v>2395</v>
      </c>
      <c r="D1592" s="50" t="s">
        <v>37</v>
      </c>
      <c r="E1592" s="51">
        <v>45625</v>
      </c>
      <c r="F1592" s="50" t="s">
        <v>72</v>
      </c>
      <c r="G1592" s="50" t="s">
        <v>123</v>
      </c>
      <c r="H1592" s="50" t="s">
        <v>124</v>
      </c>
      <c r="I1592" s="50" t="s">
        <v>141</v>
      </c>
      <c r="J1592" s="50" t="s">
        <v>1216</v>
      </c>
      <c r="K1592" s="53">
        <v>4935.59</v>
      </c>
    </row>
    <row r="1593" spans="1:11" x14ac:dyDescent="0.25">
      <c r="A1593" s="50" t="s">
        <v>1110</v>
      </c>
      <c r="B1593" s="50" t="s">
        <v>2414</v>
      </c>
      <c r="C1593" s="50" t="s">
        <v>2395</v>
      </c>
      <c r="D1593" s="50" t="s">
        <v>37</v>
      </c>
      <c r="E1593" s="51">
        <v>45625</v>
      </c>
      <c r="F1593" s="50" t="s">
        <v>72</v>
      </c>
      <c r="G1593" s="50" t="s">
        <v>123</v>
      </c>
      <c r="H1593" s="50" t="s">
        <v>124</v>
      </c>
      <c r="I1593" s="50" t="s">
        <v>141</v>
      </c>
      <c r="J1593" s="50" t="s">
        <v>1216</v>
      </c>
      <c r="K1593" s="53">
        <v>4935.59</v>
      </c>
    </row>
    <row r="1594" spans="1:11" x14ac:dyDescent="0.25">
      <c r="A1594" s="50" t="s">
        <v>1110</v>
      </c>
      <c r="B1594" s="50" t="s">
        <v>2415</v>
      </c>
      <c r="C1594" s="50" t="s">
        <v>2395</v>
      </c>
      <c r="D1594" s="50" t="s">
        <v>37</v>
      </c>
      <c r="E1594" s="51">
        <v>45625</v>
      </c>
      <c r="F1594" s="50" t="s">
        <v>72</v>
      </c>
      <c r="G1594" s="50" t="s">
        <v>123</v>
      </c>
      <c r="H1594" s="50" t="s">
        <v>124</v>
      </c>
      <c r="I1594" s="50" t="s">
        <v>141</v>
      </c>
      <c r="J1594" s="50" t="s">
        <v>1216</v>
      </c>
      <c r="K1594" s="53">
        <v>4935.59</v>
      </c>
    </row>
    <row r="1595" spans="1:11" x14ac:dyDescent="0.25">
      <c r="A1595" s="50" t="s">
        <v>1110</v>
      </c>
      <c r="B1595" s="50" t="s">
        <v>2416</v>
      </c>
      <c r="C1595" s="50" t="s">
        <v>2395</v>
      </c>
      <c r="D1595" s="50" t="s">
        <v>37</v>
      </c>
      <c r="E1595" s="51">
        <v>45625</v>
      </c>
      <c r="F1595" s="50" t="s">
        <v>72</v>
      </c>
      <c r="G1595" s="50" t="s">
        <v>123</v>
      </c>
      <c r="H1595" s="50" t="s">
        <v>124</v>
      </c>
      <c r="I1595" s="50" t="s">
        <v>141</v>
      </c>
      <c r="J1595" s="50" t="s">
        <v>1216</v>
      </c>
      <c r="K1595" s="53">
        <v>4935.59</v>
      </c>
    </row>
    <row r="1596" spans="1:11" x14ac:dyDescent="0.25">
      <c r="A1596" s="50" t="s">
        <v>1110</v>
      </c>
      <c r="B1596" s="50" t="s">
        <v>2417</v>
      </c>
      <c r="C1596" s="50" t="s">
        <v>2395</v>
      </c>
      <c r="D1596" s="50" t="s">
        <v>37</v>
      </c>
      <c r="E1596" s="51">
        <v>45625</v>
      </c>
      <c r="F1596" s="50" t="s">
        <v>72</v>
      </c>
      <c r="G1596" s="50" t="s">
        <v>123</v>
      </c>
      <c r="H1596" s="50" t="s">
        <v>124</v>
      </c>
      <c r="I1596" s="50" t="s">
        <v>141</v>
      </c>
      <c r="J1596" s="50" t="s">
        <v>1216</v>
      </c>
      <c r="K1596" s="53">
        <v>4935.59</v>
      </c>
    </row>
    <row r="1597" spans="1:11" x14ac:dyDescent="0.25">
      <c r="A1597" s="50" t="s">
        <v>1110</v>
      </c>
      <c r="B1597" s="50" t="s">
        <v>2418</v>
      </c>
      <c r="C1597" s="50" t="s">
        <v>2395</v>
      </c>
      <c r="D1597" s="50" t="s">
        <v>37</v>
      </c>
      <c r="E1597" s="51">
        <v>45625</v>
      </c>
      <c r="F1597" s="50" t="s">
        <v>72</v>
      </c>
      <c r="G1597" s="50" t="s">
        <v>123</v>
      </c>
      <c r="H1597" s="50" t="s">
        <v>124</v>
      </c>
      <c r="I1597" s="50" t="s">
        <v>141</v>
      </c>
      <c r="J1597" s="50" t="s">
        <v>1216</v>
      </c>
      <c r="K1597" s="53">
        <v>4935.59</v>
      </c>
    </row>
    <row r="1598" spans="1:11" x14ac:dyDescent="0.25">
      <c r="A1598" s="50" t="s">
        <v>1110</v>
      </c>
      <c r="B1598" s="50" t="s">
        <v>2419</v>
      </c>
      <c r="C1598" s="50" t="s">
        <v>2395</v>
      </c>
      <c r="D1598" s="50" t="s">
        <v>37</v>
      </c>
      <c r="E1598" s="51">
        <v>45625</v>
      </c>
      <c r="F1598" s="50" t="s">
        <v>72</v>
      </c>
      <c r="G1598" s="50" t="s">
        <v>123</v>
      </c>
      <c r="H1598" s="50" t="s">
        <v>124</v>
      </c>
      <c r="I1598" s="50" t="s">
        <v>141</v>
      </c>
      <c r="J1598" s="50" t="s">
        <v>1216</v>
      </c>
      <c r="K1598" s="53">
        <v>4935.59</v>
      </c>
    </row>
    <row r="1599" spans="1:11" x14ac:dyDescent="0.25">
      <c r="A1599" s="50" t="s">
        <v>1110</v>
      </c>
      <c r="B1599" s="50" t="s">
        <v>2420</v>
      </c>
      <c r="C1599" s="50" t="s">
        <v>2395</v>
      </c>
      <c r="D1599" s="50" t="s">
        <v>37</v>
      </c>
      <c r="E1599" s="51">
        <v>45625</v>
      </c>
      <c r="F1599" s="50" t="s">
        <v>72</v>
      </c>
      <c r="G1599" s="50" t="s">
        <v>123</v>
      </c>
      <c r="H1599" s="50" t="s">
        <v>124</v>
      </c>
      <c r="I1599" s="50" t="s">
        <v>141</v>
      </c>
      <c r="J1599" s="50" t="s">
        <v>1216</v>
      </c>
      <c r="K1599" s="53">
        <v>4935.59</v>
      </c>
    </row>
    <row r="1600" spans="1:11" x14ac:dyDescent="0.25">
      <c r="A1600" s="50" t="s">
        <v>1110</v>
      </c>
      <c r="B1600" s="50" t="s">
        <v>2421</v>
      </c>
      <c r="C1600" s="50" t="s">
        <v>2395</v>
      </c>
      <c r="D1600" s="50" t="s">
        <v>37</v>
      </c>
      <c r="E1600" s="51">
        <v>45625</v>
      </c>
      <c r="F1600" s="50" t="s">
        <v>72</v>
      </c>
      <c r="G1600" s="50" t="s">
        <v>123</v>
      </c>
      <c r="H1600" s="50" t="s">
        <v>124</v>
      </c>
      <c r="I1600" s="50" t="s">
        <v>141</v>
      </c>
      <c r="J1600" s="50" t="s">
        <v>1216</v>
      </c>
      <c r="K1600" s="53">
        <v>4935.59</v>
      </c>
    </row>
    <row r="1601" spans="1:11" x14ac:dyDescent="0.25">
      <c r="A1601" s="50" t="s">
        <v>1110</v>
      </c>
      <c r="B1601" s="50" t="s">
        <v>2422</v>
      </c>
      <c r="C1601" s="50" t="s">
        <v>2395</v>
      </c>
      <c r="D1601" s="50" t="s">
        <v>37</v>
      </c>
      <c r="E1601" s="51">
        <v>45625</v>
      </c>
      <c r="F1601" s="50" t="s">
        <v>72</v>
      </c>
      <c r="G1601" s="50" t="s">
        <v>123</v>
      </c>
      <c r="H1601" s="50" t="s">
        <v>124</v>
      </c>
      <c r="I1601" s="50" t="s">
        <v>141</v>
      </c>
      <c r="J1601" s="50" t="s">
        <v>1216</v>
      </c>
      <c r="K1601" s="53">
        <v>4935.59</v>
      </c>
    </row>
    <row r="1602" spans="1:11" x14ac:dyDescent="0.25">
      <c r="A1602" s="50" t="s">
        <v>1110</v>
      </c>
      <c r="B1602" s="50" t="s">
        <v>2423</v>
      </c>
      <c r="C1602" s="50" t="s">
        <v>2395</v>
      </c>
      <c r="D1602" s="50" t="s">
        <v>37</v>
      </c>
      <c r="E1602" s="51">
        <v>45625</v>
      </c>
      <c r="F1602" s="50" t="s">
        <v>72</v>
      </c>
      <c r="G1602" s="50" t="s">
        <v>123</v>
      </c>
      <c r="H1602" s="50" t="s">
        <v>124</v>
      </c>
      <c r="I1602" s="50" t="s">
        <v>141</v>
      </c>
      <c r="J1602" s="50" t="s">
        <v>1216</v>
      </c>
      <c r="K1602" s="53">
        <v>4935.59</v>
      </c>
    </row>
    <row r="1603" spans="1:11" x14ac:dyDescent="0.25">
      <c r="A1603" s="50" t="s">
        <v>1110</v>
      </c>
      <c r="B1603" s="50" t="s">
        <v>2424</v>
      </c>
      <c r="C1603" s="50" t="s">
        <v>2395</v>
      </c>
      <c r="D1603" s="50" t="s">
        <v>37</v>
      </c>
      <c r="E1603" s="51">
        <v>45625</v>
      </c>
      <c r="F1603" s="50" t="s">
        <v>72</v>
      </c>
      <c r="G1603" s="50" t="s">
        <v>123</v>
      </c>
      <c r="H1603" s="50" t="s">
        <v>124</v>
      </c>
      <c r="I1603" s="50" t="s">
        <v>141</v>
      </c>
      <c r="J1603" s="50" t="s">
        <v>1216</v>
      </c>
      <c r="K1603" s="53">
        <v>4935.59</v>
      </c>
    </row>
    <row r="1604" spans="1:11" x14ac:dyDescent="0.25">
      <c r="A1604" s="50" t="s">
        <v>1110</v>
      </c>
      <c r="B1604" s="50" t="s">
        <v>2425</v>
      </c>
      <c r="C1604" s="50" t="s">
        <v>2395</v>
      </c>
      <c r="D1604" s="50" t="s">
        <v>37</v>
      </c>
      <c r="E1604" s="51">
        <v>45625</v>
      </c>
      <c r="F1604" s="50" t="s">
        <v>72</v>
      </c>
      <c r="G1604" s="50" t="s">
        <v>123</v>
      </c>
      <c r="H1604" s="50" t="s">
        <v>124</v>
      </c>
      <c r="I1604" s="50" t="s">
        <v>141</v>
      </c>
      <c r="J1604" s="50" t="s">
        <v>1216</v>
      </c>
      <c r="K1604" s="53">
        <v>4935.59</v>
      </c>
    </row>
    <row r="1605" spans="1:11" x14ac:dyDescent="0.25">
      <c r="A1605" s="50" t="s">
        <v>1110</v>
      </c>
      <c r="B1605" s="50" t="s">
        <v>2426</v>
      </c>
      <c r="C1605" s="50" t="s">
        <v>2395</v>
      </c>
      <c r="D1605" s="50" t="s">
        <v>37</v>
      </c>
      <c r="E1605" s="51">
        <v>45625</v>
      </c>
      <c r="F1605" s="50" t="s">
        <v>72</v>
      </c>
      <c r="G1605" s="50" t="s">
        <v>123</v>
      </c>
      <c r="H1605" s="50" t="s">
        <v>124</v>
      </c>
      <c r="I1605" s="50" t="s">
        <v>141</v>
      </c>
      <c r="J1605" s="50" t="s">
        <v>1216</v>
      </c>
      <c r="K1605" s="53">
        <v>4935.59</v>
      </c>
    </row>
    <row r="1606" spans="1:11" x14ac:dyDescent="0.25">
      <c r="A1606" s="50" t="s">
        <v>1110</v>
      </c>
      <c r="B1606" s="50" t="s">
        <v>2427</v>
      </c>
      <c r="C1606" s="50" t="s">
        <v>2395</v>
      </c>
      <c r="D1606" s="50" t="s">
        <v>37</v>
      </c>
      <c r="E1606" s="51">
        <v>45625</v>
      </c>
      <c r="F1606" s="50" t="s">
        <v>72</v>
      </c>
      <c r="G1606" s="50" t="s">
        <v>123</v>
      </c>
      <c r="H1606" s="50" t="s">
        <v>124</v>
      </c>
      <c r="I1606" s="50" t="s">
        <v>141</v>
      </c>
      <c r="J1606" s="50" t="s">
        <v>1216</v>
      </c>
      <c r="K1606" s="53">
        <v>4935.59</v>
      </c>
    </row>
    <row r="1607" spans="1:11" x14ac:dyDescent="0.25">
      <c r="A1607" s="50" t="s">
        <v>1110</v>
      </c>
      <c r="B1607" s="50" t="s">
        <v>2428</v>
      </c>
      <c r="C1607" s="50" t="s">
        <v>2395</v>
      </c>
      <c r="D1607" s="50" t="s">
        <v>37</v>
      </c>
      <c r="E1607" s="51">
        <v>45625</v>
      </c>
      <c r="F1607" s="50" t="s">
        <v>72</v>
      </c>
      <c r="G1607" s="50" t="s">
        <v>123</v>
      </c>
      <c r="H1607" s="50" t="s">
        <v>124</v>
      </c>
      <c r="I1607" s="50" t="s">
        <v>141</v>
      </c>
      <c r="J1607" s="50" t="s">
        <v>1216</v>
      </c>
      <c r="K1607" s="53">
        <v>4935.59</v>
      </c>
    </row>
    <row r="1608" spans="1:11" x14ac:dyDescent="0.25">
      <c r="A1608" s="50" t="s">
        <v>1110</v>
      </c>
      <c r="B1608" s="50" t="s">
        <v>2429</v>
      </c>
      <c r="C1608" s="50" t="s">
        <v>2395</v>
      </c>
      <c r="D1608" s="50" t="s">
        <v>37</v>
      </c>
      <c r="E1608" s="51">
        <v>45625</v>
      </c>
      <c r="F1608" s="50" t="s">
        <v>72</v>
      </c>
      <c r="G1608" s="50" t="s">
        <v>123</v>
      </c>
      <c r="H1608" s="50" t="s">
        <v>124</v>
      </c>
      <c r="I1608" s="50" t="s">
        <v>141</v>
      </c>
      <c r="J1608" s="50" t="s">
        <v>1216</v>
      </c>
      <c r="K1608" s="53">
        <v>4935.59</v>
      </c>
    </row>
    <row r="1609" spans="1:11" x14ac:dyDescent="0.25">
      <c r="A1609" s="50" t="s">
        <v>1110</v>
      </c>
      <c r="B1609" s="50" t="s">
        <v>2430</v>
      </c>
      <c r="C1609" s="50" t="s">
        <v>2395</v>
      </c>
      <c r="D1609" s="50" t="s">
        <v>37</v>
      </c>
      <c r="E1609" s="51">
        <v>45625</v>
      </c>
      <c r="F1609" s="50" t="s">
        <v>72</v>
      </c>
      <c r="G1609" s="50" t="s">
        <v>123</v>
      </c>
      <c r="H1609" s="50" t="s">
        <v>124</v>
      </c>
      <c r="I1609" s="50" t="s">
        <v>141</v>
      </c>
      <c r="J1609" s="50" t="s">
        <v>1216</v>
      </c>
      <c r="K1609" s="53">
        <v>4935.59</v>
      </c>
    </row>
    <row r="1610" spans="1:11" x14ac:dyDescent="0.25">
      <c r="A1610" s="50" t="s">
        <v>1110</v>
      </c>
      <c r="B1610" s="50" t="s">
        <v>2431</v>
      </c>
      <c r="C1610" s="50" t="s">
        <v>2395</v>
      </c>
      <c r="D1610" s="50" t="s">
        <v>37</v>
      </c>
      <c r="E1610" s="51">
        <v>45625</v>
      </c>
      <c r="F1610" s="50" t="s">
        <v>72</v>
      </c>
      <c r="G1610" s="50" t="s">
        <v>123</v>
      </c>
      <c r="H1610" s="50" t="s">
        <v>124</v>
      </c>
      <c r="I1610" s="50" t="s">
        <v>141</v>
      </c>
      <c r="J1610" s="50" t="s">
        <v>1216</v>
      </c>
      <c r="K1610" s="53">
        <v>4935.59</v>
      </c>
    </row>
    <row r="1611" spans="1:11" x14ac:dyDescent="0.25">
      <c r="A1611" s="50" t="s">
        <v>1110</v>
      </c>
      <c r="B1611" s="50" t="s">
        <v>2432</v>
      </c>
      <c r="C1611" s="50" t="s">
        <v>2395</v>
      </c>
      <c r="D1611" s="50" t="s">
        <v>37</v>
      </c>
      <c r="E1611" s="51">
        <v>45625</v>
      </c>
      <c r="F1611" s="50" t="s">
        <v>72</v>
      </c>
      <c r="G1611" s="50" t="s">
        <v>123</v>
      </c>
      <c r="H1611" s="50" t="s">
        <v>124</v>
      </c>
      <c r="I1611" s="50" t="s">
        <v>141</v>
      </c>
      <c r="J1611" s="50" t="s">
        <v>1216</v>
      </c>
      <c r="K1611" s="53">
        <v>4935.59</v>
      </c>
    </row>
    <row r="1612" spans="1:11" x14ac:dyDescent="0.25">
      <c r="A1612" s="50" t="s">
        <v>1110</v>
      </c>
      <c r="B1612" s="50" t="s">
        <v>2433</v>
      </c>
      <c r="C1612" s="50" t="s">
        <v>2395</v>
      </c>
      <c r="D1612" s="50" t="s">
        <v>37</v>
      </c>
      <c r="E1612" s="51">
        <v>45625</v>
      </c>
      <c r="F1612" s="50" t="s">
        <v>72</v>
      </c>
      <c r="G1612" s="50" t="s">
        <v>123</v>
      </c>
      <c r="H1612" s="50" t="s">
        <v>124</v>
      </c>
      <c r="I1612" s="50" t="s">
        <v>141</v>
      </c>
      <c r="J1612" s="50" t="s">
        <v>1216</v>
      </c>
      <c r="K1612" s="53">
        <v>4935.59</v>
      </c>
    </row>
    <row r="1613" spans="1:11" x14ac:dyDescent="0.25">
      <c r="A1613" s="50" t="s">
        <v>1110</v>
      </c>
      <c r="B1613" s="50" t="s">
        <v>2434</v>
      </c>
      <c r="C1613" s="50" t="s">
        <v>2395</v>
      </c>
      <c r="D1613" s="50" t="s">
        <v>37</v>
      </c>
      <c r="E1613" s="51">
        <v>45625</v>
      </c>
      <c r="F1613" s="50" t="s">
        <v>72</v>
      </c>
      <c r="G1613" s="50" t="s">
        <v>123</v>
      </c>
      <c r="H1613" s="50" t="s">
        <v>124</v>
      </c>
      <c r="I1613" s="50" t="s">
        <v>141</v>
      </c>
      <c r="J1613" s="50" t="s">
        <v>1216</v>
      </c>
      <c r="K1613" s="53">
        <v>4935.59</v>
      </c>
    </row>
    <row r="1614" spans="1:11" x14ac:dyDescent="0.25">
      <c r="A1614" s="50" t="s">
        <v>1110</v>
      </c>
      <c r="B1614" s="50" t="s">
        <v>2435</v>
      </c>
      <c r="C1614" s="50" t="s">
        <v>2395</v>
      </c>
      <c r="D1614" s="50" t="s">
        <v>37</v>
      </c>
      <c r="E1614" s="51">
        <v>45625</v>
      </c>
      <c r="F1614" s="50" t="s">
        <v>72</v>
      </c>
      <c r="G1614" s="50" t="s">
        <v>123</v>
      </c>
      <c r="H1614" s="50" t="s">
        <v>124</v>
      </c>
      <c r="I1614" s="50" t="s">
        <v>141</v>
      </c>
      <c r="J1614" s="50" t="s">
        <v>1216</v>
      </c>
      <c r="K1614" s="53">
        <v>4935.59</v>
      </c>
    </row>
    <row r="1615" spans="1:11" x14ac:dyDescent="0.25">
      <c r="A1615" s="50" t="s">
        <v>1110</v>
      </c>
      <c r="B1615" s="50" t="s">
        <v>2436</v>
      </c>
      <c r="C1615" s="50" t="s">
        <v>2395</v>
      </c>
      <c r="D1615" s="50" t="s">
        <v>37</v>
      </c>
      <c r="E1615" s="51">
        <v>45625</v>
      </c>
      <c r="F1615" s="50" t="s">
        <v>72</v>
      </c>
      <c r="G1615" s="50" t="s">
        <v>123</v>
      </c>
      <c r="H1615" s="50" t="s">
        <v>124</v>
      </c>
      <c r="I1615" s="50" t="s">
        <v>141</v>
      </c>
      <c r="J1615" s="50" t="s">
        <v>1216</v>
      </c>
      <c r="K1615" s="53">
        <v>4935.59</v>
      </c>
    </row>
    <row r="1616" spans="1:11" x14ac:dyDescent="0.25">
      <c r="A1616" s="50" t="s">
        <v>1110</v>
      </c>
      <c r="B1616" s="50" t="s">
        <v>2437</v>
      </c>
      <c r="C1616" s="50" t="s">
        <v>2395</v>
      </c>
      <c r="D1616" s="50" t="s">
        <v>37</v>
      </c>
      <c r="E1616" s="51">
        <v>45625</v>
      </c>
      <c r="F1616" s="50" t="s">
        <v>72</v>
      </c>
      <c r="G1616" s="50" t="s">
        <v>123</v>
      </c>
      <c r="H1616" s="50" t="s">
        <v>124</v>
      </c>
      <c r="I1616" s="50" t="s">
        <v>141</v>
      </c>
      <c r="J1616" s="50" t="s">
        <v>1216</v>
      </c>
      <c r="K1616" s="53">
        <v>4935.59</v>
      </c>
    </row>
    <row r="1617" spans="1:11" x14ac:dyDescent="0.25">
      <c r="A1617" s="50" t="s">
        <v>1110</v>
      </c>
      <c r="B1617" s="50" t="s">
        <v>2438</v>
      </c>
      <c r="C1617" s="50" t="s">
        <v>2395</v>
      </c>
      <c r="D1617" s="50" t="s">
        <v>37</v>
      </c>
      <c r="E1617" s="51">
        <v>45625</v>
      </c>
      <c r="F1617" s="50" t="s">
        <v>72</v>
      </c>
      <c r="G1617" s="50" t="s">
        <v>123</v>
      </c>
      <c r="H1617" s="50" t="s">
        <v>124</v>
      </c>
      <c r="I1617" s="50" t="s">
        <v>141</v>
      </c>
      <c r="J1617" s="50" t="s">
        <v>1216</v>
      </c>
      <c r="K1617" s="53">
        <v>4935.59</v>
      </c>
    </row>
    <row r="1618" spans="1:11" x14ac:dyDescent="0.25">
      <c r="A1618" s="50" t="s">
        <v>1110</v>
      </c>
      <c r="B1618" s="50" t="s">
        <v>2439</v>
      </c>
      <c r="C1618" s="50" t="s">
        <v>2440</v>
      </c>
      <c r="D1618" s="50" t="s">
        <v>37</v>
      </c>
      <c r="E1618" s="51">
        <v>45625</v>
      </c>
      <c r="F1618" s="50" t="s">
        <v>72</v>
      </c>
      <c r="G1618" s="50" t="s">
        <v>123</v>
      </c>
      <c r="H1618" s="50" t="s">
        <v>124</v>
      </c>
      <c r="I1618" s="50" t="s">
        <v>141</v>
      </c>
      <c r="J1618" s="50" t="s">
        <v>1216</v>
      </c>
      <c r="K1618" s="53">
        <v>5977.4</v>
      </c>
    </row>
    <row r="1619" spans="1:11" x14ac:dyDescent="0.25">
      <c r="A1619" s="50" t="s">
        <v>1110</v>
      </c>
      <c r="B1619" s="50" t="s">
        <v>2441</v>
      </c>
      <c r="C1619" s="50" t="s">
        <v>2440</v>
      </c>
      <c r="D1619" s="50" t="s">
        <v>37</v>
      </c>
      <c r="E1619" s="51">
        <v>45625</v>
      </c>
      <c r="F1619" s="50" t="s">
        <v>72</v>
      </c>
      <c r="G1619" s="50" t="s">
        <v>123</v>
      </c>
      <c r="H1619" s="50" t="s">
        <v>124</v>
      </c>
      <c r="I1619" s="50" t="s">
        <v>141</v>
      </c>
      <c r="J1619" s="50" t="s">
        <v>1216</v>
      </c>
      <c r="K1619" s="53">
        <v>5977.4</v>
      </c>
    </row>
    <row r="1620" spans="1:11" x14ac:dyDescent="0.25">
      <c r="A1620" s="50" t="s">
        <v>1110</v>
      </c>
      <c r="B1620" s="50" t="s">
        <v>2442</v>
      </c>
      <c r="C1620" s="50" t="s">
        <v>2440</v>
      </c>
      <c r="D1620" s="50" t="s">
        <v>37</v>
      </c>
      <c r="E1620" s="51">
        <v>45625</v>
      </c>
      <c r="F1620" s="50" t="s">
        <v>72</v>
      </c>
      <c r="G1620" s="50" t="s">
        <v>123</v>
      </c>
      <c r="H1620" s="50" t="s">
        <v>124</v>
      </c>
      <c r="I1620" s="50" t="s">
        <v>141</v>
      </c>
      <c r="J1620" s="50" t="s">
        <v>1216</v>
      </c>
      <c r="K1620" s="53">
        <v>5977.4</v>
      </c>
    </row>
    <row r="1621" spans="1:11" x14ac:dyDescent="0.25">
      <c r="A1621" s="50" t="s">
        <v>1110</v>
      </c>
      <c r="B1621" s="50" t="s">
        <v>2443</v>
      </c>
      <c r="C1621" s="50" t="s">
        <v>2440</v>
      </c>
      <c r="D1621" s="50" t="s">
        <v>37</v>
      </c>
      <c r="E1621" s="51">
        <v>45625</v>
      </c>
      <c r="F1621" s="50" t="s">
        <v>72</v>
      </c>
      <c r="G1621" s="50" t="s">
        <v>123</v>
      </c>
      <c r="H1621" s="50" t="s">
        <v>124</v>
      </c>
      <c r="I1621" s="50" t="s">
        <v>141</v>
      </c>
      <c r="J1621" s="50" t="s">
        <v>1216</v>
      </c>
      <c r="K1621" s="53">
        <v>5977.4</v>
      </c>
    </row>
    <row r="1622" spans="1:11" x14ac:dyDescent="0.25">
      <c r="A1622" s="50" t="s">
        <v>1110</v>
      </c>
      <c r="B1622" s="50" t="s">
        <v>2444</v>
      </c>
      <c r="C1622" s="50" t="s">
        <v>2440</v>
      </c>
      <c r="D1622" s="50" t="s">
        <v>37</v>
      </c>
      <c r="E1622" s="51">
        <v>45625</v>
      </c>
      <c r="F1622" s="50" t="s">
        <v>72</v>
      </c>
      <c r="G1622" s="50" t="s">
        <v>123</v>
      </c>
      <c r="H1622" s="50" t="s">
        <v>124</v>
      </c>
      <c r="I1622" s="50" t="s">
        <v>141</v>
      </c>
      <c r="J1622" s="50" t="s">
        <v>1216</v>
      </c>
      <c r="K1622" s="53">
        <v>5977.4</v>
      </c>
    </row>
    <row r="1623" spans="1:11" x14ac:dyDescent="0.25">
      <c r="A1623" s="50" t="s">
        <v>1110</v>
      </c>
      <c r="B1623" s="50" t="s">
        <v>2445</v>
      </c>
      <c r="C1623" s="50" t="s">
        <v>2440</v>
      </c>
      <c r="D1623" s="50" t="s">
        <v>37</v>
      </c>
      <c r="E1623" s="51">
        <v>45625</v>
      </c>
      <c r="F1623" s="50" t="s">
        <v>72</v>
      </c>
      <c r="G1623" s="50" t="s">
        <v>123</v>
      </c>
      <c r="H1623" s="50" t="s">
        <v>124</v>
      </c>
      <c r="I1623" s="50" t="s">
        <v>141</v>
      </c>
      <c r="J1623" s="50" t="s">
        <v>1216</v>
      </c>
      <c r="K1623" s="53">
        <v>5977.4</v>
      </c>
    </row>
    <row r="1624" spans="1:11" x14ac:dyDescent="0.25">
      <c r="A1624" s="50" t="s">
        <v>1110</v>
      </c>
      <c r="B1624" s="50" t="s">
        <v>2446</v>
      </c>
      <c r="C1624" s="50" t="s">
        <v>2440</v>
      </c>
      <c r="D1624" s="50" t="s">
        <v>37</v>
      </c>
      <c r="E1624" s="51">
        <v>45625</v>
      </c>
      <c r="F1624" s="50" t="s">
        <v>72</v>
      </c>
      <c r="G1624" s="50" t="s">
        <v>123</v>
      </c>
      <c r="H1624" s="50" t="s">
        <v>124</v>
      </c>
      <c r="I1624" s="50" t="s">
        <v>141</v>
      </c>
      <c r="J1624" s="50" t="s">
        <v>1216</v>
      </c>
      <c r="K1624" s="53">
        <v>5977.4</v>
      </c>
    </row>
    <row r="1625" spans="1:11" x14ac:dyDescent="0.25">
      <c r="A1625" s="50" t="s">
        <v>1110</v>
      </c>
      <c r="B1625" s="50" t="s">
        <v>2447</v>
      </c>
      <c r="C1625" s="50" t="s">
        <v>2440</v>
      </c>
      <c r="D1625" s="50" t="s">
        <v>37</v>
      </c>
      <c r="E1625" s="51">
        <v>45625</v>
      </c>
      <c r="F1625" s="50" t="s">
        <v>72</v>
      </c>
      <c r="G1625" s="50" t="s">
        <v>123</v>
      </c>
      <c r="H1625" s="50" t="s">
        <v>124</v>
      </c>
      <c r="I1625" s="50" t="s">
        <v>141</v>
      </c>
      <c r="J1625" s="50" t="s">
        <v>1216</v>
      </c>
      <c r="K1625" s="53">
        <v>5977.4</v>
      </c>
    </row>
    <row r="1626" spans="1:11" x14ac:dyDescent="0.25">
      <c r="A1626" s="50" t="s">
        <v>1110</v>
      </c>
      <c r="B1626" s="50" t="s">
        <v>2448</v>
      </c>
      <c r="C1626" s="50" t="s">
        <v>2440</v>
      </c>
      <c r="D1626" s="50" t="s">
        <v>37</v>
      </c>
      <c r="E1626" s="51">
        <v>45625</v>
      </c>
      <c r="F1626" s="50" t="s">
        <v>72</v>
      </c>
      <c r="G1626" s="50" t="s">
        <v>123</v>
      </c>
      <c r="H1626" s="50" t="s">
        <v>124</v>
      </c>
      <c r="I1626" s="50" t="s">
        <v>141</v>
      </c>
      <c r="J1626" s="50" t="s">
        <v>1216</v>
      </c>
      <c r="K1626" s="53">
        <v>5977.4</v>
      </c>
    </row>
    <row r="1627" spans="1:11" x14ac:dyDescent="0.25">
      <c r="A1627" s="50" t="s">
        <v>1110</v>
      </c>
      <c r="B1627" s="50" t="s">
        <v>2449</v>
      </c>
      <c r="C1627" s="50" t="s">
        <v>2440</v>
      </c>
      <c r="D1627" s="50" t="s">
        <v>37</v>
      </c>
      <c r="E1627" s="51">
        <v>45625</v>
      </c>
      <c r="F1627" s="50" t="s">
        <v>72</v>
      </c>
      <c r="G1627" s="50" t="s">
        <v>123</v>
      </c>
      <c r="H1627" s="50" t="s">
        <v>124</v>
      </c>
      <c r="I1627" s="50" t="s">
        <v>141</v>
      </c>
      <c r="J1627" s="50" t="s">
        <v>1216</v>
      </c>
      <c r="K1627" s="53">
        <v>5977.4</v>
      </c>
    </row>
    <row r="1628" spans="1:11" x14ac:dyDescent="0.25">
      <c r="A1628" s="50" t="s">
        <v>1110</v>
      </c>
      <c r="B1628" s="50" t="s">
        <v>2450</v>
      </c>
      <c r="C1628" s="50" t="s">
        <v>2440</v>
      </c>
      <c r="D1628" s="50" t="s">
        <v>37</v>
      </c>
      <c r="E1628" s="51">
        <v>45625</v>
      </c>
      <c r="F1628" s="50" t="s">
        <v>72</v>
      </c>
      <c r="G1628" s="50" t="s">
        <v>123</v>
      </c>
      <c r="H1628" s="50" t="s">
        <v>124</v>
      </c>
      <c r="I1628" s="50" t="s">
        <v>141</v>
      </c>
      <c r="J1628" s="50" t="s">
        <v>1216</v>
      </c>
      <c r="K1628" s="53">
        <v>5977.4</v>
      </c>
    </row>
    <row r="1629" spans="1:11" x14ac:dyDescent="0.25">
      <c r="A1629" s="50" t="s">
        <v>1110</v>
      </c>
      <c r="B1629" s="50" t="s">
        <v>2451</v>
      </c>
      <c r="C1629" s="50" t="s">
        <v>2452</v>
      </c>
      <c r="D1629" s="50" t="s">
        <v>37</v>
      </c>
      <c r="E1629" s="51">
        <v>45625</v>
      </c>
      <c r="F1629" s="50" t="s">
        <v>72</v>
      </c>
      <c r="G1629" s="50" t="s">
        <v>123</v>
      </c>
      <c r="H1629" s="50" t="s">
        <v>124</v>
      </c>
      <c r="I1629" s="50" t="s">
        <v>141</v>
      </c>
      <c r="J1629" s="50" t="s">
        <v>1216</v>
      </c>
      <c r="K1629" s="53">
        <v>6154.06</v>
      </c>
    </row>
    <row r="1630" spans="1:11" x14ac:dyDescent="0.25">
      <c r="A1630" s="50" t="s">
        <v>1110</v>
      </c>
      <c r="B1630" s="50" t="s">
        <v>2453</v>
      </c>
      <c r="C1630" s="50" t="s">
        <v>2452</v>
      </c>
      <c r="D1630" s="50" t="s">
        <v>37</v>
      </c>
      <c r="E1630" s="51">
        <v>45625</v>
      </c>
      <c r="F1630" s="50" t="s">
        <v>72</v>
      </c>
      <c r="G1630" s="50" t="s">
        <v>123</v>
      </c>
      <c r="H1630" s="50" t="s">
        <v>124</v>
      </c>
      <c r="I1630" s="50" t="s">
        <v>141</v>
      </c>
      <c r="J1630" s="50" t="s">
        <v>1216</v>
      </c>
      <c r="K1630" s="53">
        <v>6154.06</v>
      </c>
    </row>
    <row r="1631" spans="1:11" x14ac:dyDescent="0.25">
      <c r="A1631" s="50" t="s">
        <v>1110</v>
      </c>
      <c r="B1631" s="50" t="s">
        <v>2454</v>
      </c>
      <c r="C1631" s="50" t="s">
        <v>2452</v>
      </c>
      <c r="D1631" s="50" t="s">
        <v>37</v>
      </c>
      <c r="E1631" s="51">
        <v>45625</v>
      </c>
      <c r="F1631" s="50" t="s">
        <v>72</v>
      </c>
      <c r="G1631" s="50" t="s">
        <v>123</v>
      </c>
      <c r="H1631" s="50" t="s">
        <v>124</v>
      </c>
      <c r="I1631" s="50" t="s">
        <v>141</v>
      </c>
      <c r="J1631" s="50" t="s">
        <v>1216</v>
      </c>
      <c r="K1631" s="53">
        <v>6154.06</v>
      </c>
    </row>
    <row r="1632" spans="1:11" x14ac:dyDescent="0.25">
      <c r="A1632" s="50" t="s">
        <v>1110</v>
      </c>
      <c r="B1632" s="50" t="s">
        <v>2455</v>
      </c>
      <c r="C1632" s="50" t="s">
        <v>2452</v>
      </c>
      <c r="D1632" s="50" t="s">
        <v>37</v>
      </c>
      <c r="E1632" s="51">
        <v>45625</v>
      </c>
      <c r="F1632" s="50" t="s">
        <v>72</v>
      </c>
      <c r="G1632" s="50" t="s">
        <v>123</v>
      </c>
      <c r="H1632" s="50" t="s">
        <v>124</v>
      </c>
      <c r="I1632" s="50" t="s">
        <v>141</v>
      </c>
      <c r="J1632" s="50" t="s">
        <v>1216</v>
      </c>
      <c r="K1632" s="53">
        <v>6154.06</v>
      </c>
    </row>
    <row r="1633" spans="1:11" x14ac:dyDescent="0.25">
      <c r="A1633" s="50" t="s">
        <v>1110</v>
      </c>
      <c r="B1633" s="50" t="s">
        <v>2456</v>
      </c>
      <c r="C1633" s="50" t="s">
        <v>2452</v>
      </c>
      <c r="D1633" s="50" t="s">
        <v>37</v>
      </c>
      <c r="E1633" s="51">
        <v>45625</v>
      </c>
      <c r="F1633" s="50" t="s">
        <v>72</v>
      </c>
      <c r="G1633" s="50" t="s">
        <v>123</v>
      </c>
      <c r="H1633" s="50" t="s">
        <v>124</v>
      </c>
      <c r="I1633" s="50" t="s">
        <v>141</v>
      </c>
      <c r="J1633" s="50" t="s">
        <v>1216</v>
      </c>
      <c r="K1633" s="53">
        <v>6154.06</v>
      </c>
    </row>
    <row r="1634" spans="1:11" x14ac:dyDescent="0.25">
      <c r="A1634" s="50" t="s">
        <v>1110</v>
      </c>
      <c r="B1634" s="50" t="s">
        <v>2457</v>
      </c>
      <c r="C1634" s="50" t="s">
        <v>2452</v>
      </c>
      <c r="D1634" s="50" t="s">
        <v>37</v>
      </c>
      <c r="E1634" s="51">
        <v>45625</v>
      </c>
      <c r="F1634" s="50" t="s">
        <v>72</v>
      </c>
      <c r="G1634" s="50" t="s">
        <v>123</v>
      </c>
      <c r="H1634" s="50" t="s">
        <v>124</v>
      </c>
      <c r="I1634" s="50" t="s">
        <v>141</v>
      </c>
      <c r="J1634" s="50" t="s">
        <v>1216</v>
      </c>
      <c r="K1634" s="53">
        <v>6154.06</v>
      </c>
    </row>
    <row r="1635" spans="1:11" x14ac:dyDescent="0.25">
      <c r="A1635" s="50" t="s">
        <v>1110</v>
      </c>
      <c r="B1635" s="50" t="s">
        <v>2458</v>
      </c>
      <c r="C1635" s="50" t="s">
        <v>2452</v>
      </c>
      <c r="D1635" s="50" t="s">
        <v>37</v>
      </c>
      <c r="E1635" s="51">
        <v>45625</v>
      </c>
      <c r="F1635" s="50" t="s">
        <v>72</v>
      </c>
      <c r="G1635" s="50" t="s">
        <v>123</v>
      </c>
      <c r="H1635" s="50" t="s">
        <v>124</v>
      </c>
      <c r="I1635" s="50" t="s">
        <v>141</v>
      </c>
      <c r="J1635" s="50" t="s">
        <v>1216</v>
      </c>
      <c r="K1635" s="53">
        <v>6154.06</v>
      </c>
    </row>
    <row r="1636" spans="1:11" x14ac:dyDescent="0.25">
      <c r="A1636" s="50" t="s">
        <v>1110</v>
      </c>
      <c r="B1636" s="50" t="s">
        <v>2459</v>
      </c>
      <c r="C1636" s="50" t="s">
        <v>2452</v>
      </c>
      <c r="D1636" s="50" t="s">
        <v>37</v>
      </c>
      <c r="E1636" s="51">
        <v>45625</v>
      </c>
      <c r="F1636" s="50" t="s">
        <v>72</v>
      </c>
      <c r="G1636" s="50" t="s">
        <v>123</v>
      </c>
      <c r="H1636" s="50" t="s">
        <v>124</v>
      </c>
      <c r="I1636" s="50" t="s">
        <v>141</v>
      </c>
      <c r="J1636" s="50" t="s">
        <v>1216</v>
      </c>
      <c r="K1636" s="53">
        <v>6154.06</v>
      </c>
    </row>
    <row r="1637" spans="1:11" x14ac:dyDescent="0.25">
      <c r="A1637" s="50" t="s">
        <v>1110</v>
      </c>
      <c r="B1637" s="50" t="s">
        <v>2460</v>
      </c>
      <c r="C1637" s="50" t="s">
        <v>2452</v>
      </c>
      <c r="D1637" s="50" t="s">
        <v>37</v>
      </c>
      <c r="E1637" s="51">
        <v>45625</v>
      </c>
      <c r="F1637" s="50" t="s">
        <v>72</v>
      </c>
      <c r="G1637" s="50" t="s">
        <v>123</v>
      </c>
      <c r="H1637" s="50" t="s">
        <v>124</v>
      </c>
      <c r="I1637" s="50" t="s">
        <v>141</v>
      </c>
      <c r="J1637" s="50" t="s">
        <v>1216</v>
      </c>
      <c r="K1637" s="53">
        <v>6154.06</v>
      </c>
    </row>
    <row r="1638" spans="1:11" x14ac:dyDescent="0.25">
      <c r="A1638" s="50" t="s">
        <v>1110</v>
      </c>
      <c r="B1638" s="50" t="s">
        <v>2461</v>
      </c>
      <c r="C1638" s="50" t="s">
        <v>2452</v>
      </c>
      <c r="D1638" s="50" t="s">
        <v>37</v>
      </c>
      <c r="E1638" s="51">
        <v>45625</v>
      </c>
      <c r="F1638" s="50" t="s">
        <v>72</v>
      </c>
      <c r="G1638" s="50" t="s">
        <v>123</v>
      </c>
      <c r="H1638" s="50" t="s">
        <v>124</v>
      </c>
      <c r="I1638" s="50" t="s">
        <v>141</v>
      </c>
      <c r="J1638" s="50" t="s">
        <v>1216</v>
      </c>
      <c r="K1638" s="53">
        <v>6154.06</v>
      </c>
    </row>
    <row r="1639" spans="1:11" x14ac:dyDescent="0.25">
      <c r="A1639" s="50" t="s">
        <v>1110</v>
      </c>
      <c r="B1639" s="50" t="s">
        <v>2462</v>
      </c>
      <c r="C1639" s="50" t="s">
        <v>2452</v>
      </c>
      <c r="D1639" s="50" t="s">
        <v>37</v>
      </c>
      <c r="E1639" s="51">
        <v>45625</v>
      </c>
      <c r="F1639" s="50" t="s">
        <v>72</v>
      </c>
      <c r="G1639" s="50" t="s">
        <v>123</v>
      </c>
      <c r="H1639" s="50" t="s">
        <v>124</v>
      </c>
      <c r="I1639" s="50" t="s">
        <v>141</v>
      </c>
      <c r="J1639" s="50" t="s">
        <v>1216</v>
      </c>
      <c r="K1639" s="53">
        <v>6154.06</v>
      </c>
    </row>
    <row r="1640" spans="1:11" x14ac:dyDescent="0.25">
      <c r="A1640" s="50" t="s">
        <v>1110</v>
      </c>
      <c r="B1640" s="50" t="s">
        <v>2463</v>
      </c>
      <c r="C1640" s="50" t="s">
        <v>2452</v>
      </c>
      <c r="D1640" s="50" t="s">
        <v>37</v>
      </c>
      <c r="E1640" s="51">
        <v>45625</v>
      </c>
      <c r="F1640" s="50" t="s">
        <v>72</v>
      </c>
      <c r="G1640" s="50" t="s">
        <v>123</v>
      </c>
      <c r="H1640" s="50" t="s">
        <v>124</v>
      </c>
      <c r="I1640" s="50" t="s">
        <v>141</v>
      </c>
      <c r="J1640" s="50" t="s">
        <v>1216</v>
      </c>
      <c r="K1640" s="53">
        <v>6154.06</v>
      </c>
    </row>
    <row r="1641" spans="1:11" x14ac:dyDescent="0.25">
      <c r="A1641" s="50" t="s">
        <v>1110</v>
      </c>
      <c r="B1641" s="50" t="s">
        <v>2464</v>
      </c>
      <c r="C1641" s="50" t="s">
        <v>2452</v>
      </c>
      <c r="D1641" s="50" t="s">
        <v>37</v>
      </c>
      <c r="E1641" s="51">
        <v>45625</v>
      </c>
      <c r="F1641" s="50" t="s">
        <v>72</v>
      </c>
      <c r="G1641" s="50" t="s">
        <v>123</v>
      </c>
      <c r="H1641" s="50" t="s">
        <v>124</v>
      </c>
      <c r="I1641" s="50" t="s">
        <v>141</v>
      </c>
      <c r="J1641" s="50" t="s">
        <v>1216</v>
      </c>
      <c r="K1641" s="53">
        <v>6154.06</v>
      </c>
    </row>
    <row r="1642" spans="1:11" x14ac:dyDescent="0.25">
      <c r="A1642" s="50" t="s">
        <v>1110</v>
      </c>
      <c r="B1642" s="50" t="s">
        <v>2465</v>
      </c>
      <c r="C1642" s="50" t="s">
        <v>2452</v>
      </c>
      <c r="D1642" s="50" t="s">
        <v>37</v>
      </c>
      <c r="E1642" s="51">
        <v>45625</v>
      </c>
      <c r="F1642" s="50" t="s">
        <v>72</v>
      </c>
      <c r="G1642" s="50" t="s">
        <v>123</v>
      </c>
      <c r="H1642" s="50" t="s">
        <v>124</v>
      </c>
      <c r="I1642" s="50" t="s">
        <v>141</v>
      </c>
      <c r="J1642" s="50" t="s">
        <v>1216</v>
      </c>
      <c r="K1642" s="53">
        <v>6154.06</v>
      </c>
    </row>
    <row r="1643" spans="1:11" x14ac:dyDescent="0.25">
      <c r="A1643" s="50" t="s">
        <v>1110</v>
      </c>
      <c r="B1643" s="50" t="s">
        <v>2466</v>
      </c>
      <c r="C1643" s="50" t="s">
        <v>2452</v>
      </c>
      <c r="D1643" s="50" t="s">
        <v>37</v>
      </c>
      <c r="E1643" s="51">
        <v>45625</v>
      </c>
      <c r="F1643" s="50" t="s">
        <v>72</v>
      </c>
      <c r="G1643" s="50" t="s">
        <v>123</v>
      </c>
      <c r="H1643" s="50" t="s">
        <v>124</v>
      </c>
      <c r="I1643" s="50" t="s">
        <v>141</v>
      </c>
      <c r="J1643" s="50" t="s">
        <v>1216</v>
      </c>
      <c r="K1643" s="53">
        <v>6154.06</v>
      </c>
    </row>
    <row r="1644" spans="1:11" x14ac:dyDescent="0.25">
      <c r="A1644" s="50" t="s">
        <v>1110</v>
      </c>
      <c r="B1644" s="50" t="s">
        <v>2467</v>
      </c>
      <c r="C1644" s="50" t="s">
        <v>2452</v>
      </c>
      <c r="D1644" s="50" t="s">
        <v>37</v>
      </c>
      <c r="E1644" s="51">
        <v>45625</v>
      </c>
      <c r="F1644" s="50" t="s">
        <v>72</v>
      </c>
      <c r="G1644" s="50" t="s">
        <v>123</v>
      </c>
      <c r="H1644" s="50" t="s">
        <v>124</v>
      </c>
      <c r="I1644" s="50" t="s">
        <v>141</v>
      </c>
      <c r="J1644" s="50" t="s">
        <v>1216</v>
      </c>
      <c r="K1644" s="53">
        <v>6154.06</v>
      </c>
    </row>
    <row r="1645" spans="1:11" x14ac:dyDescent="0.25">
      <c r="A1645" s="50" t="s">
        <v>1110</v>
      </c>
      <c r="B1645" s="50" t="s">
        <v>2468</v>
      </c>
      <c r="C1645" s="50" t="s">
        <v>2452</v>
      </c>
      <c r="D1645" s="50" t="s">
        <v>37</v>
      </c>
      <c r="E1645" s="51">
        <v>45625</v>
      </c>
      <c r="F1645" s="50" t="s">
        <v>72</v>
      </c>
      <c r="G1645" s="50" t="s">
        <v>123</v>
      </c>
      <c r="H1645" s="50" t="s">
        <v>124</v>
      </c>
      <c r="I1645" s="50" t="s">
        <v>141</v>
      </c>
      <c r="J1645" s="50" t="s">
        <v>1216</v>
      </c>
      <c r="K1645" s="53">
        <v>6154.06</v>
      </c>
    </row>
    <row r="1646" spans="1:11" x14ac:dyDescent="0.25">
      <c r="A1646" s="50" t="s">
        <v>1110</v>
      </c>
      <c r="B1646" s="50" t="s">
        <v>2469</v>
      </c>
      <c r="C1646" s="50" t="s">
        <v>2452</v>
      </c>
      <c r="D1646" s="50" t="s">
        <v>37</v>
      </c>
      <c r="E1646" s="51">
        <v>45625</v>
      </c>
      <c r="F1646" s="50" t="s">
        <v>72</v>
      </c>
      <c r="G1646" s="50" t="s">
        <v>123</v>
      </c>
      <c r="H1646" s="50" t="s">
        <v>124</v>
      </c>
      <c r="I1646" s="50" t="s">
        <v>141</v>
      </c>
      <c r="J1646" s="50" t="s">
        <v>1216</v>
      </c>
      <c r="K1646" s="53">
        <v>6154.06</v>
      </c>
    </row>
    <row r="1647" spans="1:11" x14ac:dyDescent="0.25">
      <c r="A1647" s="50" t="s">
        <v>1110</v>
      </c>
      <c r="B1647" s="50" t="s">
        <v>2470</v>
      </c>
      <c r="C1647" s="50" t="s">
        <v>2471</v>
      </c>
      <c r="D1647" s="50" t="s">
        <v>37</v>
      </c>
      <c r="E1647" s="51">
        <v>45625</v>
      </c>
      <c r="F1647" s="50" t="s">
        <v>72</v>
      </c>
      <c r="G1647" s="50" t="s">
        <v>123</v>
      </c>
      <c r="H1647" s="50" t="s">
        <v>124</v>
      </c>
      <c r="I1647" s="50" t="s">
        <v>141</v>
      </c>
      <c r="J1647" s="50" t="s">
        <v>1216</v>
      </c>
      <c r="K1647" s="53">
        <v>4566.54</v>
      </c>
    </row>
    <row r="1648" spans="1:11" x14ac:dyDescent="0.25">
      <c r="A1648" s="50" t="s">
        <v>1110</v>
      </c>
      <c r="B1648" s="50" t="s">
        <v>2472</v>
      </c>
      <c r="C1648" s="50" t="s">
        <v>2471</v>
      </c>
      <c r="D1648" s="50" t="s">
        <v>37</v>
      </c>
      <c r="E1648" s="51">
        <v>45625</v>
      </c>
      <c r="F1648" s="50" t="s">
        <v>72</v>
      </c>
      <c r="G1648" s="50" t="s">
        <v>123</v>
      </c>
      <c r="H1648" s="50" t="s">
        <v>124</v>
      </c>
      <c r="I1648" s="50" t="s">
        <v>141</v>
      </c>
      <c r="J1648" s="50" t="s">
        <v>1216</v>
      </c>
      <c r="K1648" s="53">
        <v>4566.54</v>
      </c>
    </row>
    <row r="1649" spans="1:11" x14ac:dyDescent="0.25">
      <c r="A1649" s="50" t="s">
        <v>1110</v>
      </c>
      <c r="B1649" s="50" t="s">
        <v>2473</v>
      </c>
      <c r="C1649" s="50" t="s">
        <v>2471</v>
      </c>
      <c r="D1649" s="50" t="s">
        <v>37</v>
      </c>
      <c r="E1649" s="51">
        <v>45625</v>
      </c>
      <c r="F1649" s="50" t="s">
        <v>72</v>
      </c>
      <c r="G1649" s="50" t="s">
        <v>123</v>
      </c>
      <c r="H1649" s="50" t="s">
        <v>124</v>
      </c>
      <c r="I1649" s="50" t="s">
        <v>141</v>
      </c>
      <c r="J1649" s="50" t="s">
        <v>1216</v>
      </c>
      <c r="K1649" s="53">
        <v>4566.54</v>
      </c>
    </row>
    <row r="1650" spans="1:11" x14ac:dyDescent="0.25">
      <c r="A1650" s="50" t="s">
        <v>1110</v>
      </c>
      <c r="B1650" s="50" t="s">
        <v>2474</v>
      </c>
      <c r="C1650" s="50" t="s">
        <v>2471</v>
      </c>
      <c r="D1650" s="50" t="s">
        <v>37</v>
      </c>
      <c r="E1650" s="51">
        <v>45625</v>
      </c>
      <c r="F1650" s="50" t="s">
        <v>72</v>
      </c>
      <c r="G1650" s="50" t="s">
        <v>123</v>
      </c>
      <c r="H1650" s="50" t="s">
        <v>124</v>
      </c>
      <c r="I1650" s="50" t="s">
        <v>141</v>
      </c>
      <c r="J1650" s="50" t="s">
        <v>1216</v>
      </c>
      <c r="K1650" s="53">
        <v>4566.54</v>
      </c>
    </row>
    <row r="1651" spans="1:11" x14ac:dyDescent="0.25">
      <c r="A1651" s="50" t="s">
        <v>1110</v>
      </c>
      <c r="B1651" s="50" t="s">
        <v>2475</v>
      </c>
      <c r="C1651" s="50" t="s">
        <v>2471</v>
      </c>
      <c r="D1651" s="50" t="s">
        <v>37</v>
      </c>
      <c r="E1651" s="51">
        <v>45625</v>
      </c>
      <c r="F1651" s="50" t="s">
        <v>72</v>
      </c>
      <c r="G1651" s="50" t="s">
        <v>123</v>
      </c>
      <c r="H1651" s="50" t="s">
        <v>124</v>
      </c>
      <c r="I1651" s="50" t="s">
        <v>141</v>
      </c>
      <c r="J1651" s="50" t="s">
        <v>1216</v>
      </c>
      <c r="K1651" s="53">
        <v>4566.54</v>
      </c>
    </row>
    <row r="1652" spans="1:11" x14ac:dyDescent="0.25">
      <c r="A1652" s="50" t="s">
        <v>1110</v>
      </c>
      <c r="B1652" s="50" t="s">
        <v>2476</v>
      </c>
      <c r="C1652" s="50" t="s">
        <v>2471</v>
      </c>
      <c r="D1652" s="50" t="s">
        <v>37</v>
      </c>
      <c r="E1652" s="51">
        <v>45625</v>
      </c>
      <c r="F1652" s="50" t="s">
        <v>72</v>
      </c>
      <c r="G1652" s="50" t="s">
        <v>123</v>
      </c>
      <c r="H1652" s="50" t="s">
        <v>124</v>
      </c>
      <c r="I1652" s="50" t="s">
        <v>141</v>
      </c>
      <c r="J1652" s="50" t="s">
        <v>1216</v>
      </c>
      <c r="K1652" s="53">
        <v>4566.54</v>
      </c>
    </row>
    <row r="1653" spans="1:11" x14ac:dyDescent="0.25">
      <c r="A1653" s="50" t="s">
        <v>1110</v>
      </c>
      <c r="B1653" s="50" t="s">
        <v>2477</v>
      </c>
      <c r="C1653" s="50" t="s">
        <v>2471</v>
      </c>
      <c r="D1653" s="50" t="s">
        <v>37</v>
      </c>
      <c r="E1653" s="51">
        <v>45625</v>
      </c>
      <c r="F1653" s="50" t="s">
        <v>72</v>
      </c>
      <c r="G1653" s="50" t="s">
        <v>123</v>
      </c>
      <c r="H1653" s="50" t="s">
        <v>124</v>
      </c>
      <c r="I1653" s="50" t="s">
        <v>141</v>
      </c>
      <c r="J1653" s="50" t="s">
        <v>1216</v>
      </c>
      <c r="K1653" s="53">
        <v>4566.54</v>
      </c>
    </row>
    <row r="1654" spans="1:11" x14ac:dyDescent="0.25">
      <c r="A1654" s="50" t="s">
        <v>1110</v>
      </c>
      <c r="B1654" s="50" t="s">
        <v>2478</v>
      </c>
      <c r="C1654" s="50" t="s">
        <v>2471</v>
      </c>
      <c r="D1654" s="50" t="s">
        <v>37</v>
      </c>
      <c r="E1654" s="51">
        <v>45625</v>
      </c>
      <c r="F1654" s="50" t="s">
        <v>72</v>
      </c>
      <c r="G1654" s="50" t="s">
        <v>123</v>
      </c>
      <c r="H1654" s="50" t="s">
        <v>124</v>
      </c>
      <c r="I1654" s="50" t="s">
        <v>141</v>
      </c>
      <c r="J1654" s="50" t="s">
        <v>1216</v>
      </c>
      <c r="K1654" s="53">
        <v>4566.54</v>
      </c>
    </row>
    <row r="1655" spans="1:11" x14ac:dyDescent="0.25">
      <c r="A1655" s="50" t="s">
        <v>1110</v>
      </c>
      <c r="B1655" s="50" t="s">
        <v>2479</v>
      </c>
      <c r="C1655" s="50" t="s">
        <v>2471</v>
      </c>
      <c r="D1655" s="50" t="s">
        <v>37</v>
      </c>
      <c r="E1655" s="51">
        <v>45625</v>
      </c>
      <c r="F1655" s="50" t="s">
        <v>72</v>
      </c>
      <c r="G1655" s="50" t="s">
        <v>123</v>
      </c>
      <c r="H1655" s="50" t="s">
        <v>124</v>
      </c>
      <c r="I1655" s="50" t="s">
        <v>141</v>
      </c>
      <c r="J1655" s="50" t="s">
        <v>1216</v>
      </c>
      <c r="K1655" s="53">
        <v>4566.54</v>
      </c>
    </row>
    <row r="1656" spans="1:11" x14ac:dyDescent="0.25">
      <c r="A1656" s="50" t="s">
        <v>1110</v>
      </c>
      <c r="B1656" s="50" t="s">
        <v>2480</v>
      </c>
      <c r="C1656" s="50" t="s">
        <v>2471</v>
      </c>
      <c r="D1656" s="50" t="s">
        <v>37</v>
      </c>
      <c r="E1656" s="51">
        <v>45625</v>
      </c>
      <c r="F1656" s="50" t="s">
        <v>72</v>
      </c>
      <c r="G1656" s="50" t="s">
        <v>123</v>
      </c>
      <c r="H1656" s="50" t="s">
        <v>124</v>
      </c>
      <c r="I1656" s="50" t="s">
        <v>141</v>
      </c>
      <c r="J1656" s="50" t="s">
        <v>1216</v>
      </c>
      <c r="K1656" s="53">
        <v>4566.54</v>
      </c>
    </row>
    <row r="1657" spans="1:11" x14ac:dyDescent="0.25">
      <c r="A1657" s="50" t="s">
        <v>1110</v>
      </c>
      <c r="B1657" s="50" t="s">
        <v>2481</v>
      </c>
      <c r="C1657" s="50" t="s">
        <v>2471</v>
      </c>
      <c r="D1657" s="50" t="s">
        <v>37</v>
      </c>
      <c r="E1657" s="51">
        <v>45625</v>
      </c>
      <c r="F1657" s="50" t="s">
        <v>72</v>
      </c>
      <c r="G1657" s="50" t="s">
        <v>123</v>
      </c>
      <c r="H1657" s="50" t="s">
        <v>124</v>
      </c>
      <c r="I1657" s="50" t="s">
        <v>141</v>
      </c>
      <c r="J1657" s="50" t="s">
        <v>1216</v>
      </c>
      <c r="K1657" s="53">
        <v>4566.54</v>
      </c>
    </row>
    <row r="1658" spans="1:11" x14ac:dyDescent="0.25">
      <c r="A1658" s="50" t="s">
        <v>1110</v>
      </c>
      <c r="B1658" s="50" t="s">
        <v>2482</v>
      </c>
      <c r="C1658" s="50" t="s">
        <v>2471</v>
      </c>
      <c r="D1658" s="50" t="s">
        <v>37</v>
      </c>
      <c r="E1658" s="51">
        <v>45625</v>
      </c>
      <c r="F1658" s="50" t="s">
        <v>72</v>
      </c>
      <c r="G1658" s="50" t="s">
        <v>123</v>
      </c>
      <c r="H1658" s="50" t="s">
        <v>124</v>
      </c>
      <c r="I1658" s="50" t="s">
        <v>141</v>
      </c>
      <c r="J1658" s="50" t="s">
        <v>1216</v>
      </c>
      <c r="K1658" s="53">
        <v>4566.54</v>
      </c>
    </row>
    <row r="1659" spans="1:11" x14ac:dyDescent="0.25">
      <c r="A1659" s="50" t="s">
        <v>1110</v>
      </c>
      <c r="B1659" s="50" t="s">
        <v>2483</v>
      </c>
      <c r="C1659" s="50" t="s">
        <v>2471</v>
      </c>
      <c r="D1659" s="50" t="s">
        <v>37</v>
      </c>
      <c r="E1659" s="51">
        <v>45625</v>
      </c>
      <c r="F1659" s="50" t="s">
        <v>72</v>
      </c>
      <c r="G1659" s="50" t="s">
        <v>123</v>
      </c>
      <c r="H1659" s="50" t="s">
        <v>124</v>
      </c>
      <c r="I1659" s="50" t="s">
        <v>141</v>
      </c>
      <c r="J1659" s="50" t="s">
        <v>1216</v>
      </c>
      <c r="K1659" s="53">
        <v>4566.54</v>
      </c>
    </row>
    <row r="1660" spans="1:11" x14ac:dyDescent="0.25">
      <c r="A1660" s="50" t="s">
        <v>1110</v>
      </c>
      <c r="B1660" s="50" t="s">
        <v>2484</v>
      </c>
      <c r="C1660" s="50" t="s">
        <v>2485</v>
      </c>
      <c r="D1660" s="50" t="s">
        <v>37</v>
      </c>
      <c r="E1660" s="51">
        <v>45625</v>
      </c>
      <c r="F1660" s="50" t="s">
        <v>72</v>
      </c>
      <c r="G1660" s="50" t="s">
        <v>123</v>
      </c>
      <c r="H1660" s="50" t="s">
        <v>124</v>
      </c>
      <c r="I1660" s="50" t="s">
        <v>141</v>
      </c>
      <c r="J1660" s="50" t="s">
        <v>1216</v>
      </c>
      <c r="K1660" s="53">
        <v>4566.54</v>
      </c>
    </row>
    <row r="1661" spans="1:11" x14ac:dyDescent="0.25">
      <c r="A1661" s="50" t="s">
        <v>1110</v>
      </c>
      <c r="B1661" s="50" t="s">
        <v>2486</v>
      </c>
      <c r="C1661" s="50" t="s">
        <v>2485</v>
      </c>
      <c r="D1661" s="50" t="s">
        <v>37</v>
      </c>
      <c r="E1661" s="51">
        <v>45625</v>
      </c>
      <c r="F1661" s="50" t="s">
        <v>72</v>
      </c>
      <c r="G1661" s="50" t="s">
        <v>123</v>
      </c>
      <c r="H1661" s="50" t="s">
        <v>124</v>
      </c>
      <c r="I1661" s="50" t="s">
        <v>141</v>
      </c>
      <c r="J1661" s="50" t="s">
        <v>1216</v>
      </c>
      <c r="K1661" s="53">
        <v>4566.54</v>
      </c>
    </row>
    <row r="1662" spans="1:11" x14ac:dyDescent="0.25">
      <c r="A1662" s="50" t="s">
        <v>1110</v>
      </c>
      <c r="B1662" s="50" t="s">
        <v>2487</v>
      </c>
      <c r="C1662" s="50" t="s">
        <v>2485</v>
      </c>
      <c r="D1662" s="50" t="s">
        <v>37</v>
      </c>
      <c r="E1662" s="51">
        <v>45625</v>
      </c>
      <c r="F1662" s="50" t="s">
        <v>72</v>
      </c>
      <c r="G1662" s="50" t="s">
        <v>123</v>
      </c>
      <c r="H1662" s="50" t="s">
        <v>124</v>
      </c>
      <c r="I1662" s="50" t="s">
        <v>141</v>
      </c>
      <c r="J1662" s="50" t="s">
        <v>1216</v>
      </c>
      <c r="K1662" s="53">
        <v>4566.54</v>
      </c>
    </row>
    <row r="1663" spans="1:11" x14ac:dyDescent="0.25">
      <c r="A1663" s="50" t="s">
        <v>1110</v>
      </c>
      <c r="B1663" s="50" t="s">
        <v>2488</v>
      </c>
      <c r="C1663" s="50" t="s">
        <v>2485</v>
      </c>
      <c r="D1663" s="50" t="s">
        <v>37</v>
      </c>
      <c r="E1663" s="51">
        <v>45625</v>
      </c>
      <c r="F1663" s="50" t="s">
        <v>72</v>
      </c>
      <c r="G1663" s="50" t="s">
        <v>123</v>
      </c>
      <c r="H1663" s="50" t="s">
        <v>124</v>
      </c>
      <c r="I1663" s="50" t="s">
        <v>141</v>
      </c>
      <c r="J1663" s="50" t="s">
        <v>1216</v>
      </c>
      <c r="K1663" s="53">
        <v>4566.54</v>
      </c>
    </row>
    <row r="1664" spans="1:11" x14ac:dyDescent="0.25">
      <c r="A1664" s="50" t="s">
        <v>1110</v>
      </c>
      <c r="B1664" s="50" t="s">
        <v>2489</v>
      </c>
      <c r="C1664" s="50" t="s">
        <v>2485</v>
      </c>
      <c r="D1664" s="50" t="s">
        <v>37</v>
      </c>
      <c r="E1664" s="51">
        <v>45625</v>
      </c>
      <c r="F1664" s="50" t="s">
        <v>72</v>
      </c>
      <c r="G1664" s="50" t="s">
        <v>123</v>
      </c>
      <c r="H1664" s="50" t="s">
        <v>124</v>
      </c>
      <c r="I1664" s="50" t="s">
        <v>141</v>
      </c>
      <c r="J1664" s="50" t="s">
        <v>1216</v>
      </c>
      <c r="K1664" s="53">
        <v>4566.54</v>
      </c>
    </row>
    <row r="1665" spans="1:11" x14ac:dyDescent="0.25">
      <c r="A1665" s="50" t="s">
        <v>1110</v>
      </c>
      <c r="B1665" s="50" t="s">
        <v>2490</v>
      </c>
      <c r="C1665" s="50" t="s">
        <v>2485</v>
      </c>
      <c r="D1665" s="50" t="s">
        <v>37</v>
      </c>
      <c r="E1665" s="51">
        <v>45625</v>
      </c>
      <c r="F1665" s="50" t="s">
        <v>72</v>
      </c>
      <c r="G1665" s="50" t="s">
        <v>123</v>
      </c>
      <c r="H1665" s="50" t="s">
        <v>124</v>
      </c>
      <c r="I1665" s="50" t="s">
        <v>141</v>
      </c>
      <c r="J1665" s="50" t="s">
        <v>1216</v>
      </c>
      <c r="K1665" s="53">
        <v>4566.54</v>
      </c>
    </row>
    <row r="1666" spans="1:11" x14ac:dyDescent="0.25">
      <c r="A1666" s="50" t="s">
        <v>1110</v>
      </c>
      <c r="B1666" s="50" t="s">
        <v>2491</v>
      </c>
      <c r="C1666" s="50" t="s">
        <v>2485</v>
      </c>
      <c r="D1666" s="50" t="s">
        <v>37</v>
      </c>
      <c r="E1666" s="51">
        <v>45625</v>
      </c>
      <c r="F1666" s="50" t="s">
        <v>72</v>
      </c>
      <c r="G1666" s="50" t="s">
        <v>123</v>
      </c>
      <c r="H1666" s="50" t="s">
        <v>124</v>
      </c>
      <c r="I1666" s="50" t="s">
        <v>141</v>
      </c>
      <c r="J1666" s="50" t="s">
        <v>1216</v>
      </c>
      <c r="K1666" s="53">
        <v>4566.54</v>
      </c>
    </row>
    <row r="1667" spans="1:11" x14ac:dyDescent="0.25">
      <c r="A1667" s="50" t="s">
        <v>1110</v>
      </c>
      <c r="B1667" s="50" t="s">
        <v>2492</v>
      </c>
      <c r="C1667" s="50" t="s">
        <v>2485</v>
      </c>
      <c r="D1667" s="50" t="s">
        <v>37</v>
      </c>
      <c r="E1667" s="51">
        <v>45625</v>
      </c>
      <c r="F1667" s="50" t="s">
        <v>72</v>
      </c>
      <c r="G1667" s="50" t="s">
        <v>123</v>
      </c>
      <c r="H1667" s="50" t="s">
        <v>124</v>
      </c>
      <c r="I1667" s="50" t="s">
        <v>141</v>
      </c>
      <c r="J1667" s="50" t="s">
        <v>1216</v>
      </c>
      <c r="K1667" s="53">
        <v>4566.54</v>
      </c>
    </row>
    <row r="1668" spans="1:11" x14ac:dyDescent="0.25">
      <c r="A1668" s="50" t="s">
        <v>1110</v>
      </c>
      <c r="B1668" s="50" t="s">
        <v>2493</v>
      </c>
      <c r="C1668" s="50" t="s">
        <v>2485</v>
      </c>
      <c r="D1668" s="50" t="s">
        <v>37</v>
      </c>
      <c r="E1668" s="51">
        <v>45625</v>
      </c>
      <c r="F1668" s="50" t="s">
        <v>72</v>
      </c>
      <c r="G1668" s="50" t="s">
        <v>123</v>
      </c>
      <c r="H1668" s="50" t="s">
        <v>124</v>
      </c>
      <c r="I1668" s="50" t="s">
        <v>141</v>
      </c>
      <c r="J1668" s="50" t="s">
        <v>1216</v>
      </c>
      <c r="K1668" s="53">
        <v>4566.54</v>
      </c>
    </row>
    <row r="1669" spans="1:11" x14ac:dyDescent="0.25">
      <c r="A1669" s="50" t="s">
        <v>1110</v>
      </c>
      <c r="B1669" s="50" t="s">
        <v>2494</v>
      </c>
      <c r="C1669" s="50" t="s">
        <v>2485</v>
      </c>
      <c r="D1669" s="50" t="s">
        <v>37</v>
      </c>
      <c r="E1669" s="51">
        <v>45625</v>
      </c>
      <c r="F1669" s="50" t="s">
        <v>72</v>
      </c>
      <c r="G1669" s="50" t="s">
        <v>123</v>
      </c>
      <c r="H1669" s="50" t="s">
        <v>124</v>
      </c>
      <c r="I1669" s="50" t="s">
        <v>141</v>
      </c>
      <c r="J1669" s="50" t="s">
        <v>1216</v>
      </c>
      <c r="K1669" s="53">
        <v>4566.54</v>
      </c>
    </row>
    <row r="1670" spans="1:11" x14ac:dyDescent="0.25">
      <c r="A1670" s="50" t="s">
        <v>1110</v>
      </c>
      <c r="B1670" s="50" t="s">
        <v>2495</v>
      </c>
      <c r="C1670" s="50" t="s">
        <v>2485</v>
      </c>
      <c r="D1670" s="50" t="s">
        <v>37</v>
      </c>
      <c r="E1670" s="51">
        <v>45625</v>
      </c>
      <c r="F1670" s="50" t="s">
        <v>72</v>
      </c>
      <c r="G1670" s="50" t="s">
        <v>123</v>
      </c>
      <c r="H1670" s="50" t="s">
        <v>124</v>
      </c>
      <c r="I1670" s="50" t="s">
        <v>141</v>
      </c>
      <c r="J1670" s="50" t="s">
        <v>1216</v>
      </c>
      <c r="K1670" s="53">
        <v>4566.54</v>
      </c>
    </row>
    <row r="1671" spans="1:11" x14ac:dyDescent="0.25">
      <c r="A1671" s="50" t="s">
        <v>1110</v>
      </c>
      <c r="B1671" s="50" t="s">
        <v>2496</v>
      </c>
      <c r="C1671" s="50" t="s">
        <v>2485</v>
      </c>
      <c r="D1671" s="50" t="s">
        <v>37</v>
      </c>
      <c r="E1671" s="51">
        <v>45625</v>
      </c>
      <c r="F1671" s="50" t="s">
        <v>72</v>
      </c>
      <c r="G1671" s="50" t="s">
        <v>123</v>
      </c>
      <c r="H1671" s="50" t="s">
        <v>124</v>
      </c>
      <c r="I1671" s="50" t="s">
        <v>141</v>
      </c>
      <c r="J1671" s="50" t="s">
        <v>1216</v>
      </c>
      <c r="K1671" s="53">
        <v>4566.54</v>
      </c>
    </row>
    <row r="1672" spans="1:11" x14ac:dyDescent="0.25">
      <c r="A1672" s="50" t="s">
        <v>1110</v>
      </c>
      <c r="B1672" s="50" t="s">
        <v>2497</v>
      </c>
      <c r="C1672" s="50" t="s">
        <v>2485</v>
      </c>
      <c r="D1672" s="50" t="s">
        <v>37</v>
      </c>
      <c r="E1672" s="51">
        <v>45625</v>
      </c>
      <c r="F1672" s="50" t="s">
        <v>72</v>
      </c>
      <c r="G1672" s="50" t="s">
        <v>123</v>
      </c>
      <c r="H1672" s="50" t="s">
        <v>124</v>
      </c>
      <c r="I1672" s="50" t="s">
        <v>141</v>
      </c>
      <c r="J1672" s="50" t="s">
        <v>1216</v>
      </c>
      <c r="K1672" s="53">
        <v>4566.54</v>
      </c>
    </row>
    <row r="1673" spans="1:11" x14ac:dyDescent="0.25">
      <c r="A1673" s="50" t="s">
        <v>1110</v>
      </c>
      <c r="B1673" s="50" t="s">
        <v>2498</v>
      </c>
      <c r="C1673" s="50" t="s">
        <v>2485</v>
      </c>
      <c r="D1673" s="50" t="s">
        <v>37</v>
      </c>
      <c r="E1673" s="51">
        <v>45625</v>
      </c>
      <c r="F1673" s="50" t="s">
        <v>72</v>
      </c>
      <c r="G1673" s="50" t="s">
        <v>123</v>
      </c>
      <c r="H1673" s="50" t="s">
        <v>124</v>
      </c>
      <c r="I1673" s="50" t="s">
        <v>141</v>
      </c>
      <c r="J1673" s="50" t="s">
        <v>1216</v>
      </c>
      <c r="K1673" s="53">
        <v>4566.54</v>
      </c>
    </row>
    <row r="1674" spans="1:11" x14ac:dyDescent="0.25">
      <c r="A1674" s="50" t="s">
        <v>1110</v>
      </c>
      <c r="B1674" s="50" t="s">
        <v>2499</v>
      </c>
      <c r="C1674" s="50" t="s">
        <v>2500</v>
      </c>
      <c r="D1674" s="50" t="s">
        <v>37</v>
      </c>
      <c r="E1674" s="51">
        <v>45625</v>
      </c>
      <c r="F1674" s="50" t="s">
        <v>72</v>
      </c>
      <c r="G1674" s="50" t="s">
        <v>123</v>
      </c>
      <c r="H1674" s="50" t="s">
        <v>124</v>
      </c>
      <c r="I1674" s="50" t="s">
        <v>141</v>
      </c>
      <c r="J1674" s="50" t="s">
        <v>1216</v>
      </c>
      <c r="K1674" s="53">
        <v>4077.7</v>
      </c>
    </row>
    <row r="1675" spans="1:11" x14ac:dyDescent="0.25">
      <c r="A1675" s="50" t="s">
        <v>1110</v>
      </c>
      <c r="B1675" s="50" t="s">
        <v>2501</v>
      </c>
      <c r="C1675" s="50" t="s">
        <v>2502</v>
      </c>
      <c r="D1675" s="50" t="s">
        <v>37</v>
      </c>
      <c r="E1675" s="51">
        <v>45625</v>
      </c>
      <c r="F1675" s="50" t="s">
        <v>72</v>
      </c>
      <c r="G1675" s="50" t="s">
        <v>123</v>
      </c>
      <c r="H1675" s="50" t="s">
        <v>124</v>
      </c>
      <c r="I1675" s="50" t="s">
        <v>141</v>
      </c>
      <c r="J1675" s="50" t="s">
        <v>1216</v>
      </c>
      <c r="K1675" s="53">
        <v>5853.98</v>
      </c>
    </row>
    <row r="1676" spans="1:11" x14ac:dyDescent="0.25">
      <c r="A1676" s="50" t="s">
        <v>1110</v>
      </c>
      <c r="B1676" s="50" t="s">
        <v>2503</v>
      </c>
      <c r="C1676" s="50" t="s">
        <v>2502</v>
      </c>
      <c r="D1676" s="50" t="s">
        <v>37</v>
      </c>
      <c r="E1676" s="51">
        <v>45625</v>
      </c>
      <c r="F1676" s="50" t="s">
        <v>72</v>
      </c>
      <c r="G1676" s="50" t="s">
        <v>123</v>
      </c>
      <c r="H1676" s="50" t="s">
        <v>124</v>
      </c>
      <c r="I1676" s="50" t="s">
        <v>141</v>
      </c>
      <c r="J1676" s="50" t="s">
        <v>1216</v>
      </c>
      <c r="K1676" s="53">
        <v>5853.98</v>
      </c>
    </row>
    <row r="1677" spans="1:11" x14ac:dyDescent="0.25">
      <c r="A1677" s="50" t="s">
        <v>1110</v>
      </c>
      <c r="B1677" s="50" t="s">
        <v>2504</v>
      </c>
      <c r="C1677" s="50" t="s">
        <v>2502</v>
      </c>
      <c r="D1677" s="50" t="s">
        <v>37</v>
      </c>
      <c r="E1677" s="51">
        <v>45625</v>
      </c>
      <c r="F1677" s="50" t="s">
        <v>72</v>
      </c>
      <c r="G1677" s="50" t="s">
        <v>123</v>
      </c>
      <c r="H1677" s="50" t="s">
        <v>124</v>
      </c>
      <c r="I1677" s="50" t="s">
        <v>141</v>
      </c>
      <c r="J1677" s="50" t="s">
        <v>1216</v>
      </c>
      <c r="K1677" s="53">
        <v>5853.98</v>
      </c>
    </row>
    <row r="1678" spans="1:11" x14ac:dyDescent="0.25">
      <c r="A1678" s="50" t="s">
        <v>1110</v>
      </c>
      <c r="B1678" s="50" t="s">
        <v>2505</v>
      </c>
      <c r="C1678" s="50" t="s">
        <v>2502</v>
      </c>
      <c r="D1678" s="50" t="s">
        <v>37</v>
      </c>
      <c r="E1678" s="51">
        <v>45625</v>
      </c>
      <c r="F1678" s="50" t="s">
        <v>72</v>
      </c>
      <c r="G1678" s="50" t="s">
        <v>123</v>
      </c>
      <c r="H1678" s="50" t="s">
        <v>124</v>
      </c>
      <c r="I1678" s="50" t="s">
        <v>141</v>
      </c>
      <c r="J1678" s="50" t="s">
        <v>1216</v>
      </c>
      <c r="K1678" s="53">
        <v>5853.98</v>
      </c>
    </row>
    <row r="1679" spans="1:11" x14ac:dyDescent="0.25">
      <c r="A1679" s="50" t="s">
        <v>1110</v>
      </c>
      <c r="B1679" s="50" t="s">
        <v>2506</v>
      </c>
      <c r="C1679" s="50" t="s">
        <v>2502</v>
      </c>
      <c r="D1679" s="50" t="s">
        <v>37</v>
      </c>
      <c r="E1679" s="51">
        <v>45625</v>
      </c>
      <c r="F1679" s="50" t="s">
        <v>72</v>
      </c>
      <c r="G1679" s="50" t="s">
        <v>123</v>
      </c>
      <c r="H1679" s="50" t="s">
        <v>124</v>
      </c>
      <c r="I1679" s="50" t="s">
        <v>141</v>
      </c>
      <c r="J1679" s="50" t="s">
        <v>1216</v>
      </c>
      <c r="K1679" s="53">
        <v>5853.98</v>
      </c>
    </row>
    <row r="1680" spans="1:11" x14ac:dyDescent="0.25">
      <c r="A1680" s="50" t="s">
        <v>1110</v>
      </c>
      <c r="B1680" s="50" t="s">
        <v>2507</v>
      </c>
      <c r="C1680" s="50" t="s">
        <v>2502</v>
      </c>
      <c r="D1680" s="50" t="s">
        <v>37</v>
      </c>
      <c r="E1680" s="51">
        <v>45625</v>
      </c>
      <c r="F1680" s="50" t="s">
        <v>72</v>
      </c>
      <c r="G1680" s="50" t="s">
        <v>123</v>
      </c>
      <c r="H1680" s="50" t="s">
        <v>124</v>
      </c>
      <c r="I1680" s="50" t="s">
        <v>141</v>
      </c>
      <c r="J1680" s="50" t="s">
        <v>1216</v>
      </c>
      <c r="K1680" s="53">
        <v>5853.98</v>
      </c>
    </row>
    <row r="1681" spans="1:11" x14ac:dyDescent="0.25">
      <c r="A1681" s="50" t="s">
        <v>1110</v>
      </c>
      <c r="B1681" s="50" t="s">
        <v>2508</v>
      </c>
      <c r="C1681" s="50" t="s">
        <v>2502</v>
      </c>
      <c r="D1681" s="50" t="s">
        <v>37</v>
      </c>
      <c r="E1681" s="51">
        <v>45625</v>
      </c>
      <c r="F1681" s="50" t="s">
        <v>72</v>
      </c>
      <c r="G1681" s="50" t="s">
        <v>123</v>
      </c>
      <c r="H1681" s="50" t="s">
        <v>124</v>
      </c>
      <c r="I1681" s="50" t="s">
        <v>141</v>
      </c>
      <c r="J1681" s="50" t="s">
        <v>1216</v>
      </c>
      <c r="K1681" s="53">
        <v>5853.98</v>
      </c>
    </row>
    <row r="1682" spans="1:11" x14ac:dyDescent="0.25">
      <c r="A1682" s="50" t="s">
        <v>1110</v>
      </c>
      <c r="B1682" s="50" t="s">
        <v>2509</v>
      </c>
      <c r="C1682" s="50" t="s">
        <v>2502</v>
      </c>
      <c r="D1682" s="50" t="s">
        <v>37</v>
      </c>
      <c r="E1682" s="51">
        <v>45625</v>
      </c>
      <c r="F1682" s="50" t="s">
        <v>72</v>
      </c>
      <c r="G1682" s="50" t="s">
        <v>123</v>
      </c>
      <c r="H1682" s="50" t="s">
        <v>124</v>
      </c>
      <c r="I1682" s="50" t="s">
        <v>141</v>
      </c>
      <c r="J1682" s="50" t="s">
        <v>1216</v>
      </c>
      <c r="K1682" s="53">
        <v>5853.98</v>
      </c>
    </row>
    <row r="1683" spans="1:11" x14ac:dyDescent="0.25">
      <c r="A1683" s="50" t="s">
        <v>1110</v>
      </c>
      <c r="B1683" s="50" t="s">
        <v>2510</v>
      </c>
      <c r="C1683" s="50" t="s">
        <v>2511</v>
      </c>
      <c r="D1683" s="50" t="s">
        <v>37</v>
      </c>
      <c r="E1683" s="51">
        <v>45625</v>
      </c>
      <c r="F1683" s="50" t="s">
        <v>72</v>
      </c>
      <c r="G1683" s="50" t="s">
        <v>123</v>
      </c>
      <c r="H1683" s="50" t="s">
        <v>124</v>
      </c>
      <c r="I1683" s="50" t="s">
        <v>141</v>
      </c>
      <c r="J1683" s="50" t="s">
        <v>1216</v>
      </c>
      <c r="K1683" s="53">
        <v>4362.05</v>
      </c>
    </row>
    <row r="1684" spans="1:11" x14ac:dyDescent="0.25">
      <c r="A1684" s="50" t="s">
        <v>1110</v>
      </c>
      <c r="B1684" s="50" t="s">
        <v>2512</v>
      </c>
      <c r="C1684" s="50" t="s">
        <v>2511</v>
      </c>
      <c r="D1684" s="50" t="s">
        <v>37</v>
      </c>
      <c r="E1684" s="51">
        <v>45625</v>
      </c>
      <c r="F1684" s="50" t="s">
        <v>72</v>
      </c>
      <c r="G1684" s="50" t="s">
        <v>123</v>
      </c>
      <c r="H1684" s="50" t="s">
        <v>124</v>
      </c>
      <c r="I1684" s="50" t="s">
        <v>141</v>
      </c>
      <c r="J1684" s="50" t="s">
        <v>1216</v>
      </c>
      <c r="K1684" s="53">
        <v>4362.05</v>
      </c>
    </row>
    <row r="1685" spans="1:11" x14ac:dyDescent="0.25">
      <c r="A1685" s="50" t="s">
        <v>1110</v>
      </c>
      <c r="B1685" s="50" t="s">
        <v>2513</v>
      </c>
      <c r="C1685" s="50" t="s">
        <v>2511</v>
      </c>
      <c r="D1685" s="50" t="s">
        <v>37</v>
      </c>
      <c r="E1685" s="51">
        <v>45625</v>
      </c>
      <c r="F1685" s="50" t="s">
        <v>72</v>
      </c>
      <c r="G1685" s="50" t="s">
        <v>123</v>
      </c>
      <c r="H1685" s="50" t="s">
        <v>124</v>
      </c>
      <c r="I1685" s="50" t="s">
        <v>141</v>
      </c>
      <c r="J1685" s="50" t="s">
        <v>1216</v>
      </c>
      <c r="K1685" s="53">
        <v>4362.05</v>
      </c>
    </row>
    <row r="1686" spans="1:11" x14ac:dyDescent="0.25">
      <c r="A1686" s="50" t="s">
        <v>1110</v>
      </c>
      <c r="B1686" s="50" t="s">
        <v>2514</v>
      </c>
      <c r="C1686" s="50" t="s">
        <v>2511</v>
      </c>
      <c r="D1686" s="50" t="s">
        <v>37</v>
      </c>
      <c r="E1686" s="51">
        <v>45625</v>
      </c>
      <c r="F1686" s="50" t="s">
        <v>72</v>
      </c>
      <c r="G1686" s="50" t="s">
        <v>123</v>
      </c>
      <c r="H1686" s="50" t="s">
        <v>124</v>
      </c>
      <c r="I1686" s="50" t="s">
        <v>141</v>
      </c>
      <c r="J1686" s="50" t="s">
        <v>1216</v>
      </c>
      <c r="K1686" s="53">
        <v>4362.05</v>
      </c>
    </row>
    <row r="1687" spans="1:11" x14ac:dyDescent="0.25">
      <c r="A1687" s="50" t="s">
        <v>1110</v>
      </c>
      <c r="B1687" s="50" t="s">
        <v>2515</v>
      </c>
      <c r="C1687" s="50" t="s">
        <v>2511</v>
      </c>
      <c r="D1687" s="50" t="s">
        <v>37</v>
      </c>
      <c r="E1687" s="51">
        <v>45625</v>
      </c>
      <c r="F1687" s="50" t="s">
        <v>72</v>
      </c>
      <c r="G1687" s="50" t="s">
        <v>123</v>
      </c>
      <c r="H1687" s="50" t="s">
        <v>124</v>
      </c>
      <c r="I1687" s="50" t="s">
        <v>141</v>
      </c>
      <c r="J1687" s="50" t="s">
        <v>1216</v>
      </c>
      <c r="K1687" s="53">
        <v>4362.05</v>
      </c>
    </row>
    <row r="1688" spans="1:11" x14ac:dyDescent="0.25">
      <c r="A1688" s="50" t="s">
        <v>1110</v>
      </c>
      <c r="B1688" s="50" t="s">
        <v>2516</v>
      </c>
      <c r="C1688" s="50" t="s">
        <v>2511</v>
      </c>
      <c r="D1688" s="50" t="s">
        <v>37</v>
      </c>
      <c r="E1688" s="51">
        <v>45625</v>
      </c>
      <c r="F1688" s="50" t="s">
        <v>72</v>
      </c>
      <c r="G1688" s="50" t="s">
        <v>123</v>
      </c>
      <c r="H1688" s="50" t="s">
        <v>124</v>
      </c>
      <c r="I1688" s="50" t="s">
        <v>141</v>
      </c>
      <c r="J1688" s="50" t="s">
        <v>1216</v>
      </c>
      <c r="K1688" s="53">
        <v>4362.05</v>
      </c>
    </row>
    <row r="1689" spans="1:11" x14ac:dyDescent="0.25">
      <c r="A1689" s="50" t="s">
        <v>1110</v>
      </c>
      <c r="B1689" s="50" t="s">
        <v>2517</v>
      </c>
      <c r="C1689" s="50" t="s">
        <v>2511</v>
      </c>
      <c r="D1689" s="50" t="s">
        <v>37</v>
      </c>
      <c r="E1689" s="51">
        <v>45625</v>
      </c>
      <c r="F1689" s="50" t="s">
        <v>72</v>
      </c>
      <c r="G1689" s="50" t="s">
        <v>123</v>
      </c>
      <c r="H1689" s="50" t="s">
        <v>124</v>
      </c>
      <c r="I1689" s="50" t="s">
        <v>141</v>
      </c>
      <c r="J1689" s="50" t="s">
        <v>1216</v>
      </c>
      <c r="K1689" s="53">
        <v>4362.05</v>
      </c>
    </row>
    <row r="1690" spans="1:11" x14ac:dyDescent="0.25">
      <c r="A1690" s="50" t="s">
        <v>1110</v>
      </c>
      <c r="B1690" s="50" t="s">
        <v>2518</v>
      </c>
      <c r="C1690" s="50" t="s">
        <v>2511</v>
      </c>
      <c r="D1690" s="50" t="s">
        <v>37</v>
      </c>
      <c r="E1690" s="51">
        <v>45625</v>
      </c>
      <c r="F1690" s="50" t="s">
        <v>72</v>
      </c>
      <c r="G1690" s="50" t="s">
        <v>123</v>
      </c>
      <c r="H1690" s="50" t="s">
        <v>124</v>
      </c>
      <c r="I1690" s="50" t="s">
        <v>141</v>
      </c>
      <c r="J1690" s="50" t="s">
        <v>1216</v>
      </c>
      <c r="K1690" s="53">
        <v>4362.05</v>
      </c>
    </row>
    <row r="1691" spans="1:11" x14ac:dyDescent="0.25">
      <c r="A1691" s="50" t="s">
        <v>1110</v>
      </c>
      <c r="B1691" s="50" t="s">
        <v>2519</v>
      </c>
      <c r="C1691" s="50" t="s">
        <v>2511</v>
      </c>
      <c r="D1691" s="50" t="s">
        <v>37</v>
      </c>
      <c r="E1691" s="51">
        <v>45625</v>
      </c>
      <c r="F1691" s="50" t="s">
        <v>72</v>
      </c>
      <c r="G1691" s="50" t="s">
        <v>123</v>
      </c>
      <c r="H1691" s="50" t="s">
        <v>124</v>
      </c>
      <c r="I1691" s="50" t="s">
        <v>141</v>
      </c>
      <c r="J1691" s="50" t="s">
        <v>1216</v>
      </c>
      <c r="K1691" s="53">
        <v>4362.05</v>
      </c>
    </row>
    <row r="1692" spans="1:11" x14ac:dyDescent="0.25">
      <c r="A1692" s="50" t="s">
        <v>1110</v>
      </c>
      <c r="B1692" s="50" t="s">
        <v>2520</v>
      </c>
      <c r="C1692" s="50" t="s">
        <v>2521</v>
      </c>
      <c r="D1692" s="50" t="s">
        <v>37</v>
      </c>
      <c r="E1692" s="51">
        <v>45625</v>
      </c>
      <c r="F1692" s="50" t="s">
        <v>72</v>
      </c>
      <c r="G1692" s="50" t="s">
        <v>123</v>
      </c>
      <c r="H1692" s="50" t="s">
        <v>124</v>
      </c>
      <c r="I1692" s="50" t="s">
        <v>141</v>
      </c>
      <c r="J1692" s="50" t="s">
        <v>1216</v>
      </c>
      <c r="K1692" s="53">
        <v>3735.27</v>
      </c>
    </row>
    <row r="1693" spans="1:11" x14ac:dyDescent="0.25">
      <c r="A1693" s="50" t="s">
        <v>1110</v>
      </c>
      <c r="B1693" s="50" t="s">
        <v>2522</v>
      </c>
      <c r="C1693" s="50" t="s">
        <v>2521</v>
      </c>
      <c r="D1693" s="50" t="s">
        <v>37</v>
      </c>
      <c r="E1693" s="51">
        <v>45625</v>
      </c>
      <c r="F1693" s="50" t="s">
        <v>72</v>
      </c>
      <c r="G1693" s="50" t="s">
        <v>123</v>
      </c>
      <c r="H1693" s="50" t="s">
        <v>124</v>
      </c>
      <c r="I1693" s="50" t="s">
        <v>141</v>
      </c>
      <c r="J1693" s="50" t="s">
        <v>1216</v>
      </c>
      <c r="K1693" s="53">
        <v>3735.27</v>
      </c>
    </row>
    <row r="1694" spans="1:11" x14ac:dyDescent="0.25">
      <c r="A1694" s="50" t="s">
        <v>1110</v>
      </c>
      <c r="B1694" s="50" t="s">
        <v>2523</v>
      </c>
      <c r="C1694" s="50" t="s">
        <v>2521</v>
      </c>
      <c r="D1694" s="50" t="s">
        <v>37</v>
      </c>
      <c r="E1694" s="51">
        <v>45625</v>
      </c>
      <c r="F1694" s="50" t="s">
        <v>72</v>
      </c>
      <c r="G1694" s="50" t="s">
        <v>123</v>
      </c>
      <c r="H1694" s="50" t="s">
        <v>124</v>
      </c>
      <c r="I1694" s="50" t="s">
        <v>141</v>
      </c>
      <c r="J1694" s="50" t="s">
        <v>1216</v>
      </c>
      <c r="K1694" s="53">
        <v>3735.27</v>
      </c>
    </row>
    <row r="1695" spans="1:11" x14ac:dyDescent="0.25">
      <c r="A1695" s="50" t="s">
        <v>1110</v>
      </c>
      <c r="B1695" s="50" t="s">
        <v>2524</v>
      </c>
      <c r="C1695" s="50" t="s">
        <v>2521</v>
      </c>
      <c r="D1695" s="50" t="s">
        <v>37</v>
      </c>
      <c r="E1695" s="51">
        <v>45625</v>
      </c>
      <c r="F1695" s="50" t="s">
        <v>72</v>
      </c>
      <c r="G1695" s="50" t="s">
        <v>123</v>
      </c>
      <c r="H1695" s="50" t="s">
        <v>124</v>
      </c>
      <c r="I1695" s="50" t="s">
        <v>141</v>
      </c>
      <c r="J1695" s="50" t="s">
        <v>1216</v>
      </c>
      <c r="K1695" s="53">
        <v>3735.27</v>
      </c>
    </row>
    <row r="1696" spans="1:11" x14ac:dyDescent="0.25">
      <c r="A1696" s="50" t="s">
        <v>1110</v>
      </c>
      <c r="B1696" s="50" t="s">
        <v>2525</v>
      </c>
      <c r="C1696" s="50" t="s">
        <v>2521</v>
      </c>
      <c r="D1696" s="50" t="s">
        <v>37</v>
      </c>
      <c r="E1696" s="51">
        <v>45625</v>
      </c>
      <c r="F1696" s="50" t="s">
        <v>72</v>
      </c>
      <c r="G1696" s="50" t="s">
        <v>123</v>
      </c>
      <c r="H1696" s="50" t="s">
        <v>124</v>
      </c>
      <c r="I1696" s="50" t="s">
        <v>141</v>
      </c>
      <c r="J1696" s="50" t="s">
        <v>1216</v>
      </c>
      <c r="K1696" s="53">
        <v>3735.27</v>
      </c>
    </row>
    <row r="1697" spans="1:11" x14ac:dyDescent="0.25">
      <c r="A1697" s="50" t="s">
        <v>1110</v>
      </c>
      <c r="B1697" s="50" t="s">
        <v>2526</v>
      </c>
      <c r="C1697" s="50" t="s">
        <v>2521</v>
      </c>
      <c r="D1697" s="50" t="s">
        <v>37</v>
      </c>
      <c r="E1697" s="51">
        <v>45625</v>
      </c>
      <c r="F1697" s="50" t="s">
        <v>72</v>
      </c>
      <c r="G1697" s="50" t="s">
        <v>123</v>
      </c>
      <c r="H1697" s="50" t="s">
        <v>124</v>
      </c>
      <c r="I1697" s="50" t="s">
        <v>141</v>
      </c>
      <c r="J1697" s="50" t="s">
        <v>1216</v>
      </c>
      <c r="K1697" s="53">
        <v>3735.27</v>
      </c>
    </row>
    <row r="1698" spans="1:11" x14ac:dyDescent="0.25">
      <c r="A1698" s="50" t="s">
        <v>1110</v>
      </c>
      <c r="B1698" s="50" t="s">
        <v>2527</v>
      </c>
      <c r="C1698" s="50" t="s">
        <v>2521</v>
      </c>
      <c r="D1698" s="50" t="s">
        <v>37</v>
      </c>
      <c r="E1698" s="51">
        <v>45625</v>
      </c>
      <c r="F1698" s="50" t="s">
        <v>72</v>
      </c>
      <c r="G1698" s="50" t="s">
        <v>123</v>
      </c>
      <c r="H1698" s="50" t="s">
        <v>124</v>
      </c>
      <c r="I1698" s="50" t="s">
        <v>141</v>
      </c>
      <c r="J1698" s="50" t="s">
        <v>1216</v>
      </c>
      <c r="K1698" s="53">
        <v>3735.27</v>
      </c>
    </row>
    <row r="1699" spans="1:11" x14ac:dyDescent="0.25">
      <c r="A1699" s="50" t="s">
        <v>1110</v>
      </c>
      <c r="B1699" s="50" t="s">
        <v>2528</v>
      </c>
      <c r="C1699" s="50" t="s">
        <v>2521</v>
      </c>
      <c r="D1699" s="50" t="s">
        <v>37</v>
      </c>
      <c r="E1699" s="51">
        <v>45625</v>
      </c>
      <c r="F1699" s="50" t="s">
        <v>72</v>
      </c>
      <c r="G1699" s="50" t="s">
        <v>123</v>
      </c>
      <c r="H1699" s="50" t="s">
        <v>124</v>
      </c>
      <c r="I1699" s="50" t="s">
        <v>141</v>
      </c>
      <c r="J1699" s="50" t="s">
        <v>1216</v>
      </c>
      <c r="K1699" s="53">
        <v>3735.27</v>
      </c>
    </row>
    <row r="1700" spans="1:11" x14ac:dyDescent="0.25">
      <c r="A1700" s="50" t="s">
        <v>1110</v>
      </c>
      <c r="B1700" s="50" t="s">
        <v>2529</v>
      </c>
      <c r="C1700" s="50" t="s">
        <v>2521</v>
      </c>
      <c r="D1700" s="50" t="s">
        <v>37</v>
      </c>
      <c r="E1700" s="51">
        <v>45625</v>
      </c>
      <c r="F1700" s="50" t="s">
        <v>72</v>
      </c>
      <c r="G1700" s="50" t="s">
        <v>123</v>
      </c>
      <c r="H1700" s="50" t="s">
        <v>124</v>
      </c>
      <c r="I1700" s="50" t="s">
        <v>141</v>
      </c>
      <c r="J1700" s="50" t="s">
        <v>1216</v>
      </c>
      <c r="K1700" s="53">
        <v>3735.27</v>
      </c>
    </row>
    <row r="1701" spans="1:11" x14ac:dyDescent="0.25">
      <c r="A1701" s="50" t="s">
        <v>1110</v>
      </c>
      <c r="B1701" s="50" t="s">
        <v>2530</v>
      </c>
      <c r="C1701" s="50" t="s">
        <v>2521</v>
      </c>
      <c r="D1701" s="50" t="s">
        <v>37</v>
      </c>
      <c r="E1701" s="51">
        <v>45625</v>
      </c>
      <c r="F1701" s="50" t="s">
        <v>72</v>
      </c>
      <c r="G1701" s="50" t="s">
        <v>123</v>
      </c>
      <c r="H1701" s="50" t="s">
        <v>124</v>
      </c>
      <c r="I1701" s="50" t="s">
        <v>141</v>
      </c>
      <c r="J1701" s="50" t="s">
        <v>1216</v>
      </c>
      <c r="K1701" s="53">
        <v>3735.27</v>
      </c>
    </row>
    <row r="1702" spans="1:11" x14ac:dyDescent="0.25">
      <c r="A1702" s="50" t="s">
        <v>1110</v>
      </c>
      <c r="B1702" s="50" t="s">
        <v>2531</v>
      </c>
      <c r="C1702" s="50" t="s">
        <v>2521</v>
      </c>
      <c r="D1702" s="50" t="s">
        <v>37</v>
      </c>
      <c r="E1702" s="51">
        <v>45625</v>
      </c>
      <c r="F1702" s="50" t="s">
        <v>72</v>
      </c>
      <c r="G1702" s="50" t="s">
        <v>123</v>
      </c>
      <c r="H1702" s="50" t="s">
        <v>124</v>
      </c>
      <c r="I1702" s="50" t="s">
        <v>141</v>
      </c>
      <c r="J1702" s="50" t="s">
        <v>1216</v>
      </c>
      <c r="K1702" s="53">
        <v>3735.27</v>
      </c>
    </row>
    <row r="1703" spans="1:11" x14ac:dyDescent="0.25">
      <c r="A1703" s="50" t="s">
        <v>1110</v>
      </c>
      <c r="B1703" s="50" t="s">
        <v>2532</v>
      </c>
      <c r="C1703" s="50" t="s">
        <v>2521</v>
      </c>
      <c r="D1703" s="50" t="s">
        <v>37</v>
      </c>
      <c r="E1703" s="51">
        <v>45625</v>
      </c>
      <c r="F1703" s="50" t="s">
        <v>72</v>
      </c>
      <c r="G1703" s="50" t="s">
        <v>123</v>
      </c>
      <c r="H1703" s="50" t="s">
        <v>124</v>
      </c>
      <c r="I1703" s="50" t="s">
        <v>141</v>
      </c>
      <c r="J1703" s="50" t="s">
        <v>1216</v>
      </c>
      <c r="K1703" s="53">
        <v>3735.27</v>
      </c>
    </row>
    <row r="1704" spans="1:11" x14ac:dyDescent="0.25">
      <c r="A1704" s="50" t="s">
        <v>1110</v>
      </c>
      <c r="B1704" s="50" t="s">
        <v>2533</v>
      </c>
      <c r="C1704" s="50" t="s">
        <v>2521</v>
      </c>
      <c r="D1704" s="50" t="s">
        <v>37</v>
      </c>
      <c r="E1704" s="51">
        <v>45625</v>
      </c>
      <c r="F1704" s="50" t="s">
        <v>72</v>
      </c>
      <c r="G1704" s="50" t="s">
        <v>123</v>
      </c>
      <c r="H1704" s="50" t="s">
        <v>124</v>
      </c>
      <c r="I1704" s="50" t="s">
        <v>141</v>
      </c>
      <c r="J1704" s="50" t="s">
        <v>1216</v>
      </c>
      <c r="K1704" s="53">
        <v>3735.27</v>
      </c>
    </row>
    <row r="1705" spans="1:11" x14ac:dyDescent="0.25">
      <c r="A1705" s="50" t="s">
        <v>1110</v>
      </c>
      <c r="B1705" s="50" t="s">
        <v>2534</v>
      </c>
      <c r="C1705" s="50" t="s">
        <v>2521</v>
      </c>
      <c r="D1705" s="50" t="s">
        <v>37</v>
      </c>
      <c r="E1705" s="51">
        <v>45625</v>
      </c>
      <c r="F1705" s="50" t="s">
        <v>72</v>
      </c>
      <c r="G1705" s="50" t="s">
        <v>123</v>
      </c>
      <c r="H1705" s="50" t="s">
        <v>124</v>
      </c>
      <c r="I1705" s="50" t="s">
        <v>141</v>
      </c>
      <c r="J1705" s="50" t="s">
        <v>1216</v>
      </c>
      <c r="K1705" s="53">
        <v>3735.27</v>
      </c>
    </row>
    <row r="1706" spans="1:11" x14ac:dyDescent="0.25">
      <c r="A1706" s="50" t="s">
        <v>1110</v>
      </c>
      <c r="B1706" s="50" t="s">
        <v>2535</v>
      </c>
      <c r="C1706" s="50" t="s">
        <v>2536</v>
      </c>
      <c r="D1706" s="50" t="s">
        <v>37</v>
      </c>
      <c r="E1706" s="51">
        <v>45625</v>
      </c>
      <c r="F1706" s="50" t="s">
        <v>72</v>
      </c>
      <c r="G1706" s="50" t="s">
        <v>123</v>
      </c>
      <c r="H1706" s="50" t="s">
        <v>124</v>
      </c>
      <c r="I1706" s="50" t="s">
        <v>141</v>
      </c>
      <c r="J1706" s="50" t="s">
        <v>1216</v>
      </c>
      <c r="K1706" s="53">
        <v>3735.27</v>
      </c>
    </row>
    <row r="1707" spans="1:11" x14ac:dyDescent="0.25">
      <c r="A1707" s="50" t="s">
        <v>1110</v>
      </c>
      <c r="B1707" s="50" t="s">
        <v>2537</v>
      </c>
      <c r="C1707" s="50" t="s">
        <v>2536</v>
      </c>
      <c r="D1707" s="50" t="s">
        <v>37</v>
      </c>
      <c r="E1707" s="51">
        <v>45625</v>
      </c>
      <c r="F1707" s="50" t="s">
        <v>72</v>
      </c>
      <c r="G1707" s="50" t="s">
        <v>123</v>
      </c>
      <c r="H1707" s="50" t="s">
        <v>124</v>
      </c>
      <c r="I1707" s="50" t="s">
        <v>141</v>
      </c>
      <c r="J1707" s="50" t="s">
        <v>1216</v>
      </c>
      <c r="K1707" s="53">
        <v>3735.27</v>
      </c>
    </row>
    <row r="1708" spans="1:11" x14ac:dyDescent="0.25">
      <c r="A1708" s="50" t="s">
        <v>1110</v>
      </c>
      <c r="B1708" s="50" t="s">
        <v>2538</v>
      </c>
      <c r="C1708" s="50" t="s">
        <v>2536</v>
      </c>
      <c r="D1708" s="50" t="s">
        <v>37</v>
      </c>
      <c r="E1708" s="51">
        <v>45625</v>
      </c>
      <c r="F1708" s="50" t="s">
        <v>72</v>
      </c>
      <c r="G1708" s="50" t="s">
        <v>123</v>
      </c>
      <c r="H1708" s="50" t="s">
        <v>124</v>
      </c>
      <c r="I1708" s="50" t="s">
        <v>141</v>
      </c>
      <c r="J1708" s="50" t="s">
        <v>1216</v>
      </c>
      <c r="K1708" s="53">
        <v>3735.27</v>
      </c>
    </row>
    <row r="1709" spans="1:11" x14ac:dyDescent="0.25">
      <c r="A1709" s="50" t="s">
        <v>1110</v>
      </c>
      <c r="B1709" s="50" t="s">
        <v>2539</v>
      </c>
      <c r="C1709" s="50" t="s">
        <v>2536</v>
      </c>
      <c r="D1709" s="50" t="s">
        <v>37</v>
      </c>
      <c r="E1709" s="51">
        <v>45625</v>
      </c>
      <c r="F1709" s="50" t="s">
        <v>72</v>
      </c>
      <c r="G1709" s="50" t="s">
        <v>123</v>
      </c>
      <c r="H1709" s="50" t="s">
        <v>124</v>
      </c>
      <c r="I1709" s="50" t="s">
        <v>141</v>
      </c>
      <c r="J1709" s="50" t="s">
        <v>1216</v>
      </c>
      <c r="K1709" s="53">
        <v>3735.27</v>
      </c>
    </row>
    <row r="1710" spans="1:11" x14ac:dyDescent="0.25">
      <c r="A1710" s="50" t="s">
        <v>1110</v>
      </c>
      <c r="B1710" s="50" t="s">
        <v>2540</v>
      </c>
      <c r="C1710" s="50" t="s">
        <v>2536</v>
      </c>
      <c r="D1710" s="50" t="s">
        <v>37</v>
      </c>
      <c r="E1710" s="51">
        <v>45625</v>
      </c>
      <c r="F1710" s="50" t="s">
        <v>72</v>
      </c>
      <c r="G1710" s="50" t="s">
        <v>123</v>
      </c>
      <c r="H1710" s="50" t="s">
        <v>124</v>
      </c>
      <c r="I1710" s="50" t="s">
        <v>141</v>
      </c>
      <c r="J1710" s="50" t="s">
        <v>1216</v>
      </c>
      <c r="K1710" s="53">
        <v>3735.27</v>
      </c>
    </row>
    <row r="1711" spans="1:11" x14ac:dyDescent="0.25">
      <c r="A1711" s="50" t="s">
        <v>1110</v>
      </c>
      <c r="B1711" s="50" t="s">
        <v>2541</v>
      </c>
      <c r="C1711" s="50" t="s">
        <v>2536</v>
      </c>
      <c r="D1711" s="50" t="s">
        <v>37</v>
      </c>
      <c r="E1711" s="51">
        <v>45625</v>
      </c>
      <c r="F1711" s="50" t="s">
        <v>72</v>
      </c>
      <c r="G1711" s="50" t="s">
        <v>123</v>
      </c>
      <c r="H1711" s="50" t="s">
        <v>124</v>
      </c>
      <c r="I1711" s="50" t="s">
        <v>141</v>
      </c>
      <c r="J1711" s="50" t="s">
        <v>1216</v>
      </c>
      <c r="K1711" s="53">
        <v>3735.27</v>
      </c>
    </row>
    <row r="1712" spans="1:11" x14ac:dyDescent="0.25">
      <c r="A1712" s="50" t="s">
        <v>1110</v>
      </c>
      <c r="B1712" s="50" t="s">
        <v>2542</v>
      </c>
      <c r="C1712" s="50" t="s">
        <v>2536</v>
      </c>
      <c r="D1712" s="50" t="s">
        <v>37</v>
      </c>
      <c r="E1712" s="51">
        <v>45625</v>
      </c>
      <c r="F1712" s="50" t="s">
        <v>72</v>
      </c>
      <c r="G1712" s="50" t="s">
        <v>123</v>
      </c>
      <c r="H1712" s="50" t="s">
        <v>124</v>
      </c>
      <c r="I1712" s="50" t="s">
        <v>141</v>
      </c>
      <c r="J1712" s="50" t="s">
        <v>1216</v>
      </c>
      <c r="K1712" s="53">
        <v>3735.27</v>
      </c>
    </row>
    <row r="1713" spans="1:11" x14ac:dyDescent="0.25">
      <c r="A1713" s="50" t="s">
        <v>1110</v>
      </c>
      <c r="B1713" s="50" t="s">
        <v>2543</v>
      </c>
      <c r="C1713" s="50" t="s">
        <v>2536</v>
      </c>
      <c r="D1713" s="50" t="s">
        <v>37</v>
      </c>
      <c r="E1713" s="51">
        <v>45625</v>
      </c>
      <c r="F1713" s="50" t="s">
        <v>72</v>
      </c>
      <c r="G1713" s="50" t="s">
        <v>123</v>
      </c>
      <c r="H1713" s="50" t="s">
        <v>124</v>
      </c>
      <c r="I1713" s="50" t="s">
        <v>141</v>
      </c>
      <c r="J1713" s="50" t="s">
        <v>1216</v>
      </c>
      <c r="K1713" s="53">
        <v>3735.27</v>
      </c>
    </row>
    <row r="1714" spans="1:11" x14ac:dyDescent="0.25">
      <c r="A1714" s="50" t="s">
        <v>1110</v>
      </c>
      <c r="B1714" s="50" t="s">
        <v>2544</v>
      </c>
      <c r="C1714" s="50" t="s">
        <v>2536</v>
      </c>
      <c r="D1714" s="50" t="s">
        <v>37</v>
      </c>
      <c r="E1714" s="51">
        <v>45625</v>
      </c>
      <c r="F1714" s="50" t="s">
        <v>72</v>
      </c>
      <c r="G1714" s="50" t="s">
        <v>123</v>
      </c>
      <c r="H1714" s="50" t="s">
        <v>124</v>
      </c>
      <c r="I1714" s="50" t="s">
        <v>141</v>
      </c>
      <c r="J1714" s="50" t="s">
        <v>1216</v>
      </c>
      <c r="K1714" s="53">
        <v>3735.27</v>
      </c>
    </row>
    <row r="1715" spans="1:11" x14ac:dyDescent="0.25">
      <c r="A1715" s="50" t="s">
        <v>1110</v>
      </c>
      <c r="B1715" s="50" t="s">
        <v>2545</v>
      </c>
      <c r="C1715" s="50" t="s">
        <v>2536</v>
      </c>
      <c r="D1715" s="50" t="s">
        <v>37</v>
      </c>
      <c r="E1715" s="51">
        <v>45625</v>
      </c>
      <c r="F1715" s="50" t="s">
        <v>72</v>
      </c>
      <c r="G1715" s="50" t="s">
        <v>123</v>
      </c>
      <c r="H1715" s="50" t="s">
        <v>124</v>
      </c>
      <c r="I1715" s="50" t="s">
        <v>141</v>
      </c>
      <c r="J1715" s="50" t="s">
        <v>1216</v>
      </c>
      <c r="K1715" s="53">
        <v>3735.27</v>
      </c>
    </row>
    <row r="1716" spans="1:11" x14ac:dyDescent="0.25">
      <c r="A1716" s="50" t="s">
        <v>1110</v>
      </c>
      <c r="B1716" s="50" t="s">
        <v>2546</v>
      </c>
      <c r="C1716" s="50" t="s">
        <v>2536</v>
      </c>
      <c r="D1716" s="50" t="s">
        <v>37</v>
      </c>
      <c r="E1716" s="51">
        <v>45625</v>
      </c>
      <c r="F1716" s="50" t="s">
        <v>72</v>
      </c>
      <c r="G1716" s="50" t="s">
        <v>123</v>
      </c>
      <c r="H1716" s="50" t="s">
        <v>124</v>
      </c>
      <c r="I1716" s="50" t="s">
        <v>141</v>
      </c>
      <c r="J1716" s="50" t="s">
        <v>1216</v>
      </c>
      <c r="K1716" s="53">
        <v>3735.27</v>
      </c>
    </row>
    <row r="1717" spans="1:11" x14ac:dyDescent="0.25">
      <c r="A1717" s="50" t="s">
        <v>1110</v>
      </c>
      <c r="B1717" s="50" t="s">
        <v>2547</v>
      </c>
      <c r="C1717" s="50" t="s">
        <v>2536</v>
      </c>
      <c r="D1717" s="50" t="s">
        <v>37</v>
      </c>
      <c r="E1717" s="51">
        <v>45625</v>
      </c>
      <c r="F1717" s="50" t="s">
        <v>72</v>
      </c>
      <c r="G1717" s="50" t="s">
        <v>123</v>
      </c>
      <c r="H1717" s="50" t="s">
        <v>124</v>
      </c>
      <c r="I1717" s="50" t="s">
        <v>141</v>
      </c>
      <c r="J1717" s="50" t="s">
        <v>1216</v>
      </c>
      <c r="K1717" s="53">
        <v>3735.27</v>
      </c>
    </row>
    <row r="1718" spans="1:11" x14ac:dyDescent="0.25">
      <c r="A1718" s="50" t="s">
        <v>1110</v>
      </c>
      <c r="B1718" s="50" t="s">
        <v>2548</v>
      </c>
      <c r="C1718" s="50" t="s">
        <v>2536</v>
      </c>
      <c r="D1718" s="50" t="s">
        <v>37</v>
      </c>
      <c r="E1718" s="51">
        <v>45625</v>
      </c>
      <c r="F1718" s="50" t="s">
        <v>72</v>
      </c>
      <c r="G1718" s="50" t="s">
        <v>123</v>
      </c>
      <c r="H1718" s="50" t="s">
        <v>124</v>
      </c>
      <c r="I1718" s="50" t="s">
        <v>141</v>
      </c>
      <c r="J1718" s="50" t="s">
        <v>1216</v>
      </c>
      <c r="K1718" s="53">
        <v>3735.27</v>
      </c>
    </row>
    <row r="1719" spans="1:11" x14ac:dyDescent="0.25">
      <c r="A1719" s="50" t="s">
        <v>1110</v>
      </c>
      <c r="B1719" s="50" t="s">
        <v>2549</v>
      </c>
      <c r="C1719" s="50" t="s">
        <v>2536</v>
      </c>
      <c r="D1719" s="50" t="s">
        <v>37</v>
      </c>
      <c r="E1719" s="51">
        <v>45625</v>
      </c>
      <c r="F1719" s="50" t="s">
        <v>72</v>
      </c>
      <c r="G1719" s="50" t="s">
        <v>123</v>
      </c>
      <c r="H1719" s="50" t="s">
        <v>124</v>
      </c>
      <c r="I1719" s="50" t="s">
        <v>141</v>
      </c>
      <c r="J1719" s="50" t="s">
        <v>1216</v>
      </c>
      <c r="K1719" s="53">
        <v>3735.27</v>
      </c>
    </row>
    <row r="1720" spans="1:11" x14ac:dyDescent="0.25">
      <c r="A1720" s="50" t="s">
        <v>1110</v>
      </c>
      <c r="B1720" s="50" t="s">
        <v>2550</v>
      </c>
      <c r="C1720" s="50" t="s">
        <v>2536</v>
      </c>
      <c r="D1720" s="50" t="s">
        <v>37</v>
      </c>
      <c r="E1720" s="51">
        <v>45625</v>
      </c>
      <c r="F1720" s="50" t="s">
        <v>72</v>
      </c>
      <c r="G1720" s="50" t="s">
        <v>123</v>
      </c>
      <c r="H1720" s="50" t="s">
        <v>124</v>
      </c>
      <c r="I1720" s="50" t="s">
        <v>141</v>
      </c>
      <c r="J1720" s="50" t="s">
        <v>1216</v>
      </c>
      <c r="K1720" s="53">
        <v>3735.27</v>
      </c>
    </row>
    <row r="1721" spans="1:11" x14ac:dyDescent="0.25">
      <c r="A1721" s="50" t="s">
        <v>1110</v>
      </c>
      <c r="B1721" s="50" t="s">
        <v>2551</v>
      </c>
      <c r="C1721" s="50" t="s">
        <v>2536</v>
      </c>
      <c r="D1721" s="50" t="s">
        <v>37</v>
      </c>
      <c r="E1721" s="51">
        <v>45625</v>
      </c>
      <c r="F1721" s="50" t="s">
        <v>72</v>
      </c>
      <c r="G1721" s="50" t="s">
        <v>123</v>
      </c>
      <c r="H1721" s="50" t="s">
        <v>124</v>
      </c>
      <c r="I1721" s="50" t="s">
        <v>141</v>
      </c>
      <c r="J1721" s="50" t="s">
        <v>1216</v>
      </c>
      <c r="K1721" s="53">
        <v>3735.27</v>
      </c>
    </row>
    <row r="1722" spans="1:11" x14ac:dyDescent="0.25">
      <c r="A1722" s="50" t="s">
        <v>1110</v>
      </c>
      <c r="B1722" s="50" t="s">
        <v>2552</v>
      </c>
      <c r="C1722" s="50" t="s">
        <v>2536</v>
      </c>
      <c r="D1722" s="50" t="s">
        <v>37</v>
      </c>
      <c r="E1722" s="51">
        <v>45625</v>
      </c>
      <c r="F1722" s="50" t="s">
        <v>72</v>
      </c>
      <c r="G1722" s="50" t="s">
        <v>123</v>
      </c>
      <c r="H1722" s="50" t="s">
        <v>124</v>
      </c>
      <c r="I1722" s="50" t="s">
        <v>141</v>
      </c>
      <c r="J1722" s="50" t="s">
        <v>1216</v>
      </c>
      <c r="K1722" s="53">
        <v>3735.27</v>
      </c>
    </row>
    <row r="1723" spans="1:11" x14ac:dyDescent="0.25">
      <c r="A1723" s="50" t="s">
        <v>1110</v>
      </c>
      <c r="B1723" s="50" t="s">
        <v>2553</v>
      </c>
      <c r="C1723" s="50" t="s">
        <v>2536</v>
      </c>
      <c r="D1723" s="50" t="s">
        <v>37</v>
      </c>
      <c r="E1723" s="51">
        <v>45625</v>
      </c>
      <c r="F1723" s="50" t="s">
        <v>72</v>
      </c>
      <c r="G1723" s="50" t="s">
        <v>123</v>
      </c>
      <c r="H1723" s="50" t="s">
        <v>124</v>
      </c>
      <c r="I1723" s="50" t="s">
        <v>141</v>
      </c>
      <c r="J1723" s="50" t="s">
        <v>1216</v>
      </c>
      <c r="K1723" s="53">
        <v>3735.27</v>
      </c>
    </row>
    <row r="1724" spans="1:11" x14ac:dyDescent="0.25">
      <c r="A1724" s="50" t="s">
        <v>1110</v>
      </c>
      <c r="B1724" s="50" t="s">
        <v>2554</v>
      </c>
      <c r="C1724" s="50" t="s">
        <v>2536</v>
      </c>
      <c r="D1724" s="50" t="s">
        <v>37</v>
      </c>
      <c r="E1724" s="51">
        <v>45625</v>
      </c>
      <c r="F1724" s="50" t="s">
        <v>72</v>
      </c>
      <c r="G1724" s="50" t="s">
        <v>123</v>
      </c>
      <c r="H1724" s="50" t="s">
        <v>124</v>
      </c>
      <c r="I1724" s="50" t="s">
        <v>141</v>
      </c>
      <c r="J1724" s="50" t="s">
        <v>1216</v>
      </c>
      <c r="K1724" s="53">
        <v>3735.27</v>
      </c>
    </row>
    <row r="1725" spans="1:11" x14ac:dyDescent="0.25">
      <c r="A1725" s="50" t="s">
        <v>1110</v>
      </c>
      <c r="B1725" s="50" t="s">
        <v>2555</v>
      </c>
      <c r="C1725" s="50" t="s">
        <v>2536</v>
      </c>
      <c r="D1725" s="50" t="s">
        <v>37</v>
      </c>
      <c r="E1725" s="51">
        <v>45625</v>
      </c>
      <c r="F1725" s="50" t="s">
        <v>72</v>
      </c>
      <c r="G1725" s="50" t="s">
        <v>123</v>
      </c>
      <c r="H1725" s="50" t="s">
        <v>124</v>
      </c>
      <c r="I1725" s="50" t="s">
        <v>141</v>
      </c>
      <c r="J1725" s="50" t="s">
        <v>1216</v>
      </c>
      <c r="K1725" s="53">
        <v>3735.27</v>
      </c>
    </row>
    <row r="1726" spans="1:11" x14ac:dyDescent="0.25">
      <c r="A1726" s="50" t="s">
        <v>1110</v>
      </c>
      <c r="B1726" s="50" t="s">
        <v>2556</v>
      </c>
      <c r="C1726" s="50" t="s">
        <v>2536</v>
      </c>
      <c r="D1726" s="50" t="s">
        <v>37</v>
      </c>
      <c r="E1726" s="51">
        <v>45625</v>
      </c>
      <c r="F1726" s="50" t="s">
        <v>72</v>
      </c>
      <c r="G1726" s="50" t="s">
        <v>123</v>
      </c>
      <c r="H1726" s="50" t="s">
        <v>124</v>
      </c>
      <c r="I1726" s="50" t="s">
        <v>141</v>
      </c>
      <c r="J1726" s="50" t="s">
        <v>1216</v>
      </c>
      <c r="K1726" s="53">
        <v>3735.27</v>
      </c>
    </row>
    <row r="1727" spans="1:11" x14ac:dyDescent="0.25">
      <c r="A1727" s="50" t="s">
        <v>1110</v>
      </c>
      <c r="B1727" s="50" t="s">
        <v>2557</v>
      </c>
      <c r="C1727" s="50" t="s">
        <v>2536</v>
      </c>
      <c r="D1727" s="50" t="s">
        <v>37</v>
      </c>
      <c r="E1727" s="51">
        <v>45625</v>
      </c>
      <c r="F1727" s="50" t="s">
        <v>72</v>
      </c>
      <c r="G1727" s="50" t="s">
        <v>123</v>
      </c>
      <c r="H1727" s="50" t="s">
        <v>124</v>
      </c>
      <c r="I1727" s="50" t="s">
        <v>141</v>
      </c>
      <c r="J1727" s="50" t="s">
        <v>1216</v>
      </c>
      <c r="K1727" s="53">
        <v>3735.27</v>
      </c>
    </row>
    <row r="1728" spans="1:11" x14ac:dyDescent="0.25">
      <c r="A1728" s="50" t="s">
        <v>1110</v>
      </c>
      <c r="B1728" s="50" t="s">
        <v>2558</v>
      </c>
      <c r="C1728" s="50" t="s">
        <v>2536</v>
      </c>
      <c r="D1728" s="50" t="s">
        <v>37</v>
      </c>
      <c r="E1728" s="51">
        <v>45625</v>
      </c>
      <c r="F1728" s="50" t="s">
        <v>72</v>
      </c>
      <c r="G1728" s="50" t="s">
        <v>123</v>
      </c>
      <c r="H1728" s="50" t="s">
        <v>124</v>
      </c>
      <c r="I1728" s="50" t="s">
        <v>141</v>
      </c>
      <c r="J1728" s="50" t="s">
        <v>1216</v>
      </c>
      <c r="K1728" s="53">
        <v>3735.27</v>
      </c>
    </row>
    <row r="1729" spans="1:11" x14ac:dyDescent="0.25">
      <c r="A1729" s="50" t="s">
        <v>1110</v>
      </c>
      <c r="B1729" s="50" t="s">
        <v>2559</v>
      </c>
      <c r="C1729" s="50" t="s">
        <v>2536</v>
      </c>
      <c r="D1729" s="50" t="s">
        <v>37</v>
      </c>
      <c r="E1729" s="51">
        <v>45625</v>
      </c>
      <c r="F1729" s="50" t="s">
        <v>72</v>
      </c>
      <c r="G1729" s="50" t="s">
        <v>123</v>
      </c>
      <c r="H1729" s="50" t="s">
        <v>124</v>
      </c>
      <c r="I1729" s="50" t="s">
        <v>141</v>
      </c>
      <c r="J1729" s="50" t="s">
        <v>1216</v>
      </c>
      <c r="K1729" s="53">
        <v>3735.27</v>
      </c>
    </row>
    <row r="1730" spans="1:11" x14ac:dyDescent="0.25">
      <c r="A1730" s="50" t="s">
        <v>1110</v>
      </c>
      <c r="B1730" s="50" t="s">
        <v>2560</v>
      </c>
      <c r="C1730" s="50" t="s">
        <v>2536</v>
      </c>
      <c r="D1730" s="50" t="s">
        <v>37</v>
      </c>
      <c r="E1730" s="51">
        <v>45625</v>
      </c>
      <c r="F1730" s="50" t="s">
        <v>72</v>
      </c>
      <c r="G1730" s="50" t="s">
        <v>123</v>
      </c>
      <c r="H1730" s="50" t="s">
        <v>124</v>
      </c>
      <c r="I1730" s="50" t="s">
        <v>141</v>
      </c>
      <c r="J1730" s="50" t="s">
        <v>1216</v>
      </c>
      <c r="K1730" s="53">
        <v>3735.27</v>
      </c>
    </row>
    <row r="1731" spans="1:11" x14ac:dyDescent="0.25">
      <c r="A1731" s="50" t="s">
        <v>1110</v>
      </c>
      <c r="B1731" s="50" t="s">
        <v>2561</v>
      </c>
      <c r="C1731" s="50" t="s">
        <v>2536</v>
      </c>
      <c r="D1731" s="50" t="s">
        <v>37</v>
      </c>
      <c r="E1731" s="51">
        <v>45625</v>
      </c>
      <c r="F1731" s="50" t="s">
        <v>72</v>
      </c>
      <c r="G1731" s="50" t="s">
        <v>123</v>
      </c>
      <c r="H1731" s="50" t="s">
        <v>124</v>
      </c>
      <c r="I1731" s="50" t="s">
        <v>141</v>
      </c>
      <c r="J1731" s="50" t="s">
        <v>1216</v>
      </c>
      <c r="K1731" s="53">
        <v>3735.27</v>
      </c>
    </row>
    <row r="1732" spans="1:11" x14ac:dyDescent="0.25">
      <c r="A1732" s="50" t="s">
        <v>1110</v>
      </c>
      <c r="B1732" s="50" t="s">
        <v>2562</v>
      </c>
      <c r="C1732" s="50" t="s">
        <v>2536</v>
      </c>
      <c r="D1732" s="50" t="s">
        <v>37</v>
      </c>
      <c r="E1732" s="51">
        <v>45625</v>
      </c>
      <c r="F1732" s="50" t="s">
        <v>72</v>
      </c>
      <c r="G1732" s="50" t="s">
        <v>123</v>
      </c>
      <c r="H1732" s="50" t="s">
        <v>124</v>
      </c>
      <c r="I1732" s="50" t="s">
        <v>141</v>
      </c>
      <c r="J1732" s="50" t="s">
        <v>1216</v>
      </c>
      <c r="K1732" s="53">
        <v>3735.27</v>
      </c>
    </row>
    <row r="1733" spans="1:11" x14ac:dyDescent="0.25">
      <c r="A1733" s="50" t="s">
        <v>1110</v>
      </c>
      <c r="B1733" s="50" t="s">
        <v>2563</v>
      </c>
      <c r="C1733" s="50" t="s">
        <v>2536</v>
      </c>
      <c r="D1733" s="50" t="s">
        <v>37</v>
      </c>
      <c r="E1733" s="51">
        <v>45625</v>
      </c>
      <c r="F1733" s="50" t="s">
        <v>72</v>
      </c>
      <c r="G1733" s="50" t="s">
        <v>123</v>
      </c>
      <c r="H1733" s="50" t="s">
        <v>124</v>
      </c>
      <c r="I1733" s="50" t="s">
        <v>141</v>
      </c>
      <c r="J1733" s="50" t="s">
        <v>1216</v>
      </c>
      <c r="K1733" s="53">
        <v>3735.27</v>
      </c>
    </row>
    <row r="1734" spans="1:11" x14ac:dyDescent="0.25">
      <c r="A1734" s="50" t="s">
        <v>1110</v>
      </c>
      <c r="B1734" s="50" t="s">
        <v>2564</v>
      </c>
      <c r="C1734" s="50" t="s">
        <v>2536</v>
      </c>
      <c r="D1734" s="50" t="s">
        <v>37</v>
      </c>
      <c r="E1734" s="51">
        <v>45625</v>
      </c>
      <c r="F1734" s="50" t="s">
        <v>72</v>
      </c>
      <c r="G1734" s="50" t="s">
        <v>123</v>
      </c>
      <c r="H1734" s="50" t="s">
        <v>124</v>
      </c>
      <c r="I1734" s="50" t="s">
        <v>141</v>
      </c>
      <c r="J1734" s="50" t="s">
        <v>1216</v>
      </c>
      <c r="K1734" s="53">
        <v>3735.27</v>
      </c>
    </row>
    <row r="1735" spans="1:11" x14ac:dyDescent="0.25">
      <c r="A1735" s="50" t="s">
        <v>1110</v>
      </c>
      <c r="B1735" s="50" t="s">
        <v>2565</v>
      </c>
      <c r="C1735" s="50" t="s">
        <v>2566</v>
      </c>
      <c r="D1735" s="50" t="s">
        <v>37</v>
      </c>
      <c r="E1735" s="51">
        <v>45625</v>
      </c>
      <c r="F1735" s="50" t="s">
        <v>72</v>
      </c>
      <c r="G1735" s="50" t="s">
        <v>123</v>
      </c>
      <c r="H1735" s="50" t="s">
        <v>124</v>
      </c>
      <c r="I1735" s="50" t="s">
        <v>141</v>
      </c>
      <c r="J1735" s="50" t="s">
        <v>1216</v>
      </c>
      <c r="K1735" s="53">
        <v>4987.62</v>
      </c>
    </row>
    <row r="1736" spans="1:11" x14ac:dyDescent="0.25">
      <c r="A1736" s="50" t="s">
        <v>1110</v>
      </c>
      <c r="B1736" s="50" t="s">
        <v>2567</v>
      </c>
      <c r="C1736" s="50" t="s">
        <v>2566</v>
      </c>
      <c r="D1736" s="50" t="s">
        <v>37</v>
      </c>
      <c r="E1736" s="51">
        <v>45625</v>
      </c>
      <c r="F1736" s="50" t="s">
        <v>72</v>
      </c>
      <c r="G1736" s="50" t="s">
        <v>123</v>
      </c>
      <c r="H1736" s="50" t="s">
        <v>124</v>
      </c>
      <c r="I1736" s="50" t="s">
        <v>141</v>
      </c>
      <c r="J1736" s="50" t="s">
        <v>1216</v>
      </c>
      <c r="K1736" s="53">
        <v>4987.62</v>
      </c>
    </row>
    <row r="1737" spans="1:11" x14ac:dyDescent="0.25">
      <c r="A1737" s="50" t="s">
        <v>1110</v>
      </c>
      <c r="B1737" s="50" t="s">
        <v>2568</v>
      </c>
      <c r="C1737" s="50" t="s">
        <v>2566</v>
      </c>
      <c r="D1737" s="50" t="s">
        <v>37</v>
      </c>
      <c r="E1737" s="51">
        <v>45625</v>
      </c>
      <c r="F1737" s="50" t="s">
        <v>72</v>
      </c>
      <c r="G1737" s="50" t="s">
        <v>123</v>
      </c>
      <c r="H1737" s="50" t="s">
        <v>124</v>
      </c>
      <c r="I1737" s="50" t="s">
        <v>141</v>
      </c>
      <c r="J1737" s="50" t="s">
        <v>1216</v>
      </c>
      <c r="K1737" s="53">
        <v>4987.62</v>
      </c>
    </row>
    <row r="1738" spans="1:11" x14ac:dyDescent="0.25">
      <c r="A1738" s="50" t="s">
        <v>1110</v>
      </c>
      <c r="B1738" s="50" t="s">
        <v>2569</v>
      </c>
      <c r="C1738" s="50" t="s">
        <v>2566</v>
      </c>
      <c r="D1738" s="50" t="s">
        <v>37</v>
      </c>
      <c r="E1738" s="51">
        <v>45625</v>
      </c>
      <c r="F1738" s="50" t="s">
        <v>72</v>
      </c>
      <c r="G1738" s="50" t="s">
        <v>123</v>
      </c>
      <c r="H1738" s="50" t="s">
        <v>124</v>
      </c>
      <c r="I1738" s="50" t="s">
        <v>141</v>
      </c>
      <c r="J1738" s="50" t="s">
        <v>1216</v>
      </c>
      <c r="K1738" s="53">
        <v>4987.62</v>
      </c>
    </row>
    <row r="1739" spans="1:11" x14ac:dyDescent="0.25">
      <c r="A1739" s="50" t="s">
        <v>1110</v>
      </c>
      <c r="B1739" s="50" t="s">
        <v>2570</v>
      </c>
      <c r="C1739" s="50" t="s">
        <v>2566</v>
      </c>
      <c r="D1739" s="50" t="s">
        <v>37</v>
      </c>
      <c r="E1739" s="51">
        <v>45625</v>
      </c>
      <c r="F1739" s="50" t="s">
        <v>72</v>
      </c>
      <c r="G1739" s="50" t="s">
        <v>123</v>
      </c>
      <c r="H1739" s="50" t="s">
        <v>124</v>
      </c>
      <c r="I1739" s="50" t="s">
        <v>141</v>
      </c>
      <c r="J1739" s="50" t="s">
        <v>1216</v>
      </c>
      <c r="K1739" s="53">
        <v>4987.62</v>
      </c>
    </row>
    <row r="1740" spans="1:11" x14ac:dyDescent="0.25">
      <c r="A1740" s="50" t="s">
        <v>1110</v>
      </c>
      <c r="B1740" s="50" t="s">
        <v>2571</v>
      </c>
      <c r="C1740" s="50" t="s">
        <v>2566</v>
      </c>
      <c r="D1740" s="50" t="s">
        <v>37</v>
      </c>
      <c r="E1740" s="51">
        <v>45625</v>
      </c>
      <c r="F1740" s="50" t="s">
        <v>72</v>
      </c>
      <c r="G1740" s="50" t="s">
        <v>123</v>
      </c>
      <c r="H1740" s="50" t="s">
        <v>124</v>
      </c>
      <c r="I1740" s="50" t="s">
        <v>141</v>
      </c>
      <c r="J1740" s="50" t="s">
        <v>1216</v>
      </c>
      <c r="K1740" s="53">
        <v>4987.62</v>
      </c>
    </row>
    <row r="1741" spans="1:11" x14ac:dyDescent="0.25">
      <c r="A1741" s="50" t="s">
        <v>1110</v>
      </c>
      <c r="B1741" s="50" t="s">
        <v>2572</v>
      </c>
      <c r="C1741" s="50" t="s">
        <v>1492</v>
      </c>
      <c r="D1741" s="50" t="s">
        <v>37</v>
      </c>
      <c r="E1741" s="51">
        <v>45625</v>
      </c>
      <c r="F1741" s="50" t="s">
        <v>72</v>
      </c>
      <c r="G1741" s="50" t="s">
        <v>123</v>
      </c>
      <c r="H1741" s="50" t="s">
        <v>124</v>
      </c>
      <c r="I1741" s="50" t="s">
        <v>141</v>
      </c>
      <c r="J1741" s="50" t="s">
        <v>1216</v>
      </c>
      <c r="K1741" s="53">
        <v>5950.78</v>
      </c>
    </row>
    <row r="1742" spans="1:11" x14ac:dyDescent="0.25">
      <c r="A1742" s="50" t="s">
        <v>1110</v>
      </c>
      <c r="B1742" s="50" t="s">
        <v>2573</v>
      </c>
      <c r="C1742" s="50" t="s">
        <v>1492</v>
      </c>
      <c r="D1742" s="50" t="s">
        <v>37</v>
      </c>
      <c r="E1742" s="51">
        <v>45625</v>
      </c>
      <c r="F1742" s="50" t="s">
        <v>72</v>
      </c>
      <c r="G1742" s="50" t="s">
        <v>123</v>
      </c>
      <c r="H1742" s="50" t="s">
        <v>124</v>
      </c>
      <c r="I1742" s="50" t="s">
        <v>141</v>
      </c>
      <c r="J1742" s="50" t="s">
        <v>1216</v>
      </c>
      <c r="K1742" s="53">
        <v>5950.78</v>
      </c>
    </row>
    <row r="1743" spans="1:11" x14ac:dyDescent="0.25">
      <c r="A1743" s="50" t="s">
        <v>1110</v>
      </c>
      <c r="B1743" s="50" t="s">
        <v>2574</v>
      </c>
      <c r="C1743" s="50" t="s">
        <v>1492</v>
      </c>
      <c r="D1743" s="50" t="s">
        <v>37</v>
      </c>
      <c r="E1743" s="51">
        <v>45625</v>
      </c>
      <c r="F1743" s="50" t="s">
        <v>72</v>
      </c>
      <c r="G1743" s="50" t="s">
        <v>123</v>
      </c>
      <c r="H1743" s="50" t="s">
        <v>124</v>
      </c>
      <c r="I1743" s="50" t="s">
        <v>141</v>
      </c>
      <c r="J1743" s="50" t="s">
        <v>1216</v>
      </c>
      <c r="K1743" s="53">
        <v>5950.78</v>
      </c>
    </row>
    <row r="1744" spans="1:11" x14ac:dyDescent="0.25">
      <c r="A1744" s="50" t="s">
        <v>1110</v>
      </c>
      <c r="B1744" s="50" t="s">
        <v>2575</v>
      </c>
      <c r="C1744" s="50" t="s">
        <v>1492</v>
      </c>
      <c r="D1744" s="50" t="s">
        <v>37</v>
      </c>
      <c r="E1744" s="51">
        <v>45625</v>
      </c>
      <c r="F1744" s="50" t="s">
        <v>72</v>
      </c>
      <c r="G1744" s="50" t="s">
        <v>123</v>
      </c>
      <c r="H1744" s="50" t="s">
        <v>124</v>
      </c>
      <c r="I1744" s="50" t="s">
        <v>141</v>
      </c>
      <c r="J1744" s="50" t="s">
        <v>1216</v>
      </c>
      <c r="K1744" s="53">
        <v>5950.78</v>
      </c>
    </row>
    <row r="1745" spans="1:11" x14ac:dyDescent="0.25">
      <c r="A1745" s="50" t="s">
        <v>1110</v>
      </c>
      <c r="B1745" s="50" t="s">
        <v>2576</v>
      </c>
      <c r="C1745" s="50" t="s">
        <v>1492</v>
      </c>
      <c r="D1745" s="50" t="s">
        <v>37</v>
      </c>
      <c r="E1745" s="51">
        <v>45625</v>
      </c>
      <c r="F1745" s="50" t="s">
        <v>72</v>
      </c>
      <c r="G1745" s="50" t="s">
        <v>123</v>
      </c>
      <c r="H1745" s="50" t="s">
        <v>124</v>
      </c>
      <c r="I1745" s="50" t="s">
        <v>141</v>
      </c>
      <c r="J1745" s="50" t="s">
        <v>1216</v>
      </c>
      <c r="K1745" s="53">
        <v>5950.78</v>
      </c>
    </row>
    <row r="1746" spans="1:11" x14ac:dyDescent="0.25">
      <c r="A1746" s="50" t="s">
        <v>1110</v>
      </c>
      <c r="B1746" s="50" t="s">
        <v>2577</v>
      </c>
      <c r="C1746" s="50" t="s">
        <v>1492</v>
      </c>
      <c r="D1746" s="50" t="s">
        <v>37</v>
      </c>
      <c r="E1746" s="51">
        <v>45625</v>
      </c>
      <c r="F1746" s="50" t="s">
        <v>72</v>
      </c>
      <c r="G1746" s="50" t="s">
        <v>123</v>
      </c>
      <c r="H1746" s="50" t="s">
        <v>124</v>
      </c>
      <c r="I1746" s="50" t="s">
        <v>141</v>
      </c>
      <c r="J1746" s="50" t="s">
        <v>1216</v>
      </c>
      <c r="K1746" s="53">
        <v>5950.78</v>
      </c>
    </row>
    <row r="1747" spans="1:11" x14ac:dyDescent="0.25">
      <c r="A1747" s="50" t="s">
        <v>1110</v>
      </c>
      <c r="B1747" s="50" t="s">
        <v>2578</v>
      </c>
      <c r="C1747" s="50" t="s">
        <v>1492</v>
      </c>
      <c r="D1747" s="50" t="s">
        <v>37</v>
      </c>
      <c r="E1747" s="51">
        <v>45625</v>
      </c>
      <c r="F1747" s="50" t="s">
        <v>72</v>
      </c>
      <c r="G1747" s="50" t="s">
        <v>123</v>
      </c>
      <c r="H1747" s="50" t="s">
        <v>124</v>
      </c>
      <c r="I1747" s="50" t="s">
        <v>141</v>
      </c>
      <c r="J1747" s="50" t="s">
        <v>1216</v>
      </c>
      <c r="K1747" s="53">
        <v>5950.78</v>
      </c>
    </row>
    <row r="1748" spans="1:11" x14ac:dyDescent="0.25">
      <c r="A1748" s="50" t="s">
        <v>1110</v>
      </c>
      <c r="B1748" s="50" t="s">
        <v>2579</v>
      </c>
      <c r="C1748" s="50" t="s">
        <v>1492</v>
      </c>
      <c r="D1748" s="50" t="s">
        <v>37</v>
      </c>
      <c r="E1748" s="51">
        <v>45625</v>
      </c>
      <c r="F1748" s="50" t="s">
        <v>72</v>
      </c>
      <c r="G1748" s="50" t="s">
        <v>123</v>
      </c>
      <c r="H1748" s="50" t="s">
        <v>124</v>
      </c>
      <c r="I1748" s="50" t="s">
        <v>141</v>
      </c>
      <c r="J1748" s="50" t="s">
        <v>1216</v>
      </c>
      <c r="K1748" s="53">
        <v>5950.78</v>
      </c>
    </row>
    <row r="1749" spans="1:11" x14ac:dyDescent="0.25">
      <c r="A1749" s="50" t="s">
        <v>1110</v>
      </c>
      <c r="B1749" s="50" t="s">
        <v>2580</v>
      </c>
      <c r="C1749" s="50" t="s">
        <v>1492</v>
      </c>
      <c r="D1749" s="50" t="s">
        <v>37</v>
      </c>
      <c r="E1749" s="51">
        <v>45625</v>
      </c>
      <c r="F1749" s="50" t="s">
        <v>72</v>
      </c>
      <c r="G1749" s="50" t="s">
        <v>123</v>
      </c>
      <c r="H1749" s="50" t="s">
        <v>124</v>
      </c>
      <c r="I1749" s="50" t="s">
        <v>141</v>
      </c>
      <c r="J1749" s="50" t="s">
        <v>1216</v>
      </c>
      <c r="K1749" s="53">
        <v>5950.78</v>
      </c>
    </row>
    <row r="1750" spans="1:11" x14ac:dyDescent="0.25">
      <c r="A1750" s="50" t="s">
        <v>1110</v>
      </c>
      <c r="B1750" s="50" t="s">
        <v>2581</v>
      </c>
      <c r="C1750" s="50" t="s">
        <v>1492</v>
      </c>
      <c r="D1750" s="50" t="s">
        <v>37</v>
      </c>
      <c r="E1750" s="51">
        <v>45625</v>
      </c>
      <c r="F1750" s="50" t="s">
        <v>72</v>
      </c>
      <c r="G1750" s="50" t="s">
        <v>123</v>
      </c>
      <c r="H1750" s="50" t="s">
        <v>124</v>
      </c>
      <c r="I1750" s="50" t="s">
        <v>141</v>
      </c>
      <c r="J1750" s="50" t="s">
        <v>1216</v>
      </c>
      <c r="K1750" s="53">
        <v>5950.78</v>
      </c>
    </row>
    <row r="1751" spans="1:11" x14ac:dyDescent="0.25">
      <c r="A1751" s="50" t="s">
        <v>1110</v>
      </c>
      <c r="B1751" s="50" t="s">
        <v>2582</v>
      </c>
      <c r="C1751" s="50" t="s">
        <v>1492</v>
      </c>
      <c r="D1751" s="50" t="s">
        <v>37</v>
      </c>
      <c r="E1751" s="51">
        <v>45625</v>
      </c>
      <c r="F1751" s="50" t="s">
        <v>72</v>
      </c>
      <c r="G1751" s="50" t="s">
        <v>123</v>
      </c>
      <c r="H1751" s="50" t="s">
        <v>124</v>
      </c>
      <c r="I1751" s="50" t="s">
        <v>141</v>
      </c>
      <c r="J1751" s="50" t="s">
        <v>1216</v>
      </c>
      <c r="K1751" s="53">
        <v>5950.78</v>
      </c>
    </row>
    <row r="1752" spans="1:11" x14ac:dyDescent="0.25">
      <c r="A1752" s="50" t="s">
        <v>1110</v>
      </c>
      <c r="B1752" s="50" t="s">
        <v>2583</v>
      </c>
      <c r="C1752" s="50" t="s">
        <v>1492</v>
      </c>
      <c r="D1752" s="50" t="s">
        <v>37</v>
      </c>
      <c r="E1752" s="51">
        <v>45625</v>
      </c>
      <c r="F1752" s="50" t="s">
        <v>72</v>
      </c>
      <c r="G1752" s="50" t="s">
        <v>123</v>
      </c>
      <c r="H1752" s="50" t="s">
        <v>124</v>
      </c>
      <c r="I1752" s="50" t="s">
        <v>141</v>
      </c>
      <c r="J1752" s="50" t="s">
        <v>1216</v>
      </c>
      <c r="K1752" s="53">
        <v>5950.78</v>
      </c>
    </row>
    <row r="1753" spans="1:11" x14ac:dyDescent="0.25">
      <c r="A1753" s="50" t="s">
        <v>1110</v>
      </c>
      <c r="B1753" s="50" t="s">
        <v>2584</v>
      </c>
      <c r="C1753" s="50" t="s">
        <v>1492</v>
      </c>
      <c r="D1753" s="50" t="s">
        <v>37</v>
      </c>
      <c r="E1753" s="51">
        <v>45625</v>
      </c>
      <c r="F1753" s="50" t="s">
        <v>72</v>
      </c>
      <c r="G1753" s="50" t="s">
        <v>123</v>
      </c>
      <c r="H1753" s="50" t="s">
        <v>124</v>
      </c>
      <c r="I1753" s="50" t="s">
        <v>141</v>
      </c>
      <c r="J1753" s="50" t="s">
        <v>1216</v>
      </c>
      <c r="K1753" s="53">
        <v>5950.78</v>
      </c>
    </row>
    <row r="1754" spans="1:11" x14ac:dyDescent="0.25">
      <c r="A1754" s="50" t="s">
        <v>1110</v>
      </c>
      <c r="B1754" s="50" t="s">
        <v>2585</v>
      </c>
      <c r="C1754" s="50" t="s">
        <v>1492</v>
      </c>
      <c r="D1754" s="50" t="s">
        <v>37</v>
      </c>
      <c r="E1754" s="51">
        <v>45625</v>
      </c>
      <c r="F1754" s="50" t="s">
        <v>72</v>
      </c>
      <c r="G1754" s="50" t="s">
        <v>123</v>
      </c>
      <c r="H1754" s="50" t="s">
        <v>124</v>
      </c>
      <c r="I1754" s="50" t="s">
        <v>141</v>
      </c>
      <c r="J1754" s="50" t="s">
        <v>1216</v>
      </c>
      <c r="K1754" s="53">
        <v>5950.78</v>
      </c>
    </row>
    <row r="1755" spans="1:11" x14ac:dyDescent="0.25">
      <c r="A1755" s="50" t="s">
        <v>1110</v>
      </c>
      <c r="B1755" s="50" t="s">
        <v>2586</v>
      </c>
      <c r="C1755" s="50" t="s">
        <v>1492</v>
      </c>
      <c r="D1755" s="50" t="s">
        <v>37</v>
      </c>
      <c r="E1755" s="51">
        <v>45625</v>
      </c>
      <c r="F1755" s="50" t="s">
        <v>72</v>
      </c>
      <c r="G1755" s="50" t="s">
        <v>123</v>
      </c>
      <c r="H1755" s="50" t="s">
        <v>124</v>
      </c>
      <c r="I1755" s="50" t="s">
        <v>141</v>
      </c>
      <c r="J1755" s="50" t="s">
        <v>1216</v>
      </c>
      <c r="K1755" s="53">
        <v>5950.78</v>
      </c>
    </row>
    <row r="1756" spans="1:11" x14ac:dyDescent="0.25">
      <c r="A1756" s="50" t="s">
        <v>1110</v>
      </c>
      <c r="B1756" s="50" t="s">
        <v>2587</v>
      </c>
      <c r="C1756" s="50" t="s">
        <v>1492</v>
      </c>
      <c r="D1756" s="50" t="s">
        <v>37</v>
      </c>
      <c r="E1756" s="51">
        <v>45625</v>
      </c>
      <c r="F1756" s="50" t="s">
        <v>72</v>
      </c>
      <c r="G1756" s="50" t="s">
        <v>123</v>
      </c>
      <c r="H1756" s="50" t="s">
        <v>124</v>
      </c>
      <c r="I1756" s="50" t="s">
        <v>141</v>
      </c>
      <c r="J1756" s="50" t="s">
        <v>1216</v>
      </c>
      <c r="K1756" s="53">
        <v>5950.78</v>
      </c>
    </row>
    <row r="1757" spans="1:11" x14ac:dyDescent="0.25">
      <c r="A1757" s="50" t="s">
        <v>1110</v>
      </c>
      <c r="B1757" s="50" t="s">
        <v>2588</v>
      </c>
      <c r="C1757" s="50" t="s">
        <v>1492</v>
      </c>
      <c r="D1757" s="50" t="s">
        <v>37</v>
      </c>
      <c r="E1757" s="51">
        <v>45625</v>
      </c>
      <c r="F1757" s="50" t="s">
        <v>72</v>
      </c>
      <c r="G1757" s="50" t="s">
        <v>123</v>
      </c>
      <c r="H1757" s="50" t="s">
        <v>124</v>
      </c>
      <c r="I1757" s="50" t="s">
        <v>141</v>
      </c>
      <c r="J1757" s="50" t="s">
        <v>1216</v>
      </c>
      <c r="K1757" s="53">
        <v>5950.78</v>
      </c>
    </row>
    <row r="1758" spans="1:11" x14ac:dyDescent="0.25">
      <c r="A1758" s="50" t="s">
        <v>1110</v>
      </c>
      <c r="B1758" s="50" t="s">
        <v>2589</v>
      </c>
      <c r="C1758" s="50" t="s">
        <v>1492</v>
      </c>
      <c r="D1758" s="50" t="s">
        <v>37</v>
      </c>
      <c r="E1758" s="51">
        <v>45625</v>
      </c>
      <c r="F1758" s="50" t="s">
        <v>72</v>
      </c>
      <c r="G1758" s="50" t="s">
        <v>123</v>
      </c>
      <c r="H1758" s="50" t="s">
        <v>124</v>
      </c>
      <c r="I1758" s="50" t="s">
        <v>141</v>
      </c>
      <c r="J1758" s="50" t="s">
        <v>1216</v>
      </c>
      <c r="K1758" s="53">
        <v>5950.78</v>
      </c>
    </row>
    <row r="1759" spans="1:11" x14ac:dyDescent="0.25">
      <c r="A1759" s="50" t="s">
        <v>1110</v>
      </c>
      <c r="B1759" s="50" t="s">
        <v>2590</v>
      </c>
      <c r="C1759" s="50" t="s">
        <v>2591</v>
      </c>
      <c r="D1759" s="50" t="s">
        <v>37</v>
      </c>
      <c r="E1759" s="51">
        <v>45625</v>
      </c>
      <c r="F1759" s="50" t="s">
        <v>72</v>
      </c>
      <c r="G1759" s="50" t="s">
        <v>123</v>
      </c>
      <c r="H1759" s="50" t="s">
        <v>124</v>
      </c>
      <c r="I1759" s="50" t="s">
        <v>141</v>
      </c>
      <c r="J1759" s="50" t="s">
        <v>1216</v>
      </c>
      <c r="K1759" s="53">
        <v>4460.0600000000004</v>
      </c>
    </row>
    <row r="1760" spans="1:11" x14ac:dyDescent="0.25">
      <c r="A1760" s="50" t="s">
        <v>1110</v>
      </c>
      <c r="B1760" s="50" t="s">
        <v>2592</v>
      </c>
      <c r="C1760" s="50" t="s">
        <v>2591</v>
      </c>
      <c r="D1760" s="50" t="s">
        <v>37</v>
      </c>
      <c r="E1760" s="51">
        <v>45625</v>
      </c>
      <c r="F1760" s="50" t="s">
        <v>72</v>
      </c>
      <c r="G1760" s="50" t="s">
        <v>123</v>
      </c>
      <c r="H1760" s="50" t="s">
        <v>124</v>
      </c>
      <c r="I1760" s="50" t="s">
        <v>141</v>
      </c>
      <c r="J1760" s="50" t="s">
        <v>1216</v>
      </c>
      <c r="K1760" s="53">
        <v>4460.0600000000004</v>
      </c>
    </row>
    <row r="1761" spans="1:11" x14ac:dyDescent="0.25">
      <c r="A1761" s="50" t="s">
        <v>1110</v>
      </c>
      <c r="B1761" s="50" t="s">
        <v>2593</v>
      </c>
      <c r="C1761" s="50" t="s">
        <v>2591</v>
      </c>
      <c r="D1761" s="50" t="s">
        <v>37</v>
      </c>
      <c r="E1761" s="51">
        <v>45625</v>
      </c>
      <c r="F1761" s="50" t="s">
        <v>72</v>
      </c>
      <c r="G1761" s="50" t="s">
        <v>123</v>
      </c>
      <c r="H1761" s="50" t="s">
        <v>124</v>
      </c>
      <c r="I1761" s="50" t="s">
        <v>141</v>
      </c>
      <c r="J1761" s="50" t="s">
        <v>1216</v>
      </c>
      <c r="K1761" s="53">
        <v>4460.0600000000004</v>
      </c>
    </row>
    <row r="1762" spans="1:11" x14ac:dyDescent="0.25">
      <c r="A1762" s="50" t="s">
        <v>1110</v>
      </c>
      <c r="B1762" s="50" t="s">
        <v>2594</v>
      </c>
      <c r="C1762" s="50" t="s">
        <v>2591</v>
      </c>
      <c r="D1762" s="50" t="s">
        <v>37</v>
      </c>
      <c r="E1762" s="51">
        <v>45625</v>
      </c>
      <c r="F1762" s="50" t="s">
        <v>72</v>
      </c>
      <c r="G1762" s="50" t="s">
        <v>123</v>
      </c>
      <c r="H1762" s="50" t="s">
        <v>124</v>
      </c>
      <c r="I1762" s="50" t="s">
        <v>141</v>
      </c>
      <c r="J1762" s="50" t="s">
        <v>1216</v>
      </c>
      <c r="K1762" s="53">
        <v>4460.0600000000004</v>
      </c>
    </row>
    <row r="1763" spans="1:11" x14ac:dyDescent="0.25">
      <c r="A1763" s="50" t="s">
        <v>1110</v>
      </c>
      <c r="B1763" s="50" t="s">
        <v>2595</v>
      </c>
      <c r="C1763" s="50" t="s">
        <v>2591</v>
      </c>
      <c r="D1763" s="50" t="s">
        <v>37</v>
      </c>
      <c r="E1763" s="51">
        <v>45625</v>
      </c>
      <c r="F1763" s="50" t="s">
        <v>72</v>
      </c>
      <c r="G1763" s="50" t="s">
        <v>123</v>
      </c>
      <c r="H1763" s="50" t="s">
        <v>124</v>
      </c>
      <c r="I1763" s="50" t="s">
        <v>141</v>
      </c>
      <c r="J1763" s="50" t="s">
        <v>1216</v>
      </c>
      <c r="K1763" s="53">
        <v>4460.0600000000004</v>
      </c>
    </row>
    <row r="1764" spans="1:11" x14ac:dyDescent="0.25">
      <c r="A1764" s="50" t="s">
        <v>1110</v>
      </c>
      <c r="B1764" s="50" t="s">
        <v>2596</v>
      </c>
      <c r="C1764" s="50" t="s">
        <v>2591</v>
      </c>
      <c r="D1764" s="50" t="s">
        <v>37</v>
      </c>
      <c r="E1764" s="51">
        <v>45625</v>
      </c>
      <c r="F1764" s="50" t="s">
        <v>72</v>
      </c>
      <c r="G1764" s="50" t="s">
        <v>123</v>
      </c>
      <c r="H1764" s="50" t="s">
        <v>124</v>
      </c>
      <c r="I1764" s="50" t="s">
        <v>141</v>
      </c>
      <c r="J1764" s="50" t="s">
        <v>1216</v>
      </c>
      <c r="K1764" s="53">
        <v>4460.0600000000004</v>
      </c>
    </row>
    <row r="1765" spans="1:11" x14ac:dyDescent="0.25">
      <c r="A1765" s="50" t="s">
        <v>1110</v>
      </c>
      <c r="B1765" s="50" t="s">
        <v>2597</v>
      </c>
      <c r="C1765" s="50" t="s">
        <v>2591</v>
      </c>
      <c r="D1765" s="50" t="s">
        <v>37</v>
      </c>
      <c r="E1765" s="51">
        <v>45625</v>
      </c>
      <c r="F1765" s="50" t="s">
        <v>72</v>
      </c>
      <c r="G1765" s="50" t="s">
        <v>123</v>
      </c>
      <c r="H1765" s="50" t="s">
        <v>124</v>
      </c>
      <c r="I1765" s="50" t="s">
        <v>141</v>
      </c>
      <c r="J1765" s="50" t="s">
        <v>1216</v>
      </c>
      <c r="K1765" s="53">
        <v>4460.0600000000004</v>
      </c>
    </row>
    <row r="1766" spans="1:11" x14ac:dyDescent="0.25">
      <c r="A1766" s="50" t="s">
        <v>1110</v>
      </c>
      <c r="B1766" s="50" t="s">
        <v>2598</v>
      </c>
      <c r="C1766" s="50" t="s">
        <v>2591</v>
      </c>
      <c r="D1766" s="50" t="s">
        <v>37</v>
      </c>
      <c r="E1766" s="51">
        <v>45625</v>
      </c>
      <c r="F1766" s="50" t="s">
        <v>72</v>
      </c>
      <c r="G1766" s="50" t="s">
        <v>123</v>
      </c>
      <c r="H1766" s="50" t="s">
        <v>124</v>
      </c>
      <c r="I1766" s="50" t="s">
        <v>141</v>
      </c>
      <c r="J1766" s="50" t="s">
        <v>1216</v>
      </c>
      <c r="K1766" s="53">
        <v>4460.0600000000004</v>
      </c>
    </row>
    <row r="1767" spans="1:11" x14ac:dyDescent="0.25">
      <c r="A1767" s="50" t="s">
        <v>1110</v>
      </c>
      <c r="B1767" s="50" t="s">
        <v>2599</v>
      </c>
      <c r="C1767" s="50" t="s">
        <v>2591</v>
      </c>
      <c r="D1767" s="50" t="s">
        <v>37</v>
      </c>
      <c r="E1767" s="51">
        <v>45625</v>
      </c>
      <c r="F1767" s="50" t="s">
        <v>72</v>
      </c>
      <c r="G1767" s="50" t="s">
        <v>123</v>
      </c>
      <c r="H1767" s="50" t="s">
        <v>124</v>
      </c>
      <c r="I1767" s="50" t="s">
        <v>141</v>
      </c>
      <c r="J1767" s="50" t="s">
        <v>1216</v>
      </c>
      <c r="K1767" s="53">
        <v>4460.0600000000004</v>
      </c>
    </row>
    <row r="1768" spans="1:11" x14ac:dyDescent="0.25">
      <c r="A1768" s="50" t="s">
        <v>1110</v>
      </c>
      <c r="B1768" s="50" t="s">
        <v>2600</v>
      </c>
      <c r="C1768" s="50" t="s">
        <v>2591</v>
      </c>
      <c r="D1768" s="50" t="s">
        <v>37</v>
      </c>
      <c r="E1768" s="51">
        <v>45625</v>
      </c>
      <c r="F1768" s="50" t="s">
        <v>72</v>
      </c>
      <c r="G1768" s="50" t="s">
        <v>123</v>
      </c>
      <c r="H1768" s="50" t="s">
        <v>124</v>
      </c>
      <c r="I1768" s="50" t="s">
        <v>141</v>
      </c>
      <c r="J1768" s="50" t="s">
        <v>1216</v>
      </c>
      <c r="K1768" s="53">
        <v>4460.0600000000004</v>
      </c>
    </row>
    <row r="1769" spans="1:11" x14ac:dyDescent="0.25">
      <c r="A1769" s="50" t="s">
        <v>1110</v>
      </c>
      <c r="B1769" s="50" t="s">
        <v>2601</v>
      </c>
      <c r="C1769" s="50" t="s">
        <v>2591</v>
      </c>
      <c r="D1769" s="50" t="s">
        <v>37</v>
      </c>
      <c r="E1769" s="51">
        <v>45625</v>
      </c>
      <c r="F1769" s="50" t="s">
        <v>72</v>
      </c>
      <c r="G1769" s="50" t="s">
        <v>123</v>
      </c>
      <c r="H1769" s="50" t="s">
        <v>124</v>
      </c>
      <c r="I1769" s="50" t="s">
        <v>141</v>
      </c>
      <c r="J1769" s="50" t="s">
        <v>1216</v>
      </c>
      <c r="K1769" s="53">
        <v>4460.0600000000004</v>
      </c>
    </row>
    <row r="1770" spans="1:11" x14ac:dyDescent="0.25">
      <c r="A1770" s="50" t="s">
        <v>1110</v>
      </c>
      <c r="B1770" s="50" t="s">
        <v>2602</v>
      </c>
      <c r="C1770" s="50" t="s">
        <v>2591</v>
      </c>
      <c r="D1770" s="50" t="s">
        <v>37</v>
      </c>
      <c r="E1770" s="51">
        <v>45625</v>
      </c>
      <c r="F1770" s="50" t="s">
        <v>72</v>
      </c>
      <c r="G1770" s="50" t="s">
        <v>123</v>
      </c>
      <c r="H1770" s="50" t="s">
        <v>124</v>
      </c>
      <c r="I1770" s="50" t="s">
        <v>141</v>
      </c>
      <c r="J1770" s="50" t="s">
        <v>1216</v>
      </c>
      <c r="K1770" s="53">
        <v>4460.0600000000004</v>
      </c>
    </row>
    <row r="1771" spans="1:11" x14ac:dyDescent="0.25">
      <c r="A1771" s="50" t="s">
        <v>1110</v>
      </c>
      <c r="B1771" s="50" t="s">
        <v>2603</v>
      </c>
      <c r="C1771" s="50" t="s">
        <v>2591</v>
      </c>
      <c r="D1771" s="50" t="s">
        <v>37</v>
      </c>
      <c r="E1771" s="51">
        <v>45625</v>
      </c>
      <c r="F1771" s="50" t="s">
        <v>72</v>
      </c>
      <c r="G1771" s="50" t="s">
        <v>123</v>
      </c>
      <c r="H1771" s="50" t="s">
        <v>124</v>
      </c>
      <c r="I1771" s="50" t="s">
        <v>141</v>
      </c>
      <c r="J1771" s="50" t="s">
        <v>1216</v>
      </c>
      <c r="K1771" s="53">
        <v>4460.0600000000004</v>
      </c>
    </row>
    <row r="1772" spans="1:11" x14ac:dyDescent="0.25">
      <c r="A1772" s="50" t="s">
        <v>1110</v>
      </c>
      <c r="B1772" s="50" t="s">
        <v>2604</v>
      </c>
      <c r="C1772" s="50" t="s">
        <v>2591</v>
      </c>
      <c r="D1772" s="50" t="s">
        <v>37</v>
      </c>
      <c r="E1772" s="51">
        <v>45625</v>
      </c>
      <c r="F1772" s="50" t="s">
        <v>72</v>
      </c>
      <c r="G1772" s="50" t="s">
        <v>123</v>
      </c>
      <c r="H1772" s="50" t="s">
        <v>124</v>
      </c>
      <c r="I1772" s="50" t="s">
        <v>141</v>
      </c>
      <c r="J1772" s="50" t="s">
        <v>1216</v>
      </c>
      <c r="K1772" s="53">
        <v>4460.0600000000004</v>
      </c>
    </row>
    <row r="1773" spans="1:11" x14ac:dyDescent="0.25">
      <c r="A1773" s="50" t="s">
        <v>1110</v>
      </c>
      <c r="B1773" s="50" t="s">
        <v>2605</v>
      </c>
      <c r="C1773" s="50" t="s">
        <v>2591</v>
      </c>
      <c r="D1773" s="50" t="s">
        <v>37</v>
      </c>
      <c r="E1773" s="51">
        <v>45625</v>
      </c>
      <c r="F1773" s="50" t="s">
        <v>72</v>
      </c>
      <c r="G1773" s="50" t="s">
        <v>123</v>
      </c>
      <c r="H1773" s="50" t="s">
        <v>124</v>
      </c>
      <c r="I1773" s="50" t="s">
        <v>141</v>
      </c>
      <c r="J1773" s="50" t="s">
        <v>1216</v>
      </c>
      <c r="K1773" s="53">
        <v>4460.0600000000004</v>
      </c>
    </row>
    <row r="1774" spans="1:11" x14ac:dyDescent="0.25">
      <c r="A1774" s="50" t="s">
        <v>1110</v>
      </c>
      <c r="B1774" s="50" t="s">
        <v>2606</v>
      </c>
      <c r="C1774" s="50" t="s">
        <v>2591</v>
      </c>
      <c r="D1774" s="50" t="s">
        <v>37</v>
      </c>
      <c r="E1774" s="51">
        <v>45625</v>
      </c>
      <c r="F1774" s="50" t="s">
        <v>72</v>
      </c>
      <c r="G1774" s="50" t="s">
        <v>123</v>
      </c>
      <c r="H1774" s="50" t="s">
        <v>124</v>
      </c>
      <c r="I1774" s="50" t="s">
        <v>141</v>
      </c>
      <c r="J1774" s="50" t="s">
        <v>1216</v>
      </c>
      <c r="K1774" s="53">
        <v>4460.0600000000004</v>
      </c>
    </row>
    <row r="1775" spans="1:11" x14ac:dyDescent="0.25">
      <c r="A1775" s="50" t="s">
        <v>1110</v>
      </c>
      <c r="B1775" s="50" t="s">
        <v>2607</v>
      </c>
      <c r="C1775" s="50" t="s">
        <v>2591</v>
      </c>
      <c r="D1775" s="50" t="s">
        <v>37</v>
      </c>
      <c r="E1775" s="51">
        <v>45625</v>
      </c>
      <c r="F1775" s="50" t="s">
        <v>72</v>
      </c>
      <c r="G1775" s="50" t="s">
        <v>123</v>
      </c>
      <c r="H1775" s="50" t="s">
        <v>124</v>
      </c>
      <c r="I1775" s="50" t="s">
        <v>141</v>
      </c>
      <c r="J1775" s="50" t="s">
        <v>1216</v>
      </c>
      <c r="K1775" s="53">
        <v>4460.0600000000004</v>
      </c>
    </row>
    <row r="1776" spans="1:11" x14ac:dyDescent="0.25">
      <c r="A1776" s="50" t="s">
        <v>1110</v>
      </c>
      <c r="B1776" s="50" t="s">
        <v>2608</v>
      </c>
      <c r="C1776" s="50" t="s">
        <v>2591</v>
      </c>
      <c r="D1776" s="50" t="s">
        <v>37</v>
      </c>
      <c r="E1776" s="51">
        <v>45625</v>
      </c>
      <c r="F1776" s="50" t="s">
        <v>72</v>
      </c>
      <c r="G1776" s="50" t="s">
        <v>123</v>
      </c>
      <c r="H1776" s="50" t="s">
        <v>124</v>
      </c>
      <c r="I1776" s="50" t="s">
        <v>141</v>
      </c>
      <c r="J1776" s="50" t="s">
        <v>1216</v>
      </c>
      <c r="K1776" s="53">
        <v>4460.0600000000004</v>
      </c>
    </row>
    <row r="1777" spans="1:11" x14ac:dyDescent="0.25">
      <c r="A1777" s="50" t="s">
        <v>1110</v>
      </c>
      <c r="B1777" s="50" t="s">
        <v>2609</v>
      </c>
      <c r="C1777" s="50" t="s">
        <v>2591</v>
      </c>
      <c r="D1777" s="50" t="s">
        <v>37</v>
      </c>
      <c r="E1777" s="51">
        <v>45625</v>
      </c>
      <c r="F1777" s="50" t="s">
        <v>72</v>
      </c>
      <c r="G1777" s="50" t="s">
        <v>123</v>
      </c>
      <c r="H1777" s="50" t="s">
        <v>124</v>
      </c>
      <c r="I1777" s="50" t="s">
        <v>141</v>
      </c>
      <c r="J1777" s="50" t="s">
        <v>1216</v>
      </c>
      <c r="K1777" s="53">
        <v>4460.0600000000004</v>
      </c>
    </row>
    <row r="1778" spans="1:11" x14ac:dyDescent="0.25">
      <c r="A1778" s="50" t="s">
        <v>1110</v>
      </c>
      <c r="B1778" s="50" t="s">
        <v>2610</v>
      </c>
      <c r="C1778" s="50" t="s">
        <v>2591</v>
      </c>
      <c r="D1778" s="50" t="s">
        <v>37</v>
      </c>
      <c r="E1778" s="51">
        <v>45625</v>
      </c>
      <c r="F1778" s="50" t="s">
        <v>72</v>
      </c>
      <c r="G1778" s="50" t="s">
        <v>123</v>
      </c>
      <c r="H1778" s="50" t="s">
        <v>124</v>
      </c>
      <c r="I1778" s="50" t="s">
        <v>141</v>
      </c>
      <c r="J1778" s="50" t="s">
        <v>1216</v>
      </c>
      <c r="K1778" s="53">
        <v>4460.0600000000004</v>
      </c>
    </row>
    <row r="1779" spans="1:11" x14ac:dyDescent="0.25">
      <c r="A1779" s="50" t="s">
        <v>1110</v>
      </c>
      <c r="B1779" s="50" t="s">
        <v>2611</v>
      </c>
      <c r="C1779" s="50" t="s">
        <v>2612</v>
      </c>
      <c r="D1779" s="50" t="s">
        <v>37</v>
      </c>
      <c r="E1779" s="51">
        <v>45625</v>
      </c>
      <c r="F1779" s="50" t="s">
        <v>72</v>
      </c>
      <c r="G1779" s="50" t="s">
        <v>123</v>
      </c>
      <c r="H1779" s="50" t="s">
        <v>124</v>
      </c>
      <c r="I1779" s="50" t="s">
        <v>141</v>
      </c>
      <c r="J1779" s="50" t="s">
        <v>1216</v>
      </c>
      <c r="K1779" s="53">
        <v>4895.66</v>
      </c>
    </row>
    <row r="1780" spans="1:11" x14ac:dyDescent="0.25">
      <c r="A1780" s="50" t="s">
        <v>1110</v>
      </c>
      <c r="B1780" s="50" t="s">
        <v>2613</v>
      </c>
      <c r="C1780" s="50" t="s">
        <v>2612</v>
      </c>
      <c r="D1780" s="50" t="s">
        <v>37</v>
      </c>
      <c r="E1780" s="51">
        <v>45625</v>
      </c>
      <c r="F1780" s="50" t="s">
        <v>72</v>
      </c>
      <c r="G1780" s="50" t="s">
        <v>123</v>
      </c>
      <c r="H1780" s="50" t="s">
        <v>124</v>
      </c>
      <c r="I1780" s="50" t="s">
        <v>141</v>
      </c>
      <c r="J1780" s="50" t="s">
        <v>1216</v>
      </c>
      <c r="K1780" s="53">
        <v>4895.66</v>
      </c>
    </row>
    <row r="1781" spans="1:11" x14ac:dyDescent="0.25">
      <c r="A1781" s="50" t="s">
        <v>1110</v>
      </c>
      <c r="B1781" s="50" t="s">
        <v>2614</v>
      </c>
      <c r="C1781" s="50" t="s">
        <v>2612</v>
      </c>
      <c r="D1781" s="50" t="s">
        <v>37</v>
      </c>
      <c r="E1781" s="51">
        <v>45625</v>
      </c>
      <c r="F1781" s="50" t="s">
        <v>72</v>
      </c>
      <c r="G1781" s="50" t="s">
        <v>123</v>
      </c>
      <c r="H1781" s="50" t="s">
        <v>124</v>
      </c>
      <c r="I1781" s="50" t="s">
        <v>141</v>
      </c>
      <c r="J1781" s="50" t="s">
        <v>1216</v>
      </c>
      <c r="K1781" s="53">
        <v>4895.66</v>
      </c>
    </row>
    <row r="1782" spans="1:11" x14ac:dyDescent="0.25">
      <c r="A1782" s="50" t="s">
        <v>1110</v>
      </c>
      <c r="B1782" s="50" t="s">
        <v>2615</v>
      </c>
      <c r="C1782" s="50" t="s">
        <v>2612</v>
      </c>
      <c r="D1782" s="50" t="s">
        <v>37</v>
      </c>
      <c r="E1782" s="51">
        <v>45625</v>
      </c>
      <c r="F1782" s="50" t="s">
        <v>72</v>
      </c>
      <c r="G1782" s="50" t="s">
        <v>123</v>
      </c>
      <c r="H1782" s="50" t="s">
        <v>124</v>
      </c>
      <c r="I1782" s="50" t="s">
        <v>141</v>
      </c>
      <c r="J1782" s="50" t="s">
        <v>1216</v>
      </c>
      <c r="K1782" s="53">
        <v>4895.66</v>
      </c>
    </row>
    <row r="1783" spans="1:11" x14ac:dyDescent="0.25">
      <c r="A1783" s="50" t="s">
        <v>1110</v>
      </c>
      <c r="B1783" s="50" t="s">
        <v>2616</v>
      </c>
      <c r="C1783" s="50" t="s">
        <v>2612</v>
      </c>
      <c r="D1783" s="50" t="s">
        <v>37</v>
      </c>
      <c r="E1783" s="51">
        <v>45625</v>
      </c>
      <c r="F1783" s="50" t="s">
        <v>72</v>
      </c>
      <c r="G1783" s="50" t="s">
        <v>123</v>
      </c>
      <c r="H1783" s="50" t="s">
        <v>124</v>
      </c>
      <c r="I1783" s="50" t="s">
        <v>141</v>
      </c>
      <c r="J1783" s="50" t="s">
        <v>1216</v>
      </c>
      <c r="K1783" s="53">
        <v>4895.66</v>
      </c>
    </row>
    <row r="1784" spans="1:11" x14ac:dyDescent="0.25">
      <c r="A1784" s="50" t="s">
        <v>1110</v>
      </c>
      <c r="B1784" s="50" t="s">
        <v>2617</v>
      </c>
      <c r="C1784" s="50" t="s">
        <v>2612</v>
      </c>
      <c r="D1784" s="50" t="s">
        <v>37</v>
      </c>
      <c r="E1784" s="51">
        <v>45625</v>
      </c>
      <c r="F1784" s="50" t="s">
        <v>72</v>
      </c>
      <c r="G1784" s="50" t="s">
        <v>123</v>
      </c>
      <c r="H1784" s="50" t="s">
        <v>124</v>
      </c>
      <c r="I1784" s="50" t="s">
        <v>141</v>
      </c>
      <c r="J1784" s="50" t="s">
        <v>1216</v>
      </c>
      <c r="K1784" s="53">
        <v>4895.66</v>
      </c>
    </row>
    <row r="1785" spans="1:11" x14ac:dyDescent="0.25">
      <c r="A1785" s="50" t="s">
        <v>1110</v>
      </c>
      <c r="B1785" s="50" t="s">
        <v>2618</v>
      </c>
      <c r="C1785" s="50" t="s">
        <v>2612</v>
      </c>
      <c r="D1785" s="50" t="s">
        <v>37</v>
      </c>
      <c r="E1785" s="51">
        <v>45625</v>
      </c>
      <c r="F1785" s="50" t="s">
        <v>72</v>
      </c>
      <c r="G1785" s="50" t="s">
        <v>123</v>
      </c>
      <c r="H1785" s="50" t="s">
        <v>124</v>
      </c>
      <c r="I1785" s="50" t="s">
        <v>141</v>
      </c>
      <c r="J1785" s="50" t="s">
        <v>1216</v>
      </c>
      <c r="K1785" s="53">
        <v>4895.66</v>
      </c>
    </row>
    <row r="1786" spans="1:11" x14ac:dyDescent="0.25">
      <c r="A1786" s="50" t="s">
        <v>1110</v>
      </c>
      <c r="B1786" s="50" t="s">
        <v>2619</v>
      </c>
      <c r="C1786" s="50" t="s">
        <v>2612</v>
      </c>
      <c r="D1786" s="50" t="s">
        <v>37</v>
      </c>
      <c r="E1786" s="51">
        <v>45625</v>
      </c>
      <c r="F1786" s="50" t="s">
        <v>72</v>
      </c>
      <c r="G1786" s="50" t="s">
        <v>123</v>
      </c>
      <c r="H1786" s="50" t="s">
        <v>124</v>
      </c>
      <c r="I1786" s="50" t="s">
        <v>141</v>
      </c>
      <c r="J1786" s="50" t="s">
        <v>1216</v>
      </c>
      <c r="K1786" s="53">
        <v>4895.66</v>
      </c>
    </row>
    <row r="1787" spans="1:11" x14ac:dyDescent="0.25">
      <c r="A1787" s="50" t="s">
        <v>1110</v>
      </c>
      <c r="B1787" s="50" t="s">
        <v>2620</v>
      </c>
      <c r="C1787" s="50" t="s">
        <v>2612</v>
      </c>
      <c r="D1787" s="50" t="s">
        <v>37</v>
      </c>
      <c r="E1787" s="51">
        <v>45625</v>
      </c>
      <c r="F1787" s="50" t="s">
        <v>72</v>
      </c>
      <c r="G1787" s="50" t="s">
        <v>123</v>
      </c>
      <c r="H1787" s="50" t="s">
        <v>124</v>
      </c>
      <c r="I1787" s="50" t="s">
        <v>141</v>
      </c>
      <c r="J1787" s="50" t="s">
        <v>1216</v>
      </c>
      <c r="K1787" s="53">
        <v>4895.66</v>
      </c>
    </row>
    <row r="1788" spans="1:11" x14ac:dyDescent="0.25">
      <c r="A1788" s="50" t="s">
        <v>1110</v>
      </c>
      <c r="B1788" s="50" t="s">
        <v>2621</v>
      </c>
      <c r="C1788" s="50" t="s">
        <v>2612</v>
      </c>
      <c r="D1788" s="50" t="s">
        <v>37</v>
      </c>
      <c r="E1788" s="51">
        <v>45625</v>
      </c>
      <c r="F1788" s="50" t="s">
        <v>72</v>
      </c>
      <c r="G1788" s="50" t="s">
        <v>123</v>
      </c>
      <c r="H1788" s="50" t="s">
        <v>124</v>
      </c>
      <c r="I1788" s="50" t="s">
        <v>141</v>
      </c>
      <c r="J1788" s="50" t="s">
        <v>1216</v>
      </c>
      <c r="K1788" s="53">
        <v>4895.66</v>
      </c>
    </row>
    <row r="1789" spans="1:11" x14ac:dyDescent="0.25">
      <c r="A1789" s="50" t="s">
        <v>1110</v>
      </c>
      <c r="B1789" s="50" t="s">
        <v>2622</v>
      </c>
      <c r="C1789" s="50" t="s">
        <v>2612</v>
      </c>
      <c r="D1789" s="50" t="s">
        <v>37</v>
      </c>
      <c r="E1789" s="51">
        <v>45625</v>
      </c>
      <c r="F1789" s="50" t="s">
        <v>72</v>
      </c>
      <c r="G1789" s="50" t="s">
        <v>123</v>
      </c>
      <c r="H1789" s="50" t="s">
        <v>124</v>
      </c>
      <c r="I1789" s="50" t="s">
        <v>141</v>
      </c>
      <c r="J1789" s="50" t="s">
        <v>1216</v>
      </c>
      <c r="K1789" s="53">
        <v>4895.66</v>
      </c>
    </row>
    <row r="1790" spans="1:11" x14ac:dyDescent="0.25">
      <c r="A1790" s="50" t="s">
        <v>1110</v>
      </c>
      <c r="B1790" s="50" t="s">
        <v>2623</v>
      </c>
      <c r="C1790" s="50" t="s">
        <v>2612</v>
      </c>
      <c r="D1790" s="50" t="s">
        <v>37</v>
      </c>
      <c r="E1790" s="51">
        <v>45625</v>
      </c>
      <c r="F1790" s="50" t="s">
        <v>72</v>
      </c>
      <c r="G1790" s="50" t="s">
        <v>123</v>
      </c>
      <c r="H1790" s="50" t="s">
        <v>124</v>
      </c>
      <c r="I1790" s="50" t="s">
        <v>141</v>
      </c>
      <c r="J1790" s="50" t="s">
        <v>1216</v>
      </c>
      <c r="K1790" s="53">
        <v>4895.66</v>
      </c>
    </row>
    <row r="1791" spans="1:11" x14ac:dyDescent="0.25">
      <c r="A1791" s="50" t="s">
        <v>1110</v>
      </c>
      <c r="B1791" s="50" t="s">
        <v>2624</v>
      </c>
      <c r="C1791" s="50" t="s">
        <v>2612</v>
      </c>
      <c r="D1791" s="50" t="s">
        <v>37</v>
      </c>
      <c r="E1791" s="51">
        <v>45625</v>
      </c>
      <c r="F1791" s="50" t="s">
        <v>72</v>
      </c>
      <c r="G1791" s="50" t="s">
        <v>123</v>
      </c>
      <c r="H1791" s="50" t="s">
        <v>124</v>
      </c>
      <c r="I1791" s="50" t="s">
        <v>141</v>
      </c>
      <c r="J1791" s="50" t="s">
        <v>1216</v>
      </c>
      <c r="K1791" s="53">
        <v>4895.66</v>
      </c>
    </row>
    <row r="1792" spans="1:11" x14ac:dyDescent="0.25">
      <c r="A1792" s="50" t="s">
        <v>1110</v>
      </c>
      <c r="B1792" s="50" t="s">
        <v>2625</v>
      </c>
      <c r="C1792" s="50" t="s">
        <v>2612</v>
      </c>
      <c r="D1792" s="50" t="s">
        <v>37</v>
      </c>
      <c r="E1792" s="51">
        <v>45625</v>
      </c>
      <c r="F1792" s="50" t="s">
        <v>72</v>
      </c>
      <c r="G1792" s="50" t="s">
        <v>123</v>
      </c>
      <c r="H1792" s="50" t="s">
        <v>124</v>
      </c>
      <c r="I1792" s="50" t="s">
        <v>141</v>
      </c>
      <c r="J1792" s="50" t="s">
        <v>1216</v>
      </c>
      <c r="K1792" s="53">
        <v>4895.66</v>
      </c>
    </row>
    <row r="1793" spans="1:11" x14ac:dyDescent="0.25">
      <c r="A1793" s="50" t="s">
        <v>1110</v>
      </c>
      <c r="B1793" s="50" t="s">
        <v>2626</v>
      </c>
      <c r="C1793" s="50" t="s">
        <v>2612</v>
      </c>
      <c r="D1793" s="50" t="s">
        <v>37</v>
      </c>
      <c r="E1793" s="51">
        <v>45625</v>
      </c>
      <c r="F1793" s="50" t="s">
        <v>72</v>
      </c>
      <c r="G1793" s="50" t="s">
        <v>123</v>
      </c>
      <c r="H1793" s="50" t="s">
        <v>124</v>
      </c>
      <c r="I1793" s="50" t="s">
        <v>141</v>
      </c>
      <c r="J1793" s="50" t="s">
        <v>1216</v>
      </c>
      <c r="K1793" s="53">
        <v>4895.66</v>
      </c>
    </row>
    <row r="1794" spans="1:11" x14ac:dyDescent="0.25">
      <c r="A1794" s="50" t="s">
        <v>1110</v>
      </c>
      <c r="B1794" s="50" t="s">
        <v>2627</v>
      </c>
      <c r="C1794" s="50" t="s">
        <v>2612</v>
      </c>
      <c r="D1794" s="50" t="s">
        <v>37</v>
      </c>
      <c r="E1794" s="51">
        <v>45625</v>
      </c>
      <c r="F1794" s="50" t="s">
        <v>72</v>
      </c>
      <c r="G1794" s="50" t="s">
        <v>123</v>
      </c>
      <c r="H1794" s="50" t="s">
        <v>124</v>
      </c>
      <c r="I1794" s="50" t="s">
        <v>141</v>
      </c>
      <c r="J1794" s="50" t="s">
        <v>1216</v>
      </c>
      <c r="K1794" s="53">
        <v>4895.66</v>
      </c>
    </row>
    <row r="1795" spans="1:11" x14ac:dyDescent="0.25">
      <c r="A1795" s="50" t="s">
        <v>1110</v>
      </c>
      <c r="B1795" s="50" t="s">
        <v>2628</v>
      </c>
      <c r="C1795" s="50" t="s">
        <v>2612</v>
      </c>
      <c r="D1795" s="50" t="s">
        <v>37</v>
      </c>
      <c r="E1795" s="51">
        <v>45625</v>
      </c>
      <c r="F1795" s="50" t="s">
        <v>72</v>
      </c>
      <c r="G1795" s="50" t="s">
        <v>123</v>
      </c>
      <c r="H1795" s="50" t="s">
        <v>124</v>
      </c>
      <c r="I1795" s="50" t="s">
        <v>141</v>
      </c>
      <c r="J1795" s="50" t="s">
        <v>1216</v>
      </c>
      <c r="K1795" s="53">
        <v>4895.66</v>
      </c>
    </row>
    <row r="1796" spans="1:11" x14ac:dyDescent="0.25">
      <c r="A1796" s="50" t="s">
        <v>1110</v>
      </c>
      <c r="B1796" s="50" t="s">
        <v>2629</v>
      </c>
      <c r="C1796" s="50" t="s">
        <v>2612</v>
      </c>
      <c r="D1796" s="50" t="s">
        <v>37</v>
      </c>
      <c r="E1796" s="51">
        <v>45625</v>
      </c>
      <c r="F1796" s="50" t="s">
        <v>72</v>
      </c>
      <c r="G1796" s="50" t="s">
        <v>123</v>
      </c>
      <c r="H1796" s="50" t="s">
        <v>124</v>
      </c>
      <c r="I1796" s="50" t="s">
        <v>141</v>
      </c>
      <c r="J1796" s="50" t="s">
        <v>1216</v>
      </c>
      <c r="K1796" s="53">
        <v>4895.66</v>
      </c>
    </row>
    <row r="1797" spans="1:11" x14ac:dyDescent="0.25">
      <c r="A1797" s="50" t="s">
        <v>1110</v>
      </c>
      <c r="B1797" s="50" t="s">
        <v>2630</v>
      </c>
      <c r="C1797" s="50" t="s">
        <v>2631</v>
      </c>
      <c r="D1797" s="50" t="s">
        <v>37</v>
      </c>
      <c r="E1797" s="51">
        <v>45625</v>
      </c>
      <c r="F1797" s="50" t="s">
        <v>72</v>
      </c>
      <c r="G1797" s="50" t="s">
        <v>123</v>
      </c>
      <c r="H1797" s="50" t="s">
        <v>124</v>
      </c>
      <c r="I1797" s="50" t="s">
        <v>141</v>
      </c>
      <c r="J1797" s="50" t="s">
        <v>1216</v>
      </c>
      <c r="K1797" s="53">
        <v>5094.1000000000004</v>
      </c>
    </row>
    <row r="1798" spans="1:11" x14ac:dyDescent="0.25">
      <c r="A1798" s="50" t="s">
        <v>1110</v>
      </c>
      <c r="B1798" s="50" t="s">
        <v>2632</v>
      </c>
      <c r="C1798" s="50" t="s">
        <v>2631</v>
      </c>
      <c r="D1798" s="50" t="s">
        <v>37</v>
      </c>
      <c r="E1798" s="51">
        <v>45625</v>
      </c>
      <c r="F1798" s="50" t="s">
        <v>72</v>
      </c>
      <c r="G1798" s="50" t="s">
        <v>123</v>
      </c>
      <c r="H1798" s="50" t="s">
        <v>124</v>
      </c>
      <c r="I1798" s="50" t="s">
        <v>141</v>
      </c>
      <c r="J1798" s="50" t="s">
        <v>1216</v>
      </c>
      <c r="K1798" s="53">
        <v>5094.1000000000004</v>
      </c>
    </row>
    <row r="1799" spans="1:11" x14ac:dyDescent="0.25">
      <c r="A1799" s="50" t="s">
        <v>1110</v>
      </c>
      <c r="B1799" s="50" t="s">
        <v>2633</v>
      </c>
      <c r="C1799" s="50" t="s">
        <v>2631</v>
      </c>
      <c r="D1799" s="50" t="s">
        <v>37</v>
      </c>
      <c r="E1799" s="51">
        <v>45625</v>
      </c>
      <c r="F1799" s="50" t="s">
        <v>72</v>
      </c>
      <c r="G1799" s="50" t="s">
        <v>123</v>
      </c>
      <c r="H1799" s="50" t="s">
        <v>124</v>
      </c>
      <c r="I1799" s="50" t="s">
        <v>141</v>
      </c>
      <c r="J1799" s="50" t="s">
        <v>1216</v>
      </c>
      <c r="K1799" s="53">
        <v>5094.1000000000004</v>
      </c>
    </row>
    <row r="1800" spans="1:11" x14ac:dyDescent="0.25">
      <c r="A1800" s="50" t="s">
        <v>1110</v>
      </c>
      <c r="B1800" s="50" t="s">
        <v>2634</v>
      </c>
      <c r="C1800" s="50" t="s">
        <v>2631</v>
      </c>
      <c r="D1800" s="50" t="s">
        <v>37</v>
      </c>
      <c r="E1800" s="51">
        <v>45625</v>
      </c>
      <c r="F1800" s="50" t="s">
        <v>72</v>
      </c>
      <c r="G1800" s="50" t="s">
        <v>123</v>
      </c>
      <c r="H1800" s="50" t="s">
        <v>124</v>
      </c>
      <c r="I1800" s="50" t="s">
        <v>141</v>
      </c>
      <c r="J1800" s="50" t="s">
        <v>1216</v>
      </c>
      <c r="K1800" s="53">
        <v>5094.1000000000004</v>
      </c>
    </row>
    <row r="1801" spans="1:11" x14ac:dyDescent="0.25">
      <c r="A1801" s="50" t="s">
        <v>1110</v>
      </c>
      <c r="B1801" s="50" t="s">
        <v>2635</v>
      </c>
      <c r="C1801" s="50" t="s">
        <v>2631</v>
      </c>
      <c r="D1801" s="50" t="s">
        <v>37</v>
      </c>
      <c r="E1801" s="51">
        <v>45625</v>
      </c>
      <c r="F1801" s="50" t="s">
        <v>72</v>
      </c>
      <c r="G1801" s="50" t="s">
        <v>123</v>
      </c>
      <c r="H1801" s="50" t="s">
        <v>124</v>
      </c>
      <c r="I1801" s="50" t="s">
        <v>141</v>
      </c>
      <c r="J1801" s="50" t="s">
        <v>1216</v>
      </c>
      <c r="K1801" s="53">
        <v>5094.1000000000004</v>
      </c>
    </row>
    <row r="1802" spans="1:11" x14ac:dyDescent="0.25">
      <c r="A1802" s="50" t="s">
        <v>1110</v>
      </c>
      <c r="B1802" s="50" t="s">
        <v>2636</v>
      </c>
      <c r="C1802" s="50" t="s">
        <v>2631</v>
      </c>
      <c r="D1802" s="50" t="s">
        <v>37</v>
      </c>
      <c r="E1802" s="51">
        <v>45625</v>
      </c>
      <c r="F1802" s="50" t="s">
        <v>72</v>
      </c>
      <c r="G1802" s="50" t="s">
        <v>123</v>
      </c>
      <c r="H1802" s="50" t="s">
        <v>124</v>
      </c>
      <c r="I1802" s="50" t="s">
        <v>141</v>
      </c>
      <c r="J1802" s="50" t="s">
        <v>1216</v>
      </c>
      <c r="K1802" s="53">
        <v>5094.1000000000004</v>
      </c>
    </row>
    <row r="1803" spans="1:11" x14ac:dyDescent="0.25">
      <c r="A1803" s="50" t="s">
        <v>1110</v>
      </c>
      <c r="B1803" s="50" t="s">
        <v>2637</v>
      </c>
      <c r="C1803" s="50" t="s">
        <v>2631</v>
      </c>
      <c r="D1803" s="50" t="s">
        <v>37</v>
      </c>
      <c r="E1803" s="51">
        <v>45625</v>
      </c>
      <c r="F1803" s="50" t="s">
        <v>72</v>
      </c>
      <c r="G1803" s="50" t="s">
        <v>123</v>
      </c>
      <c r="H1803" s="50" t="s">
        <v>124</v>
      </c>
      <c r="I1803" s="50" t="s">
        <v>141</v>
      </c>
      <c r="J1803" s="50" t="s">
        <v>1216</v>
      </c>
      <c r="K1803" s="53">
        <v>5094.1000000000004</v>
      </c>
    </row>
    <row r="1804" spans="1:11" x14ac:dyDescent="0.25">
      <c r="A1804" s="50" t="s">
        <v>1110</v>
      </c>
      <c r="B1804" s="50" t="s">
        <v>2638</v>
      </c>
      <c r="C1804" s="50" t="s">
        <v>2631</v>
      </c>
      <c r="D1804" s="50" t="s">
        <v>37</v>
      </c>
      <c r="E1804" s="51">
        <v>45625</v>
      </c>
      <c r="F1804" s="50" t="s">
        <v>72</v>
      </c>
      <c r="G1804" s="50" t="s">
        <v>123</v>
      </c>
      <c r="H1804" s="50" t="s">
        <v>124</v>
      </c>
      <c r="I1804" s="50" t="s">
        <v>141</v>
      </c>
      <c r="J1804" s="50" t="s">
        <v>1216</v>
      </c>
      <c r="K1804" s="53">
        <v>5094.1000000000004</v>
      </c>
    </row>
    <row r="1805" spans="1:11" x14ac:dyDescent="0.25">
      <c r="A1805" s="50" t="s">
        <v>1110</v>
      </c>
      <c r="B1805" s="50" t="s">
        <v>2639</v>
      </c>
      <c r="C1805" s="50" t="s">
        <v>2631</v>
      </c>
      <c r="D1805" s="50" t="s">
        <v>37</v>
      </c>
      <c r="E1805" s="51">
        <v>45625</v>
      </c>
      <c r="F1805" s="50" t="s">
        <v>72</v>
      </c>
      <c r="G1805" s="50" t="s">
        <v>123</v>
      </c>
      <c r="H1805" s="50" t="s">
        <v>124</v>
      </c>
      <c r="I1805" s="50" t="s">
        <v>141</v>
      </c>
      <c r="J1805" s="50" t="s">
        <v>1216</v>
      </c>
      <c r="K1805" s="53">
        <v>5094.1000000000004</v>
      </c>
    </row>
    <row r="1806" spans="1:11" x14ac:dyDescent="0.25">
      <c r="A1806" s="50" t="s">
        <v>1110</v>
      </c>
      <c r="B1806" s="50" t="s">
        <v>2640</v>
      </c>
      <c r="C1806" s="50" t="s">
        <v>2631</v>
      </c>
      <c r="D1806" s="50" t="s">
        <v>37</v>
      </c>
      <c r="E1806" s="51">
        <v>45625</v>
      </c>
      <c r="F1806" s="50" t="s">
        <v>72</v>
      </c>
      <c r="G1806" s="50" t="s">
        <v>123</v>
      </c>
      <c r="H1806" s="50" t="s">
        <v>124</v>
      </c>
      <c r="I1806" s="50" t="s">
        <v>141</v>
      </c>
      <c r="J1806" s="50" t="s">
        <v>1216</v>
      </c>
      <c r="K1806" s="53">
        <v>5094.1000000000004</v>
      </c>
    </row>
    <row r="1807" spans="1:11" x14ac:dyDescent="0.25">
      <c r="A1807" s="50" t="s">
        <v>1110</v>
      </c>
      <c r="B1807" s="50" t="s">
        <v>2641</v>
      </c>
      <c r="C1807" s="50" t="s">
        <v>2631</v>
      </c>
      <c r="D1807" s="50" t="s">
        <v>37</v>
      </c>
      <c r="E1807" s="51">
        <v>45625</v>
      </c>
      <c r="F1807" s="50" t="s">
        <v>72</v>
      </c>
      <c r="G1807" s="50" t="s">
        <v>123</v>
      </c>
      <c r="H1807" s="50" t="s">
        <v>124</v>
      </c>
      <c r="I1807" s="50" t="s">
        <v>141</v>
      </c>
      <c r="J1807" s="50" t="s">
        <v>1216</v>
      </c>
      <c r="K1807" s="53">
        <v>5094.1000000000004</v>
      </c>
    </row>
    <row r="1808" spans="1:11" x14ac:dyDescent="0.25">
      <c r="A1808" s="50" t="s">
        <v>1110</v>
      </c>
      <c r="B1808" s="50" t="s">
        <v>2642</v>
      </c>
      <c r="C1808" s="50" t="s">
        <v>2631</v>
      </c>
      <c r="D1808" s="50" t="s">
        <v>37</v>
      </c>
      <c r="E1808" s="51">
        <v>45625</v>
      </c>
      <c r="F1808" s="50" t="s">
        <v>72</v>
      </c>
      <c r="G1808" s="50" t="s">
        <v>123</v>
      </c>
      <c r="H1808" s="50" t="s">
        <v>124</v>
      </c>
      <c r="I1808" s="50" t="s">
        <v>141</v>
      </c>
      <c r="J1808" s="50" t="s">
        <v>1216</v>
      </c>
      <c r="K1808" s="53">
        <v>5094.1000000000004</v>
      </c>
    </row>
    <row r="1809" spans="1:11" x14ac:dyDescent="0.25">
      <c r="A1809" s="50" t="s">
        <v>1110</v>
      </c>
      <c r="B1809" s="50" t="s">
        <v>2643</v>
      </c>
      <c r="C1809" s="50" t="s">
        <v>2631</v>
      </c>
      <c r="D1809" s="50" t="s">
        <v>37</v>
      </c>
      <c r="E1809" s="51">
        <v>45625</v>
      </c>
      <c r="F1809" s="50" t="s">
        <v>72</v>
      </c>
      <c r="G1809" s="50" t="s">
        <v>123</v>
      </c>
      <c r="H1809" s="50" t="s">
        <v>124</v>
      </c>
      <c r="I1809" s="50" t="s">
        <v>141</v>
      </c>
      <c r="J1809" s="50" t="s">
        <v>1216</v>
      </c>
      <c r="K1809" s="53">
        <v>5094.1000000000004</v>
      </c>
    </row>
    <row r="1810" spans="1:11" x14ac:dyDescent="0.25">
      <c r="A1810" s="50" t="s">
        <v>1110</v>
      </c>
      <c r="B1810" s="50" t="s">
        <v>2644</v>
      </c>
      <c r="C1810" s="50" t="s">
        <v>2631</v>
      </c>
      <c r="D1810" s="50" t="s">
        <v>37</v>
      </c>
      <c r="E1810" s="51">
        <v>45625</v>
      </c>
      <c r="F1810" s="50" t="s">
        <v>72</v>
      </c>
      <c r="G1810" s="50" t="s">
        <v>123</v>
      </c>
      <c r="H1810" s="50" t="s">
        <v>124</v>
      </c>
      <c r="I1810" s="50" t="s">
        <v>141</v>
      </c>
      <c r="J1810" s="50" t="s">
        <v>1216</v>
      </c>
      <c r="K1810" s="53">
        <v>5094.1000000000004</v>
      </c>
    </row>
    <row r="1811" spans="1:11" x14ac:dyDescent="0.25">
      <c r="A1811" s="50" t="s">
        <v>1110</v>
      </c>
      <c r="B1811" s="50" t="s">
        <v>2645</v>
      </c>
      <c r="C1811" s="50" t="s">
        <v>2631</v>
      </c>
      <c r="D1811" s="50" t="s">
        <v>37</v>
      </c>
      <c r="E1811" s="51">
        <v>45625</v>
      </c>
      <c r="F1811" s="50" t="s">
        <v>72</v>
      </c>
      <c r="G1811" s="50" t="s">
        <v>123</v>
      </c>
      <c r="H1811" s="50" t="s">
        <v>124</v>
      </c>
      <c r="I1811" s="50" t="s">
        <v>141</v>
      </c>
      <c r="J1811" s="50" t="s">
        <v>1216</v>
      </c>
      <c r="K1811" s="53">
        <v>5094.1000000000004</v>
      </c>
    </row>
    <row r="1812" spans="1:11" x14ac:dyDescent="0.25">
      <c r="A1812" s="50" t="s">
        <v>1110</v>
      </c>
      <c r="B1812" s="50" t="s">
        <v>2646</v>
      </c>
      <c r="C1812" s="50" t="s">
        <v>2631</v>
      </c>
      <c r="D1812" s="50" t="s">
        <v>37</v>
      </c>
      <c r="E1812" s="51">
        <v>45625</v>
      </c>
      <c r="F1812" s="50" t="s">
        <v>72</v>
      </c>
      <c r="G1812" s="50" t="s">
        <v>123</v>
      </c>
      <c r="H1812" s="50" t="s">
        <v>124</v>
      </c>
      <c r="I1812" s="50" t="s">
        <v>141</v>
      </c>
      <c r="J1812" s="50" t="s">
        <v>1216</v>
      </c>
      <c r="K1812" s="53">
        <v>5094.1000000000004</v>
      </c>
    </row>
    <row r="1813" spans="1:11" x14ac:dyDescent="0.25">
      <c r="A1813" s="50" t="s">
        <v>1110</v>
      </c>
      <c r="B1813" s="50" t="s">
        <v>2647</v>
      </c>
      <c r="C1813" s="50" t="s">
        <v>2631</v>
      </c>
      <c r="D1813" s="50" t="s">
        <v>37</v>
      </c>
      <c r="E1813" s="51">
        <v>45625</v>
      </c>
      <c r="F1813" s="50" t="s">
        <v>72</v>
      </c>
      <c r="G1813" s="50" t="s">
        <v>123</v>
      </c>
      <c r="H1813" s="50" t="s">
        <v>124</v>
      </c>
      <c r="I1813" s="50" t="s">
        <v>141</v>
      </c>
      <c r="J1813" s="50" t="s">
        <v>1216</v>
      </c>
      <c r="K1813" s="53">
        <v>5094.1000000000004</v>
      </c>
    </row>
    <row r="1814" spans="1:11" x14ac:dyDescent="0.25">
      <c r="A1814" s="50" t="s">
        <v>1110</v>
      </c>
      <c r="B1814" s="50" t="s">
        <v>2648</v>
      </c>
      <c r="C1814" s="50" t="s">
        <v>2631</v>
      </c>
      <c r="D1814" s="50" t="s">
        <v>37</v>
      </c>
      <c r="E1814" s="51">
        <v>45625</v>
      </c>
      <c r="F1814" s="50" t="s">
        <v>72</v>
      </c>
      <c r="G1814" s="50" t="s">
        <v>123</v>
      </c>
      <c r="H1814" s="50" t="s">
        <v>124</v>
      </c>
      <c r="I1814" s="50" t="s">
        <v>141</v>
      </c>
      <c r="J1814" s="50" t="s">
        <v>1216</v>
      </c>
      <c r="K1814" s="53">
        <v>5094.1000000000004</v>
      </c>
    </row>
    <row r="1815" spans="1:11" x14ac:dyDescent="0.25">
      <c r="A1815" s="50" t="s">
        <v>1110</v>
      </c>
      <c r="B1815" s="50" t="s">
        <v>2649</v>
      </c>
      <c r="C1815" s="50" t="s">
        <v>1763</v>
      </c>
      <c r="D1815" s="50" t="s">
        <v>37</v>
      </c>
      <c r="E1815" s="51">
        <v>45625</v>
      </c>
      <c r="F1815" s="50" t="s">
        <v>72</v>
      </c>
      <c r="G1815" s="50" t="s">
        <v>123</v>
      </c>
      <c r="H1815" s="50" t="s">
        <v>124</v>
      </c>
      <c r="I1815" s="50" t="s">
        <v>141</v>
      </c>
      <c r="J1815" s="50" t="s">
        <v>1216</v>
      </c>
      <c r="K1815" s="53">
        <v>4486.68</v>
      </c>
    </row>
    <row r="1816" spans="1:11" x14ac:dyDescent="0.25">
      <c r="A1816" s="50" t="s">
        <v>1110</v>
      </c>
      <c r="B1816" s="50" t="s">
        <v>2650</v>
      </c>
      <c r="C1816" s="50" t="s">
        <v>1763</v>
      </c>
      <c r="D1816" s="50" t="s">
        <v>37</v>
      </c>
      <c r="E1816" s="51">
        <v>45625</v>
      </c>
      <c r="F1816" s="50" t="s">
        <v>72</v>
      </c>
      <c r="G1816" s="50" t="s">
        <v>123</v>
      </c>
      <c r="H1816" s="50" t="s">
        <v>124</v>
      </c>
      <c r="I1816" s="50" t="s">
        <v>141</v>
      </c>
      <c r="J1816" s="50" t="s">
        <v>1216</v>
      </c>
      <c r="K1816" s="53">
        <v>4486.68</v>
      </c>
    </row>
    <row r="1817" spans="1:11" x14ac:dyDescent="0.25">
      <c r="A1817" s="50" t="s">
        <v>1110</v>
      </c>
      <c r="B1817" s="50" t="s">
        <v>2651</v>
      </c>
      <c r="C1817" s="50" t="s">
        <v>1763</v>
      </c>
      <c r="D1817" s="50" t="s">
        <v>37</v>
      </c>
      <c r="E1817" s="51">
        <v>45625</v>
      </c>
      <c r="F1817" s="50" t="s">
        <v>72</v>
      </c>
      <c r="G1817" s="50" t="s">
        <v>123</v>
      </c>
      <c r="H1817" s="50" t="s">
        <v>124</v>
      </c>
      <c r="I1817" s="50" t="s">
        <v>141</v>
      </c>
      <c r="J1817" s="50" t="s">
        <v>1216</v>
      </c>
      <c r="K1817" s="53">
        <v>4486.68</v>
      </c>
    </row>
    <row r="1818" spans="1:11" x14ac:dyDescent="0.25">
      <c r="A1818" s="50" t="s">
        <v>1110</v>
      </c>
      <c r="B1818" s="50" t="s">
        <v>2652</v>
      </c>
      <c r="C1818" s="50" t="s">
        <v>1763</v>
      </c>
      <c r="D1818" s="50" t="s">
        <v>37</v>
      </c>
      <c r="E1818" s="51">
        <v>45625</v>
      </c>
      <c r="F1818" s="50" t="s">
        <v>72</v>
      </c>
      <c r="G1818" s="50" t="s">
        <v>123</v>
      </c>
      <c r="H1818" s="50" t="s">
        <v>124</v>
      </c>
      <c r="I1818" s="50" t="s">
        <v>141</v>
      </c>
      <c r="J1818" s="50" t="s">
        <v>1216</v>
      </c>
      <c r="K1818" s="53">
        <v>4486.68</v>
      </c>
    </row>
    <row r="1819" spans="1:11" x14ac:dyDescent="0.25">
      <c r="A1819" s="50" t="s">
        <v>1110</v>
      </c>
      <c r="B1819" s="50" t="s">
        <v>2653</v>
      </c>
      <c r="C1819" s="50" t="s">
        <v>1763</v>
      </c>
      <c r="D1819" s="50" t="s">
        <v>37</v>
      </c>
      <c r="E1819" s="51">
        <v>45625</v>
      </c>
      <c r="F1819" s="50" t="s">
        <v>72</v>
      </c>
      <c r="G1819" s="50" t="s">
        <v>123</v>
      </c>
      <c r="H1819" s="50" t="s">
        <v>124</v>
      </c>
      <c r="I1819" s="50" t="s">
        <v>141</v>
      </c>
      <c r="J1819" s="50" t="s">
        <v>1216</v>
      </c>
      <c r="K1819" s="53">
        <v>4486.68</v>
      </c>
    </row>
    <row r="1820" spans="1:11" x14ac:dyDescent="0.25">
      <c r="A1820" s="50" t="s">
        <v>1110</v>
      </c>
      <c r="B1820" s="50" t="s">
        <v>2654</v>
      </c>
      <c r="C1820" s="50" t="s">
        <v>1763</v>
      </c>
      <c r="D1820" s="50" t="s">
        <v>37</v>
      </c>
      <c r="E1820" s="51">
        <v>45625</v>
      </c>
      <c r="F1820" s="50" t="s">
        <v>72</v>
      </c>
      <c r="G1820" s="50" t="s">
        <v>123</v>
      </c>
      <c r="H1820" s="50" t="s">
        <v>124</v>
      </c>
      <c r="I1820" s="50" t="s">
        <v>141</v>
      </c>
      <c r="J1820" s="50" t="s">
        <v>1216</v>
      </c>
      <c r="K1820" s="53">
        <v>4486.68</v>
      </c>
    </row>
    <row r="1821" spans="1:11" x14ac:dyDescent="0.25">
      <c r="A1821" s="50" t="s">
        <v>1110</v>
      </c>
      <c r="B1821" s="50" t="s">
        <v>2655</v>
      </c>
      <c r="C1821" s="50" t="s">
        <v>1763</v>
      </c>
      <c r="D1821" s="50" t="s">
        <v>37</v>
      </c>
      <c r="E1821" s="51">
        <v>45625</v>
      </c>
      <c r="F1821" s="50" t="s">
        <v>72</v>
      </c>
      <c r="G1821" s="50" t="s">
        <v>123</v>
      </c>
      <c r="H1821" s="50" t="s">
        <v>124</v>
      </c>
      <c r="I1821" s="50" t="s">
        <v>141</v>
      </c>
      <c r="J1821" s="50" t="s">
        <v>1216</v>
      </c>
      <c r="K1821" s="53">
        <v>4486.68</v>
      </c>
    </row>
    <row r="1822" spans="1:11" x14ac:dyDescent="0.25">
      <c r="A1822" s="50" t="s">
        <v>1110</v>
      </c>
      <c r="B1822" s="50" t="s">
        <v>2656</v>
      </c>
      <c r="C1822" s="50" t="s">
        <v>1763</v>
      </c>
      <c r="D1822" s="50" t="s">
        <v>37</v>
      </c>
      <c r="E1822" s="51">
        <v>45625</v>
      </c>
      <c r="F1822" s="50" t="s">
        <v>72</v>
      </c>
      <c r="G1822" s="50" t="s">
        <v>123</v>
      </c>
      <c r="H1822" s="50" t="s">
        <v>124</v>
      </c>
      <c r="I1822" s="50" t="s">
        <v>141</v>
      </c>
      <c r="J1822" s="50" t="s">
        <v>1216</v>
      </c>
      <c r="K1822" s="53">
        <v>4486.68</v>
      </c>
    </row>
    <row r="1823" spans="1:11" x14ac:dyDescent="0.25">
      <c r="A1823" s="50" t="s">
        <v>1110</v>
      </c>
      <c r="B1823" s="50" t="s">
        <v>2657</v>
      </c>
      <c r="C1823" s="50" t="s">
        <v>1763</v>
      </c>
      <c r="D1823" s="50" t="s">
        <v>37</v>
      </c>
      <c r="E1823" s="51">
        <v>45625</v>
      </c>
      <c r="F1823" s="50" t="s">
        <v>72</v>
      </c>
      <c r="G1823" s="50" t="s">
        <v>123</v>
      </c>
      <c r="H1823" s="50" t="s">
        <v>124</v>
      </c>
      <c r="I1823" s="50" t="s">
        <v>141</v>
      </c>
      <c r="J1823" s="50" t="s">
        <v>1216</v>
      </c>
      <c r="K1823" s="53">
        <v>4486.68</v>
      </c>
    </row>
    <row r="1824" spans="1:11" x14ac:dyDescent="0.25">
      <c r="A1824" s="50" t="s">
        <v>1110</v>
      </c>
      <c r="B1824" s="50" t="s">
        <v>2658</v>
      </c>
      <c r="C1824" s="50" t="s">
        <v>1763</v>
      </c>
      <c r="D1824" s="50" t="s">
        <v>37</v>
      </c>
      <c r="E1824" s="51">
        <v>45625</v>
      </c>
      <c r="F1824" s="50" t="s">
        <v>72</v>
      </c>
      <c r="G1824" s="50" t="s">
        <v>123</v>
      </c>
      <c r="H1824" s="50" t="s">
        <v>124</v>
      </c>
      <c r="I1824" s="50" t="s">
        <v>141</v>
      </c>
      <c r="J1824" s="50" t="s">
        <v>1216</v>
      </c>
      <c r="K1824" s="53">
        <v>4486.68</v>
      </c>
    </row>
    <row r="1825" spans="1:11" x14ac:dyDescent="0.25">
      <c r="A1825" s="50" t="s">
        <v>1110</v>
      </c>
      <c r="B1825" s="50" t="s">
        <v>2659</v>
      </c>
      <c r="C1825" s="50" t="s">
        <v>2660</v>
      </c>
      <c r="D1825" s="50" t="s">
        <v>37</v>
      </c>
      <c r="E1825" s="51">
        <v>45625</v>
      </c>
      <c r="F1825" s="50" t="s">
        <v>72</v>
      </c>
      <c r="G1825" s="50" t="s">
        <v>123</v>
      </c>
      <c r="H1825" s="50" t="s">
        <v>124</v>
      </c>
      <c r="I1825" s="50" t="s">
        <v>141</v>
      </c>
      <c r="J1825" s="50" t="s">
        <v>1216</v>
      </c>
      <c r="K1825" s="53">
        <v>3959.12</v>
      </c>
    </row>
    <row r="1826" spans="1:11" x14ac:dyDescent="0.25">
      <c r="A1826" s="50" t="s">
        <v>1110</v>
      </c>
      <c r="B1826" s="50" t="s">
        <v>2661</v>
      </c>
      <c r="C1826" s="50" t="s">
        <v>2662</v>
      </c>
      <c r="D1826" s="50" t="s">
        <v>37</v>
      </c>
      <c r="E1826" s="51">
        <v>45625</v>
      </c>
      <c r="F1826" s="50" t="s">
        <v>72</v>
      </c>
      <c r="G1826" s="50" t="s">
        <v>123</v>
      </c>
      <c r="H1826" s="50" t="s">
        <v>124</v>
      </c>
      <c r="I1826" s="50" t="s">
        <v>141</v>
      </c>
      <c r="J1826" s="50" t="s">
        <v>1216</v>
      </c>
      <c r="K1826" s="53">
        <v>4394.72</v>
      </c>
    </row>
    <row r="1827" spans="1:11" x14ac:dyDescent="0.25">
      <c r="A1827" s="50" t="s">
        <v>1110</v>
      </c>
      <c r="B1827" s="50" t="s">
        <v>2663</v>
      </c>
      <c r="C1827" s="50" t="s">
        <v>2662</v>
      </c>
      <c r="D1827" s="50" t="s">
        <v>37</v>
      </c>
      <c r="E1827" s="51">
        <v>45625</v>
      </c>
      <c r="F1827" s="50" t="s">
        <v>72</v>
      </c>
      <c r="G1827" s="50" t="s">
        <v>123</v>
      </c>
      <c r="H1827" s="50" t="s">
        <v>124</v>
      </c>
      <c r="I1827" s="50" t="s">
        <v>141</v>
      </c>
      <c r="J1827" s="50" t="s">
        <v>1216</v>
      </c>
      <c r="K1827" s="53">
        <v>4394.72</v>
      </c>
    </row>
    <row r="1828" spans="1:11" x14ac:dyDescent="0.25">
      <c r="A1828" s="50" t="s">
        <v>1110</v>
      </c>
      <c r="B1828" s="50" t="s">
        <v>2664</v>
      </c>
      <c r="C1828" s="50" t="s">
        <v>2662</v>
      </c>
      <c r="D1828" s="50" t="s">
        <v>37</v>
      </c>
      <c r="E1828" s="51">
        <v>45625</v>
      </c>
      <c r="F1828" s="50" t="s">
        <v>72</v>
      </c>
      <c r="G1828" s="50" t="s">
        <v>123</v>
      </c>
      <c r="H1828" s="50" t="s">
        <v>124</v>
      </c>
      <c r="I1828" s="50" t="s">
        <v>141</v>
      </c>
      <c r="J1828" s="50" t="s">
        <v>1216</v>
      </c>
      <c r="K1828" s="53">
        <v>4394.72</v>
      </c>
    </row>
    <row r="1829" spans="1:11" x14ac:dyDescent="0.25">
      <c r="A1829" s="50" t="s">
        <v>1110</v>
      </c>
      <c r="B1829" s="50" t="s">
        <v>2665</v>
      </c>
      <c r="C1829" s="50" t="s">
        <v>2662</v>
      </c>
      <c r="D1829" s="50" t="s">
        <v>37</v>
      </c>
      <c r="E1829" s="51">
        <v>45625</v>
      </c>
      <c r="F1829" s="50" t="s">
        <v>72</v>
      </c>
      <c r="G1829" s="50" t="s">
        <v>123</v>
      </c>
      <c r="H1829" s="50" t="s">
        <v>124</v>
      </c>
      <c r="I1829" s="50" t="s">
        <v>141</v>
      </c>
      <c r="J1829" s="50" t="s">
        <v>1216</v>
      </c>
      <c r="K1829" s="53">
        <v>4394.72</v>
      </c>
    </row>
    <row r="1830" spans="1:11" x14ac:dyDescent="0.25">
      <c r="A1830" s="50" t="s">
        <v>1110</v>
      </c>
      <c r="B1830" s="50" t="s">
        <v>2666</v>
      </c>
      <c r="C1830" s="50" t="s">
        <v>2662</v>
      </c>
      <c r="D1830" s="50" t="s">
        <v>37</v>
      </c>
      <c r="E1830" s="51">
        <v>45625</v>
      </c>
      <c r="F1830" s="50" t="s">
        <v>72</v>
      </c>
      <c r="G1830" s="50" t="s">
        <v>123</v>
      </c>
      <c r="H1830" s="50" t="s">
        <v>124</v>
      </c>
      <c r="I1830" s="50" t="s">
        <v>141</v>
      </c>
      <c r="J1830" s="50" t="s">
        <v>1216</v>
      </c>
      <c r="K1830" s="53">
        <v>4394.72</v>
      </c>
    </row>
    <row r="1831" spans="1:11" x14ac:dyDescent="0.25">
      <c r="A1831" s="50" t="s">
        <v>1110</v>
      </c>
      <c r="B1831" s="50" t="s">
        <v>2667</v>
      </c>
      <c r="C1831" s="50" t="s">
        <v>2662</v>
      </c>
      <c r="D1831" s="50" t="s">
        <v>37</v>
      </c>
      <c r="E1831" s="51">
        <v>45625</v>
      </c>
      <c r="F1831" s="50" t="s">
        <v>72</v>
      </c>
      <c r="G1831" s="50" t="s">
        <v>123</v>
      </c>
      <c r="H1831" s="50" t="s">
        <v>124</v>
      </c>
      <c r="I1831" s="50" t="s">
        <v>141</v>
      </c>
      <c r="J1831" s="50" t="s">
        <v>1216</v>
      </c>
      <c r="K1831" s="53">
        <v>4394.72</v>
      </c>
    </row>
    <row r="1832" spans="1:11" x14ac:dyDescent="0.25">
      <c r="A1832" s="50" t="s">
        <v>1110</v>
      </c>
      <c r="B1832" s="50" t="s">
        <v>2668</v>
      </c>
      <c r="C1832" s="50" t="s">
        <v>2662</v>
      </c>
      <c r="D1832" s="50" t="s">
        <v>37</v>
      </c>
      <c r="E1832" s="51">
        <v>45625</v>
      </c>
      <c r="F1832" s="50" t="s">
        <v>72</v>
      </c>
      <c r="G1832" s="50" t="s">
        <v>123</v>
      </c>
      <c r="H1832" s="50" t="s">
        <v>124</v>
      </c>
      <c r="I1832" s="50" t="s">
        <v>141</v>
      </c>
      <c r="J1832" s="50" t="s">
        <v>1216</v>
      </c>
      <c r="K1832" s="53">
        <v>4394.72</v>
      </c>
    </row>
    <row r="1833" spans="1:11" x14ac:dyDescent="0.25">
      <c r="A1833" s="50" t="s">
        <v>1110</v>
      </c>
      <c r="B1833" s="50" t="s">
        <v>2669</v>
      </c>
      <c r="C1833" s="50" t="s">
        <v>2662</v>
      </c>
      <c r="D1833" s="50" t="s">
        <v>37</v>
      </c>
      <c r="E1833" s="51">
        <v>45625</v>
      </c>
      <c r="F1833" s="50" t="s">
        <v>72</v>
      </c>
      <c r="G1833" s="50" t="s">
        <v>123</v>
      </c>
      <c r="H1833" s="50" t="s">
        <v>124</v>
      </c>
      <c r="I1833" s="50" t="s">
        <v>141</v>
      </c>
      <c r="J1833" s="50" t="s">
        <v>1216</v>
      </c>
      <c r="K1833" s="53">
        <v>4394.72</v>
      </c>
    </row>
    <row r="1834" spans="1:11" x14ac:dyDescent="0.25">
      <c r="A1834" s="50" t="s">
        <v>1110</v>
      </c>
      <c r="B1834" s="50" t="s">
        <v>2670</v>
      </c>
      <c r="C1834" s="50" t="s">
        <v>2662</v>
      </c>
      <c r="D1834" s="50" t="s">
        <v>37</v>
      </c>
      <c r="E1834" s="51">
        <v>45625</v>
      </c>
      <c r="F1834" s="50" t="s">
        <v>72</v>
      </c>
      <c r="G1834" s="50" t="s">
        <v>123</v>
      </c>
      <c r="H1834" s="50" t="s">
        <v>124</v>
      </c>
      <c r="I1834" s="50" t="s">
        <v>141</v>
      </c>
      <c r="J1834" s="50" t="s">
        <v>1216</v>
      </c>
      <c r="K1834" s="53">
        <v>4394.72</v>
      </c>
    </row>
    <row r="1835" spans="1:11" x14ac:dyDescent="0.25">
      <c r="A1835" s="50" t="s">
        <v>1110</v>
      </c>
      <c r="B1835" s="50" t="s">
        <v>2671</v>
      </c>
      <c r="C1835" s="50" t="s">
        <v>2662</v>
      </c>
      <c r="D1835" s="50" t="s">
        <v>37</v>
      </c>
      <c r="E1835" s="51">
        <v>45625</v>
      </c>
      <c r="F1835" s="50" t="s">
        <v>72</v>
      </c>
      <c r="G1835" s="50" t="s">
        <v>123</v>
      </c>
      <c r="H1835" s="50" t="s">
        <v>124</v>
      </c>
      <c r="I1835" s="50" t="s">
        <v>141</v>
      </c>
      <c r="J1835" s="50" t="s">
        <v>1216</v>
      </c>
      <c r="K1835" s="53">
        <v>4394.72</v>
      </c>
    </row>
    <row r="1836" spans="1:11" x14ac:dyDescent="0.25">
      <c r="A1836" s="50" t="s">
        <v>1110</v>
      </c>
      <c r="B1836" s="50" t="s">
        <v>2672</v>
      </c>
      <c r="C1836" s="50" t="s">
        <v>2662</v>
      </c>
      <c r="D1836" s="50" t="s">
        <v>37</v>
      </c>
      <c r="E1836" s="51">
        <v>45625</v>
      </c>
      <c r="F1836" s="50" t="s">
        <v>72</v>
      </c>
      <c r="G1836" s="50" t="s">
        <v>123</v>
      </c>
      <c r="H1836" s="50" t="s">
        <v>124</v>
      </c>
      <c r="I1836" s="50" t="s">
        <v>141</v>
      </c>
      <c r="J1836" s="50" t="s">
        <v>1216</v>
      </c>
      <c r="K1836" s="53">
        <v>4394.72</v>
      </c>
    </row>
    <row r="1837" spans="1:11" x14ac:dyDescent="0.25">
      <c r="A1837" s="50" t="s">
        <v>1110</v>
      </c>
      <c r="B1837" s="50" t="s">
        <v>2673</v>
      </c>
      <c r="C1837" s="50" t="s">
        <v>2662</v>
      </c>
      <c r="D1837" s="50" t="s">
        <v>37</v>
      </c>
      <c r="E1837" s="51">
        <v>45625</v>
      </c>
      <c r="F1837" s="50" t="s">
        <v>72</v>
      </c>
      <c r="G1837" s="50" t="s">
        <v>123</v>
      </c>
      <c r="H1837" s="50" t="s">
        <v>124</v>
      </c>
      <c r="I1837" s="50" t="s">
        <v>141</v>
      </c>
      <c r="J1837" s="50" t="s">
        <v>1216</v>
      </c>
      <c r="K1837" s="53">
        <v>4394.72</v>
      </c>
    </row>
    <row r="1838" spans="1:11" x14ac:dyDescent="0.25">
      <c r="A1838" s="50" t="s">
        <v>1110</v>
      </c>
      <c r="B1838" s="50" t="s">
        <v>2674</v>
      </c>
      <c r="C1838" s="50" t="s">
        <v>2675</v>
      </c>
      <c r="D1838" s="50" t="s">
        <v>37</v>
      </c>
      <c r="E1838" s="51">
        <v>45625</v>
      </c>
      <c r="F1838" s="50" t="s">
        <v>72</v>
      </c>
      <c r="G1838" s="50" t="s">
        <v>123</v>
      </c>
      <c r="H1838" s="50" t="s">
        <v>124</v>
      </c>
      <c r="I1838" s="50" t="s">
        <v>141</v>
      </c>
      <c r="J1838" s="50" t="s">
        <v>1216</v>
      </c>
      <c r="K1838" s="53">
        <v>4198.7</v>
      </c>
    </row>
    <row r="1839" spans="1:11" x14ac:dyDescent="0.25">
      <c r="A1839" s="50" t="s">
        <v>1110</v>
      </c>
      <c r="B1839" s="50" t="s">
        <v>2676</v>
      </c>
      <c r="C1839" s="50" t="s">
        <v>2675</v>
      </c>
      <c r="D1839" s="50" t="s">
        <v>37</v>
      </c>
      <c r="E1839" s="51">
        <v>45625</v>
      </c>
      <c r="F1839" s="50" t="s">
        <v>72</v>
      </c>
      <c r="G1839" s="50" t="s">
        <v>123</v>
      </c>
      <c r="H1839" s="50" t="s">
        <v>124</v>
      </c>
      <c r="I1839" s="50" t="s">
        <v>141</v>
      </c>
      <c r="J1839" s="50" t="s">
        <v>1216</v>
      </c>
      <c r="K1839" s="53">
        <v>4198.7</v>
      </c>
    </row>
    <row r="1840" spans="1:11" x14ac:dyDescent="0.25">
      <c r="A1840" s="50" t="s">
        <v>1110</v>
      </c>
      <c r="B1840" s="50" t="s">
        <v>2677</v>
      </c>
      <c r="C1840" s="50" t="s">
        <v>2675</v>
      </c>
      <c r="D1840" s="50" t="s">
        <v>37</v>
      </c>
      <c r="E1840" s="51">
        <v>45625</v>
      </c>
      <c r="F1840" s="50" t="s">
        <v>72</v>
      </c>
      <c r="G1840" s="50" t="s">
        <v>123</v>
      </c>
      <c r="H1840" s="50" t="s">
        <v>124</v>
      </c>
      <c r="I1840" s="50" t="s">
        <v>141</v>
      </c>
      <c r="J1840" s="50" t="s">
        <v>1216</v>
      </c>
      <c r="K1840" s="53">
        <v>4198.7</v>
      </c>
    </row>
    <row r="1841" spans="1:11" x14ac:dyDescent="0.25">
      <c r="A1841" s="50" t="s">
        <v>1110</v>
      </c>
      <c r="B1841" s="50" t="s">
        <v>2678</v>
      </c>
      <c r="C1841" s="50" t="s">
        <v>2675</v>
      </c>
      <c r="D1841" s="50" t="s">
        <v>37</v>
      </c>
      <c r="E1841" s="51">
        <v>45625</v>
      </c>
      <c r="F1841" s="50" t="s">
        <v>72</v>
      </c>
      <c r="G1841" s="50" t="s">
        <v>123</v>
      </c>
      <c r="H1841" s="50" t="s">
        <v>124</v>
      </c>
      <c r="I1841" s="50" t="s">
        <v>141</v>
      </c>
      <c r="J1841" s="50" t="s">
        <v>1216</v>
      </c>
      <c r="K1841" s="53">
        <v>4198.7</v>
      </c>
    </row>
    <row r="1842" spans="1:11" x14ac:dyDescent="0.25">
      <c r="A1842" s="50" t="s">
        <v>1110</v>
      </c>
      <c r="B1842" s="50" t="s">
        <v>2679</v>
      </c>
      <c r="C1842" s="50" t="s">
        <v>2675</v>
      </c>
      <c r="D1842" s="50" t="s">
        <v>37</v>
      </c>
      <c r="E1842" s="51">
        <v>45625</v>
      </c>
      <c r="F1842" s="50" t="s">
        <v>72</v>
      </c>
      <c r="G1842" s="50" t="s">
        <v>123</v>
      </c>
      <c r="H1842" s="50" t="s">
        <v>124</v>
      </c>
      <c r="I1842" s="50" t="s">
        <v>141</v>
      </c>
      <c r="J1842" s="50" t="s">
        <v>1216</v>
      </c>
      <c r="K1842" s="53">
        <v>4198.7</v>
      </c>
    </row>
    <row r="1843" spans="1:11" x14ac:dyDescent="0.25">
      <c r="A1843" s="50" t="s">
        <v>1110</v>
      </c>
      <c r="B1843" s="50" t="s">
        <v>2680</v>
      </c>
      <c r="C1843" s="50" t="s">
        <v>2675</v>
      </c>
      <c r="D1843" s="50" t="s">
        <v>37</v>
      </c>
      <c r="E1843" s="51">
        <v>45625</v>
      </c>
      <c r="F1843" s="50" t="s">
        <v>72</v>
      </c>
      <c r="G1843" s="50" t="s">
        <v>123</v>
      </c>
      <c r="H1843" s="50" t="s">
        <v>124</v>
      </c>
      <c r="I1843" s="50" t="s">
        <v>141</v>
      </c>
      <c r="J1843" s="50" t="s">
        <v>1216</v>
      </c>
      <c r="K1843" s="53">
        <v>4198.7</v>
      </c>
    </row>
    <row r="1844" spans="1:11" x14ac:dyDescent="0.25">
      <c r="A1844" s="50" t="s">
        <v>1110</v>
      </c>
      <c r="B1844" s="50" t="s">
        <v>2681</v>
      </c>
      <c r="C1844" s="50" t="s">
        <v>2675</v>
      </c>
      <c r="D1844" s="50" t="s">
        <v>37</v>
      </c>
      <c r="E1844" s="51">
        <v>45625</v>
      </c>
      <c r="F1844" s="50" t="s">
        <v>72</v>
      </c>
      <c r="G1844" s="50" t="s">
        <v>123</v>
      </c>
      <c r="H1844" s="50" t="s">
        <v>124</v>
      </c>
      <c r="I1844" s="50" t="s">
        <v>141</v>
      </c>
      <c r="J1844" s="50" t="s">
        <v>1216</v>
      </c>
      <c r="K1844" s="53">
        <v>4198.7</v>
      </c>
    </row>
    <row r="1845" spans="1:11" x14ac:dyDescent="0.25">
      <c r="A1845" s="50" t="s">
        <v>1110</v>
      </c>
      <c r="B1845" s="50" t="s">
        <v>2682</v>
      </c>
      <c r="C1845" s="50" t="s">
        <v>2675</v>
      </c>
      <c r="D1845" s="50" t="s">
        <v>37</v>
      </c>
      <c r="E1845" s="51">
        <v>45625</v>
      </c>
      <c r="F1845" s="50" t="s">
        <v>72</v>
      </c>
      <c r="G1845" s="50" t="s">
        <v>123</v>
      </c>
      <c r="H1845" s="50" t="s">
        <v>124</v>
      </c>
      <c r="I1845" s="50" t="s">
        <v>141</v>
      </c>
      <c r="J1845" s="50" t="s">
        <v>1216</v>
      </c>
      <c r="K1845" s="53">
        <v>4198.7</v>
      </c>
    </row>
    <row r="1846" spans="1:11" x14ac:dyDescent="0.25">
      <c r="A1846" s="50" t="s">
        <v>1110</v>
      </c>
      <c r="B1846" s="50" t="s">
        <v>2683</v>
      </c>
      <c r="C1846" s="50" t="s">
        <v>2675</v>
      </c>
      <c r="D1846" s="50" t="s">
        <v>37</v>
      </c>
      <c r="E1846" s="51">
        <v>45625</v>
      </c>
      <c r="F1846" s="50" t="s">
        <v>72</v>
      </c>
      <c r="G1846" s="50" t="s">
        <v>123</v>
      </c>
      <c r="H1846" s="50" t="s">
        <v>124</v>
      </c>
      <c r="I1846" s="50" t="s">
        <v>141</v>
      </c>
      <c r="J1846" s="50" t="s">
        <v>1216</v>
      </c>
      <c r="K1846" s="53">
        <v>4198.7</v>
      </c>
    </row>
    <row r="1847" spans="1:11" x14ac:dyDescent="0.25">
      <c r="A1847" s="50" t="s">
        <v>1110</v>
      </c>
      <c r="B1847" s="50" t="s">
        <v>2684</v>
      </c>
      <c r="C1847" s="50" t="s">
        <v>2675</v>
      </c>
      <c r="D1847" s="50" t="s">
        <v>37</v>
      </c>
      <c r="E1847" s="51">
        <v>45625</v>
      </c>
      <c r="F1847" s="50" t="s">
        <v>72</v>
      </c>
      <c r="G1847" s="50" t="s">
        <v>123</v>
      </c>
      <c r="H1847" s="50" t="s">
        <v>124</v>
      </c>
      <c r="I1847" s="50" t="s">
        <v>141</v>
      </c>
      <c r="J1847" s="50" t="s">
        <v>1216</v>
      </c>
      <c r="K1847" s="53">
        <v>4198.7</v>
      </c>
    </row>
    <row r="1848" spans="1:11" x14ac:dyDescent="0.25">
      <c r="A1848" s="50" t="s">
        <v>1110</v>
      </c>
      <c r="B1848" s="50" t="s">
        <v>2685</v>
      </c>
      <c r="C1848" s="50" t="s">
        <v>2675</v>
      </c>
      <c r="D1848" s="50" t="s">
        <v>37</v>
      </c>
      <c r="E1848" s="51">
        <v>45625</v>
      </c>
      <c r="F1848" s="50" t="s">
        <v>72</v>
      </c>
      <c r="G1848" s="50" t="s">
        <v>123</v>
      </c>
      <c r="H1848" s="50" t="s">
        <v>124</v>
      </c>
      <c r="I1848" s="50" t="s">
        <v>141</v>
      </c>
      <c r="J1848" s="50" t="s">
        <v>1216</v>
      </c>
      <c r="K1848" s="53">
        <v>4198.7</v>
      </c>
    </row>
    <row r="1849" spans="1:11" x14ac:dyDescent="0.25">
      <c r="A1849" s="50" t="s">
        <v>1110</v>
      </c>
      <c r="B1849" s="50" t="s">
        <v>2686</v>
      </c>
      <c r="C1849" s="50" t="s">
        <v>2675</v>
      </c>
      <c r="D1849" s="50" t="s">
        <v>37</v>
      </c>
      <c r="E1849" s="51">
        <v>45625</v>
      </c>
      <c r="F1849" s="50" t="s">
        <v>72</v>
      </c>
      <c r="G1849" s="50" t="s">
        <v>123</v>
      </c>
      <c r="H1849" s="50" t="s">
        <v>124</v>
      </c>
      <c r="I1849" s="50" t="s">
        <v>141</v>
      </c>
      <c r="J1849" s="50" t="s">
        <v>1216</v>
      </c>
      <c r="K1849" s="53">
        <v>4198.7</v>
      </c>
    </row>
    <row r="1850" spans="1:11" x14ac:dyDescent="0.25">
      <c r="A1850" s="50" t="s">
        <v>1110</v>
      </c>
      <c r="B1850" s="50" t="s">
        <v>2687</v>
      </c>
      <c r="C1850" s="50" t="s">
        <v>2688</v>
      </c>
      <c r="D1850" s="50" t="s">
        <v>37</v>
      </c>
      <c r="E1850" s="51">
        <v>45625</v>
      </c>
      <c r="F1850" s="50" t="s">
        <v>72</v>
      </c>
      <c r="G1850" s="50" t="s">
        <v>123</v>
      </c>
      <c r="H1850" s="50" t="s">
        <v>124</v>
      </c>
      <c r="I1850" s="50" t="s">
        <v>141</v>
      </c>
      <c r="J1850" s="50" t="s">
        <v>1216</v>
      </c>
      <c r="K1850" s="53">
        <v>4513.3</v>
      </c>
    </row>
    <row r="1851" spans="1:11" x14ac:dyDescent="0.25">
      <c r="A1851" s="50" t="s">
        <v>1110</v>
      </c>
      <c r="B1851" s="50" t="s">
        <v>2689</v>
      </c>
      <c r="C1851" s="50" t="s">
        <v>2688</v>
      </c>
      <c r="D1851" s="50" t="s">
        <v>37</v>
      </c>
      <c r="E1851" s="51">
        <v>45625</v>
      </c>
      <c r="F1851" s="50" t="s">
        <v>72</v>
      </c>
      <c r="G1851" s="50" t="s">
        <v>123</v>
      </c>
      <c r="H1851" s="50" t="s">
        <v>124</v>
      </c>
      <c r="I1851" s="50" t="s">
        <v>141</v>
      </c>
      <c r="J1851" s="50" t="s">
        <v>1216</v>
      </c>
      <c r="K1851" s="53">
        <v>4513.3</v>
      </c>
    </row>
    <row r="1852" spans="1:11" x14ac:dyDescent="0.25">
      <c r="A1852" s="50" t="s">
        <v>1110</v>
      </c>
      <c r="B1852" s="50" t="s">
        <v>2690</v>
      </c>
      <c r="C1852" s="50" t="s">
        <v>2688</v>
      </c>
      <c r="D1852" s="50" t="s">
        <v>37</v>
      </c>
      <c r="E1852" s="51">
        <v>45625</v>
      </c>
      <c r="F1852" s="50" t="s">
        <v>72</v>
      </c>
      <c r="G1852" s="50" t="s">
        <v>123</v>
      </c>
      <c r="H1852" s="50" t="s">
        <v>124</v>
      </c>
      <c r="I1852" s="50" t="s">
        <v>141</v>
      </c>
      <c r="J1852" s="50" t="s">
        <v>1216</v>
      </c>
      <c r="K1852" s="53">
        <v>4513.3</v>
      </c>
    </row>
    <row r="1853" spans="1:11" x14ac:dyDescent="0.25">
      <c r="A1853" s="50" t="s">
        <v>1110</v>
      </c>
      <c r="B1853" s="50" t="s">
        <v>2691</v>
      </c>
      <c r="C1853" s="50" t="s">
        <v>2688</v>
      </c>
      <c r="D1853" s="50" t="s">
        <v>37</v>
      </c>
      <c r="E1853" s="51">
        <v>45625</v>
      </c>
      <c r="F1853" s="50" t="s">
        <v>72</v>
      </c>
      <c r="G1853" s="50" t="s">
        <v>123</v>
      </c>
      <c r="H1853" s="50" t="s">
        <v>124</v>
      </c>
      <c r="I1853" s="50" t="s">
        <v>141</v>
      </c>
      <c r="J1853" s="50" t="s">
        <v>1216</v>
      </c>
      <c r="K1853" s="53">
        <v>4513.3</v>
      </c>
    </row>
    <row r="1854" spans="1:11" x14ac:dyDescent="0.25">
      <c r="A1854" s="50" t="s">
        <v>1110</v>
      </c>
      <c r="B1854" s="50" t="s">
        <v>2692</v>
      </c>
      <c r="C1854" s="50" t="s">
        <v>2688</v>
      </c>
      <c r="D1854" s="50" t="s">
        <v>37</v>
      </c>
      <c r="E1854" s="51">
        <v>45625</v>
      </c>
      <c r="F1854" s="50" t="s">
        <v>72</v>
      </c>
      <c r="G1854" s="50" t="s">
        <v>123</v>
      </c>
      <c r="H1854" s="50" t="s">
        <v>124</v>
      </c>
      <c r="I1854" s="50" t="s">
        <v>141</v>
      </c>
      <c r="J1854" s="50" t="s">
        <v>1216</v>
      </c>
      <c r="K1854" s="53">
        <v>4513.3</v>
      </c>
    </row>
    <row r="1855" spans="1:11" x14ac:dyDescent="0.25">
      <c r="A1855" s="50" t="s">
        <v>1110</v>
      </c>
      <c r="B1855" s="50" t="s">
        <v>2693</v>
      </c>
      <c r="C1855" s="50" t="s">
        <v>2688</v>
      </c>
      <c r="D1855" s="50" t="s">
        <v>37</v>
      </c>
      <c r="E1855" s="51">
        <v>45625</v>
      </c>
      <c r="F1855" s="50" t="s">
        <v>72</v>
      </c>
      <c r="G1855" s="50" t="s">
        <v>123</v>
      </c>
      <c r="H1855" s="50" t="s">
        <v>124</v>
      </c>
      <c r="I1855" s="50" t="s">
        <v>141</v>
      </c>
      <c r="J1855" s="50" t="s">
        <v>1216</v>
      </c>
      <c r="K1855" s="53">
        <v>4513.3</v>
      </c>
    </row>
    <row r="1856" spans="1:11" x14ac:dyDescent="0.25">
      <c r="A1856" s="50" t="s">
        <v>1110</v>
      </c>
      <c r="B1856" s="50" t="s">
        <v>2694</v>
      </c>
      <c r="C1856" s="50" t="s">
        <v>2688</v>
      </c>
      <c r="D1856" s="50" t="s">
        <v>37</v>
      </c>
      <c r="E1856" s="51">
        <v>45625</v>
      </c>
      <c r="F1856" s="50" t="s">
        <v>72</v>
      </c>
      <c r="G1856" s="50" t="s">
        <v>123</v>
      </c>
      <c r="H1856" s="50" t="s">
        <v>124</v>
      </c>
      <c r="I1856" s="50" t="s">
        <v>141</v>
      </c>
      <c r="J1856" s="50" t="s">
        <v>1216</v>
      </c>
      <c r="K1856" s="53">
        <v>4513.3</v>
      </c>
    </row>
    <row r="1857" spans="1:11" x14ac:dyDescent="0.25">
      <c r="A1857" s="50" t="s">
        <v>1110</v>
      </c>
      <c r="B1857" s="50" t="s">
        <v>2695</v>
      </c>
      <c r="C1857" s="50" t="s">
        <v>2688</v>
      </c>
      <c r="D1857" s="50" t="s">
        <v>37</v>
      </c>
      <c r="E1857" s="51">
        <v>45625</v>
      </c>
      <c r="F1857" s="50" t="s">
        <v>72</v>
      </c>
      <c r="G1857" s="50" t="s">
        <v>123</v>
      </c>
      <c r="H1857" s="50" t="s">
        <v>124</v>
      </c>
      <c r="I1857" s="50" t="s">
        <v>141</v>
      </c>
      <c r="J1857" s="50" t="s">
        <v>1216</v>
      </c>
      <c r="K1857" s="53">
        <v>4513.3</v>
      </c>
    </row>
    <row r="1858" spans="1:11" x14ac:dyDescent="0.25">
      <c r="A1858" s="50" t="s">
        <v>1110</v>
      </c>
      <c r="B1858" s="50" t="s">
        <v>2696</v>
      </c>
      <c r="C1858" s="50" t="s">
        <v>2697</v>
      </c>
      <c r="D1858" s="50" t="s">
        <v>37</v>
      </c>
      <c r="E1858" s="51">
        <v>45625</v>
      </c>
      <c r="F1858" s="50" t="s">
        <v>72</v>
      </c>
      <c r="G1858" s="50" t="s">
        <v>123</v>
      </c>
      <c r="H1858" s="50" t="s">
        <v>124</v>
      </c>
      <c r="I1858" s="50" t="s">
        <v>141</v>
      </c>
      <c r="J1858" s="50" t="s">
        <v>1216</v>
      </c>
      <c r="K1858" s="53">
        <v>6624.75</v>
      </c>
    </row>
    <row r="1859" spans="1:11" x14ac:dyDescent="0.25">
      <c r="A1859" s="50" t="s">
        <v>1110</v>
      </c>
      <c r="B1859" s="50" t="s">
        <v>2698</v>
      </c>
      <c r="C1859" s="50" t="s">
        <v>2697</v>
      </c>
      <c r="D1859" s="50" t="s">
        <v>37</v>
      </c>
      <c r="E1859" s="51">
        <v>45625</v>
      </c>
      <c r="F1859" s="50" t="s">
        <v>72</v>
      </c>
      <c r="G1859" s="50" t="s">
        <v>123</v>
      </c>
      <c r="H1859" s="50" t="s">
        <v>124</v>
      </c>
      <c r="I1859" s="50" t="s">
        <v>141</v>
      </c>
      <c r="J1859" s="50" t="s">
        <v>1216</v>
      </c>
      <c r="K1859" s="53">
        <v>6624.75</v>
      </c>
    </row>
    <row r="1860" spans="1:11" x14ac:dyDescent="0.25">
      <c r="A1860" s="50" t="s">
        <v>1110</v>
      </c>
      <c r="B1860" s="50" t="s">
        <v>2699</v>
      </c>
      <c r="C1860" s="50" t="s">
        <v>2697</v>
      </c>
      <c r="D1860" s="50" t="s">
        <v>37</v>
      </c>
      <c r="E1860" s="51">
        <v>45625</v>
      </c>
      <c r="F1860" s="50" t="s">
        <v>72</v>
      </c>
      <c r="G1860" s="50" t="s">
        <v>123</v>
      </c>
      <c r="H1860" s="50" t="s">
        <v>124</v>
      </c>
      <c r="I1860" s="50" t="s">
        <v>141</v>
      </c>
      <c r="J1860" s="50" t="s">
        <v>1216</v>
      </c>
      <c r="K1860" s="53">
        <v>6624.75</v>
      </c>
    </row>
    <row r="1861" spans="1:11" x14ac:dyDescent="0.25">
      <c r="A1861" s="50" t="s">
        <v>1110</v>
      </c>
      <c r="B1861" s="50" t="s">
        <v>2700</v>
      </c>
      <c r="C1861" s="50" t="s">
        <v>2697</v>
      </c>
      <c r="D1861" s="50" t="s">
        <v>37</v>
      </c>
      <c r="E1861" s="51">
        <v>45625</v>
      </c>
      <c r="F1861" s="50" t="s">
        <v>72</v>
      </c>
      <c r="G1861" s="50" t="s">
        <v>123</v>
      </c>
      <c r="H1861" s="50" t="s">
        <v>124</v>
      </c>
      <c r="I1861" s="50" t="s">
        <v>141</v>
      </c>
      <c r="J1861" s="50" t="s">
        <v>1216</v>
      </c>
      <c r="K1861" s="53">
        <v>6624.75</v>
      </c>
    </row>
    <row r="1862" spans="1:11" x14ac:dyDescent="0.25">
      <c r="A1862" s="50" t="s">
        <v>1110</v>
      </c>
      <c r="B1862" s="50" t="s">
        <v>2701</v>
      </c>
      <c r="C1862" s="50" t="s">
        <v>2702</v>
      </c>
      <c r="D1862" s="50" t="s">
        <v>37</v>
      </c>
      <c r="E1862" s="51">
        <v>45625</v>
      </c>
      <c r="F1862" s="50" t="s">
        <v>72</v>
      </c>
      <c r="G1862" s="50" t="s">
        <v>123</v>
      </c>
      <c r="H1862" s="50" t="s">
        <v>124</v>
      </c>
      <c r="I1862" s="50" t="s">
        <v>141</v>
      </c>
      <c r="J1862" s="50" t="s">
        <v>1216</v>
      </c>
      <c r="K1862" s="53">
        <v>10015.17</v>
      </c>
    </row>
    <row r="1863" spans="1:11" x14ac:dyDescent="0.25">
      <c r="A1863" s="50" t="s">
        <v>1110</v>
      </c>
      <c r="B1863" s="50" t="s">
        <v>2703</v>
      </c>
      <c r="C1863" s="50" t="s">
        <v>2702</v>
      </c>
      <c r="D1863" s="50" t="s">
        <v>37</v>
      </c>
      <c r="E1863" s="51">
        <v>45625</v>
      </c>
      <c r="F1863" s="50" t="s">
        <v>72</v>
      </c>
      <c r="G1863" s="50" t="s">
        <v>123</v>
      </c>
      <c r="H1863" s="50" t="s">
        <v>124</v>
      </c>
      <c r="I1863" s="50" t="s">
        <v>141</v>
      </c>
      <c r="J1863" s="50" t="s">
        <v>1216</v>
      </c>
      <c r="K1863" s="53">
        <v>10015.17</v>
      </c>
    </row>
    <row r="1864" spans="1:11" x14ac:dyDescent="0.25">
      <c r="A1864" s="50" t="s">
        <v>1110</v>
      </c>
      <c r="B1864" s="50" t="s">
        <v>2704</v>
      </c>
      <c r="C1864" s="50" t="s">
        <v>2702</v>
      </c>
      <c r="D1864" s="50" t="s">
        <v>37</v>
      </c>
      <c r="E1864" s="51">
        <v>45625</v>
      </c>
      <c r="F1864" s="50" t="s">
        <v>72</v>
      </c>
      <c r="G1864" s="50" t="s">
        <v>123</v>
      </c>
      <c r="H1864" s="50" t="s">
        <v>124</v>
      </c>
      <c r="I1864" s="50" t="s">
        <v>141</v>
      </c>
      <c r="J1864" s="50" t="s">
        <v>1216</v>
      </c>
      <c r="K1864" s="53">
        <v>10015.17</v>
      </c>
    </row>
    <row r="1865" spans="1:11" x14ac:dyDescent="0.25">
      <c r="A1865" s="50" t="s">
        <v>1110</v>
      </c>
      <c r="B1865" s="50" t="s">
        <v>2705</v>
      </c>
      <c r="C1865" s="50" t="s">
        <v>2702</v>
      </c>
      <c r="D1865" s="50" t="s">
        <v>37</v>
      </c>
      <c r="E1865" s="51">
        <v>45625</v>
      </c>
      <c r="F1865" s="50" t="s">
        <v>72</v>
      </c>
      <c r="G1865" s="50" t="s">
        <v>123</v>
      </c>
      <c r="H1865" s="50" t="s">
        <v>124</v>
      </c>
      <c r="I1865" s="50" t="s">
        <v>141</v>
      </c>
      <c r="J1865" s="50" t="s">
        <v>1216</v>
      </c>
      <c r="K1865" s="53">
        <v>10015.17</v>
      </c>
    </row>
    <row r="1866" spans="1:11" x14ac:dyDescent="0.25">
      <c r="A1866" s="50" t="s">
        <v>1110</v>
      </c>
      <c r="B1866" s="50" t="s">
        <v>2706</v>
      </c>
      <c r="C1866" s="50" t="s">
        <v>2707</v>
      </c>
      <c r="D1866" s="50" t="s">
        <v>37</v>
      </c>
      <c r="E1866" s="51">
        <v>45625</v>
      </c>
      <c r="F1866" s="50" t="s">
        <v>72</v>
      </c>
      <c r="G1866" s="50" t="s">
        <v>123</v>
      </c>
      <c r="H1866" s="50" t="s">
        <v>124</v>
      </c>
      <c r="I1866" s="50" t="s">
        <v>141</v>
      </c>
      <c r="J1866" s="50" t="s">
        <v>1216</v>
      </c>
      <c r="K1866" s="53">
        <v>4591.95</v>
      </c>
    </row>
    <row r="1867" spans="1:11" x14ac:dyDescent="0.25">
      <c r="A1867" s="50" t="s">
        <v>1110</v>
      </c>
      <c r="B1867" s="50" t="s">
        <v>2708</v>
      </c>
      <c r="C1867" s="50" t="s">
        <v>2707</v>
      </c>
      <c r="D1867" s="50" t="s">
        <v>37</v>
      </c>
      <c r="E1867" s="51">
        <v>45625</v>
      </c>
      <c r="F1867" s="50" t="s">
        <v>72</v>
      </c>
      <c r="G1867" s="50" t="s">
        <v>123</v>
      </c>
      <c r="H1867" s="50" t="s">
        <v>124</v>
      </c>
      <c r="I1867" s="50" t="s">
        <v>141</v>
      </c>
      <c r="J1867" s="50" t="s">
        <v>1216</v>
      </c>
      <c r="K1867" s="53">
        <v>4591.95</v>
      </c>
    </row>
    <row r="1868" spans="1:11" x14ac:dyDescent="0.25">
      <c r="A1868" s="50" t="s">
        <v>1110</v>
      </c>
      <c r="B1868" s="50" t="s">
        <v>2709</v>
      </c>
      <c r="C1868" s="50" t="s">
        <v>2707</v>
      </c>
      <c r="D1868" s="50" t="s">
        <v>37</v>
      </c>
      <c r="E1868" s="51">
        <v>45625</v>
      </c>
      <c r="F1868" s="50" t="s">
        <v>72</v>
      </c>
      <c r="G1868" s="50" t="s">
        <v>123</v>
      </c>
      <c r="H1868" s="50" t="s">
        <v>124</v>
      </c>
      <c r="I1868" s="50" t="s">
        <v>141</v>
      </c>
      <c r="J1868" s="50" t="s">
        <v>1216</v>
      </c>
      <c r="K1868" s="53">
        <v>4591.95</v>
      </c>
    </row>
    <row r="1869" spans="1:11" x14ac:dyDescent="0.25">
      <c r="A1869" s="50" t="s">
        <v>1110</v>
      </c>
      <c r="B1869" s="50" t="s">
        <v>2710</v>
      </c>
      <c r="C1869" s="50" t="s">
        <v>2707</v>
      </c>
      <c r="D1869" s="50" t="s">
        <v>37</v>
      </c>
      <c r="E1869" s="51">
        <v>45625</v>
      </c>
      <c r="F1869" s="50" t="s">
        <v>72</v>
      </c>
      <c r="G1869" s="50" t="s">
        <v>123</v>
      </c>
      <c r="H1869" s="50" t="s">
        <v>124</v>
      </c>
      <c r="I1869" s="50" t="s">
        <v>141</v>
      </c>
      <c r="J1869" s="50" t="s">
        <v>1216</v>
      </c>
      <c r="K1869" s="53">
        <v>4591.95</v>
      </c>
    </row>
    <row r="1870" spans="1:11" x14ac:dyDescent="0.25">
      <c r="A1870" s="50" t="s">
        <v>1110</v>
      </c>
      <c r="B1870" s="50" t="s">
        <v>2711</v>
      </c>
      <c r="C1870" s="50" t="s">
        <v>2712</v>
      </c>
      <c r="D1870" s="50" t="s">
        <v>37</v>
      </c>
      <c r="E1870" s="51">
        <v>45625</v>
      </c>
      <c r="F1870" s="50" t="s">
        <v>72</v>
      </c>
      <c r="G1870" s="50" t="s">
        <v>123</v>
      </c>
      <c r="H1870" s="50" t="s">
        <v>124</v>
      </c>
      <c r="I1870" s="50" t="s">
        <v>141</v>
      </c>
      <c r="J1870" s="50" t="s">
        <v>1216</v>
      </c>
      <c r="K1870" s="53">
        <v>5766.86</v>
      </c>
    </row>
    <row r="1871" spans="1:11" x14ac:dyDescent="0.25">
      <c r="A1871" s="50" t="s">
        <v>1110</v>
      </c>
      <c r="B1871" s="50" t="s">
        <v>2713</v>
      </c>
      <c r="C1871" s="50" t="s">
        <v>2712</v>
      </c>
      <c r="D1871" s="50" t="s">
        <v>37</v>
      </c>
      <c r="E1871" s="51">
        <v>45625</v>
      </c>
      <c r="F1871" s="50" t="s">
        <v>72</v>
      </c>
      <c r="G1871" s="50" t="s">
        <v>123</v>
      </c>
      <c r="H1871" s="50" t="s">
        <v>124</v>
      </c>
      <c r="I1871" s="50" t="s">
        <v>141</v>
      </c>
      <c r="J1871" s="50" t="s">
        <v>1216</v>
      </c>
      <c r="K1871" s="53">
        <v>5766.86</v>
      </c>
    </row>
    <row r="1872" spans="1:11" x14ac:dyDescent="0.25">
      <c r="A1872" s="50" t="s">
        <v>1110</v>
      </c>
      <c r="B1872" s="50" t="s">
        <v>2714</v>
      </c>
      <c r="C1872" s="50" t="s">
        <v>2712</v>
      </c>
      <c r="D1872" s="50" t="s">
        <v>37</v>
      </c>
      <c r="E1872" s="51">
        <v>45625</v>
      </c>
      <c r="F1872" s="50" t="s">
        <v>72</v>
      </c>
      <c r="G1872" s="50" t="s">
        <v>123</v>
      </c>
      <c r="H1872" s="50" t="s">
        <v>124</v>
      </c>
      <c r="I1872" s="50" t="s">
        <v>141</v>
      </c>
      <c r="J1872" s="50" t="s">
        <v>1216</v>
      </c>
      <c r="K1872" s="53">
        <v>5766.86</v>
      </c>
    </row>
    <row r="1873" spans="1:11" x14ac:dyDescent="0.25">
      <c r="A1873" s="50" t="s">
        <v>1110</v>
      </c>
      <c r="B1873" s="50" t="s">
        <v>2715</v>
      </c>
      <c r="C1873" s="50" t="s">
        <v>2712</v>
      </c>
      <c r="D1873" s="50" t="s">
        <v>37</v>
      </c>
      <c r="E1873" s="51">
        <v>45625</v>
      </c>
      <c r="F1873" s="50" t="s">
        <v>72</v>
      </c>
      <c r="G1873" s="50" t="s">
        <v>123</v>
      </c>
      <c r="H1873" s="50" t="s">
        <v>124</v>
      </c>
      <c r="I1873" s="50" t="s">
        <v>141</v>
      </c>
      <c r="J1873" s="50" t="s">
        <v>1216</v>
      </c>
      <c r="K1873" s="53">
        <v>5766.86</v>
      </c>
    </row>
    <row r="1874" spans="1:11" x14ac:dyDescent="0.25">
      <c r="A1874" s="50" t="s">
        <v>1110</v>
      </c>
      <c r="B1874" s="50" t="s">
        <v>2716</v>
      </c>
      <c r="C1874" s="50" t="s">
        <v>2712</v>
      </c>
      <c r="D1874" s="50" t="s">
        <v>37</v>
      </c>
      <c r="E1874" s="51">
        <v>45625</v>
      </c>
      <c r="F1874" s="50" t="s">
        <v>72</v>
      </c>
      <c r="G1874" s="50" t="s">
        <v>123</v>
      </c>
      <c r="H1874" s="50" t="s">
        <v>124</v>
      </c>
      <c r="I1874" s="50" t="s">
        <v>141</v>
      </c>
      <c r="J1874" s="50" t="s">
        <v>1216</v>
      </c>
      <c r="K1874" s="53">
        <v>5766.86</v>
      </c>
    </row>
    <row r="1875" spans="1:11" x14ac:dyDescent="0.25">
      <c r="A1875" s="50" t="s">
        <v>1110</v>
      </c>
      <c r="B1875" s="50" t="s">
        <v>2717</v>
      </c>
      <c r="C1875" s="50" t="s">
        <v>2712</v>
      </c>
      <c r="D1875" s="50" t="s">
        <v>37</v>
      </c>
      <c r="E1875" s="51">
        <v>45625</v>
      </c>
      <c r="F1875" s="50" t="s">
        <v>72</v>
      </c>
      <c r="G1875" s="50" t="s">
        <v>123</v>
      </c>
      <c r="H1875" s="50" t="s">
        <v>124</v>
      </c>
      <c r="I1875" s="50" t="s">
        <v>141</v>
      </c>
      <c r="J1875" s="50" t="s">
        <v>1216</v>
      </c>
      <c r="K1875" s="53">
        <v>5766.86</v>
      </c>
    </row>
    <row r="1876" spans="1:11" x14ac:dyDescent="0.25">
      <c r="A1876" s="50" t="s">
        <v>1110</v>
      </c>
      <c r="B1876" s="50" t="s">
        <v>2718</v>
      </c>
      <c r="C1876" s="50" t="s">
        <v>2712</v>
      </c>
      <c r="D1876" s="50" t="s">
        <v>37</v>
      </c>
      <c r="E1876" s="51">
        <v>45625</v>
      </c>
      <c r="F1876" s="50" t="s">
        <v>72</v>
      </c>
      <c r="G1876" s="50" t="s">
        <v>123</v>
      </c>
      <c r="H1876" s="50" t="s">
        <v>124</v>
      </c>
      <c r="I1876" s="50" t="s">
        <v>141</v>
      </c>
      <c r="J1876" s="50" t="s">
        <v>1216</v>
      </c>
      <c r="K1876" s="53">
        <v>5766.86</v>
      </c>
    </row>
    <row r="1877" spans="1:11" x14ac:dyDescent="0.25">
      <c r="A1877" s="50" t="s">
        <v>1110</v>
      </c>
      <c r="B1877" s="50" t="s">
        <v>2719</v>
      </c>
      <c r="C1877" s="50" t="s">
        <v>2712</v>
      </c>
      <c r="D1877" s="50" t="s">
        <v>37</v>
      </c>
      <c r="E1877" s="51">
        <v>45625</v>
      </c>
      <c r="F1877" s="50" t="s">
        <v>72</v>
      </c>
      <c r="G1877" s="50" t="s">
        <v>123</v>
      </c>
      <c r="H1877" s="50" t="s">
        <v>124</v>
      </c>
      <c r="I1877" s="50" t="s">
        <v>141</v>
      </c>
      <c r="J1877" s="50" t="s">
        <v>1216</v>
      </c>
      <c r="K1877" s="53">
        <v>5766.86</v>
      </c>
    </row>
    <row r="1878" spans="1:11" x14ac:dyDescent="0.25">
      <c r="A1878" s="50" t="s">
        <v>1110</v>
      </c>
      <c r="B1878" s="50" t="s">
        <v>2720</v>
      </c>
      <c r="C1878" s="50" t="s">
        <v>2712</v>
      </c>
      <c r="D1878" s="50" t="s">
        <v>37</v>
      </c>
      <c r="E1878" s="51">
        <v>45625</v>
      </c>
      <c r="F1878" s="50" t="s">
        <v>72</v>
      </c>
      <c r="G1878" s="50" t="s">
        <v>123</v>
      </c>
      <c r="H1878" s="50" t="s">
        <v>124</v>
      </c>
      <c r="I1878" s="50" t="s">
        <v>141</v>
      </c>
      <c r="J1878" s="50" t="s">
        <v>1216</v>
      </c>
      <c r="K1878" s="53">
        <v>5766.86</v>
      </c>
    </row>
    <row r="1879" spans="1:11" x14ac:dyDescent="0.25">
      <c r="A1879" s="50" t="s">
        <v>1110</v>
      </c>
      <c r="B1879" s="50" t="s">
        <v>2721</v>
      </c>
      <c r="C1879" s="50" t="s">
        <v>2040</v>
      </c>
      <c r="D1879" s="50" t="s">
        <v>37</v>
      </c>
      <c r="E1879" s="51">
        <v>45625</v>
      </c>
      <c r="F1879" s="50" t="s">
        <v>72</v>
      </c>
      <c r="G1879" s="50" t="s">
        <v>123</v>
      </c>
      <c r="H1879" s="50" t="s">
        <v>124</v>
      </c>
      <c r="I1879" s="50" t="s">
        <v>141</v>
      </c>
      <c r="J1879" s="50" t="s">
        <v>1216</v>
      </c>
      <c r="K1879" s="53">
        <v>5937.47</v>
      </c>
    </row>
    <row r="1880" spans="1:11" x14ac:dyDescent="0.25">
      <c r="A1880" s="50" t="s">
        <v>1110</v>
      </c>
      <c r="B1880" s="50" t="s">
        <v>2722</v>
      </c>
      <c r="C1880" s="50" t="s">
        <v>2040</v>
      </c>
      <c r="D1880" s="50" t="s">
        <v>37</v>
      </c>
      <c r="E1880" s="51">
        <v>45625</v>
      </c>
      <c r="F1880" s="50" t="s">
        <v>72</v>
      </c>
      <c r="G1880" s="50" t="s">
        <v>123</v>
      </c>
      <c r="H1880" s="50" t="s">
        <v>124</v>
      </c>
      <c r="I1880" s="50" t="s">
        <v>141</v>
      </c>
      <c r="J1880" s="50" t="s">
        <v>1216</v>
      </c>
      <c r="K1880" s="53">
        <v>5937.47</v>
      </c>
    </row>
    <row r="1881" spans="1:11" x14ac:dyDescent="0.25">
      <c r="A1881" s="50" t="s">
        <v>1110</v>
      </c>
      <c r="B1881" s="50" t="s">
        <v>2723</v>
      </c>
      <c r="C1881" s="50" t="s">
        <v>2040</v>
      </c>
      <c r="D1881" s="50" t="s">
        <v>37</v>
      </c>
      <c r="E1881" s="51">
        <v>45625</v>
      </c>
      <c r="F1881" s="50" t="s">
        <v>72</v>
      </c>
      <c r="G1881" s="50" t="s">
        <v>123</v>
      </c>
      <c r="H1881" s="50" t="s">
        <v>124</v>
      </c>
      <c r="I1881" s="50" t="s">
        <v>141</v>
      </c>
      <c r="J1881" s="50" t="s">
        <v>1216</v>
      </c>
      <c r="K1881" s="53">
        <v>5937.47</v>
      </c>
    </row>
    <row r="1882" spans="1:11" x14ac:dyDescent="0.25">
      <c r="A1882" s="50" t="s">
        <v>1110</v>
      </c>
      <c r="B1882" s="50" t="s">
        <v>2724</v>
      </c>
      <c r="C1882" s="50" t="s">
        <v>2040</v>
      </c>
      <c r="D1882" s="50" t="s">
        <v>37</v>
      </c>
      <c r="E1882" s="51">
        <v>45625</v>
      </c>
      <c r="F1882" s="50" t="s">
        <v>72</v>
      </c>
      <c r="G1882" s="50" t="s">
        <v>123</v>
      </c>
      <c r="H1882" s="50" t="s">
        <v>124</v>
      </c>
      <c r="I1882" s="50" t="s">
        <v>141</v>
      </c>
      <c r="J1882" s="50" t="s">
        <v>1216</v>
      </c>
      <c r="K1882" s="53">
        <v>5937.47</v>
      </c>
    </row>
    <row r="1883" spans="1:11" x14ac:dyDescent="0.25">
      <c r="A1883" s="50" t="s">
        <v>1110</v>
      </c>
      <c r="B1883" s="50" t="s">
        <v>2725</v>
      </c>
      <c r="C1883" s="50" t="s">
        <v>2040</v>
      </c>
      <c r="D1883" s="50" t="s">
        <v>37</v>
      </c>
      <c r="E1883" s="51">
        <v>45625</v>
      </c>
      <c r="F1883" s="50" t="s">
        <v>72</v>
      </c>
      <c r="G1883" s="50" t="s">
        <v>123</v>
      </c>
      <c r="H1883" s="50" t="s">
        <v>124</v>
      </c>
      <c r="I1883" s="50" t="s">
        <v>141</v>
      </c>
      <c r="J1883" s="50" t="s">
        <v>1216</v>
      </c>
      <c r="K1883" s="53">
        <v>5937.47</v>
      </c>
    </row>
    <row r="1884" spans="1:11" x14ac:dyDescent="0.25">
      <c r="A1884" s="50" t="s">
        <v>1110</v>
      </c>
      <c r="B1884" s="50" t="s">
        <v>2726</v>
      </c>
      <c r="C1884" s="50" t="s">
        <v>2040</v>
      </c>
      <c r="D1884" s="50" t="s">
        <v>37</v>
      </c>
      <c r="E1884" s="51">
        <v>45625</v>
      </c>
      <c r="F1884" s="50" t="s">
        <v>72</v>
      </c>
      <c r="G1884" s="50" t="s">
        <v>123</v>
      </c>
      <c r="H1884" s="50" t="s">
        <v>124</v>
      </c>
      <c r="I1884" s="50" t="s">
        <v>141</v>
      </c>
      <c r="J1884" s="50" t="s">
        <v>1216</v>
      </c>
      <c r="K1884" s="53">
        <v>5937.47</v>
      </c>
    </row>
    <row r="1885" spans="1:11" x14ac:dyDescent="0.25">
      <c r="A1885" s="50" t="s">
        <v>1110</v>
      </c>
      <c r="B1885" s="50" t="s">
        <v>2727</v>
      </c>
      <c r="C1885" s="50" t="s">
        <v>2040</v>
      </c>
      <c r="D1885" s="50" t="s">
        <v>37</v>
      </c>
      <c r="E1885" s="51">
        <v>45625</v>
      </c>
      <c r="F1885" s="50" t="s">
        <v>72</v>
      </c>
      <c r="G1885" s="50" t="s">
        <v>123</v>
      </c>
      <c r="H1885" s="50" t="s">
        <v>124</v>
      </c>
      <c r="I1885" s="50" t="s">
        <v>141</v>
      </c>
      <c r="J1885" s="50" t="s">
        <v>1216</v>
      </c>
      <c r="K1885" s="53">
        <v>5937.47</v>
      </c>
    </row>
    <row r="1886" spans="1:11" x14ac:dyDescent="0.25">
      <c r="A1886" s="50" t="s">
        <v>1110</v>
      </c>
      <c r="B1886" s="50" t="s">
        <v>2728</v>
      </c>
      <c r="C1886" s="50" t="s">
        <v>2040</v>
      </c>
      <c r="D1886" s="50" t="s">
        <v>37</v>
      </c>
      <c r="E1886" s="51">
        <v>45625</v>
      </c>
      <c r="F1886" s="50" t="s">
        <v>72</v>
      </c>
      <c r="G1886" s="50" t="s">
        <v>123</v>
      </c>
      <c r="H1886" s="50" t="s">
        <v>124</v>
      </c>
      <c r="I1886" s="50" t="s">
        <v>141</v>
      </c>
      <c r="J1886" s="50" t="s">
        <v>1216</v>
      </c>
      <c r="K1886" s="53">
        <v>5937.47</v>
      </c>
    </row>
    <row r="1887" spans="1:11" x14ac:dyDescent="0.25">
      <c r="A1887" s="50" t="s">
        <v>1110</v>
      </c>
      <c r="B1887" s="50" t="s">
        <v>2729</v>
      </c>
      <c r="C1887" s="50" t="s">
        <v>2040</v>
      </c>
      <c r="D1887" s="50" t="s">
        <v>37</v>
      </c>
      <c r="E1887" s="51">
        <v>45625</v>
      </c>
      <c r="F1887" s="50" t="s">
        <v>72</v>
      </c>
      <c r="G1887" s="50" t="s">
        <v>123</v>
      </c>
      <c r="H1887" s="50" t="s">
        <v>124</v>
      </c>
      <c r="I1887" s="50" t="s">
        <v>141</v>
      </c>
      <c r="J1887" s="50" t="s">
        <v>1216</v>
      </c>
      <c r="K1887" s="53">
        <v>5937.47</v>
      </c>
    </row>
    <row r="1888" spans="1:11" x14ac:dyDescent="0.25">
      <c r="A1888" s="50" t="s">
        <v>1110</v>
      </c>
      <c r="B1888" s="50" t="s">
        <v>2730</v>
      </c>
      <c r="C1888" s="50" t="s">
        <v>2040</v>
      </c>
      <c r="D1888" s="50" t="s">
        <v>37</v>
      </c>
      <c r="E1888" s="51">
        <v>45625</v>
      </c>
      <c r="F1888" s="50" t="s">
        <v>72</v>
      </c>
      <c r="G1888" s="50" t="s">
        <v>123</v>
      </c>
      <c r="H1888" s="50" t="s">
        <v>124</v>
      </c>
      <c r="I1888" s="50" t="s">
        <v>141</v>
      </c>
      <c r="J1888" s="50" t="s">
        <v>1216</v>
      </c>
      <c r="K1888" s="53">
        <v>5937.47</v>
      </c>
    </row>
    <row r="1889" spans="1:11" x14ac:dyDescent="0.25">
      <c r="A1889" s="50" t="s">
        <v>1110</v>
      </c>
      <c r="B1889" s="50" t="s">
        <v>2731</v>
      </c>
      <c r="C1889" s="50" t="s">
        <v>2040</v>
      </c>
      <c r="D1889" s="50" t="s">
        <v>37</v>
      </c>
      <c r="E1889" s="51">
        <v>45625</v>
      </c>
      <c r="F1889" s="50" t="s">
        <v>72</v>
      </c>
      <c r="G1889" s="50" t="s">
        <v>123</v>
      </c>
      <c r="H1889" s="50" t="s">
        <v>124</v>
      </c>
      <c r="I1889" s="50" t="s">
        <v>141</v>
      </c>
      <c r="J1889" s="50" t="s">
        <v>1216</v>
      </c>
      <c r="K1889" s="53">
        <v>5937.47</v>
      </c>
    </row>
    <row r="1890" spans="1:11" x14ac:dyDescent="0.25">
      <c r="A1890" s="50" t="s">
        <v>1110</v>
      </c>
      <c r="B1890" s="50" t="s">
        <v>2732</v>
      </c>
      <c r="C1890" s="50" t="s">
        <v>2040</v>
      </c>
      <c r="D1890" s="50" t="s">
        <v>37</v>
      </c>
      <c r="E1890" s="51">
        <v>45625</v>
      </c>
      <c r="F1890" s="50" t="s">
        <v>72</v>
      </c>
      <c r="G1890" s="50" t="s">
        <v>123</v>
      </c>
      <c r="H1890" s="50" t="s">
        <v>124</v>
      </c>
      <c r="I1890" s="50" t="s">
        <v>141</v>
      </c>
      <c r="J1890" s="50" t="s">
        <v>1216</v>
      </c>
      <c r="K1890" s="53">
        <v>5937.47</v>
      </c>
    </row>
    <row r="1891" spans="1:11" x14ac:dyDescent="0.25">
      <c r="A1891" s="50" t="s">
        <v>1110</v>
      </c>
      <c r="B1891" s="50" t="s">
        <v>2733</v>
      </c>
      <c r="C1891" s="50" t="s">
        <v>2040</v>
      </c>
      <c r="D1891" s="50" t="s">
        <v>37</v>
      </c>
      <c r="E1891" s="51">
        <v>45625</v>
      </c>
      <c r="F1891" s="50" t="s">
        <v>72</v>
      </c>
      <c r="G1891" s="50" t="s">
        <v>123</v>
      </c>
      <c r="H1891" s="50" t="s">
        <v>124</v>
      </c>
      <c r="I1891" s="50" t="s">
        <v>141</v>
      </c>
      <c r="J1891" s="50" t="s">
        <v>1216</v>
      </c>
      <c r="K1891" s="53">
        <v>5937.47</v>
      </c>
    </row>
    <row r="1892" spans="1:11" x14ac:dyDescent="0.25">
      <c r="A1892" s="50" t="s">
        <v>1110</v>
      </c>
      <c r="B1892" s="50" t="s">
        <v>2734</v>
      </c>
      <c r="C1892" s="50" t="s">
        <v>2040</v>
      </c>
      <c r="D1892" s="50" t="s">
        <v>37</v>
      </c>
      <c r="E1892" s="51">
        <v>45625</v>
      </c>
      <c r="F1892" s="50" t="s">
        <v>72</v>
      </c>
      <c r="G1892" s="50" t="s">
        <v>123</v>
      </c>
      <c r="H1892" s="50" t="s">
        <v>124</v>
      </c>
      <c r="I1892" s="50" t="s">
        <v>141</v>
      </c>
      <c r="J1892" s="50" t="s">
        <v>1216</v>
      </c>
      <c r="K1892" s="53">
        <v>5937.47</v>
      </c>
    </row>
    <row r="1893" spans="1:11" x14ac:dyDescent="0.25">
      <c r="A1893" s="50" t="s">
        <v>1110</v>
      </c>
      <c r="B1893" s="50" t="s">
        <v>2735</v>
      </c>
      <c r="C1893" s="50" t="s">
        <v>2040</v>
      </c>
      <c r="D1893" s="50" t="s">
        <v>37</v>
      </c>
      <c r="E1893" s="51">
        <v>45625</v>
      </c>
      <c r="F1893" s="50" t="s">
        <v>72</v>
      </c>
      <c r="G1893" s="50" t="s">
        <v>123</v>
      </c>
      <c r="H1893" s="50" t="s">
        <v>124</v>
      </c>
      <c r="I1893" s="50" t="s">
        <v>141</v>
      </c>
      <c r="J1893" s="50" t="s">
        <v>1216</v>
      </c>
      <c r="K1893" s="53">
        <v>5937.47</v>
      </c>
    </row>
    <row r="1894" spans="1:11" x14ac:dyDescent="0.25">
      <c r="A1894" s="50" t="s">
        <v>1110</v>
      </c>
      <c r="B1894" s="50" t="s">
        <v>2736</v>
      </c>
      <c r="C1894" s="50" t="s">
        <v>2737</v>
      </c>
      <c r="D1894" s="50" t="s">
        <v>37</v>
      </c>
      <c r="E1894" s="51">
        <v>45625</v>
      </c>
      <c r="F1894" s="50" t="s">
        <v>72</v>
      </c>
      <c r="G1894" s="50" t="s">
        <v>123</v>
      </c>
      <c r="H1894" s="50" t="s">
        <v>124</v>
      </c>
      <c r="I1894" s="50" t="s">
        <v>141</v>
      </c>
      <c r="J1894" s="50" t="s">
        <v>1216</v>
      </c>
      <c r="K1894" s="53">
        <v>5186.0600000000004</v>
      </c>
    </row>
    <row r="1895" spans="1:11" x14ac:dyDescent="0.25">
      <c r="A1895" s="50" t="s">
        <v>1110</v>
      </c>
      <c r="B1895" s="50" t="s">
        <v>2738</v>
      </c>
      <c r="C1895" s="50" t="s">
        <v>2737</v>
      </c>
      <c r="D1895" s="50" t="s">
        <v>37</v>
      </c>
      <c r="E1895" s="51">
        <v>45625</v>
      </c>
      <c r="F1895" s="50" t="s">
        <v>72</v>
      </c>
      <c r="G1895" s="50" t="s">
        <v>123</v>
      </c>
      <c r="H1895" s="50" t="s">
        <v>124</v>
      </c>
      <c r="I1895" s="50" t="s">
        <v>141</v>
      </c>
      <c r="J1895" s="50" t="s">
        <v>1216</v>
      </c>
      <c r="K1895" s="53">
        <v>5186.0600000000004</v>
      </c>
    </row>
    <row r="1896" spans="1:11" x14ac:dyDescent="0.25">
      <c r="A1896" s="50" t="s">
        <v>1110</v>
      </c>
      <c r="B1896" s="50" t="s">
        <v>2739</v>
      </c>
      <c r="C1896" s="50" t="s">
        <v>2740</v>
      </c>
      <c r="D1896" s="50" t="s">
        <v>37</v>
      </c>
      <c r="E1896" s="51">
        <v>45625</v>
      </c>
      <c r="F1896" s="50" t="s">
        <v>72</v>
      </c>
      <c r="G1896" s="50" t="s">
        <v>123</v>
      </c>
      <c r="H1896" s="50" t="s">
        <v>124</v>
      </c>
      <c r="I1896" s="50" t="s">
        <v>141</v>
      </c>
      <c r="J1896" s="50" t="s">
        <v>1216</v>
      </c>
      <c r="K1896" s="53">
        <v>3707.44</v>
      </c>
    </row>
    <row r="1897" spans="1:11" x14ac:dyDescent="0.25">
      <c r="A1897" s="50" t="s">
        <v>1110</v>
      </c>
      <c r="B1897" s="50" t="s">
        <v>2741</v>
      </c>
      <c r="C1897" s="50" t="s">
        <v>2740</v>
      </c>
      <c r="D1897" s="50" t="s">
        <v>37</v>
      </c>
      <c r="E1897" s="51">
        <v>45625</v>
      </c>
      <c r="F1897" s="50" t="s">
        <v>72</v>
      </c>
      <c r="G1897" s="50" t="s">
        <v>123</v>
      </c>
      <c r="H1897" s="50" t="s">
        <v>124</v>
      </c>
      <c r="I1897" s="50" t="s">
        <v>141</v>
      </c>
      <c r="J1897" s="50" t="s">
        <v>1216</v>
      </c>
      <c r="K1897" s="53">
        <v>3707.44</v>
      </c>
    </row>
    <row r="1898" spans="1:11" x14ac:dyDescent="0.25">
      <c r="A1898" s="50" t="s">
        <v>1110</v>
      </c>
      <c r="B1898" s="50" t="s">
        <v>2742</v>
      </c>
      <c r="C1898" s="50" t="s">
        <v>2743</v>
      </c>
      <c r="D1898" s="50" t="s">
        <v>37</v>
      </c>
      <c r="E1898" s="51">
        <v>45625</v>
      </c>
      <c r="F1898" s="50" t="s">
        <v>72</v>
      </c>
      <c r="G1898" s="50" t="s">
        <v>123</v>
      </c>
      <c r="H1898" s="50" t="s">
        <v>124</v>
      </c>
      <c r="I1898" s="50" t="s">
        <v>141</v>
      </c>
      <c r="J1898" s="50" t="s">
        <v>1216</v>
      </c>
      <c r="K1898" s="53">
        <v>8417.9699999999993</v>
      </c>
    </row>
    <row r="1899" spans="1:11" x14ac:dyDescent="0.25">
      <c r="A1899" s="50" t="s">
        <v>1110</v>
      </c>
      <c r="B1899" s="50" t="s">
        <v>2744</v>
      </c>
      <c r="C1899" s="50" t="s">
        <v>2743</v>
      </c>
      <c r="D1899" s="50" t="s">
        <v>37</v>
      </c>
      <c r="E1899" s="51">
        <v>45625</v>
      </c>
      <c r="F1899" s="50" t="s">
        <v>72</v>
      </c>
      <c r="G1899" s="50" t="s">
        <v>123</v>
      </c>
      <c r="H1899" s="50" t="s">
        <v>124</v>
      </c>
      <c r="I1899" s="50" t="s">
        <v>141</v>
      </c>
      <c r="J1899" s="50" t="s">
        <v>1216</v>
      </c>
      <c r="K1899" s="53">
        <v>8417.9699999999993</v>
      </c>
    </row>
    <row r="1900" spans="1:11" x14ac:dyDescent="0.25">
      <c r="A1900" s="50" t="s">
        <v>1110</v>
      </c>
      <c r="B1900" s="50" t="s">
        <v>2745</v>
      </c>
      <c r="C1900" s="50" t="s">
        <v>2743</v>
      </c>
      <c r="D1900" s="50" t="s">
        <v>37</v>
      </c>
      <c r="E1900" s="51">
        <v>45625</v>
      </c>
      <c r="F1900" s="50" t="s">
        <v>72</v>
      </c>
      <c r="G1900" s="50" t="s">
        <v>123</v>
      </c>
      <c r="H1900" s="50" t="s">
        <v>124</v>
      </c>
      <c r="I1900" s="50" t="s">
        <v>141</v>
      </c>
      <c r="J1900" s="50" t="s">
        <v>1216</v>
      </c>
      <c r="K1900" s="53">
        <v>8417.9699999999993</v>
      </c>
    </row>
    <row r="1901" spans="1:11" x14ac:dyDescent="0.25">
      <c r="A1901" s="50" t="s">
        <v>1110</v>
      </c>
      <c r="B1901" s="50" t="s">
        <v>2746</v>
      </c>
      <c r="C1901" s="50" t="s">
        <v>2743</v>
      </c>
      <c r="D1901" s="50" t="s">
        <v>37</v>
      </c>
      <c r="E1901" s="51">
        <v>45625</v>
      </c>
      <c r="F1901" s="50" t="s">
        <v>72</v>
      </c>
      <c r="G1901" s="50" t="s">
        <v>123</v>
      </c>
      <c r="H1901" s="50" t="s">
        <v>124</v>
      </c>
      <c r="I1901" s="50" t="s">
        <v>141</v>
      </c>
      <c r="J1901" s="50" t="s">
        <v>1216</v>
      </c>
      <c r="K1901" s="53">
        <v>8417.9699999999993</v>
      </c>
    </row>
    <row r="1902" spans="1:11" x14ac:dyDescent="0.25">
      <c r="A1902" s="50" t="s">
        <v>1110</v>
      </c>
      <c r="B1902" s="50" t="s">
        <v>2747</v>
      </c>
      <c r="C1902" s="50" t="s">
        <v>2743</v>
      </c>
      <c r="D1902" s="50" t="s">
        <v>37</v>
      </c>
      <c r="E1902" s="51">
        <v>45625</v>
      </c>
      <c r="F1902" s="50" t="s">
        <v>72</v>
      </c>
      <c r="G1902" s="50" t="s">
        <v>123</v>
      </c>
      <c r="H1902" s="50" t="s">
        <v>124</v>
      </c>
      <c r="I1902" s="50" t="s">
        <v>141</v>
      </c>
      <c r="J1902" s="50" t="s">
        <v>1216</v>
      </c>
      <c r="K1902" s="53">
        <v>8417.9699999999993</v>
      </c>
    </row>
    <row r="1903" spans="1:11" x14ac:dyDescent="0.25">
      <c r="A1903" s="50" t="s">
        <v>1110</v>
      </c>
      <c r="B1903" s="50" t="s">
        <v>2748</v>
      </c>
      <c r="C1903" s="50" t="s">
        <v>2743</v>
      </c>
      <c r="D1903" s="50" t="s">
        <v>37</v>
      </c>
      <c r="E1903" s="51">
        <v>45625</v>
      </c>
      <c r="F1903" s="50" t="s">
        <v>72</v>
      </c>
      <c r="G1903" s="50" t="s">
        <v>123</v>
      </c>
      <c r="H1903" s="50" t="s">
        <v>124</v>
      </c>
      <c r="I1903" s="50" t="s">
        <v>141</v>
      </c>
      <c r="J1903" s="50" t="s">
        <v>1216</v>
      </c>
      <c r="K1903" s="53">
        <v>8417.9699999999993</v>
      </c>
    </row>
    <row r="1904" spans="1:11" x14ac:dyDescent="0.25">
      <c r="A1904" s="50" t="s">
        <v>1110</v>
      </c>
      <c r="B1904" s="50" t="s">
        <v>2749</v>
      </c>
      <c r="C1904" s="50" t="s">
        <v>2750</v>
      </c>
      <c r="D1904" s="50" t="s">
        <v>37</v>
      </c>
      <c r="E1904" s="51">
        <v>45625</v>
      </c>
      <c r="F1904" s="50" t="s">
        <v>72</v>
      </c>
      <c r="G1904" s="50" t="s">
        <v>123</v>
      </c>
      <c r="H1904" s="50" t="s">
        <v>124</v>
      </c>
      <c r="I1904" s="50" t="s">
        <v>141</v>
      </c>
      <c r="J1904" s="50" t="s">
        <v>1216</v>
      </c>
      <c r="K1904" s="53">
        <v>8417.9699999999993</v>
      </c>
    </row>
    <row r="1905" spans="1:11" x14ac:dyDescent="0.25">
      <c r="A1905" s="50" t="s">
        <v>1110</v>
      </c>
      <c r="B1905" s="50" t="s">
        <v>2751</v>
      </c>
      <c r="C1905" s="50" t="s">
        <v>2750</v>
      </c>
      <c r="D1905" s="50" t="s">
        <v>37</v>
      </c>
      <c r="E1905" s="51">
        <v>45625</v>
      </c>
      <c r="F1905" s="50" t="s">
        <v>72</v>
      </c>
      <c r="G1905" s="50" t="s">
        <v>123</v>
      </c>
      <c r="H1905" s="50" t="s">
        <v>124</v>
      </c>
      <c r="I1905" s="50" t="s">
        <v>141</v>
      </c>
      <c r="J1905" s="50" t="s">
        <v>1216</v>
      </c>
      <c r="K1905" s="53">
        <v>8417.9699999999993</v>
      </c>
    </row>
    <row r="1906" spans="1:11" x14ac:dyDescent="0.25">
      <c r="A1906" s="50" t="s">
        <v>1110</v>
      </c>
      <c r="B1906" s="50" t="s">
        <v>2752</v>
      </c>
      <c r="C1906" s="50" t="s">
        <v>2750</v>
      </c>
      <c r="D1906" s="50" t="s">
        <v>37</v>
      </c>
      <c r="E1906" s="51">
        <v>45625</v>
      </c>
      <c r="F1906" s="50" t="s">
        <v>72</v>
      </c>
      <c r="G1906" s="50" t="s">
        <v>123</v>
      </c>
      <c r="H1906" s="50" t="s">
        <v>124</v>
      </c>
      <c r="I1906" s="50" t="s">
        <v>141</v>
      </c>
      <c r="J1906" s="50" t="s">
        <v>1216</v>
      </c>
      <c r="K1906" s="53">
        <v>8417.9699999999993</v>
      </c>
    </row>
    <row r="1907" spans="1:11" x14ac:dyDescent="0.25">
      <c r="A1907" s="50" t="s">
        <v>1110</v>
      </c>
      <c r="B1907" s="50" t="s">
        <v>2753</v>
      </c>
      <c r="C1907" s="50" t="s">
        <v>2750</v>
      </c>
      <c r="D1907" s="50" t="s">
        <v>37</v>
      </c>
      <c r="E1907" s="51">
        <v>45625</v>
      </c>
      <c r="F1907" s="50" t="s">
        <v>72</v>
      </c>
      <c r="G1907" s="50" t="s">
        <v>123</v>
      </c>
      <c r="H1907" s="50" t="s">
        <v>124</v>
      </c>
      <c r="I1907" s="50" t="s">
        <v>141</v>
      </c>
      <c r="J1907" s="50" t="s">
        <v>1216</v>
      </c>
      <c r="K1907" s="53">
        <v>8417.9699999999993</v>
      </c>
    </row>
    <row r="1908" spans="1:11" x14ac:dyDescent="0.25">
      <c r="A1908" s="50" t="s">
        <v>1110</v>
      </c>
      <c r="B1908" s="50" t="s">
        <v>2754</v>
      </c>
      <c r="C1908" s="50" t="s">
        <v>2755</v>
      </c>
      <c r="D1908" s="50" t="s">
        <v>37</v>
      </c>
      <c r="E1908" s="51">
        <v>45625</v>
      </c>
      <c r="F1908" s="50" t="s">
        <v>72</v>
      </c>
      <c r="G1908" s="50" t="s">
        <v>123</v>
      </c>
      <c r="H1908" s="50" t="s">
        <v>124</v>
      </c>
      <c r="I1908" s="50" t="s">
        <v>141</v>
      </c>
      <c r="J1908" s="50" t="s">
        <v>1216</v>
      </c>
      <c r="K1908" s="53">
        <v>5251.4</v>
      </c>
    </row>
    <row r="1909" spans="1:11" x14ac:dyDescent="0.25">
      <c r="A1909" s="50" t="s">
        <v>1110</v>
      </c>
      <c r="B1909" s="50" t="s">
        <v>2756</v>
      </c>
      <c r="C1909" s="50" t="s">
        <v>2755</v>
      </c>
      <c r="D1909" s="50" t="s">
        <v>37</v>
      </c>
      <c r="E1909" s="51">
        <v>45625</v>
      </c>
      <c r="F1909" s="50" t="s">
        <v>72</v>
      </c>
      <c r="G1909" s="50" t="s">
        <v>123</v>
      </c>
      <c r="H1909" s="50" t="s">
        <v>124</v>
      </c>
      <c r="I1909" s="50" t="s">
        <v>141</v>
      </c>
      <c r="J1909" s="50" t="s">
        <v>1216</v>
      </c>
      <c r="K1909" s="53">
        <v>5251.4</v>
      </c>
    </row>
    <row r="1910" spans="1:11" x14ac:dyDescent="0.25">
      <c r="A1910" s="50" t="s">
        <v>1110</v>
      </c>
      <c r="B1910" s="50" t="s">
        <v>2757</v>
      </c>
      <c r="C1910" s="50" t="s">
        <v>2755</v>
      </c>
      <c r="D1910" s="50" t="s">
        <v>37</v>
      </c>
      <c r="E1910" s="51">
        <v>45625</v>
      </c>
      <c r="F1910" s="50" t="s">
        <v>72</v>
      </c>
      <c r="G1910" s="50" t="s">
        <v>123</v>
      </c>
      <c r="H1910" s="50" t="s">
        <v>124</v>
      </c>
      <c r="I1910" s="50" t="s">
        <v>141</v>
      </c>
      <c r="J1910" s="50" t="s">
        <v>1216</v>
      </c>
      <c r="K1910" s="53">
        <v>5251.4</v>
      </c>
    </row>
    <row r="1911" spans="1:11" x14ac:dyDescent="0.25">
      <c r="A1911" s="50" t="s">
        <v>1110</v>
      </c>
      <c r="B1911" s="50" t="s">
        <v>2758</v>
      </c>
      <c r="C1911" s="50" t="s">
        <v>2755</v>
      </c>
      <c r="D1911" s="50" t="s">
        <v>37</v>
      </c>
      <c r="E1911" s="51">
        <v>45625</v>
      </c>
      <c r="F1911" s="50" t="s">
        <v>72</v>
      </c>
      <c r="G1911" s="50" t="s">
        <v>123</v>
      </c>
      <c r="H1911" s="50" t="s">
        <v>124</v>
      </c>
      <c r="I1911" s="50" t="s">
        <v>141</v>
      </c>
      <c r="J1911" s="50" t="s">
        <v>1216</v>
      </c>
      <c r="K1911" s="53">
        <v>5251.4</v>
      </c>
    </row>
    <row r="1912" spans="1:11" x14ac:dyDescent="0.25">
      <c r="A1912" s="50" t="s">
        <v>1110</v>
      </c>
      <c r="B1912" s="50" t="s">
        <v>2759</v>
      </c>
      <c r="C1912" s="50" t="s">
        <v>1783</v>
      </c>
      <c r="D1912" s="50" t="s">
        <v>37</v>
      </c>
      <c r="E1912" s="51">
        <v>45625</v>
      </c>
      <c r="F1912" s="50" t="s">
        <v>72</v>
      </c>
      <c r="G1912" s="50" t="s">
        <v>123</v>
      </c>
      <c r="H1912" s="50" t="s">
        <v>124</v>
      </c>
      <c r="I1912" s="50" t="s">
        <v>141</v>
      </c>
      <c r="J1912" s="50" t="s">
        <v>1216</v>
      </c>
      <c r="K1912" s="53">
        <v>5555.11</v>
      </c>
    </row>
    <row r="1913" spans="1:11" x14ac:dyDescent="0.25">
      <c r="A1913" s="50" t="s">
        <v>1110</v>
      </c>
      <c r="B1913" s="50" t="s">
        <v>2760</v>
      </c>
      <c r="C1913" s="50" t="s">
        <v>1783</v>
      </c>
      <c r="D1913" s="50" t="s">
        <v>37</v>
      </c>
      <c r="E1913" s="51">
        <v>45625</v>
      </c>
      <c r="F1913" s="50" t="s">
        <v>72</v>
      </c>
      <c r="G1913" s="50" t="s">
        <v>123</v>
      </c>
      <c r="H1913" s="50" t="s">
        <v>124</v>
      </c>
      <c r="I1913" s="50" t="s">
        <v>141</v>
      </c>
      <c r="J1913" s="50" t="s">
        <v>1216</v>
      </c>
      <c r="K1913" s="53">
        <v>5555.11</v>
      </c>
    </row>
    <row r="1914" spans="1:11" x14ac:dyDescent="0.25">
      <c r="A1914" s="50" t="s">
        <v>1110</v>
      </c>
      <c r="B1914" s="50" t="s">
        <v>2761</v>
      </c>
      <c r="C1914" s="50" t="s">
        <v>1783</v>
      </c>
      <c r="D1914" s="50" t="s">
        <v>37</v>
      </c>
      <c r="E1914" s="51">
        <v>45625</v>
      </c>
      <c r="F1914" s="50" t="s">
        <v>72</v>
      </c>
      <c r="G1914" s="50" t="s">
        <v>123</v>
      </c>
      <c r="H1914" s="50" t="s">
        <v>124</v>
      </c>
      <c r="I1914" s="50" t="s">
        <v>141</v>
      </c>
      <c r="J1914" s="50" t="s">
        <v>1216</v>
      </c>
      <c r="K1914" s="53">
        <v>5555.11</v>
      </c>
    </row>
    <row r="1915" spans="1:11" x14ac:dyDescent="0.25">
      <c r="A1915" s="50" t="s">
        <v>1110</v>
      </c>
      <c r="B1915" s="50" t="s">
        <v>2762</v>
      </c>
      <c r="C1915" s="50" t="s">
        <v>1783</v>
      </c>
      <c r="D1915" s="50" t="s">
        <v>37</v>
      </c>
      <c r="E1915" s="51">
        <v>45625</v>
      </c>
      <c r="F1915" s="50" t="s">
        <v>72</v>
      </c>
      <c r="G1915" s="50" t="s">
        <v>123</v>
      </c>
      <c r="H1915" s="50" t="s">
        <v>124</v>
      </c>
      <c r="I1915" s="50" t="s">
        <v>141</v>
      </c>
      <c r="J1915" s="50" t="s">
        <v>1216</v>
      </c>
      <c r="K1915" s="53">
        <v>5555.11</v>
      </c>
    </row>
    <row r="1916" spans="1:11" x14ac:dyDescent="0.25">
      <c r="A1916" s="50" t="s">
        <v>1110</v>
      </c>
      <c r="B1916" s="50" t="s">
        <v>2763</v>
      </c>
      <c r="C1916" s="50" t="s">
        <v>2764</v>
      </c>
      <c r="D1916" s="50" t="s">
        <v>37</v>
      </c>
      <c r="E1916" s="51">
        <v>45625</v>
      </c>
      <c r="F1916" s="50" t="s">
        <v>72</v>
      </c>
      <c r="G1916" s="50" t="s">
        <v>123</v>
      </c>
      <c r="H1916" s="50" t="s">
        <v>124</v>
      </c>
      <c r="I1916" s="50" t="s">
        <v>141</v>
      </c>
      <c r="J1916" s="50" t="s">
        <v>1216</v>
      </c>
      <c r="K1916" s="53">
        <v>5778.96</v>
      </c>
    </row>
    <row r="1917" spans="1:11" x14ac:dyDescent="0.25">
      <c r="A1917" s="50" t="s">
        <v>1110</v>
      </c>
      <c r="B1917" s="50" t="s">
        <v>2765</v>
      </c>
      <c r="C1917" s="50" t="s">
        <v>2766</v>
      </c>
      <c r="D1917" s="50" t="s">
        <v>37</v>
      </c>
      <c r="E1917" s="51">
        <v>45625</v>
      </c>
      <c r="F1917" s="50" t="s">
        <v>72</v>
      </c>
      <c r="G1917" s="50" t="s">
        <v>123</v>
      </c>
      <c r="H1917" s="50" t="s">
        <v>124</v>
      </c>
      <c r="I1917" s="50" t="s">
        <v>141</v>
      </c>
      <c r="J1917" s="50" t="s">
        <v>1216</v>
      </c>
      <c r="K1917" s="53">
        <v>5778.96</v>
      </c>
    </row>
    <row r="1918" spans="1:11" x14ac:dyDescent="0.25">
      <c r="A1918" s="50" t="s">
        <v>1110</v>
      </c>
      <c r="B1918" s="50" t="s">
        <v>2767</v>
      </c>
      <c r="C1918" s="50" t="s">
        <v>2768</v>
      </c>
      <c r="D1918" s="50" t="s">
        <v>37</v>
      </c>
      <c r="E1918" s="51">
        <v>45625</v>
      </c>
      <c r="F1918" s="50" t="s">
        <v>72</v>
      </c>
      <c r="G1918" s="50" t="s">
        <v>123</v>
      </c>
      <c r="H1918" s="50" t="s">
        <v>124</v>
      </c>
      <c r="I1918" s="50" t="s">
        <v>141</v>
      </c>
      <c r="J1918" s="50" t="s">
        <v>1216</v>
      </c>
      <c r="K1918" s="53">
        <v>5238.09</v>
      </c>
    </row>
    <row r="1919" spans="1:11" x14ac:dyDescent="0.25">
      <c r="A1919" s="50" t="s">
        <v>1110</v>
      </c>
      <c r="B1919" s="50" t="s">
        <v>2769</v>
      </c>
      <c r="C1919" s="50" t="s">
        <v>2768</v>
      </c>
      <c r="D1919" s="50" t="s">
        <v>37</v>
      </c>
      <c r="E1919" s="51">
        <v>45625</v>
      </c>
      <c r="F1919" s="50" t="s">
        <v>72</v>
      </c>
      <c r="G1919" s="50" t="s">
        <v>123</v>
      </c>
      <c r="H1919" s="50" t="s">
        <v>124</v>
      </c>
      <c r="I1919" s="50" t="s">
        <v>141</v>
      </c>
      <c r="J1919" s="50" t="s">
        <v>1216</v>
      </c>
      <c r="K1919" s="53">
        <v>5238.09</v>
      </c>
    </row>
    <row r="1920" spans="1:11" x14ac:dyDescent="0.25">
      <c r="A1920" s="50" t="s">
        <v>1110</v>
      </c>
      <c r="B1920" s="50" t="s">
        <v>2770</v>
      </c>
      <c r="C1920" s="50" t="s">
        <v>2768</v>
      </c>
      <c r="D1920" s="50" t="s">
        <v>37</v>
      </c>
      <c r="E1920" s="51">
        <v>45625</v>
      </c>
      <c r="F1920" s="50" t="s">
        <v>72</v>
      </c>
      <c r="G1920" s="50" t="s">
        <v>123</v>
      </c>
      <c r="H1920" s="50" t="s">
        <v>124</v>
      </c>
      <c r="I1920" s="50" t="s">
        <v>141</v>
      </c>
      <c r="J1920" s="50" t="s">
        <v>1216</v>
      </c>
      <c r="K1920" s="53">
        <v>5238.09</v>
      </c>
    </row>
    <row r="1921" spans="1:11" x14ac:dyDescent="0.25">
      <c r="A1921" s="50" t="s">
        <v>1110</v>
      </c>
      <c r="B1921" s="50" t="s">
        <v>2771</v>
      </c>
      <c r="C1921" s="50" t="s">
        <v>2768</v>
      </c>
      <c r="D1921" s="50" t="s">
        <v>37</v>
      </c>
      <c r="E1921" s="51">
        <v>45625</v>
      </c>
      <c r="F1921" s="50" t="s">
        <v>72</v>
      </c>
      <c r="G1921" s="50" t="s">
        <v>123</v>
      </c>
      <c r="H1921" s="50" t="s">
        <v>124</v>
      </c>
      <c r="I1921" s="50" t="s">
        <v>141</v>
      </c>
      <c r="J1921" s="50" t="s">
        <v>1216</v>
      </c>
      <c r="K1921" s="53">
        <v>5238.09</v>
      </c>
    </row>
    <row r="1922" spans="1:11" x14ac:dyDescent="0.25">
      <c r="A1922" s="50" t="s">
        <v>1110</v>
      </c>
      <c r="B1922" s="50" t="s">
        <v>2772</v>
      </c>
      <c r="C1922" s="50" t="s">
        <v>2768</v>
      </c>
      <c r="D1922" s="50" t="s">
        <v>37</v>
      </c>
      <c r="E1922" s="51">
        <v>45625</v>
      </c>
      <c r="F1922" s="50" t="s">
        <v>72</v>
      </c>
      <c r="G1922" s="50" t="s">
        <v>123</v>
      </c>
      <c r="H1922" s="50" t="s">
        <v>124</v>
      </c>
      <c r="I1922" s="50" t="s">
        <v>141</v>
      </c>
      <c r="J1922" s="50" t="s">
        <v>1216</v>
      </c>
      <c r="K1922" s="53">
        <v>5238.09</v>
      </c>
    </row>
    <row r="1923" spans="1:11" x14ac:dyDescent="0.25">
      <c r="A1923" s="50" t="s">
        <v>1110</v>
      </c>
      <c r="B1923" s="50" t="s">
        <v>2773</v>
      </c>
      <c r="C1923" s="50" t="s">
        <v>2768</v>
      </c>
      <c r="D1923" s="50" t="s">
        <v>37</v>
      </c>
      <c r="E1923" s="51">
        <v>45625</v>
      </c>
      <c r="F1923" s="50" t="s">
        <v>72</v>
      </c>
      <c r="G1923" s="50" t="s">
        <v>123</v>
      </c>
      <c r="H1923" s="50" t="s">
        <v>124</v>
      </c>
      <c r="I1923" s="50" t="s">
        <v>141</v>
      </c>
      <c r="J1923" s="50" t="s">
        <v>1216</v>
      </c>
      <c r="K1923" s="53">
        <v>5238.09</v>
      </c>
    </row>
    <row r="1924" spans="1:11" x14ac:dyDescent="0.25">
      <c r="A1924" s="50" t="s">
        <v>1110</v>
      </c>
      <c r="B1924" s="50" t="s">
        <v>2774</v>
      </c>
      <c r="C1924" s="50" t="s">
        <v>2768</v>
      </c>
      <c r="D1924" s="50" t="s">
        <v>37</v>
      </c>
      <c r="E1924" s="51">
        <v>45625</v>
      </c>
      <c r="F1924" s="50" t="s">
        <v>72</v>
      </c>
      <c r="G1924" s="50" t="s">
        <v>123</v>
      </c>
      <c r="H1924" s="50" t="s">
        <v>124</v>
      </c>
      <c r="I1924" s="50" t="s">
        <v>141</v>
      </c>
      <c r="J1924" s="50" t="s">
        <v>1216</v>
      </c>
      <c r="K1924" s="53">
        <v>5238.09</v>
      </c>
    </row>
    <row r="1925" spans="1:11" x14ac:dyDescent="0.25">
      <c r="A1925" s="50" t="s">
        <v>1110</v>
      </c>
      <c r="B1925" s="50" t="s">
        <v>2775</v>
      </c>
      <c r="C1925" s="50" t="s">
        <v>2768</v>
      </c>
      <c r="D1925" s="50" t="s">
        <v>37</v>
      </c>
      <c r="E1925" s="51">
        <v>45625</v>
      </c>
      <c r="F1925" s="50" t="s">
        <v>72</v>
      </c>
      <c r="G1925" s="50" t="s">
        <v>123</v>
      </c>
      <c r="H1925" s="50" t="s">
        <v>124</v>
      </c>
      <c r="I1925" s="50" t="s">
        <v>141</v>
      </c>
      <c r="J1925" s="50" t="s">
        <v>1216</v>
      </c>
      <c r="K1925" s="53">
        <v>5238.09</v>
      </c>
    </row>
    <row r="1926" spans="1:11" x14ac:dyDescent="0.25">
      <c r="A1926" s="50" t="s">
        <v>1110</v>
      </c>
      <c r="B1926" s="50" t="s">
        <v>2776</v>
      </c>
      <c r="C1926" s="50" t="s">
        <v>2768</v>
      </c>
      <c r="D1926" s="50" t="s">
        <v>37</v>
      </c>
      <c r="E1926" s="51">
        <v>45625</v>
      </c>
      <c r="F1926" s="50" t="s">
        <v>72</v>
      </c>
      <c r="G1926" s="50" t="s">
        <v>123</v>
      </c>
      <c r="H1926" s="50" t="s">
        <v>124</v>
      </c>
      <c r="I1926" s="50" t="s">
        <v>141</v>
      </c>
      <c r="J1926" s="50" t="s">
        <v>1216</v>
      </c>
      <c r="K1926" s="53">
        <v>5238.09</v>
      </c>
    </row>
    <row r="1927" spans="1:11" x14ac:dyDescent="0.25">
      <c r="A1927" s="50" t="s">
        <v>1110</v>
      </c>
      <c r="B1927" s="50" t="s">
        <v>2777</v>
      </c>
      <c r="C1927" s="50" t="s">
        <v>2768</v>
      </c>
      <c r="D1927" s="50" t="s">
        <v>37</v>
      </c>
      <c r="E1927" s="51">
        <v>45625</v>
      </c>
      <c r="F1927" s="50" t="s">
        <v>72</v>
      </c>
      <c r="G1927" s="50" t="s">
        <v>123</v>
      </c>
      <c r="H1927" s="50" t="s">
        <v>124</v>
      </c>
      <c r="I1927" s="50" t="s">
        <v>141</v>
      </c>
      <c r="J1927" s="50" t="s">
        <v>1216</v>
      </c>
      <c r="K1927" s="53">
        <v>5238.09</v>
      </c>
    </row>
    <row r="1928" spans="1:11" x14ac:dyDescent="0.25">
      <c r="A1928" s="50" t="s">
        <v>1110</v>
      </c>
      <c r="B1928" s="50" t="s">
        <v>2778</v>
      </c>
      <c r="C1928" s="50" t="s">
        <v>2768</v>
      </c>
      <c r="D1928" s="50" t="s">
        <v>37</v>
      </c>
      <c r="E1928" s="51">
        <v>45625</v>
      </c>
      <c r="F1928" s="50" t="s">
        <v>72</v>
      </c>
      <c r="G1928" s="50" t="s">
        <v>123</v>
      </c>
      <c r="H1928" s="50" t="s">
        <v>124</v>
      </c>
      <c r="I1928" s="50" t="s">
        <v>141</v>
      </c>
      <c r="J1928" s="50" t="s">
        <v>1216</v>
      </c>
      <c r="K1928" s="53">
        <v>5238.09</v>
      </c>
    </row>
    <row r="1929" spans="1:11" x14ac:dyDescent="0.25">
      <c r="A1929" s="50" t="s">
        <v>1110</v>
      </c>
      <c r="B1929" s="50" t="s">
        <v>2779</v>
      </c>
      <c r="C1929" s="50" t="s">
        <v>2768</v>
      </c>
      <c r="D1929" s="50" t="s">
        <v>37</v>
      </c>
      <c r="E1929" s="51">
        <v>45625</v>
      </c>
      <c r="F1929" s="50" t="s">
        <v>72</v>
      </c>
      <c r="G1929" s="50" t="s">
        <v>123</v>
      </c>
      <c r="H1929" s="50" t="s">
        <v>124</v>
      </c>
      <c r="I1929" s="50" t="s">
        <v>141</v>
      </c>
      <c r="J1929" s="50" t="s">
        <v>1216</v>
      </c>
      <c r="K1929" s="53">
        <v>5238.09</v>
      </c>
    </row>
    <row r="1930" spans="1:11" x14ac:dyDescent="0.25">
      <c r="A1930" s="50" t="s">
        <v>1110</v>
      </c>
      <c r="B1930" s="50" t="s">
        <v>2780</v>
      </c>
      <c r="C1930" s="50" t="s">
        <v>2768</v>
      </c>
      <c r="D1930" s="50" t="s">
        <v>37</v>
      </c>
      <c r="E1930" s="51">
        <v>45625</v>
      </c>
      <c r="F1930" s="50" t="s">
        <v>72</v>
      </c>
      <c r="G1930" s="50" t="s">
        <v>123</v>
      </c>
      <c r="H1930" s="50" t="s">
        <v>124</v>
      </c>
      <c r="I1930" s="50" t="s">
        <v>141</v>
      </c>
      <c r="J1930" s="50" t="s">
        <v>1216</v>
      </c>
      <c r="K1930" s="53">
        <v>5238.09</v>
      </c>
    </row>
    <row r="1931" spans="1:11" x14ac:dyDescent="0.25">
      <c r="A1931" s="50" t="s">
        <v>1110</v>
      </c>
      <c r="B1931" s="50" t="s">
        <v>2781</v>
      </c>
      <c r="C1931" s="50" t="s">
        <v>2768</v>
      </c>
      <c r="D1931" s="50" t="s">
        <v>37</v>
      </c>
      <c r="E1931" s="51">
        <v>45625</v>
      </c>
      <c r="F1931" s="50" t="s">
        <v>72</v>
      </c>
      <c r="G1931" s="50" t="s">
        <v>123</v>
      </c>
      <c r="H1931" s="50" t="s">
        <v>124</v>
      </c>
      <c r="I1931" s="50" t="s">
        <v>141</v>
      </c>
      <c r="J1931" s="50" t="s">
        <v>1216</v>
      </c>
      <c r="K1931" s="53">
        <v>5238.09</v>
      </c>
    </row>
    <row r="1932" spans="1:11" x14ac:dyDescent="0.25">
      <c r="A1932" s="50" t="s">
        <v>1110</v>
      </c>
      <c r="B1932" s="50" t="s">
        <v>2782</v>
      </c>
      <c r="C1932" s="50" t="s">
        <v>2768</v>
      </c>
      <c r="D1932" s="50" t="s">
        <v>37</v>
      </c>
      <c r="E1932" s="51">
        <v>45625</v>
      </c>
      <c r="F1932" s="50" t="s">
        <v>72</v>
      </c>
      <c r="G1932" s="50" t="s">
        <v>123</v>
      </c>
      <c r="H1932" s="50" t="s">
        <v>124</v>
      </c>
      <c r="I1932" s="50" t="s">
        <v>141</v>
      </c>
      <c r="J1932" s="50" t="s">
        <v>1216</v>
      </c>
      <c r="K1932" s="53">
        <v>5238.09</v>
      </c>
    </row>
    <row r="1933" spans="1:11" x14ac:dyDescent="0.25">
      <c r="A1933" s="50" t="s">
        <v>1110</v>
      </c>
      <c r="B1933" s="50" t="s">
        <v>2783</v>
      </c>
      <c r="C1933" s="50" t="s">
        <v>2768</v>
      </c>
      <c r="D1933" s="50" t="s">
        <v>37</v>
      </c>
      <c r="E1933" s="51">
        <v>45625</v>
      </c>
      <c r="F1933" s="50" t="s">
        <v>72</v>
      </c>
      <c r="G1933" s="50" t="s">
        <v>123</v>
      </c>
      <c r="H1933" s="50" t="s">
        <v>124</v>
      </c>
      <c r="I1933" s="50" t="s">
        <v>141</v>
      </c>
      <c r="J1933" s="50" t="s">
        <v>1216</v>
      </c>
      <c r="K1933" s="53">
        <v>5238.09</v>
      </c>
    </row>
    <row r="1934" spans="1:11" x14ac:dyDescent="0.25">
      <c r="A1934" s="50" t="s">
        <v>1110</v>
      </c>
      <c r="B1934" s="50" t="s">
        <v>2784</v>
      </c>
      <c r="C1934" s="50" t="s">
        <v>2768</v>
      </c>
      <c r="D1934" s="50" t="s">
        <v>37</v>
      </c>
      <c r="E1934" s="51">
        <v>45625</v>
      </c>
      <c r="F1934" s="50" t="s">
        <v>72</v>
      </c>
      <c r="G1934" s="50" t="s">
        <v>123</v>
      </c>
      <c r="H1934" s="50" t="s">
        <v>124</v>
      </c>
      <c r="I1934" s="50" t="s">
        <v>141</v>
      </c>
      <c r="J1934" s="50" t="s">
        <v>1216</v>
      </c>
      <c r="K1934" s="53">
        <v>5238.09</v>
      </c>
    </row>
    <row r="1935" spans="1:11" x14ac:dyDescent="0.25">
      <c r="A1935" s="50" t="s">
        <v>1110</v>
      </c>
      <c r="B1935" s="50" t="s">
        <v>2785</v>
      </c>
      <c r="C1935" s="50" t="s">
        <v>2768</v>
      </c>
      <c r="D1935" s="50" t="s">
        <v>37</v>
      </c>
      <c r="E1935" s="51">
        <v>45625</v>
      </c>
      <c r="F1935" s="50" t="s">
        <v>72</v>
      </c>
      <c r="G1935" s="50" t="s">
        <v>123</v>
      </c>
      <c r="H1935" s="50" t="s">
        <v>124</v>
      </c>
      <c r="I1935" s="50" t="s">
        <v>141</v>
      </c>
      <c r="J1935" s="50" t="s">
        <v>1216</v>
      </c>
      <c r="K1935" s="53">
        <v>5238.09</v>
      </c>
    </row>
    <row r="1936" spans="1:11" x14ac:dyDescent="0.25">
      <c r="A1936" s="50" t="s">
        <v>1110</v>
      </c>
      <c r="B1936" s="50" t="s">
        <v>2786</v>
      </c>
      <c r="C1936" s="50" t="s">
        <v>2768</v>
      </c>
      <c r="D1936" s="50" t="s">
        <v>37</v>
      </c>
      <c r="E1936" s="51">
        <v>45625</v>
      </c>
      <c r="F1936" s="50" t="s">
        <v>72</v>
      </c>
      <c r="G1936" s="50" t="s">
        <v>123</v>
      </c>
      <c r="H1936" s="50" t="s">
        <v>124</v>
      </c>
      <c r="I1936" s="50" t="s">
        <v>141</v>
      </c>
      <c r="J1936" s="50" t="s">
        <v>1216</v>
      </c>
      <c r="K1936" s="53">
        <v>5238.09</v>
      </c>
    </row>
    <row r="1937" spans="1:11" x14ac:dyDescent="0.25">
      <c r="A1937" s="50" t="s">
        <v>1110</v>
      </c>
      <c r="B1937" s="50" t="s">
        <v>2787</v>
      </c>
      <c r="C1937" s="50" t="s">
        <v>2768</v>
      </c>
      <c r="D1937" s="50" t="s">
        <v>37</v>
      </c>
      <c r="E1937" s="51">
        <v>45625</v>
      </c>
      <c r="F1937" s="50" t="s">
        <v>72</v>
      </c>
      <c r="G1937" s="50" t="s">
        <v>123</v>
      </c>
      <c r="H1937" s="50" t="s">
        <v>124</v>
      </c>
      <c r="I1937" s="50" t="s">
        <v>141</v>
      </c>
      <c r="J1937" s="50" t="s">
        <v>1216</v>
      </c>
      <c r="K1937" s="53">
        <v>5238.09</v>
      </c>
    </row>
    <row r="1938" spans="1:11" x14ac:dyDescent="0.25">
      <c r="A1938" s="50" t="s">
        <v>1110</v>
      </c>
      <c r="B1938" s="50" t="s">
        <v>2788</v>
      </c>
      <c r="C1938" s="50" t="s">
        <v>2768</v>
      </c>
      <c r="D1938" s="50" t="s">
        <v>37</v>
      </c>
      <c r="E1938" s="51">
        <v>45625</v>
      </c>
      <c r="F1938" s="50" t="s">
        <v>72</v>
      </c>
      <c r="G1938" s="50" t="s">
        <v>123</v>
      </c>
      <c r="H1938" s="50" t="s">
        <v>124</v>
      </c>
      <c r="I1938" s="50" t="s">
        <v>141</v>
      </c>
      <c r="J1938" s="50" t="s">
        <v>1216</v>
      </c>
      <c r="K1938" s="53">
        <v>5238.09</v>
      </c>
    </row>
    <row r="1939" spans="1:11" x14ac:dyDescent="0.25">
      <c r="A1939" s="50" t="s">
        <v>1110</v>
      </c>
      <c r="B1939" s="50" t="s">
        <v>2789</v>
      </c>
      <c r="C1939" s="50" t="s">
        <v>2768</v>
      </c>
      <c r="D1939" s="50" t="s">
        <v>37</v>
      </c>
      <c r="E1939" s="51">
        <v>45625</v>
      </c>
      <c r="F1939" s="50" t="s">
        <v>72</v>
      </c>
      <c r="G1939" s="50" t="s">
        <v>123</v>
      </c>
      <c r="H1939" s="50" t="s">
        <v>124</v>
      </c>
      <c r="I1939" s="50" t="s">
        <v>141</v>
      </c>
      <c r="J1939" s="50" t="s">
        <v>1216</v>
      </c>
      <c r="K1939" s="53">
        <v>5238.09</v>
      </c>
    </row>
    <row r="1940" spans="1:11" x14ac:dyDescent="0.25">
      <c r="A1940" s="50" t="s">
        <v>1110</v>
      </c>
      <c r="B1940" s="50" t="s">
        <v>2790</v>
      </c>
      <c r="C1940" s="50" t="s">
        <v>2768</v>
      </c>
      <c r="D1940" s="50" t="s">
        <v>37</v>
      </c>
      <c r="E1940" s="51">
        <v>45625</v>
      </c>
      <c r="F1940" s="50" t="s">
        <v>72</v>
      </c>
      <c r="G1940" s="50" t="s">
        <v>123</v>
      </c>
      <c r="H1940" s="50" t="s">
        <v>124</v>
      </c>
      <c r="I1940" s="50" t="s">
        <v>141</v>
      </c>
      <c r="J1940" s="50" t="s">
        <v>1216</v>
      </c>
      <c r="K1940" s="53">
        <v>5238.09</v>
      </c>
    </row>
    <row r="1941" spans="1:11" x14ac:dyDescent="0.25">
      <c r="A1941" s="50" t="s">
        <v>1110</v>
      </c>
      <c r="B1941" s="50" t="s">
        <v>2791</v>
      </c>
      <c r="C1941" s="50" t="s">
        <v>2768</v>
      </c>
      <c r="D1941" s="50" t="s">
        <v>37</v>
      </c>
      <c r="E1941" s="51">
        <v>45625</v>
      </c>
      <c r="F1941" s="50" t="s">
        <v>72</v>
      </c>
      <c r="G1941" s="50" t="s">
        <v>123</v>
      </c>
      <c r="H1941" s="50" t="s">
        <v>124</v>
      </c>
      <c r="I1941" s="50" t="s">
        <v>141</v>
      </c>
      <c r="J1941" s="50" t="s">
        <v>1216</v>
      </c>
      <c r="K1941" s="53">
        <v>5238.09</v>
      </c>
    </row>
    <row r="1942" spans="1:11" x14ac:dyDescent="0.25">
      <c r="A1942" s="50" t="s">
        <v>1110</v>
      </c>
      <c r="B1942" s="50" t="s">
        <v>2792</v>
      </c>
      <c r="C1942" s="50" t="s">
        <v>2793</v>
      </c>
      <c r="D1942" s="50" t="s">
        <v>37</v>
      </c>
      <c r="E1942" s="51">
        <v>45625</v>
      </c>
      <c r="F1942" s="50" t="s">
        <v>72</v>
      </c>
      <c r="G1942" s="50" t="s">
        <v>123</v>
      </c>
      <c r="H1942" s="50" t="s">
        <v>124</v>
      </c>
      <c r="I1942" s="50" t="s">
        <v>141</v>
      </c>
      <c r="J1942" s="50" t="s">
        <v>1216</v>
      </c>
      <c r="K1942" s="53">
        <v>5555.11</v>
      </c>
    </row>
    <row r="1943" spans="1:11" x14ac:dyDescent="0.25">
      <c r="A1943" s="50" t="s">
        <v>1110</v>
      </c>
      <c r="B1943" s="50" t="s">
        <v>2794</v>
      </c>
      <c r="C1943" s="50" t="s">
        <v>2793</v>
      </c>
      <c r="D1943" s="50" t="s">
        <v>37</v>
      </c>
      <c r="E1943" s="51">
        <v>45625</v>
      </c>
      <c r="F1943" s="50" t="s">
        <v>72</v>
      </c>
      <c r="G1943" s="50" t="s">
        <v>123</v>
      </c>
      <c r="H1943" s="50" t="s">
        <v>124</v>
      </c>
      <c r="I1943" s="50" t="s">
        <v>141</v>
      </c>
      <c r="J1943" s="50" t="s">
        <v>1216</v>
      </c>
      <c r="K1943" s="53">
        <v>5555.11</v>
      </c>
    </row>
    <row r="1944" spans="1:11" x14ac:dyDescent="0.25">
      <c r="A1944" s="50" t="s">
        <v>1110</v>
      </c>
      <c r="B1944" s="50" t="s">
        <v>2795</v>
      </c>
      <c r="C1944" s="50" t="s">
        <v>2793</v>
      </c>
      <c r="D1944" s="50" t="s">
        <v>37</v>
      </c>
      <c r="E1944" s="51">
        <v>45625</v>
      </c>
      <c r="F1944" s="50" t="s">
        <v>72</v>
      </c>
      <c r="G1944" s="50" t="s">
        <v>123</v>
      </c>
      <c r="H1944" s="50" t="s">
        <v>124</v>
      </c>
      <c r="I1944" s="50" t="s">
        <v>141</v>
      </c>
      <c r="J1944" s="50" t="s">
        <v>1216</v>
      </c>
      <c r="K1944" s="53">
        <v>5555.11</v>
      </c>
    </row>
    <row r="1945" spans="1:11" x14ac:dyDescent="0.25">
      <c r="A1945" s="50" t="s">
        <v>1110</v>
      </c>
      <c r="B1945" s="50" t="s">
        <v>2796</v>
      </c>
      <c r="C1945" s="50" t="s">
        <v>2793</v>
      </c>
      <c r="D1945" s="50" t="s">
        <v>37</v>
      </c>
      <c r="E1945" s="51">
        <v>45625</v>
      </c>
      <c r="F1945" s="50" t="s">
        <v>72</v>
      </c>
      <c r="G1945" s="50" t="s">
        <v>123</v>
      </c>
      <c r="H1945" s="50" t="s">
        <v>124</v>
      </c>
      <c r="I1945" s="50" t="s">
        <v>141</v>
      </c>
      <c r="J1945" s="50" t="s">
        <v>1216</v>
      </c>
      <c r="K1945" s="53">
        <v>5555.11</v>
      </c>
    </row>
    <row r="1946" spans="1:11" x14ac:dyDescent="0.25">
      <c r="A1946" s="50" t="s">
        <v>1110</v>
      </c>
      <c r="B1946" s="50" t="s">
        <v>2797</v>
      </c>
      <c r="C1946" s="50" t="s">
        <v>2793</v>
      </c>
      <c r="D1946" s="50" t="s">
        <v>37</v>
      </c>
      <c r="E1946" s="51">
        <v>45625</v>
      </c>
      <c r="F1946" s="50" t="s">
        <v>72</v>
      </c>
      <c r="G1946" s="50" t="s">
        <v>123</v>
      </c>
      <c r="H1946" s="50" t="s">
        <v>124</v>
      </c>
      <c r="I1946" s="50" t="s">
        <v>141</v>
      </c>
      <c r="J1946" s="50" t="s">
        <v>1216</v>
      </c>
      <c r="K1946" s="53">
        <v>5555.11</v>
      </c>
    </row>
    <row r="1947" spans="1:11" x14ac:dyDescent="0.25">
      <c r="A1947" s="50" t="s">
        <v>1110</v>
      </c>
      <c r="B1947" s="50" t="s">
        <v>2798</v>
      </c>
      <c r="C1947" s="50" t="s">
        <v>2793</v>
      </c>
      <c r="D1947" s="50" t="s">
        <v>37</v>
      </c>
      <c r="E1947" s="51">
        <v>45625</v>
      </c>
      <c r="F1947" s="50" t="s">
        <v>72</v>
      </c>
      <c r="G1947" s="50" t="s">
        <v>123</v>
      </c>
      <c r="H1947" s="50" t="s">
        <v>124</v>
      </c>
      <c r="I1947" s="50" t="s">
        <v>141</v>
      </c>
      <c r="J1947" s="50" t="s">
        <v>1216</v>
      </c>
      <c r="K1947" s="53">
        <v>5555.11</v>
      </c>
    </row>
    <row r="1948" spans="1:11" x14ac:dyDescent="0.25">
      <c r="A1948" s="50" t="s">
        <v>1110</v>
      </c>
      <c r="B1948" s="50" t="s">
        <v>2799</v>
      </c>
      <c r="C1948" s="50" t="s">
        <v>2793</v>
      </c>
      <c r="D1948" s="50" t="s">
        <v>37</v>
      </c>
      <c r="E1948" s="51">
        <v>45625</v>
      </c>
      <c r="F1948" s="50" t="s">
        <v>72</v>
      </c>
      <c r="G1948" s="50" t="s">
        <v>123</v>
      </c>
      <c r="H1948" s="50" t="s">
        <v>124</v>
      </c>
      <c r="I1948" s="50" t="s">
        <v>141</v>
      </c>
      <c r="J1948" s="50" t="s">
        <v>1216</v>
      </c>
      <c r="K1948" s="53">
        <v>5555.11</v>
      </c>
    </row>
    <row r="1949" spans="1:11" x14ac:dyDescent="0.25">
      <c r="A1949" s="50" t="s">
        <v>1110</v>
      </c>
      <c r="B1949" s="50" t="s">
        <v>2800</v>
      </c>
      <c r="C1949" s="50" t="s">
        <v>2793</v>
      </c>
      <c r="D1949" s="50" t="s">
        <v>37</v>
      </c>
      <c r="E1949" s="51">
        <v>45625</v>
      </c>
      <c r="F1949" s="50" t="s">
        <v>72</v>
      </c>
      <c r="G1949" s="50" t="s">
        <v>123</v>
      </c>
      <c r="H1949" s="50" t="s">
        <v>124</v>
      </c>
      <c r="I1949" s="50" t="s">
        <v>141</v>
      </c>
      <c r="J1949" s="50" t="s">
        <v>1216</v>
      </c>
      <c r="K1949" s="53">
        <v>5555.11</v>
      </c>
    </row>
    <row r="1950" spans="1:11" x14ac:dyDescent="0.25">
      <c r="A1950" s="50" t="s">
        <v>1110</v>
      </c>
      <c r="B1950" s="50" t="s">
        <v>2801</v>
      </c>
      <c r="C1950" s="50" t="s">
        <v>2793</v>
      </c>
      <c r="D1950" s="50" t="s">
        <v>37</v>
      </c>
      <c r="E1950" s="51">
        <v>45625</v>
      </c>
      <c r="F1950" s="50" t="s">
        <v>72</v>
      </c>
      <c r="G1950" s="50" t="s">
        <v>123</v>
      </c>
      <c r="H1950" s="50" t="s">
        <v>124</v>
      </c>
      <c r="I1950" s="50" t="s">
        <v>141</v>
      </c>
      <c r="J1950" s="50" t="s">
        <v>1216</v>
      </c>
      <c r="K1950" s="53">
        <v>5555.11</v>
      </c>
    </row>
    <row r="1951" spans="1:11" x14ac:dyDescent="0.25">
      <c r="A1951" s="50" t="s">
        <v>1110</v>
      </c>
      <c r="B1951" s="50" t="s">
        <v>2802</v>
      </c>
      <c r="C1951" s="50" t="s">
        <v>2793</v>
      </c>
      <c r="D1951" s="50" t="s">
        <v>37</v>
      </c>
      <c r="E1951" s="51">
        <v>45625</v>
      </c>
      <c r="F1951" s="50" t="s">
        <v>72</v>
      </c>
      <c r="G1951" s="50" t="s">
        <v>123</v>
      </c>
      <c r="H1951" s="50" t="s">
        <v>124</v>
      </c>
      <c r="I1951" s="50" t="s">
        <v>141</v>
      </c>
      <c r="J1951" s="50" t="s">
        <v>1216</v>
      </c>
      <c r="K1951" s="53">
        <v>5555.11</v>
      </c>
    </row>
    <row r="1952" spans="1:11" x14ac:dyDescent="0.25">
      <c r="A1952" s="50" t="s">
        <v>1110</v>
      </c>
      <c r="B1952" s="50" t="s">
        <v>2803</v>
      </c>
      <c r="C1952" s="50" t="s">
        <v>2793</v>
      </c>
      <c r="D1952" s="50" t="s">
        <v>37</v>
      </c>
      <c r="E1952" s="51">
        <v>45625</v>
      </c>
      <c r="F1952" s="50" t="s">
        <v>72</v>
      </c>
      <c r="G1952" s="50" t="s">
        <v>123</v>
      </c>
      <c r="H1952" s="50" t="s">
        <v>124</v>
      </c>
      <c r="I1952" s="50" t="s">
        <v>141</v>
      </c>
      <c r="J1952" s="50" t="s">
        <v>1216</v>
      </c>
      <c r="K1952" s="53">
        <v>5555.11</v>
      </c>
    </row>
    <row r="1953" spans="1:11" x14ac:dyDescent="0.25">
      <c r="A1953" s="50" t="s">
        <v>1110</v>
      </c>
      <c r="B1953" s="50" t="s">
        <v>2804</v>
      </c>
      <c r="C1953" s="50" t="s">
        <v>2793</v>
      </c>
      <c r="D1953" s="50" t="s">
        <v>37</v>
      </c>
      <c r="E1953" s="51">
        <v>45625</v>
      </c>
      <c r="F1953" s="50" t="s">
        <v>72</v>
      </c>
      <c r="G1953" s="50" t="s">
        <v>123</v>
      </c>
      <c r="H1953" s="50" t="s">
        <v>124</v>
      </c>
      <c r="I1953" s="50" t="s">
        <v>141</v>
      </c>
      <c r="J1953" s="50" t="s">
        <v>1216</v>
      </c>
      <c r="K1953" s="53">
        <v>5555.11</v>
      </c>
    </row>
    <row r="1954" spans="1:11" x14ac:dyDescent="0.25">
      <c r="A1954" s="50" t="s">
        <v>1110</v>
      </c>
      <c r="B1954" s="50" t="s">
        <v>2805</v>
      </c>
      <c r="C1954" s="50" t="s">
        <v>2793</v>
      </c>
      <c r="D1954" s="50" t="s">
        <v>37</v>
      </c>
      <c r="E1954" s="51">
        <v>45625</v>
      </c>
      <c r="F1954" s="50" t="s">
        <v>72</v>
      </c>
      <c r="G1954" s="50" t="s">
        <v>123</v>
      </c>
      <c r="H1954" s="50" t="s">
        <v>124</v>
      </c>
      <c r="I1954" s="50" t="s">
        <v>141</v>
      </c>
      <c r="J1954" s="50" t="s">
        <v>1216</v>
      </c>
      <c r="K1954" s="53">
        <v>5555.11</v>
      </c>
    </row>
    <row r="1955" spans="1:11" x14ac:dyDescent="0.25">
      <c r="A1955" s="50" t="s">
        <v>1110</v>
      </c>
      <c r="B1955" s="50" t="s">
        <v>2806</v>
      </c>
      <c r="C1955" s="50" t="s">
        <v>2793</v>
      </c>
      <c r="D1955" s="50" t="s">
        <v>37</v>
      </c>
      <c r="E1955" s="51">
        <v>45625</v>
      </c>
      <c r="F1955" s="50" t="s">
        <v>72</v>
      </c>
      <c r="G1955" s="50" t="s">
        <v>123</v>
      </c>
      <c r="H1955" s="50" t="s">
        <v>124</v>
      </c>
      <c r="I1955" s="50" t="s">
        <v>141</v>
      </c>
      <c r="J1955" s="50" t="s">
        <v>1216</v>
      </c>
      <c r="K1955" s="53">
        <v>5555.11</v>
      </c>
    </row>
    <row r="1956" spans="1:11" x14ac:dyDescent="0.25">
      <c r="A1956" s="50" t="s">
        <v>1110</v>
      </c>
      <c r="B1956" s="50" t="s">
        <v>2807</v>
      </c>
      <c r="C1956" s="50" t="s">
        <v>2793</v>
      </c>
      <c r="D1956" s="50" t="s">
        <v>37</v>
      </c>
      <c r="E1956" s="51">
        <v>45625</v>
      </c>
      <c r="F1956" s="50" t="s">
        <v>72</v>
      </c>
      <c r="G1956" s="50" t="s">
        <v>123</v>
      </c>
      <c r="H1956" s="50" t="s">
        <v>124</v>
      </c>
      <c r="I1956" s="50" t="s">
        <v>141</v>
      </c>
      <c r="J1956" s="50" t="s">
        <v>1216</v>
      </c>
      <c r="K1956" s="53">
        <v>5555.11</v>
      </c>
    </row>
    <row r="1957" spans="1:11" x14ac:dyDescent="0.25">
      <c r="A1957" s="50" t="s">
        <v>1110</v>
      </c>
      <c r="B1957" s="50" t="s">
        <v>2808</v>
      </c>
      <c r="C1957" s="50" t="s">
        <v>2793</v>
      </c>
      <c r="D1957" s="50" t="s">
        <v>37</v>
      </c>
      <c r="E1957" s="51">
        <v>45625</v>
      </c>
      <c r="F1957" s="50" t="s">
        <v>72</v>
      </c>
      <c r="G1957" s="50" t="s">
        <v>123</v>
      </c>
      <c r="H1957" s="50" t="s">
        <v>124</v>
      </c>
      <c r="I1957" s="50" t="s">
        <v>141</v>
      </c>
      <c r="J1957" s="50" t="s">
        <v>1216</v>
      </c>
      <c r="K1957" s="53">
        <v>5555.11</v>
      </c>
    </row>
    <row r="1958" spans="1:11" x14ac:dyDescent="0.25">
      <c r="A1958" s="50" t="s">
        <v>1110</v>
      </c>
      <c r="B1958" s="50" t="s">
        <v>2809</v>
      </c>
      <c r="C1958" s="50" t="s">
        <v>2793</v>
      </c>
      <c r="D1958" s="50" t="s">
        <v>37</v>
      </c>
      <c r="E1958" s="51">
        <v>45625</v>
      </c>
      <c r="F1958" s="50" t="s">
        <v>72</v>
      </c>
      <c r="G1958" s="50" t="s">
        <v>123</v>
      </c>
      <c r="H1958" s="50" t="s">
        <v>124</v>
      </c>
      <c r="I1958" s="50" t="s">
        <v>141</v>
      </c>
      <c r="J1958" s="50" t="s">
        <v>1216</v>
      </c>
      <c r="K1958" s="53">
        <v>5555.11</v>
      </c>
    </row>
    <row r="1959" spans="1:11" x14ac:dyDescent="0.25">
      <c r="A1959" s="50" t="s">
        <v>1110</v>
      </c>
      <c r="B1959" s="50" t="s">
        <v>2810</v>
      </c>
      <c r="C1959" s="50" t="s">
        <v>2793</v>
      </c>
      <c r="D1959" s="50" t="s">
        <v>37</v>
      </c>
      <c r="E1959" s="51">
        <v>45625</v>
      </c>
      <c r="F1959" s="50" t="s">
        <v>72</v>
      </c>
      <c r="G1959" s="50" t="s">
        <v>123</v>
      </c>
      <c r="H1959" s="50" t="s">
        <v>124</v>
      </c>
      <c r="I1959" s="50" t="s">
        <v>141</v>
      </c>
      <c r="J1959" s="50" t="s">
        <v>1216</v>
      </c>
      <c r="K1959" s="53">
        <v>5555.11</v>
      </c>
    </row>
    <row r="1960" spans="1:11" x14ac:dyDescent="0.25">
      <c r="A1960" s="50" t="s">
        <v>1110</v>
      </c>
      <c r="B1960" s="50" t="s">
        <v>2811</v>
      </c>
      <c r="C1960" s="50" t="s">
        <v>2793</v>
      </c>
      <c r="D1960" s="50" t="s">
        <v>37</v>
      </c>
      <c r="E1960" s="51">
        <v>45625</v>
      </c>
      <c r="F1960" s="50" t="s">
        <v>72</v>
      </c>
      <c r="G1960" s="50" t="s">
        <v>123</v>
      </c>
      <c r="H1960" s="50" t="s">
        <v>124</v>
      </c>
      <c r="I1960" s="50" t="s">
        <v>141</v>
      </c>
      <c r="J1960" s="50" t="s">
        <v>1216</v>
      </c>
      <c r="K1960" s="53">
        <v>5555.11</v>
      </c>
    </row>
    <row r="1961" spans="1:11" x14ac:dyDescent="0.25">
      <c r="A1961" s="50" t="s">
        <v>1110</v>
      </c>
      <c r="B1961" s="50" t="s">
        <v>2812</v>
      </c>
      <c r="C1961" s="50" t="s">
        <v>2793</v>
      </c>
      <c r="D1961" s="50" t="s">
        <v>37</v>
      </c>
      <c r="E1961" s="51">
        <v>45625</v>
      </c>
      <c r="F1961" s="50" t="s">
        <v>72</v>
      </c>
      <c r="G1961" s="50" t="s">
        <v>123</v>
      </c>
      <c r="H1961" s="50" t="s">
        <v>124</v>
      </c>
      <c r="I1961" s="50" t="s">
        <v>141</v>
      </c>
      <c r="J1961" s="50" t="s">
        <v>1216</v>
      </c>
      <c r="K1961" s="53">
        <v>5555.11</v>
      </c>
    </row>
    <row r="1962" spans="1:11" x14ac:dyDescent="0.25">
      <c r="A1962" s="50" t="s">
        <v>1110</v>
      </c>
      <c r="B1962" s="50" t="s">
        <v>2813</v>
      </c>
      <c r="C1962" s="50" t="s">
        <v>2793</v>
      </c>
      <c r="D1962" s="50" t="s">
        <v>37</v>
      </c>
      <c r="E1962" s="51">
        <v>45625</v>
      </c>
      <c r="F1962" s="50" t="s">
        <v>72</v>
      </c>
      <c r="G1962" s="50" t="s">
        <v>123</v>
      </c>
      <c r="H1962" s="50" t="s">
        <v>124</v>
      </c>
      <c r="I1962" s="50" t="s">
        <v>141</v>
      </c>
      <c r="J1962" s="50" t="s">
        <v>1216</v>
      </c>
      <c r="K1962" s="53">
        <v>5555.11</v>
      </c>
    </row>
    <row r="1963" spans="1:11" x14ac:dyDescent="0.25">
      <c r="A1963" s="50" t="s">
        <v>1110</v>
      </c>
      <c r="B1963" s="50" t="s">
        <v>2814</v>
      </c>
      <c r="C1963" s="50" t="s">
        <v>2793</v>
      </c>
      <c r="D1963" s="50" t="s">
        <v>37</v>
      </c>
      <c r="E1963" s="51">
        <v>45625</v>
      </c>
      <c r="F1963" s="50" t="s">
        <v>72</v>
      </c>
      <c r="G1963" s="50" t="s">
        <v>123</v>
      </c>
      <c r="H1963" s="50" t="s">
        <v>124</v>
      </c>
      <c r="I1963" s="50" t="s">
        <v>141</v>
      </c>
      <c r="J1963" s="50" t="s">
        <v>1216</v>
      </c>
      <c r="K1963" s="53">
        <v>5555.11</v>
      </c>
    </row>
    <row r="1964" spans="1:11" x14ac:dyDescent="0.25">
      <c r="A1964" s="50" t="s">
        <v>1110</v>
      </c>
      <c r="B1964" s="50" t="s">
        <v>2815</v>
      </c>
      <c r="C1964" s="50" t="s">
        <v>2793</v>
      </c>
      <c r="D1964" s="50" t="s">
        <v>37</v>
      </c>
      <c r="E1964" s="51">
        <v>45625</v>
      </c>
      <c r="F1964" s="50" t="s">
        <v>72</v>
      </c>
      <c r="G1964" s="50" t="s">
        <v>123</v>
      </c>
      <c r="H1964" s="50" t="s">
        <v>124</v>
      </c>
      <c r="I1964" s="50" t="s">
        <v>141</v>
      </c>
      <c r="J1964" s="50" t="s">
        <v>1216</v>
      </c>
      <c r="K1964" s="53">
        <v>5555.11</v>
      </c>
    </row>
    <row r="1965" spans="1:11" x14ac:dyDescent="0.25">
      <c r="A1965" s="50" t="s">
        <v>1110</v>
      </c>
      <c r="B1965" s="50" t="s">
        <v>2816</v>
      </c>
      <c r="C1965" s="50" t="s">
        <v>2793</v>
      </c>
      <c r="D1965" s="50" t="s">
        <v>37</v>
      </c>
      <c r="E1965" s="51">
        <v>45625</v>
      </c>
      <c r="F1965" s="50" t="s">
        <v>72</v>
      </c>
      <c r="G1965" s="50" t="s">
        <v>123</v>
      </c>
      <c r="H1965" s="50" t="s">
        <v>124</v>
      </c>
      <c r="I1965" s="50" t="s">
        <v>141</v>
      </c>
      <c r="J1965" s="50" t="s">
        <v>1216</v>
      </c>
      <c r="K1965" s="53">
        <v>5555.11</v>
      </c>
    </row>
    <row r="1966" spans="1:11" x14ac:dyDescent="0.25">
      <c r="A1966" s="50" t="s">
        <v>1110</v>
      </c>
      <c r="B1966" s="50" t="s">
        <v>2817</v>
      </c>
      <c r="C1966" s="50" t="s">
        <v>2818</v>
      </c>
      <c r="D1966" s="50" t="s">
        <v>37</v>
      </c>
      <c r="E1966" s="51">
        <v>45625</v>
      </c>
      <c r="F1966" s="50" t="s">
        <v>72</v>
      </c>
      <c r="G1966" s="50" t="s">
        <v>123</v>
      </c>
      <c r="H1966" s="50" t="s">
        <v>124</v>
      </c>
      <c r="I1966" s="50" t="s">
        <v>141</v>
      </c>
      <c r="J1966" s="50" t="s">
        <v>1216</v>
      </c>
      <c r="K1966" s="53">
        <v>5238.09</v>
      </c>
    </row>
    <row r="1967" spans="1:11" x14ac:dyDescent="0.25">
      <c r="A1967" s="50" t="s">
        <v>1110</v>
      </c>
      <c r="B1967" s="50" t="s">
        <v>2819</v>
      </c>
      <c r="C1967" s="50" t="s">
        <v>2818</v>
      </c>
      <c r="D1967" s="50" t="s">
        <v>37</v>
      </c>
      <c r="E1967" s="51">
        <v>45625</v>
      </c>
      <c r="F1967" s="50" t="s">
        <v>72</v>
      </c>
      <c r="G1967" s="50" t="s">
        <v>123</v>
      </c>
      <c r="H1967" s="50" t="s">
        <v>124</v>
      </c>
      <c r="I1967" s="50" t="s">
        <v>141</v>
      </c>
      <c r="J1967" s="50" t="s">
        <v>1216</v>
      </c>
      <c r="K1967" s="53">
        <v>5238.09</v>
      </c>
    </row>
    <row r="1968" spans="1:11" x14ac:dyDescent="0.25">
      <c r="A1968" s="50" t="s">
        <v>1110</v>
      </c>
      <c r="B1968" s="50" t="s">
        <v>2820</v>
      </c>
      <c r="C1968" s="50" t="s">
        <v>2818</v>
      </c>
      <c r="D1968" s="50" t="s">
        <v>37</v>
      </c>
      <c r="E1968" s="51">
        <v>45625</v>
      </c>
      <c r="F1968" s="50" t="s">
        <v>72</v>
      </c>
      <c r="G1968" s="50" t="s">
        <v>123</v>
      </c>
      <c r="H1968" s="50" t="s">
        <v>124</v>
      </c>
      <c r="I1968" s="50" t="s">
        <v>141</v>
      </c>
      <c r="J1968" s="50" t="s">
        <v>1216</v>
      </c>
      <c r="K1968" s="53">
        <v>5238.09</v>
      </c>
    </row>
    <row r="1969" spans="1:11" x14ac:dyDescent="0.25">
      <c r="A1969" s="50" t="s">
        <v>1110</v>
      </c>
      <c r="B1969" s="50" t="s">
        <v>2821</v>
      </c>
      <c r="C1969" s="50" t="s">
        <v>2818</v>
      </c>
      <c r="D1969" s="50" t="s">
        <v>37</v>
      </c>
      <c r="E1969" s="51">
        <v>45625</v>
      </c>
      <c r="F1969" s="50" t="s">
        <v>72</v>
      </c>
      <c r="G1969" s="50" t="s">
        <v>123</v>
      </c>
      <c r="H1969" s="50" t="s">
        <v>124</v>
      </c>
      <c r="I1969" s="50" t="s">
        <v>141</v>
      </c>
      <c r="J1969" s="50" t="s">
        <v>1216</v>
      </c>
      <c r="K1969" s="53">
        <v>5238.09</v>
      </c>
    </row>
    <row r="1970" spans="1:11" x14ac:dyDescent="0.25">
      <c r="A1970" s="50" t="s">
        <v>1110</v>
      </c>
      <c r="B1970" s="50" t="s">
        <v>2822</v>
      </c>
      <c r="C1970" s="50" t="s">
        <v>2818</v>
      </c>
      <c r="D1970" s="50" t="s">
        <v>37</v>
      </c>
      <c r="E1970" s="51">
        <v>45625</v>
      </c>
      <c r="F1970" s="50" t="s">
        <v>72</v>
      </c>
      <c r="G1970" s="50" t="s">
        <v>123</v>
      </c>
      <c r="H1970" s="50" t="s">
        <v>124</v>
      </c>
      <c r="I1970" s="50" t="s">
        <v>141</v>
      </c>
      <c r="J1970" s="50" t="s">
        <v>1216</v>
      </c>
      <c r="K1970" s="53">
        <v>5238.09</v>
      </c>
    </row>
    <row r="1971" spans="1:11" x14ac:dyDescent="0.25">
      <c r="A1971" s="50" t="s">
        <v>1110</v>
      </c>
      <c r="B1971" s="50" t="s">
        <v>2823</v>
      </c>
      <c r="C1971" s="50" t="s">
        <v>2818</v>
      </c>
      <c r="D1971" s="50" t="s">
        <v>37</v>
      </c>
      <c r="E1971" s="51">
        <v>45625</v>
      </c>
      <c r="F1971" s="50" t="s">
        <v>72</v>
      </c>
      <c r="G1971" s="50" t="s">
        <v>123</v>
      </c>
      <c r="H1971" s="50" t="s">
        <v>124</v>
      </c>
      <c r="I1971" s="50" t="s">
        <v>141</v>
      </c>
      <c r="J1971" s="50" t="s">
        <v>1216</v>
      </c>
      <c r="K1971" s="53">
        <v>5238.09</v>
      </c>
    </row>
    <row r="1972" spans="1:11" x14ac:dyDescent="0.25">
      <c r="A1972" s="50" t="s">
        <v>1110</v>
      </c>
      <c r="B1972" s="50" t="s">
        <v>2824</v>
      </c>
      <c r="C1972" s="50" t="s">
        <v>2818</v>
      </c>
      <c r="D1972" s="50" t="s">
        <v>37</v>
      </c>
      <c r="E1972" s="51">
        <v>45625</v>
      </c>
      <c r="F1972" s="50" t="s">
        <v>72</v>
      </c>
      <c r="G1972" s="50" t="s">
        <v>123</v>
      </c>
      <c r="H1972" s="50" t="s">
        <v>124</v>
      </c>
      <c r="I1972" s="50" t="s">
        <v>141</v>
      </c>
      <c r="J1972" s="50" t="s">
        <v>1216</v>
      </c>
      <c r="K1972" s="53">
        <v>5238.09</v>
      </c>
    </row>
    <row r="1973" spans="1:11" x14ac:dyDescent="0.25">
      <c r="A1973" s="50" t="s">
        <v>1110</v>
      </c>
      <c r="B1973" s="50" t="s">
        <v>2825</v>
      </c>
      <c r="C1973" s="50" t="s">
        <v>2818</v>
      </c>
      <c r="D1973" s="50" t="s">
        <v>37</v>
      </c>
      <c r="E1973" s="51">
        <v>45625</v>
      </c>
      <c r="F1973" s="50" t="s">
        <v>72</v>
      </c>
      <c r="G1973" s="50" t="s">
        <v>123</v>
      </c>
      <c r="H1973" s="50" t="s">
        <v>124</v>
      </c>
      <c r="I1973" s="50" t="s">
        <v>141</v>
      </c>
      <c r="J1973" s="50" t="s">
        <v>1216</v>
      </c>
      <c r="K1973" s="53">
        <v>5238.09</v>
      </c>
    </row>
    <row r="1974" spans="1:11" x14ac:dyDescent="0.25">
      <c r="A1974" s="50" t="s">
        <v>1110</v>
      </c>
      <c r="B1974" s="50" t="s">
        <v>2826</v>
      </c>
      <c r="C1974" s="50" t="s">
        <v>2818</v>
      </c>
      <c r="D1974" s="50" t="s">
        <v>37</v>
      </c>
      <c r="E1974" s="51">
        <v>45625</v>
      </c>
      <c r="F1974" s="50" t="s">
        <v>72</v>
      </c>
      <c r="G1974" s="50" t="s">
        <v>123</v>
      </c>
      <c r="H1974" s="50" t="s">
        <v>124</v>
      </c>
      <c r="I1974" s="50" t="s">
        <v>141</v>
      </c>
      <c r="J1974" s="50" t="s">
        <v>1216</v>
      </c>
      <c r="K1974" s="53">
        <v>5238.09</v>
      </c>
    </row>
    <row r="1975" spans="1:11" x14ac:dyDescent="0.25">
      <c r="A1975" s="50" t="s">
        <v>1110</v>
      </c>
      <c r="B1975" s="50" t="s">
        <v>2827</v>
      </c>
      <c r="C1975" s="50" t="s">
        <v>2818</v>
      </c>
      <c r="D1975" s="50" t="s">
        <v>37</v>
      </c>
      <c r="E1975" s="51">
        <v>45625</v>
      </c>
      <c r="F1975" s="50" t="s">
        <v>72</v>
      </c>
      <c r="G1975" s="50" t="s">
        <v>123</v>
      </c>
      <c r="H1975" s="50" t="s">
        <v>124</v>
      </c>
      <c r="I1975" s="50" t="s">
        <v>141</v>
      </c>
      <c r="J1975" s="50" t="s">
        <v>1216</v>
      </c>
      <c r="K1975" s="53">
        <v>5238.09</v>
      </c>
    </row>
    <row r="1976" spans="1:11" x14ac:dyDescent="0.25">
      <c r="A1976" s="50" t="s">
        <v>1110</v>
      </c>
      <c r="B1976" s="50" t="s">
        <v>2828</v>
      </c>
      <c r="C1976" s="50" t="s">
        <v>2818</v>
      </c>
      <c r="D1976" s="50" t="s">
        <v>37</v>
      </c>
      <c r="E1976" s="51">
        <v>45625</v>
      </c>
      <c r="F1976" s="50" t="s">
        <v>72</v>
      </c>
      <c r="G1976" s="50" t="s">
        <v>123</v>
      </c>
      <c r="H1976" s="50" t="s">
        <v>124</v>
      </c>
      <c r="I1976" s="50" t="s">
        <v>141</v>
      </c>
      <c r="J1976" s="50" t="s">
        <v>1216</v>
      </c>
      <c r="K1976" s="53">
        <v>5238.09</v>
      </c>
    </row>
    <row r="1977" spans="1:11" x14ac:dyDescent="0.25">
      <c r="A1977" s="50" t="s">
        <v>1110</v>
      </c>
      <c r="B1977" s="50" t="s">
        <v>2829</v>
      </c>
      <c r="C1977" s="50" t="s">
        <v>2818</v>
      </c>
      <c r="D1977" s="50" t="s">
        <v>37</v>
      </c>
      <c r="E1977" s="51">
        <v>45625</v>
      </c>
      <c r="F1977" s="50" t="s">
        <v>72</v>
      </c>
      <c r="G1977" s="50" t="s">
        <v>123</v>
      </c>
      <c r="H1977" s="50" t="s">
        <v>124</v>
      </c>
      <c r="I1977" s="50" t="s">
        <v>141</v>
      </c>
      <c r="J1977" s="50" t="s">
        <v>1216</v>
      </c>
      <c r="K1977" s="53">
        <v>5238.09</v>
      </c>
    </row>
    <row r="1978" spans="1:11" x14ac:dyDescent="0.25">
      <c r="A1978" s="50" t="s">
        <v>1110</v>
      </c>
      <c r="B1978" s="50" t="s">
        <v>2830</v>
      </c>
      <c r="C1978" s="50" t="s">
        <v>2818</v>
      </c>
      <c r="D1978" s="50" t="s">
        <v>37</v>
      </c>
      <c r="E1978" s="51">
        <v>45625</v>
      </c>
      <c r="F1978" s="50" t="s">
        <v>72</v>
      </c>
      <c r="G1978" s="50" t="s">
        <v>123</v>
      </c>
      <c r="H1978" s="50" t="s">
        <v>124</v>
      </c>
      <c r="I1978" s="50" t="s">
        <v>141</v>
      </c>
      <c r="J1978" s="50" t="s">
        <v>1216</v>
      </c>
      <c r="K1978" s="53">
        <v>5238.09</v>
      </c>
    </row>
    <row r="1979" spans="1:11" x14ac:dyDescent="0.25">
      <c r="A1979" s="50" t="s">
        <v>1110</v>
      </c>
      <c r="B1979" s="50" t="s">
        <v>2831</v>
      </c>
      <c r="C1979" s="50" t="s">
        <v>2818</v>
      </c>
      <c r="D1979" s="50" t="s">
        <v>37</v>
      </c>
      <c r="E1979" s="51">
        <v>45625</v>
      </c>
      <c r="F1979" s="50" t="s">
        <v>72</v>
      </c>
      <c r="G1979" s="50" t="s">
        <v>123</v>
      </c>
      <c r="H1979" s="50" t="s">
        <v>124</v>
      </c>
      <c r="I1979" s="50" t="s">
        <v>141</v>
      </c>
      <c r="J1979" s="50" t="s">
        <v>1216</v>
      </c>
      <c r="K1979" s="53">
        <v>5238.09</v>
      </c>
    </row>
    <row r="1980" spans="1:11" x14ac:dyDescent="0.25">
      <c r="A1980" s="50" t="s">
        <v>1110</v>
      </c>
      <c r="B1980" s="50" t="s">
        <v>2832</v>
      </c>
      <c r="C1980" s="50" t="s">
        <v>2818</v>
      </c>
      <c r="D1980" s="50" t="s">
        <v>37</v>
      </c>
      <c r="E1980" s="51">
        <v>45625</v>
      </c>
      <c r="F1980" s="50" t="s">
        <v>72</v>
      </c>
      <c r="G1980" s="50" t="s">
        <v>123</v>
      </c>
      <c r="H1980" s="50" t="s">
        <v>124</v>
      </c>
      <c r="I1980" s="50" t="s">
        <v>141</v>
      </c>
      <c r="J1980" s="50" t="s">
        <v>1216</v>
      </c>
      <c r="K1980" s="53">
        <v>5238.09</v>
      </c>
    </row>
    <row r="1981" spans="1:11" x14ac:dyDescent="0.25">
      <c r="A1981" s="50" t="s">
        <v>1110</v>
      </c>
      <c r="B1981" s="50" t="s">
        <v>2833</v>
      </c>
      <c r="C1981" s="50" t="s">
        <v>2818</v>
      </c>
      <c r="D1981" s="50" t="s">
        <v>37</v>
      </c>
      <c r="E1981" s="51">
        <v>45625</v>
      </c>
      <c r="F1981" s="50" t="s">
        <v>72</v>
      </c>
      <c r="G1981" s="50" t="s">
        <v>123</v>
      </c>
      <c r="H1981" s="50" t="s">
        <v>124</v>
      </c>
      <c r="I1981" s="50" t="s">
        <v>141</v>
      </c>
      <c r="J1981" s="50" t="s">
        <v>1216</v>
      </c>
      <c r="K1981" s="53">
        <v>5238.09</v>
      </c>
    </row>
    <row r="1982" spans="1:11" x14ac:dyDescent="0.25">
      <c r="A1982" s="50" t="s">
        <v>1110</v>
      </c>
      <c r="B1982" s="50" t="s">
        <v>2834</v>
      </c>
      <c r="C1982" s="50" t="s">
        <v>2818</v>
      </c>
      <c r="D1982" s="50" t="s">
        <v>37</v>
      </c>
      <c r="E1982" s="51">
        <v>45625</v>
      </c>
      <c r="F1982" s="50" t="s">
        <v>72</v>
      </c>
      <c r="G1982" s="50" t="s">
        <v>123</v>
      </c>
      <c r="H1982" s="50" t="s">
        <v>124</v>
      </c>
      <c r="I1982" s="50" t="s">
        <v>141</v>
      </c>
      <c r="J1982" s="50" t="s">
        <v>1216</v>
      </c>
      <c r="K1982" s="53">
        <v>5238.09</v>
      </c>
    </row>
    <row r="1983" spans="1:11" x14ac:dyDescent="0.25">
      <c r="A1983" s="50" t="s">
        <v>1110</v>
      </c>
      <c r="B1983" s="50" t="s">
        <v>2835</v>
      </c>
      <c r="C1983" s="50" t="s">
        <v>2818</v>
      </c>
      <c r="D1983" s="50" t="s">
        <v>37</v>
      </c>
      <c r="E1983" s="51">
        <v>45625</v>
      </c>
      <c r="F1983" s="50" t="s">
        <v>72</v>
      </c>
      <c r="G1983" s="50" t="s">
        <v>123</v>
      </c>
      <c r="H1983" s="50" t="s">
        <v>124</v>
      </c>
      <c r="I1983" s="50" t="s">
        <v>141</v>
      </c>
      <c r="J1983" s="50" t="s">
        <v>1216</v>
      </c>
      <c r="K1983" s="53">
        <v>5238.09</v>
      </c>
    </row>
    <row r="1984" spans="1:11" x14ac:dyDescent="0.25">
      <c r="A1984" s="50" t="s">
        <v>1110</v>
      </c>
      <c r="B1984" s="50" t="s">
        <v>2836</v>
      </c>
      <c r="C1984" s="50" t="s">
        <v>2818</v>
      </c>
      <c r="D1984" s="50" t="s">
        <v>37</v>
      </c>
      <c r="E1984" s="51">
        <v>45625</v>
      </c>
      <c r="F1984" s="50" t="s">
        <v>72</v>
      </c>
      <c r="G1984" s="50" t="s">
        <v>123</v>
      </c>
      <c r="H1984" s="50" t="s">
        <v>124</v>
      </c>
      <c r="I1984" s="50" t="s">
        <v>141</v>
      </c>
      <c r="J1984" s="50" t="s">
        <v>1216</v>
      </c>
      <c r="K1984" s="53">
        <v>5238.09</v>
      </c>
    </row>
    <row r="1985" spans="1:11" x14ac:dyDescent="0.25">
      <c r="A1985" s="50" t="s">
        <v>1110</v>
      </c>
      <c r="B1985" s="50" t="s">
        <v>2837</v>
      </c>
      <c r="C1985" s="50" t="s">
        <v>2818</v>
      </c>
      <c r="D1985" s="50" t="s">
        <v>37</v>
      </c>
      <c r="E1985" s="51">
        <v>45625</v>
      </c>
      <c r="F1985" s="50" t="s">
        <v>72</v>
      </c>
      <c r="G1985" s="50" t="s">
        <v>123</v>
      </c>
      <c r="H1985" s="50" t="s">
        <v>124</v>
      </c>
      <c r="I1985" s="50" t="s">
        <v>141</v>
      </c>
      <c r="J1985" s="50" t="s">
        <v>1216</v>
      </c>
      <c r="K1985" s="53">
        <v>5238.09</v>
      </c>
    </row>
    <row r="1986" spans="1:11" x14ac:dyDescent="0.25">
      <c r="A1986" s="50" t="s">
        <v>1110</v>
      </c>
      <c r="B1986" s="50" t="s">
        <v>2838</v>
      </c>
      <c r="C1986" s="50" t="s">
        <v>2818</v>
      </c>
      <c r="D1986" s="50" t="s">
        <v>37</v>
      </c>
      <c r="E1986" s="51">
        <v>45625</v>
      </c>
      <c r="F1986" s="50" t="s">
        <v>72</v>
      </c>
      <c r="G1986" s="50" t="s">
        <v>123</v>
      </c>
      <c r="H1986" s="50" t="s">
        <v>124</v>
      </c>
      <c r="I1986" s="50" t="s">
        <v>141</v>
      </c>
      <c r="J1986" s="50" t="s">
        <v>1216</v>
      </c>
      <c r="K1986" s="53">
        <v>5238.09</v>
      </c>
    </row>
    <row r="1987" spans="1:11" x14ac:dyDescent="0.25">
      <c r="A1987" s="50" t="s">
        <v>1110</v>
      </c>
      <c r="B1987" s="50" t="s">
        <v>2839</v>
      </c>
      <c r="C1987" s="50" t="s">
        <v>2818</v>
      </c>
      <c r="D1987" s="50" t="s">
        <v>37</v>
      </c>
      <c r="E1987" s="51">
        <v>45625</v>
      </c>
      <c r="F1987" s="50" t="s">
        <v>72</v>
      </c>
      <c r="G1987" s="50" t="s">
        <v>123</v>
      </c>
      <c r="H1987" s="50" t="s">
        <v>124</v>
      </c>
      <c r="I1987" s="50" t="s">
        <v>141</v>
      </c>
      <c r="J1987" s="50" t="s">
        <v>1216</v>
      </c>
      <c r="K1987" s="53">
        <v>5238.09</v>
      </c>
    </row>
    <row r="1988" spans="1:11" x14ac:dyDescent="0.25">
      <c r="A1988" s="50" t="s">
        <v>1110</v>
      </c>
      <c r="B1988" s="50" t="s">
        <v>2840</v>
      </c>
      <c r="C1988" s="50" t="s">
        <v>2818</v>
      </c>
      <c r="D1988" s="50" t="s">
        <v>37</v>
      </c>
      <c r="E1988" s="51">
        <v>45625</v>
      </c>
      <c r="F1988" s="50" t="s">
        <v>72</v>
      </c>
      <c r="G1988" s="50" t="s">
        <v>123</v>
      </c>
      <c r="H1988" s="50" t="s">
        <v>124</v>
      </c>
      <c r="I1988" s="50" t="s">
        <v>141</v>
      </c>
      <c r="J1988" s="50" t="s">
        <v>1216</v>
      </c>
      <c r="K1988" s="53">
        <v>5238.09</v>
      </c>
    </row>
    <row r="1989" spans="1:11" x14ac:dyDescent="0.25">
      <c r="A1989" s="50" t="s">
        <v>1110</v>
      </c>
      <c r="B1989" s="50" t="s">
        <v>2841</v>
      </c>
      <c r="C1989" s="50" t="s">
        <v>2818</v>
      </c>
      <c r="D1989" s="50" t="s">
        <v>37</v>
      </c>
      <c r="E1989" s="51">
        <v>45625</v>
      </c>
      <c r="F1989" s="50" t="s">
        <v>72</v>
      </c>
      <c r="G1989" s="50" t="s">
        <v>123</v>
      </c>
      <c r="H1989" s="50" t="s">
        <v>124</v>
      </c>
      <c r="I1989" s="50" t="s">
        <v>141</v>
      </c>
      <c r="J1989" s="50" t="s">
        <v>1216</v>
      </c>
      <c r="K1989" s="53">
        <v>5238.09</v>
      </c>
    </row>
    <row r="1990" spans="1:11" x14ac:dyDescent="0.25">
      <c r="A1990" s="50" t="s">
        <v>1110</v>
      </c>
      <c r="B1990" s="50" t="s">
        <v>2842</v>
      </c>
      <c r="C1990" s="50" t="s">
        <v>2818</v>
      </c>
      <c r="D1990" s="50" t="s">
        <v>37</v>
      </c>
      <c r="E1990" s="51">
        <v>45625</v>
      </c>
      <c r="F1990" s="50" t="s">
        <v>72</v>
      </c>
      <c r="G1990" s="50" t="s">
        <v>123</v>
      </c>
      <c r="H1990" s="50" t="s">
        <v>124</v>
      </c>
      <c r="I1990" s="50" t="s">
        <v>141</v>
      </c>
      <c r="J1990" s="50" t="s">
        <v>1216</v>
      </c>
      <c r="K1990" s="53">
        <v>5238.09</v>
      </c>
    </row>
    <row r="1991" spans="1:11" x14ac:dyDescent="0.25">
      <c r="A1991" s="50" t="s">
        <v>1110</v>
      </c>
      <c r="B1991" s="50" t="s">
        <v>2843</v>
      </c>
      <c r="C1991" s="50" t="s">
        <v>2818</v>
      </c>
      <c r="D1991" s="50" t="s">
        <v>37</v>
      </c>
      <c r="E1991" s="51">
        <v>45625</v>
      </c>
      <c r="F1991" s="50" t="s">
        <v>72</v>
      </c>
      <c r="G1991" s="50" t="s">
        <v>123</v>
      </c>
      <c r="H1991" s="50" t="s">
        <v>124</v>
      </c>
      <c r="I1991" s="50" t="s">
        <v>141</v>
      </c>
      <c r="J1991" s="50" t="s">
        <v>1216</v>
      </c>
      <c r="K1991" s="53">
        <v>5238.09</v>
      </c>
    </row>
    <row r="1992" spans="1:11" x14ac:dyDescent="0.25">
      <c r="A1992" s="50" t="s">
        <v>1110</v>
      </c>
      <c r="B1992" s="50" t="s">
        <v>2844</v>
      </c>
      <c r="C1992" s="50" t="s">
        <v>2818</v>
      </c>
      <c r="D1992" s="50" t="s">
        <v>37</v>
      </c>
      <c r="E1992" s="51">
        <v>45625</v>
      </c>
      <c r="F1992" s="50" t="s">
        <v>72</v>
      </c>
      <c r="G1992" s="50" t="s">
        <v>123</v>
      </c>
      <c r="H1992" s="50" t="s">
        <v>124</v>
      </c>
      <c r="I1992" s="50" t="s">
        <v>141</v>
      </c>
      <c r="J1992" s="50" t="s">
        <v>1216</v>
      </c>
      <c r="K1992" s="53">
        <v>5238.09</v>
      </c>
    </row>
    <row r="1993" spans="1:11" x14ac:dyDescent="0.25">
      <c r="A1993" s="50" t="s">
        <v>1110</v>
      </c>
      <c r="B1993" s="50" t="s">
        <v>2845</v>
      </c>
      <c r="C1993" s="50" t="s">
        <v>2818</v>
      </c>
      <c r="D1993" s="50" t="s">
        <v>37</v>
      </c>
      <c r="E1993" s="51">
        <v>45625</v>
      </c>
      <c r="F1993" s="50" t="s">
        <v>72</v>
      </c>
      <c r="G1993" s="50" t="s">
        <v>123</v>
      </c>
      <c r="H1993" s="50" t="s">
        <v>124</v>
      </c>
      <c r="I1993" s="50" t="s">
        <v>141</v>
      </c>
      <c r="J1993" s="50" t="s">
        <v>1216</v>
      </c>
      <c r="K1993" s="53">
        <v>5238.09</v>
      </c>
    </row>
    <row r="1994" spans="1:11" x14ac:dyDescent="0.25">
      <c r="A1994" s="50" t="s">
        <v>1110</v>
      </c>
      <c r="B1994" s="50" t="s">
        <v>2846</v>
      </c>
      <c r="C1994" s="50" t="s">
        <v>2818</v>
      </c>
      <c r="D1994" s="50" t="s">
        <v>37</v>
      </c>
      <c r="E1994" s="51">
        <v>45625</v>
      </c>
      <c r="F1994" s="50" t="s">
        <v>72</v>
      </c>
      <c r="G1994" s="50" t="s">
        <v>123</v>
      </c>
      <c r="H1994" s="50" t="s">
        <v>124</v>
      </c>
      <c r="I1994" s="50" t="s">
        <v>141</v>
      </c>
      <c r="J1994" s="50" t="s">
        <v>1216</v>
      </c>
      <c r="K1994" s="53">
        <v>5238.09</v>
      </c>
    </row>
    <row r="1995" spans="1:11" x14ac:dyDescent="0.25">
      <c r="A1995" s="50" t="s">
        <v>1110</v>
      </c>
      <c r="B1995" s="50" t="s">
        <v>2847</v>
      </c>
      <c r="C1995" s="50" t="s">
        <v>2818</v>
      </c>
      <c r="D1995" s="50" t="s">
        <v>37</v>
      </c>
      <c r="E1995" s="51">
        <v>45625</v>
      </c>
      <c r="F1995" s="50" t="s">
        <v>72</v>
      </c>
      <c r="G1995" s="50" t="s">
        <v>123</v>
      </c>
      <c r="H1995" s="50" t="s">
        <v>124</v>
      </c>
      <c r="I1995" s="50" t="s">
        <v>141</v>
      </c>
      <c r="J1995" s="50" t="s">
        <v>1216</v>
      </c>
      <c r="K1995" s="53">
        <v>5238.09</v>
      </c>
    </row>
    <row r="1996" spans="1:11" x14ac:dyDescent="0.25">
      <c r="A1996" s="50" t="s">
        <v>1110</v>
      </c>
      <c r="B1996" s="50" t="s">
        <v>2848</v>
      </c>
      <c r="C1996" s="50" t="s">
        <v>2818</v>
      </c>
      <c r="D1996" s="50" t="s">
        <v>37</v>
      </c>
      <c r="E1996" s="51">
        <v>45625</v>
      </c>
      <c r="F1996" s="50" t="s">
        <v>72</v>
      </c>
      <c r="G1996" s="50" t="s">
        <v>123</v>
      </c>
      <c r="H1996" s="50" t="s">
        <v>124</v>
      </c>
      <c r="I1996" s="50" t="s">
        <v>141</v>
      </c>
      <c r="J1996" s="50" t="s">
        <v>1216</v>
      </c>
      <c r="K1996" s="53">
        <v>5238.09</v>
      </c>
    </row>
    <row r="1997" spans="1:11" x14ac:dyDescent="0.25">
      <c r="A1997" s="50" t="s">
        <v>1110</v>
      </c>
      <c r="B1997" s="50" t="s">
        <v>2849</v>
      </c>
      <c r="C1997" s="50" t="s">
        <v>2818</v>
      </c>
      <c r="D1997" s="50" t="s">
        <v>37</v>
      </c>
      <c r="E1997" s="51">
        <v>45625</v>
      </c>
      <c r="F1997" s="50" t="s">
        <v>72</v>
      </c>
      <c r="G1997" s="50" t="s">
        <v>123</v>
      </c>
      <c r="H1997" s="50" t="s">
        <v>124</v>
      </c>
      <c r="I1997" s="50" t="s">
        <v>141</v>
      </c>
      <c r="J1997" s="50" t="s">
        <v>1216</v>
      </c>
      <c r="K1997" s="53">
        <v>5238.09</v>
      </c>
    </row>
    <row r="1998" spans="1:11" x14ac:dyDescent="0.25">
      <c r="A1998" s="50" t="s">
        <v>1110</v>
      </c>
      <c r="B1998" s="50" t="s">
        <v>2850</v>
      </c>
      <c r="C1998" s="50" t="s">
        <v>2818</v>
      </c>
      <c r="D1998" s="50" t="s">
        <v>37</v>
      </c>
      <c r="E1998" s="51">
        <v>45625</v>
      </c>
      <c r="F1998" s="50" t="s">
        <v>72</v>
      </c>
      <c r="G1998" s="50" t="s">
        <v>123</v>
      </c>
      <c r="H1998" s="50" t="s">
        <v>124</v>
      </c>
      <c r="I1998" s="50" t="s">
        <v>141</v>
      </c>
      <c r="J1998" s="50" t="s">
        <v>1216</v>
      </c>
      <c r="K1998" s="53">
        <v>5238.09</v>
      </c>
    </row>
    <row r="1999" spans="1:11" x14ac:dyDescent="0.25">
      <c r="A1999" s="50" t="s">
        <v>1110</v>
      </c>
      <c r="B1999" s="50" t="s">
        <v>2851</v>
      </c>
      <c r="C1999" s="50" t="s">
        <v>2818</v>
      </c>
      <c r="D1999" s="50" t="s">
        <v>37</v>
      </c>
      <c r="E1999" s="51">
        <v>45625</v>
      </c>
      <c r="F1999" s="50" t="s">
        <v>72</v>
      </c>
      <c r="G1999" s="50" t="s">
        <v>123</v>
      </c>
      <c r="H1999" s="50" t="s">
        <v>124</v>
      </c>
      <c r="I1999" s="50" t="s">
        <v>141</v>
      </c>
      <c r="J1999" s="50" t="s">
        <v>1216</v>
      </c>
      <c r="K1999" s="53">
        <v>5238.09</v>
      </c>
    </row>
    <row r="2000" spans="1:11" x14ac:dyDescent="0.25">
      <c r="A2000" s="50" t="s">
        <v>1110</v>
      </c>
      <c r="B2000" s="50" t="s">
        <v>2852</v>
      </c>
      <c r="C2000" s="50" t="s">
        <v>2818</v>
      </c>
      <c r="D2000" s="50" t="s">
        <v>37</v>
      </c>
      <c r="E2000" s="51">
        <v>45625</v>
      </c>
      <c r="F2000" s="50" t="s">
        <v>72</v>
      </c>
      <c r="G2000" s="50" t="s">
        <v>123</v>
      </c>
      <c r="H2000" s="50" t="s">
        <v>124</v>
      </c>
      <c r="I2000" s="50" t="s">
        <v>141</v>
      </c>
      <c r="J2000" s="50" t="s">
        <v>1216</v>
      </c>
      <c r="K2000" s="53">
        <v>5238.09</v>
      </c>
    </row>
    <row r="2001" spans="1:11" x14ac:dyDescent="0.25">
      <c r="A2001" s="50" t="s">
        <v>1110</v>
      </c>
      <c r="B2001" s="50" t="s">
        <v>2853</v>
      </c>
      <c r="C2001" s="50" t="s">
        <v>2818</v>
      </c>
      <c r="D2001" s="50" t="s">
        <v>37</v>
      </c>
      <c r="E2001" s="51">
        <v>45625</v>
      </c>
      <c r="F2001" s="50" t="s">
        <v>72</v>
      </c>
      <c r="G2001" s="50" t="s">
        <v>123</v>
      </c>
      <c r="H2001" s="50" t="s">
        <v>124</v>
      </c>
      <c r="I2001" s="50" t="s">
        <v>141</v>
      </c>
      <c r="J2001" s="50" t="s">
        <v>1216</v>
      </c>
      <c r="K2001" s="53">
        <v>5238.09</v>
      </c>
    </row>
    <row r="2002" spans="1:11" x14ac:dyDescent="0.25">
      <c r="A2002" s="50" t="s">
        <v>1110</v>
      </c>
      <c r="B2002" s="50" t="s">
        <v>2854</v>
      </c>
      <c r="C2002" s="50" t="s">
        <v>2818</v>
      </c>
      <c r="D2002" s="50" t="s">
        <v>37</v>
      </c>
      <c r="E2002" s="51">
        <v>45625</v>
      </c>
      <c r="F2002" s="50" t="s">
        <v>72</v>
      </c>
      <c r="G2002" s="50" t="s">
        <v>123</v>
      </c>
      <c r="H2002" s="50" t="s">
        <v>124</v>
      </c>
      <c r="I2002" s="50" t="s">
        <v>141</v>
      </c>
      <c r="J2002" s="50" t="s">
        <v>1216</v>
      </c>
      <c r="K2002" s="53">
        <v>5238.09</v>
      </c>
    </row>
    <row r="2003" spans="1:11" x14ac:dyDescent="0.25">
      <c r="A2003" s="50" t="s">
        <v>1110</v>
      </c>
      <c r="B2003" s="50" t="s">
        <v>2855</v>
      </c>
      <c r="C2003" s="50" t="s">
        <v>2818</v>
      </c>
      <c r="D2003" s="50" t="s">
        <v>37</v>
      </c>
      <c r="E2003" s="51">
        <v>45625</v>
      </c>
      <c r="F2003" s="50" t="s">
        <v>72</v>
      </c>
      <c r="G2003" s="50" t="s">
        <v>123</v>
      </c>
      <c r="H2003" s="50" t="s">
        <v>124</v>
      </c>
      <c r="I2003" s="50" t="s">
        <v>141</v>
      </c>
      <c r="J2003" s="50" t="s">
        <v>1216</v>
      </c>
      <c r="K2003" s="53">
        <v>5238.09</v>
      </c>
    </row>
    <row r="2004" spans="1:11" x14ac:dyDescent="0.25">
      <c r="A2004" s="50" t="s">
        <v>1110</v>
      </c>
      <c r="B2004" s="50" t="s">
        <v>2856</v>
      </c>
      <c r="C2004" s="50" t="s">
        <v>2818</v>
      </c>
      <c r="D2004" s="50" t="s">
        <v>37</v>
      </c>
      <c r="E2004" s="51">
        <v>45625</v>
      </c>
      <c r="F2004" s="50" t="s">
        <v>72</v>
      </c>
      <c r="G2004" s="50" t="s">
        <v>123</v>
      </c>
      <c r="H2004" s="50" t="s">
        <v>124</v>
      </c>
      <c r="I2004" s="50" t="s">
        <v>141</v>
      </c>
      <c r="J2004" s="50" t="s">
        <v>1216</v>
      </c>
      <c r="K2004" s="53">
        <v>5238.09</v>
      </c>
    </row>
    <row r="2005" spans="1:11" x14ac:dyDescent="0.25">
      <c r="A2005" s="50" t="s">
        <v>1110</v>
      </c>
      <c r="B2005" s="50" t="s">
        <v>2857</v>
      </c>
      <c r="C2005" s="50" t="s">
        <v>2818</v>
      </c>
      <c r="D2005" s="50" t="s">
        <v>37</v>
      </c>
      <c r="E2005" s="51">
        <v>45625</v>
      </c>
      <c r="F2005" s="50" t="s">
        <v>72</v>
      </c>
      <c r="G2005" s="50" t="s">
        <v>123</v>
      </c>
      <c r="H2005" s="50" t="s">
        <v>124</v>
      </c>
      <c r="I2005" s="50" t="s">
        <v>141</v>
      </c>
      <c r="J2005" s="50" t="s">
        <v>1216</v>
      </c>
      <c r="K2005" s="53">
        <v>5238.09</v>
      </c>
    </row>
    <row r="2006" spans="1:11" x14ac:dyDescent="0.25">
      <c r="A2006" s="50" t="s">
        <v>1110</v>
      </c>
      <c r="B2006" s="50" t="s">
        <v>2858</v>
      </c>
      <c r="C2006" s="50" t="s">
        <v>2859</v>
      </c>
      <c r="D2006" s="50" t="s">
        <v>37</v>
      </c>
      <c r="E2006" s="51">
        <v>45625</v>
      </c>
      <c r="F2006" s="50" t="s">
        <v>72</v>
      </c>
      <c r="G2006" s="50" t="s">
        <v>123</v>
      </c>
      <c r="H2006" s="50" t="s">
        <v>124</v>
      </c>
      <c r="I2006" s="50" t="s">
        <v>141</v>
      </c>
      <c r="J2006" s="50" t="s">
        <v>1216</v>
      </c>
      <c r="K2006" s="53">
        <v>5555.11</v>
      </c>
    </row>
    <row r="2007" spans="1:11" x14ac:dyDescent="0.25">
      <c r="A2007" s="50" t="s">
        <v>1110</v>
      </c>
      <c r="B2007" s="50" t="s">
        <v>2860</v>
      </c>
      <c r="C2007" s="50" t="s">
        <v>2859</v>
      </c>
      <c r="D2007" s="50" t="s">
        <v>37</v>
      </c>
      <c r="E2007" s="51">
        <v>45625</v>
      </c>
      <c r="F2007" s="50" t="s">
        <v>72</v>
      </c>
      <c r="G2007" s="50" t="s">
        <v>123</v>
      </c>
      <c r="H2007" s="50" t="s">
        <v>124</v>
      </c>
      <c r="I2007" s="50" t="s">
        <v>141</v>
      </c>
      <c r="J2007" s="50" t="s">
        <v>1216</v>
      </c>
      <c r="K2007" s="53">
        <v>5555.11</v>
      </c>
    </row>
    <row r="2008" spans="1:11" x14ac:dyDescent="0.25">
      <c r="A2008" s="50" t="s">
        <v>1110</v>
      </c>
      <c r="B2008" s="50" t="s">
        <v>2861</v>
      </c>
      <c r="C2008" s="50" t="s">
        <v>2859</v>
      </c>
      <c r="D2008" s="50" t="s">
        <v>37</v>
      </c>
      <c r="E2008" s="51">
        <v>45625</v>
      </c>
      <c r="F2008" s="50" t="s">
        <v>72</v>
      </c>
      <c r="G2008" s="50" t="s">
        <v>123</v>
      </c>
      <c r="H2008" s="50" t="s">
        <v>124</v>
      </c>
      <c r="I2008" s="50" t="s">
        <v>141</v>
      </c>
      <c r="J2008" s="50" t="s">
        <v>1216</v>
      </c>
      <c r="K2008" s="53">
        <v>5555.11</v>
      </c>
    </row>
    <row r="2009" spans="1:11" x14ac:dyDescent="0.25">
      <c r="A2009" s="50" t="s">
        <v>1110</v>
      </c>
      <c r="B2009" s="50" t="s">
        <v>2862</v>
      </c>
      <c r="C2009" s="50" t="s">
        <v>2859</v>
      </c>
      <c r="D2009" s="50" t="s">
        <v>37</v>
      </c>
      <c r="E2009" s="51">
        <v>45625</v>
      </c>
      <c r="F2009" s="50" t="s">
        <v>72</v>
      </c>
      <c r="G2009" s="50" t="s">
        <v>123</v>
      </c>
      <c r="H2009" s="50" t="s">
        <v>124</v>
      </c>
      <c r="I2009" s="50" t="s">
        <v>141</v>
      </c>
      <c r="J2009" s="50" t="s">
        <v>1216</v>
      </c>
      <c r="K2009" s="53">
        <v>5555.11</v>
      </c>
    </row>
    <row r="2010" spans="1:11" x14ac:dyDescent="0.25">
      <c r="A2010" s="50" t="s">
        <v>1110</v>
      </c>
      <c r="B2010" s="50" t="s">
        <v>2863</v>
      </c>
      <c r="C2010" s="50" t="s">
        <v>2859</v>
      </c>
      <c r="D2010" s="50" t="s">
        <v>37</v>
      </c>
      <c r="E2010" s="51">
        <v>45625</v>
      </c>
      <c r="F2010" s="50" t="s">
        <v>72</v>
      </c>
      <c r="G2010" s="50" t="s">
        <v>123</v>
      </c>
      <c r="H2010" s="50" t="s">
        <v>124</v>
      </c>
      <c r="I2010" s="50" t="s">
        <v>141</v>
      </c>
      <c r="J2010" s="50" t="s">
        <v>1216</v>
      </c>
      <c r="K2010" s="53">
        <v>5555.11</v>
      </c>
    </row>
    <row r="2011" spans="1:11" x14ac:dyDescent="0.25">
      <c r="A2011" s="50" t="s">
        <v>1110</v>
      </c>
      <c r="B2011" s="50" t="s">
        <v>2864</v>
      </c>
      <c r="C2011" s="50" t="s">
        <v>2859</v>
      </c>
      <c r="D2011" s="50" t="s">
        <v>37</v>
      </c>
      <c r="E2011" s="51">
        <v>45625</v>
      </c>
      <c r="F2011" s="50" t="s">
        <v>72</v>
      </c>
      <c r="G2011" s="50" t="s">
        <v>123</v>
      </c>
      <c r="H2011" s="50" t="s">
        <v>124</v>
      </c>
      <c r="I2011" s="50" t="s">
        <v>141</v>
      </c>
      <c r="J2011" s="50" t="s">
        <v>1216</v>
      </c>
      <c r="K2011" s="53">
        <v>5555.11</v>
      </c>
    </row>
    <row r="2012" spans="1:11" x14ac:dyDescent="0.25">
      <c r="A2012" s="50" t="s">
        <v>1110</v>
      </c>
      <c r="B2012" s="50" t="s">
        <v>2865</v>
      </c>
      <c r="C2012" s="50" t="s">
        <v>2859</v>
      </c>
      <c r="D2012" s="50" t="s">
        <v>37</v>
      </c>
      <c r="E2012" s="51">
        <v>45625</v>
      </c>
      <c r="F2012" s="50" t="s">
        <v>72</v>
      </c>
      <c r="G2012" s="50" t="s">
        <v>123</v>
      </c>
      <c r="H2012" s="50" t="s">
        <v>124</v>
      </c>
      <c r="I2012" s="50" t="s">
        <v>141</v>
      </c>
      <c r="J2012" s="50" t="s">
        <v>1216</v>
      </c>
      <c r="K2012" s="53">
        <v>5555.11</v>
      </c>
    </row>
    <row r="2013" spans="1:11" x14ac:dyDescent="0.25">
      <c r="A2013" s="50" t="s">
        <v>1110</v>
      </c>
      <c r="B2013" s="50" t="s">
        <v>2866</v>
      </c>
      <c r="C2013" s="50" t="s">
        <v>2859</v>
      </c>
      <c r="D2013" s="50" t="s">
        <v>37</v>
      </c>
      <c r="E2013" s="51">
        <v>45625</v>
      </c>
      <c r="F2013" s="50" t="s">
        <v>72</v>
      </c>
      <c r="G2013" s="50" t="s">
        <v>123</v>
      </c>
      <c r="H2013" s="50" t="s">
        <v>124</v>
      </c>
      <c r="I2013" s="50" t="s">
        <v>141</v>
      </c>
      <c r="J2013" s="50" t="s">
        <v>1216</v>
      </c>
      <c r="K2013" s="53">
        <v>5555.11</v>
      </c>
    </row>
    <row r="2014" spans="1:11" x14ac:dyDescent="0.25">
      <c r="A2014" s="50" t="s">
        <v>1110</v>
      </c>
      <c r="B2014" s="50" t="s">
        <v>2867</v>
      </c>
      <c r="C2014" s="50" t="s">
        <v>2859</v>
      </c>
      <c r="D2014" s="50" t="s">
        <v>37</v>
      </c>
      <c r="E2014" s="51">
        <v>45625</v>
      </c>
      <c r="F2014" s="50" t="s">
        <v>72</v>
      </c>
      <c r="G2014" s="50" t="s">
        <v>123</v>
      </c>
      <c r="H2014" s="50" t="s">
        <v>124</v>
      </c>
      <c r="I2014" s="50" t="s">
        <v>141</v>
      </c>
      <c r="J2014" s="50" t="s">
        <v>1216</v>
      </c>
      <c r="K2014" s="53">
        <v>5555.11</v>
      </c>
    </row>
    <row r="2015" spans="1:11" x14ac:dyDescent="0.25">
      <c r="A2015" s="50" t="s">
        <v>1110</v>
      </c>
      <c r="B2015" s="50" t="s">
        <v>2868</v>
      </c>
      <c r="C2015" s="50" t="s">
        <v>2859</v>
      </c>
      <c r="D2015" s="50" t="s">
        <v>37</v>
      </c>
      <c r="E2015" s="51">
        <v>45625</v>
      </c>
      <c r="F2015" s="50" t="s">
        <v>72</v>
      </c>
      <c r="G2015" s="50" t="s">
        <v>123</v>
      </c>
      <c r="H2015" s="50" t="s">
        <v>124</v>
      </c>
      <c r="I2015" s="50" t="s">
        <v>141</v>
      </c>
      <c r="J2015" s="50" t="s">
        <v>1216</v>
      </c>
      <c r="K2015" s="53">
        <v>5555.11</v>
      </c>
    </row>
    <row r="2016" spans="1:11" x14ac:dyDescent="0.25">
      <c r="A2016" s="50" t="s">
        <v>1110</v>
      </c>
      <c r="B2016" s="50" t="s">
        <v>2869</v>
      </c>
      <c r="C2016" s="50" t="s">
        <v>2859</v>
      </c>
      <c r="D2016" s="50" t="s">
        <v>37</v>
      </c>
      <c r="E2016" s="51">
        <v>45625</v>
      </c>
      <c r="F2016" s="50" t="s">
        <v>72</v>
      </c>
      <c r="G2016" s="50" t="s">
        <v>123</v>
      </c>
      <c r="H2016" s="50" t="s">
        <v>124</v>
      </c>
      <c r="I2016" s="50" t="s">
        <v>141</v>
      </c>
      <c r="J2016" s="50" t="s">
        <v>1216</v>
      </c>
      <c r="K2016" s="53">
        <v>5555.11</v>
      </c>
    </row>
    <row r="2017" spans="1:11" x14ac:dyDescent="0.25">
      <c r="A2017" s="50" t="s">
        <v>1110</v>
      </c>
      <c r="B2017" s="50" t="s">
        <v>2870</v>
      </c>
      <c r="C2017" s="50" t="s">
        <v>2859</v>
      </c>
      <c r="D2017" s="50" t="s">
        <v>37</v>
      </c>
      <c r="E2017" s="51">
        <v>45625</v>
      </c>
      <c r="F2017" s="50" t="s">
        <v>72</v>
      </c>
      <c r="G2017" s="50" t="s">
        <v>123</v>
      </c>
      <c r="H2017" s="50" t="s">
        <v>124</v>
      </c>
      <c r="I2017" s="50" t="s">
        <v>141</v>
      </c>
      <c r="J2017" s="50" t="s">
        <v>1216</v>
      </c>
      <c r="K2017" s="53">
        <v>5555.11</v>
      </c>
    </row>
    <row r="2018" spans="1:11" x14ac:dyDescent="0.25">
      <c r="A2018" s="50" t="s">
        <v>1110</v>
      </c>
      <c r="B2018" s="50" t="s">
        <v>2871</v>
      </c>
      <c r="C2018" s="50" t="s">
        <v>2859</v>
      </c>
      <c r="D2018" s="50" t="s">
        <v>37</v>
      </c>
      <c r="E2018" s="51">
        <v>45625</v>
      </c>
      <c r="F2018" s="50" t="s">
        <v>72</v>
      </c>
      <c r="G2018" s="50" t="s">
        <v>123</v>
      </c>
      <c r="H2018" s="50" t="s">
        <v>124</v>
      </c>
      <c r="I2018" s="50" t="s">
        <v>141</v>
      </c>
      <c r="J2018" s="50" t="s">
        <v>1216</v>
      </c>
      <c r="K2018" s="53">
        <v>5555.11</v>
      </c>
    </row>
    <row r="2019" spans="1:11" x14ac:dyDescent="0.25">
      <c r="A2019" s="50" t="s">
        <v>1110</v>
      </c>
      <c r="B2019" s="50" t="s">
        <v>2872</v>
      </c>
      <c r="C2019" s="50" t="s">
        <v>2859</v>
      </c>
      <c r="D2019" s="50" t="s">
        <v>37</v>
      </c>
      <c r="E2019" s="51">
        <v>45625</v>
      </c>
      <c r="F2019" s="50" t="s">
        <v>72</v>
      </c>
      <c r="G2019" s="50" t="s">
        <v>123</v>
      </c>
      <c r="H2019" s="50" t="s">
        <v>124</v>
      </c>
      <c r="I2019" s="50" t="s">
        <v>141</v>
      </c>
      <c r="J2019" s="50" t="s">
        <v>1216</v>
      </c>
      <c r="K2019" s="53">
        <v>5555.11</v>
      </c>
    </row>
    <row r="2020" spans="1:11" x14ac:dyDescent="0.25">
      <c r="A2020" s="50" t="s">
        <v>1110</v>
      </c>
      <c r="B2020" s="50" t="s">
        <v>2873</v>
      </c>
      <c r="C2020" s="50" t="s">
        <v>2859</v>
      </c>
      <c r="D2020" s="50" t="s">
        <v>37</v>
      </c>
      <c r="E2020" s="51">
        <v>45625</v>
      </c>
      <c r="F2020" s="50" t="s">
        <v>72</v>
      </c>
      <c r="G2020" s="50" t="s">
        <v>123</v>
      </c>
      <c r="H2020" s="50" t="s">
        <v>124</v>
      </c>
      <c r="I2020" s="50" t="s">
        <v>141</v>
      </c>
      <c r="J2020" s="50" t="s">
        <v>1216</v>
      </c>
      <c r="K2020" s="53">
        <v>5555.11</v>
      </c>
    </row>
    <row r="2021" spans="1:11" x14ac:dyDescent="0.25">
      <c r="A2021" s="50" t="s">
        <v>1110</v>
      </c>
      <c r="B2021" s="50" t="s">
        <v>2874</v>
      </c>
      <c r="C2021" s="50" t="s">
        <v>2859</v>
      </c>
      <c r="D2021" s="50" t="s">
        <v>37</v>
      </c>
      <c r="E2021" s="51">
        <v>45625</v>
      </c>
      <c r="F2021" s="50" t="s">
        <v>72</v>
      </c>
      <c r="G2021" s="50" t="s">
        <v>123</v>
      </c>
      <c r="H2021" s="50" t="s">
        <v>124</v>
      </c>
      <c r="I2021" s="50" t="s">
        <v>141</v>
      </c>
      <c r="J2021" s="50" t="s">
        <v>1216</v>
      </c>
      <c r="K2021" s="53">
        <v>5555.11</v>
      </c>
    </row>
    <row r="2022" spans="1:11" x14ac:dyDescent="0.25">
      <c r="A2022" s="50" t="s">
        <v>1110</v>
      </c>
      <c r="B2022" s="50" t="s">
        <v>2875</v>
      </c>
      <c r="C2022" s="50" t="s">
        <v>2859</v>
      </c>
      <c r="D2022" s="50" t="s">
        <v>37</v>
      </c>
      <c r="E2022" s="51">
        <v>45625</v>
      </c>
      <c r="F2022" s="50" t="s">
        <v>72</v>
      </c>
      <c r="G2022" s="50" t="s">
        <v>123</v>
      </c>
      <c r="H2022" s="50" t="s">
        <v>124</v>
      </c>
      <c r="I2022" s="50" t="s">
        <v>141</v>
      </c>
      <c r="J2022" s="50" t="s">
        <v>1216</v>
      </c>
      <c r="K2022" s="53">
        <v>5555.11</v>
      </c>
    </row>
    <row r="2023" spans="1:11" x14ac:dyDescent="0.25">
      <c r="A2023" s="50" t="s">
        <v>1110</v>
      </c>
      <c r="B2023" s="50" t="s">
        <v>2876</v>
      </c>
      <c r="C2023" s="50" t="s">
        <v>2859</v>
      </c>
      <c r="D2023" s="50" t="s">
        <v>37</v>
      </c>
      <c r="E2023" s="51">
        <v>45625</v>
      </c>
      <c r="F2023" s="50" t="s">
        <v>72</v>
      </c>
      <c r="G2023" s="50" t="s">
        <v>123</v>
      </c>
      <c r="H2023" s="50" t="s">
        <v>124</v>
      </c>
      <c r="I2023" s="50" t="s">
        <v>141</v>
      </c>
      <c r="J2023" s="50" t="s">
        <v>1216</v>
      </c>
      <c r="K2023" s="53">
        <v>5555.11</v>
      </c>
    </row>
    <row r="2024" spans="1:11" x14ac:dyDescent="0.25">
      <c r="A2024" s="50" t="s">
        <v>1110</v>
      </c>
      <c r="B2024" s="50" t="s">
        <v>2877</v>
      </c>
      <c r="C2024" s="50" t="s">
        <v>2859</v>
      </c>
      <c r="D2024" s="50" t="s">
        <v>37</v>
      </c>
      <c r="E2024" s="51">
        <v>45625</v>
      </c>
      <c r="F2024" s="50" t="s">
        <v>72</v>
      </c>
      <c r="G2024" s="50" t="s">
        <v>123</v>
      </c>
      <c r="H2024" s="50" t="s">
        <v>124</v>
      </c>
      <c r="I2024" s="50" t="s">
        <v>141</v>
      </c>
      <c r="J2024" s="50" t="s">
        <v>1216</v>
      </c>
      <c r="K2024" s="53">
        <v>5555.11</v>
      </c>
    </row>
    <row r="2025" spans="1:11" x14ac:dyDescent="0.25">
      <c r="A2025" s="50" t="s">
        <v>1110</v>
      </c>
      <c r="B2025" s="50" t="s">
        <v>2878</v>
      </c>
      <c r="C2025" s="50" t="s">
        <v>2859</v>
      </c>
      <c r="D2025" s="50" t="s">
        <v>37</v>
      </c>
      <c r="E2025" s="51">
        <v>45625</v>
      </c>
      <c r="F2025" s="50" t="s">
        <v>72</v>
      </c>
      <c r="G2025" s="50" t="s">
        <v>123</v>
      </c>
      <c r="H2025" s="50" t="s">
        <v>124</v>
      </c>
      <c r="I2025" s="50" t="s">
        <v>141</v>
      </c>
      <c r="J2025" s="50" t="s">
        <v>1216</v>
      </c>
      <c r="K2025" s="53">
        <v>5555.11</v>
      </c>
    </row>
    <row r="2026" spans="1:11" x14ac:dyDescent="0.25">
      <c r="A2026" s="50" t="s">
        <v>1110</v>
      </c>
      <c r="B2026" s="50" t="s">
        <v>2879</v>
      </c>
      <c r="C2026" s="50" t="s">
        <v>2880</v>
      </c>
      <c r="D2026" s="50" t="s">
        <v>37</v>
      </c>
      <c r="E2026" s="51">
        <v>45625</v>
      </c>
      <c r="F2026" s="50" t="s">
        <v>72</v>
      </c>
      <c r="G2026" s="50" t="s">
        <v>123</v>
      </c>
      <c r="H2026" s="50" t="s">
        <v>124</v>
      </c>
      <c r="I2026" s="50" t="s">
        <v>141</v>
      </c>
      <c r="J2026" s="50" t="s">
        <v>1216</v>
      </c>
      <c r="K2026" s="53">
        <v>8022.3</v>
      </c>
    </row>
    <row r="2027" spans="1:11" x14ac:dyDescent="0.25">
      <c r="A2027" s="50" t="s">
        <v>1110</v>
      </c>
      <c r="B2027" s="50" t="s">
        <v>2881</v>
      </c>
      <c r="C2027" s="50" t="s">
        <v>2880</v>
      </c>
      <c r="D2027" s="50" t="s">
        <v>37</v>
      </c>
      <c r="E2027" s="51">
        <v>45625</v>
      </c>
      <c r="F2027" s="50" t="s">
        <v>72</v>
      </c>
      <c r="G2027" s="50" t="s">
        <v>123</v>
      </c>
      <c r="H2027" s="50" t="s">
        <v>124</v>
      </c>
      <c r="I2027" s="50" t="s">
        <v>141</v>
      </c>
      <c r="J2027" s="50" t="s">
        <v>1216</v>
      </c>
      <c r="K2027" s="53">
        <v>8022.3</v>
      </c>
    </row>
    <row r="2028" spans="1:11" x14ac:dyDescent="0.25">
      <c r="A2028" s="50" t="s">
        <v>1110</v>
      </c>
      <c r="B2028" s="50" t="s">
        <v>2882</v>
      </c>
      <c r="C2028" s="50" t="s">
        <v>2880</v>
      </c>
      <c r="D2028" s="50" t="s">
        <v>37</v>
      </c>
      <c r="E2028" s="51">
        <v>45625</v>
      </c>
      <c r="F2028" s="50" t="s">
        <v>72</v>
      </c>
      <c r="G2028" s="50" t="s">
        <v>123</v>
      </c>
      <c r="H2028" s="50" t="s">
        <v>124</v>
      </c>
      <c r="I2028" s="50" t="s">
        <v>141</v>
      </c>
      <c r="J2028" s="50" t="s">
        <v>1216</v>
      </c>
      <c r="K2028" s="53">
        <v>8022.3</v>
      </c>
    </row>
    <row r="2029" spans="1:11" x14ac:dyDescent="0.25">
      <c r="A2029" s="50" t="s">
        <v>1110</v>
      </c>
      <c r="B2029" s="50" t="s">
        <v>2883</v>
      </c>
      <c r="C2029" s="50" t="s">
        <v>2880</v>
      </c>
      <c r="D2029" s="50" t="s">
        <v>37</v>
      </c>
      <c r="E2029" s="51">
        <v>45625</v>
      </c>
      <c r="F2029" s="50" t="s">
        <v>72</v>
      </c>
      <c r="G2029" s="50" t="s">
        <v>123</v>
      </c>
      <c r="H2029" s="50" t="s">
        <v>124</v>
      </c>
      <c r="I2029" s="50" t="s">
        <v>141</v>
      </c>
      <c r="J2029" s="50" t="s">
        <v>1216</v>
      </c>
      <c r="K2029" s="53">
        <v>8022.3</v>
      </c>
    </row>
    <row r="2030" spans="1:11" x14ac:dyDescent="0.25">
      <c r="A2030" s="50" t="s">
        <v>1110</v>
      </c>
      <c r="B2030" s="50" t="s">
        <v>2884</v>
      </c>
      <c r="C2030" s="50" t="s">
        <v>2880</v>
      </c>
      <c r="D2030" s="50" t="s">
        <v>37</v>
      </c>
      <c r="E2030" s="51">
        <v>45625</v>
      </c>
      <c r="F2030" s="50" t="s">
        <v>72</v>
      </c>
      <c r="G2030" s="50" t="s">
        <v>123</v>
      </c>
      <c r="H2030" s="50" t="s">
        <v>124</v>
      </c>
      <c r="I2030" s="50" t="s">
        <v>141</v>
      </c>
      <c r="J2030" s="50" t="s">
        <v>1216</v>
      </c>
      <c r="K2030" s="53">
        <v>8022.3</v>
      </c>
    </row>
    <row r="2031" spans="1:11" x14ac:dyDescent="0.25">
      <c r="A2031" s="50" t="s">
        <v>1110</v>
      </c>
      <c r="B2031" s="50" t="s">
        <v>2885</v>
      </c>
      <c r="C2031" s="50" t="s">
        <v>2880</v>
      </c>
      <c r="D2031" s="50" t="s">
        <v>37</v>
      </c>
      <c r="E2031" s="51">
        <v>45625</v>
      </c>
      <c r="F2031" s="50" t="s">
        <v>72</v>
      </c>
      <c r="G2031" s="50" t="s">
        <v>123</v>
      </c>
      <c r="H2031" s="50" t="s">
        <v>124</v>
      </c>
      <c r="I2031" s="50" t="s">
        <v>141</v>
      </c>
      <c r="J2031" s="50" t="s">
        <v>1216</v>
      </c>
      <c r="K2031" s="53">
        <v>8022.3</v>
      </c>
    </row>
    <row r="2032" spans="1:11" x14ac:dyDescent="0.25">
      <c r="A2032" s="50" t="s">
        <v>1110</v>
      </c>
      <c r="B2032" s="50" t="s">
        <v>2886</v>
      </c>
      <c r="C2032" s="50" t="s">
        <v>2880</v>
      </c>
      <c r="D2032" s="50" t="s">
        <v>37</v>
      </c>
      <c r="E2032" s="51">
        <v>45625</v>
      </c>
      <c r="F2032" s="50" t="s">
        <v>72</v>
      </c>
      <c r="G2032" s="50" t="s">
        <v>123</v>
      </c>
      <c r="H2032" s="50" t="s">
        <v>124</v>
      </c>
      <c r="I2032" s="50" t="s">
        <v>141</v>
      </c>
      <c r="J2032" s="50" t="s">
        <v>1216</v>
      </c>
      <c r="K2032" s="53">
        <v>8022.3</v>
      </c>
    </row>
    <row r="2033" spans="1:11" x14ac:dyDescent="0.25">
      <c r="A2033" s="50" t="s">
        <v>1110</v>
      </c>
      <c r="B2033" s="50" t="s">
        <v>2887</v>
      </c>
      <c r="C2033" s="50" t="s">
        <v>2880</v>
      </c>
      <c r="D2033" s="50" t="s">
        <v>37</v>
      </c>
      <c r="E2033" s="51">
        <v>45625</v>
      </c>
      <c r="F2033" s="50" t="s">
        <v>72</v>
      </c>
      <c r="G2033" s="50" t="s">
        <v>123</v>
      </c>
      <c r="H2033" s="50" t="s">
        <v>124</v>
      </c>
      <c r="I2033" s="50" t="s">
        <v>141</v>
      </c>
      <c r="J2033" s="50" t="s">
        <v>1216</v>
      </c>
      <c r="K2033" s="53">
        <v>8022.3</v>
      </c>
    </row>
    <row r="2034" spans="1:11" x14ac:dyDescent="0.25">
      <c r="A2034" s="50" t="s">
        <v>1110</v>
      </c>
      <c r="B2034" s="50" t="s">
        <v>2888</v>
      </c>
      <c r="C2034" s="50" t="s">
        <v>2889</v>
      </c>
      <c r="D2034" s="50" t="s">
        <v>37</v>
      </c>
      <c r="E2034" s="51">
        <v>45625</v>
      </c>
      <c r="F2034" s="50" t="s">
        <v>72</v>
      </c>
      <c r="G2034" s="50" t="s">
        <v>123</v>
      </c>
      <c r="H2034" s="50" t="s">
        <v>124</v>
      </c>
      <c r="I2034" s="50" t="s">
        <v>141</v>
      </c>
      <c r="J2034" s="50" t="s">
        <v>1216</v>
      </c>
      <c r="K2034" s="53">
        <v>8404.66</v>
      </c>
    </row>
    <row r="2035" spans="1:11" x14ac:dyDescent="0.25">
      <c r="A2035" s="50" t="s">
        <v>1110</v>
      </c>
      <c r="B2035" s="50" t="s">
        <v>2890</v>
      </c>
      <c r="C2035" s="50" t="s">
        <v>2889</v>
      </c>
      <c r="D2035" s="50" t="s">
        <v>37</v>
      </c>
      <c r="E2035" s="51">
        <v>45625</v>
      </c>
      <c r="F2035" s="50" t="s">
        <v>72</v>
      </c>
      <c r="G2035" s="50" t="s">
        <v>123</v>
      </c>
      <c r="H2035" s="50" t="s">
        <v>124</v>
      </c>
      <c r="I2035" s="50" t="s">
        <v>141</v>
      </c>
      <c r="J2035" s="50" t="s">
        <v>1216</v>
      </c>
      <c r="K2035" s="53">
        <v>8404.66</v>
      </c>
    </row>
    <row r="2036" spans="1:11" x14ac:dyDescent="0.25">
      <c r="A2036" s="50" t="s">
        <v>1110</v>
      </c>
      <c r="B2036" s="50" t="s">
        <v>2891</v>
      </c>
      <c r="C2036" s="50" t="s">
        <v>2889</v>
      </c>
      <c r="D2036" s="50" t="s">
        <v>37</v>
      </c>
      <c r="E2036" s="51">
        <v>45625</v>
      </c>
      <c r="F2036" s="50" t="s">
        <v>72</v>
      </c>
      <c r="G2036" s="50" t="s">
        <v>123</v>
      </c>
      <c r="H2036" s="50" t="s">
        <v>124</v>
      </c>
      <c r="I2036" s="50" t="s">
        <v>141</v>
      </c>
      <c r="J2036" s="50" t="s">
        <v>1216</v>
      </c>
      <c r="K2036" s="53">
        <v>8404.66</v>
      </c>
    </row>
    <row r="2037" spans="1:11" x14ac:dyDescent="0.25">
      <c r="A2037" s="50" t="s">
        <v>1110</v>
      </c>
      <c r="B2037" s="50" t="s">
        <v>2892</v>
      </c>
      <c r="C2037" s="50" t="s">
        <v>2889</v>
      </c>
      <c r="D2037" s="50" t="s">
        <v>37</v>
      </c>
      <c r="E2037" s="51">
        <v>45625</v>
      </c>
      <c r="F2037" s="50" t="s">
        <v>72</v>
      </c>
      <c r="G2037" s="50" t="s">
        <v>123</v>
      </c>
      <c r="H2037" s="50" t="s">
        <v>124</v>
      </c>
      <c r="I2037" s="50" t="s">
        <v>141</v>
      </c>
      <c r="J2037" s="50" t="s">
        <v>1216</v>
      </c>
      <c r="K2037" s="53">
        <v>8404.66</v>
      </c>
    </row>
    <row r="2038" spans="1:11" x14ac:dyDescent="0.25">
      <c r="A2038" s="50" t="s">
        <v>1110</v>
      </c>
      <c r="B2038" s="50" t="s">
        <v>2893</v>
      </c>
      <c r="C2038" s="50" t="s">
        <v>2889</v>
      </c>
      <c r="D2038" s="50" t="s">
        <v>37</v>
      </c>
      <c r="E2038" s="51">
        <v>45625</v>
      </c>
      <c r="F2038" s="50" t="s">
        <v>72</v>
      </c>
      <c r="G2038" s="50" t="s">
        <v>123</v>
      </c>
      <c r="H2038" s="50" t="s">
        <v>124</v>
      </c>
      <c r="I2038" s="50" t="s">
        <v>141</v>
      </c>
      <c r="J2038" s="50" t="s">
        <v>1216</v>
      </c>
      <c r="K2038" s="53">
        <v>8404.66</v>
      </c>
    </row>
    <row r="2039" spans="1:11" x14ac:dyDescent="0.25">
      <c r="A2039" s="50" t="s">
        <v>1110</v>
      </c>
      <c r="B2039" s="50" t="s">
        <v>2894</v>
      </c>
      <c r="C2039" s="50" t="s">
        <v>2889</v>
      </c>
      <c r="D2039" s="50" t="s">
        <v>37</v>
      </c>
      <c r="E2039" s="51">
        <v>45625</v>
      </c>
      <c r="F2039" s="50" t="s">
        <v>72</v>
      </c>
      <c r="G2039" s="50" t="s">
        <v>123</v>
      </c>
      <c r="H2039" s="50" t="s">
        <v>124</v>
      </c>
      <c r="I2039" s="50" t="s">
        <v>141</v>
      </c>
      <c r="J2039" s="50" t="s">
        <v>1216</v>
      </c>
      <c r="K2039" s="53">
        <v>8404.66</v>
      </c>
    </row>
    <row r="2040" spans="1:11" x14ac:dyDescent="0.25">
      <c r="A2040" s="50" t="s">
        <v>1110</v>
      </c>
      <c r="B2040" s="50" t="s">
        <v>2895</v>
      </c>
      <c r="C2040" s="50" t="s">
        <v>2889</v>
      </c>
      <c r="D2040" s="50" t="s">
        <v>37</v>
      </c>
      <c r="E2040" s="51">
        <v>45625</v>
      </c>
      <c r="F2040" s="50" t="s">
        <v>72</v>
      </c>
      <c r="G2040" s="50" t="s">
        <v>123</v>
      </c>
      <c r="H2040" s="50" t="s">
        <v>124</v>
      </c>
      <c r="I2040" s="50" t="s">
        <v>141</v>
      </c>
      <c r="J2040" s="50" t="s">
        <v>1216</v>
      </c>
      <c r="K2040" s="53">
        <v>8404.66</v>
      </c>
    </row>
    <row r="2041" spans="1:11" x14ac:dyDescent="0.25">
      <c r="A2041" s="50" t="s">
        <v>1110</v>
      </c>
      <c r="B2041" s="50" t="s">
        <v>2896</v>
      </c>
      <c r="C2041" s="50" t="s">
        <v>2889</v>
      </c>
      <c r="D2041" s="50" t="s">
        <v>37</v>
      </c>
      <c r="E2041" s="51">
        <v>45625</v>
      </c>
      <c r="F2041" s="50" t="s">
        <v>72</v>
      </c>
      <c r="G2041" s="50" t="s">
        <v>123</v>
      </c>
      <c r="H2041" s="50" t="s">
        <v>124</v>
      </c>
      <c r="I2041" s="50" t="s">
        <v>141</v>
      </c>
      <c r="J2041" s="50" t="s">
        <v>1216</v>
      </c>
      <c r="K2041" s="53">
        <v>8404.66</v>
      </c>
    </row>
    <row r="2042" spans="1:11" x14ac:dyDescent="0.25">
      <c r="A2042" s="50" t="s">
        <v>1110</v>
      </c>
      <c r="B2042" s="50" t="s">
        <v>2897</v>
      </c>
      <c r="C2042" s="50" t="s">
        <v>2898</v>
      </c>
      <c r="D2042" s="50" t="s">
        <v>37</v>
      </c>
      <c r="E2042" s="51">
        <v>45625</v>
      </c>
      <c r="F2042" s="50" t="s">
        <v>72</v>
      </c>
      <c r="G2042" s="50" t="s">
        <v>123</v>
      </c>
      <c r="H2042" s="50" t="s">
        <v>124</v>
      </c>
      <c r="I2042" s="50" t="s">
        <v>141</v>
      </c>
      <c r="J2042" s="50" t="s">
        <v>1216</v>
      </c>
      <c r="K2042" s="53">
        <v>8410.7099999999991</v>
      </c>
    </row>
    <row r="2043" spans="1:11" x14ac:dyDescent="0.25">
      <c r="A2043" s="50" t="s">
        <v>1110</v>
      </c>
      <c r="B2043" s="50" t="s">
        <v>2899</v>
      </c>
      <c r="C2043" s="50" t="s">
        <v>2898</v>
      </c>
      <c r="D2043" s="50" t="s">
        <v>37</v>
      </c>
      <c r="E2043" s="51">
        <v>45625</v>
      </c>
      <c r="F2043" s="50" t="s">
        <v>72</v>
      </c>
      <c r="G2043" s="50" t="s">
        <v>123</v>
      </c>
      <c r="H2043" s="50" t="s">
        <v>124</v>
      </c>
      <c r="I2043" s="50" t="s">
        <v>141</v>
      </c>
      <c r="J2043" s="50" t="s">
        <v>1216</v>
      </c>
      <c r="K2043" s="53">
        <v>8410.7099999999991</v>
      </c>
    </row>
    <row r="2044" spans="1:11" x14ac:dyDescent="0.25">
      <c r="A2044" s="50" t="s">
        <v>1110</v>
      </c>
      <c r="B2044" s="50" t="s">
        <v>2900</v>
      </c>
      <c r="C2044" s="50" t="s">
        <v>2898</v>
      </c>
      <c r="D2044" s="50" t="s">
        <v>37</v>
      </c>
      <c r="E2044" s="51">
        <v>45625</v>
      </c>
      <c r="F2044" s="50" t="s">
        <v>72</v>
      </c>
      <c r="G2044" s="50" t="s">
        <v>123</v>
      </c>
      <c r="H2044" s="50" t="s">
        <v>124</v>
      </c>
      <c r="I2044" s="50" t="s">
        <v>141</v>
      </c>
      <c r="J2044" s="50" t="s">
        <v>1216</v>
      </c>
      <c r="K2044" s="53">
        <v>8410.7099999999991</v>
      </c>
    </row>
    <row r="2045" spans="1:11" x14ac:dyDescent="0.25">
      <c r="A2045" s="50" t="s">
        <v>1110</v>
      </c>
      <c r="B2045" s="50" t="s">
        <v>2901</v>
      </c>
      <c r="C2045" s="50" t="s">
        <v>2898</v>
      </c>
      <c r="D2045" s="50" t="s">
        <v>37</v>
      </c>
      <c r="E2045" s="51">
        <v>45625</v>
      </c>
      <c r="F2045" s="50" t="s">
        <v>72</v>
      </c>
      <c r="G2045" s="50" t="s">
        <v>123</v>
      </c>
      <c r="H2045" s="50" t="s">
        <v>124</v>
      </c>
      <c r="I2045" s="50" t="s">
        <v>141</v>
      </c>
      <c r="J2045" s="50" t="s">
        <v>1216</v>
      </c>
      <c r="K2045" s="53">
        <v>8410.7099999999991</v>
      </c>
    </row>
    <row r="2046" spans="1:11" x14ac:dyDescent="0.25">
      <c r="A2046" s="50" t="s">
        <v>1110</v>
      </c>
      <c r="B2046" s="50" t="s">
        <v>2902</v>
      </c>
      <c r="C2046" s="50" t="s">
        <v>2898</v>
      </c>
      <c r="D2046" s="50" t="s">
        <v>37</v>
      </c>
      <c r="E2046" s="51">
        <v>45625</v>
      </c>
      <c r="F2046" s="50" t="s">
        <v>72</v>
      </c>
      <c r="G2046" s="50" t="s">
        <v>123</v>
      </c>
      <c r="H2046" s="50" t="s">
        <v>124</v>
      </c>
      <c r="I2046" s="50" t="s">
        <v>141</v>
      </c>
      <c r="J2046" s="50" t="s">
        <v>1216</v>
      </c>
      <c r="K2046" s="53">
        <v>8410.7099999999991</v>
      </c>
    </row>
    <row r="2047" spans="1:11" x14ac:dyDescent="0.25">
      <c r="A2047" s="50" t="s">
        <v>1110</v>
      </c>
      <c r="B2047" s="50" t="s">
        <v>2903</v>
      </c>
      <c r="C2047" s="50" t="s">
        <v>2898</v>
      </c>
      <c r="D2047" s="50" t="s">
        <v>37</v>
      </c>
      <c r="E2047" s="51">
        <v>45625</v>
      </c>
      <c r="F2047" s="50" t="s">
        <v>72</v>
      </c>
      <c r="G2047" s="50" t="s">
        <v>123</v>
      </c>
      <c r="H2047" s="50" t="s">
        <v>124</v>
      </c>
      <c r="I2047" s="50" t="s">
        <v>141</v>
      </c>
      <c r="J2047" s="50" t="s">
        <v>1216</v>
      </c>
      <c r="K2047" s="53">
        <v>8410.7099999999991</v>
      </c>
    </row>
    <row r="2048" spans="1:11" x14ac:dyDescent="0.25">
      <c r="A2048" s="50" t="s">
        <v>1110</v>
      </c>
      <c r="B2048" s="50" t="s">
        <v>2904</v>
      </c>
      <c r="C2048" s="50" t="s">
        <v>2898</v>
      </c>
      <c r="D2048" s="50" t="s">
        <v>37</v>
      </c>
      <c r="E2048" s="51">
        <v>45625</v>
      </c>
      <c r="F2048" s="50" t="s">
        <v>72</v>
      </c>
      <c r="G2048" s="50" t="s">
        <v>123</v>
      </c>
      <c r="H2048" s="50" t="s">
        <v>124</v>
      </c>
      <c r="I2048" s="50" t="s">
        <v>141</v>
      </c>
      <c r="J2048" s="50" t="s">
        <v>1216</v>
      </c>
      <c r="K2048" s="53">
        <v>8410.7099999999991</v>
      </c>
    </row>
    <row r="2049" spans="1:11" x14ac:dyDescent="0.25">
      <c r="A2049" s="50" t="s">
        <v>1110</v>
      </c>
      <c r="B2049" s="50" t="s">
        <v>2905</v>
      </c>
      <c r="C2049" s="50" t="s">
        <v>2898</v>
      </c>
      <c r="D2049" s="50" t="s">
        <v>37</v>
      </c>
      <c r="E2049" s="51">
        <v>45625</v>
      </c>
      <c r="F2049" s="50" t="s">
        <v>72</v>
      </c>
      <c r="G2049" s="50" t="s">
        <v>123</v>
      </c>
      <c r="H2049" s="50" t="s">
        <v>124</v>
      </c>
      <c r="I2049" s="50" t="s">
        <v>141</v>
      </c>
      <c r="J2049" s="50" t="s">
        <v>1216</v>
      </c>
      <c r="K2049" s="53">
        <v>8410.7099999999991</v>
      </c>
    </row>
    <row r="2050" spans="1:11" x14ac:dyDescent="0.25">
      <c r="A2050" s="50" t="s">
        <v>1110</v>
      </c>
      <c r="B2050" s="50" t="s">
        <v>2906</v>
      </c>
      <c r="C2050" s="50" t="s">
        <v>2898</v>
      </c>
      <c r="D2050" s="50" t="s">
        <v>37</v>
      </c>
      <c r="E2050" s="51">
        <v>45625</v>
      </c>
      <c r="F2050" s="50" t="s">
        <v>72</v>
      </c>
      <c r="G2050" s="50" t="s">
        <v>123</v>
      </c>
      <c r="H2050" s="50" t="s">
        <v>124</v>
      </c>
      <c r="I2050" s="50" t="s">
        <v>141</v>
      </c>
      <c r="J2050" s="50" t="s">
        <v>1216</v>
      </c>
      <c r="K2050" s="53">
        <v>8410.7099999999991</v>
      </c>
    </row>
    <row r="2051" spans="1:11" x14ac:dyDescent="0.25">
      <c r="A2051" s="50" t="s">
        <v>1110</v>
      </c>
      <c r="B2051" s="50" t="s">
        <v>2907</v>
      </c>
      <c r="C2051" s="50" t="s">
        <v>2898</v>
      </c>
      <c r="D2051" s="50" t="s">
        <v>37</v>
      </c>
      <c r="E2051" s="51">
        <v>45625</v>
      </c>
      <c r="F2051" s="50" t="s">
        <v>72</v>
      </c>
      <c r="G2051" s="50" t="s">
        <v>123</v>
      </c>
      <c r="H2051" s="50" t="s">
        <v>124</v>
      </c>
      <c r="I2051" s="50" t="s">
        <v>141</v>
      </c>
      <c r="J2051" s="50" t="s">
        <v>1216</v>
      </c>
      <c r="K2051" s="53">
        <v>8410.7099999999991</v>
      </c>
    </row>
    <row r="2052" spans="1:11" x14ac:dyDescent="0.25">
      <c r="A2052" s="50" t="s">
        <v>1110</v>
      </c>
      <c r="B2052" s="50" t="s">
        <v>2908</v>
      </c>
      <c r="C2052" s="50" t="s">
        <v>2898</v>
      </c>
      <c r="D2052" s="50" t="s">
        <v>37</v>
      </c>
      <c r="E2052" s="51">
        <v>45625</v>
      </c>
      <c r="F2052" s="50" t="s">
        <v>72</v>
      </c>
      <c r="G2052" s="50" t="s">
        <v>123</v>
      </c>
      <c r="H2052" s="50" t="s">
        <v>124</v>
      </c>
      <c r="I2052" s="50" t="s">
        <v>141</v>
      </c>
      <c r="J2052" s="50" t="s">
        <v>1216</v>
      </c>
      <c r="K2052" s="53">
        <v>8410.7099999999991</v>
      </c>
    </row>
    <row r="2053" spans="1:11" x14ac:dyDescent="0.25">
      <c r="A2053" s="50" t="s">
        <v>1110</v>
      </c>
      <c r="B2053" s="50" t="s">
        <v>2909</v>
      </c>
      <c r="C2053" s="50" t="s">
        <v>2898</v>
      </c>
      <c r="D2053" s="50" t="s">
        <v>37</v>
      </c>
      <c r="E2053" s="51">
        <v>45625</v>
      </c>
      <c r="F2053" s="50" t="s">
        <v>72</v>
      </c>
      <c r="G2053" s="50" t="s">
        <v>123</v>
      </c>
      <c r="H2053" s="50" t="s">
        <v>124</v>
      </c>
      <c r="I2053" s="50" t="s">
        <v>141</v>
      </c>
      <c r="J2053" s="50" t="s">
        <v>1216</v>
      </c>
      <c r="K2053" s="53">
        <v>8410.7099999999991</v>
      </c>
    </row>
    <row r="2054" spans="1:11" x14ac:dyDescent="0.25">
      <c r="A2054" s="50" t="s">
        <v>1110</v>
      </c>
      <c r="B2054" s="50" t="s">
        <v>2910</v>
      </c>
      <c r="C2054" s="50" t="s">
        <v>2898</v>
      </c>
      <c r="D2054" s="50" t="s">
        <v>37</v>
      </c>
      <c r="E2054" s="51">
        <v>45625</v>
      </c>
      <c r="F2054" s="50" t="s">
        <v>72</v>
      </c>
      <c r="G2054" s="50" t="s">
        <v>123</v>
      </c>
      <c r="H2054" s="50" t="s">
        <v>124</v>
      </c>
      <c r="I2054" s="50" t="s">
        <v>141</v>
      </c>
      <c r="J2054" s="50" t="s">
        <v>1216</v>
      </c>
      <c r="K2054" s="53">
        <v>8410.7099999999991</v>
      </c>
    </row>
    <row r="2055" spans="1:11" x14ac:dyDescent="0.25">
      <c r="A2055" s="50" t="s">
        <v>1110</v>
      </c>
      <c r="B2055" s="50" t="s">
        <v>2911</v>
      </c>
      <c r="C2055" s="50" t="s">
        <v>2898</v>
      </c>
      <c r="D2055" s="50" t="s">
        <v>37</v>
      </c>
      <c r="E2055" s="51">
        <v>45625</v>
      </c>
      <c r="F2055" s="50" t="s">
        <v>72</v>
      </c>
      <c r="G2055" s="50" t="s">
        <v>123</v>
      </c>
      <c r="H2055" s="50" t="s">
        <v>124</v>
      </c>
      <c r="I2055" s="50" t="s">
        <v>141</v>
      </c>
      <c r="J2055" s="50" t="s">
        <v>1216</v>
      </c>
      <c r="K2055" s="53">
        <v>8410.7099999999991</v>
      </c>
    </row>
    <row r="2056" spans="1:11" x14ac:dyDescent="0.25">
      <c r="A2056" s="50" t="s">
        <v>1110</v>
      </c>
      <c r="B2056" s="50" t="s">
        <v>2912</v>
      </c>
      <c r="C2056" s="50" t="s">
        <v>2898</v>
      </c>
      <c r="D2056" s="50" t="s">
        <v>37</v>
      </c>
      <c r="E2056" s="51">
        <v>45625</v>
      </c>
      <c r="F2056" s="50" t="s">
        <v>72</v>
      </c>
      <c r="G2056" s="50" t="s">
        <v>123</v>
      </c>
      <c r="H2056" s="50" t="s">
        <v>124</v>
      </c>
      <c r="I2056" s="50" t="s">
        <v>141</v>
      </c>
      <c r="J2056" s="50" t="s">
        <v>1216</v>
      </c>
      <c r="K2056" s="53">
        <v>8410.7099999999991</v>
      </c>
    </row>
    <row r="2057" spans="1:11" x14ac:dyDescent="0.25">
      <c r="A2057" s="50" t="s">
        <v>1110</v>
      </c>
      <c r="B2057" s="50" t="s">
        <v>2913</v>
      </c>
      <c r="C2057" s="50" t="s">
        <v>2898</v>
      </c>
      <c r="D2057" s="50" t="s">
        <v>37</v>
      </c>
      <c r="E2057" s="51">
        <v>45625</v>
      </c>
      <c r="F2057" s="50" t="s">
        <v>72</v>
      </c>
      <c r="G2057" s="50" t="s">
        <v>123</v>
      </c>
      <c r="H2057" s="50" t="s">
        <v>124</v>
      </c>
      <c r="I2057" s="50" t="s">
        <v>141</v>
      </c>
      <c r="J2057" s="50" t="s">
        <v>1216</v>
      </c>
      <c r="K2057" s="53">
        <v>8410.7099999999991</v>
      </c>
    </row>
    <row r="2058" spans="1:11" x14ac:dyDescent="0.25">
      <c r="A2058" s="50" t="s">
        <v>1110</v>
      </c>
      <c r="B2058" s="50" t="s">
        <v>2914</v>
      </c>
      <c r="C2058" s="50" t="s">
        <v>2898</v>
      </c>
      <c r="D2058" s="50" t="s">
        <v>37</v>
      </c>
      <c r="E2058" s="51">
        <v>45625</v>
      </c>
      <c r="F2058" s="50" t="s">
        <v>72</v>
      </c>
      <c r="G2058" s="50" t="s">
        <v>123</v>
      </c>
      <c r="H2058" s="50" t="s">
        <v>124</v>
      </c>
      <c r="I2058" s="50" t="s">
        <v>141</v>
      </c>
      <c r="J2058" s="50" t="s">
        <v>1216</v>
      </c>
      <c r="K2058" s="53">
        <v>8410.7099999999991</v>
      </c>
    </row>
    <row r="2059" spans="1:11" x14ac:dyDescent="0.25">
      <c r="A2059" s="50" t="s">
        <v>1110</v>
      </c>
      <c r="B2059" s="50" t="s">
        <v>2915</v>
      </c>
      <c r="C2059" s="50" t="s">
        <v>2898</v>
      </c>
      <c r="D2059" s="50" t="s">
        <v>37</v>
      </c>
      <c r="E2059" s="51">
        <v>45625</v>
      </c>
      <c r="F2059" s="50" t="s">
        <v>72</v>
      </c>
      <c r="G2059" s="50" t="s">
        <v>123</v>
      </c>
      <c r="H2059" s="50" t="s">
        <v>124</v>
      </c>
      <c r="I2059" s="50" t="s">
        <v>141</v>
      </c>
      <c r="J2059" s="50" t="s">
        <v>1216</v>
      </c>
      <c r="K2059" s="53">
        <v>8410.7099999999991</v>
      </c>
    </row>
    <row r="2060" spans="1:11" x14ac:dyDescent="0.25">
      <c r="A2060" s="50" t="s">
        <v>1110</v>
      </c>
      <c r="B2060" s="50" t="s">
        <v>2916</v>
      </c>
      <c r="C2060" s="50" t="s">
        <v>2898</v>
      </c>
      <c r="D2060" s="50" t="s">
        <v>37</v>
      </c>
      <c r="E2060" s="51">
        <v>45625</v>
      </c>
      <c r="F2060" s="50" t="s">
        <v>72</v>
      </c>
      <c r="G2060" s="50" t="s">
        <v>123</v>
      </c>
      <c r="H2060" s="50" t="s">
        <v>124</v>
      </c>
      <c r="I2060" s="50" t="s">
        <v>141</v>
      </c>
      <c r="J2060" s="50" t="s">
        <v>1216</v>
      </c>
      <c r="K2060" s="53">
        <v>8410.7099999999991</v>
      </c>
    </row>
    <row r="2061" spans="1:11" x14ac:dyDescent="0.25">
      <c r="A2061" s="50" t="s">
        <v>1110</v>
      </c>
      <c r="B2061" s="50" t="s">
        <v>2917</v>
      </c>
      <c r="C2061" s="50" t="s">
        <v>2898</v>
      </c>
      <c r="D2061" s="50" t="s">
        <v>37</v>
      </c>
      <c r="E2061" s="51">
        <v>45625</v>
      </c>
      <c r="F2061" s="50" t="s">
        <v>72</v>
      </c>
      <c r="G2061" s="50" t="s">
        <v>123</v>
      </c>
      <c r="H2061" s="50" t="s">
        <v>124</v>
      </c>
      <c r="I2061" s="50" t="s">
        <v>141</v>
      </c>
      <c r="J2061" s="50" t="s">
        <v>1216</v>
      </c>
      <c r="K2061" s="53">
        <v>8410.7099999999991</v>
      </c>
    </row>
    <row r="2062" spans="1:11" x14ac:dyDescent="0.25">
      <c r="A2062" s="50" t="s">
        <v>1110</v>
      </c>
      <c r="B2062" s="50" t="s">
        <v>2918</v>
      </c>
      <c r="C2062" s="50" t="s">
        <v>2898</v>
      </c>
      <c r="D2062" s="50" t="s">
        <v>37</v>
      </c>
      <c r="E2062" s="51">
        <v>45625</v>
      </c>
      <c r="F2062" s="50" t="s">
        <v>72</v>
      </c>
      <c r="G2062" s="50" t="s">
        <v>123</v>
      </c>
      <c r="H2062" s="50" t="s">
        <v>124</v>
      </c>
      <c r="I2062" s="50" t="s">
        <v>141</v>
      </c>
      <c r="J2062" s="50" t="s">
        <v>1216</v>
      </c>
      <c r="K2062" s="53">
        <v>8410.7099999999991</v>
      </c>
    </row>
    <row r="2063" spans="1:11" x14ac:dyDescent="0.25">
      <c r="A2063" s="50" t="s">
        <v>1110</v>
      </c>
      <c r="B2063" s="50" t="s">
        <v>2919</v>
      </c>
      <c r="C2063" s="50" t="s">
        <v>2898</v>
      </c>
      <c r="D2063" s="50" t="s">
        <v>37</v>
      </c>
      <c r="E2063" s="51">
        <v>45625</v>
      </c>
      <c r="F2063" s="50" t="s">
        <v>72</v>
      </c>
      <c r="G2063" s="50" t="s">
        <v>123</v>
      </c>
      <c r="H2063" s="50" t="s">
        <v>124</v>
      </c>
      <c r="I2063" s="50" t="s">
        <v>141</v>
      </c>
      <c r="J2063" s="50" t="s">
        <v>1216</v>
      </c>
      <c r="K2063" s="53">
        <v>8410.7099999999991</v>
      </c>
    </row>
    <row r="2064" spans="1:11" x14ac:dyDescent="0.25">
      <c r="A2064" s="50" t="s">
        <v>1110</v>
      </c>
      <c r="B2064" s="50" t="s">
        <v>2920</v>
      </c>
      <c r="C2064" s="50" t="s">
        <v>2898</v>
      </c>
      <c r="D2064" s="50" t="s">
        <v>37</v>
      </c>
      <c r="E2064" s="51">
        <v>45625</v>
      </c>
      <c r="F2064" s="50" t="s">
        <v>72</v>
      </c>
      <c r="G2064" s="50" t="s">
        <v>123</v>
      </c>
      <c r="H2064" s="50" t="s">
        <v>124</v>
      </c>
      <c r="I2064" s="50" t="s">
        <v>141</v>
      </c>
      <c r="J2064" s="50" t="s">
        <v>1216</v>
      </c>
      <c r="K2064" s="53">
        <v>8410.7099999999991</v>
      </c>
    </row>
    <row r="2065" spans="1:11" x14ac:dyDescent="0.25">
      <c r="A2065" s="50" t="s">
        <v>1110</v>
      </c>
      <c r="B2065" s="50" t="s">
        <v>2921</v>
      </c>
      <c r="C2065" s="50" t="s">
        <v>2898</v>
      </c>
      <c r="D2065" s="50" t="s">
        <v>37</v>
      </c>
      <c r="E2065" s="51">
        <v>45625</v>
      </c>
      <c r="F2065" s="50" t="s">
        <v>72</v>
      </c>
      <c r="G2065" s="50" t="s">
        <v>123</v>
      </c>
      <c r="H2065" s="50" t="s">
        <v>124</v>
      </c>
      <c r="I2065" s="50" t="s">
        <v>141</v>
      </c>
      <c r="J2065" s="50" t="s">
        <v>1216</v>
      </c>
      <c r="K2065" s="53">
        <v>8410.7099999999991</v>
      </c>
    </row>
    <row r="2066" spans="1:11" x14ac:dyDescent="0.25">
      <c r="A2066" s="50" t="s">
        <v>1110</v>
      </c>
      <c r="B2066" s="50" t="s">
        <v>2922</v>
      </c>
      <c r="C2066" s="50" t="s">
        <v>2898</v>
      </c>
      <c r="D2066" s="50" t="s">
        <v>37</v>
      </c>
      <c r="E2066" s="51">
        <v>45625</v>
      </c>
      <c r="F2066" s="50" t="s">
        <v>72</v>
      </c>
      <c r="G2066" s="50" t="s">
        <v>123</v>
      </c>
      <c r="H2066" s="50" t="s">
        <v>124</v>
      </c>
      <c r="I2066" s="50" t="s">
        <v>141</v>
      </c>
      <c r="J2066" s="50" t="s">
        <v>1216</v>
      </c>
      <c r="K2066" s="53">
        <v>8410.7099999999991</v>
      </c>
    </row>
    <row r="2067" spans="1:11" x14ac:dyDescent="0.25">
      <c r="A2067" s="50" t="s">
        <v>1110</v>
      </c>
      <c r="B2067" s="50" t="s">
        <v>2923</v>
      </c>
      <c r="C2067" s="50" t="s">
        <v>2898</v>
      </c>
      <c r="D2067" s="50" t="s">
        <v>37</v>
      </c>
      <c r="E2067" s="51">
        <v>45625</v>
      </c>
      <c r="F2067" s="50" t="s">
        <v>72</v>
      </c>
      <c r="G2067" s="50" t="s">
        <v>123</v>
      </c>
      <c r="H2067" s="50" t="s">
        <v>124</v>
      </c>
      <c r="I2067" s="50" t="s">
        <v>141</v>
      </c>
      <c r="J2067" s="50" t="s">
        <v>1216</v>
      </c>
      <c r="K2067" s="53">
        <v>8410.7099999999991</v>
      </c>
    </row>
    <row r="2068" spans="1:11" x14ac:dyDescent="0.25">
      <c r="A2068" s="50" t="s">
        <v>1110</v>
      </c>
      <c r="B2068" s="50" t="s">
        <v>2924</v>
      </c>
      <c r="C2068" s="50" t="s">
        <v>2898</v>
      </c>
      <c r="D2068" s="50" t="s">
        <v>37</v>
      </c>
      <c r="E2068" s="51">
        <v>45625</v>
      </c>
      <c r="F2068" s="50" t="s">
        <v>72</v>
      </c>
      <c r="G2068" s="50" t="s">
        <v>123</v>
      </c>
      <c r="H2068" s="50" t="s">
        <v>124</v>
      </c>
      <c r="I2068" s="50" t="s">
        <v>141</v>
      </c>
      <c r="J2068" s="50" t="s">
        <v>1216</v>
      </c>
      <c r="K2068" s="53">
        <v>8410.7099999999991</v>
      </c>
    </row>
    <row r="2069" spans="1:11" x14ac:dyDescent="0.25">
      <c r="A2069" s="50" t="s">
        <v>1110</v>
      </c>
      <c r="B2069" s="50" t="s">
        <v>2925</v>
      </c>
      <c r="C2069" s="50" t="s">
        <v>2898</v>
      </c>
      <c r="D2069" s="50" t="s">
        <v>37</v>
      </c>
      <c r="E2069" s="51">
        <v>45625</v>
      </c>
      <c r="F2069" s="50" t="s">
        <v>72</v>
      </c>
      <c r="G2069" s="50" t="s">
        <v>123</v>
      </c>
      <c r="H2069" s="50" t="s">
        <v>124</v>
      </c>
      <c r="I2069" s="50" t="s">
        <v>141</v>
      </c>
      <c r="J2069" s="50" t="s">
        <v>1216</v>
      </c>
      <c r="K2069" s="53">
        <v>8410.7099999999991</v>
      </c>
    </row>
    <row r="2070" spans="1:11" x14ac:dyDescent="0.25">
      <c r="A2070" s="50" t="s">
        <v>1110</v>
      </c>
      <c r="B2070" s="50" t="s">
        <v>2926</v>
      </c>
      <c r="C2070" s="50" t="s">
        <v>2898</v>
      </c>
      <c r="D2070" s="50" t="s">
        <v>37</v>
      </c>
      <c r="E2070" s="51">
        <v>45625</v>
      </c>
      <c r="F2070" s="50" t="s">
        <v>72</v>
      </c>
      <c r="G2070" s="50" t="s">
        <v>123</v>
      </c>
      <c r="H2070" s="50" t="s">
        <v>124</v>
      </c>
      <c r="I2070" s="50" t="s">
        <v>141</v>
      </c>
      <c r="J2070" s="50" t="s">
        <v>1216</v>
      </c>
      <c r="K2070" s="53">
        <v>8410.7099999999991</v>
      </c>
    </row>
    <row r="2071" spans="1:11" x14ac:dyDescent="0.25">
      <c r="A2071" s="50" t="s">
        <v>1110</v>
      </c>
      <c r="B2071" s="50" t="s">
        <v>2927</v>
      </c>
      <c r="C2071" s="50" t="s">
        <v>2898</v>
      </c>
      <c r="D2071" s="50" t="s">
        <v>37</v>
      </c>
      <c r="E2071" s="51">
        <v>45625</v>
      </c>
      <c r="F2071" s="50" t="s">
        <v>72</v>
      </c>
      <c r="G2071" s="50" t="s">
        <v>123</v>
      </c>
      <c r="H2071" s="50" t="s">
        <v>124</v>
      </c>
      <c r="I2071" s="50" t="s">
        <v>141</v>
      </c>
      <c r="J2071" s="50" t="s">
        <v>1216</v>
      </c>
      <c r="K2071" s="53">
        <v>8410.7099999999991</v>
      </c>
    </row>
    <row r="2072" spans="1:11" x14ac:dyDescent="0.25">
      <c r="A2072" s="50" t="s">
        <v>1110</v>
      </c>
      <c r="B2072" s="50" t="s">
        <v>2928</v>
      </c>
      <c r="C2072" s="50" t="s">
        <v>2929</v>
      </c>
      <c r="D2072" s="50" t="s">
        <v>37</v>
      </c>
      <c r="E2072" s="51">
        <v>45625</v>
      </c>
      <c r="F2072" s="50" t="s">
        <v>72</v>
      </c>
      <c r="G2072" s="50" t="s">
        <v>123</v>
      </c>
      <c r="H2072" s="50" t="s">
        <v>124</v>
      </c>
      <c r="I2072" s="50" t="s">
        <v>141</v>
      </c>
      <c r="J2072" s="50" t="s">
        <v>1216</v>
      </c>
      <c r="K2072" s="53">
        <v>8136.04</v>
      </c>
    </row>
    <row r="2073" spans="1:11" x14ac:dyDescent="0.25">
      <c r="A2073" s="50" t="s">
        <v>1110</v>
      </c>
      <c r="B2073" s="50" t="s">
        <v>2930</v>
      </c>
      <c r="C2073" s="50" t="s">
        <v>2929</v>
      </c>
      <c r="D2073" s="50" t="s">
        <v>37</v>
      </c>
      <c r="E2073" s="51">
        <v>45625</v>
      </c>
      <c r="F2073" s="50" t="s">
        <v>72</v>
      </c>
      <c r="G2073" s="50" t="s">
        <v>123</v>
      </c>
      <c r="H2073" s="50" t="s">
        <v>124</v>
      </c>
      <c r="I2073" s="50" t="s">
        <v>141</v>
      </c>
      <c r="J2073" s="50" t="s">
        <v>1216</v>
      </c>
      <c r="K2073" s="53">
        <v>8136.04</v>
      </c>
    </row>
    <row r="2074" spans="1:11" x14ac:dyDescent="0.25">
      <c r="A2074" s="50" t="s">
        <v>1110</v>
      </c>
      <c r="B2074" s="50" t="s">
        <v>2931</v>
      </c>
      <c r="C2074" s="50" t="s">
        <v>2929</v>
      </c>
      <c r="D2074" s="50" t="s">
        <v>37</v>
      </c>
      <c r="E2074" s="51">
        <v>45625</v>
      </c>
      <c r="F2074" s="50" t="s">
        <v>72</v>
      </c>
      <c r="G2074" s="50" t="s">
        <v>123</v>
      </c>
      <c r="H2074" s="50" t="s">
        <v>124</v>
      </c>
      <c r="I2074" s="50" t="s">
        <v>141</v>
      </c>
      <c r="J2074" s="50" t="s">
        <v>1216</v>
      </c>
      <c r="K2074" s="53">
        <v>8136.04</v>
      </c>
    </row>
    <row r="2075" spans="1:11" x14ac:dyDescent="0.25">
      <c r="A2075" s="50" t="s">
        <v>1110</v>
      </c>
      <c r="B2075" s="50" t="s">
        <v>2932</v>
      </c>
      <c r="C2075" s="50" t="s">
        <v>2929</v>
      </c>
      <c r="D2075" s="50" t="s">
        <v>37</v>
      </c>
      <c r="E2075" s="51">
        <v>45625</v>
      </c>
      <c r="F2075" s="50" t="s">
        <v>72</v>
      </c>
      <c r="G2075" s="50" t="s">
        <v>123</v>
      </c>
      <c r="H2075" s="50" t="s">
        <v>124</v>
      </c>
      <c r="I2075" s="50" t="s">
        <v>141</v>
      </c>
      <c r="J2075" s="50" t="s">
        <v>1216</v>
      </c>
      <c r="K2075" s="53">
        <v>8136.04</v>
      </c>
    </row>
    <row r="2076" spans="1:11" x14ac:dyDescent="0.25">
      <c r="A2076" s="50" t="s">
        <v>1110</v>
      </c>
      <c r="B2076" s="50" t="s">
        <v>2933</v>
      </c>
      <c r="C2076" s="50" t="s">
        <v>2929</v>
      </c>
      <c r="D2076" s="50" t="s">
        <v>37</v>
      </c>
      <c r="E2076" s="51">
        <v>45625</v>
      </c>
      <c r="F2076" s="50" t="s">
        <v>72</v>
      </c>
      <c r="G2076" s="50" t="s">
        <v>123</v>
      </c>
      <c r="H2076" s="50" t="s">
        <v>124</v>
      </c>
      <c r="I2076" s="50" t="s">
        <v>141</v>
      </c>
      <c r="J2076" s="50" t="s">
        <v>1216</v>
      </c>
      <c r="K2076" s="53">
        <v>8136.04</v>
      </c>
    </row>
    <row r="2077" spans="1:11" x14ac:dyDescent="0.25">
      <c r="A2077" s="50" t="s">
        <v>1110</v>
      </c>
      <c r="B2077" s="50" t="s">
        <v>2934</v>
      </c>
      <c r="C2077" s="50" t="s">
        <v>2929</v>
      </c>
      <c r="D2077" s="50" t="s">
        <v>37</v>
      </c>
      <c r="E2077" s="51">
        <v>45625</v>
      </c>
      <c r="F2077" s="50" t="s">
        <v>72</v>
      </c>
      <c r="G2077" s="50" t="s">
        <v>123</v>
      </c>
      <c r="H2077" s="50" t="s">
        <v>124</v>
      </c>
      <c r="I2077" s="50" t="s">
        <v>141</v>
      </c>
      <c r="J2077" s="50" t="s">
        <v>1216</v>
      </c>
      <c r="K2077" s="53">
        <v>8136.04</v>
      </c>
    </row>
    <row r="2078" spans="1:11" x14ac:dyDescent="0.25">
      <c r="A2078" s="50" t="s">
        <v>1110</v>
      </c>
      <c r="B2078" s="50" t="s">
        <v>2935</v>
      </c>
      <c r="C2078" s="50" t="s">
        <v>2929</v>
      </c>
      <c r="D2078" s="50" t="s">
        <v>37</v>
      </c>
      <c r="E2078" s="51">
        <v>45625</v>
      </c>
      <c r="F2078" s="50" t="s">
        <v>72</v>
      </c>
      <c r="G2078" s="50" t="s">
        <v>123</v>
      </c>
      <c r="H2078" s="50" t="s">
        <v>124</v>
      </c>
      <c r="I2078" s="50" t="s">
        <v>141</v>
      </c>
      <c r="J2078" s="50" t="s">
        <v>1216</v>
      </c>
      <c r="K2078" s="53">
        <v>8136.04</v>
      </c>
    </row>
    <row r="2079" spans="1:11" x14ac:dyDescent="0.25">
      <c r="A2079" s="50" t="s">
        <v>1110</v>
      </c>
      <c r="B2079" s="50" t="s">
        <v>2936</v>
      </c>
      <c r="C2079" s="50" t="s">
        <v>2929</v>
      </c>
      <c r="D2079" s="50" t="s">
        <v>37</v>
      </c>
      <c r="E2079" s="51">
        <v>45625</v>
      </c>
      <c r="F2079" s="50" t="s">
        <v>72</v>
      </c>
      <c r="G2079" s="50" t="s">
        <v>123</v>
      </c>
      <c r="H2079" s="50" t="s">
        <v>124</v>
      </c>
      <c r="I2079" s="50" t="s">
        <v>141</v>
      </c>
      <c r="J2079" s="50" t="s">
        <v>1216</v>
      </c>
      <c r="K2079" s="53">
        <v>8136.04</v>
      </c>
    </row>
    <row r="2080" spans="1:11" x14ac:dyDescent="0.25">
      <c r="A2080" s="50" t="s">
        <v>1110</v>
      </c>
      <c r="B2080" s="50" t="s">
        <v>2937</v>
      </c>
      <c r="C2080" s="50" t="s">
        <v>2929</v>
      </c>
      <c r="D2080" s="50" t="s">
        <v>37</v>
      </c>
      <c r="E2080" s="51">
        <v>45625</v>
      </c>
      <c r="F2080" s="50" t="s">
        <v>72</v>
      </c>
      <c r="G2080" s="50" t="s">
        <v>123</v>
      </c>
      <c r="H2080" s="50" t="s">
        <v>124</v>
      </c>
      <c r="I2080" s="50" t="s">
        <v>141</v>
      </c>
      <c r="J2080" s="50" t="s">
        <v>1216</v>
      </c>
      <c r="K2080" s="53">
        <v>8136.04</v>
      </c>
    </row>
    <row r="2081" spans="1:11" x14ac:dyDescent="0.25">
      <c r="A2081" s="50" t="s">
        <v>1110</v>
      </c>
      <c r="B2081" s="50" t="s">
        <v>2938</v>
      </c>
      <c r="C2081" s="50" t="s">
        <v>2929</v>
      </c>
      <c r="D2081" s="50" t="s">
        <v>37</v>
      </c>
      <c r="E2081" s="51">
        <v>45625</v>
      </c>
      <c r="F2081" s="50" t="s">
        <v>72</v>
      </c>
      <c r="G2081" s="50" t="s">
        <v>123</v>
      </c>
      <c r="H2081" s="50" t="s">
        <v>124</v>
      </c>
      <c r="I2081" s="50" t="s">
        <v>141</v>
      </c>
      <c r="J2081" s="50" t="s">
        <v>1216</v>
      </c>
      <c r="K2081" s="53">
        <v>8136.04</v>
      </c>
    </row>
    <row r="2082" spans="1:11" x14ac:dyDescent="0.25">
      <c r="A2082" s="50" t="s">
        <v>1110</v>
      </c>
      <c r="B2082" s="50" t="s">
        <v>2939</v>
      </c>
      <c r="C2082" s="50" t="s">
        <v>2929</v>
      </c>
      <c r="D2082" s="50" t="s">
        <v>37</v>
      </c>
      <c r="E2082" s="51">
        <v>45625</v>
      </c>
      <c r="F2082" s="50" t="s">
        <v>72</v>
      </c>
      <c r="G2082" s="50" t="s">
        <v>123</v>
      </c>
      <c r="H2082" s="50" t="s">
        <v>124</v>
      </c>
      <c r="I2082" s="50" t="s">
        <v>141</v>
      </c>
      <c r="J2082" s="50" t="s">
        <v>1216</v>
      </c>
      <c r="K2082" s="53">
        <v>8136.04</v>
      </c>
    </row>
    <row r="2083" spans="1:11" x14ac:dyDescent="0.25">
      <c r="A2083" s="50" t="s">
        <v>1110</v>
      </c>
      <c r="B2083" s="50" t="s">
        <v>2940</v>
      </c>
      <c r="C2083" s="50" t="s">
        <v>2929</v>
      </c>
      <c r="D2083" s="50" t="s">
        <v>37</v>
      </c>
      <c r="E2083" s="51">
        <v>45625</v>
      </c>
      <c r="F2083" s="50" t="s">
        <v>72</v>
      </c>
      <c r="G2083" s="50" t="s">
        <v>123</v>
      </c>
      <c r="H2083" s="50" t="s">
        <v>124</v>
      </c>
      <c r="I2083" s="50" t="s">
        <v>141</v>
      </c>
      <c r="J2083" s="50" t="s">
        <v>1216</v>
      </c>
      <c r="K2083" s="53">
        <v>8136.04</v>
      </c>
    </row>
    <row r="2084" spans="1:11" x14ac:dyDescent="0.25">
      <c r="A2084" s="50" t="s">
        <v>1110</v>
      </c>
      <c r="B2084" s="50" t="s">
        <v>2941</v>
      </c>
      <c r="C2084" s="50" t="s">
        <v>2929</v>
      </c>
      <c r="D2084" s="50" t="s">
        <v>37</v>
      </c>
      <c r="E2084" s="51">
        <v>45625</v>
      </c>
      <c r="F2084" s="50" t="s">
        <v>72</v>
      </c>
      <c r="G2084" s="50" t="s">
        <v>123</v>
      </c>
      <c r="H2084" s="50" t="s">
        <v>124</v>
      </c>
      <c r="I2084" s="50" t="s">
        <v>141</v>
      </c>
      <c r="J2084" s="50" t="s">
        <v>1216</v>
      </c>
      <c r="K2084" s="53">
        <v>8136.04</v>
      </c>
    </row>
    <row r="2085" spans="1:11" x14ac:dyDescent="0.25">
      <c r="A2085" s="50" t="s">
        <v>1110</v>
      </c>
      <c r="B2085" s="50" t="s">
        <v>2942</v>
      </c>
      <c r="C2085" s="50" t="s">
        <v>2929</v>
      </c>
      <c r="D2085" s="50" t="s">
        <v>37</v>
      </c>
      <c r="E2085" s="51">
        <v>45625</v>
      </c>
      <c r="F2085" s="50" t="s">
        <v>72</v>
      </c>
      <c r="G2085" s="50" t="s">
        <v>123</v>
      </c>
      <c r="H2085" s="50" t="s">
        <v>124</v>
      </c>
      <c r="I2085" s="50" t="s">
        <v>141</v>
      </c>
      <c r="J2085" s="50" t="s">
        <v>1216</v>
      </c>
      <c r="K2085" s="53">
        <v>8136.04</v>
      </c>
    </row>
    <row r="2086" spans="1:11" x14ac:dyDescent="0.25">
      <c r="A2086" s="50" t="s">
        <v>1110</v>
      </c>
      <c r="B2086" s="50" t="s">
        <v>2943</v>
      </c>
      <c r="C2086" s="50" t="s">
        <v>2929</v>
      </c>
      <c r="D2086" s="50" t="s">
        <v>37</v>
      </c>
      <c r="E2086" s="51">
        <v>45625</v>
      </c>
      <c r="F2086" s="50" t="s">
        <v>72</v>
      </c>
      <c r="G2086" s="50" t="s">
        <v>123</v>
      </c>
      <c r="H2086" s="50" t="s">
        <v>124</v>
      </c>
      <c r="I2086" s="50" t="s">
        <v>141</v>
      </c>
      <c r="J2086" s="50" t="s">
        <v>1216</v>
      </c>
      <c r="K2086" s="53">
        <v>8136.04</v>
      </c>
    </row>
    <row r="2087" spans="1:11" x14ac:dyDescent="0.25">
      <c r="A2087" s="50" t="s">
        <v>1110</v>
      </c>
      <c r="B2087" s="50" t="s">
        <v>2944</v>
      </c>
      <c r="C2087" s="50" t="s">
        <v>2929</v>
      </c>
      <c r="D2087" s="50" t="s">
        <v>37</v>
      </c>
      <c r="E2087" s="51">
        <v>45625</v>
      </c>
      <c r="F2087" s="50" t="s">
        <v>72</v>
      </c>
      <c r="G2087" s="50" t="s">
        <v>123</v>
      </c>
      <c r="H2087" s="50" t="s">
        <v>124</v>
      </c>
      <c r="I2087" s="50" t="s">
        <v>141</v>
      </c>
      <c r="J2087" s="50" t="s">
        <v>1216</v>
      </c>
      <c r="K2087" s="53">
        <v>8136.04</v>
      </c>
    </row>
    <row r="2088" spans="1:11" x14ac:dyDescent="0.25">
      <c r="A2088" s="50" t="s">
        <v>1110</v>
      </c>
      <c r="B2088" s="50" t="s">
        <v>2945</v>
      </c>
      <c r="C2088" s="50" t="s">
        <v>2946</v>
      </c>
      <c r="D2088" s="50" t="s">
        <v>37</v>
      </c>
      <c r="E2088" s="51">
        <v>45625</v>
      </c>
      <c r="F2088" s="50" t="s">
        <v>72</v>
      </c>
      <c r="G2088" s="50" t="s">
        <v>123</v>
      </c>
      <c r="H2088" s="50" t="s">
        <v>124</v>
      </c>
      <c r="I2088" s="50" t="s">
        <v>141</v>
      </c>
      <c r="J2088" s="50" t="s">
        <v>1216</v>
      </c>
      <c r="K2088" s="53">
        <v>8496.6200000000008</v>
      </c>
    </row>
    <row r="2089" spans="1:11" x14ac:dyDescent="0.25">
      <c r="A2089" s="50" t="s">
        <v>1110</v>
      </c>
      <c r="B2089" s="50" t="s">
        <v>2947</v>
      </c>
      <c r="C2089" s="50" t="s">
        <v>2946</v>
      </c>
      <c r="D2089" s="50" t="s">
        <v>37</v>
      </c>
      <c r="E2089" s="51">
        <v>45625</v>
      </c>
      <c r="F2089" s="50" t="s">
        <v>72</v>
      </c>
      <c r="G2089" s="50" t="s">
        <v>123</v>
      </c>
      <c r="H2089" s="50" t="s">
        <v>124</v>
      </c>
      <c r="I2089" s="50" t="s">
        <v>141</v>
      </c>
      <c r="J2089" s="50" t="s">
        <v>1216</v>
      </c>
      <c r="K2089" s="53">
        <v>8496.6200000000008</v>
      </c>
    </row>
    <row r="2090" spans="1:11" x14ac:dyDescent="0.25">
      <c r="A2090" s="50" t="s">
        <v>1110</v>
      </c>
      <c r="B2090" s="50" t="s">
        <v>2948</v>
      </c>
      <c r="C2090" s="50" t="s">
        <v>2946</v>
      </c>
      <c r="D2090" s="50" t="s">
        <v>37</v>
      </c>
      <c r="E2090" s="51">
        <v>45625</v>
      </c>
      <c r="F2090" s="50" t="s">
        <v>72</v>
      </c>
      <c r="G2090" s="50" t="s">
        <v>123</v>
      </c>
      <c r="H2090" s="50" t="s">
        <v>124</v>
      </c>
      <c r="I2090" s="50" t="s">
        <v>141</v>
      </c>
      <c r="J2090" s="50" t="s">
        <v>1216</v>
      </c>
      <c r="K2090" s="53">
        <v>8496.6200000000008</v>
      </c>
    </row>
    <row r="2091" spans="1:11" x14ac:dyDescent="0.25">
      <c r="A2091" s="50" t="s">
        <v>1110</v>
      </c>
      <c r="B2091" s="50" t="s">
        <v>2949</v>
      </c>
      <c r="C2091" s="50" t="s">
        <v>2946</v>
      </c>
      <c r="D2091" s="50" t="s">
        <v>37</v>
      </c>
      <c r="E2091" s="51">
        <v>45625</v>
      </c>
      <c r="F2091" s="50" t="s">
        <v>72</v>
      </c>
      <c r="G2091" s="50" t="s">
        <v>123</v>
      </c>
      <c r="H2091" s="50" t="s">
        <v>124</v>
      </c>
      <c r="I2091" s="50" t="s">
        <v>141</v>
      </c>
      <c r="J2091" s="50" t="s">
        <v>1216</v>
      </c>
      <c r="K2091" s="53">
        <v>8496.6200000000008</v>
      </c>
    </row>
    <row r="2092" spans="1:11" x14ac:dyDescent="0.25">
      <c r="A2092" s="50" t="s">
        <v>1110</v>
      </c>
      <c r="B2092" s="50" t="s">
        <v>2950</v>
      </c>
      <c r="C2092" s="50" t="s">
        <v>2946</v>
      </c>
      <c r="D2092" s="50" t="s">
        <v>37</v>
      </c>
      <c r="E2092" s="51">
        <v>45625</v>
      </c>
      <c r="F2092" s="50" t="s">
        <v>72</v>
      </c>
      <c r="G2092" s="50" t="s">
        <v>123</v>
      </c>
      <c r="H2092" s="50" t="s">
        <v>124</v>
      </c>
      <c r="I2092" s="50" t="s">
        <v>141</v>
      </c>
      <c r="J2092" s="50" t="s">
        <v>1216</v>
      </c>
      <c r="K2092" s="53">
        <v>8496.6200000000008</v>
      </c>
    </row>
    <row r="2093" spans="1:11" x14ac:dyDescent="0.25">
      <c r="A2093" s="50" t="s">
        <v>1110</v>
      </c>
      <c r="B2093" s="50" t="s">
        <v>2951</v>
      </c>
      <c r="C2093" s="50" t="s">
        <v>2946</v>
      </c>
      <c r="D2093" s="50" t="s">
        <v>37</v>
      </c>
      <c r="E2093" s="51">
        <v>45625</v>
      </c>
      <c r="F2093" s="50" t="s">
        <v>72</v>
      </c>
      <c r="G2093" s="50" t="s">
        <v>123</v>
      </c>
      <c r="H2093" s="50" t="s">
        <v>124</v>
      </c>
      <c r="I2093" s="50" t="s">
        <v>141</v>
      </c>
      <c r="J2093" s="50" t="s">
        <v>1216</v>
      </c>
      <c r="K2093" s="53">
        <v>8496.6200000000008</v>
      </c>
    </row>
    <row r="2094" spans="1:11" x14ac:dyDescent="0.25">
      <c r="A2094" s="50" t="s">
        <v>1110</v>
      </c>
      <c r="B2094" s="50" t="s">
        <v>2952</v>
      </c>
      <c r="C2094" s="50" t="s">
        <v>2946</v>
      </c>
      <c r="D2094" s="50" t="s">
        <v>37</v>
      </c>
      <c r="E2094" s="51">
        <v>45625</v>
      </c>
      <c r="F2094" s="50" t="s">
        <v>72</v>
      </c>
      <c r="G2094" s="50" t="s">
        <v>123</v>
      </c>
      <c r="H2094" s="50" t="s">
        <v>124</v>
      </c>
      <c r="I2094" s="50" t="s">
        <v>141</v>
      </c>
      <c r="J2094" s="50" t="s">
        <v>1216</v>
      </c>
      <c r="K2094" s="53">
        <v>8496.6200000000008</v>
      </c>
    </row>
    <row r="2095" spans="1:11" x14ac:dyDescent="0.25">
      <c r="A2095" s="50" t="s">
        <v>1110</v>
      </c>
      <c r="B2095" s="50" t="s">
        <v>2953</v>
      </c>
      <c r="C2095" s="50" t="s">
        <v>2946</v>
      </c>
      <c r="D2095" s="50" t="s">
        <v>37</v>
      </c>
      <c r="E2095" s="51">
        <v>45625</v>
      </c>
      <c r="F2095" s="50" t="s">
        <v>72</v>
      </c>
      <c r="G2095" s="50" t="s">
        <v>123</v>
      </c>
      <c r="H2095" s="50" t="s">
        <v>124</v>
      </c>
      <c r="I2095" s="50" t="s">
        <v>141</v>
      </c>
      <c r="J2095" s="50" t="s">
        <v>1216</v>
      </c>
      <c r="K2095" s="53">
        <v>8496.6200000000008</v>
      </c>
    </row>
    <row r="2096" spans="1:11" x14ac:dyDescent="0.25">
      <c r="A2096" s="50" t="s">
        <v>1110</v>
      </c>
      <c r="B2096" s="50" t="s">
        <v>2954</v>
      </c>
      <c r="C2096" s="50" t="s">
        <v>2946</v>
      </c>
      <c r="D2096" s="50" t="s">
        <v>37</v>
      </c>
      <c r="E2096" s="51">
        <v>45625</v>
      </c>
      <c r="F2096" s="50" t="s">
        <v>72</v>
      </c>
      <c r="G2096" s="50" t="s">
        <v>123</v>
      </c>
      <c r="H2096" s="50" t="s">
        <v>124</v>
      </c>
      <c r="I2096" s="50" t="s">
        <v>141</v>
      </c>
      <c r="J2096" s="50" t="s">
        <v>1216</v>
      </c>
      <c r="K2096" s="53">
        <v>8496.6200000000008</v>
      </c>
    </row>
    <row r="2097" spans="1:11" x14ac:dyDescent="0.25">
      <c r="A2097" s="50" t="s">
        <v>1110</v>
      </c>
      <c r="B2097" s="50" t="s">
        <v>2955</v>
      </c>
      <c r="C2097" s="50" t="s">
        <v>2946</v>
      </c>
      <c r="D2097" s="50" t="s">
        <v>37</v>
      </c>
      <c r="E2097" s="51">
        <v>45625</v>
      </c>
      <c r="F2097" s="50" t="s">
        <v>72</v>
      </c>
      <c r="G2097" s="50" t="s">
        <v>123</v>
      </c>
      <c r="H2097" s="50" t="s">
        <v>124</v>
      </c>
      <c r="I2097" s="50" t="s">
        <v>141</v>
      </c>
      <c r="J2097" s="50" t="s">
        <v>1216</v>
      </c>
      <c r="K2097" s="53">
        <v>8496.6200000000008</v>
      </c>
    </row>
    <row r="2098" spans="1:11" x14ac:dyDescent="0.25">
      <c r="A2098" s="50" t="s">
        <v>1110</v>
      </c>
      <c r="B2098" s="50" t="s">
        <v>2956</v>
      </c>
      <c r="C2098" s="50" t="s">
        <v>2946</v>
      </c>
      <c r="D2098" s="50" t="s">
        <v>37</v>
      </c>
      <c r="E2098" s="51">
        <v>45625</v>
      </c>
      <c r="F2098" s="50" t="s">
        <v>72</v>
      </c>
      <c r="G2098" s="50" t="s">
        <v>123</v>
      </c>
      <c r="H2098" s="50" t="s">
        <v>124</v>
      </c>
      <c r="I2098" s="50" t="s">
        <v>141</v>
      </c>
      <c r="J2098" s="50" t="s">
        <v>1216</v>
      </c>
      <c r="K2098" s="53">
        <v>8496.6200000000008</v>
      </c>
    </row>
    <row r="2099" spans="1:11" x14ac:dyDescent="0.25">
      <c r="A2099" s="50" t="s">
        <v>1110</v>
      </c>
      <c r="B2099" s="50" t="s">
        <v>2957</v>
      </c>
      <c r="C2099" s="50" t="s">
        <v>2946</v>
      </c>
      <c r="D2099" s="50" t="s">
        <v>37</v>
      </c>
      <c r="E2099" s="51">
        <v>45625</v>
      </c>
      <c r="F2099" s="50" t="s">
        <v>72</v>
      </c>
      <c r="G2099" s="50" t="s">
        <v>123</v>
      </c>
      <c r="H2099" s="50" t="s">
        <v>124</v>
      </c>
      <c r="I2099" s="50" t="s">
        <v>141</v>
      </c>
      <c r="J2099" s="50" t="s">
        <v>1216</v>
      </c>
      <c r="K2099" s="53">
        <v>8496.6200000000008</v>
      </c>
    </row>
    <row r="2100" spans="1:11" x14ac:dyDescent="0.25">
      <c r="A2100" s="50" t="s">
        <v>1110</v>
      </c>
      <c r="B2100" s="50" t="s">
        <v>2958</v>
      </c>
      <c r="C2100" s="50" t="s">
        <v>2946</v>
      </c>
      <c r="D2100" s="50" t="s">
        <v>37</v>
      </c>
      <c r="E2100" s="51">
        <v>45625</v>
      </c>
      <c r="F2100" s="50" t="s">
        <v>72</v>
      </c>
      <c r="G2100" s="50" t="s">
        <v>123</v>
      </c>
      <c r="H2100" s="50" t="s">
        <v>124</v>
      </c>
      <c r="I2100" s="50" t="s">
        <v>141</v>
      </c>
      <c r="J2100" s="50" t="s">
        <v>1216</v>
      </c>
      <c r="K2100" s="53">
        <v>8496.6200000000008</v>
      </c>
    </row>
    <row r="2101" spans="1:11" x14ac:dyDescent="0.25">
      <c r="A2101" s="50" t="s">
        <v>1110</v>
      </c>
      <c r="B2101" s="50" t="s">
        <v>2959</v>
      </c>
      <c r="C2101" s="50" t="s">
        <v>2946</v>
      </c>
      <c r="D2101" s="50" t="s">
        <v>37</v>
      </c>
      <c r="E2101" s="51">
        <v>45625</v>
      </c>
      <c r="F2101" s="50" t="s">
        <v>72</v>
      </c>
      <c r="G2101" s="50" t="s">
        <v>123</v>
      </c>
      <c r="H2101" s="50" t="s">
        <v>124</v>
      </c>
      <c r="I2101" s="50" t="s">
        <v>141</v>
      </c>
      <c r="J2101" s="50" t="s">
        <v>1216</v>
      </c>
      <c r="K2101" s="53">
        <v>8496.6200000000008</v>
      </c>
    </row>
    <row r="2102" spans="1:11" x14ac:dyDescent="0.25">
      <c r="A2102" s="50" t="s">
        <v>1110</v>
      </c>
      <c r="B2102" s="50" t="s">
        <v>2960</v>
      </c>
      <c r="C2102" s="50" t="s">
        <v>2946</v>
      </c>
      <c r="D2102" s="50" t="s">
        <v>37</v>
      </c>
      <c r="E2102" s="51">
        <v>45625</v>
      </c>
      <c r="F2102" s="50" t="s">
        <v>72</v>
      </c>
      <c r="G2102" s="50" t="s">
        <v>123</v>
      </c>
      <c r="H2102" s="50" t="s">
        <v>124</v>
      </c>
      <c r="I2102" s="50" t="s">
        <v>141</v>
      </c>
      <c r="J2102" s="50" t="s">
        <v>1216</v>
      </c>
      <c r="K2102" s="53">
        <v>8496.6200000000008</v>
      </c>
    </row>
    <row r="2103" spans="1:11" x14ac:dyDescent="0.25">
      <c r="A2103" s="50" t="s">
        <v>1110</v>
      </c>
      <c r="B2103" s="50" t="s">
        <v>2961</v>
      </c>
      <c r="C2103" s="50" t="s">
        <v>2946</v>
      </c>
      <c r="D2103" s="50" t="s">
        <v>37</v>
      </c>
      <c r="E2103" s="51">
        <v>45625</v>
      </c>
      <c r="F2103" s="50" t="s">
        <v>72</v>
      </c>
      <c r="G2103" s="50" t="s">
        <v>123</v>
      </c>
      <c r="H2103" s="50" t="s">
        <v>124</v>
      </c>
      <c r="I2103" s="50" t="s">
        <v>141</v>
      </c>
      <c r="J2103" s="50" t="s">
        <v>1216</v>
      </c>
      <c r="K2103" s="53">
        <v>8496.6200000000008</v>
      </c>
    </row>
    <row r="2104" spans="1:11" x14ac:dyDescent="0.25">
      <c r="A2104" s="50" t="s">
        <v>1110</v>
      </c>
      <c r="B2104" s="50" t="s">
        <v>2962</v>
      </c>
      <c r="C2104" s="50" t="s">
        <v>2963</v>
      </c>
      <c r="D2104" s="50" t="s">
        <v>37</v>
      </c>
      <c r="E2104" s="51">
        <v>45625</v>
      </c>
      <c r="F2104" s="50" t="s">
        <v>72</v>
      </c>
      <c r="G2104" s="50" t="s">
        <v>123</v>
      </c>
      <c r="H2104" s="50" t="s">
        <v>124</v>
      </c>
      <c r="I2104" s="50" t="s">
        <v>141</v>
      </c>
      <c r="J2104" s="50" t="s">
        <v>1216</v>
      </c>
      <c r="K2104" s="53">
        <v>9695.73</v>
      </c>
    </row>
    <row r="2105" spans="1:11" x14ac:dyDescent="0.25">
      <c r="A2105" s="50" t="s">
        <v>1110</v>
      </c>
      <c r="B2105" s="50" t="s">
        <v>2964</v>
      </c>
      <c r="C2105" s="50" t="s">
        <v>2963</v>
      </c>
      <c r="D2105" s="50" t="s">
        <v>37</v>
      </c>
      <c r="E2105" s="51">
        <v>45625</v>
      </c>
      <c r="F2105" s="50" t="s">
        <v>72</v>
      </c>
      <c r="G2105" s="50" t="s">
        <v>123</v>
      </c>
      <c r="H2105" s="50" t="s">
        <v>124</v>
      </c>
      <c r="I2105" s="50" t="s">
        <v>141</v>
      </c>
      <c r="J2105" s="50" t="s">
        <v>1216</v>
      </c>
      <c r="K2105" s="53">
        <v>9695.73</v>
      </c>
    </row>
    <row r="2106" spans="1:11" x14ac:dyDescent="0.25">
      <c r="A2106" s="50" t="s">
        <v>1110</v>
      </c>
      <c r="B2106" s="50" t="s">
        <v>2965</v>
      </c>
      <c r="C2106" s="50" t="s">
        <v>2963</v>
      </c>
      <c r="D2106" s="50" t="s">
        <v>37</v>
      </c>
      <c r="E2106" s="51">
        <v>45625</v>
      </c>
      <c r="F2106" s="50" t="s">
        <v>72</v>
      </c>
      <c r="G2106" s="50" t="s">
        <v>123</v>
      </c>
      <c r="H2106" s="50" t="s">
        <v>124</v>
      </c>
      <c r="I2106" s="50" t="s">
        <v>141</v>
      </c>
      <c r="J2106" s="50" t="s">
        <v>1216</v>
      </c>
      <c r="K2106" s="53">
        <v>9695.73</v>
      </c>
    </row>
    <row r="2107" spans="1:11" x14ac:dyDescent="0.25">
      <c r="A2107" s="50" t="s">
        <v>1110</v>
      </c>
      <c r="B2107" s="50" t="s">
        <v>2966</v>
      </c>
      <c r="C2107" s="50" t="s">
        <v>2963</v>
      </c>
      <c r="D2107" s="50" t="s">
        <v>37</v>
      </c>
      <c r="E2107" s="51">
        <v>45625</v>
      </c>
      <c r="F2107" s="50" t="s">
        <v>72</v>
      </c>
      <c r="G2107" s="50" t="s">
        <v>123</v>
      </c>
      <c r="H2107" s="50" t="s">
        <v>124</v>
      </c>
      <c r="I2107" s="50" t="s">
        <v>141</v>
      </c>
      <c r="J2107" s="50" t="s">
        <v>1216</v>
      </c>
      <c r="K2107" s="53">
        <v>9695.73</v>
      </c>
    </row>
    <row r="2108" spans="1:11" x14ac:dyDescent="0.25">
      <c r="A2108" s="50" t="s">
        <v>1110</v>
      </c>
      <c r="B2108" s="50" t="s">
        <v>2967</v>
      </c>
      <c r="C2108" s="50" t="s">
        <v>2963</v>
      </c>
      <c r="D2108" s="50" t="s">
        <v>37</v>
      </c>
      <c r="E2108" s="51">
        <v>45625</v>
      </c>
      <c r="F2108" s="50" t="s">
        <v>72</v>
      </c>
      <c r="G2108" s="50" t="s">
        <v>123</v>
      </c>
      <c r="H2108" s="50" t="s">
        <v>124</v>
      </c>
      <c r="I2108" s="50" t="s">
        <v>141</v>
      </c>
      <c r="J2108" s="50" t="s">
        <v>1216</v>
      </c>
      <c r="K2108" s="53">
        <v>9695.73</v>
      </c>
    </row>
    <row r="2109" spans="1:11" x14ac:dyDescent="0.25">
      <c r="A2109" s="50" t="s">
        <v>1110</v>
      </c>
      <c r="B2109" s="50" t="s">
        <v>2968</v>
      </c>
      <c r="C2109" s="50" t="s">
        <v>2963</v>
      </c>
      <c r="D2109" s="50" t="s">
        <v>37</v>
      </c>
      <c r="E2109" s="51">
        <v>45625</v>
      </c>
      <c r="F2109" s="50" t="s">
        <v>72</v>
      </c>
      <c r="G2109" s="50" t="s">
        <v>123</v>
      </c>
      <c r="H2109" s="50" t="s">
        <v>124</v>
      </c>
      <c r="I2109" s="50" t="s">
        <v>141</v>
      </c>
      <c r="J2109" s="50" t="s">
        <v>1216</v>
      </c>
      <c r="K2109" s="53">
        <v>9695.73</v>
      </c>
    </row>
    <row r="2110" spans="1:11" x14ac:dyDescent="0.25">
      <c r="A2110" s="50" t="s">
        <v>1110</v>
      </c>
      <c r="B2110" s="50" t="s">
        <v>2969</v>
      </c>
      <c r="C2110" s="50" t="s">
        <v>2970</v>
      </c>
      <c r="D2110" s="50" t="s">
        <v>37</v>
      </c>
      <c r="E2110" s="51">
        <v>45625</v>
      </c>
      <c r="F2110" s="50" t="s">
        <v>72</v>
      </c>
      <c r="G2110" s="50" t="s">
        <v>123</v>
      </c>
      <c r="H2110" s="50" t="s">
        <v>124</v>
      </c>
      <c r="I2110" s="50" t="s">
        <v>141</v>
      </c>
      <c r="J2110" s="50" t="s">
        <v>1216</v>
      </c>
      <c r="K2110" s="53">
        <v>8439.75</v>
      </c>
    </row>
    <row r="2111" spans="1:11" x14ac:dyDescent="0.25">
      <c r="A2111" s="50" t="s">
        <v>1110</v>
      </c>
      <c r="B2111" s="50" t="s">
        <v>2971</v>
      </c>
      <c r="C2111" s="50" t="s">
        <v>2970</v>
      </c>
      <c r="D2111" s="50" t="s">
        <v>37</v>
      </c>
      <c r="E2111" s="51">
        <v>45625</v>
      </c>
      <c r="F2111" s="50" t="s">
        <v>72</v>
      </c>
      <c r="G2111" s="50" t="s">
        <v>123</v>
      </c>
      <c r="H2111" s="50" t="s">
        <v>124</v>
      </c>
      <c r="I2111" s="50" t="s">
        <v>141</v>
      </c>
      <c r="J2111" s="50" t="s">
        <v>1216</v>
      </c>
      <c r="K2111" s="53">
        <v>8439.75</v>
      </c>
    </row>
    <row r="2112" spans="1:11" x14ac:dyDescent="0.25">
      <c r="A2112" s="50" t="s">
        <v>1110</v>
      </c>
      <c r="B2112" s="50" t="s">
        <v>2972</v>
      </c>
      <c r="C2112" s="50" t="s">
        <v>2970</v>
      </c>
      <c r="D2112" s="50" t="s">
        <v>37</v>
      </c>
      <c r="E2112" s="51">
        <v>45625</v>
      </c>
      <c r="F2112" s="50" t="s">
        <v>72</v>
      </c>
      <c r="G2112" s="50" t="s">
        <v>123</v>
      </c>
      <c r="H2112" s="50" t="s">
        <v>124</v>
      </c>
      <c r="I2112" s="50" t="s">
        <v>141</v>
      </c>
      <c r="J2112" s="50" t="s">
        <v>1216</v>
      </c>
      <c r="K2112" s="53">
        <v>8439.75</v>
      </c>
    </row>
    <row r="2113" spans="1:11" x14ac:dyDescent="0.25">
      <c r="A2113" s="50" t="s">
        <v>1110</v>
      </c>
      <c r="B2113" s="50" t="s">
        <v>2973</v>
      </c>
      <c r="C2113" s="50" t="s">
        <v>2970</v>
      </c>
      <c r="D2113" s="50" t="s">
        <v>37</v>
      </c>
      <c r="E2113" s="51">
        <v>45625</v>
      </c>
      <c r="F2113" s="50" t="s">
        <v>72</v>
      </c>
      <c r="G2113" s="50" t="s">
        <v>123</v>
      </c>
      <c r="H2113" s="50" t="s">
        <v>124</v>
      </c>
      <c r="I2113" s="50" t="s">
        <v>141</v>
      </c>
      <c r="J2113" s="50" t="s">
        <v>1216</v>
      </c>
      <c r="K2113" s="53">
        <v>8439.75</v>
      </c>
    </row>
    <row r="2114" spans="1:11" x14ac:dyDescent="0.25">
      <c r="A2114" s="50" t="s">
        <v>1110</v>
      </c>
      <c r="B2114" s="50" t="s">
        <v>2974</v>
      </c>
      <c r="C2114" s="50" t="s">
        <v>2975</v>
      </c>
      <c r="D2114" s="50" t="s">
        <v>37</v>
      </c>
      <c r="E2114" s="51">
        <v>45625</v>
      </c>
      <c r="F2114" s="50" t="s">
        <v>72</v>
      </c>
      <c r="G2114" s="50" t="s">
        <v>123</v>
      </c>
      <c r="H2114" s="50" t="s">
        <v>124</v>
      </c>
      <c r="I2114" s="50" t="s">
        <v>141</v>
      </c>
      <c r="J2114" s="50" t="s">
        <v>1216</v>
      </c>
      <c r="K2114" s="53">
        <v>8439.75</v>
      </c>
    </row>
    <row r="2115" spans="1:11" x14ac:dyDescent="0.25">
      <c r="A2115" s="50" t="s">
        <v>1110</v>
      </c>
      <c r="B2115" s="50" t="s">
        <v>2976</v>
      </c>
      <c r="C2115" s="50" t="s">
        <v>2975</v>
      </c>
      <c r="D2115" s="50" t="s">
        <v>37</v>
      </c>
      <c r="E2115" s="51">
        <v>45625</v>
      </c>
      <c r="F2115" s="50" t="s">
        <v>72</v>
      </c>
      <c r="G2115" s="50" t="s">
        <v>123</v>
      </c>
      <c r="H2115" s="50" t="s">
        <v>124</v>
      </c>
      <c r="I2115" s="50" t="s">
        <v>141</v>
      </c>
      <c r="J2115" s="50" t="s">
        <v>1216</v>
      </c>
      <c r="K2115" s="53">
        <v>8439.75</v>
      </c>
    </row>
    <row r="2116" spans="1:11" x14ac:dyDescent="0.25">
      <c r="A2116" s="50" t="s">
        <v>1110</v>
      </c>
      <c r="B2116" s="50" t="s">
        <v>2977</v>
      </c>
      <c r="C2116" s="50" t="s">
        <v>2975</v>
      </c>
      <c r="D2116" s="50" t="s">
        <v>37</v>
      </c>
      <c r="E2116" s="51">
        <v>45625</v>
      </c>
      <c r="F2116" s="50" t="s">
        <v>72</v>
      </c>
      <c r="G2116" s="50" t="s">
        <v>123</v>
      </c>
      <c r="H2116" s="50" t="s">
        <v>124</v>
      </c>
      <c r="I2116" s="50" t="s">
        <v>141</v>
      </c>
      <c r="J2116" s="50" t="s">
        <v>1216</v>
      </c>
      <c r="K2116" s="53">
        <v>8439.75</v>
      </c>
    </row>
    <row r="2117" spans="1:11" x14ac:dyDescent="0.25">
      <c r="A2117" s="50" t="s">
        <v>1110</v>
      </c>
      <c r="B2117" s="50" t="s">
        <v>2978</v>
      </c>
      <c r="C2117" s="50" t="s">
        <v>2975</v>
      </c>
      <c r="D2117" s="50" t="s">
        <v>37</v>
      </c>
      <c r="E2117" s="51">
        <v>45625</v>
      </c>
      <c r="F2117" s="50" t="s">
        <v>72</v>
      </c>
      <c r="G2117" s="50" t="s">
        <v>123</v>
      </c>
      <c r="H2117" s="50" t="s">
        <v>124</v>
      </c>
      <c r="I2117" s="50" t="s">
        <v>141</v>
      </c>
      <c r="J2117" s="50" t="s">
        <v>1216</v>
      </c>
      <c r="K2117" s="53">
        <v>8439.75</v>
      </c>
    </row>
    <row r="2118" spans="1:11" x14ac:dyDescent="0.25">
      <c r="A2118" s="50" t="s">
        <v>1110</v>
      </c>
      <c r="B2118" s="50" t="s">
        <v>2979</v>
      </c>
      <c r="C2118" s="50" t="s">
        <v>2975</v>
      </c>
      <c r="D2118" s="50" t="s">
        <v>37</v>
      </c>
      <c r="E2118" s="51">
        <v>45625</v>
      </c>
      <c r="F2118" s="50" t="s">
        <v>72</v>
      </c>
      <c r="G2118" s="50" t="s">
        <v>123</v>
      </c>
      <c r="H2118" s="50" t="s">
        <v>124</v>
      </c>
      <c r="I2118" s="50" t="s">
        <v>141</v>
      </c>
      <c r="J2118" s="50" t="s">
        <v>1216</v>
      </c>
      <c r="K2118" s="53">
        <v>8439.75</v>
      </c>
    </row>
    <row r="2119" spans="1:11" x14ac:dyDescent="0.25">
      <c r="A2119" s="50" t="s">
        <v>1110</v>
      </c>
      <c r="B2119" s="50" t="s">
        <v>2980</v>
      </c>
      <c r="C2119" s="50" t="s">
        <v>2975</v>
      </c>
      <c r="D2119" s="50" t="s">
        <v>37</v>
      </c>
      <c r="E2119" s="51">
        <v>45625</v>
      </c>
      <c r="F2119" s="50" t="s">
        <v>72</v>
      </c>
      <c r="G2119" s="50" t="s">
        <v>123</v>
      </c>
      <c r="H2119" s="50" t="s">
        <v>124</v>
      </c>
      <c r="I2119" s="50" t="s">
        <v>141</v>
      </c>
      <c r="J2119" s="50" t="s">
        <v>1216</v>
      </c>
      <c r="K2119" s="53">
        <v>8439.75</v>
      </c>
    </row>
    <row r="2120" spans="1:11" x14ac:dyDescent="0.25">
      <c r="A2120" s="50" t="s">
        <v>1110</v>
      </c>
      <c r="B2120" s="50" t="s">
        <v>2981</v>
      </c>
      <c r="C2120" s="50" t="s">
        <v>2982</v>
      </c>
      <c r="D2120" s="50" t="s">
        <v>37</v>
      </c>
      <c r="E2120" s="51">
        <v>45625</v>
      </c>
      <c r="F2120" s="50" t="s">
        <v>72</v>
      </c>
      <c r="G2120" s="50" t="s">
        <v>123</v>
      </c>
      <c r="H2120" s="50" t="s">
        <v>124</v>
      </c>
      <c r="I2120" s="50" t="s">
        <v>141</v>
      </c>
      <c r="J2120" s="50" t="s">
        <v>1216</v>
      </c>
      <c r="K2120" s="53">
        <v>6538.84</v>
      </c>
    </row>
    <row r="2121" spans="1:11" x14ac:dyDescent="0.25">
      <c r="A2121" s="50" t="s">
        <v>1110</v>
      </c>
      <c r="B2121" s="50" t="s">
        <v>2983</v>
      </c>
      <c r="C2121" s="50" t="s">
        <v>2982</v>
      </c>
      <c r="D2121" s="50" t="s">
        <v>37</v>
      </c>
      <c r="E2121" s="51">
        <v>45625</v>
      </c>
      <c r="F2121" s="50" t="s">
        <v>72</v>
      </c>
      <c r="G2121" s="50" t="s">
        <v>123</v>
      </c>
      <c r="H2121" s="50" t="s">
        <v>124</v>
      </c>
      <c r="I2121" s="50" t="s">
        <v>141</v>
      </c>
      <c r="J2121" s="50" t="s">
        <v>1216</v>
      </c>
      <c r="K2121" s="53">
        <v>6538.84</v>
      </c>
    </row>
    <row r="2122" spans="1:11" x14ac:dyDescent="0.25">
      <c r="A2122" s="50" t="s">
        <v>1110</v>
      </c>
      <c r="B2122" s="50" t="s">
        <v>2984</v>
      </c>
      <c r="C2122" s="50" t="s">
        <v>2982</v>
      </c>
      <c r="D2122" s="50" t="s">
        <v>37</v>
      </c>
      <c r="E2122" s="51">
        <v>45625</v>
      </c>
      <c r="F2122" s="50" t="s">
        <v>72</v>
      </c>
      <c r="G2122" s="50" t="s">
        <v>123</v>
      </c>
      <c r="H2122" s="50" t="s">
        <v>124</v>
      </c>
      <c r="I2122" s="50" t="s">
        <v>141</v>
      </c>
      <c r="J2122" s="50" t="s">
        <v>1216</v>
      </c>
      <c r="K2122" s="53">
        <v>6538.84</v>
      </c>
    </row>
    <row r="2123" spans="1:11" x14ac:dyDescent="0.25">
      <c r="A2123" s="50" t="s">
        <v>1110</v>
      </c>
      <c r="B2123" s="50" t="s">
        <v>2985</v>
      </c>
      <c r="C2123" s="50" t="s">
        <v>2982</v>
      </c>
      <c r="D2123" s="50" t="s">
        <v>37</v>
      </c>
      <c r="E2123" s="51">
        <v>45625</v>
      </c>
      <c r="F2123" s="50" t="s">
        <v>72</v>
      </c>
      <c r="G2123" s="50" t="s">
        <v>123</v>
      </c>
      <c r="H2123" s="50" t="s">
        <v>124</v>
      </c>
      <c r="I2123" s="50" t="s">
        <v>141</v>
      </c>
      <c r="J2123" s="50" t="s">
        <v>1216</v>
      </c>
      <c r="K2123" s="53">
        <v>6538.84</v>
      </c>
    </row>
    <row r="2124" spans="1:11" x14ac:dyDescent="0.25">
      <c r="A2124" s="50" t="s">
        <v>1110</v>
      </c>
      <c r="B2124" s="50" t="s">
        <v>2986</v>
      </c>
      <c r="C2124" s="50" t="s">
        <v>2987</v>
      </c>
      <c r="D2124" s="50" t="s">
        <v>37</v>
      </c>
      <c r="E2124" s="51">
        <v>45625</v>
      </c>
      <c r="F2124" s="50" t="s">
        <v>72</v>
      </c>
      <c r="G2124" s="50" t="s">
        <v>123</v>
      </c>
      <c r="H2124" s="50" t="s">
        <v>124</v>
      </c>
      <c r="I2124" s="50" t="s">
        <v>141</v>
      </c>
      <c r="J2124" s="50" t="s">
        <v>1216</v>
      </c>
      <c r="K2124" s="53">
        <v>10869.43</v>
      </c>
    </row>
    <row r="2125" spans="1:11" x14ac:dyDescent="0.25">
      <c r="A2125" s="50" t="s">
        <v>1110</v>
      </c>
      <c r="B2125" s="50" t="s">
        <v>2988</v>
      </c>
      <c r="C2125" s="50" t="s">
        <v>2987</v>
      </c>
      <c r="D2125" s="50" t="s">
        <v>37</v>
      </c>
      <c r="E2125" s="51">
        <v>45625</v>
      </c>
      <c r="F2125" s="50" t="s">
        <v>72</v>
      </c>
      <c r="G2125" s="50" t="s">
        <v>123</v>
      </c>
      <c r="H2125" s="50" t="s">
        <v>124</v>
      </c>
      <c r="I2125" s="50" t="s">
        <v>141</v>
      </c>
      <c r="J2125" s="50" t="s">
        <v>1216</v>
      </c>
      <c r="K2125" s="53">
        <v>10869.43</v>
      </c>
    </row>
    <row r="2126" spans="1:11" x14ac:dyDescent="0.25">
      <c r="A2126" s="50" t="s">
        <v>1110</v>
      </c>
      <c r="B2126" s="50" t="s">
        <v>2989</v>
      </c>
      <c r="C2126" s="50" t="s">
        <v>2987</v>
      </c>
      <c r="D2126" s="50" t="s">
        <v>37</v>
      </c>
      <c r="E2126" s="51">
        <v>45625</v>
      </c>
      <c r="F2126" s="50" t="s">
        <v>72</v>
      </c>
      <c r="G2126" s="50" t="s">
        <v>123</v>
      </c>
      <c r="H2126" s="50" t="s">
        <v>124</v>
      </c>
      <c r="I2126" s="50" t="s">
        <v>141</v>
      </c>
      <c r="J2126" s="50" t="s">
        <v>1216</v>
      </c>
      <c r="K2126" s="53">
        <v>10869.43</v>
      </c>
    </row>
    <row r="2127" spans="1:11" x14ac:dyDescent="0.25">
      <c r="A2127" s="50" t="s">
        <v>1110</v>
      </c>
      <c r="B2127" s="50" t="s">
        <v>2990</v>
      </c>
      <c r="C2127" s="50" t="s">
        <v>2987</v>
      </c>
      <c r="D2127" s="50" t="s">
        <v>37</v>
      </c>
      <c r="E2127" s="51">
        <v>45625</v>
      </c>
      <c r="F2127" s="50" t="s">
        <v>72</v>
      </c>
      <c r="G2127" s="50" t="s">
        <v>123</v>
      </c>
      <c r="H2127" s="50" t="s">
        <v>124</v>
      </c>
      <c r="I2127" s="50" t="s">
        <v>141</v>
      </c>
      <c r="J2127" s="50" t="s">
        <v>1216</v>
      </c>
      <c r="K2127" s="53">
        <v>10869.43</v>
      </c>
    </row>
    <row r="2128" spans="1:11" x14ac:dyDescent="0.25">
      <c r="A2128" s="50" t="s">
        <v>1110</v>
      </c>
      <c r="B2128" s="50" t="s">
        <v>2991</v>
      </c>
      <c r="C2128" s="50" t="s">
        <v>2987</v>
      </c>
      <c r="D2128" s="50" t="s">
        <v>37</v>
      </c>
      <c r="E2128" s="51">
        <v>45625</v>
      </c>
      <c r="F2128" s="50" t="s">
        <v>72</v>
      </c>
      <c r="G2128" s="50" t="s">
        <v>123</v>
      </c>
      <c r="H2128" s="50" t="s">
        <v>124</v>
      </c>
      <c r="I2128" s="50" t="s">
        <v>141</v>
      </c>
      <c r="J2128" s="50" t="s">
        <v>1216</v>
      </c>
      <c r="K2128" s="53">
        <v>10869.43</v>
      </c>
    </row>
    <row r="2129" spans="1:11" x14ac:dyDescent="0.25">
      <c r="A2129" s="50" t="s">
        <v>1110</v>
      </c>
      <c r="B2129" s="50" t="s">
        <v>2992</v>
      </c>
      <c r="C2129" s="50" t="s">
        <v>2987</v>
      </c>
      <c r="D2129" s="50" t="s">
        <v>37</v>
      </c>
      <c r="E2129" s="51">
        <v>45625</v>
      </c>
      <c r="F2129" s="50" t="s">
        <v>72</v>
      </c>
      <c r="G2129" s="50" t="s">
        <v>123</v>
      </c>
      <c r="H2129" s="50" t="s">
        <v>124</v>
      </c>
      <c r="I2129" s="50" t="s">
        <v>141</v>
      </c>
      <c r="J2129" s="50" t="s">
        <v>1216</v>
      </c>
      <c r="K2129" s="53">
        <v>10869.43</v>
      </c>
    </row>
    <row r="2130" spans="1:11" x14ac:dyDescent="0.25">
      <c r="A2130" s="50" t="s">
        <v>1110</v>
      </c>
      <c r="B2130" s="50" t="s">
        <v>2993</v>
      </c>
      <c r="C2130" s="50" t="s">
        <v>2987</v>
      </c>
      <c r="D2130" s="50" t="s">
        <v>37</v>
      </c>
      <c r="E2130" s="51">
        <v>45625</v>
      </c>
      <c r="F2130" s="50" t="s">
        <v>72</v>
      </c>
      <c r="G2130" s="50" t="s">
        <v>123</v>
      </c>
      <c r="H2130" s="50" t="s">
        <v>124</v>
      </c>
      <c r="I2130" s="50" t="s">
        <v>141</v>
      </c>
      <c r="J2130" s="50" t="s">
        <v>1216</v>
      </c>
      <c r="K2130" s="53">
        <v>10869.43</v>
      </c>
    </row>
    <row r="2131" spans="1:11" x14ac:dyDescent="0.25">
      <c r="A2131" s="50" t="s">
        <v>1110</v>
      </c>
      <c r="B2131" s="50" t="s">
        <v>2994</v>
      </c>
      <c r="C2131" s="50" t="s">
        <v>2995</v>
      </c>
      <c r="D2131" s="50" t="s">
        <v>37</v>
      </c>
      <c r="E2131" s="51">
        <v>45625</v>
      </c>
      <c r="F2131" s="50" t="s">
        <v>72</v>
      </c>
      <c r="G2131" s="50" t="s">
        <v>123</v>
      </c>
      <c r="H2131" s="50" t="s">
        <v>124</v>
      </c>
      <c r="I2131" s="50" t="s">
        <v>141</v>
      </c>
      <c r="J2131" s="50" t="s">
        <v>1216</v>
      </c>
      <c r="K2131" s="53">
        <v>9313.3700000000008</v>
      </c>
    </row>
    <row r="2132" spans="1:11" x14ac:dyDescent="0.25">
      <c r="A2132" s="50" t="s">
        <v>1110</v>
      </c>
      <c r="B2132" s="50" t="s">
        <v>2996</v>
      </c>
      <c r="C2132" s="50" t="s">
        <v>2997</v>
      </c>
      <c r="D2132" s="50" t="s">
        <v>37</v>
      </c>
      <c r="E2132" s="51">
        <v>45625</v>
      </c>
      <c r="F2132" s="50" t="s">
        <v>72</v>
      </c>
      <c r="G2132" s="50" t="s">
        <v>123</v>
      </c>
      <c r="H2132" s="50" t="s">
        <v>124</v>
      </c>
      <c r="I2132" s="50" t="s">
        <v>141</v>
      </c>
      <c r="J2132" s="50" t="s">
        <v>1216</v>
      </c>
      <c r="K2132" s="53">
        <v>4025.67</v>
      </c>
    </row>
    <row r="2133" spans="1:11" x14ac:dyDescent="0.25">
      <c r="A2133" s="50" t="s">
        <v>1110</v>
      </c>
      <c r="B2133" s="50" t="s">
        <v>2998</v>
      </c>
      <c r="C2133" s="50" t="s">
        <v>2999</v>
      </c>
      <c r="D2133" s="50" t="s">
        <v>37</v>
      </c>
      <c r="E2133" s="51">
        <v>45625</v>
      </c>
      <c r="F2133" s="50" t="s">
        <v>72</v>
      </c>
      <c r="G2133" s="50" t="s">
        <v>123</v>
      </c>
      <c r="H2133" s="50" t="s">
        <v>124</v>
      </c>
      <c r="I2133" s="50" t="s">
        <v>141</v>
      </c>
      <c r="J2133" s="50" t="s">
        <v>1216</v>
      </c>
      <c r="K2133" s="53">
        <v>3700.48</v>
      </c>
    </row>
    <row r="2134" spans="1:11" x14ac:dyDescent="0.25">
      <c r="A2134" s="50" t="s">
        <v>1110</v>
      </c>
      <c r="B2134" s="50" t="s">
        <v>3000</v>
      </c>
      <c r="C2134" s="50" t="s">
        <v>2999</v>
      </c>
      <c r="D2134" s="50" t="s">
        <v>37</v>
      </c>
      <c r="E2134" s="51">
        <v>45625</v>
      </c>
      <c r="F2134" s="50" t="s">
        <v>72</v>
      </c>
      <c r="G2134" s="50" t="s">
        <v>123</v>
      </c>
      <c r="H2134" s="50" t="s">
        <v>124</v>
      </c>
      <c r="I2134" s="50" t="s">
        <v>141</v>
      </c>
      <c r="J2134" s="50" t="s">
        <v>1216</v>
      </c>
      <c r="K2134" s="53">
        <v>3700.48</v>
      </c>
    </row>
    <row r="2135" spans="1:11" x14ac:dyDescent="0.25">
      <c r="A2135" s="50" t="s">
        <v>1110</v>
      </c>
      <c r="B2135" s="50" t="s">
        <v>3001</v>
      </c>
      <c r="C2135" s="50" t="s">
        <v>2999</v>
      </c>
      <c r="D2135" s="50" t="s">
        <v>37</v>
      </c>
      <c r="E2135" s="51">
        <v>45625</v>
      </c>
      <c r="F2135" s="50" t="s">
        <v>72</v>
      </c>
      <c r="G2135" s="50" t="s">
        <v>123</v>
      </c>
      <c r="H2135" s="50" t="s">
        <v>124</v>
      </c>
      <c r="I2135" s="50" t="s">
        <v>141</v>
      </c>
      <c r="J2135" s="50" t="s">
        <v>1216</v>
      </c>
      <c r="K2135" s="53">
        <v>3700.48</v>
      </c>
    </row>
    <row r="2136" spans="1:11" x14ac:dyDescent="0.25">
      <c r="A2136" s="50" t="s">
        <v>1110</v>
      </c>
      <c r="B2136" s="50" t="s">
        <v>3002</v>
      </c>
      <c r="C2136" s="50" t="s">
        <v>2999</v>
      </c>
      <c r="D2136" s="50" t="s">
        <v>37</v>
      </c>
      <c r="E2136" s="51">
        <v>45625</v>
      </c>
      <c r="F2136" s="50" t="s">
        <v>72</v>
      </c>
      <c r="G2136" s="50" t="s">
        <v>123</v>
      </c>
      <c r="H2136" s="50" t="s">
        <v>124</v>
      </c>
      <c r="I2136" s="50" t="s">
        <v>141</v>
      </c>
      <c r="J2136" s="50" t="s">
        <v>1216</v>
      </c>
      <c r="K2136" s="53">
        <v>3700.48</v>
      </c>
    </row>
    <row r="2137" spans="1:11" x14ac:dyDescent="0.25">
      <c r="A2137" s="50" t="s">
        <v>1110</v>
      </c>
      <c r="B2137" s="50" t="s">
        <v>3003</v>
      </c>
      <c r="C2137" s="50" t="s">
        <v>3004</v>
      </c>
      <c r="D2137" s="50" t="s">
        <v>37</v>
      </c>
      <c r="E2137" s="51">
        <v>45625</v>
      </c>
      <c r="F2137" s="50" t="s">
        <v>72</v>
      </c>
      <c r="G2137" s="50" t="s">
        <v>123</v>
      </c>
      <c r="H2137" s="50" t="s">
        <v>124</v>
      </c>
      <c r="I2137" s="50" t="s">
        <v>141</v>
      </c>
      <c r="J2137" s="50" t="s">
        <v>1216</v>
      </c>
      <c r="K2137" s="53">
        <v>9869.9699999999993</v>
      </c>
    </row>
    <row r="2138" spans="1:11" x14ac:dyDescent="0.25">
      <c r="A2138" s="50" t="s">
        <v>1110</v>
      </c>
      <c r="B2138" s="50" t="s">
        <v>3005</v>
      </c>
      <c r="C2138" s="50" t="s">
        <v>1314</v>
      </c>
      <c r="D2138" s="50" t="s">
        <v>37</v>
      </c>
      <c r="E2138" s="51">
        <v>45625</v>
      </c>
      <c r="F2138" s="50" t="s">
        <v>72</v>
      </c>
      <c r="G2138" s="50" t="s">
        <v>123</v>
      </c>
      <c r="H2138" s="50" t="s">
        <v>124</v>
      </c>
      <c r="I2138" s="50" t="s">
        <v>141</v>
      </c>
      <c r="J2138" s="50" t="s">
        <v>1216</v>
      </c>
      <c r="K2138" s="53">
        <v>10473.76</v>
      </c>
    </row>
    <row r="2139" spans="1:11" x14ac:dyDescent="0.25">
      <c r="A2139" s="50" t="s">
        <v>1110</v>
      </c>
      <c r="B2139" s="50" t="s">
        <v>3006</v>
      </c>
      <c r="C2139" s="50" t="s">
        <v>1314</v>
      </c>
      <c r="D2139" s="50" t="s">
        <v>37</v>
      </c>
      <c r="E2139" s="51">
        <v>45625</v>
      </c>
      <c r="F2139" s="50" t="s">
        <v>72</v>
      </c>
      <c r="G2139" s="50" t="s">
        <v>123</v>
      </c>
      <c r="H2139" s="50" t="s">
        <v>124</v>
      </c>
      <c r="I2139" s="50" t="s">
        <v>141</v>
      </c>
      <c r="J2139" s="50" t="s">
        <v>1216</v>
      </c>
      <c r="K2139" s="53">
        <v>10473.76</v>
      </c>
    </row>
    <row r="2140" spans="1:11" x14ac:dyDescent="0.25">
      <c r="A2140" s="50" t="s">
        <v>1110</v>
      </c>
      <c r="B2140" s="50" t="s">
        <v>3007</v>
      </c>
      <c r="C2140" s="50" t="s">
        <v>1310</v>
      </c>
      <c r="D2140" s="50" t="s">
        <v>37</v>
      </c>
      <c r="E2140" s="51">
        <v>45625</v>
      </c>
      <c r="F2140" s="50" t="s">
        <v>72</v>
      </c>
      <c r="G2140" s="50" t="s">
        <v>123</v>
      </c>
      <c r="H2140" s="50" t="s">
        <v>124</v>
      </c>
      <c r="I2140" s="50" t="s">
        <v>141</v>
      </c>
      <c r="J2140" s="50" t="s">
        <v>1216</v>
      </c>
      <c r="K2140" s="53">
        <v>7607.27</v>
      </c>
    </row>
    <row r="2141" spans="1:11" x14ac:dyDescent="0.25">
      <c r="A2141" s="50" t="s">
        <v>1110</v>
      </c>
      <c r="B2141" s="50" t="s">
        <v>3008</v>
      </c>
      <c r="C2141" s="50" t="s">
        <v>1310</v>
      </c>
      <c r="D2141" s="50" t="s">
        <v>37</v>
      </c>
      <c r="E2141" s="51">
        <v>45625</v>
      </c>
      <c r="F2141" s="50" t="s">
        <v>72</v>
      </c>
      <c r="G2141" s="50" t="s">
        <v>123</v>
      </c>
      <c r="H2141" s="50" t="s">
        <v>124</v>
      </c>
      <c r="I2141" s="50" t="s">
        <v>141</v>
      </c>
      <c r="J2141" s="50" t="s">
        <v>1216</v>
      </c>
      <c r="K2141" s="53">
        <v>7607.27</v>
      </c>
    </row>
    <row r="2142" spans="1:11" x14ac:dyDescent="0.25">
      <c r="A2142" s="50" t="s">
        <v>1110</v>
      </c>
      <c r="B2142" s="50" t="s">
        <v>3009</v>
      </c>
      <c r="C2142" s="50" t="s">
        <v>1310</v>
      </c>
      <c r="D2142" s="50" t="s">
        <v>37</v>
      </c>
      <c r="E2142" s="51">
        <v>45625</v>
      </c>
      <c r="F2142" s="50" t="s">
        <v>72</v>
      </c>
      <c r="G2142" s="50" t="s">
        <v>123</v>
      </c>
      <c r="H2142" s="50" t="s">
        <v>124</v>
      </c>
      <c r="I2142" s="50" t="s">
        <v>141</v>
      </c>
      <c r="J2142" s="50" t="s">
        <v>1216</v>
      </c>
      <c r="K2142" s="53">
        <v>7607.27</v>
      </c>
    </row>
    <row r="2143" spans="1:11" x14ac:dyDescent="0.25">
      <c r="A2143" s="50" t="s">
        <v>1110</v>
      </c>
      <c r="B2143" s="50" t="s">
        <v>3010</v>
      </c>
      <c r="C2143" s="50" t="s">
        <v>1312</v>
      </c>
      <c r="D2143" s="50" t="s">
        <v>37</v>
      </c>
      <c r="E2143" s="51">
        <v>45625</v>
      </c>
      <c r="F2143" s="50" t="s">
        <v>72</v>
      </c>
      <c r="G2143" s="50" t="s">
        <v>123</v>
      </c>
      <c r="H2143" s="50" t="s">
        <v>124</v>
      </c>
      <c r="I2143" s="50" t="s">
        <v>141</v>
      </c>
      <c r="J2143" s="50" t="s">
        <v>1216</v>
      </c>
      <c r="K2143" s="53">
        <v>7607.27</v>
      </c>
    </row>
    <row r="2144" spans="1:11" x14ac:dyDescent="0.25">
      <c r="A2144" s="50" t="s">
        <v>1110</v>
      </c>
      <c r="B2144" s="50" t="s">
        <v>3011</v>
      </c>
      <c r="C2144" s="50" t="s">
        <v>3012</v>
      </c>
      <c r="D2144" s="50" t="s">
        <v>37</v>
      </c>
      <c r="E2144" s="51">
        <v>45625</v>
      </c>
      <c r="F2144" s="50" t="s">
        <v>72</v>
      </c>
      <c r="G2144" s="50" t="s">
        <v>123</v>
      </c>
      <c r="H2144" s="50" t="s">
        <v>124</v>
      </c>
      <c r="I2144" s="50" t="s">
        <v>141</v>
      </c>
      <c r="J2144" s="50" t="s">
        <v>1216</v>
      </c>
      <c r="K2144" s="53">
        <v>3905.88</v>
      </c>
    </row>
    <row r="2145" spans="1:11" x14ac:dyDescent="0.25">
      <c r="A2145" s="50" t="s">
        <v>1110</v>
      </c>
      <c r="B2145" s="50" t="s">
        <v>3013</v>
      </c>
      <c r="C2145" s="50" t="s">
        <v>3012</v>
      </c>
      <c r="D2145" s="50" t="s">
        <v>37</v>
      </c>
      <c r="E2145" s="51">
        <v>45625</v>
      </c>
      <c r="F2145" s="50" t="s">
        <v>72</v>
      </c>
      <c r="G2145" s="50" t="s">
        <v>123</v>
      </c>
      <c r="H2145" s="50" t="s">
        <v>124</v>
      </c>
      <c r="I2145" s="50" t="s">
        <v>141</v>
      </c>
      <c r="J2145" s="50" t="s">
        <v>1216</v>
      </c>
      <c r="K2145" s="53">
        <v>3905.88</v>
      </c>
    </row>
    <row r="2146" spans="1:11" x14ac:dyDescent="0.25">
      <c r="A2146" s="50" t="s">
        <v>1110</v>
      </c>
      <c r="B2146" s="50" t="s">
        <v>3014</v>
      </c>
      <c r="C2146" s="50" t="s">
        <v>3012</v>
      </c>
      <c r="D2146" s="50" t="s">
        <v>37</v>
      </c>
      <c r="E2146" s="51">
        <v>45625</v>
      </c>
      <c r="F2146" s="50" t="s">
        <v>72</v>
      </c>
      <c r="G2146" s="50" t="s">
        <v>123</v>
      </c>
      <c r="H2146" s="50" t="s">
        <v>124</v>
      </c>
      <c r="I2146" s="50" t="s">
        <v>141</v>
      </c>
      <c r="J2146" s="50" t="s">
        <v>1216</v>
      </c>
      <c r="K2146" s="53">
        <v>3905.88</v>
      </c>
    </row>
    <row r="2147" spans="1:11" x14ac:dyDescent="0.25">
      <c r="A2147" s="50" t="s">
        <v>1110</v>
      </c>
      <c r="B2147" s="50" t="s">
        <v>3015</v>
      </c>
      <c r="C2147" s="50" t="s">
        <v>3012</v>
      </c>
      <c r="D2147" s="50" t="s">
        <v>37</v>
      </c>
      <c r="E2147" s="51">
        <v>45625</v>
      </c>
      <c r="F2147" s="50" t="s">
        <v>72</v>
      </c>
      <c r="G2147" s="50" t="s">
        <v>123</v>
      </c>
      <c r="H2147" s="50" t="s">
        <v>124</v>
      </c>
      <c r="I2147" s="50" t="s">
        <v>141</v>
      </c>
      <c r="J2147" s="50" t="s">
        <v>1216</v>
      </c>
      <c r="K2147" s="53">
        <v>3905.88</v>
      </c>
    </row>
    <row r="2148" spans="1:11" x14ac:dyDescent="0.25">
      <c r="A2148" s="50" t="s">
        <v>1110</v>
      </c>
      <c r="B2148" s="50" t="s">
        <v>3016</v>
      </c>
      <c r="C2148" s="50" t="s">
        <v>3012</v>
      </c>
      <c r="D2148" s="50" t="s">
        <v>37</v>
      </c>
      <c r="E2148" s="51">
        <v>45625</v>
      </c>
      <c r="F2148" s="50" t="s">
        <v>72</v>
      </c>
      <c r="G2148" s="50" t="s">
        <v>123</v>
      </c>
      <c r="H2148" s="50" t="s">
        <v>124</v>
      </c>
      <c r="I2148" s="50" t="s">
        <v>141</v>
      </c>
      <c r="J2148" s="50" t="s">
        <v>1216</v>
      </c>
      <c r="K2148" s="53">
        <v>3905.88</v>
      </c>
    </row>
    <row r="2149" spans="1:11" x14ac:dyDescent="0.25">
      <c r="A2149" s="50" t="s">
        <v>1110</v>
      </c>
      <c r="B2149" s="50" t="s">
        <v>3017</v>
      </c>
      <c r="C2149" s="50" t="s">
        <v>3012</v>
      </c>
      <c r="D2149" s="50" t="s">
        <v>37</v>
      </c>
      <c r="E2149" s="51">
        <v>45625</v>
      </c>
      <c r="F2149" s="50" t="s">
        <v>72</v>
      </c>
      <c r="G2149" s="50" t="s">
        <v>123</v>
      </c>
      <c r="H2149" s="50" t="s">
        <v>124</v>
      </c>
      <c r="I2149" s="50" t="s">
        <v>141</v>
      </c>
      <c r="J2149" s="50" t="s">
        <v>1216</v>
      </c>
      <c r="K2149" s="53">
        <v>3905.88</v>
      </c>
    </row>
    <row r="2150" spans="1:11" x14ac:dyDescent="0.25">
      <c r="A2150" s="50" t="s">
        <v>1110</v>
      </c>
      <c r="B2150" s="50" t="s">
        <v>3018</v>
      </c>
      <c r="C2150" s="50" t="s">
        <v>3012</v>
      </c>
      <c r="D2150" s="50" t="s">
        <v>37</v>
      </c>
      <c r="E2150" s="51">
        <v>45625</v>
      </c>
      <c r="F2150" s="50" t="s">
        <v>72</v>
      </c>
      <c r="G2150" s="50" t="s">
        <v>123</v>
      </c>
      <c r="H2150" s="50" t="s">
        <v>124</v>
      </c>
      <c r="I2150" s="50" t="s">
        <v>141</v>
      </c>
      <c r="J2150" s="50" t="s">
        <v>1216</v>
      </c>
      <c r="K2150" s="53">
        <v>3905.88</v>
      </c>
    </row>
    <row r="2151" spans="1:11" x14ac:dyDescent="0.25">
      <c r="A2151" s="50" t="s">
        <v>1110</v>
      </c>
      <c r="B2151" s="50" t="s">
        <v>3019</v>
      </c>
      <c r="C2151" s="50" t="s">
        <v>3012</v>
      </c>
      <c r="D2151" s="50" t="s">
        <v>37</v>
      </c>
      <c r="E2151" s="51">
        <v>45625</v>
      </c>
      <c r="F2151" s="50" t="s">
        <v>72</v>
      </c>
      <c r="G2151" s="50" t="s">
        <v>123</v>
      </c>
      <c r="H2151" s="50" t="s">
        <v>124</v>
      </c>
      <c r="I2151" s="50" t="s">
        <v>141</v>
      </c>
      <c r="J2151" s="50" t="s">
        <v>1216</v>
      </c>
      <c r="K2151" s="53">
        <v>3905.88</v>
      </c>
    </row>
    <row r="2152" spans="1:11" x14ac:dyDescent="0.25">
      <c r="A2152" s="50" t="s">
        <v>1110</v>
      </c>
      <c r="B2152" s="50" t="s">
        <v>3020</v>
      </c>
      <c r="C2152" s="50" t="s">
        <v>3012</v>
      </c>
      <c r="D2152" s="50" t="s">
        <v>37</v>
      </c>
      <c r="E2152" s="51">
        <v>45625</v>
      </c>
      <c r="F2152" s="50" t="s">
        <v>72</v>
      </c>
      <c r="G2152" s="50" t="s">
        <v>123</v>
      </c>
      <c r="H2152" s="50" t="s">
        <v>124</v>
      </c>
      <c r="I2152" s="50" t="s">
        <v>141</v>
      </c>
      <c r="J2152" s="50" t="s">
        <v>1216</v>
      </c>
      <c r="K2152" s="53">
        <v>3905.88</v>
      </c>
    </row>
    <row r="2153" spans="1:11" x14ac:dyDescent="0.25">
      <c r="A2153" s="50" t="s">
        <v>1110</v>
      </c>
      <c r="B2153" s="50" t="s">
        <v>3021</v>
      </c>
      <c r="C2153" s="50" t="s">
        <v>3012</v>
      </c>
      <c r="D2153" s="50" t="s">
        <v>37</v>
      </c>
      <c r="E2153" s="51">
        <v>45625</v>
      </c>
      <c r="F2153" s="50" t="s">
        <v>72</v>
      </c>
      <c r="G2153" s="50" t="s">
        <v>123</v>
      </c>
      <c r="H2153" s="50" t="s">
        <v>124</v>
      </c>
      <c r="I2153" s="50" t="s">
        <v>141</v>
      </c>
      <c r="J2153" s="50" t="s">
        <v>1216</v>
      </c>
      <c r="K2153" s="53">
        <v>3905.88</v>
      </c>
    </row>
    <row r="2154" spans="1:11" x14ac:dyDescent="0.25">
      <c r="A2154" s="50" t="s">
        <v>1110</v>
      </c>
      <c r="B2154" s="50" t="s">
        <v>3022</v>
      </c>
      <c r="C2154" s="50" t="s">
        <v>3023</v>
      </c>
      <c r="D2154" s="50" t="s">
        <v>37</v>
      </c>
      <c r="E2154" s="51">
        <v>45628</v>
      </c>
      <c r="F2154" s="50" t="s">
        <v>72</v>
      </c>
      <c r="G2154" s="50" t="s">
        <v>3024</v>
      </c>
      <c r="H2154" s="50" t="s">
        <v>3025</v>
      </c>
      <c r="I2154" s="50" t="s">
        <v>593</v>
      </c>
      <c r="J2154" s="50" t="s">
        <v>1117</v>
      </c>
      <c r="K2154" s="53">
        <v>4845.22</v>
      </c>
    </row>
    <row r="2155" spans="1:11" x14ac:dyDescent="0.25">
      <c r="A2155" s="50" t="s">
        <v>1110</v>
      </c>
      <c r="B2155" s="50" t="s">
        <v>3026</v>
      </c>
      <c r="C2155" s="50" t="s">
        <v>3023</v>
      </c>
      <c r="D2155" s="50" t="s">
        <v>37</v>
      </c>
      <c r="E2155" s="51">
        <v>45628</v>
      </c>
      <c r="F2155" s="50" t="s">
        <v>72</v>
      </c>
      <c r="G2155" s="50" t="s">
        <v>148</v>
      </c>
      <c r="H2155" s="50" t="s">
        <v>149</v>
      </c>
      <c r="I2155" s="50" t="s">
        <v>593</v>
      </c>
      <c r="J2155" s="50" t="s">
        <v>1117</v>
      </c>
      <c r="K2155" s="53">
        <v>4845.22</v>
      </c>
    </row>
    <row r="2156" spans="1:11" x14ac:dyDescent="0.25">
      <c r="A2156" s="50" t="s">
        <v>1110</v>
      </c>
      <c r="B2156" s="50" t="s">
        <v>3027</v>
      </c>
      <c r="C2156" s="50" t="s">
        <v>3023</v>
      </c>
      <c r="D2156" s="50" t="s">
        <v>37</v>
      </c>
      <c r="E2156" s="51">
        <v>45628</v>
      </c>
      <c r="F2156" s="50" t="s">
        <v>72</v>
      </c>
      <c r="G2156" s="50" t="s">
        <v>148</v>
      </c>
      <c r="H2156" s="50" t="s">
        <v>149</v>
      </c>
      <c r="I2156" s="50" t="s">
        <v>593</v>
      </c>
      <c r="J2156" s="50" t="s">
        <v>1117</v>
      </c>
      <c r="K2156" s="53">
        <v>4970.09</v>
      </c>
    </row>
    <row r="2157" spans="1:11" x14ac:dyDescent="0.25">
      <c r="A2157" s="50" t="s">
        <v>1110</v>
      </c>
      <c r="B2157" s="50" t="s">
        <v>3028</v>
      </c>
      <c r="C2157" s="50" t="s">
        <v>3029</v>
      </c>
      <c r="D2157" s="50" t="s">
        <v>37</v>
      </c>
      <c r="E2157" s="51">
        <v>45628</v>
      </c>
      <c r="F2157" s="50" t="s">
        <v>72</v>
      </c>
      <c r="G2157" s="50" t="s">
        <v>148</v>
      </c>
      <c r="H2157" s="50" t="s">
        <v>149</v>
      </c>
      <c r="I2157" s="50" t="s">
        <v>593</v>
      </c>
      <c r="J2157" s="50" t="s">
        <v>1117</v>
      </c>
      <c r="K2157" s="53">
        <v>3203.81</v>
      </c>
    </row>
    <row r="2158" spans="1:11" x14ac:dyDescent="0.25">
      <c r="A2158" s="50" t="s">
        <v>1110</v>
      </c>
      <c r="B2158" s="50" t="s">
        <v>3030</v>
      </c>
      <c r="C2158" s="50" t="s">
        <v>3029</v>
      </c>
      <c r="D2158" s="50" t="s">
        <v>37</v>
      </c>
      <c r="E2158" s="51">
        <v>45628</v>
      </c>
      <c r="F2158" s="50" t="s">
        <v>72</v>
      </c>
      <c r="G2158" s="50" t="s">
        <v>3024</v>
      </c>
      <c r="H2158" s="50" t="s">
        <v>3025</v>
      </c>
      <c r="I2158" s="50" t="s">
        <v>593</v>
      </c>
      <c r="J2158" s="50" t="s">
        <v>1117</v>
      </c>
      <c r="K2158" s="53">
        <v>3203.81</v>
      </c>
    </row>
    <row r="2159" spans="1:11" x14ac:dyDescent="0.25">
      <c r="A2159" s="50" t="s">
        <v>1110</v>
      </c>
      <c r="B2159" s="50" t="s">
        <v>3031</v>
      </c>
      <c r="C2159" s="50" t="s">
        <v>3029</v>
      </c>
      <c r="D2159" s="50" t="s">
        <v>37</v>
      </c>
      <c r="E2159" s="51">
        <v>45628</v>
      </c>
      <c r="F2159" s="50" t="s">
        <v>72</v>
      </c>
      <c r="G2159" s="50" t="s">
        <v>3032</v>
      </c>
      <c r="H2159" s="50" t="s">
        <v>3033</v>
      </c>
      <c r="I2159" s="50" t="s">
        <v>593</v>
      </c>
      <c r="J2159" s="50" t="s">
        <v>1117</v>
      </c>
      <c r="K2159" s="53">
        <v>3203.81</v>
      </c>
    </row>
    <row r="2160" spans="1:11" x14ac:dyDescent="0.25">
      <c r="A2160" s="50" t="s">
        <v>1110</v>
      </c>
      <c r="B2160" s="50" t="s">
        <v>3034</v>
      </c>
      <c r="C2160" s="50" t="s">
        <v>3035</v>
      </c>
      <c r="D2160" s="50" t="s">
        <v>37</v>
      </c>
      <c r="E2160" s="51">
        <v>45628</v>
      </c>
      <c r="F2160" s="50" t="s">
        <v>72</v>
      </c>
      <c r="G2160" s="50" t="s">
        <v>148</v>
      </c>
      <c r="H2160" s="50" t="s">
        <v>149</v>
      </c>
      <c r="I2160" s="50" t="s">
        <v>593</v>
      </c>
      <c r="J2160" s="50" t="s">
        <v>1117</v>
      </c>
      <c r="K2160" s="53">
        <v>3203.81</v>
      </c>
    </row>
    <row r="2161" spans="1:11" x14ac:dyDescent="0.25">
      <c r="A2161" s="50" t="s">
        <v>1110</v>
      </c>
      <c r="B2161" s="50" t="s">
        <v>3036</v>
      </c>
      <c r="C2161" s="50" t="s">
        <v>3035</v>
      </c>
      <c r="D2161" s="50" t="s">
        <v>37</v>
      </c>
      <c r="E2161" s="51">
        <v>45628</v>
      </c>
      <c r="F2161" s="50" t="s">
        <v>72</v>
      </c>
      <c r="G2161" s="50" t="s">
        <v>3032</v>
      </c>
      <c r="H2161" s="50" t="s">
        <v>3033</v>
      </c>
      <c r="I2161" s="50" t="s">
        <v>593</v>
      </c>
      <c r="J2161" s="50" t="s">
        <v>1117</v>
      </c>
      <c r="K2161" s="53">
        <v>3203.81</v>
      </c>
    </row>
    <row r="2162" spans="1:11" x14ac:dyDescent="0.25">
      <c r="A2162" s="50" t="s">
        <v>1110</v>
      </c>
      <c r="B2162" s="50" t="s">
        <v>3037</v>
      </c>
      <c r="C2162" s="50" t="s">
        <v>3023</v>
      </c>
      <c r="D2162" s="50" t="s">
        <v>37</v>
      </c>
      <c r="E2162" s="51">
        <v>45628</v>
      </c>
      <c r="F2162" s="50" t="s">
        <v>72</v>
      </c>
      <c r="G2162" s="50" t="s">
        <v>645</v>
      </c>
      <c r="H2162" s="50" t="s">
        <v>646</v>
      </c>
      <c r="I2162" s="50" t="s">
        <v>593</v>
      </c>
      <c r="J2162" s="50" t="s">
        <v>1117</v>
      </c>
      <c r="K2162" s="53">
        <v>4845.22</v>
      </c>
    </row>
    <row r="2163" spans="1:11" x14ac:dyDescent="0.25">
      <c r="A2163" s="50" t="s">
        <v>1110</v>
      </c>
      <c r="B2163" s="50" t="s">
        <v>3038</v>
      </c>
      <c r="C2163" s="50" t="s">
        <v>3023</v>
      </c>
      <c r="D2163" s="50" t="s">
        <v>37</v>
      </c>
      <c r="E2163" s="51">
        <v>45628</v>
      </c>
      <c r="F2163" s="50" t="s">
        <v>72</v>
      </c>
      <c r="G2163" s="50" t="s">
        <v>645</v>
      </c>
      <c r="H2163" s="50" t="s">
        <v>646</v>
      </c>
      <c r="I2163" s="50" t="s">
        <v>593</v>
      </c>
      <c r="J2163" s="50" t="s">
        <v>1117</v>
      </c>
      <c r="K2163" s="53">
        <v>4970.09</v>
      </c>
    </row>
    <row r="2164" spans="1:11" x14ac:dyDescent="0.25">
      <c r="A2164" s="50" t="s">
        <v>1110</v>
      </c>
      <c r="B2164" s="50" t="s">
        <v>3039</v>
      </c>
      <c r="C2164" s="50" t="s">
        <v>3029</v>
      </c>
      <c r="D2164" s="50" t="s">
        <v>37</v>
      </c>
      <c r="E2164" s="51">
        <v>45628</v>
      </c>
      <c r="F2164" s="50" t="s">
        <v>72</v>
      </c>
      <c r="G2164" s="50" t="s">
        <v>645</v>
      </c>
      <c r="H2164" s="50" t="s">
        <v>646</v>
      </c>
      <c r="I2164" s="50" t="s">
        <v>593</v>
      </c>
      <c r="J2164" s="50" t="s">
        <v>1117</v>
      </c>
      <c r="K2164" s="53">
        <v>3203.81</v>
      </c>
    </row>
    <row r="2165" spans="1:11" x14ac:dyDescent="0.25">
      <c r="A2165" s="50" t="s">
        <v>1110</v>
      </c>
      <c r="B2165" s="50" t="s">
        <v>3040</v>
      </c>
      <c r="C2165" s="50" t="s">
        <v>3035</v>
      </c>
      <c r="D2165" s="50" t="s">
        <v>37</v>
      </c>
      <c r="E2165" s="51">
        <v>45628</v>
      </c>
      <c r="F2165" s="50" t="s">
        <v>72</v>
      </c>
      <c r="G2165" s="50" t="s">
        <v>645</v>
      </c>
      <c r="H2165" s="50" t="s">
        <v>646</v>
      </c>
      <c r="I2165" s="50" t="s">
        <v>593</v>
      </c>
      <c r="J2165" s="50" t="s">
        <v>1117</v>
      </c>
      <c r="K2165" s="53">
        <v>3203.81</v>
      </c>
    </row>
    <row r="2166" spans="1:11" x14ac:dyDescent="0.25">
      <c r="A2166" s="50" t="s">
        <v>1110</v>
      </c>
      <c r="B2166" s="50" t="s">
        <v>3041</v>
      </c>
      <c r="C2166" s="50" t="s">
        <v>3035</v>
      </c>
      <c r="D2166" s="50" t="s">
        <v>37</v>
      </c>
      <c r="E2166" s="51">
        <v>45628</v>
      </c>
      <c r="F2166" s="50" t="s">
        <v>72</v>
      </c>
      <c r="G2166" s="50" t="s">
        <v>645</v>
      </c>
      <c r="H2166" s="50" t="s">
        <v>646</v>
      </c>
      <c r="I2166" s="50" t="s">
        <v>593</v>
      </c>
      <c r="J2166" s="50" t="s">
        <v>1117</v>
      </c>
      <c r="K2166" s="53">
        <v>3252.54</v>
      </c>
    </row>
    <row r="2167" spans="1:11" x14ac:dyDescent="0.25">
      <c r="A2167" s="50" t="s">
        <v>1110</v>
      </c>
      <c r="B2167" s="50" t="s">
        <v>3042</v>
      </c>
      <c r="C2167" s="50" t="s">
        <v>3029</v>
      </c>
      <c r="D2167" s="50" t="s">
        <v>37</v>
      </c>
      <c r="E2167" s="51">
        <v>45628</v>
      </c>
      <c r="F2167" s="50" t="s">
        <v>72</v>
      </c>
      <c r="G2167" s="50" t="s">
        <v>645</v>
      </c>
      <c r="H2167" s="50" t="s">
        <v>646</v>
      </c>
      <c r="I2167" s="50" t="s">
        <v>593</v>
      </c>
      <c r="J2167" s="50" t="s">
        <v>1117</v>
      </c>
      <c r="K2167" s="53">
        <v>3264.29</v>
      </c>
    </row>
    <row r="2168" spans="1:11" x14ac:dyDescent="0.25">
      <c r="A2168" s="50" t="s">
        <v>1110</v>
      </c>
      <c r="B2168" s="50" t="s">
        <v>3043</v>
      </c>
      <c r="C2168" s="50" t="s">
        <v>3044</v>
      </c>
      <c r="D2168" s="50" t="s">
        <v>37</v>
      </c>
      <c r="E2168" s="51">
        <v>45628</v>
      </c>
      <c r="F2168" s="50" t="s">
        <v>72</v>
      </c>
      <c r="G2168" s="50" t="s">
        <v>494</v>
      </c>
      <c r="H2168" s="50" t="s">
        <v>495</v>
      </c>
      <c r="I2168" s="50" t="s">
        <v>593</v>
      </c>
      <c r="J2168" s="50" t="s">
        <v>1117</v>
      </c>
      <c r="K2168" s="53">
        <v>8123.5</v>
      </c>
    </row>
    <row r="2169" spans="1:11" x14ac:dyDescent="0.25">
      <c r="A2169" s="50" t="s">
        <v>1110</v>
      </c>
      <c r="B2169" s="50" t="s">
        <v>3045</v>
      </c>
      <c r="C2169" s="50" t="s">
        <v>3044</v>
      </c>
      <c r="D2169" s="50" t="s">
        <v>37</v>
      </c>
      <c r="E2169" s="51">
        <v>45628</v>
      </c>
      <c r="F2169" s="50" t="s">
        <v>72</v>
      </c>
      <c r="G2169" s="50" t="s">
        <v>494</v>
      </c>
      <c r="H2169" s="50" t="s">
        <v>495</v>
      </c>
      <c r="I2169" s="50" t="s">
        <v>593</v>
      </c>
      <c r="J2169" s="50" t="s">
        <v>1117</v>
      </c>
      <c r="K2169" s="53">
        <v>8123.5</v>
      </c>
    </row>
    <row r="2170" spans="1:11" x14ac:dyDescent="0.25">
      <c r="A2170" s="50" t="s">
        <v>1110</v>
      </c>
      <c r="B2170" s="50" t="s">
        <v>3046</v>
      </c>
      <c r="C2170" s="50" t="s">
        <v>3044</v>
      </c>
      <c r="D2170" s="50" t="s">
        <v>37</v>
      </c>
      <c r="E2170" s="51">
        <v>45628</v>
      </c>
      <c r="F2170" s="50" t="s">
        <v>72</v>
      </c>
      <c r="G2170" s="50" t="s">
        <v>494</v>
      </c>
      <c r="H2170" s="50" t="s">
        <v>495</v>
      </c>
      <c r="I2170" s="50" t="s">
        <v>593</v>
      </c>
      <c r="J2170" s="50" t="s">
        <v>1117</v>
      </c>
      <c r="K2170" s="53">
        <v>8538.4599999999991</v>
      </c>
    </row>
    <row r="2171" spans="1:11" x14ac:dyDescent="0.25">
      <c r="A2171" s="50" t="s">
        <v>1110</v>
      </c>
      <c r="B2171" s="50" t="s">
        <v>3047</v>
      </c>
      <c r="C2171" s="50" t="s">
        <v>3044</v>
      </c>
      <c r="D2171" s="50" t="s">
        <v>37</v>
      </c>
      <c r="E2171" s="51">
        <v>45628</v>
      </c>
      <c r="F2171" s="50" t="s">
        <v>72</v>
      </c>
      <c r="G2171" s="50" t="s">
        <v>494</v>
      </c>
      <c r="H2171" s="50" t="s">
        <v>495</v>
      </c>
      <c r="I2171" s="50" t="s">
        <v>593</v>
      </c>
      <c r="J2171" s="50" t="s">
        <v>1117</v>
      </c>
      <c r="K2171" s="53">
        <v>8538.4599999999991</v>
      </c>
    </row>
    <row r="2172" spans="1:11" x14ac:dyDescent="0.25">
      <c r="A2172" s="50" t="s">
        <v>1110</v>
      </c>
      <c r="B2172" s="50" t="s">
        <v>3048</v>
      </c>
      <c r="C2172" s="50" t="s">
        <v>3023</v>
      </c>
      <c r="D2172" s="50" t="s">
        <v>37</v>
      </c>
      <c r="E2172" s="51">
        <v>45628</v>
      </c>
      <c r="F2172" s="50" t="s">
        <v>72</v>
      </c>
      <c r="G2172" s="50" t="s">
        <v>321</v>
      </c>
      <c r="H2172" s="50" t="s">
        <v>322</v>
      </c>
      <c r="I2172" s="50" t="s">
        <v>593</v>
      </c>
      <c r="J2172" s="50" t="s">
        <v>1117</v>
      </c>
      <c r="K2172" s="53">
        <v>4472.8</v>
      </c>
    </row>
    <row r="2173" spans="1:11" x14ac:dyDescent="0.25">
      <c r="A2173" s="50" t="s">
        <v>1110</v>
      </c>
      <c r="B2173" s="50" t="s">
        <v>3049</v>
      </c>
      <c r="C2173" s="50" t="s">
        <v>3023</v>
      </c>
      <c r="D2173" s="50" t="s">
        <v>37</v>
      </c>
      <c r="E2173" s="51">
        <v>45628</v>
      </c>
      <c r="F2173" s="50" t="s">
        <v>72</v>
      </c>
      <c r="G2173" s="50" t="s">
        <v>321</v>
      </c>
      <c r="H2173" s="50" t="s">
        <v>322</v>
      </c>
      <c r="I2173" s="50" t="s">
        <v>593</v>
      </c>
      <c r="J2173" s="50" t="s">
        <v>1117</v>
      </c>
      <c r="K2173" s="53">
        <v>4845.22</v>
      </c>
    </row>
    <row r="2174" spans="1:11" x14ac:dyDescent="0.25">
      <c r="A2174" s="50" t="s">
        <v>1110</v>
      </c>
      <c r="B2174" s="50" t="s">
        <v>3050</v>
      </c>
      <c r="C2174" s="50" t="s">
        <v>3023</v>
      </c>
      <c r="D2174" s="50" t="s">
        <v>37</v>
      </c>
      <c r="E2174" s="51">
        <v>45628</v>
      </c>
      <c r="F2174" s="50" t="s">
        <v>72</v>
      </c>
      <c r="G2174" s="50" t="s">
        <v>321</v>
      </c>
      <c r="H2174" s="50" t="s">
        <v>322</v>
      </c>
      <c r="I2174" s="50" t="s">
        <v>593</v>
      </c>
      <c r="J2174" s="50" t="s">
        <v>1117</v>
      </c>
      <c r="K2174" s="53">
        <v>4845.22</v>
      </c>
    </row>
    <row r="2175" spans="1:11" x14ac:dyDescent="0.25">
      <c r="A2175" s="50" t="s">
        <v>1110</v>
      </c>
      <c r="B2175" s="50" t="s">
        <v>3051</v>
      </c>
      <c r="C2175" s="50" t="s">
        <v>3023</v>
      </c>
      <c r="D2175" s="50" t="s">
        <v>37</v>
      </c>
      <c r="E2175" s="51">
        <v>45628</v>
      </c>
      <c r="F2175" s="50" t="s">
        <v>72</v>
      </c>
      <c r="G2175" s="50" t="s">
        <v>321</v>
      </c>
      <c r="H2175" s="50" t="s">
        <v>322</v>
      </c>
      <c r="I2175" s="50" t="s">
        <v>593</v>
      </c>
      <c r="J2175" s="50" t="s">
        <v>1117</v>
      </c>
      <c r="K2175" s="53">
        <v>4970.09</v>
      </c>
    </row>
    <row r="2176" spans="1:11" x14ac:dyDescent="0.25">
      <c r="A2176" s="50" t="s">
        <v>1110</v>
      </c>
      <c r="B2176" s="50" t="s">
        <v>3052</v>
      </c>
      <c r="C2176" s="50" t="s">
        <v>3029</v>
      </c>
      <c r="D2176" s="50" t="s">
        <v>37</v>
      </c>
      <c r="E2176" s="51">
        <v>45628</v>
      </c>
      <c r="F2176" s="50" t="s">
        <v>72</v>
      </c>
      <c r="G2176" s="50" t="s">
        <v>321</v>
      </c>
      <c r="H2176" s="50" t="s">
        <v>322</v>
      </c>
      <c r="I2176" s="50" t="s">
        <v>593</v>
      </c>
      <c r="J2176" s="50" t="s">
        <v>1117</v>
      </c>
      <c r="K2176" s="53">
        <v>3203.81</v>
      </c>
    </row>
    <row r="2177" spans="1:11" x14ac:dyDescent="0.25">
      <c r="A2177" s="50" t="s">
        <v>1110</v>
      </c>
      <c r="B2177" s="50" t="s">
        <v>3053</v>
      </c>
      <c r="C2177" s="50" t="s">
        <v>3029</v>
      </c>
      <c r="D2177" s="50" t="s">
        <v>37</v>
      </c>
      <c r="E2177" s="51">
        <v>45628</v>
      </c>
      <c r="F2177" s="50" t="s">
        <v>72</v>
      </c>
      <c r="G2177" s="50" t="s">
        <v>321</v>
      </c>
      <c r="H2177" s="50" t="s">
        <v>322</v>
      </c>
      <c r="I2177" s="50" t="s">
        <v>593</v>
      </c>
      <c r="J2177" s="50" t="s">
        <v>1117</v>
      </c>
      <c r="K2177" s="53">
        <v>3203.81</v>
      </c>
    </row>
    <row r="2178" spans="1:11" x14ac:dyDescent="0.25">
      <c r="A2178" s="50" t="s">
        <v>1110</v>
      </c>
      <c r="B2178" s="50" t="s">
        <v>3054</v>
      </c>
      <c r="C2178" s="50" t="s">
        <v>3029</v>
      </c>
      <c r="D2178" s="50" t="s">
        <v>37</v>
      </c>
      <c r="E2178" s="51">
        <v>45628</v>
      </c>
      <c r="F2178" s="50" t="s">
        <v>72</v>
      </c>
      <c r="G2178" s="50" t="s">
        <v>321</v>
      </c>
      <c r="H2178" s="50" t="s">
        <v>322</v>
      </c>
      <c r="I2178" s="50" t="s">
        <v>593</v>
      </c>
      <c r="J2178" s="50" t="s">
        <v>1117</v>
      </c>
      <c r="K2178" s="53">
        <v>3264.29</v>
      </c>
    </row>
    <row r="2179" spans="1:11" x14ac:dyDescent="0.25">
      <c r="A2179" s="50" t="s">
        <v>1110</v>
      </c>
      <c r="B2179" s="50" t="s">
        <v>3055</v>
      </c>
      <c r="C2179" s="50" t="s">
        <v>3035</v>
      </c>
      <c r="D2179" s="50" t="s">
        <v>37</v>
      </c>
      <c r="E2179" s="51">
        <v>45628</v>
      </c>
      <c r="F2179" s="50" t="s">
        <v>72</v>
      </c>
      <c r="G2179" s="50" t="s">
        <v>321</v>
      </c>
      <c r="H2179" s="50" t="s">
        <v>322</v>
      </c>
      <c r="I2179" s="50" t="s">
        <v>593</v>
      </c>
      <c r="J2179" s="50" t="s">
        <v>1117</v>
      </c>
      <c r="K2179" s="53">
        <v>3203.81</v>
      </c>
    </row>
    <row r="2180" spans="1:11" x14ac:dyDescent="0.25">
      <c r="A2180" s="50" t="s">
        <v>1110</v>
      </c>
      <c r="B2180" s="50" t="s">
        <v>3056</v>
      </c>
      <c r="C2180" s="50" t="s">
        <v>3035</v>
      </c>
      <c r="D2180" s="50" t="s">
        <v>37</v>
      </c>
      <c r="E2180" s="51">
        <v>45628</v>
      </c>
      <c r="F2180" s="50" t="s">
        <v>72</v>
      </c>
      <c r="G2180" s="50" t="s">
        <v>321</v>
      </c>
      <c r="H2180" s="50" t="s">
        <v>322</v>
      </c>
      <c r="I2180" s="50" t="s">
        <v>593</v>
      </c>
      <c r="J2180" s="50" t="s">
        <v>1117</v>
      </c>
      <c r="K2180" s="53">
        <v>3203.81</v>
      </c>
    </row>
    <row r="2181" spans="1:11" x14ac:dyDescent="0.25">
      <c r="A2181" s="50" t="s">
        <v>1110</v>
      </c>
      <c r="B2181" s="50" t="s">
        <v>3057</v>
      </c>
      <c r="C2181" s="50" t="s">
        <v>3035</v>
      </c>
      <c r="D2181" s="50" t="s">
        <v>37</v>
      </c>
      <c r="E2181" s="51">
        <v>45628</v>
      </c>
      <c r="F2181" s="50" t="s">
        <v>72</v>
      </c>
      <c r="G2181" s="50" t="s">
        <v>321</v>
      </c>
      <c r="H2181" s="50" t="s">
        <v>322</v>
      </c>
      <c r="I2181" s="50" t="s">
        <v>593</v>
      </c>
      <c r="J2181" s="50" t="s">
        <v>1117</v>
      </c>
      <c r="K2181" s="53">
        <v>3252.54</v>
      </c>
    </row>
    <row r="2182" spans="1:11" x14ac:dyDescent="0.25">
      <c r="A2182" s="50" t="s">
        <v>1110</v>
      </c>
      <c r="B2182" s="50" t="s">
        <v>3058</v>
      </c>
      <c r="C2182" s="50" t="s">
        <v>3023</v>
      </c>
      <c r="D2182" s="50" t="s">
        <v>37</v>
      </c>
      <c r="E2182" s="51">
        <v>45629</v>
      </c>
      <c r="F2182" s="50" t="s">
        <v>72</v>
      </c>
      <c r="G2182" s="50" t="s">
        <v>423</v>
      </c>
      <c r="H2182" s="50" t="s">
        <v>424</v>
      </c>
      <c r="I2182" s="50" t="s">
        <v>593</v>
      </c>
      <c r="J2182" s="50" t="s">
        <v>1117</v>
      </c>
      <c r="K2182" s="53">
        <v>4472.8</v>
      </c>
    </row>
    <row r="2183" spans="1:11" x14ac:dyDescent="0.25">
      <c r="A2183" s="50" t="s">
        <v>1110</v>
      </c>
      <c r="B2183" s="50" t="s">
        <v>3059</v>
      </c>
      <c r="C2183" s="50" t="s">
        <v>3023</v>
      </c>
      <c r="D2183" s="50" t="s">
        <v>37</v>
      </c>
      <c r="E2183" s="51">
        <v>45629</v>
      </c>
      <c r="F2183" s="50" t="s">
        <v>72</v>
      </c>
      <c r="G2183" s="50" t="s">
        <v>423</v>
      </c>
      <c r="H2183" s="50" t="s">
        <v>424</v>
      </c>
      <c r="I2183" s="50" t="s">
        <v>593</v>
      </c>
      <c r="J2183" s="50" t="s">
        <v>1117</v>
      </c>
      <c r="K2183" s="53">
        <v>4472.8</v>
      </c>
    </row>
    <row r="2184" spans="1:11" x14ac:dyDescent="0.25">
      <c r="A2184" s="50" t="s">
        <v>1110</v>
      </c>
      <c r="B2184" s="50" t="s">
        <v>3060</v>
      </c>
      <c r="C2184" s="50" t="s">
        <v>3023</v>
      </c>
      <c r="D2184" s="50" t="s">
        <v>37</v>
      </c>
      <c r="E2184" s="51">
        <v>45629</v>
      </c>
      <c r="F2184" s="50" t="s">
        <v>72</v>
      </c>
      <c r="G2184" s="50" t="s">
        <v>423</v>
      </c>
      <c r="H2184" s="50" t="s">
        <v>424</v>
      </c>
      <c r="I2184" s="50" t="s">
        <v>593</v>
      </c>
      <c r="J2184" s="50" t="s">
        <v>1117</v>
      </c>
      <c r="K2184" s="53">
        <v>4845.22</v>
      </c>
    </row>
    <row r="2185" spans="1:11" x14ac:dyDescent="0.25">
      <c r="A2185" s="50" t="s">
        <v>1110</v>
      </c>
      <c r="B2185" s="50" t="s">
        <v>3061</v>
      </c>
      <c r="C2185" s="50" t="s">
        <v>3023</v>
      </c>
      <c r="D2185" s="50" t="s">
        <v>37</v>
      </c>
      <c r="E2185" s="51">
        <v>45629</v>
      </c>
      <c r="F2185" s="50" t="s">
        <v>72</v>
      </c>
      <c r="G2185" s="50" t="s">
        <v>423</v>
      </c>
      <c r="H2185" s="50" t="s">
        <v>424</v>
      </c>
      <c r="I2185" s="50" t="s">
        <v>593</v>
      </c>
      <c r="J2185" s="50" t="s">
        <v>1117</v>
      </c>
      <c r="K2185" s="53">
        <v>4845.22</v>
      </c>
    </row>
    <row r="2186" spans="1:11" x14ac:dyDescent="0.25">
      <c r="A2186" s="50" t="s">
        <v>1110</v>
      </c>
      <c r="B2186" s="50" t="s">
        <v>3062</v>
      </c>
      <c r="C2186" s="50" t="s">
        <v>3023</v>
      </c>
      <c r="D2186" s="50" t="s">
        <v>37</v>
      </c>
      <c r="E2186" s="51">
        <v>45629</v>
      </c>
      <c r="F2186" s="50" t="s">
        <v>72</v>
      </c>
      <c r="G2186" s="50" t="s">
        <v>423</v>
      </c>
      <c r="H2186" s="50" t="s">
        <v>424</v>
      </c>
      <c r="I2186" s="50" t="s">
        <v>593</v>
      </c>
      <c r="J2186" s="50" t="s">
        <v>1117</v>
      </c>
      <c r="K2186" s="53">
        <v>4970.09</v>
      </c>
    </row>
    <row r="2187" spans="1:11" x14ac:dyDescent="0.25">
      <c r="A2187" s="50" t="s">
        <v>1110</v>
      </c>
      <c r="B2187" s="50" t="s">
        <v>3063</v>
      </c>
      <c r="C2187" s="50" t="s">
        <v>3029</v>
      </c>
      <c r="D2187" s="50" t="s">
        <v>37</v>
      </c>
      <c r="E2187" s="51">
        <v>45629</v>
      </c>
      <c r="F2187" s="50" t="s">
        <v>72</v>
      </c>
      <c r="G2187" s="50" t="s">
        <v>423</v>
      </c>
      <c r="H2187" s="50" t="s">
        <v>424</v>
      </c>
      <c r="I2187" s="50" t="s">
        <v>593</v>
      </c>
      <c r="J2187" s="50" t="s">
        <v>1117</v>
      </c>
      <c r="K2187" s="53">
        <v>3203.81</v>
      </c>
    </row>
    <row r="2188" spans="1:11" x14ac:dyDescent="0.25">
      <c r="A2188" s="50" t="s">
        <v>1110</v>
      </c>
      <c r="B2188" s="50" t="s">
        <v>3064</v>
      </c>
      <c r="C2188" s="50" t="s">
        <v>3029</v>
      </c>
      <c r="D2188" s="50" t="s">
        <v>37</v>
      </c>
      <c r="E2188" s="51">
        <v>45629</v>
      </c>
      <c r="F2188" s="50" t="s">
        <v>72</v>
      </c>
      <c r="G2188" s="50" t="s">
        <v>423</v>
      </c>
      <c r="H2188" s="50" t="s">
        <v>424</v>
      </c>
      <c r="I2188" s="50" t="s">
        <v>593</v>
      </c>
      <c r="J2188" s="50" t="s">
        <v>1117</v>
      </c>
      <c r="K2188" s="53">
        <v>3264.29</v>
      </c>
    </row>
    <row r="2189" spans="1:11" x14ac:dyDescent="0.25">
      <c r="A2189" s="50" t="s">
        <v>1110</v>
      </c>
      <c r="B2189" s="50" t="s">
        <v>3065</v>
      </c>
      <c r="C2189" s="50" t="s">
        <v>3035</v>
      </c>
      <c r="D2189" s="50" t="s">
        <v>37</v>
      </c>
      <c r="E2189" s="51">
        <v>45629</v>
      </c>
      <c r="F2189" s="50" t="s">
        <v>72</v>
      </c>
      <c r="G2189" s="50" t="s">
        <v>423</v>
      </c>
      <c r="H2189" s="50" t="s">
        <v>424</v>
      </c>
      <c r="I2189" s="50" t="s">
        <v>593</v>
      </c>
      <c r="J2189" s="50" t="s">
        <v>1117</v>
      </c>
      <c r="K2189" s="53">
        <v>3203.81</v>
      </c>
    </row>
    <row r="2190" spans="1:11" x14ac:dyDescent="0.25">
      <c r="A2190" s="50" t="s">
        <v>1110</v>
      </c>
      <c r="B2190" s="50" t="s">
        <v>3066</v>
      </c>
      <c r="C2190" s="50" t="s">
        <v>3035</v>
      </c>
      <c r="D2190" s="50" t="s">
        <v>37</v>
      </c>
      <c r="E2190" s="51">
        <v>45629</v>
      </c>
      <c r="F2190" s="50" t="s">
        <v>72</v>
      </c>
      <c r="G2190" s="50" t="s">
        <v>423</v>
      </c>
      <c r="H2190" s="50" t="s">
        <v>424</v>
      </c>
      <c r="I2190" s="50" t="s">
        <v>593</v>
      </c>
      <c r="J2190" s="50" t="s">
        <v>1117</v>
      </c>
      <c r="K2190" s="53">
        <v>3252.54</v>
      </c>
    </row>
    <row r="2191" spans="1:11" x14ac:dyDescent="0.25">
      <c r="A2191" s="50" t="s">
        <v>1110</v>
      </c>
      <c r="B2191" s="50" t="s">
        <v>3067</v>
      </c>
      <c r="C2191" s="50" t="s">
        <v>1625</v>
      </c>
      <c r="D2191" s="50" t="s">
        <v>37</v>
      </c>
      <c r="E2191" s="51">
        <v>45625</v>
      </c>
      <c r="F2191" s="50" t="s">
        <v>72</v>
      </c>
      <c r="G2191" s="50" t="s">
        <v>123</v>
      </c>
      <c r="H2191" s="50" t="s">
        <v>124</v>
      </c>
      <c r="I2191" s="50" t="s">
        <v>141</v>
      </c>
      <c r="J2191" s="50" t="s">
        <v>1216</v>
      </c>
      <c r="K2191" s="53">
        <v>15812.28</v>
      </c>
    </row>
    <row r="2192" spans="1:11" x14ac:dyDescent="0.25">
      <c r="A2192" s="50" t="s">
        <v>1110</v>
      </c>
      <c r="B2192" s="50" t="s">
        <v>3068</v>
      </c>
      <c r="C2192" s="50" t="s">
        <v>1625</v>
      </c>
      <c r="D2192" s="50" t="s">
        <v>37</v>
      </c>
      <c r="E2192" s="51">
        <v>45625</v>
      </c>
      <c r="F2192" s="50" t="s">
        <v>72</v>
      </c>
      <c r="G2192" s="50" t="s">
        <v>123</v>
      </c>
      <c r="H2192" s="50" t="s">
        <v>124</v>
      </c>
      <c r="I2192" s="50" t="s">
        <v>141</v>
      </c>
      <c r="J2192" s="50" t="s">
        <v>1216</v>
      </c>
      <c r="K2192" s="53">
        <v>15812.28</v>
      </c>
    </row>
    <row r="2193" spans="1:11" x14ac:dyDescent="0.25">
      <c r="A2193" s="50" t="s">
        <v>1110</v>
      </c>
      <c r="B2193" s="50" t="s">
        <v>3069</v>
      </c>
      <c r="C2193" s="50" t="s">
        <v>2249</v>
      </c>
      <c r="D2193" s="50" t="s">
        <v>37</v>
      </c>
      <c r="E2193" s="51">
        <v>45637</v>
      </c>
      <c r="F2193" s="50" t="s">
        <v>72</v>
      </c>
      <c r="G2193" s="50" t="s">
        <v>3070</v>
      </c>
      <c r="H2193" s="50" t="s">
        <v>3071</v>
      </c>
      <c r="I2193" s="50" t="s">
        <v>90</v>
      </c>
      <c r="J2193" s="50" t="s">
        <v>1114</v>
      </c>
      <c r="K2193" s="53">
        <v>39325</v>
      </c>
    </row>
    <row r="2194" spans="1:11" x14ac:dyDescent="0.25">
      <c r="A2194" s="50" t="s">
        <v>1110</v>
      </c>
      <c r="B2194" s="50" t="s">
        <v>3072</v>
      </c>
      <c r="C2194" s="50" t="s">
        <v>3073</v>
      </c>
      <c r="D2194" s="50" t="s">
        <v>37</v>
      </c>
      <c r="E2194" s="51">
        <v>45637</v>
      </c>
      <c r="F2194" s="50" t="s">
        <v>72</v>
      </c>
      <c r="G2194" s="50" t="s">
        <v>253</v>
      </c>
      <c r="H2194" s="50" t="s">
        <v>254</v>
      </c>
      <c r="I2194" s="50" t="s">
        <v>90</v>
      </c>
      <c r="J2194" s="50" t="s">
        <v>1117</v>
      </c>
      <c r="K2194" s="53">
        <v>10043</v>
      </c>
    </row>
    <row r="2195" spans="1:11" x14ac:dyDescent="0.25">
      <c r="A2195" s="50" t="s">
        <v>1110</v>
      </c>
      <c r="B2195" s="50" t="s">
        <v>3074</v>
      </c>
      <c r="C2195" s="50" t="s">
        <v>3073</v>
      </c>
      <c r="D2195" s="50" t="s">
        <v>37</v>
      </c>
      <c r="E2195" s="51">
        <v>45637</v>
      </c>
      <c r="F2195" s="50" t="s">
        <v>72</v>
      </c>
      <c r="G2195" s="50" t="s">
        <v>253</v>
      </c>
      <c r="H2195" s="50" t="s">
        <v>254</v>
      </c>
      <c r="I2195" s="50" t="s">
        <v>90</v>
      </c>
      <c r="J2195" s="50" t="s">
        <v>1117</v>
      </c>
      <c r="K2195" s="53">
        <v>10043</v>
      </c>
    </row>
    <row r="2196" spans="1:11" x14ac:dyDescent="0.25">
      <c r="A2196" s="50" t="s">
        <v>1110</v>
      </c>
      <c r="B2196" s="50" t="s">
        <v>3075</v>
      </c>
      <c r="C2196" s="50" t="s">
        <v>3073</v>
      </c>
      <c r="D2196" s="50" t="s">
        <v>37</v>
      </c>
      <c r="E2196" s="51">
        <v>45637</v>
      </c>
      <c r="F2196" s="50" t="s">
        <v>72</v>
      </c>
      <c r="G2196" s="50" t="s">
        <v>426</v>
      </c>
      <c r="H2196" s="50" t="s">
        <v>427</v>
      </c>
      <c r="I2196" s="50" t="s">
        <v>90</v>
      </c>
      <c r="J2196" s="50" t="s">
        <v>1117</v>
      </c>
      <c r="K2196" s="53">
        <v>10043</v>
      </c>
    </row>
    <row r="2197" spans="1:11" x14ac:dyDescent="0.25">
      <c r="A2197" s="50" t="s">
        <v>1110</v>
      </c>
      <c r="B2197" s="50" t="s">
        <v>3076</v>
      </c>
      <c r="C2197" s="50" t="s">
        <v>3077</v>
      </c>
      <c r="D2197" s="50" t="s">
        <v>37</v>
      </c>
      <c r="E2197" s="51">
        <v>45637</v>
      </c>
      <c r="F2197" s="50" t="s">
        <v>72</v>
      </c>
      <c r="G2197" s="50" t="s">
        <v>351</v>
      </c>
      <c r="H2197" s="50" t="s">
        <v>352</v>
      </c>
      <c r="I2197" s="50" t="s">
        <v>90</v>
      </c>
      <c r="J2197" s="50" t="s">
        <v>1117</v>
      </c>
      <c r="K2197" s="53">
        <v>14671.25</v>
      </c>
    </row>
    <row r="2198" spans="1:11" x14ac:dyDescent="0.25">
      <c r="A2198" s="50" t="s">
        <v>1110</v>
      </c>
      <c r="B2198" s="50" t="s">
        <v>3078</v>
      </c>
      <c r="C2198" s="50" t="s">
        <v>3079</v>
      </c>
      <c r="D2198" s="50" t="s">
        <v>37</v>
      </c>
      <c r="E2198" s="51">
        <v>45637</v>
      </c>
      <c r="F2198" s="50" t="s">
        <v>72</v>
      </c>
      <c r="G2198" s="50" t="s">
        <v>597</v>
      </c>
      <c r="H2198" s="50" t="s">
        <v>598</v>
      </c>
      <c r="I2198" s="50" t="s">
        <v>90</v>
      </c>
      <c r="J2198" s="50" t="s">
        <v>1117</v>
      </c>
      <c r="K2198" s="53">
        <v>16688</v>
      </c>
    </row>
    <row r="2199" spans="1:11" x14ac:dyDescent="0.25">
      <c r="A2199" s="50" t="s">
        <v>1110</v>
      </c>
      <c r="B2199" s="50" t="s">
        <v>3080</v>
      </c>
      <c r="C2199" s="50" t="s">
        <v>3079</v>
      </c>
      <c r="D2199" s="50" t="s">
        <v>37</v>
      </c>
      <c r="E2199" s="51">
        <v>45637</v>
      </c>
      <c r="F2199" s="50" t="s">
        <v>72</v>
      </c>
      <c r="G2199" s="50" t="s">
        <v>597</v>
      </c>
      <c r="H2199" s="50" t="s">
        <v>598</v>
      </c>
      <c r="I2199" s="50" t="s">
        <v>90</v>
      </c>
      <c r="J2199" s="50" t="s">
        <v>1117</v>
      </c>
      <c r="K2199" s="53">
        <v>16688</v>
      </c>
    </row>
    <row r="2200" spans="1:11" x14ac:dyDescent="0.25">
      <c r="A2200" s="50" t="s">
        <v>1110</v>
      </c>
      <c r="B2200" s="50" t="s">
        <v>3081</v>
      </c>
      <c r="C2200" s="50" t="s">
        <v>3079</v>
      </c>
      <c r="D2200" s="50" t="s">
        <v>37</v>
      </c>
      <c r="E2200" s="51">
        <v>45637</v>
      </c>
      <c r="F2200" s="50" t="s">
        <v>72</v>
      </c>
      <c r="G2200" s="50" t="s">
        <v>597</v>
      </c>
      <c r="H2200" s="50" t="s">
        <v>598</v>
      </c>
      <c r="I2200" s="50" t="s">
        <v>90</v>
      </c>
      <c r="J2200" s="50" t="s">
        <v>1117</v>
      </c>
      <c r="K2200" s="53">
        <v>16688</v>
      </c>
    </row>
    <row r="2201" spans="1:11" x14ac:dyDescent="0.25">
      <c r="A2201" s="50" t="s">
        <v>1110</v>
      </c>
      <c r="B2201" s="50" t="s">
        <v>3082</v>
      </c>
      <c r="C2201" s="50" t="s">
        <v>3079</v>
      </c>
      <c r="D2201" s="50" t="s">
        <v>37</v>
      </c>
      <c r="E2201" s="51">
        <v>45637</v>
      </c>
      <c r="F2201" s="50" t="s">
        <v>72</v>
      </c>
      <c r="G2201" s="50" t="s">
        <v>152</v>
      </c>
      <c r="H2201" s="50" t="s">
        <v>153</v>
      </c>
      <c r="I2201" s="50" t="s">
        <v>90</v>
      </c>
      <c r="J2201" s="50" t="s">
        <v>1117</v>
      </c>
      <c r="K2201" s="53">
        <v>16688</v>
      </c>
    </row>
    <row r="2202" spans="1:11" x14ac:dyDescent="0.25">
      <c r="A2202" s="50" t="s">
        <v>1110</v>
      </c>
      <c r="B2202" s="50" t="s">
        <v>3083</v>
      </c>
      <c r="C2202" s="50" t="s">
        <v>3079</v>
      </c>
      <c r="D2202" s="50" t="s">
        <v>37</v>
      </c>
      <c r="E2202" s="51">
        <v>45637</v>
      </c>
      <c r="F2202" s="50" t="s">
        <v>72</v>
      </c>
      <c r="G2202" s="50" t="s">
        <v>152</v>
      </c>
      <c r="H2202" s="50" t="s">
        <v>153</v>
      </c>
      <c r="I2202" s="50" t="s">
        <v>90</v>
      </c>
      <c r="J2202" s="50" t="s">
        <v>1117</v>
      </c>
      <c r="K2202" s="53">
        <v>16688</v>
      </c>
    </row>
    <row r="2203" spans="1:11" x14ac:dyDescent="0.25">
      <c r="A2203" s="50" t="s">
        <v>1110</v>
      </c>
      <c r="B2203" s="50" t="s">
        <v>3084</v>
      </c>
      <c r="C2203" s="50" t="s">
        <v>3085</v>
      </c>
      <c r="D2203" s="50" t="s">
        <v>37</v>
      </c>
      <c r="E2203" s="51">
        <v>45637</v>
      </c>
      <c r="F2203" s="50" t="s">
        <v>72</v>
      </c>
      <c r="G2203" s="50" t="s">
        <v>1001</v>
      </c>
      <c r="H2203" s="50" t="s">
        <v>1002</v>
      </c>
      <c r="I2203" s="50" t="s">
        <v>90</v>
      </c>
      <c r="J2203" s="50" t="s">
        <v>1117</v>
      </c>
      <c r="K2203" s="53">
        <v>16301.6</v>
      </c>
    </row>
    <row r="2204" spans="1:11" x14ac:dyDescent="0.25">
      <c r="A2204" s="50" t="s">
        <v>1110</v>
      </c>
      <c r="B2204" s="50" t="s">
        <v>3086</v>
      </c>
      <c r="C2204" s="50" t="s">
        <v>3085</v>
      </c>
      <c r="D2204" s="50" t="s">
        <v>37</v>
      </c>
      <c r="E2204" s="51">
        <v>45637</v>
      </c>
      <c r="F2204" s="50" t="s">
        <v>72</v>
      </c>
      <c r="G2204" s="50" t="s">
        <v>1001</v>
      </c>
      <c r="H2204" s="50" t="s">
        <v>1002</v>
      </c>
      <c r="I2204" s="50" t="s">
        <v>90</v>
      </c>
      <c r="J2204" s="50" t="s">
        <v>1117</v>
      </c>
      <c r="K2204" s="53">
        <v>16301.6</v>
      </c>
    </row>
    <row r="2205" spans="1:11" x14ac:dyDescent="0.25">
      <c r="A2205" s="50" t="s">
        <v>1110</v>
      </c>
      <c r="B2205" s="50" t="s">
        <v>3087</v>
      </c>
      <c r="C2205" s="50" t="s">
        <v>3085</v>
      </c>
      <c r="D2205" s="50" t="s">
        <v>37</v>
      </c>
      <c r="E2205" s="51">
        <v>45637</v>
      </c>
      <c r="F2205" s="50" t="s">
        <v>72</v>
      </c>
      <c r="G2205" s="50" t="s">
        <v>1001</v>
      </c>
      <c r="H2205" s="50" t="s">
        <v>1002</v>
      </c>
      <c r="I2205" s="50" t="s">
        <v>90</v>
      </c>
      <c r="J2205" s="50" t="s">
        <v>1117</v>
      </c>
      <c r="K2205" s="53">
        <v>16301.59</v>
      </c>
    </row>
    <row r="2206" spans="1:11" x14ac:dyDescent="0.25">
      <c r="A2206" s="50" t="s">
        <v>1110</v>
      </c>
      <c r="B2206" s="50" t="s">
        <v>3088</v>
      </c>
      <c r="C2206" s="50" t="s">
        <v>3085</v>
      </c>
      <c r="D2206" s="50" t="s">
        <v>37</v>
      </c>
      <c r="E2206" s="51">
        <v>45637</v>
      </c>
      <c r="F2206" s="50" t="s">
        <v>72</v>
      </c>
      <c r="G2206" s="50" t="s">
        <v>180</v>
      </c>
      <c r="H2206" s="50" t="s">
        <v>181</v>
      </c>
      <c r="I2206" s="50" t="s">
        <v>90</v>
      </c>
      <c r="J2206" s="50" t="s">
        <v>1117</v>
      </c>
      <c r="K2206" s="53">
        <v>16301.6</v>
      </c>
    </row>
    <row r="2207" spans="1:11" x14ac:dyDescent="0.25">
      <c r="A2207" s="50" t="s">
        <v>1110</v>
      </c>
      <c r="B2207" s="50" t="s">
        <v>3089</v>
      </c>
      <c r="C2207" s="50" t="s">
        <v>3085</v>
      </c>
      <c r="D2207" s="50" t="s">
        <v>37</v>
      </c>
      <c r="E2207" s="51">
        <v>45637</v>
      </c>
      <c r="F2207" s="50" t="s">
        <v>72</v>
      </c>
      <c r="G2207" s="50" t="s">
        <v>180</v>
      </c>
      <c r="H2207" s="50" t="s">
        <v>181</v>
      </c>
      <c r="I2207" s="50" t="s">
        <v>90</v>
      </c>
      <c r="J2207" s="50" t="s">
        <v>1117</v>
      </c>
      <c r="K2207" s="53">
        <v>16301.6</v>
      </c>
    </row>
    <row r="2208" spans="1:11" x14ac:dyDescent="0.25">
      <c r="A2208" s="50" t="s">
        <v>1110</v>
      </c>
      <c r="B2208" s="50" t="s">
        <v>3090</v>
      </c>
      <c r="C2208" s="50" t="s">
        <v>3085</v>
      </c>
      <c r="D2208" s="50" t="s">
        <v>37</v>
      </c>
      <c r="E2208" s="51">
        <v>45637</v>
      </c>
      <c r="F2208" s="50" t="s">
        <v>72</v>
      </c>
      <c r="G2208" s="50" t="s">
        <v>180</v>
      </c>
      <c r="H2208" s="50" t="s">
        <v>181</v>
      </c>
      <c r="I2208" s="50" t="s">
        <v>90</v>
      </c>
      <c r="J2208" s="50" t="s">
        <v>1117</v>
      </c>
      <c r="K2208" s="53">
        <v>16301.6</v>
      </c>
    </row>
    <row r="2209" spans="1:11" x14ac:dyDescent="0.25">
      <c r="A2209" s="50" t="s">
        <v>1110</v>
      </c>
      <c r="B2209" s="50" t="s">
        <v>3091</v>
      </c>
      <c r="C2209" s="50" t="s">
        <v>3085</v>
      </c>
      <c r="D2209" s="50" t="s">
        <v>37</v>
      </c>
      <c r="E2209" s="51">
        <v>45637</v>
      </c>
      <c r="F2209" s="50" t="s">
        <v>72</v>
      </c>
      <c r="G2209" s="50" t="s">
        <v>180</v>
      </c>
      <c r="H2209" s="50" t="s">
        <v>181</v>
      </c>
      <c r="I2209" s="50" t="s">
        <v>90</v>
      </c>
      <c r="J2209" s="50" t="s">
        <v>1117</v>
      </c>
      <c r="K2209" s="53">
        <v>16301.6</v>
      </c>
    </row>
    <row r="2210" spans="1:11" x14ac:dyDescent="0.25">
      <c r="A2210" s="50" t="s">
        <v>1110</v>
      </c>
      <c r="B2210" s="50" t="s">
        <v>3092</v>
      </c>
      <c r="C2210" s="50" t="s">
        <v>3085</v>
      </c>
      <c r="D2210" s="50" t="s">
        <v>37</v>
      </c>
      <c r="E2210" s="51">
        <v>45637</v>
      </c>
      <c r="F2210" s="50" t="s">
        <v>72</v>
      </c>
      <c r="G2210" s="50" t="s">
        <v>180</v>
      </c>
      <c r="H2210" s="50" t="s">
        <v>181</v>
      </c>
      <c r="I2210" s="50" t="s">
        <v>90</v>
      </c>
      <c r="J2210" s="50" t="s">
        <v>1117</v>
      </c>
      <c r="K2210" s="53">
        <v>16301.6</v>
      </c>
    </row>
    <row r="2211" spans="1:11" x14ac:dyDescent="0.25">
      <c r="A2211" s="50" t="s">
        <v>1110</v>
      </c>
      <c r="B2211" s="50" t="s">
        <v>3093</v>
      </c>
      <c r="C2211" s="50" t="s">
        <v>3085</v>
      </c>
      <c r="D2211" s="50" t="s">
        <v>37</v>
      </c>
      <c r="E2211" s="51">
        <v>45637</v>
      </c>
      <c r="F2211" s="50" t="s">
        <v>72</v>
      </c>
      <c r="G2211" s="50" t="s">
        <v>180</v>
      </c>
      <c r="H2211" s="50" t="s">
        <v>181</v>
      </c>
      <c r="I2211" s="50" t="s">
        <v>90</v>
      </c>
      <c r="J2211" s="50" t="s">
        <v>1117</v>
      </c>
      <c r="K2211" s="53">
        <v>16301.6</v>
      </c>
    </row>
    <row r="2212" spans="1:11" x14ac:dyDescent="0.25">
      <c r="A2212" s="50" t="s">
        <v>1110</v>
      </c>
      <c r="B2212" s="50" t="s">
        <v>3094</v>
      </c>
      <c r="C2212" s="50" t="s">
        <v>3085</v>
      </c>
      <c r="D2212" s="50" t="s">
        <v>37</v>
      </c>
      <c r="E2212" s="51">
        <v>45637</v>
      </c>
      <c r="F2212" s="50" t="s">
        <v>72</v>
      </c>
      <c r="G2212" s="50" t="s">
        <v>180</v>
      </c>
      <c r="H2212" s="50" t="s">
        <v>181</v>
      </c>
      <c r="I2212" s="50" t="s">
        <v>90</v>
      </c>
      <c r="J2212" s="50" t="s">
        <v>1117</v>
      </c>
      <c r="K2212" s="53">
        <v>16301.6</v>
      </c>
    </row>
    <row r="2213" spans="1:11" x14ac:dyDescent="0.25">
      <c r="A2213" s="50" t="s">
        <v>1110</v>
      </c>
      <c r="B2213" s="50" t="s">
        <v>3095</v>
      </c>
      <c r="C2213" s="50" t="s">
        <v>3085</v>
      </c>
      <c r="D2213" s="50" t="s">
        <v>37</v>
      </c>
      <c r="E2213" s="51">
        <v>45637</v>
      </c>
      <c r="F2213" s="50" t="s">
        <v>72</v>
      </c>
      <c r="G2213" s="50" t="s">
        <v>180</v>
      </c>
      <c r="H2213" s="50" t="s">
        <v>181</v>
      </c>
      <c r="I2213" s="50" t="s">
        <v>90</v>
      </c>
      <c r="J2213" s="50" t="s">
        <v>1117</v>
      </c>
      <c r="K2213" s="53">
        <v>16301.6</v>
      </c>
    </row>
    <row r="2214" spans="1:11" x14ac:dyDescent="0.25">
      <c r="A2214" s="50" t="s">
        <v>1110</v>
      </c>
      <c r="B2214" s="50" t="s">
        <v>3096</v>
      </c>
      <c r="C2214" s="50" t="s">
        <v>3085</v>
      </c>
      <c r="D2214" s="50" t="s">
        <v>37</v>
      </c>
      <c r="E2214" s="51">
        <v>45637</v>
      </c>
      <c r="F2214" s="50" t="s">
        <v>72</v>
      </c>
      <c r="G2214" s="50" t="s">
        <v>180</v>
      </c>
      <c r="H2214" s="50" t="s">
        <v>181</v>
      </c>
      <c r="I2214" s="50" t="s">
        <v>90</v>
      </c>
      <c r="J2214" s="50" t="s">
        <v>1117</v>
      </c>
      <c r="K2214" s="53">
        <v>16301.6</v>
      </c>
    </row>
    <row r="2215" spans="1:11" x14ac:dyDescent="0.25">
      <c r="A2215" s="50" t="s">
        <v>1110</v>
      </c>
      <c r="B2215" s="50" t="s">
        <v>3097</v>
      </c>
      <c r="C2215" s="50" t="s">
        <v>3085</v>
      </c>
      <c r="D2215" s="50" t="s">
        <v>37</v>
      </c>
      <c r="E2215" s="51">
        <v>45637</v>
      </c>
      <c r="F2215" s="50" t="s">
        <v>72</v>
      </c>
      <c r="G2215" s="50" t="s">
        <v>180</v>
      </c>
      <c r="H2215" s="50" t="s">
        <v>181</v>
      </c>
      <c r="I2215" s="50" t="s">
        <v>90</v>
      </c>
      <c r="J2215" s="50" t="s">
        <v>1117</v>
      </c>
      <c r="K2215" s="53">
        <v>16301.6</v>
      </c>
    </row>
    <row r="2216" spans="1:11" x14ac:dyDescent="0.25">
      <c r="A2216" s="50" t="s">
        <v>1110</v>
      </c>
      <c r="B2216" s="50" t="s">
        <v>3098</v>
      </c>
      <c r="C2216" s="50" t="s">
        <v>3085</v>
      </c>
      <c r="D2216" s="50" t="s">
        <v>37</v>
      </c>
      <c r="E2216" s="51">
        <v>45637</v>
      </c>
      <c r="F2216" s="50" t="s">
        <v>72</v>
      </c>
      <c r="G2216" s="50" t="s">
        <v>180</v>
      </c>
      <c r="H2216" s="50" t="s">
        <v>181</v>
      </c>
      <c r="I2216" s="50" t="s">
        <v>90</v>
      </c>
      <c r="J2216" s="50" t="s">
        <v>1117</v>
      </c>
      <c r="K2216" s="53">
        <v>16301.6</v>
      </c>
    </row>
    <row r="2217" spans="1:11" x14ac:dyDescent="0.25">
      <c r="A2217" s="50" t="s">
        <v>1110</v>
      </c>
      <c r="B2217" s="50" t="s">
        <v>3099</v>
      </c>
      <c r="C2217" s="50" t="s">
        <v>3085</v>
      </c>
      <c r="D2217" s="50" t="s">
        <v>37</v>
      </c>
      <c r="E2217" s="51">
        <v>45637</v>
      </c>
      <c r="F2217" s="50" t="s">
        <v>72</v>
      </c>
      <c r="G2217" s="50" t="s">
        <v>180</v>
      </c>
      <c r="H2217" s="50" t="s">
        <v>181</v>
      </c>
      <c r="I2217" s="50" t="s">
        <v>90</v>
      </c>
      <c r="J2217" s="50" t="s">
        <v>1117</v>
      </c>
      <c r="K2217" s="53">
        <v>16301.6</v>
      </c>
    </row>
    <row r="2218" spans="1:11" x14ac:dyDescent="0.25">
      <c r="A2218" s="50" t="s">
        <v>1110</v>
      </c>
      <c r="B2218" s="50" t="s">
        <v>3100</v>
      </c>
      <c r="C2218" s="50" t="s">
        <v>3085</v>
      </c>
      <c r="D2218" s="50" t="s">
        <v>37</v>
      </c>
      <c r="E2218" s="51">
        <v>45637</v>
      </c>
      <c r="F2218" s="50" t="s">
        <v>72</v>
      </c>
      <c r="G2218" s="50" t="s">
        <v>180</v>
      </c>
      <c r="H2218" s="50" t="s">
        <v>181</v>
      </c>
      <c r="I2218" s="50" t="s">
        <v>90</v>
      </c>
      <c r="J2218" s="50" t="s">
        <v>1117</v>
      </c>
      <c r="K2218" s="53">
        <v>16301.6</v>
      </c>
    </row>
    <row r="2219" spans="1:11" x14ac:dyDescent="0.25">
      <c r="A2219" s="50" t="s">
        <v>1110</v>
      </c>
      <c r="B2219" s="50" t="s">
        <v>3101</v>
      </c>
      <c r="C2219" s="50" t="s">
        <v>3085</v>
      </c>
      <c r="D2219" s="50" t="s">
        <v>37</v>
      </c>
      <c r="E2219" s="51">
        <v>45637</v>
      </c>
      <c r="F2219" s="50" t="s">
        <v>72</v>
      </c>
      <c r="G2219" s="50" t="s">
        <v>180</v>
      </c>
      <c r="H2219" s="50" t="s">
        <v>181</v>
      </c>
      <c r="I2219" s="50" t="s">
        <v>90</v>
      </c>
      <c r="J2219" s="50" t="s">
        <v>1117</v>
      </c>
      <c r="K2219" s="53">
        <v>16301.6</v>
      </c>
    </row>
    <row r="2220" spans="1:11" x14ac:dyDescent="0.25">
      <c r="A2220" s="50" t="s">
        <v>1110</v>
      </c>
      <c r="B2220" s="50" t="s">
        <v>3102</v>
      </c>
      <c r="C2220" s="50" t="s">
        <v>3085</v>
      </c>
      <c r="D2220" s="50" t="s">
        <v>37</v>
      </c>
      <c r="E2220" s="51">
        <v>45637</v>
      </c>
      <c r="F2220" s="50" t="s">
        <v>72</v>
      </c>
      <c r="G2220" s="50" t="s">
        <v>180</v>
      </c>
      <c r="H2220" s="50" t="s">
        <v>181</v>
      </c>
      <c r="I2220" s="50" t="s">
        <v>90</v>
      </c>
      <c r="J2220" s="50" t="s">
        <v>1117</v>
      </c>
      <c r="K2220" s="53">
        <v>16301.6</v>
      </c>
    </row>
    <row r="2221" spans="1:11" x14ac:dyDescent="0.25">
      <c r="A2221" s="50" t="s">
        <v>1110</v>
      </c>
      <c r="B2221" s="50" t="s">
        <v>3103</v>
      </c>
      <c r="C2221" s="50" t="s">
        <v>3085</v>
      </c>
      <c r="D2221" s="50" t="s">
        <v>37</v>
      </c>
      <c r="E2221" s="51">
        <v>45637</v>
      </c>
      <c r="F2221" s="50" t="s">
        <v>72</v>
      </c>
      <c r="G2221" s="50" t="s">
        <v>180</v>
      </c>
      <c r="H2221" s="50" t="s">
        <v>181</v>
      </c>
      <c r="I2221" s="50" t="s">
        <v>90</v>
      </c>
      <c r="J2221" s="50" t="s">
        <v>1117</v>
      </c>
      <c r="K2221" s="53">
        <v>16301.54</v>
      </c>
    </row>
    <row r="2222" spans="1:11" x14ac:dyDescent="0.25">
      <c r="A2222" s="50" t="s">
        <v>1110</v>
      </c>
      <c r="B2222" s="50" t="s">
        <v>3104</v>
      </c>
      <c r="C2222" s="50" t="s">
        <v>2021</v>
      </c>
      <c r="D2222" s="50" t="s">
        <v>37</v>
      </c>
      <c r="E2222" s="51">
        <v>45637</v>
      </c>
      <c r="F2222" s="50" t="s">
        <v>72</v>
      </c>
      <c r="G2222" s="50" t="s">
        <v>3105</v>
      </c>
      <c r="H2222" s="50" t="s">
        <v>3106</v>
      </c>
      <c r="I2222" s="50" t="s">
        <v>90</v>
      </c>
      <c r="J2222" s="50" t="s">
        <v>1117</v>
      </c>
      <c r="K2222" s="53">
        <v>8992.24</v>
      </c>
    </row>
    <row r="2223" spans="1:11" x14ac:dyDescent="0.25">
      <c r="A2223" s="50" t="s">
        <v>1110</v>
      </c>
      <c r="B2223" s="50" t="s">
        <v>3107</v>
      </c>
      <c r="C2223" s="50" t="s">
        <v>2021</v>
      </c>
      <c r="D2223" s="50" t="s">
        <v>37</v>
      </c>
      <c r="E2223" s="51">
        <v>45637</v>
      </c>
      <c r="F2223" s="50" t="s">
        <v>72</v>
      </c>
      <c r="G2223" s="50" t="s">
        <v>3105</v>
      </c>
      <c r="H2223" s="50" t="s">
        <v>3106</v>
      </c>
      <c r="I2223" s="50" t="s">
        <v>90</v>
      </c>
      <c r="J2223" s="50" t="s">
        <v>1117</v>
      </c>
      <c r="K2223" s="53">
        <v>8992.24</v>
      </c>
    </row>
    <row r="2224" spans="1:11" x14ac:dyDescent="0.25">
      <c r="A2224" s="50" t="s">
        <v>1110</v>
      </c>
      <c r="B2224" s="50" t="s">
        <v>3108</v>
      </c>
      <c r="C2224" s="50" t="s">
        <v>2021</v>
      </c>
      <c r="D2224" s="50" t="s">
        <v>37</v>
      </c>
      <c r="E2224" s="51">
        <v>45637</v>
      </c>
      <c r="F2224" s="50" t="s">
        <v>72</v>
      </c>
      <c r="G2224" s="50" t="s">
        <v>3105</v>
      </c>
      <c r="H2224" s="50" t="s">
        <v>3106</v>
      </c>
      <c r="I2224" s="50" t="s">
        <v>90</v>
      </c>
      <c r="J2224" s="50" t="s">
        <v>1117</v>
      </c>
      <c r="K2224" s="53">
        <v>8992.24</v>
      </c>
    </row>
    <row r="2225" spans="1:11" x14ac:dyDescent="0.25">
      <c r="A2225" s="50" t="s">
        <v>1110</v>
      </c>
      <c r="B2225" s="50" t="s">
        <v>3109</v>
      </c>
      <c r="C2225" s="50" t="s">
        <v>2021</v>
      </c>
      <c r="D2225" s="50" t="s">
        <v>37</v>
      </c>
      <c r="E2225" s="51">
        <v>45637</v>
      </c>
      <c r="F2225" s="50" t="s">
        <v>72</v>
      </c>
      <c r="G2225" s="50" t="s">
        <v>3105</v>
      </c>
      <c r="H2225" s="50" t="s">
        <v>3106</v>
      </c>
      <c r="I2225" s="50" t="s">
        <v>90</v>
      </c>
      <c r="J2225" s="50" t="s">
        <v>1117</v>
      </c>
      <c r="K2225" s="53">
        <v>8992.24</v>
      </c>
    </row>
    <row r="2226" spans="1:11" x14ac:dyDescent="0.25">
      <c r="A2226" s="50" t="s">
        <v>1110</v>
      </c>
      <c r="B2226" s="50" t="s">
        <v>3110</v>
      </c>
      <c r="C2226" s="50" t="s">
        <v>2021</v>
      </c>
      <c r="D2226" s="50" t="s">
        <v>37</v>
      </c>
      <c r="E2226" s="51">
        <v>45637</v>
      </c>
      <c r="F2226" s="50" t="s">
        <v>72</v>
      </c>
      <c r="G2226" s="50" t="s">
        <v>3105</v>
      </c>
      <c r="H2226" s="50" t="s">
        <v>3106</v>
      </c>
      <c r="I2226" s="50" t="s">
        <v>90</v>
      </c>
      <c r="J2226" s="50" t="s">
        <v>1117</v>
      </c>
      <c r="K2226" s="53">
        <v>8992.24</v>
      </c>
    </row>
    <row r="2227" spans="1:11" x14ac:dyDescent="0.25">
      <c r="A2227" s="50" t="s">
        <v>1110</v>
      </c>
      <c r="B2227" s="50" t="s">
        <v>3111</v>
      </c>
      <c r="C2227" s="50" t="s">
        <v>2021</v>
      </c>
      <c r="D2227" s="50" t="s">
        <v>37</v>
      </c>
      <c r="E2227" s="51">
        <v>45637</v>
      </c>
      <c r="F2227" s="50" t="s">
        <v>72</v>
      </c>
      <c r="G2227" s="50" t="s">
        <v>3105</v>
      </c>
      <c r="H2227" s="50" t="s">
        <v>3106</v>
      </c>
      <c r="I2227" s="50" t="s">
        <v>90</v>
      </c>
      <c r="J2227" s="50" t="s">
        <v>1117</v>
      </c>
      <c r="K2227" s="53">
        <v>8992.24</v>
      </c>
    </row>
    <row r="2228" spans="1:11" x14ac:dyDescent="0.25">
      <c r="A2228" s="50" t="s">
        <v>1110</v>
      </c>
      <c r="B2228" s="50" t="s">
        <v>3112</v>
      </c>
      <c r="C2228" s="50" t="s">
        <v>2021</v>
      </c>
      <c r="D2228" s="50" t="s">
        <v>37</v>
      </c>
      <c r="E2228" s="51">
        <v>45637</v>
      </c>
      <c r="F2228" s="50" t="s">
        <v>72</v>
      </c>
      <c r="G2228" s="50" t="s">
        <v>3105</v>
      </c>
      <c r="H2228" s="50" t="s">
        <v>3106</v>
      </c>
      <c r="I2228" s="50" t="s">
        <v>90</v>
      </c>
      <c r="J2228" s="50" t="s">
        <v>1117</v>
      </c>
      <c r="K2228" s="53">
        <v>8992.24</v>
      </c>
    </row>
    <row r="2229" spans="1:11" x14ac:dyDescent="0.25">
      <c r="A2229" s="50" t="s">
        <v>1110</v>
      </c>
      <c r="B2229" s="50" t="s">
        <v>3113</v>
      </c>
      <c r="C2229" s="50" t="s">
        <v>2021</v>
      </c>
      <c r="D2229" s="50" t="s">
        <v>37</v>
      </c>
      <c r="E2229" s="51">
        <v>45637</v>
      </c>
      <c r="F2229" s="50" t="s">
        <v>72</v>
      </c>
      <c r="G2229" s="50" t="s">
        <v>3105</v>
      </c>
      <c r="H2229" s="50" t="s">
        <v>3106</v>
      </c>
      <c r="I2229" s="50" t="s">
        <v>90</v>
      </c>
      <c r="J2229" s="50" t="s">
        <v>1117</v>
      </c>
      <c r="K2229" s="53">
        <v>8992.24</v>
      </c>
    </row>
    <row r="2230" spans="1:11" x14ac:dyDescent="0.25">
      <c r="A2230" s="50" t="s">
        <v>1110</v>
      </c>
      <c r="B2230" s="50" t="s">
        <v>3114</v>
      </c>
      <c r="C2230" s="50" t="s">
        <v>2021</v>
      </c>
      <c r="D2230" s="50" t="s">
        <v>37</v>
      </c>
      <c r="E2230" s="51">
        <v>45637</v>
      </c>
      <c r="F2230" s="50" t="s">
        <v>72</v>
      </c>
      <c r="G2230" s="50" t="s">
        <v>3105</v>
      </c>
      <c r="H2230" s="50" t="s">
        <v>3106</v>
      </c>
      <c r="I2230" s="50" t="s">
        <v>90</v>
      </c>
      <c r="J2230" s="50" t="s">
        <v>1117</v>
      </c>
      <c r="K2230" s="53">
        <v>8992.24</v>
      </c>
    </row>
    <row r="2231" spans="1:11" x14ac:dyDescent="0.25">
      <c r="A2231" s="50" t="s">
        <v>1110</v>
      </c>
      <c r="B2231" s="50" t="s">
        <v>3115</v>
      </c>
      <c r="C2231" s="50" t="s">
        <v>2021</v>
      </c>
      <c r="D2231" s="50" t="s">
        <v>37</v>
      </c>
      <c r="E2231" s="51">
        <v>45637</v>
      </c>
      <c r="F2231" s="50" t="s">
        <v>72</v>
      </c>
      <c r="G2231" s="50" t="s">
        <v>3105</v>
      </c>
      <c r="H2231" s="50" t="s">
        <v>3106</v>
      </c>
      <c r="I2231" s="50" t="s">
        <v>90</v>
      </c>
      <c r="J2231" s="50" t="s">
        <v>1117</v>
      </c>
      <c r="K2231" s="53">
        <v>8992.24</v>
      </c>
    </row>
    <row r="2232" spans="1:11" x14ac:dyDescent="0.25">
      <c r="A2232" s="50" t="s">
        <v>1110</v>
      </c>
      <c r="B2232" s="50" t="s">
        <v>3116</v>
      </c>
      <c r="C2232" s="50" t="s">
        <v>2021</v>
      </c>
      <c r="D2232" s="50" t="s">
        <v>37</v>
      </c>
      <c r="E2232" s="51">
        <v>45637</v>
      </c>
      <c r="F2232" s="50" t="s">
        <v>72</v>
      </c>
      <c r="G2232" s="50" t="s">
        <v>3105</v>
      </c>
      <c r="H2232" s="50" t="s">
        <v>3106</v>
      </c>
      <c r="I2232" s="50" t="s">
        <v>90</v>
      </c>
      <c r="J2232" s="50" t="s">
        <v>1117</v>
      </c>
      <c r="K2232" s="53">
        <v>8992.24</v>
      </c>
    </row>
    <row r="2233" spans="1:11" x14ac:dyDescent="0.25">
      <c r="A2233" s="50" t="s">
        <v>1110</v>
      </c>
      <c r="B2233" s="50" t="s">
        <v>3117</v>
      </c>
      <c r="C2233" s="50" t="s">
        <v>2021</v>
      </c>
      <c r="D2233" s="50" t="s">
        <v>37</v>
      </c>
      <c r="E2233" s="51">
        <v>45637</v>
      </c>
      <c r="F2233" s="50" t="s">
        <v>72</v>
      </c>
      <c r="G2233" s="50" t="s">
        <v>3105</v>
      </c>
      <c r="H2233" s="50" t="s">
        <v>3106</v>
      </c>
      <c r="I2233" s="50" t="s">
        <v>90</v>
      </c>
      <c r="J2233" s="50" t="s">
        <v>1117</v>
      </c>
      <c r="K2233" s="53">
        <v>8992.24</v>
      </c>
    </row>
    <row r="2234" spans="1:11" x14ac:dyDescent="0.25">
      <c r="A2234" s="50" t="s">
        <v>1110</v>
      </c>
      <c r="B2234" s="50" t="s">
        <v>3118</v>
      </c>
      <c r="C2234" s="50" t="s">
        <v>2021</v>
      </c>
      <c r="D2234" s="50" t="s">
        <v>37</v>
      </c>
      <c r="E2234" s="51">
        <v>45637</v>
      </c>
      <c r="F2234" s="50" t="s">
        <v>72</v>
      </c>
      <c r="G2234" s="50" t="s">
        <v>3105</v>
      </c>
      <c r="H2234" s="50" t="s">
        <v>3106</v>
      </c>
      <c r="I2234" s="50" t="s">
        <v>90</v>
      </c>
      <c r="J2234" s="50" t="s">
        <v>1117</v>
      </c>
      <c r="K2234" s="53">
        <v>8992.24</v>
      </c>
    </row>
    <row r="2235" spans="1:11" x14ac:dyDescent="0.25">
      <c r="A2235" s="50" t="s">
        <v>1110</v>
      </c>
      <c r="B2235" s="50" t="s">
        <v>3119</v>
      </c>
      <c r="C2235" s="50" t="s">
        <v>2021</v>
      </c>
      <c r="D2235" s="50" t="s">
        <v>37</v>
      </c>
      <c r="E2235" s="51">
        <v>45637</v>
      </c>
      <c r="F2235" s="50" t="s">
        <v>72</v>
      </c>
      <c r="G2235" s="50" t="s">
        <v>3105</v>
      </c>
      <c r="H2235" s="50" t="s">
        <v>3106</v>
      </c>
      <c r="I2235" s="50" t="s">
        <v>90</v>
      </c>
      <c r="J2235" s="50" t="s">
        <v>1117</v>
      </c>
      <c r="K2235" s="53">
        <v>8992.24</v>
      </c>
    </row>
    <row r="2236" spans="1:11" x14ac:dyDescent="0.25">
      <c r="A2236" s="50" t="s">
        <v>1110</v>
      </c>
      <c r="B2236" s="50" t="s">
        <v>3120</v>
      </c>
      <c r="C2236" s="50" t="s">
        <v>2021</v>
      </c>
      <c r="D2236" s="50" t="s">
        <v>37</v>
      </c>
      <c r="E2236" s="51">
        <v>45637</v>
      </c>
      <c r="F2236" s="50" t="s">
        <v>72</v>
      </c>
      <c r="G2236" s="50" t="s">
        <v>3105</v>
      </c>
      <c r="H2236" s="50" t="s">
        <v>3106</v>
      </c>
      <c r="I2236" s="50" t="s">
        <v>90</v>
      </c>
      <c r="J2236" s="50" t="s">
        <v>1117</v>
      </c>
      <c r="K2236" s="53">
        <v>8992.24</v>
      </c>
    </row>
    <row r="2237" spans="1:11" x14ac:dyDescent="0.25">
      <c r="A2237" s="50" t="s">
        <v>1110</v>
      </c>
      <c r="B2237" s="50" t="s">
        <v>3121</v>
      </c>
      <c r="C2237" s="50" t="s">
        <v>2021</v>
      </c>
      <c r="D2237" s="50" t="s">
        <v>37</v>
      </c>
      <c r="E2237" s="51">
        <v>45637</v>
      </c>
      <c r="F2237" s="50" t="s">
        <v>72</v>
      </c>
      <c r="G2237" s="50" t="s">
        <v>3105</v>
      </c>
      <c r="H2237" s="50" t="s">
        <v>3106</v>
      </c>
      <c r="I2237" s="50" t="s">
        <v>90</v>
      </c>
      <c r="J2237" s="50" t="s">
        <v>1117</v>
      </c>
      <c r="K2237" s="53">
        <v>8992.24</v>
      </c>
    </row>
    <row r="2238" spans="1:11" x14ac:dyDescent="0.25">
      <c r="A2238" s="50" t="s">
        <v>1110</v>
      </c>
      <c r="B2238" s="50" t="s">
        <v>3122</v>
      </c>
      <c r="C2238" s="50" t="s">
        <v>2021</v>
      </c>
      <c r="D2238" s="50" t="s">
        <v>37</v>
      </c>
      <c r="E2238" s="51">
        <v>45637</v>
      </c>
      <c r="F2238" s="50" t="s">
        <v>72</v>
      </c>
      <c r="G2238" s="50" t="s">
        <v>3105</v>
      </c>
      <c r="H2238" s="50" t="s">
        <v>3106</v>
      </c>
      <c r="I2238" s="50" t="s">
        <v>90</v>
      </c>
      <c r="J2238" s="50" t="s">
        <v>1117</v>
      </c>
      <c r="K2238" s="53">
        <v>8992.24</v>
      </c>
    </row>
    <row r="2239" spans="1:11" x14ac:dyDescent="0.25">
      <c r="A2239" s="50" t="s">
        <v>1110</v>
      </c>
      <c r="B2239" s="50" t="s">
        <v>3123</v>
      </c>
      <c r="C2239" s="50" t="s">
        <v>2021</v>
      </c>
      <c r="D2239" s="50" t="s">
        <v>37</v>
      </c>
      <c r="E2239" s="51">
        <v>45637</v>
      </c>
      <c r="F2239" s="50" t="s">
        <v>72</v>
      </c>
      <c r="G2239" s="50" t="s">
        <v>3105</v>
      </c>
      <c r="H2239" s="50" t="s">
        <v>3106</v>
      </c>
      <c r="I2239" s="50" t="s">
        <v>90</v>
      </c>
      <c r="J2239" s="50" t="s">
        <v>1117</v>
      </c>
      <c r="K2239" s="53">
        <v>8992.24</v>
      </c>
    </row>
    <row r="2240" spans="1:11" x14ac:dyDescent="0.25">
      <c r="A2240" s="50" t="s">
        <v>1110</v>
      </c>
      <c r="B2240" s="50" t="s">
        <v>3124</v>
      </c>
      <c r="C2240" s="50" t="s">
        <v>2021</v>
      </c>
      <c r="D2240" s="50" t="s">
        <v>37</v>
      </c>
      <c r="E2240" s="51">
        <v>45637</v>
      </c>
      <c r="F2240" s="50" t="s">
        <v>72</v>
      </c>
      <c r="G2240" s="50" t="s">
        <v>3105</v>
      </c>
      <c r="H2240" s="50" t="s">
        <v>3106</v>
      </c>
      <c r="I2240" s="50" t="s">
        <v>90</v>
      </c>
      <c r="J2240" s="50" t="s">
        <v>1117</v>
      </c>
      <c r="K2240" s="53">
        <v>8992.24</v>
      </c>
    </row>
    <row r="2241" spans="1:11" x14ac:dyDescent="0.25">
      <c r="A2241" s="50" t="s">
        <v>1110</v>
      </c>
      <c r="B2241" s="50" t="s">
        <v>3125</v>
      </c>
      <c r="C2241" s="50" t="s">
        <v>2021</v>
      </c>
      <c r="D2241" s="50" t="s">
        <v>37</v>
      </c>
      <c r="E2241" s="51">
        <v>45637</v>
      </c>
      <c r="F2241" s="50" t="s">
        <v>72</v>
      </c>
      <c r="G2241" s="50" t="s">
        <v>459</v>
      </c>
      <c r="H2241" s="50" t="s">
        <v>460</v>
      </c>
      <c r="I2241" s="50" t="s">
        <v>90</v>
      </c>
      <c r="J2241" s="50" t="s">
        <v>1117</v>
      </c>
      <c r="K2241" s="53">
        <v>8992.24</v>
      </c>
    </row>
    <row r="2242" spans="1:11" x14ac:dyDescent="0.25">
      <c r="A2242" s="50" t="s">
        <v>1110</v>
      </c>
      <c r="B2242" s="50" t="s">
        <v>3126</v>
      </c>
      <c r="C2242" s="50" t="s">
        <v>2021</v>
      </c>
      <c r="D2242" s="50" t="s">
        <v>37</v>
      </c>
      <c r="E2242" s="51">
        <v>45637</v>
      </c>
      <c r="F2242" s="50" t="s">
        <v>72</v>
      </c>
      <c r="G2242" s="50" t="s">
        <v>459</v>
      </c>
      <c r="H2242" s="50" t="s">
        <v>460</v>
      </c>
      <c r="I2242" s="50" t="s">
        <v>90</v>
      </c>
      <c r="J2242" s="50" t="s">
        <v>1117</v>
      </c>
      <c r="K2242" s="53">
        <v>8992.24</v>
      </c>
    </row>
    <row r="2243" spans="1:11" x14ac:dyDescent="0.25">
      <c r="A2243" s="50" t="s">
        <v>1110</v>
      </c>
      <c r="B2243" s="50" t="s">
        <v>3127</v>
      </c>
      <c r="C2243" s="50" t="s">
        <v>2021</v>
      </c>
      <c r="D2243" s="50" t="s">
        <v>37</v>
      </c>
      <c r="E2243" s="51">
        <v>45637</v>
      </c>
      <c r="F2243" s="50" t="s">
        <v>72</v>
      </c>
      <c r="G2243" s="50" t="s">
        <v>459</v>
      </c>
      <c r="H2243" s="50" t="s">
        <v>460</v>
      </c>
      <c r="I2243" s="50" t="s">
        <v>90</v>
      </c>
      <c r="J2243" s="50" t="s">
        <v>1117</v>
      </c>
      <c r="K2243" s="53">
        <v>8992.24</v>
      </c>
    </row>
    <row r="2244" spans="1:11" x14ac:dyDescent="0.25">
      <c r="A2244" s="50" t="s">
        <v>1110</v>
      </c>
      <c r="B2244" s="50" t="s">
        <v>3128</v>
      </c>
      <c r="C2244" s="50" t="s">
        <v>2021</v>
      </c>
      <c r="D2244" s="50" t="s">
        <v>37</v>
      </c>
      <c r="E2244" s="51">
        <v>45637</v>
      </c>
      <c r="F2244" s="50" t="s">
        <v>72</v>
      </c>
      <c r="G2244" s="50" t="s">
        <v>459</v>
      </c>
      <c r="H2244" s="50" t="s">
        <v>460</v>
      </c>
      <c r="I2244" s="50" t="s">
        <v>90</v>
      </c>
      <c r="J2244" s="50" t="s">
        <v>1117</v>
      </c>
      <c r="K2244" s="53">
        <v>8992.24</v>
      </c>
    </row>
    <row r="2245" spans="1:11" x14ac:dyDescent="0.25">
      <c r="A2245" s="50" t="s">
        <v>1110</v>
      </c>
      <c r="B2245" s="50" t="s">
        <v>3129</v>
      </c>
      <c r="C2245" s="50" t="s">
        <v>2021</v>
      </c>
      <c r="D2245" s="50" t="s">
        <v>37</v>
      </c>
      <c r="E2245" s="51">
        <v>45637</v>
      </c>
      <c r="F2245" s="50" t="s">
        <v>72</v>
      </c>
      <c r="G2245" s="50" t="s">
        <v>459</v>
      </c>
      <c r="H2245" s="50" t="s">
        <v>460</v>
      </c>
      <c r="I2245" s="50" t="s">
        <v>90</v>
      </c>
      <c r="J2245" s="50" t="s">
        <v>1117</v>
      </c>
      <c r="K2245" s="53">
        <v>8992.24</v>
      </c>
    </row>
    <row r="2246" spans="1:11" x14ac:dyDescent="0.25">
      <c r="A2246" s="50" t="s">
        <v>1110</v>
      </c>
      <c r="B2246" s="50" t="s">
        <v>3130</v>
      </c>
      <c r="C2246" s="50" t="s">
        <v>2021</v>
      </c>
      <c r="D2246" s="50" t="s">
        <v>37</v>
      </c>
      <c r="E2246" s="51">
        <v>45637</v>
      </c>
      <c r="F2246" s="50" t="s">
        <v>72</v>
      </c>
      <c r="G2246" s="50" t="s">
        <v>459</v>
      </c>
      <c r="H2246" s="50" t="s">
        <v>460</v>
      </c>
      <c r="I2246" s="50" t="s">
        <v>90</v>
      </c>
      <c r="J2246" s="50" t="s">
        <v>1117</v>
      </c>
      <c r="K2246" s="53">
        <v>8992.24</v>
      </c>
    </row>
    <row r="2247" spans="1:11" x14ac:dyDescent="0.25">
      <c r="A2247" s="50" t="s">
        <v>1110</v>
      </c>
      <c r="B2247" s="50" t="s">
        <v>3131</v>
      </c>
      <c r="C2247" s="50" t="s">
        <v>2021</v>
      </c>
      <c r="D2247" s="50" t="s">
        <v>37</v>
      </c>
      <c r="E2247" s="51">
        <v>45637</v>
      </c>
      <c r="F2247" s="50" t="s">
        <v>72</v>
      </c>
      <c r="G2247" s="50" t="s">
        <v>459</v>
      </c>
      <c r="H2247" s="50" t="s">
        <v>460</v>
      </c>
      <c r="I2247" s="50" t="s">
        <v>90</v>
      </c>
      <c r="J2247" s="50" t="s">
        <v>1117</v>
      </c>
      <c r="K2247" s="53">
        <v>8992.24</v>
      </c>
    </row>
    <row r="2248" spans="1:11" x14ac:dyDescent="0.25">
      <c r="A2248" s="50" t="s">
        <v>1110</v>
      </c>
      <c r="B2248" s="50" t="s">
        <v>3132</v>
      </c>
      <c r="C2248" s="50" t="s">
        <v>2021</v>
      </c>
      <c r="D2248" s="50" t="s">
        <v>37</v>
      </c>
      <c r="E2248" s="51">
        <v>45637</v>
      </c>
      <c r="F2248" s="50" t="s">
        <v>72</v>
      </c>
      <c r="G2248" s="50" t="s">
        <v>459</v>
      </c>
      <c r="H2248" s="50" t="s">
        <v>460</v>
      </c>
      <c r="I2248" s="50" t="s">
        <v>90</v>
      </c>
      <c r="J2248" s="50" t="s">
        <v>1117</v>
      </c>
      <c r="K2248" s="53">
        <v>8992.24</v>
      </c>
    </row>
    <row r="2249" spans="1:11" x14ac:dyDescent="0.25">
      <c r="A2249" s="50" t="s">
        <v>1110</v>
      </c>
      <c r="B2249" s="50" t="s">
        <v>3133</v>
      </c>
      <c r="C2249" s="50" t="s">
        <v>2021</v>
      </c>
      <c r="D2249" s="50" t="s">
        <v>37</v>
      </c>
      <c r="E2249" s="51">
        <v>45637</v>
      </c>
      <c r="F2249" s="50" t="s">
        <v>72</v>
      </c>
      <c r="G2249" s="50" t="s">
        <v>459</v>
      </c>
      <c r="H2249" s="50" t="s">
        <v>460</v>
      </c>
      <c r="I2249" s="50" t="s">
        <v>90</v>
      </c>
      <c r="J2249" s="50" t="s">
        <v>1117</v>
      </c>
      <c r="K2249" s="53">
        <v>8992.24</v>
      </c>
    </row>
    <row r="2250" spans="1:11" x14ac:dyDescent="0.25">
      <c r="A2250" s="50" t="s">
        <v>1110</v>
      </c>
      <c r="B2250" s="50" t="s">
        <v>3134</v>
      </c>
      <c r="C2250" s="50" t="s">
        <v>2021</v>
      </c>
      <c r="D2250" s="50" t="s">
        <v>37</v>
      </c>
      <c r="E2250" s="51">
        <v>45637</v>
      </c>
      <c r="F2250" s="50" t="s">
        <v>72</v>
      </c>
      <c r="G2250" s="50" t="s">
        <v>459</v>
      </c>
      <c r="H2250" s="50" t="s">
        <v>460</v>
      </c>
      <c r="I2250" s="50" t="s">
        <v>90</v>
      </c>
      <c r="J2250" s="50" t="s">
        <v>1117</v>
      </c>
      <c r="K2250" s="53">
        <v>8992.27</v>
      </c>
    </row>
    <row r="2251" spans="1:11" x14ac:dyDescent="0.25">
      <c r="A2251" s="50" t="s">
        <v>1110</v>
      </c>
      <c r="B2251" s="50" t="s">
        <v>3135</v>
      </c>
      <c r="C2251" s="50" t="s">
        <v>3136</v>
      </c>
      <c r="D2251" s="50" t="s">
        <v>37</v>
      </c>
      <c r="E2251" s="51">
        <v>45643</v>
      </c>
      <c r="F2251" s="50" t="s">
        <v>72</v>
      </c>
      <c r="G2251" s="50" t="s">
        <v>523</v>
      </c>
      <c r="H2251" s="50" t="s">
        <v>524</v>
      </c>
      <c r="I2251" s="50" t="s">
        <v>593</v>
      </c>
      <c r="J2251" s="50" t="s">
        <v>1114</v>
      </c>
      <c r="K2251" s="53">
        <v>23353</v>
      </c>
    </row>
    <row r="2252" spans="1:11" x14ac:dyDescent="0.25">
      <c r="A2252" s="50" t="s">
        <v>1110</v>
      </c>
      <c r="B2252" s="50" t="s">
        <v>3137</v>
      </c>
      <c r="C2252" s="50" t="s">
        <v>3138</v>
      </c>
      <c r="D2252" s="50" t="s">
        <v>37</v>
      </c>
      <c r="E2252" s="51">
        <v>45643</v>
      </c>
      <c r="F2252" s="50" t="s">
        <v>72</v>
      </c>
      <c r="G2252" s="50" t="s">
        <v>523</v>
      </c>
      <c r="H2252" s="50" t="s">
        <v>524</v>
      </c>
      <c r="I2252" s="50" t="s">
        <v>593</v>
      </c>
      <c r="J2252" s="50" t="s">
        <v>1117</v>
      </c>
      <c r="K2252" s="53">
        <v>6098.4</v>
      </c>
    </row>
    <row r="2253" spans="1:11" x14ac:dyDescent="0.25">
      <c r="A2253" s="50" t="s">
        <v>1110</v>
      </c>
      <c r="B2253" s="50" t="s">
        <v>3139</v>
      </c>
      <c r="C2253" s="50" t="s">
        <v>3138</v>
      </c>
      <c r="D2253" s="50" t="s">
        <v>37</v>
      </c>
      <c r="E2253" s="51">
        <v>45643</v>
      </c>
      <c r="F2253" s="50" t="s">
        <v>72</v>
      </c>
      <c r="G2253" s="50" t="s">
        <v>523</v>
      </c>
      <c r="H2253" s="50" t="s">
        <v>524</v>
      </c>
      <c r="I2253" s="50" t="s">
        <v>593</v>
      </c>
      <c r="J2253" s="50" t="s">
        <v>1117</v>
      </c>
      <c r="K2253" s="53">
        <v>6098.4</v>
      </c>
    </row>
    <row r="2254" spans="1:11" x14ac:dyDescent="0.25">
      <c r="A2254" s="50" t="s">
        <v>1110</v>
      </c>
      <c r="B2254" s="50" t="s">
        <v>3140</v>
      </c>
      <c r="C2254" s="50" t="s">
        <v>3138</v>
      </c>
      <c r="D2254" s="50" t="s">
        <v>37</v>
      </c>
      <c r="E2254" s="51">
        <v>45643</v>
      </c>
      <c r="F2254" s="50" t="s">
        <v>72</v>
      </c>
      <c r="G2254" s="50" t="s">
        <v>523</v>
      </c>
      <c r="H2254" s="50" t="s">
        <v>524</v>
      </c>
      <c r="I2254" s="50" t="s">
        <v>593</v>
      </c>
      <c r="J2254" s="50" t="s">
        <v>1117</v>
      </c>
      <c r="K2254" s="53">
        <v>6098.4</v>
      </c>
    </row>
    <row r="2255" spans="1:11" x14ac:dyDescent="0.25">
      <c r="A2255" s="50" t="s">
        <v>1110</v>
      </c>
      <c r="B2255" s="50" t="s">
        <v>3141</v>
      </c>
      <c r="C2255" s="50" t="s">
        <v>3138</v>
      </c>
      <c r="D2255" s="50" t="s">
        <v>37</v>
      </c>
      <c r="E2255" s="51">
        <v>45643</v>
      </c>
      <c r="F2255" s="50" t="s">
        <v>72</v>
      </c>
      <c r="G2255" s="50" t="s">
        <v>523</v>
      </c>
      <c r="H2255" s="50" t="s">
        <v>524</v>
      </c>
      <c r="I2255" s="50" t="s">
        <v>593</v>
      </c>
      <c r="J2255" s="50" t="s">
        <v>1117</v>
      </c>
      <c r="K2255" s="53">
        <v>6098.4</v>
      </c>
    </row>
    <row r="2256" spans="1:11" x14ac:dyDescent="0.25">
      <c r="A2256" s="50" t="s">
        <v>1110</v>
      </c>
      <c r="B2256" s="50" t="s">
        <v>3142</v>
      </c>
      <c r="C2256" s="50" t="s">
        <v>1495</v>
      </c>
      <c r="D2256" s="50" t="s">
        <v>37</v>
      </c>
      <c r="E2256" s="51">
        <v>45645</v>
      </c>
      <c r="F2256" s="50" t="s">
        <v>72</v>
      </c>
      <c r="G2256" s="50" t="s">
        <v>234</v>
      </c>
      <c r="H2256" s="50" t="s">
        <v>235</v>
      </c>
      <c r="I2256" s="50" t="s">
        <v>90</v>
      </c>
      <c r="J2256" s="50" t="s">
        <v>1117</v>
      </c>
      <c r="K2256" s="53">
        <v>3103.89</v>
      </c>
    </row>
    <row r="2257" spans="1:11" x14ac:dyDescent="0.25">
      <c r="A2257" s="50" t="s">
        <v>1110</v>
      </c>
      <c r="B2257" s="50" t="s">
        <v>3143</v>
      </c>
      <c r="C2257" s="50" t="s">
        <v>1448</v>
      </c>
      <c r="D2257" s="50" t="s">
        <v>37</v>
      </c>
      <c r="E2257" s="51">
        <v>45645</v>
      </c>
      <c r="F2257" s="50" t="s">
        <v>72</v>
      </c>
      <c r="G2257" s="50" t="s">
        <v>123</v>
      </c>
      <c r="H2257" s="50" t="s">
        <v>124</v>
      </c>
      <c r="I2257" s="50" t="s">
        <v>141</v>
      </c>
      <c r="J2257" s="50" t="s">
        <v>1216</v>
      </c>
      <c r="K2257" s="53">
        <v>15323.11</v>
      </c>
    </row>
    <row r="2258" spans="1:11" x14ac:dyDescent="0.25">
      <c r="A2258" s="50" t="s">
        <v>1110</v>
      </c>
      <c r="B2258" s="50" t="s">
        <v>3144</v>
      </c>
      <c r="C2258" s="50" t="s">
        <v>1448</v>
      </c>
      <c r="D2258" s="50" t="s">
        <v>37</v>
      </c>
      <c r="E2258" s="51">
        <v>45645</v>
      </c>
      <c r="F2258" s="50" t="s">
        <v>72</v>
      </c>
      <c r="G2258" s="50" t="s">
        <v>123</v>
      </c>
      <c r="H2258" s="50" t="s">
        <v>124</v>
      </c>
      <c r="I2258" s="50" t="s">
        <v>141</v>
      </c>
      <c r="J2258" s="50" t="s">
        <v>1216</v>
      </c>
      <c r="K2258" s="53">
        <v>15323.11</v>
      </c>
    </row>
    <row r="2259" spans="1:11" x14ac:dyDescent="0.25">
      <c r="A2259" s="50" t="s">
        <v>1110</v>
      </c>
      <c r="B2259" s="50" t="s">
        <v>3145</v>
      </c>
      <c r="C2259" s="50" t="s">
        <v>1448</v>
      </c>
      <c r="D2259" s="50" t="s">
        <v>37</v>
      </c>
      <c r="E2259" s="51">
        <v>45645</v>
      </c>
      <c r="F2259" s="50" t="s">
        <v>72</v>
      </c>
      <c r="G2259" s="50" t="s">
        <v>123</v>
      </c>
      <c r="H2259" s="50" t="s">
        <v>124</v>
      </c>
      <c r="I2259" s="50" t="s">
        <v>141</v>
      </c>
      <c r="J2259" s="50" t="s">
        <v>1216</v>
      </c>
      <c r="K2259" s="53">
        <v>15323.12</v>
      </c>
    </row>
    <row r="2260" spans="1:11" x14ac:dyDescent="0.25">
      <c r="A2260" s="50" t="s">
        <v>1110</v>
      </c>
      <c r="B2260" s="50" t="s">
        <v>3146</v>
      </c>
      <c r="C2260" s="50" t="s">
        <v>3147</v>
      </c>
      <c r="D2260" s="50" t="s">
        <v>37</v>
      </c>
      <c r="E2260" s="51">
        <v>45657</v>
      </c>
      <c r="F2260" s="50" t="s">
        <v>72</v>
      </c>
      <c r="G2260" s="50" t="s">
        <v>429</v>
      </c>
      <c r="H2260" s="50" t="s">
        <v>430</v>
      </c>
      <c r="I2260" s="50" t="s">
        <v>90</v>
      </c>
      <c r="J2260" s="50" t="s">
        <v>1114</v>
      </c>
      <c r="K2260" s="53">
        <v>33880</v>
      </c>
    </row>
    <row r="2261" spans="1:11" x14ac:dyDescent="0.25">
      <c r="A2261" s="50" t="s">
        <v>1110</v>
      </c>
      <c r="B2261" s="50" t="s">
        <v>3148</v>
      </c>
      <c r="C2261" s="50" t="s">
        <v>3147</v>
      </c>
      <c r="D2261" s="50" t="s">
        <v>37</v>
      </c>
      <c r="E2261" s="51">
        <v>45657</v>
      </c>
      <c r="F2261" s="50" t="s">
        <v>72</v>
      </c>
      <c r="G2261" s="50" t="s">
        <v>250</v>
      </c>
      <c r="H2261" s="50" t="s">
        <v>251</v>
      </c>
      <c r="I2261" s="50" t="s">
        <v>90</v>
      </c>
      <c r="J2261" s="50" t="s">
        <v>1114</v>
      </c>
      <c r="K2261" s="53">
        <v>33880</v>
      </c>
    </row>
    <row r="2262" spans="1:11" x14ac:dyDescent="0.25">
      <c r="A2262" s="50" t="s">
        <v>1110</v>
      </c>
      <c r="B2262" s="50" t="s">
        <v>3149</v>
      </c>
      <c r="C2262" s="50" t="s">
        <v>3147</v>
      </c>
      <c r="D2262" s="50" t="s">
        <v>37</v>
      </c>
      <c r="E2262" s="51">
        <v>45657</v>
      </c>
      <c r="F2262" s="50" t="s">
        <v>72</v>
      </c>
      <c r="G2262" s="50" t="s">
        <v>250</v>
      </c>
      <c r="H2262" s="50" t="s">
        <v>251</v>
      </c>
      <c r="I2262" s="50" t="s">
        <v>90</v>
      </c>
      <c r="J2262" s="50" t="s">
        <v>1114</v>
      </c>
      <c r="K2262" s="53">
        <v>33880</v>
      </c>
    </row>
    <row r="2263" spans="1:11" x14ac:dyDescent="0.25">
      <c r="A2263" s="50" t="s">
        <v>1110</v>
      </c>
      <c r="B2263" s="50" t="s">
        <v>3150</v>
      </c>
      <c r="C2263" s="50" t="s">
        <v>2000</v>
      </c>
      <c r="D2263" s="50" t="s">
        <v>37</v>
      </c>
      <c r="E2263" s="51">
        <v>45657</v>
      </c>
      <c r="F2263" s="50" t="s">
        <v>72</v>
      </c>
      <c r="G2263" s="50" t="s">
        <v>270</v>
      </c>
      <c r="H2263" s="50" t="s">
        <v>271</v>
      </c>
      <c r="I2263" s="50" t="s">
        <v>90</v>
      </c>
      <c r="J2263" s="50" t="s">
        <v>1114</v>
      </c>
      <c r="K2263" s="53">
        <v>29887</v>
      </c>
    </row>
    <row r="2264" spans="1:11" x14ac:dyDescent="0.25">
      <c r="A2264" s="50" t="s">
        <v>1110</v>
      </c>
      <c r="B2264" s="50" t="s">
        <v>3151</v>
      </c>
      <c r="C2264" s="50" t="s">
        <v>2000</v>
      </c>
      <c r="D2264" s="50" t="s">
        <v>37</v>
      </c>
      <c r="E2264" s="51">
        <v>45657</v>
      </c>
      <c r="F2264" s="50" t="s">
        <v>72</v>
      </c>
      <c r="G2264" s="50" t="s">
        <v>270</v>
      </c>
      <c r="H2264" s="50" t="s">
        <v>271</v>
      </c>
      <c r="I2264" s="50" t="s">
        <v>90</v>
      </c>
      <c r="J2264" s="50" t="s">
        <v>1114</v>
      </c>
      <c r="K2264" s="53">
        <v>29887</v>
      </c>
    </row>
    <row r="2265" spans="1:11" x14ac:dyDescent="0.25">
      <c r="A2265" s="50" t="s">
        <v>1110</v>
      </c>
      <c r="B2265" s="50" t="s">
        <v>3152</v>
      </c>
      <c r="C2265" s="50" t="s">
        <v>2156</v>
      </c>
      <c r="D2265" s="50" t="s">
        <v>37</v>
      </c>
      <c r="E2265" s="51">
        <v>45657</v>
      </c>
      <c r="F2265" s="50" t="s">
        <v>72</v>
      </c>
      <c r="G2265" s="50" t="s">
        <v>2235</v>
      </c>
      <c r="H2265" s="50" t="s">
        <v>2236</v>
      </c>
      <c r="I2265" s="50" t="s">
        <v>90</v>
      </c>
      <c r="J2265" s="50" t="s">
        <v>1117</v>
      </c>
      <c r="K2265" s="53">
        <v>6584.82</v>
      </c>
    </row>
    <row r="2266" spans="1:11" x14ac:dyDescent="0.25">
      <c r="A2266" s="50" t="s">
        <v>1110</v>
      </c>
      <c r="B2266" s="50" t="s">
        <v>3153</v>
      </c>
      <c r="C2266" s="50" t="s">
        <v>2156</v>
      </c>
      <c r="D2266" s="50" t="s">
        <v>37</v>
      </c>
      <c r="E2266" s="51">
        <v>45657</v>
      </c>
      <c r="F2266" s="50" t="s">
        <v>72</v>
      </c>
      <c r="G2266" s="50" t="s">
        <v>2235</v>
      </c>
      <c r="H2266" s="50" t="s">
        <v>2236</v>
      </c>
      <c r="I2266" s="50" t="s">
        <v>90</v>
      </c>
      <c r="J2266" s="50" t="s">
        <v>1117</v>
      </c>
      <c r="K2266" s="53">
        <v>6584.82</v>
      </c>
    </row>
    <row r="2267" spans="1:11" x14ac:dyDescent="0.25">
      <c r="A2267" s="50" t="s">
        <v>1110</v>
      </c>
      <c r="B2267" s="50" t="s">
        <v>3154</v>
      </c>
      <c r="C2267" s="50" t="s">
        <v>3138</v>
      </c>
      <c r="D2267" s="50" t="s">
        <v>37</v>
      </c>
      <c r="E2267" s="51">
        <v>45657</v>
      </c>
      <c r="F2267" s="50" t="s">
        <v>72</v>
      </c>
      <c r="G2267" s="50" t="s">
        <v>2048</v>
      </c>
      <c r="H2267" s="50" t="s">
        <v>2049</v>
      </c>
      <c r="I2267" s="50" t="s">
        <v>593</v>
      </c>
      <c r="J2267" s="50" t="s">
        <v>1117</v>
      </c>
      <c r="K2267" s="53">
        <v>8231.0300000000007</v>
      </c>
    </row>
    <row r="2268" spans="1:11" x14ac:dyDescent="0.25">
      <c r="A2268" s="50" t="s">
        <v>1110</v>
      </c>
      <c r="B2268" s="50" t="s">
        <v>3155</v>
      </c>
      <c r="C2268" s="50" t="s">
        <v>3138</v>
      </c>
      <c r="D2268" s="50" t="s">
        <v>37</v>
      </c>
      <c r="E2268" s="51">
        <v>45657</v>
      </c>
      <c r="F2268" s="50" t="s">
        <v>72</v>
      </c>
      <c r="G2268" s="50" t="s">
        <v>2048</v>
      </c>
      <c r="H2268" s="50" t="s">
        <v>2049</v>
      </c>
      <c r="I2268" s="50" t="s">
        <v>593</v>
      </c>
      <c r="J2268" s="50" t="s">
        <v>1117</v>
      </c>
      <c r="K2268" s="53">
        <v>8231.0300000000007</v>
      </c>
    </row>
    <row r="2269" spans="1:11" x14ac:dyDescent="0.25">
      <c r="A2269" s="50" t="s">
        <v>1110</v>
      </c>
      <c r="B2269" s="50" t="s">
        <v>3156</v>
      </c>
      <c r="C2269" s="50" t="s">
        <v>3138</v>
      </c>
      <c r="D2269" s="50" t="s">
        <v>37</v>
      </c>
      <c r="E2269" s="51">
        <v>45657</v>
      </c>
      <c r="F2269" s="50" t="s">
        <v>72</v>
      </c>
      <c r="G2269" s="50" t="s">
        <v>779</v>
      </c>
      <c r="H2269" s="50" t="s">
        <v>780</v>
      </c>
      <c r="I2269" s="50" t="s">
        <v>593</v>
      </c>
      <c r="J2269" s="50" t="s">
        <v>1117</v>
      </c>
      <c r="K2269" s="53">
        <v>8231.0300000000007</v>
      </c>
    </row>
    <row r="2270" spans="1:11" x14ac:dyDescent="0.25">
      <c r="A2270" s="50" t="s">
        <v>1110</v>
      </c>
      <c r="B2270" s="50" t="s">
        <v>3157</v>
      </c>
      <c r="C2270" s="50" t="s">
        <v>3138</v>
      </c>
      <c r="D2270" s="50" t="s">
        <v>37</v>
      </c>
      <c r="E2270" s="51">
        <v>45657</v>
      </c>
      <c r="F2270" s="50" t="s">
        <v>72</v>
      </c>
      <c r="G2270" s="50" t="s">
        <v>779</v>
      </c>
      <c r="H2270" s="50" t="s">
        <v>780</v>
      </c>
      <c r="I2270" s="50" t="s">
        <v>593</v>
      </c>
      <c r="J2270" s="50" t="s">
        <v>1117</v>
      </c>
      <c r="K2270" s="53">
        <v>8231.02</v>
      </c>
    </row>
    <row r="2271" spans="1:11" x14ac:dyDescent="0.25">
      <c r="A2271" s="50" t="s">
        <v>1110</v>
      </c>
      <c r="B2271" s="50" t="s">
        <v>3158</v>
      </c>
      <c r="C2271" s="50" t="s">
        <v>3138</v>
      </c>
      <c r="D2271" s="50" t="s">
        <v>37</v>
      </c>
      <c r="E2271" s="51">
        <v>45657</v>
      </c>
      <c r="F2271" s="50" t="s">
        <v>72</v>
      </c>
      <c r="G2271" s="50" t="s">
        <v>779</v>
      </c>
      <c r="H2271" s="50" t="s">
        <v>780</v>
      </c>
      <c r="I2271" s="50" t="s">
        <v>593</v>
      </c>
      <c r="J2271" s="50" t="s">
        <v>1117</v>
      </c>
      <c r="K2271" s="53">
        <v>8231.0300000000007</v>
      </c>
    </row>
    <row r="2272" spans="1:11" x14ac:dyDescent="0.25">
      <c r="A2272" s="50" t="s">
        <v>1110</v>
      </c>
      <c r="B2272" s="50" t="s">
        <v>3159</v>
      </c>
      <c r="C2272" s="50" t="s">
        <v>3138</v>
      </c>
      <c r="D2272" s="50" t="s">
        <v>37</v>
      </c>
      <c r="E2272" s="51">
        <v>45657</v>
      </c>
      <c r="F2272" s="50" t="s">
        <v>72</v>
      </c>
      <c r="G2272" s="50" t="s">
        <v>779</v>
      </c>
      <c r="H2272" s="50" t="s">
        <v>780</v>
      </c>
      <c r="I2272" s="50" t="s">
        <v>593</v>
      </c>
      <c r="J2272" s="50" t="s">
        <v>1117</v>
      </c>
      <c r="K2272" s="53">
        <v>8231.0300000000007</v>
      </c>
    </row>
    <row r="2273" spans="1:11" x14ac:dyDescent="0.25">
      <c r="A2273" s="50" t="s">
        <v>1110</v>
      </c>
      <c r="B2273" s="50" t="s">
        <v>3160</v>
      </c>
      <c r="C2273" s="50" t="s">
        <v>3138</v>
      </c>
      <c r="D2273" s="50" t="s">
        <v>37</v>
      </c>
      <c r="E2273" s="51">
        <v>45657</v>
      </c>
      <c r="F2273" s="50" t="s">
        <v>72</v>
      </c>
      <c r="G2273" s="50" t="s">
        <v>260</v>
      </c>
      <c r="H2273" s="50" t="s">
        <v>261</v>
      </c>
      <c r="I2273" s="50" t="s">
        <v>593</v>
      </c>
      <c r="J2273" s="50" t="s">
        <v>1117</v>
      </c>
      <c r="K2273" s="53">
        <v>8231.0300000000007</v>
      </c>
    </row>
    <row r="2274" spans="1:11" x14ac:dyDescent="0.25">
      <c r="A2274" s="50" t="s">
        <v>1110</v>
      </c>
      <c r="B2274" s="50" t="s">
        <v>3161</v>
      </c>
      <c r="C2274" s="50" t="s">
        <v>3138</v>
      </c>
      <c r="D2274" s="50" t="s">
        <v>37</v>
      </c>
      <c r="E2274" s="51">
        <v>45657</v>
      </c>
      <c r="F2274" s="50" t="s">
        <v>72</v>
      </c>
      <c r="G2274" s="50" t="s">
        <v>260</v>
      </c>
      <c r="H2274" s="50" t="s">
        <v>261</v>
      </c>
      <c r="I2274" s="50" t="s">
        <v>593</v>
      </c>
      <c r="J2274" s="50" t="s">
        <v>1117</v>
      </c>
      <c r="K2274" s="53">
        <v>8231.02</v>
      </c>
    </row>
    <row r="2275" spans="1:11" x14ac:dyDescent="0.25">
      <c r="A2275" s="50" t="s">
        <v>1110</v>
      </c>
      <c r="B2275" s="50" t="s">
        <v>3162</v>
      </c>
      <c r="C2275" s="50" t="s">
        <v>3138</v>
      </c>
      <c r="D2275" s="50" t="s">
        <v>37</v>
      </c>
      <c r="E2275" s="51">
        <v>45657</v>
      </c>
      <c r="F2275" s="50" t="s">
        <v>72</v>
      </c>
      <c r="G2275" s="50" t="s">
        <v>260</v>
      </c>
      <c r="H2275" s="50" t="s">
        <v>261</v>
      </c>
      <c r="I2275" s="50" t="s">
        <v>593</v>
      </c>
      <c r="J2275" s="50" t="s">
        <v>1117</v>
      </c>
      <c r="K2275" s="53">
        <v>8231.0300000000007</v>
      </c>
    </row>
    <row r="2276" spans="1:11" x14ac:dyDescent="0.25">
      <c r="A2276" s="50" t="s">
        <v>1110</v>
      </c>
      <c r="B2276" s="50" t="s">
        <v>3163</v>
      </c>
      <c r="C2276" s="50" t="s">
        <v>3138</v>
      </c>
      <c r="D2276" s="50" t="s">
        <v>37</v>
      </c>
      <c r="E2276" s="51">
        <v>45657</v>
      </c>
      <c r="F2276" s="50" t="s">
        <v>72</v>
      </c>
      <c r="G2276" s="50" t="s">
        <v>260</v>
      </c>
      <c r="H2276" s="50" t="s">
        <v>261</v>
      </c>
      <c r="I2276" s="50" t="s">
        <v>593</v>
      </c>
      <c r="J2276" s="50" t="s">
        <v>1117</v>
      </c>
      <c r="K2276" s="53">
        <v>5990.23</v>
      </c>
    </row>
    <row r="2277" spans="1:11" x14ac:dyDescent="0.25">
      <c r="A2277" s="50" t="s">
        <v>1110</v>
      </c>
      <c r="B2277" s="50" t="s">
        <v>3164</v>
      </c>
      <c r="C2277" s="50" t="s">
        <v>3138</v>
      </c>
      <c r="D2277" s="50" t="s">
        <v>37</v>
      </c>
      <c r="E2277" s="51">
        <v>45657</v>
      </c>
      <c r="F2277" s="50" t="s">
        <v>72</v>
      </c>
      <c r="G2277" s="50" t="s">
        <v>260</v>
      </c>
      <c r="H2277" s="50" t="s">
        <v>261</v>
      </c>
      <c r="I2277" s="50" t="s">
        <v>593</v>
      </c>
      <c r="J2277" s="50" t="s">
        <v>1117</v>
      </c>
      <c r="K2277" s="53">
        <v>8231.0300000000007</v>
      </c>
    </row>
    <row r="2278" spans="1:11" x14ac:dyDescent="0.25">
      <c r="A2278" s="50" t="s">
        <v>1110</v>
      </c>
      <c r="B2278" s="50" t="s">
        <v>3165</v>
      </c>
      <c r="C2278" s="50" t="s">
        <v>3138</v>
      </c>
      <c r="D2278" s="50" t="s">
        <v>37</v>
      </c>
      <c r="E2278" s="51">
        <v>45657</v>
      </c>
      <c r="F2278" s="50" t="s">
        <v>72</v>
      </c>
      <c r="G2278" s="50" t="s">
        <v>523</v>
      </c>
      <c r="H2278" s="50" t="s">
        <v>524</v>
      </c>
      <c r="I2278" s="50" t="s">
        <v>593</v>
      </c>
      <c r="J2278" s="50" t="s">
        <v>1117</v>
      </c>
      <c r="K2278" s="53">
        <v>8231.0300000000007</v>
      </c>
    </row>
    <row r="2279" spans="1:11" x14ac:dyDescent="0.25">
      <c r="A2279" s="50" t="s">
        <v>1110</v>
      </c>
      <c r="B2279" s="50" t="s">
        <v>3166</v>
      </c>
      <c r="C2279" s="50" t="s">
        <v>3138</v>
      </c>
      <c r="D2279" s="50" t="s">
        <v>37</v>
      </c>
      <c r="E2279" s="51">
        <v>45657</v>
      </c>
      <c r="F2279" s="50" t="s">
        <v>72</v>
      </c>
      <c r="G2279" s="50" t="s">
        <v>523</v>
      </c>
      <c r="H2279" s="50" t="s">
        <v>524</v>
      </c>
      <c r="I2279" s="50" t="s">
        <v>593</v>
      </c>
      <c r="J2279" s="50" t="s">
        <v>1117</v>
      </c>
      <c r="K2279" s="53">
        <v>8231.02</v>
      </c>
    </row>
    <row r="2280" spans="1:11" x14ac:dyDescent="0.25">
      <c r="A2280" s="50" t="s">
        <v>1110</v>
      </c>
      <c r="B2280" s="50" t="s">
        <v>3167</v>
      </c>
      <c r="C2280" s="50" t="s">
        <v>3138</v>
      </c>
      <c r="D2280" s="50" t="s">
        <v>37</v>
      </c>
      <c r="E2280" s="51">
        <v>45657</v>
      </c>
      <c r="F2280" s="50" t="s">
        <v>72</v>
      </c>
      <c r="G2280" s="50" t="s">
        <v>523</v>
      </c>
      <c r="H2280" s="50" t="s">
        <v>524</v>
      </c>
      <c r="I2280" s="50" t="s">
        <v>593</v>
      </c>
      <c r="J2280" s="50" t="s">
        <v>1117</v>
      </c>
      <c r="K2280" s="53">
        <v>8231.0300000000007</v>
      </c>
    </row>
    <row r="2281" spans="1:11" x14ac:dyDescent="0.25">
      <c r="A2281" s="50" t="s">
        <v>1110</v>
      </c>
      <c r="B2281" s="50" t="s">
        <v>3168</v>
      </c>
      <c r="C2281" s="50" t="s">
        <v>3138</v>
      </c>
      <c r="D2281" s="50" t="s">
        <v>37</v>
      </c>
      <c r="E2281" s="51">
        <v>45657</v>
      </c>
      <c r="F2281" s="50" t="s">
        <v>72</v>
      </c>
      <c r="G2281" s="50" t="s">
        <v>523</v>
      </c>
      <c r="H2281" s="50" t="s">
        <v>524</v>
      </c>
      <c r="I2281" s="50" t="s">
        <v>593</v>
      </c>
      <c r="J2281" s="50" t="s">
        <v>1117</v>
      </c>
      <c r="K2281" s="53">
        <v>8231.0300000000007</v>
      </c>
    </row>
    <row r="2282" spans="1:11" x14ac:dyDescent="0.25">
      <c r="A2282" s="50" t="s">
        <v>1110</v>
      </c>
      <c r="B2282" s="50" t="s">
        <v>3169</v>
      </c>
      <c r="C2282" s="50" t="s">
        <v>3138</v>
      </c>
      <c r="D2282" s="50" t="s">
        <v>37</v>
      </c>
      <c r="E2282" s="51">
        <v>45657</v>
      </c>
      <c r="F2282" s="50" t="s">
        <v>72</v>
      </c>
      <c r="G2282" s="50" t="s">
        <v>523</v>
      </c>
      <c r="H2282" s="50" t="s">
        <v>524</v>
      </c>
      <c r="I2282" s="50" t="s">
        <v>593</v>
      </c>
      <c r="J2282" s="50" t="s">
        <v>1117</v>
      </c>
      <c r="K2282" s="53">
        <v>8231.02</v>
      </c>
    </row>
    <row r="2283" spans="1:11" x14ac:dyDescent="0.25">
      <c r="A2283" s="50" t="s">
        <v>1110</v>
      </c>
      <c r="B2283" s="50" t="s">
        <v>3170</v>
      </c>
      <c r="C2283" s="50" t="s">
        <v>3138</v>
      </c>
      <c r="D2283" s="50" t="s">
        <v>37</v>
      </c>
      <c r="E2283" s="51">
        <v>45657</v>
      </c>
      <c r="F2283" s="50" t="s">
        <v>72</v>
      </c>
      <c r="G2283" s="50" t="s">
        <v>305</v>
      </c>
      <c r="H2283" s="50" t="s">
        <v>306</v>
      </c>
      <c r="I2283" s="50" t="s">
        <v>593</v>
      </c>
      <c r="J2283" s="50" t="s">
        <v>1117</v>
      </c>
      <c r="K2283" s="53">
        <v>8231.0300000000007</v>
      </c>
    </row>
    <row r="2284" spans="1:11" x14ac:dyDescent="0.25">
      <c r="A2284" s="50" t="s">
        <v>1110</v>
      </c>
      <c r="B2284" s="50" t="s">
        <v>3171</v>
      </c>
      <c r="C2284" s="50" t="s">
        <v>3138</v>
      </c>
      <c r="D2284" s="50" t="s">
        <v>37</v>
      </c>
      <c r="E2284" s="51">
        <v>45657</v>
      </c>
      <c r="F2284" s="50" t="s">
        <v>72</v>
      </c>
      <c r="G2284" s="50" t="s">
        <v>305</v>
      </c>
      <c r="H2284" s="50" t="s">
        <v>306</v>
      </c>
      <c r="I2284" s="50" t="s">
        <v>593</v>
      </c>
      <c r="J2284" s="50" t="s">
        <v>1117</v>
      </c>
      <c r="K2284" s="53">
        <v>8231.02</v>
      </c>
    </row>
    <row r="2285" spans="1:11" x14ac:dyDescent="0.25">
      <c r="A2285" s="50" t="s">
        <v>1110</v>
      </c>
      <c r="B2285" s="50" t="s">
        <v>3172</v>
      </c>
      <c r="C2285" s="50" t="s">
        <v>3138</v>
      </c>
      <c r="D2285" s="50" t="s">
        <v>37</v>
      </c>
      <c r="E2285" s="51">
        <v>45657</v>
      </c>
      <c r="F2285" s="50" t="s">
        <v>72</v>
      </c>
      <c r="G2285" s="50" t="s">
        <v>305</v>
      </c>
      <c r="H2285" s="50" t="s">
        <v>306</v>
      </c>
      <c r="I2285" s="50" t="s">
        <v>593</v>
      </c>
      <c r="J2285" s="50" t="s">
        <v>1117</v>
      </c>
      <c r="K2285" s="53">
        <v>8231.0300000000007</v>
      </c>
    </row>
    <row r="2286" spans="1:11" x14ac:dyDescent="0.25">
      <c r="A2286" s="50" t="s">
        <v>1110</v>
      </c>
      <c r="B2286" s="50" t="s">
        <v>3173</v>
      </c>
      <c r="C2286" s="50" t="s">
        <v>3138</v>
      </c>
      <c r="D2286" s="50" t="s">
        <v>37</v>
      </c>
      <c r="E2286" s="51">
        <v>45657</v>
      </c>
      <c r="F2286" s="50" t="s">
        <v>72</v>
      </c>
      <c r="G2286" s="50" t="s">
        <v>305</v>
      </c>
      <c r="H2286" s="50" t="s">
        <v>306</v>
      </c>
      <c r="I2286" s="50" t="s">
        <v>593</v>
      </c>
      <c r="J2286" s="50" t="s">
        <v>1117</v>
      </c>
      <c r="K2286" s="53">
        <v>8231.0300000000007</v>
      </c>
    </row>
    <row r="2287" spans="1:11" x14ac:dyDescent="0.25">
      <c r="A2287" s="50" t="s">
        <v>1110</v>
      </c>
      <c r="B2287" s="50" t="s">
        <v>3174</v>
      </c>
      <c r="C2287" s="50" t="s">
        <v>3138</v>
      </c>
      <c r="D2287" s="50" t="s">
        <v>37</v>
      </c>
      <c r="E2287" s="51">
        <v>45657</v>
      </c>
      <c r="F2287" s="50" t="s">
        <v>72</v>
      </c>
      <c r="G2287" s="50" t="s">
        <v>305</v>
      </c>
      <c r="H2287" s="50" t="s">
        <v>306</v>
      </c>
      <c r="I2287" s="50" t="s">
        <v>593</v>
      </c>
      <c r="J2287" s="50" t="s">
        <v>1117</v>
      </c>
      <c r="K2287" s="53">
        <v>8231.02</v>
      </c>
    </row>
    <row r="2288" spans="1:11" x14ac:dyDescent="0.25">
      <c r="A2288" s="50" t="s">
        <v>1110</v>
      </c>
      <c r="B2288" s="50" t="s">
        <v>3175</v>
      </c>
      <c r="C2288" s="50" t="s">
        <v>3138</v>
      </c>
      <c r="D2288" s="50" t="s">
        <v>37</v>
      </c>
      <c r="E2288" s="51">
        <v>45657</v>
      </c>
      <c r="F2288" s="50" t="s">
        <v>72</v>
      </c>
      <c r="G2288" s="50" t="s">
        <v>305</v>
      </c>
      <c r="H2288" s="50" t="s">
        <v>306</v>
      </c>
      <c r="I2288" s="50" t="s">
        <v>593</v>
      </c>
      <c r="J2288" s="50" t="s">
        <v>1117</v>
      </c>
      <c r="K2288" s="53">
        <v>8231.0300000000007</v>
      </c>
    </row>
    <row r="2289" spans="1:11" x14ac:dyDescent="0.25">
      <c r="A2289" s="50" t="s">
        <v>1110</v>
      </c>
      <c r="B2289" s="50" t="s">
        <v>3176</v>
      </c>
      <c r="C2289" s="50" t="s">
        <v>3177</v>
      </c>
      <c r="D2289" s="50" t="s">
        <v>37</v>
      </c>
      <c r="E2289" s="51">
        <v>45657</v>
      </c>
      <c r="F2289" s="50" t="s">
        <v>72</v>
      </c>
      <c r="G2289" s="50" t="s">
        <v>305</v>
      </c>
      <c r="H2289" s="50" t="s">
        <v>306</v>
      </c>
      <c r="I2289" s="50" t="s">
        <v>593</v>
      </c>
      <c r="J2289" s="50" t="s">
        <v>1114</v>
      </c>
      <c r="K2289" s="53">
        <v>25546.73</v>
      </c>
    </row>
    <row r="2290" spans="1:11" x14ac:dyDescent="0.25">
      <c r="A2290" s="50" t="s">
        <v>1110</v>
      </c>
      <c r="B2290" s="50" t="s">
        <v>3178</v>
      </c>
      <c r="C2290" s="50" t="s">
        <v>3136</v>
      </c>
      <c r="D2290" s="50" t="s">
        <v>37</v>
      </c>
      <c r="E2290" s="51">
        <v>45657</v>
      </c>
      <c r="F2290" s="50" t="s">
        <v>72</v>
      </c>
      <c r="G2290" s="50" t="s">
        <v>305</v>
      </c>
      <c r="H2290" s="50" t="s">
        <v>306</v>
      </c>
      <c r="I2290" s="50" t="s">
        <v>593</v>
      </c>
      <c r="J2290" s="50" t="s">
        <v>1114</v>
      </c>
      <c r="K2290" s="53">
        <v>28652.97</v>
      </c>
    </row>
    <row r="2291" spans="1:11" x14ac:dyDescent="0.25">
      <c r="A2291" s="50" t="s">
        <v>1110</v>
      </c>
      <c r="B2291" s="50" t="s">
        <v>3179</v>
      </c>
      <c r="C2291" s="50" t="s">
        <v>3136</v>
      </c>
      <c r="D2291" s="50" t="s">
        <v>37</v>
      </c>
      <c r="E2291" s="51">
        <v>45657</v>
      </c>
      <c r="F2291" s="50" t="s">
        <v>72</v>
      </c>
      <c r="G2291" s="50" t="s">
        <v>305</v>
      </c>
      <c r="H2291" s="50" t="s">
        <v>306</v>
      </c>
      <c r="I2291" s="50" t="s">
        <v>593</v>
      </c>
      <c r="J2291" s="50" t="s">
        <v>1114</v>
      </c>
      <c r="K2291" s="53">
        <v>28653.040000000001</v>
      </c>
    </row>
    <row r="2292" spans="1:11" x14ac:dyDescent="0.25">
      <c r="A2292" s="50" t="s">
        <v>1110</v>
      </c>
      <c r="B2292" s="50" t="s">
        <v>3180</v>
      </c>
      <c r="C2292" s="50" t="s">
        <v>3136</v>
      </c>
      <c r="D2292" s="50" t="s">
        <v>37</v>
      </c>
      <c r="E2292" s="51">
        <v>45657</v>
      </c>
      <c r="F2292" s="50" t="s">
        <v>72</v>
      </c>
      <c r="G2292" s="50" t="s">
        <v>305</v>
      </c>
      <c r="H2292" s="50" t="s">
        <v>306</v>
      </c>
      <c r="I2292" s="50" t="s">
        <v>593</v>
      </c>
      <c r="J2292" s="50" t="s">
        <v>1114</v>
      </c>
      <c r="K2292" s="53">
        <v>28653.040000000001</v>
      </c>
    </row>
    <row r="2293" spans="1:11" x14ac:dyDescent="0.25">
      <c r="A2293" s="50" t="s">
        <v>1110</v>
      </c>
      <c r="B2293" s="50" t="s">
        <v>3181</v>
      </c>
      <c r="C2293" s="50" t="s">
        <v>3138</v>
      </c>
      <c r="D2293" s="50" t="s">
        <v>37</v>
      </c>
      <c r="E2293" s="51">
        <v>45657</v>
      </c>
      <c r="F2293" s="50" t="s">
        <v>72</v>
      </c>
      <c r="G2293" s="50" t="s">
        <v>523</v>
      </c>
      <c r="H2293" s="50" t="s">
        <v>524</v>
      </c>
      <c r="I2293" s="50" t="s">
        <v>593</v>
      </c>
      <c r="J2293" s="50" t="s">
        <v>1117</v>
      </c>
      <c r="K2293" s="53">
        <v>7731.9</v>
      </c>
    </row>
    <row r="2294" spans="1:11" x14ac:dyDescent="0.25">
      <c r="A2294" s="50" t="s">
        <v>1110</v>
      </c>
      <c r="B2294" s="50" t="s">
        <v>3182</v>
      </c>
      <c r="C2294" s="50" t="s">
        <v>3138</v>
      </c>
      <c r="D2294" s="50" t="s">
        <v>37</v>
      </c>
      <c r="E2294" s="51">
        <v>45657</v>
      </c>
      <c r="F2294" s="50" t="s">
        <v>72</v>
      </c>
      <c r="G2294" s="50" t="s">
        <v>523</v>
      </c>
      <c r="H2294" s="50" t="s">
        <v>524</v>
      </c>
      <c r="I2294" s="50" t="s">
        <v>593</v>
      </c>
      <c r="J2294" s="50" t="s">
        <v>1117</v>
      </c>
      <c r="K2294" s="53">
        <v>7731.9</v>
      </c>
    </row>
    <row r="2295" spans="1:11" x14ac:dyDescent="0.25">
      <c r="A2295" s="50" t="s">
        <v>1110</v>
      </c>
      <c r="B2295" s="50" t="s">
        <v>3183</v>
      </c>
      <c r="C2295" s="50" t="s">
        <v>3138</v>
      </c>
      <c r="D2295" s="50" t="s">
        <v>37</v>
      </c>
      <c r="E2295" s="51">
        <v>45657</v>
      </c>
      <c r="F2295" s="50" t="s">
        <v>72</v>
      </c>
      <c r="G2295" s="50" t="s">
        <v>523</v>
      </c>
      <c r="H2295" s="50" t="s">
        <v>524</v>
      </c>
      <c r="I2295" s="50" t="s">
        <v>593</v>
      </c>
      <c r="J2295" s="50" t="s">
        <v>1117</v>
      </c>
      <c r="K2295" s="53">
        <v>7973.9</v>
      </c>
    </row>
    <row r="2296" spans="1:11" x14ac:dyDescent="0.25">
      <c r="A2296" s="50" t="s">
        <v>1110</v>
      </c>
      <c r="B2296" s="50" t="s">
        <v>3184</v>
      </c>
      <c r="C2296" s="50" t="s">
        <v>3177</v>
      </c>
      <c r="D2296" s="50" t="s">
        <v>37</v>
      </c>
      <c r="E2296" s="51">
        <v>45657</v>
      </c>
      <c r="F2296" s="50" t="s">
        <v>72</v>
      </c>
      <c r="G2296" s="50" t="s">
        <v>523</v>
      </c>
      <c r="H2296" s="50" t="s">
        <v>524</v>
      </c>
      <c r="I2296" s="50" t="s">
        <v>593</v>
      </c>
      <c r="J2296" s="50" t="s">
        <v>1114</v>
      </c>
      <c r="K2296" s="53">
        <v>20932.990000000002</v>
      </c>
    </row>
    <row r="2297" spans="1:11" x14ac:dyDescent="0.25">
      <c r="A2297" s="50" t="s">
        <v>1110</v>
      </c>
      <c r="B2297" s="50" t="s">
        <v>3185</v>
      </c>
      <c r="C2297" s="50" t="s">
        <v>3177</v>
      </c>
      <c r="D2297" s="50" t="s">
        <v>37</v>
      </c>
      <c r="E2297" s="51">
        <v>45657</v>
      </c>
      <c r="F2297" s="50" t="s">
        <v>72</v>
      </c>
      <c r="G2297" s="50" t="s">
        <v>523</v>
      </c>
      <c r="H2297" s="50" t="s">
        <v>524</v>
      </c>
      <c r="I2297" s="50" t="s">
        <v>593</v>
      </c>
      <c r="J2297" s="50" t="s">
        <v>1114</v>
      </c>
      <c r="K2297" s="53">
        <v>20933</v>
      </c>
    </row>
    <row r="2298" spans="1:11" x14ac:dyDescent="0.25">
      <c r="A2298" s="50" t="s">
        <v>1110</v>
      </c>
      <c r="B2298" s="50" t="s">
        <v>3186</v>
      </c>
      <c r="C2298" s="50" t="s">
        <v>3138</v>
      </c>
      <c r="D2298" s="50" t="s">
        <v>37</v>
      </c>
      <c r="E2298" s="51">
        <v>45657</v>
      </c>
      <c r="F2298" s="50" t="s">
        <v>72</v>
      </c>
      <c r="G2298" s="50" t="s">
        <v>127</v>
      </c>
      <c r="H2298" s="50" t="s">
        <v>128</v>
      </c>
      <c r="I2298" s="50" t="s">
        <v>593</v>
      </c>
      <c r="J2298" s="50" t="s">
        <v>1117</v>
      </c>
      <c r="K2298" s="53">
        <v>8336.9</v>
      </c>
    </row>
    <row r="2299" spans="1:11" x14ac:dyDescent="0.25">
      <c r="A2299" s="50" t="s">
        <v>1110</v>
      </c>
      <c r="B2299" s="50" t="s">
        <v>3187</v>
      </c>
      <c r="C2299" s="50" t="s">
        <v>3177</v>
      </c>
      <c r="D2299" s="50" t="s">
        <v>37</v>
      </c>
      <c r="E2299" s="51">
        <v>45657</v>
      </c>
      <c r="F2299" s="50" t="s">
        <v>72</v>
      </c>
      <c r="G2299" s="50" t="s">
        <v>127</v>
      </c>
      <c r="H2299" s="50" t="s">
        <v>128</v>
      </c>
      <c r="I2299" s="50" t="s">
        <v>593</v>
      </c>
      <c r="J2299" s="50" t="s">
        <v>1114</v>
      </c>
      <c r="K2299" s="53">
        <v>20933</v>
      </c>
    </row>
    <row r="2300" spans="1:11" x14ac:dyDescent="0.25">
      <c r="A2300" s="50" t="s">
        <v>1110</v>
      </c>
      <c r="B2300" s="50" t="s">
        <v>3188</v>
      </c>
      <c r="C2300" s="50" t="s">
        <v>3138</v>
      </c>
      <c r="D2300" s="50" t="s">
        <v>37</v>
      </c>
      <c r="E2300" s="51">
        <v>45657</v>
      </c>
      <c r="F2300" s="50" t="s">
        <v>72</v>
      </c>
      <c r="G2300" s="50" t="s">
        <v>127</v>
      </c>
      <c r="H2300" s="50" t="s">
        <v>128</v>
      </c>
      <c r="I2300" s="50" t="s">
        <v>593</v>
      </c>
      <c r="J2300" s="50" t="s">
        <v>1117</v>
      </c>
      <c r="K2300" s="53">
        <v>6844.57</v>
      </c>
    </row>
    <row r="2301" spans="1:11" x14ac:dyDescent="0.25">
      <c r="A2301" s="50" t="s">
        <v>1110</v>
      </c>
      <c r="B2301" s="50" t="s">
        <v>3189</v>
      </c>
      <c r="C2301" s="50" t="s">
        <v>3138</v>
      </c>
      <c r="D2301" s="50" t="s">
        <v>37</v>
      </c>
      <c r="E2301" s="51">
        <v>45657</v>
      </c>
      <c r="F2301" s="50" t="s">
        <v>72</v>
      </c>
      <c r="G2301" s="50" t="s">
        <v>127</v>
      </c>
      <c r="H2301" s="50" t="s">
        <v>128</v>
      </c>
      <c r="I2301" s="50" t="s">
        <v>593</v>
      </c>
      <c r="J2301" s="50" t="s">
        <v>1117</v>
      </c>
      <c r="K2301" s="53">
        <v>6844.57</v>
      </c>
    </row>
    <row r="2302" spans="1:11" x14ac:dyDescent="0.25">
      <c r="A2302" s="50" t="s">
        <v>1110</v>
      </c>
      <c r="B2302" s="50" t="s">
        <v>3190</v>
      </c>
      <c r="C2302" s="50" t="s">
        <v>3138</v>
      </c>
      <c r="D2302" s="50" t="s">
        <v>37</v>
      </c>
      <c r="E2302" s="51">
        <v>45657</v>
      </c>
      <c r="F2302" s="50" t="s">
        <v>72</v>
      </c>
      <c r="G2302" s="50" t="s">
        <v>127</v>
      </c>
      <c r="H2302" s="50" t="s">
        <v>128</v>
      </c>
      <c r="I2302" s="50" t="s">
        <v>593</v>
      </c>
      <c r="J2302" s="50" t="s">
        <v>1117</v>
      </c>
      <c r="K2302" s="53">
        <v>6844.57</v>
      </c>
    </row>
    <row r="2303" spans="1:11" x14ac:dyDescent="0.25">
      <c r="A2303" s="50" t="s">
        <v>1110</v>
      </c>
      <c r="B2303" s="50" t="s">
        <v>3191</v>
      </c>
      <c r="C2303" s="50" t="s">
        <v>3138</v>
      </c>
      <c r="D2303" s="50" t="s">
        <v>37</v>
      </c>
      <c r="E2303" s="51">
        <v>45657</v>
      </c>
      <c r="F2303" s="50" t="s">
        <v>72</v>
      </c>
      <c r="G2303" s="50" t="s">
        <v>1056</v>
      </c>
      <c r="H2303" s="50" t="s">
        <v>1057</v>
      </c>
      <c r="I2303" s="50" t="s">
        <v>593</v>
      </c>
      <c r="J2303" s="50" t="s">
        <v>1117</v>
      </c>
      <c r="K2303" s="53">
        <v>7731.9</v>
      </c>
    </row>
    <row r="2304" spans="1:11" x14ac:dyDescent="0.25">
      <c r="A2304" s="50" t="s">
        <v>1110</v>
      </c>
      <c r="B2304" s="50" t="s">
        <v>3192</v>
      </c>
      <c r="C2304" s="50" t="s">
        <v>3138</v>
      </c>
      <c r="D2304" s="50" t="s">
        <v>37</v>
      </c>
      <c r="E2304" s="51">
        <v>45657</v>
      </c>
      <c r="F2304" s="50" t="s">
        <v>72</v>
      </c>
      <c r="G2304" s="50" t="s">
        <v>260</v>
      </c>
      <c r="H2304" s="50" t="s">
        <v>261</v>
      </c>
      <c r="I2304" s="50" t="s">
        <v>593</v>
      </c>
      <c r="J2304" s="50" t="s">
        <v>1117</v>
      </c>
      <c r="K2304" s="53">
        <v>4585.8999999999996</v>
      </c>
    </row>
    <row r="2305" spans="1:11" x14ac:dyDescent="0.25">
      <c r="A2305" s="50" t="s">
        <v>1110</v>
      </c>
      <c r="B2305" s="50" t="s">
        <v>3193</v>
      </c>
      <c r="C2305" s="50" t="s">
        <v>3194</v>
      </c>
      <c r="D2305" s="50" t="s">
        <v>37</v>
      </c>
      <c r="E2305" s="51">
        <v>45657</v>
      </c>
      <c r="F2305" s="50" t="s">
        <v>72</v>
      </c>
      <c r="G2305" s="50" t="s">
        <v>250</v>
      </c>
      <c r="H2305" s="50" t="s">
        <v>251</v>
      </c>
      <c r="I2305" s="50" t="s">
        <v>90</v>
      </c>
      <c r="J2305" s="50" t="s">
        <v>1117</v>
      </c>
      <c r="K2305" s="53">
        <v>6721.55</v>
      </c>
    </row>
    <row r="2306" spans="1:11" x14ac:dyDescent="0.25">
      <c r="A2306" s="50" t="s">
        <v>1110</v>
      </c>
      <c r="B2306" s="50" t="s">
        <v>3195</v>
      </c>
      <c r="C2306" s="50" t="s">
        <v>3194</v>
      </c>
      <c r="D2306" s="50" t="s">
        <v>37</v>
      </c>
      <c r="E2306" s="51">
        <v>45657</v>
      </c>
      <c r="F2306" s="50" t="s">
        <v>72</v>
      </c>
      <c r="G2306" s="50" t="s">
        <v>250</v>
      </c>
      <c r="H2306" s="50" t="s">
        <v>251</v>
      </c>
      <c r="I2306" s="50" t="s">
        <v>90</v>
      </c>
      <c r="J2306" s="50" t="s">
        <v>1117</v>
      </c>
      <c r="K2306" s="53">
        <v>6721.55</v>
      </c>
    </row>
    <row r="2307" spans="1:11" x14ac:dyDescent="0.25">
      <c r="A2307" s="50" t="s">
        <v>3196</v>
      </c>
      <c r="B2307" s="50" t="s">
        <v>3197</v>
      </c>
      <c r="C2307" s="50" t="s">
        <v>3198</v>
      </c>
      <c r="D2307" s="50" t="s">
        <v>37</v>
      </c>
      <c r="E2307" s="51">
        <v>45473</v>
      </c>
      <c r="F2307" s="50" t="s">
        <v>78</v>
      </c>
      <c r="G2307" s="50" t="s">
        <v>478</v>
      </c>
      <c r="H2307" s="50" t="s">
        <v>479</v>
      </c>
      <c r="I2307" s="50" t="s">
        <v>820</v>
      </c>
      <c r="J2307" s="50" t="s">
        <v>3199</v>
      </c>
      <c r="K2307" s="53">
        <v>27990</v>
      </c>
    </row>
    <row r="2308" spans="1:11" x14ac:dyDescent="0.25">
      <c r="A2308" s="50" t="s">
        <v>3196</v>
      </c>
      <c r="B2308" s="50" t="s">
        <v>3200</v>
      </c>
      <c r="C2308" s="50" t="s">
        <v>3201</v>
      </c>
      <c r="D2308" s="50" t="s">
        <v>37</v>
      </c>
      <c r="E2308" s="51">
        <v>45473</v>
      </c>
      <c r="F2308" s="50" t="s">
        <v>78</v>
      </c>
      <c r="G2308" s="50" t="s">
        <v>462</v>
      </c>
      <c r="H2308" s="50" t="s">
        <v>463</v>
      </c>
      <c r="I2308" s="50" t="s">
        <v>820</v>
      </c>
      <c r="J2308" s="50" t="s">
        <v>3202</v>
      </c>
      <c r="K2308" s="53">
        <v>17999</v>
      </c>
    </row>
    <row r="2309" spans="1:11" x14ac:dyDescent="0.25">
      <c r="A2309" s="50" t="s">
        <v>3196</v>
      </c>
      <c r="B2309" s="50" t="s">
        <v>3203</v>
      </c>
      <c r="C2309" s="50" t="s">
        <v>3201</v>
      </c>
      <c r="D2309" s="50" t="s">
        <v>37</v>
      </c>
      <c r="E2309" s="51">
        <v>45504</v>
      </c>
      <c r="F2309" s="50" t="s">
        <v>78</v>
      </c>
      <c r="G2309" s="50" t="s">
        <v>1153</v>
      </c>
      <c r="H2309" s="50" t="s">
        <v>1154</v>
      </c>
      <c r="I2309" s="50" t="s">
        <v>820</v>
      </c>
      <c r="J2309" s="50" t="s">
        <v>3204</v>
      </c>
      <c r="K2309" s="53">
        <v>16200.1</v>
      </c>
    </row>
    <row r="2310" spans="1:11" x14ac:dyDescent="0.25">
      <c r="A2310" s="50" t="s">
        <v>3196</v>
      </c>
      <c r="B2310" s="50" t="s">
        <v>3205</v>
      </c>
      <c r="C2310" s="50" t="s">
        <v>3206</v>
      </c>
      <c r="D2310" s="50" t="s">
        <v>37</v>
      </c>
      <c r="E2310" s="51">
        <v>45504</v>
      </c>
      <c r="F2310" s="50" t="s">
        <v>78</v>
      </c>
      <c r="G2310" s="50" t="s">
        <v>995</v>
      </c>
      <c r="H2310" s="50" t="s">
        <v>996</v>
      </c>
      <c r="I2310" s="50" t="s">
        <v>820</v>
      </c>
      <c r="J2310" s="50" t="s">
        <v>3204</v>
      </c>
      <c r="K2310" s="53">
        <v>12999</v>
      </c>
    </row>
    <row r="2311" spans="1:11" x14ac:dyDescent="0.25">
      <c r="A2311" s="50" t="s">
        <v>3196</v>
      </c>
      <c r="B2311" s="50" t="s">
        <v>3207</v>
      </c>
      <c r="C2311" s="50" t="s">
        <v>3208</v>
      </c>
      <c r="D2311" s="50" t="s">
        <v>37</v>
      </c>
      <c r="E2311" s="51">
        <v>45299</v>
      </c>
      <c r="F2311" s="50" t="s">
        <v>72</v>
      </c>
      <c r="G2311" s="50" t="s">
        <v>286</v>
      </c>
      <c r="H2311" s="50" t="s">
        <v>287</v>
      </c>
      <c r="I2311" s="50" t="s">
        <v>593</v>
      </c>
      <c r="J2311" s="50" t="s">
        <v>3209</v>
      </c>
      <c r="K2311" s="53">
        <v>14469.18</v>
      </c>
    </row>
    <row r="2312" spans="1:11" x14ac:dyDescent="0.25">
      <c r="A2312" s="50" t="s">
        <v>3196</v>
      </c>
      <c r="B2312" s="50" t="s">
        <v>3210</v>
      </c>
      <c r="C2312" s="50" t="s">
        <v>3208</v>
      </c>
      <c r="D2312" s="50" t="s">
        <v>37</v>
      </c>
      <c r="E2312" s="51">
        <v>45299</v>
      </c>
      <c r="F2312" s="50" t="s">
        <v>72</v>
      </c>
      <c r="G2312" s="50" t="s">
        <v>286</v>
      </c>
      <c r="H2312" s="50" t="s">
        <v>287</v>
      </c>
      <c r="I2312" s="50" t="s">
        <v>593</v>
      </c>
      <c r="J2312" s="50" t="s">
        <v>3209</v>
      </c>
      <c r="K2312" s="53">
        <v>14469.18</v>
      </c>
    </row>
    <row r="2313" spans="1:11" x14ac:dyDescent="0.25">
      <c r="A2313" s="50" t="s">
        <v>3196</v>
      </c>
      <c r="B2313" s="50" t="s">
        <v>3211</v>
      </c>
      <c r="C2313" s="50" t="s">
        <v>3212</v>
      </c>
      <c r="D2313" s="50" t="s">
        <v>37</v>
      </c>
      <c r="E2313" s="51">
        <v>45301</v>
      </c>
      <c r="F2313" s="50" t="s">
        <v>72</v>
      </c>
      <c r="G2313" s="50" t="s">
        <v>286</v>
      </c>
      <c r="H2313" s="50" t="s">
        <v>287</v>
      </c>
      <c r="I2313" s="50" t="s">
        <v>820</v>
      </c>
      <c r="J2313" s="50" t="s">
        <v>3204</v>
      </c>
      <c r="K2313" s="53">
        <v>4443.24</v>
      </c>
    </row>
    <row r="2314" spans="1:11" x14ac:dyDescent="0.25">
      <c r="A2314" s="50" t="s">
        <v>3196</v>
      </c>
      <c r="B2314" s="50" t="s">
        <v>3213</v>
      </c>
      <c r="C2314" s="50" t="s">
        <v>3214</v>
      </c>
      <c r="D2314" s="50" t="s">
        <v>37</v>
      </c>
      <c r="E2314" s="51">
        <v>45302</v>
      </c>
      <c r="F2314" s="50" t="s">
        <v>72</v>
      </c>
      <c r="G2314" s="50" t="s">
        <v>3215</v>
      </c>
      <c r="H2314" s="50" t="s">
        <v>3216</v>
      </c>
      <c r="I2314" s="50" t="s">
        <v>820</v>
      </c>
      <c r="J2314" s="50" t="s">
        <v>3204</v>
      </c>
      <c r="K2314" s="53">
        <v>4250.7700000000004</v>
      </c>
    </row>
    <row r="2315" spans="1:11" x14ac:dyDescent="0.25">
      <c r="A2315" s="50" t="s">
        <v>3196</v>
      </c>
      <c r="B2315" s="50" t="s">
        <v>3217</v>
      </c>
      <c r="C2315" s="50" t="s">
        <v>3214</v>
      </c>
      <c r="D2315" s="50" t="s">
        <v>37</v>
      </c>
      <c r="E2315" s="51">
        <v>45303</v>
      </c>
      <c r="F2315" s="50" t="s">
        <v>72</v>
      </c>
      <c r="G2315" s="50" t="s">
        <v>1056</v>
      </c>
      <c r="H2315" s="50" t="s">
        <v>1057</v>
      </c>
      <c r="I2315" s="50" t="s">
        <v>820</v>
      </c>
      <c r="J2315" s="50" t="s">
        <v>3204</v>
      </c>
      <c r="K2315" s="53">
        <v>4250.7700000000004</v>
      </c>
    </row>
    <row r="2316" spans="1:11" x14ac:dyDescent="0.25">
      <c r="A2316" s="50" t="s">
        <v>3196</v>
      </c>
      <c r="B2316" s="50" t="s">
        <v>3218</v>
      </c>
      <c r="C2316" s="50" t="s">
        <v>3219</v>
      </c>
      <c r="D2316" s="50" t="s">
        <v>37</v>
      </c>
      <c r="E2316" s="51">
        <v>45310</v>
      </c>
      <c r="F2316" s="50" t="s">
        <v>72</v>
      </c>
      <c r="G2316" s="50" t="s">
        <v>426</v>
      </c>
      <c r="H2316" s="50" t="s">
        <v>427</v>
      </c>
      <c r="I2316" s="50" t="s">
        <v>593</v>
      </c>
      <c r="J2316" s="50" t="s">
        <v>3209</v>
      </c>
      <c r="K2316" s="53">
        <v>5520.02</v>
      </c>
    </row>
    <row r="2317" spans="1:11" x14ac:dyDescent="0.25">
      <c r="A2317" s="50" t="s">
        <v>3196</v>
      </c>
      <c r="B2317" s="50" t="s">
        <v>3220</v>
      </c>
      <c r="C2317" s="50" t="s">
        <v>3221</v>
      </c>
      <c r="D2317" s="50" t="s">
        <v>37</v>
      </c>
      <c r="E2317" s="51">
        <v>45310</v>
      </c>
      <c r="F2317" s="50" t="s">
        <v>72</v>
      </c>
      <c r="G2317" s="50" t="s">
        <v>1733</v>
      </c>
      <c r="H2317" s="50" t="s">
        <v>1734</v>
      </c>
      <c r="I2317" s="50" t="s">
        <v>3222</v>
      </c>
      <c r="J2317" s="50" t="s">
        <v>3223</v>
      </c>
      <c r="K2317" s="53">
        <v>6407.03</v>
      </c>
    </row>
    <row r="2318" spans="1:11" x14ac:dyDescent="0.25">
      <c r="A2318" s="50" t="s">
        <v>3196</v>
      </c>
      <c r="B2318" s="50" t="s">
        <v>3224</v>
      </c>
      <c r="C2318" s="50" t="s">
        <v>3221</v>
      </c>
      <c r="D2318" s="50" t="s">
        <v>37</v>
      </c>
      <c r="E2318" s="51">
        <v>45310</v>
      </c>
      <c r="F2318" s="50" t="s">
        <v>72</v>
      </c>
      <c r="G2318" s="50" t="s">
        <v>3225</v>
      </c>
      <c r="H2318" s="50" t="s">
        <v>3226</v>
      </c>
      <c r="I2318" s="50" t="s">
        <v>3222</v>
      </c>
      <c r="J2318" s="50" t="s">
        <v>3223</v>
      </c>
      <c r="K2318" s="53">
        <v>6406.95</v>
      </c>
    </row>
    <row r="2319" spans="1:11" x14ac:dyDescent="0.25">
      <c r="A2319" s="50" t="s">
        <v>3196</v>
      </c>
      <c r="B2319" s="50" t="s">
        <v>3227</v>
      </c>
      <c r="C2319" s="50" t="s">
        <v>3228</v>
      </c>
      <c r="D2319" s="50" t="s">
        <v>37</v>
      </c>
      <c r="E2319" s="51">
        <v>45315</v>
      </c>
      <c r="F2319" s="50" t="s">
        <v>72</v>
      </c>
      <c r="G2319" s="50" t="s">
        <v>3229</v>
      </c>
      <c r="H2319" s="50" t="s">
        <v>3230</v>
      </c>
      <c r="I2319" s="50" t="s">
        <v>772</v>
      </c>
      <c r="J2319" s="50" t="s">
        <v>3231</v>
      </c>
      <c r="K2319" s="53">
        <v>5480.33</v>
      </c>
    </row>
    <row r="2320" spans="1:11" x14ac:dyDescent="0.25">
      <c r="A2320" s="50" t="s">
        <v>3196</v>
      </c>
      <c r="B2320" s="50" t="s">
        <v>3232</v>
      </c>
      <c r="C2320" s="50" t="s">
        <v>3228</v>
      </c>
      <c r="D2320" s="50" t="s">
        <v>37</v>
      </c>
      <c r="E2320" s="51">
        <v>45315</v>
      </c>
      <c r="F2320" s="50" t="s">
        <v>72</v>
      </c>
      <c r="G2320" s="50" t="s">
        <v>3229</v>
      </c>
      <c r="H2320" s="50" t="s">
        <v>3230</v>
      </c>
      <c r="I2320" s="50" t="s">
        <v>772</v>
      </c>
      <c r="J2320" s="50" t="s">
        <v>3231</v>
      </c>
      <c r="K2320" s="53">
        <v>5480.33</v>
      </c>
    </row>
    <row r="2321" spans="1:11" x14ac:dyDescent="0.25">
      <c r="A2321" s="50" t="s">
        <v>3196</v>
      </c>
      <c r="B2321" s="50" t="s">
        <v>3233</v>
      </c>
      <c r="C2321" s="50" t="s">
        <v>3234</v>
      </c>
      <c r="D2321" s="50" t="s">
        <v>37</v>
      </c>
      <c r="E2321" s="51">
        <v>45315</v>
      </c>
      <c r="F2321" s="50" t="s">
        <v>72</v>
      </c>
      <c r="G2321" s="50" t="s">
        <v>995</v>
      </c>
      <c r="H2321" s="50" t="s">
        <v>996</v>
      </c>
      <c r="I2321" s="50" t="s">
        <v>772</v>
      </c>
      <c r="J2321" s="50" t="s">
        <v>3235</v>
      </c>
      <c r="K2321" s="53">
        <v>3651.57</v>
      </c>
    </row>
    <row r="2322" spans="1:11" x14ac:dyDescent="0.25">
      <c r="A2322" s="50" t="s">
        <v>3196</v>
      </c>
      <c r="B2322" s="50" t="s">
        <v>3236</v>
      </c>
      <c r="C2322" s="50" t="s">
        <v>3237</v>
      </c>
      <c r="D2322" s="50" t="s">
        <v>37</v>
      </c>
      <c r="E2322" s="51">
        <v>45316</v>
      </c>
      <c r="F2322" s="50" t="s">
        <v>72</v>
      </c>
      <c r="G2322" s="50" t="s">
        <v>3238</v>
      </c>
      <c r="H2322" s="50" t="s">
        <v>3239</v>
      </c>
      <c r="I2322" s="50" t="s">
        <v>772</v>
      </c>
      <c r="J2322" s="50" t="s">
        <v>3235</v>
      </c>
      <c r="K2322" s="53">
        <v>7491.16</v>
      </c>
    </row>
    <row r="2323" spans="1:11" x14ac:dyDescent="0.25">
      <c r="A2323" s="50" t="s">
        <v>3196</v>
      </c>
      <c r="B2323" s="50" t="s">
        <v>3240</v>
      </c>
      <c r="C2323" s="50" t="s">
        <v>3241</v>
      </c>
      <c r="D2323" s="50" t="s">
        <v>37</v>
      </c>
      <c r="E2323" s="51">
        <v>45316</v>
      </c>
      <c r="F2323" s="50" t="s">
        <v>72</v>
      </c>
      <c r="G2323" s="50" t="s">
        <v>3242</v>
      </c>
      <c r="H2323" s="50" t="s">
        <v>3243</v>
      </c>
      <c r="I2323" s="50" t="s">
        <v>820</v>
      </c>
      <c r="J2323" s="50" t="s">
        <v>3204</v>
      </c>
      <c r="K2323" s="53">
        <v>5937.51</v>
      </c>
    </row>
    <row r="2324" spans="1:11" x14ac:dyDescent="0.25">
      <c r="A2324" s="50" t="s">
        <v>3196</v>
      </c>
      <c r="B2324" s="50" t="s">
        <v>3244</v>
      </c>
      <c r="C2324" s="50" t="s">
        <v>3241</v>
      </c>
      <c r="D2324" s="50" t="s">
        <v>37</v>
      </c>
      <c r="E2324" s="51">
        <v>45316</v>
      </c>
      <c r="F2324" s="50" t="s">
        <v>72</v>
      </c>
      <c r="G2324" s="50" t="s">
        <v>487</v>
      </c>
      <c r="H2324" s="50" t="s">
        <v>488</v>
      </c>
      <c r="I2324" s="50" t="s">
        <v>820</v>
      </c>
      <c r="J2324" s="50" t="s">
        <v>3204</v>
      </c>
      <c r="K2324" s="53">
        <v>5937.51</v>
      </c>
    </row>
    <row r="2325" spans="1:11" x14ac:dyDescent="0.25">
      <c r="A2325" s="50" t="s">
        <v>3196</v>
      </c>
      <c r="B2325" s="50" t="s">
        <v>3245</v>
      </c>
      <c r="C2325" s="50" t="s">
        <v>3246</v>
      </c>
      <c r="D2325" s="50" t="s">
        <v>37</v>
      </c>
      <c r="E2325" s="51">
        <v>45316</v>
      </c>
      <c r="F2325" s="50" t="s">
        <v>72</v>
      </c>
      <c r="G2325" s="50" t="s">
        <v>3247</v>
      </c>
      <c r="H2325" s="50" t="s">
        <v>3248</v>
      </c>
      <c r="I2325" s="50" t="s">
        <v>772</v>
      </c>
      <c r="J2325" s="50" t="s">
        <v>3231</v>
      </c>
      <c r="K2325" s="53">
        <v>16534.84</v>
      </c>
    </row>
    <row r="2326" spans="1:11" x14ac:dyDescent="0.25">
      <c r="A2326" s="50" t="s">
        <v>3196</v>
      </c>
      <c r="B2326" s="50" t="s">
        <v>3249</v>
      </c>
      <c r="C2326" s="50" t="s">
        <v>3250</v>
      </c>
      <c r="D2326" s="50" t="s">
        <v>37</v>
      </c>
      <c r="E2326" s="51">
        <v>45316</v>
      </c>
      <c r="F2326" s="50" t="s">
        <v>72</v>
      </c>
      <c r="G2326" s="50" t="s">
        <v>3247</v>
      </c>
      <c r="H2326" s="50" t="s">
        <v>3248</v>
      </c>
      <c r="I2326" s="50" t="s">
        <v>772</v>
      </c>
      <c r="J2326" s="50" t="s">
        <v>3231</v>
      </c>
      <c r="K2326" s="53">
        <v>5559.76</v>
      </c>
    </row>
    <row r="2327" spans="1:11" x14ac:dyDescent="0.25">
      <c r="A2327" s="50" t="s">
        <v>3196</v>
      </c>
      <c r="B2327" s="50" t="s">
        <v>3251</v>
      </c>
      <c r="C2327" s="50" t="s">
        <v>3252</v>
      </c>
      <c r="D2327" s="50" t="s">
        <v>37</v>
      </c>
      <c r="E2327" s="51">
        <v>45316</v>
      </c>
      <c r="F2327" s="50" t="s">
        <v>72</v>
      </c>
      <c r="G2327" s="50" t="s">
        <v>3247</v>
      </c>
      <c r="H2327" s="50" t="s">
        <v>3248</v>
      </c>
      <c r="I2327" s="50" t="s">
        <v>772</v>
      </c>
      <c r="J2327" s="50" t="s">
        <v>3231</v>
      </c>
      <c r="K2327" s="53">
        <v>5559.76</v>
      </c>
    </row>
    <row r="2328" spans="1:11" x14ac:dyDescent="0.25">
      <c r="A2328" s="50" t="s">
        <v>3196</v>
      </c>
      <c r="B2328" s="50" t="s">
        <v>3253</v>
      </c>
      <c r="C2328" s="50" t="s">
        <v>3254</v>
      </c>
      <c r="D2328" s="50" t="s">
        <v>37</v>
      </c>
      <c r="E2328" s="51">
        <v>45316</v>
      </c>
      <c r="F2328" s="50" t="s">
        <v>72</v>
      </c>
      <c r="G2328" s="50" t="s">
        <v>3247</v>
      </c>
      <c r="H2328" s="50" t="s">
        <v>3248</v>
      </c>
      <c r="I2328" s="50" t="s">
        <v>772</v>
      </c>
      <c r="J2328" s="50" t="s">
        <v>3231</v>
      </c>
      <c r="K2328" s="53">
        <v>6935.11</v>
      </c>
    </row>
    <row r="2329" spans="1:11" x14ac:dyDescent="0.25">
      <c r="A2329" s="50" t="s">
        <v>3196</v>
      </c>
      <c r="B2329" s="50" t="s">
        <v>3255</v>
      </c>
      <c r="C2329" s="50" t="s">
        <v>3256</v>
      </c>
      <c r="D2329" s="50" t="s">
        <v>37</v>
      </c>
      <c r="E2329" s="51">
        <v>45317</v>
      </c>
      <c r="F2329" s="50" t="s">
        <v>72</v>
      </c>
      <c r="G2329" s="50" t="s">
        <v>462</v>
      </c>
      <c r="H2329" s="50" t="s">
        <v>463</v>
      </c>
      <c r="I2329" s="50" t="s">
        <v>772</v>
      </c>
      <c r="J2329" s="50" t="s">
        <v>3231</v>
      </c>
      <c r="K2329" s="53">
        <v>5686.03</v>
      </c>
    </row>
    <row r="2330" spans="1:11" x14ac:dyDescent="0.25">
      <c r="A2330" s="50" t="s">
        <v>3196</v>
      </c>
      <c r="B2330" s="50" t="s">
        <v>3257</v>
      </c>
      <c r="C2330" s="50" t="s">
        <v>3258</v>
      </c>
      <c r="D2330" s="50" t="s">
        <v>37</v>
      </c>
      <c r="E2330" s="51">
        <v>45320</v>
      </c>
      <c r="F2330" s="50" t="s">
        <v>72</v>
      </c>
      <c r="G2330" s="50" t="s">
        <v>459</v>
      </c>
      <c r="H2330" s="50" t="s">
        <v>460</v>
      </c>
      <c r="I2330" s="50" t="s">
        <v>772</v>
      </c>
      <c r="J2330" s="50" t="s">
        <v>3231</v>
      </c>
      <c r="K2330" s="53">
        <v>9846.39</v>
      </c>
    </row>
    <row r="2331" spans="1:11" x14ac:dyDescent="0.25">
      <c r="A2331" s="50" t="s">
        <v>3196</v>
      </c>
      <c r="B2331" s="50" t="s">
        <v>3259</v>
      </c>
      <c r="C2331" s="50" t="s">
        <v>3260</v>
      </c>
      <c r="D2331" s="50" t="s">
        <v>37</v>
      </c>
      <c r="E2331" s="51">
        <v>45321</v>
      </c>
      <c r="F2331" s="50" t="s">
        <v>72</v>
      </c>
      <c r="G2331" s="50" t="s">
        <v>73</v>
      </c>
      <c r="H2331" s="50" t="s">
        <v>74</v>
      </c>
      <c r="I2331" s="50" t="s">
        <v>3261</v>
      </c>
      <c r="J2331" s="50" t="s">
        <v>3262</v>
      </c>
      <c r="K2331" s="53">
        <v>0.99</v>
      </c>
    </row>
    <row r="2332" spans="1:11" x14ac:dyDescent="0.25">
      <c r="A2332" s="50" t="s">
        <v>3196</v>
      </c>
      <c r="B2332" s="50" t="s">
        <v>3263</v>
      </c>
      <c r="C2332" s="50" t="s">
        <v>3241</v>
      </c>
      <c r="D2332" s="50" t="s">
        <v>37</v>
      </c>
      <c r="E2332" s="51">
        <v>45323</v>
      </c>
      <c r="F2332" s="50" t="s">
        <v>72</v>
      </c>
      <c r="G2332" s="50" t="s">
        <v>3264</v>
      </c>
      <c r="H2332" s="50" t="s">
        <v>3265</v>
      </c>
      <c r="I2332" s="50" t="s">
        <v>820</v>
      </c>
      <c r="J2332" s="50" t="s">
        <v>3204</v>
      </c>
      <c r="K2332" s="53">
        <v>5937.51</v>
      </c>
    </row>
    <row r="2333" spans="1:11" x14ac:dyDescent="0.25">
      <c r="A2333" s="50" t="s">
        <v>3196</v>
      </c>
      <c r="B2333" s="50" t="s">
        <v>3266</v>
      </c>
      <c r="C2333" s="50" t="s">
        <v>3214</v>
      </c>
      <c r="D2333" s="50" t="s">
        <v>37</v>
      </c>
      <c r="E2333" s="51">
        <v>45322</v>
      </c>
      <c r="F2333" s="50" t="s">
        <v>72</v>
      </c>
      <c r="G2333" s="50" t="s">
        <v>368</v>
      </c>
      <c r="H2333" s="50" t="s">
        <v>369</v>
      </c>
      <c r="I2333" s="50" t="s">
        <v>820</v>
      </c>
      <c r="J2333" s="50" t="s">
        <v>3204</v>
      </c>
      <c r="K2333" s="53">
        <v>4250.7700000000004</v>
      </c>
    </row>
    <row r="2334" spans="1:11" x14ac:dyDescent="0.25">
      <c r="A2334" s="50" t="s">
        <v>3196</v>
      </c>
      <c r="B2334" s="50" t="s">
        <v>3267</v>
      </c>
      <c r="C2334" s="50" t="s">
        <v>3214</v>
      </c>
      <c r="D2334" s="50" t="s">
        <v>37</v>
      </c>
      <c r="E2334" s="51">
        <v>45322</v>
      </c>
      <c r="F2334" s="50" t="s">
        <v>72</v>
      </c>
      <c r="G2334" s="50" t="s">
        <v>426</v>
      </c>
      <c r="H2334" s="50" t="s">
        <v>427</v>
      </c>
      <c r="I2334" s="50" t="s">
        <v>820</v>
      </c>
      <c r="J2334" s="50" t="s">
        <v>3204</v>
      </c>
      <c r="K2334" s="53">
        <v>4250.7700000000004</v>
      </c>
    </row>
    <row r="2335" spans="1:11" x14ac:dyDescent="0.25">
      <c r="A2335" s="50" t="s">
        <v>3196</v>
      </c>
      <c r="B2335" s="50" t="s">
        <v>3268</v>
      </c>
      <c r="C2335" s="50" t="s">
        <v>3237</v>
      </c>
      <c r="D2335" s="50" t="s">
        <v>37</v>
      </c>
      <c r="E2335" s="51">
        <v>45324</v>
      </c>
      <c r="F2335" s="50" t="s">
        <v>72</v>
      </c>
      <c r="G2335" s="50" t="s">
        <v>462</v>
      </c>
      <c r="H2335" s="50" t="s">
        <v>463</v>
      </c>
      <c r="I2335" s="50" t="s">
        <v>772</v>
      </c>
      <c r="J2335" s="50" t="s">
        <v>3235</v>
      </c>
      <c r="K2335" s="53">
        <v>7491.16</v>
      </c>
    </row>
    <row r="2336" spans="1:11" x14ac:dyDescent="0.25">
      <c r="A2336" s="50" t="s">
        <v>3196</v>
      </c>
      <c r="B2336" s="50" t="s">
        <v>3269</v>
      </c>
      <c r="C2336" s="50" t="s">
        <v>3237</v>
      </c>
      <c r="D2336" s="50" t="s">
        <v>37</v>
      </c>
      <c r="E2336" s="51">
        <v>45324</v>
      </c>
      <c r="F2336" s="50" t="s">
        <v>72</v>
      </c>
      <c r="G2336" s="50" t="s">
        <v>3270</v>
      </c>
      <c r="H2336" s="50" t="s">
        <v>3271</v>
      </c>
      <c r="I2336" s="50" t="s">
        <v>772</v>
      </c>
      <c r="J2336" s="50" t="s">
        <v>3235</v>
      </c>
      <c r="K2336" s="53">
        <v>7491.16</v>
      </c>
    </row>
    <row r="2337" spans="1:11" x14ac:dyDescent="0.25">
      <c r="A2337" s="50" t="s">
        <v>3196</v>
      </c>
      <c r="B2337" s="50" t="s">
        <v>3272</v>
      </c>
      <c r="C2337" s="50" t="s">
        <v>3273</v>
      </c>
      <c r="D2337" s="50" t="s">
        <v>37</v>
      </c>
      <c r="E2337" s="51">
        <v>45327</v>
      </c>
      <c r="F2337" s="50" t="s">
        <v>72</v>
      </c>
      <c r="G2337" s="50" t="s">
        <v>1056</v>
      </c>
      <c r="H2337" s="50" t="s">
        <v>1057</v>
      </c>
      <c r="I2337" s="50" t="s">
        <v>820</v>
      </c>
      <c r="J2337" s="50" t="s">
        <v>3204</v>
      </c>
      <c r="K2337" s="53">
        <v>4047.21</v>
      </c>
    </row>
    <row r="2338" spans="1:11" x14ac:dyDescent="0.25">
      <c r="A2338" s="50" t="s">
        <v>3196</v>
      </c>
      <c r="B2338" s="50" t="s">
        <v>3274</v>
      </c>
      <c r="C2338" s="50" t="s">
        <v>3221</v>
      </c>
      <c r="D2338" s="50" t="s">
        <v>37</v>
      </c>
      <c r="E2338" s="51">
        <v>45330</v>
      </c>
      <c r="F2338" s="50" t="s">
        <v>72</v>
      </c>
      <c r="G2338" s="50" t="s">
        <v>3275</v>
      </c>
      <c r="H2338" s="50" t="s">
        <v>3276</v>
      </c>
      <c r="I2338" s="50" t="s">
        <v>3222</v>
      </c>
      <c r="J2338" s="50" t="s">
        <v>3223</v>
      </c>
      <c r="K2338" s="53">
        <v>6351.26</v>
      </c>
    </row>
    <row r="2339" spans="1:11" x14ac:dyDescent="0.25">
      <c r="A2339" s="50" t="s">
        <v>3196</v>
      </c>
      <c r="B2339" s="50" t="s">
        <v>3277</v>
      </c>
      <c r="C2339" s="50" t="s">
        <v>3221</v>
      </c>
      <c r="D2339" s="50" t="s">
        <v>37</v>
      </c>
      <c r="E2339" s="51">
        <v>45330</v>
      </c>
      <c r="F2339" s="50" t="s">
        <v>72</v>
      </c>
      <c r="G2339" s="50" t="s">
        <v>305</v>
      </c>
      <c r="H2339" s="50" t="s">
        <v>306</v>
      </c>
      <c r="I2339" s="50" t="s">
        <v>3222</v>
      </c>
      <c r="J2339" s="50" t="s">
        <v>3223</v>
      </c>
      <c r="K2339" s="53">
        <v>6351.26</v>
      </c>
    </row>
    <row r="2340" spans="1:11" x14ac:dyDescent="0.25">
      <c r="A2340" s="50" t="s">
        <v>3196</v>
      </c>
      <c r="B2340" s="50" t="s">
        <v>3278</v>
      </c>
      <c r="C2340" s="50" t="s">
        <v>3221</v>
      </c>
      <c r="D2340" s="50" t="s">
        <v>37</v>
      </c>
      <c r="E2340" s="51">
        <v>45330</v>
      </c>
      <c r="F2340" s="50" t="s">
        <v>72</v>
      </c>
      <c r="G2340" s="50" t="s">
        <v>302</v>
      </c>
      <c r="H2340" s="50" t="s">
        <v>303</v>
      </c>
      <c r="I2340" s="50" t="s">
        <v>3222</v>
      </c>
      <c r="J2340" s="50" t="s">
        <v>3223</v>
      </c>
      <c r="K2340" s="53">
        <v>6351.26</v>
      </c>
    </row>
    <row r="2341" spans="1:11" x14ac:dyDescent="0.25">
      <c r="A2341" s="50" t="s">
        <v>3196</v>
      </c>
      <c r="B2341" s="50" t="s">
        <v>3279</v>
      </c>
      <c r="C2341" s="50" t="s">
        <v>3221</v>
      </c>
      <c r="D2341" s="50" t="s">
        <v>37</v>
      </c>
      <c r="E2341" s="51">
        <v>45330</v>
      </c>
      <c r="F2341" s="50" t="s">
        <v>72</v>
      </c>
      <c r="G2341" s="50" t="s">
        <v>3280</v>
      </c>
      <c r="H2341" s="50" t="s">
        <v>3281</v>
      </c>
      <c r="I2341" s="50" t="s">
        <v>3222</v>
      </c>
      <c r="J2341" s="50" t="s">
        <v>3223</v>
      </c>
      <c r="K2341" s="53">
        <v>6414.21</v>
      </c>
    </row>
    <row r="2342" spans="1:11" x14ac:dyDescent="0.25">
      <c r="A2342" s="50" t="s">
        <v>3196</v>
      </c>
      <c r="B2342" s="50" t="s">
        <v>3282</v>
      </c>
      <c r="C2342" s="50" t="s">
        <v>3221</v>
      </c>
      <c r="D2342" s="50" t="s">
        <v>37</v>
      </c>
      <c r="E2342" s="51">
        <v>45330</v>
      </c>
      <c r="F2342" s="50" t="s">
        <v>72</v>
      </c>
      <c r="G2342" s="50" t="s">
        <v>3280</v>
      </c>
      <c r="H2342" s="50" t="s">
        <v>3281</v>
      </c>
      <c r="I2342" s="50" t="s">
        <v>3222</v>
      </c>
      <c r="J2342" s="50" t="s">
        <v>3223</v>
      </c>
      <c r="K2342" s="53">
        <v>6414.21</v>
      </c>
    </row>
    <row r="2343" spans="1:11" x14ac:dyDescent="0.25">
      <c r="A2343" s="50" t="s">
        <v>3196</v>
      </c>
      <c r="B2343" s="50" t="s">
        <v>3283</v>
      </c>
      <c r="C2343" s="50" t="s">
        <v>3284</v>
      </c>
      <c r="D2343" s="50" t="s">
        <v>37</v>
      </c>
      <c r="E2343" s="51">
        <v>45330</v>
      </c>
      <c r="F2343" s="50" t="s">
        <v>72</v>
      </c>
      <c r="G2343" s="50" t="s">
        <v>242</v>
      </c>
      <c r="H2343" s="50" t="s">
        <v>243</v>
      </c>
      <c r="I2343" s="50" t="s">
        <v>820</v>
      </c>
      <c r="J2343" s="50" t="s">
        <v>3202</v>
      </c>
      <c r="K2343" s="53">
        <v>9885.9699999999993</v>
      </c>
    </row>
    <row r="2344" spans="1:11" x14ac:dyDescent="0.25">
      <c r="A2344" s="50" t="s">
        <v>3196</v>
      </c>
      <c r="B2344" s="50" t="s">
        <v>3285</v>
      </c>
      <c r="C2344" s="50" t="s">
        <v>3286</v>
      </c>
      <c r="D2344" s="50" t="s">
        <v>37</v>
      </c>
      <c r="E2344" s="51">
        <v>45331</v>
      </c>
      <c r="F2344" s="50" t="s">
        <v>72</v>
      </c>
      <c r="G2344" s="50" t="s">
        <v>3287</v>
      </c>
      <c r="H2344" s="50" t="s">
        <v>3288</v>
      </c>
      <c r="I2344" s="50" t="s">
        <v>772</v>
      </c>
      <c r="J2344" s="50" t="s">
        <v>3231</v>
      </c>
      <c r="K2344" s="53">
        <v>4971.8900000000003</v>
      </c>
    </row>
    <row r="2345" spans="1:11" x14ac:dyDescent="0.25">
      <c r="A2345" s="50" t="s">
        <v>3196</v>
      </c>
      <c r="B2345" s="50" t="s">
        <v>3289</v>
      </c>
      <c r="C2345" s="50" t="s">
        <v>3286</v>
      </c>
      <c r="D2345" s="50" t="s">
        <v>37</v>
      </c>
      <c r="E2345" s="51">
        <v>45331</v>
      </c>
      <c r="F2345" s="50" t="s">
        <v>72</v>
      </c>
      <c r="G2345" s="50" t="s">
        <v>3287</v>
      </c>
      <c r="H2345" s="50" t="s">
        <v>3288</v>
      </c>
      <c r="I2345" s="50" t="s">
        <v>772</v>
      </c>
      <c r="J2345" s="50" t="s">
        <v>3231</v>
      </c>
      <c r="K2345" s="53">
        <v>4971.8900000000003</v>
      </c>
    </row>
    <row r="2346" spans="1:11" x14ac:dyDescent="0.25">
      <c r="A2346" s="50" t="s">
        <v>3196</v>
      </c>
      <c r="B2346" s="50" t="s">
        <v>3290</v>
      </c>
      <c r="C2346" s="50" t="s">
        <v>3286</v>
      </c>
      <c r="D2346" s="50" t="s">
        <v>37</v>
      </c>
      <c r="E2346" s="51">
        <v>45331</v>
      </c>
      <c r="F2346" s="50" t="s">
        <v>72</v>
      </c>
      <c r="G2346" s="50" t="s">
        <v>3287</v>
      </c>
      <c r="H2346" s="50" t="s">
        <v>3288</v>
      </c>
      <c r="I2346" s="50" t="s">
        <v>772</v>
      </c>
      <c r="J2346" s="50" t="s">
        <v>3231</v>
      </c>
      <c r="K2346" s="53">
        <v>4971.8900000000003</v>
      </c>
    </row>
    <row r="2347" spans="1:11" x14ac:dyDescent="0.25">
      <c r="A2347" s="50" t="s">
        <v>3196</v>
      </c>
      <c r="B2347" s="50" t="s">
        <v>3291</v>
      </c>
      <c r="C2347" s="50" t="s">
        <v>3286</v>
      </c>
      <c r="D2347" s="50" t="s">
        <v>37</v>
      </c>
      <c r="E2347" s="51">
        <v>45331</v>
      </c>
      <c r="F2347" s="50" t="s">
        <v>72</v>
      </c>
      <c r="G2347" s="50" t="s">
        <v>3292</v>
      </c>
      <c r="H2347" s="50" t="s">
        <v>3293</v>
      </c>
      <c r="I2347" s="50" t="s">
        <v>772</v>
      </c>
      <c r="J2347" s="50" t="s">
        <v>3231</v>
      </c>
      <c r="K2347" s="53">
        <v>4971.8900000000003</v>
      </c>
    </row>
    <row r="2348" spans="1:11" x14ac:dyDescent="0.25">
      <c r="A2348" s="50" t="s">
        <v>3196</v>
      </c>
      <c r="B2348" s="50" t="s">
        <v>3294</v>
      </c>
      <c r="C2348" s="50" t="s">
        <v>3295</v>
      </c>
      <c r="D2348" s="50" t="s">
        <v>37</v>
      </c>
      <c r="E2348" s="51">
        <v>45344</v>
      </c>
      <c r="F2348" s="50" t="s">
        <v>72</v>
      </c>
      <c r="G2348" s="50" t="s">
        <v>429</v>
      </c>
      <c r="H2348" s="50" t="s">
        <v>430</v>
      </c>
      <c r="I2348" s="50" t="s">
        <v>820</v>
      </c>
      <c r="J2348" s="50" t="s">
        <v>3204</v>
      </c>
      <c r="K2348" s="53">
        <v>7906.8</v>
      </c>
    </row>
    <row r="2349" spans="1:11" x14ac:dyDescent="0.25">
      <c r="A2349" s="50" t="s">
        <v>3196</v>
      </c>
      <c r="B2349" s="50" t="s">
        <v>3296</v>
      </c>
      <c r="C2349" s="50" t="s">
        <v>3297</v>
      </c>
      <c r="D2349" s="50" t="s">
        <v>37</v>
      </c>
      <c r="E2349" s="51">
        <v>45344</v>
      </c>
      <c r="F2349" s="50" t="s">
        <v>72</v>
      </c>
      <c r="G2349" s="50" t="s">
        <v>270</v>
      </c>
      <c r="H2349" s="50" t="s">
        <v>271</v>
      </c>
      <c r="I2349" s="50" t="s">
        <v>820</v>
      </c>
      <c r="J2349" s="50" t="s">
        <v>3204</v>
      </c>
      <c r="K2349" s="53">
        <v>7906.8</v>
      </c>
    </row>
    <row r="2350" spans="1:11" x14ac:dyDescent="0.25">
      <c r="A2350" s="50" t="s">
        <v>3196</v>
      </c>
      <c r="B2350" s="50" t="s">
        <v>3298</v>
      </c>
      <c r="C2350" s="50" t="s">
        <v>3299</v>
      </c>
      <c r="D2350" s="50" t="s">
        <v>37</v>
      </c>
      <c r="E2350" s="51">
        <v>45348</v>
      </c>
      <c r="F2350" s="50" t="s">
        <v>72</v>
      </c>
      <c r="G2350" s="50" t="s">
        <v>3300</v>
      </c>
      <c r="H2350" s="50" t="s">
        <v>3301</v>
      </c>
      <c r="I2350" s="50" t="s">
        <v>772</v>
      </c>
      <c r="J2350" s="50" t="s">
        <v>3231</v>
      </c>
      <c r="K2350" s="53">
        <v>8578.09</v>
      </c>
    </row>
    <row r="2351" spans="1:11" x14ac:dyDescent="0.25">
      <c r="A2351" s="50" t="s">
        <v>3196</v>
      </c>
      <c r="B2351" s="50" t="s">
        <v>3302</v>
      </c>
      <c r="C2351" s="50" t="s">
        <v>3303</v>
      </c>
      <c r="D2351" s="50" t="s">
        <v>37</v>
      </c>
      <c r="E2351" s="51">
        <v>45349</v>
      </c>
      <c r="F2351" s="50" t="s">
        <v>72</v>
      </c>
      <c r="G2351" s="50" t="s">
        <v>3304</v>
      </c>
      <c r="H2351" s="50" t="s">
        <v>3305</v>
      </c>
      <c r="I2351" s="50" t="s">
        <v>772</v>
      </c>
      <c r="J2351" s="50" t="s">
        <v>3231</v>
      </c>
      <c r="K2351" s="53">
        <v>7455.01</v>
      </c>
    </row>
    <row r="2352" spans="1:11" x14ac:dyDescent="0.25">
      <c r="A2352" s="50" t="s">
        <v>3196</v>
      </c>
      <c r="B2352" s="50" t="s">
        <v>3306</v>
      </c>
      <c r="C2352" s="50" t="s">
        <v>3221</v>
      </c>
      <c r="D2352" s="50" t="s">
        <v>37</v>
      </c>
      <c r="E2352" s="51">
        <v>45350</v>
      </c>
      <c r="F2352" s="50" t="s">
        <v>72</v>
      </c>
      <c r="G2352" s="50" t="s">
        <v>3270</v>
      </c>
      <c r="H2352" s="50" t="s">
        <v>3271</v>
      </c>
      <c r="I2352" s="50" t="s">
        <v>3222</v>
      </c>
      <c r="J2352" s="50" t="s">
        <v>3223</v>
      </c>
      <c r="K2352" s="53">
        <v>6406.95</v>
      </c>
    </row>
    <row r="2353" spans="1:11" x14ac:dyDescent="0.25">
      <c r="A2353" s="50" t="s">
        <v>3196</v>
      </c>
      <c r="B2353" s="50" t="s">
        <v>3307</v>
      </c>
      <c r="C2353" s="50" t="s">
        <v>3221</v>
      </c>
      <c r="D2353" s="50" t="s">
        <v>37</v>
      </c>
      <c r="E2353" s="51">
        <v>45350</v>
      </c>
      <c r="F2353" s="50" t="s">
        <v>72</v>
      </c>
      <c r="G2353" s="50" t="s">
        <v>3308</v>
      </c>
      <c r="H2353" s="50" t="s">
        <v>3309</v>
      </c>
      <c r="I2353" s="50" t="s">
        <v>3222</v>
      </c>
      <c r="J2353" s="50" t="s">
        <v>3223</v>
      </c>
      <c r="K2353" s="53">
        <v>6406.95</v>
      </c>
    </row>
    <row r="2354" spans="1:11" x14ac:dyDescent="0.25">
      <c r="A2354" s="50" t="s">
        <v>3196</v>
      </c>
      <c r="B2354" s="50" t="s">
        <v>3310</v>
      </c>
      <c r="C2354" s="50" t="s">
        <v>3311</v>
      </c>
      <c r="D2354" s="50" t="s">
        <v>37</v>
      </c>
      <c r="E2354" s="51">
        <v>45350</v>
      </c>
      <c r="F2354" s="50" t="s">
        <v>72</v>
      </c>
      <c r="G2354" s="50" t="s">
        <v>812</v>
      </c>
      <c r="H2354" s="50" t="s">
        <v>813</v>
      </c>
      <c r="I2354" s="50" t="s">
        <v>772</v>
      </c>
      <c r="J2354" s="50" t="s">
        <v>3312</v>
      </c>
      <c r="K2354" s="53">
        <v>39523.82</v>
      </c>
    </row>
    <row r="2355" spans="1:11" x14ac:dyDescent="0.25">
      <c r="A2355" s="50" t="s">
        <v>3196</v>
      </c>
      <c r="B2355" s="50" t="s">
        <v>3313</v>
      </c>
      <c r="C2355" s="50" t="s">
        <v>3295</v>
      </c>
      <c r="D2355" s="50" t="s">
        <v>37</v>
      </c>
      <c r="E2355" s="51">
        <v>45351</v>
      </c>
      <c r="F2355" s="50" t="s">
        <v>72</v>
      </c>
      <c r="G2355" s="50" t="s">
        <v>1010</v>
      </c>
      <c r="H2355" s="50" t="s">
        <v>1011</v>
      </c>
      <c r="I2355" s="50" t="s">
        <v>820</v>
      </c>
      <c r="J2355" s="50" t="s">
        <v>3204</v>
      </c>
      <c r="K2355" s="53">
        <v>7906.8</v>
      </c>
    </row>
    <row r="2356" spans="1:11" x14ac:dyDescent="0.25">
      <c r="A2356" s="50" t="s">
        <v>3196</v>
      </c>
      <c r="B2356" s="50" t="s">
        <v>3314</v>
      </c>
      <c r="C2356" s="50" t="s">
        <v>3297</v>
      </c>
      <c r="D2356" s="50" t="s">
        <v>37</v>
      </c>
      <c r="E2356" s="51">
        <v>45351</v>
      </c>
      <c r="F2356" s="50" t="s">
        <v>72</v>
      </c>
      <c r="G2356" s="50" t="s">
        <v>3315</v>
      </c>
      <c r="H2356" s="50" t="s">
        <v>3316</v>
      </c>
      <c r="I2356" s="50" t="s">
        <v>820</v>
      </c>
      <c r="J2356" s="50" t="s">
        <v>3204</v>
      </c>
      <c r="K2356" s="53">
        <v>7906.8</v>
      </c>
    </row>
    <row r="2357" spans="1:11" x14ac:dyDescent="0.25">
      <c r="A2357" s="50" t="s">
        <v>3196</v>
      </c>
      <c r="B2357" s="50" t="s">
        <v>3317</v>
      </c>
      <c r="C2357" s="50" t="s">
        <v>3318</v>
      </c>
      <c r="D2357" s="50" t="s">
        <v>37</v>
      </c>
      <c r="E2357" s="51">
        <v>45352</v>
      </c>
      <c r="F2357" s="50" t="s">
        <v>72</v>
      </c>
      <c r="G2357" s="50" t="s">
        <v>798</v>
      </c>
      <c r="H2357" s="50" t="s">
        <v>799</v>
      </c>
      <c r="I2357" s="50" t="s">
        <v>772</v>
      </c>
      <c r="J2357" s="50" t="s">
        <v>3231</v>
      </c>
      <c r="K2357" s="53">
        <v>4111.7299999999996</v>
      </c>
    </row>
    <row r="2358" spans="1:11" x14ac:dyDescent="0.25">
      <c r="A2358" s="50" t="s">
        <v>3196</v>
      </c>
      <c r="B2358" s="50" t="s">
        <v>3319</v>
      </c>
      <c r="C2358" s="50" t="s">
        <v>3214</v>
      </c>
      <c r="D2358" s="50" t="s">
        <v>37</v>
      </c>
      <c r="E2358" s="51">
        <v>45352</v>
      </c>
      <c r="F2358" s="50" t="s">
        <v>72</v>
      </c>
      <c r="G2358" s="50" t="s">
        <v>548</v>
      </c>
      <c r="H2358" s="50" t="s">
        <v>549</v>
      </c>
      <c r="I2358" s="50" t="s">
        <v>820</v>
      </c>
      <c r="J2358" s="50" t="s">
        <v>3204</v>
      </c>
      <c r="K2358" s="53">
        <v>4250.7700000000004</v>
      </c>
    </row>
    <row r="2359" spans="1:11" x14ac:dyDescent="0.25">
      <c r="A2359" s="50" t="s">
        <v>3196</v>
      </c>
      <c r="B2359" s="50" t="s">
        <v>3320</v>
      </c>
      <c r="C2359" s="50" t="s">
        <v>3214</v>
      </c>
      <c r="D2359" s="50" t="s">
        <v>37</v>
      </c>
      <c r="E2359" s="51">
        <v>45352</v>
      </c>
      <c r="F2359" s="50" t="s">
        <v>72</v>
      </c>
      <c r="G2359" s="50" t="s">
        <v>1628</v>
      </c>
      <c r="H2359" s="50" t="s">
        <v>1629</v>
      </c>
      <c r="I2359" s="50" t="s">
        <v>820</v>
      </c>
      <c r="J2359" s="50" t="s">
        <v>3204</v>
      </c>
      <c r="K2359" s="53">
        <v>4250.7700000000004</v>
      </c>
    </row>
    <row r="2360" spans="1:11" x14ac:dyDescent="0.25">
      <c r="A2360" s="50" t="s">
        <v>3196</v>
      </c>
      <c r="B2360" s="50" t="s">
        <v>3321</v>
      </c>
      <c r="C2360" s="50" t="s">
        <v>3322</v>
      </c>
      <c r="D2360" s="50" t="s">
        <v>37</v>
      </c>
      <c r="E2360" s="51">
        <v>45355</v>
      </c>
      <c r="F2360" s="50" t="s">
        <v>72</v>
      </c>
      <c r="G2360" s="50" t="s">
        <v>286</v>
      </c>
      <c r="H2360" s="50" t="s">
        <v>287</v>
      </c>
      <c r="I2360" s="50" t="s">
        <v>772</v>
      </c>
      <c r="J2360" s="50" t="s">
        <v>3231</v>
      </c>
      <c r="K2360" s="53">
        <v>15698.27</v>
      </c>
    </row>
    <row r="2361" spans="1:11" x14ac:dyDescent="0.25">
      <c r="A2361" s="50" t="s">
        <v>3196</v>
      </c>
      <c r="B2361" s="50" t="s">
        <v>3323</v>
      </c>
      <c r="C2361" s="50" t="s">
        <v>3324</v>
      </c>
      <c r="D2361" s="50" t="s">
        <v>37</v>
      </c>
      <c r="E2361" s="51">
        <v>45351</v>
      </c>
      <c r="F2361" s="50" t="s">
        <v>72</v>
      </c>
      <c r="G2361" s="50" t="s">
        <v>812</v>
      </c>
      <c r="H2361" s="50" t="s">
        <v>813</v>
      </c>
      <c r="I2361" s="50" t="s">
        <v>772</v>
      </c>
      <c r="J2361" s="50" t="s">
        <v>3312</v>
      </c>
      <c r="K2361" s="53">
        <v>39523.800000000003</v>
      </c>
    </row>
    <row r="2362" spans="1:11" x14ac:dyDescent="0.25">
      <c r="A2362" s="50" t="s">
        <v>3196</v>
      </c>
      <c r="B2362" s="50" t="s">
        <v>3325</v>
      </c>
      <c r="C2362" s="50" t="s">
        <v>3208</v>
      </c>
      <c r="D2362" s="50" t="s">
        <v>37</v>
      </c>
      <c r="E2362" s="51">
        <v>45358</v>
      </c>
      <c r="F2362" s="50" t="s">
        <v>72</v>
      </c>
      <c r="G2362" s="50" t="s">
        <v>612</v>
      </c>
      <c r="H2362" s="50" t="s">
        <v>613</v>
      </c>
      <c r="I2362" s="50" t="s">
        <v>593</v>
      </c>
      <c r="J2362" s="50" t="s">
        <v>3209</v>
      </c>
      <c r="K2362" s="53">
        <v>14469.18</v>
      </c>
    </row>
    <row r="2363" spans="1:11" x14ac:dyDescent="0.25">
      <c r="A2363" s="50" t="s">
        <v>3196</v>
      </c>
      <c r="B2363" s="50" t="s">
        <v>3326</v>
      </c>
      <c r="C2363" s="50" t="s">
        <v>3208</v>
      </c>
      <c r="D2363" s="50" t="s">
        <v>37</v>
      </c>
      <c r="E2363" s="51">
        <v>45358</v>
      </c>
      <c r="F2363" s="50" t="s">
        <v>72</v>
      </c>
      <c r="G2363" s="50" t="s">
        <v>612</v>
      </c>
      <c r="H2363" s="50" t="s">
        <v>613</v>
      </c>
      <c r="I2363" s="50" t="s">
        <v>593</v>
      </c>
      <c r="J2363" s="50" t="s">
        <v>3209</v>
      </c>
      <c r="K2363" s="53">
        <v>14469.18</v>
      </c>
    </row>
    <row r="2364" spans="1:11" x14ac:dyDescent="0.25">
      <c r="A2364" s="50" t="s">
        <v>3196</v>
      </c>
      <c r="B2364" s="50" t="s">
        <v>3327</v>
      </c>
      <c r="C2364" s="50" t="s">
        <v>3328</v>
      </c>
      <c r="D2364" s="50" t="s">
        <v>37</v>
      </c>
      <c r="E2364" s="51">
        <v>45358</v>
      </c>
      <c r="F2364" s="50" t="s">
        <v>72</v>
      </c>
      <c r="G2364" s="50" t="s">
        <v>612</v>
      </c>
      <c r="H2364" s="50" t="s">
        <v>613</v>
      </c>
      <c r="I2364" s="50" t="s">
        <v>593</v>
      </c>
      <c r="J2364" s="50" t="s">
        <v>3209</v>
      </c>
      <c r="K2364" s="53">
        <v>5311.9</v>
      </c>
    </row>
    <row r="2365" spans="1:11" x14ac:dyDescent="0.25">
      <c r="A2365" s="50" t="s">
        <v>3196</v>
      </c>
      <c r="B2365" s="50" t="s">
        <v>3329</v>
      </c>
      <c r="C2365" s="50" t="s">
        <v>3219</v>
      </c>
      <c r="D2365" s="50" t="s">
        <v>37</v>
      </c>
      <c r="E2365" s="51">
        <v>45358</v>
      </c>
      <c r="F2365" s="50" t="s">
        <v>72</v>
      </c>
      <c r="G2365" s="50" t="s">
        <v>612</v>
      </c>
      <c r="H2365" s="50" t="s">
        <v>613</v>
      </c>
      <c r="I2365" s="50" t="s">
        <v>593</v>
      </c>
      <c r="J2365" s="50" t="s">
        <v>3209</v>
      </c>
      <c r="K2365" s="53">
        <v>5520.02</v>
      </c>
    </row>
    <row r="2366" spans="1:11" x14ac:dyDescent="0.25">
      <c r="A2366" s="50" t="s">
        <v>3196</v>
      </c>
      <c r="B2366" s="50" t="s">
        <v>3330</v>
      </c>
      <c r="C2366" s="50" t="s">
        <v>3219</v>
      </c>
      <c r="D2366" s="50" t="s">
        <v>37</v>
      </c>
      <c r="E2366" s="51">
        <v>45364</v>
      </c>
      <c r="F2366" s="50" t="s">
        <v>72</v>
      </c>
      <c r="G2366" s="50" t="s">
        <v>426</v>
      </c>
      <c r="H2366" s="50" t="s">
        <v>427</v>
      </c>
      <c r="I2366" s="50" t="s">
        <v>593</v>
      </c>
      <c r="J2366" s="50" t="s">
        <v>3209</v>
      </c>
      <c r="K2366" s="53">
        <v>5520.02</v>
      </c>
    </row>
    <row r="2367" spans="1:11" x14ac:dyDescent="0.25">
      <c r="A2367" s="50" t="s">
        <v>3196</v>
      </c>
      <c r="B2367" s="50" t="s">
        <v>3331</v>
      </c>
      <c r="C2367" s="50" t="s">
        <v>3332</v>
      </c>
      <c r="D2367" s="50" t="s">
        <v>37</v>
      </c>
      <c r="E2367" s="51">
        <v>45365</v>
      </c>
      <c r="F2367" s="50" t="s">
        <v>72</v>
      </c>
      <c r="G2367" s="50" t="s">
        <v>995</v>
      </c>
      <c r="H2367" s="50" t="s">
        <v>996</v>
      </c>
      <c r="I2367" s="50" t="s">
        <v>772</v>
      </c>
      <c r="J2367" s="50" t="s">
        <v>3231</v>
      </c>
      <c r="K2367" s="53">
        <v>3363.74</v>
      </c>
    </row>
    <row r="2368" spans="1:11" x14ac:dyDescent="0.25">
      <c r="A2368" s="50" t="s">
        <v>3196</v>
      </c>
      <c r="B2368" s="50" t="s">
        <v>3333</v>
      </c>
      <c r="C2368" s="50" t="s">
        <v>3237</v>
      </c>
      <c r="D2368" s="50" t="s">
        <v>37</v>
      </c>
      <c r="E2368" s="51">
        <v>45370</v>
      </c>
      <c r="F2368" s="50" t="s">
        <v>72</v>
      </c>
      <c r="G2368" s="50" t="s">
        <v>456</v>
      </c>
      <c r="H2368" s="50" t="s">
        <v>457</v>
      </c>
      <c r="I2368" s="50" t="s">
        <v>772</v>
      </c>
      <c r="J2368" s="50" t="s">
        <v>3235</v>
      </c>
      <c r="K2368" s="53">
        <v>7569.99</v>
      </c>
    </row>
    <row r="2369" spans="1:11" x14ac:dyDescent="0.25">
      <c r="A2369" s="50" t="s">
        <v>3196</v>
      </c>
      <c r="B2369" s="50" t="s">
        <v>3334</v>
      </c>
      <c r="C2369" s="50" t="s">
        <v>3237</v>
      </c>
      <c r="D2369" s="50" t="s">
        <v>37</v>
      </c>
      <c r="E2369" s="51">
        <v>45370</v>
      </c>
      <c r="F2369" s="50" t="s">
        <v>72</v>
      </c>
      <c r="G2369" s="50" t="s">
        <v>3335</v>
      </c>
      <c r="H2369" s="50" t="s">
        <v>3336</v>
      </c>
      <c r="I2369" s="50" t="s">
        <v>772</v>
      </c>
      <c r="J2369" s="50" t="s">
        <v>3235</v>
      </c>
      <c r="K2369" s="53">
        <v>7569.99</v>
      </c>
    </row>
    <row r="2370" spans="1:11" x14ac:dyDescent="0.25">
      <c r="A2370" s="50" t="s">
        <v>3196</v>
      </c>
      <c r="B2370" s="50" t="s">
        <v>3337</v>
      </c>
      <c r="C2370" s="50" t="s">
        <v>3338</v>
      </c>
      <c r="D2370" s="50" t="s">
        <v>37</v>
      </c>
      <c r="E2370" s="51">
        <v>45370</v>
      </c>
      <c r="F2370" s="50" t="s">
        <v>72</v>
      </c>
      <c r="G2370" s="50" t="s">
        <v>423</v>
      </c>
      <c r="H2370" s="50" t="s">
        <v>424</v>
      </c>
      <c r="I2370" s="50" t="s">
        <v>772</v>
      </c>
      <c r="J2370" s="50" t="s">
        <v>3235</v>
      </c>
      <c r="K2370" s="53">
        <v>3898.97</v>
      </c>
    </row>
    <row r="2371" spans="1:11" x14ac:dyDescent="0.25">
      <c r="A2371" s="50" t="s">
        <v>3196</v>
      </c>
      <c r="B2371" s="50" t="s">
        <v>3339</v>
      </c>
      <c r="C2371" s="50" t="s">
        <v>3237</v>
      </c>
      <c r="D2371" s="50" t="s">
        <v>37</v>
      </c>
      <c r="E2371" s="51">
        <v>45373</v>
      </c>
      <c r="F2371" s="50" t="s">
        <v>72</v>
      </c>
      <c r="G2371" s="50" t="s">
        <v>3280</v>
      </c>
      <c r="H2371" s="50" t="s">
        <v>3281</v>
      </c>
      <c r="I2371" s="50" t="s">
        <v>772</v>
      </c>
      <c r="J2371" s="50" t="s">
        <v>3235</v>
      </c>
      <c r="K2371" s="53">
        <v>7491.16</v>
      </c>
    </row>
    <row r="2372" spans="1:11" x14ac:dyDescent="0.25">
      <c r="A2372" s="50" t="s">
        <v>3196</v>
      </c>
      <c r="B2372" s="50" t="s">
        <v>3340</v>
      </c>
      <c r="C2372" s="50" t="s">
        <v>3295</v>
      </c>
      <c r="D2372" s="50" t="s">
        <v>37</v>
      </c>
      <c r="E2372" s="51">
        <v>45376</v>
      </c>
      <c r="F2372" s="50" t="s">
        <v>72</v>
      </c>
      <c r="G2372" s="50" t="s">
        <v>135</v>
      </c>
      <c r="H2372" s="50" t="s">
        <v>136</v>
      </c>
      <c r="I2372" s="50" t="s">
        <v>820</v>
      </c>
      <c r="J2372" s="50" t="s">
        <v>3204</v>
      </c>
      <c r="K2372" s="53">
        <v>7906.8</v>
      </c>
    </row>
    <row r="2373" spans="1:11" x14ac:dyDescent="0.25">
      <c r="A2373" s="50" t="s">
        <v>3196</v>
      </c>
      <c r="B2373" s="50" t="s">
        <v>3341</v>
      </c>
      <c r="C2373" s="50" t="s">
        <v>3295</v>
      </c>
      <c r="D2373" s="50" t="s">
        <v>37</v>
      </c>
      <c r="E2373" s="51">
        <v>45376</v>
      </c>
      <c r="F2373" s="50" t="s">
        <v>72</v>
      </c>
      <c r="G2373" s="50" t="s">
        <v>1206</v>
      </c>
      <c r="H2373" s="50" t="s">
        <v>1207</v>
      </c>
      <c r="I2373" s="50" t="s">
        <v>820</v>
      </c>
      <c r="J2373" s="50" t="s">
        <v>3204</v>
      </c>
      <c r="K2373" s="53">
        <v>7906.8</v>
      </c>
    </row>
    <row r="2374" spans="1:11" x14ac:dyDescent="0.25">
      <c r="A2374" s="50" t="s">
        <v>3196</v>
      </c>
      <c r="B2374" s="50" t="s">
        <v>3342</v>
      </c>
      <c r="C2374" s="50" t="s">
        <v>3295</v>
      </c>
      <c r="D2374" s="50" t="s">
        <v>37</v>
      </c>
      <c r="E2374" s="51">
        <v>45376</v>
      </c>
      <c r="F2374" s="50" t="s">
        <v>72</v>
      </c>
      <c r="G2374" s="50" t="s">
        <v>3343</v>
      </c>
      <c r="H2374" s="50" t="s">
        <v>3344</v>
      </c>
      <c r="I2374" s="50" t="s">
        <v>820</v>
      </c>
      <c r="J2374" s="50" t="s">
        <v>3204</v>
      </c>
      <c r="K2374" s="53">
        <v>7906.79</v>
      </c>
    </row>
    <row r="2375" spans="1:11" x14ac:dyDescent="0.25">
      <c r="A2375" s="50" t="s">
        <v>3196</v>
      </c>
      <c r="B2375" s="50" t="s">
        <v>3345</v>
      </c>
      <c r="C2375" s="50" t="s">
        <v>3221</v>
      </c>
      <c r="D2375" s="50" t="s">
        <v>37</v>
      </c>
      <c r="E2375" s="51">
        <v>45376</v>
      </c>
      <c r="F2375" s="50" t="s">
        <v>72</v>
      </c>
      <c r="G2375" s="50" t="s">
        <v>798</v>
      </c>
      <c r="H2375" s="50" t="s">
        <v>799</v>
      </c>
      <c r="I2375" s="50" t="s">
        <v>3222</v>
      </c>
      <c r="J2375" s="50" t="s">
        <v>3223</v>
      </c>
      <c r="K2375" s="53">
        <v>6406.96</v>
      </c>
    </row>
    <row r="2376" spans="1:11" x14ac:dyDescent="0.25">
      <c r="A2376" s="50" t="s">
        <v>3196</v>
      </c>
      <c r="B2376" s="50" t="s">
        <v>3346</v>
      </c>
      <c r="C2376" s="50" t="s">
        <v>3221</v>
      </c>
      <c r="D2376" s="50" t="s">
        <v>37</v>
      </c>
      <c r="E2376" s="51">
        <v>45376</v>
      </c>
      <c r="F2376" s="50" t="s">
        <v>72</v>
      </c>
      <c r="G2376" s="50" t="s">
        <v>1743</v>
      </c>
      <c r="H2376" s="50" t="s">
        <v>1744</v>
      </c>
      <c r="I2376" s="50" t="s">
        <v>3222</v>
      </c>
      <c r="J2376" s="50" t="s">
        <v>3223</v>
      </c>
      <c r="K2376" s="53">
        <v>6406.96</v>
      </c>
    </row>
    <row r="2377" spans="1:11" x14ac:dyDescent="0.25">
      <c r="A2377" s="50" t="s">
        <v>3196</v>
      </c>
      <c r="B2377" s="50" t="s">
        <v>3347</v>
      </c>
      <c r="C2377" s="50" t="s">
        <v>3221</v>
      </c>
      <c r="D2377" s="50" t="s">
        <v>37</v>
      </c>
      <c r="E2377" s="51">
        <v>45376</v>
      </c>
      <c r="F2377" s="50" t="s">
        <v>72</v>
      </c>
      <c r="G2377" s="50" t="s">
        <v>1743</v>
      </c>
      <c r="H2377" s="50" t="s">
        <v>1744</v>
      </c>
      <c r="I2377" s="50" t="s">
        <v>3222</v>
      </c>
      <c r="J2377" s="50" t="s">
        <v>3223</v>
      </c>
      <c r="K2377" s="53">
        <v>6406.95</v>
      </c>
    </row>
    <row r="2378" spans="1:11" x14ac:dyDescent="0.25">
      <c r="A2378" s="50" t="s">
        <v>3196</v>
      </c>
      <c r="B2378" s="50" t="s">
        <v>3348</v>
      </c>
      <c r="C2378" s="50" t="s">
        <v>3221</v>
      </c>
      <c r="D2378" s="50" t="s">
        <v>37</v>
      </c>
      <c r="E2378" s="51">
        <v>45376</v>
      </c>
      <c r="F2378" s="50" t="s">
        <v>72</v>
      </c>
      <c r="G2378" s="50" t="s">
        <v>313</v>
      </c>
      <c r="H2378" s="50" t="s">
        <v>314</v>
      </c>
      <c r="I2378" s="50" t="s">
        <v>3222</v>
      </c>
      <c r="J2378" s="50" t="s">
        <v>3223</v>
      </c>
      <c r="K2378" s="53">
        <v>6406.95</v>
      </c>
    </row>
    <row r="2379" spans="1:11" x14ac:dyDescent="0.25">
      <c r="A2379" s="50" t="s">
        <v>3196</v>
      </c>
      <c r="B2379" s="50" t="s">
        <v>3349</v>
      </c>
      <c r="C2379" s="50" t="s">
        <v>3221</v>
      </c>
      <c r="D2379" s="50" t="s">
        <v>37</v>
      </c>
      <c r="E2379" s="51">
        <v>45376</v>
      </c>
      <c r="F2379" s="50" t="s">
        <v>72</v>
      </c>
      <c r="G2379" s="50" t="s">
        <v>3024</v>
      </c>
      <c r="H2379" s="50" t="s">
        <v>3025</v>
      </c>
      <c r="I2379" s="50" t="s">
        <v>3222</v>
      </c>
      <c r="J2379" s="50" t="s">
        <v>3223</v>
      </c>
      <c r="K2379" s="53">
        <v>6406.95</v>
      </c>
    </row>
    <row r="2380" spans="1:11" x14ac:dyDescent="0.25">
      <c r="A2380" s="50" t="s">
        <v>3196</v>
      </c>
      <c r="B2380" s="50" t="s">
        <v>3350</v>
      </c>
      <c r="C2380" s="50" t="s">
        <v>3295</v>
      </c>
      <c r="D2380" s="50" t="s">
        <v>37</v>
      </c>
      <c r="E2380" s="51">
        <v>45385</v>
      </c>
      <c r="F2380" s="50" t="s">
        <v>72</v>
      </c>
      <c r="G2380" s="50" t="s">
        <v>3215</v>
      </c>
      <c r="H2380" s="50" t="s">
        <v>3216</v>
      </c>
      <c r="I2380" s="50" t="s">
        <v>820</v>
      </c>
      <c r="J2380" s="50" t="s">
        <v>3204</v>
      </c>
      <c r="K2380" s="53">
        <v>7906.8</v>
      </c>
    </row>
    <row r="2381" spans="1:11" x14ac:dyDescent="0.25">
      <c r="A2381" s="50" t="s">
        <v>3196</v>
      </c>
      <c r="B2381" s="50" t="s">
        <v>3351</v>
      </c>
      <c r="C2381" s="50" t="s">
        <v>3295</v>
      </c>
      <c r="D2381" s="50" t="s">
        <v>37</v>
      </c>
      <c r="E2381" s="51">
        <v>45385</v>
      </c>
      <c r="F2381" s="50" t="s">
        <v>72</v>
      </c>
      <c r="G2381" s="50" t="s">
        <v>3343</v>
      </c>
      <c r="H2381" s="50" t="s">
        <v>3344</v>
      </c>
      <c r="I2381" s="50" t="s">
        <v>820</v>
      </c>
      <c r="J2381" s="50" t="s">
        <v>3204</v>
      </c>
      <c r="K2381" s="53">
        <v>7906.8</v>
      </c>
    </row>
    <row r="2382" spans="1:11" x14ac:dyDescent="0.25">
      <c r="A2382" s="50" t="s">
        <v>3196</v>
      </c>
      <c r="B2382" s="50" t="s">
        <v>3352</v>
      </c>
      <c r="C2382" s="50" t="s">
        <v>3353</v>
      </c>
      <c r="D2382" s="50" t="s">
        <v>37</v>
      </c>
      <c r="E2382" s="51">
        <v>45385</v>
      </c>
      <c r="F2382" s="50" t="s">
        <v>72</v>
      </c>
      <c r="G2382" s="50" t="s">
        <v>135</v>
      </c>
      <c r="H2382" s="50" t="s">
        <v>136</v>
      </c>
      <c r="I2382" s="50" t="s">
        <v>3222</v>
      </c>
      <c r="J2382" s="50" t="s">
        <v>3354</v>
      </c>
      <c r="K2382" s="53">
        <v>6465.96</v>
      </c>
    </row>
    <row r="2383" spans="1:11" x14ac:dyDescent="0.25">
      <c r="A2383" s="50" t="s">
        <v>3196</v>
      </c>
      <c r="B2383" s="50" t="s">
        <v>3355</v>
      </c>
      <c r="C2383" s="50" t="s">
        <v>3356</v>
      </c>
      <c r="D2383" s="50" t="s">
        <v>37</v>
      </c>
      <c r="E2383" s="51">
        <v>45387</v>
      </c>
      <c r="F2383" s="50" t="s">
        <v>72</v>
      </c>
      <c r="G2383" s="50" t="s">
        <v>3357</v>
      </c>
      <c r="H2383" s="50" t="s">
        <v>3358</v>
      </c>
      <c r="I2383" s="50" t="s">
        <v>3222</v>
      </c>
      <c r="J2383" s="50" t="s">
        <v>3354</v>
      </c>
      <c r="K2383" s="53">
        <v>5927.13</v>
      </c>
    </row>
    <row r="2384" spans="1:11" x14ac:dyDescent="0.25">
      <c r="A2384" s="50" t="s">
        <v>3196</v>
      </c>
      <c r="B2384" s="50" t="s">
        <v>3359</v>
      </c>
      <c r="C2384" s="50" t="s">
        <v>3360</v>
      </c>
      <c r="D2384" s="50" t="s">
        <v>37</v>
      </c>
      <c r="E2384" s="51">
        <v>45387</v>
      </c>
      <c r="F2384" s="50" t="s">
        <v>72</v>
      </c>
      <c r="G2384" s="50" t="s">
        <v>693</v>
      </c>
      <c r="H2384" s="50" t="s">
        <v>694</v>
      </c>
      <c r="I2384" s="50" t="s">
        <v>3222</v>
      </c>
      <c r="J2384" s="50" t="s">
        <v>3354</v>
      </c>
      <c r="K2384" s="53">
        <v>5927.13</v>
      </c>
    </row>
    <row r="2385" spans="1:11" x14ac:dyDescent="0.25">
      <c r="A2385" s="50" t="s">
        <v>3196</v>
      </c>
      <c r="B2385" s="50" t="s">
        <v>3361</v>
      </c>
      <c r="C2385" s="50" t="s">
        <v>3362</v>
      </c>
      <c r="D2385" s="50" t="s">
        <v>37</v>
      </c>
      <c r="E2385" s="51">
        <v>45390</v>
      </c>
      <c r="F2385" s="50" t="s">
        <v>72</v>
      </c>
      <c r="G2385" s="50" t="s">
        <v>111</v>
      </c>
      <c r="H2385" s="50" t="s">
        <v>112</v>
      </c>
      <c r="I2385" s="50" t="s">
        <v>3222</v>
      </c>
      <c r="J2385" s="50" t="s">
        <v>3354</v>
      </c>
      <c r="K2385" s="53">
        <v>5927.13</v>
      </c>
    </row>
    <row r="2386" spans="1:11" x14ac:dyDescent="0.25">
      <c r="A2386" s="50" t="s">
        <v>3196</v>
      </c>
      <c r="B2386" s="50" t="s">
        <v>3363</v>
      </c>
      <c r="C2386" s="50" t="s">
        <v>3364</v>
      </c>
      <c r="D2386" s="50" t="s">
        <v>37</v>
      </c>
      <c r="E2386" s="51">
        <v>45390</v>
      </c>
      <c r="F2386" s="50" t="s">
        <v>72</v>
      </c>
      <c r="G2386" s="50" t="s">
        <v>3365</v>
      </c>
      <c r="H2386" s="50" t="s">
        <v>3366</v>
      </c>
      <c r="I2386" s="50" t="s">
        <v>3222</v>
      </c>
      <c r="J2386" s="50" t="s">
        <v>3354</v>
      </c>
      <c r="K2386" s="53">
        <v>5927.13</v>
      </c>
    </row>
    <row r="2387" spans="1:11" x14ac:dyDescent="0.25">
      <c r="A2387" s="50" t="s">
        <v>3196</v>
      </c>
      <c r="B2387" s="50" t="s">
        <v>3367</v>
      </c>
      <c r="C2387" s="50" t="s">
        <v>3368</v>
      </c>
      <c r="D2387" s="50" t="s">
        <v>37</v>
      </c>
      <c r="E2387" s="51">
        <v>45390</v>
      </c>
      <c r="F2387" s="50" t="s">
        <v>72</v>
      </c>
      <c r="G2387" s="50" t="s">
        <v>3365</v>
      </c>
      <c r="H2387" s="50" t="s">
        <v>3366</v>
      </c>
      <c r="I2387" s="50" t="s">
        <v>3222</v>
      </c>
      <c r="J2387" s="50" t="s">
        <v>3354</v>
      </c>
      <c r="K2387" s="53">
        <v>5927.13</v>
      </c>
    </row>
    <row r="2388" spans="1:11" x14ac:dyDescent="0.25">
      <c r="A2388" s="50" t="s">
        <v>3196</v>
      </c>
      <c r="B2388" s="50" t="s">
        <v>3369</v>
      </c>
      <c r="C2388" s="50" t="s">
        <v>3370</v>
      </c>
      <c r="D2388" s="50" t="s">
        <v>37</v>
      </c>
      <c r="E2388" s="51">
        <v>45390</v>
      </c>
      <c r="F2388" s="50" t="s">
        <v>72</v>
      </c>
      <c r="G2388" s="50" t="s">
        <v>654</v>
      </c>
      <c r="H2388" s="50" t="s">
        <v>655</v>
      </c>
      <c r="I2388" s="50" t="s">
        <v>3222</v>
      </c>
      <c r="J2388" s="50" t="s">
        <v>3354</v>
      </c>
      <c r="K2388" s="53">
        <v>5927.13</v>
      </c>
    </row>
    <row r="2389" spans="1:11" x14ac:dyDescent="0.25">
      <c r="A2389" s="50" t="s">
        <v>3196</v>
      </c>
      <c r="B2389" s="50" t="s">
        <v>3371</v>
      </c>
      <c r="C2389" s="50" t="s">
        <v>3372</v>
      </c>
      <c r="D2389" s="50" t="s">
        <v>37</v>
      </c>
      <c r="E2389" s="51">
        <v>45392</v>
      </c>
      <c r="F2389" s="50" t="s">
        <v>72</v>
      </c>
      <c r="G2389" s="50" t="s">
        <v>73</v>
      </c>
      <c r="H2389" s="50" t="s">
        <v>74</v>
      </c>
      <c r="I2389" s="50" t="s">
        <v>3261</v>
      </c>
      <c r="J2389" s="50" t="s">
        <v>3262</v>
      </c>
      <c r="K2389" s="53">
        <v>999.83</v>
      </c>
    </row>
    <row r="2390" spans="1:11" x14ac:dyDescent="0.25">
      <c r="A2390" s="50" t="s">
        <v>3196</v>
      </c>
      <c r="B2390" s="50" t="s">
        <v>3373</v>
      </c>
      <c r="C2390" s="50" t="s">
        <v>3374</v>
      </c>
      <c r="D2390" s="50" t="s">
        <v>37</v>
      </c>
      <c r="E2390" s="51">
        <v>45393</v>
      </c>
      <c r="F2390" s="50" t="s">
        <v>72</v>
      </c>
      <c r="G2390" s="50" t="s">
        <v>247</v>
      </c>
      <c r="H2390" s="50" t="s">
        <v>248</v>
      </c>
      <c r="I2390" s="50" t="s">
        <v>3222</v>
      </c>
      <c r="J2390" s="50" t="s">
        <v>3354</v>
      </c>
      <c r="K2390" s="53">
        <v>5927.13</v>
      </c>
    </row>
    <row r="2391" spans="1:11" x14ac:dyDescent="0.25">
      <c r="A2391" s="50" t="s">
        <v>3196</v>
      </c>
      <c r="B2391" s="50" t="s">
        <v>3375</v>
      </c>
      <c r="C2391" s="50" t="s">
        <v>3376</v>
      </c>
      <c r="D2391" s="50" t="s">
        <v>37</v>
      </c>
      <c r="E2391" s="51">
        <v>45393</v>
      </c>
      <c r="F2391" s="50" t="s">
        <v>72</v>
      </c>
      <c r="G2391" s="50" t="s">
        <v>321</v>
      </c>
      <c r="H2391" s="50" t="s">
        <v>322</v>
      </c>
      <c r="I2391" s="50" t="s">
        <v>3222</v>
      </c>
      <c r="J2391" s="50" t="s">
        <v>3354</v>
      </c>
      <c r="K2391" s="53">
        <v>5927.13</v>
      </c>
    </row>
    <row r="2392" spans="1:11" x14ac:dyDescent="0.25">
      <c r="A2392" s="50" t="s">
        <v>3196</v>
      </c>
      <c r="B2392" s="50" t="s">
        <v>3377</v>
      </c>
      <c r="C2392" s="50" t="s">
        <v>3378</v>
      </c>
      <c r="D2392" s="50" t="s">
        <v>37</v>
      </c>
      <c r="E2392" s="51">
        <v>45393</v>
      </c>
      <c r="F2392" s="50" t="s">
        <v>72</v>
      </c>
      <c r="G2392" s="50" t="s">
        <v>429</v>
      </c>
      <c r="H2392" s="50" t="s">
        <v>430</v>
      </c>
      <c r="I2392" s="50" t="s">
        <v>3222</v>
      </c>
      <c r="J2392" s="50" t="s">
        <v>3354</v>
      </c>
      <c r="K2392" s="53">
        <v>5927.13</v>
      </c>
    </row>
    <row r="2393" spans="1:11" x14ac:dyDescent="0.25">
      <c r="A2393" s="50" t="s">
        <v>3196</v>
      </c>
      <c r="B2393" s="50" t="s">
        <v>3379</v>
      </c>
      <c r="C2393" s="50" t="s">
        <v>3380</v>
      </c>
      <c r="D2393" s="50" t="s">
        <v>37</v>
      </c>
      <c r="E2393" s="51">
        <v>45393</v>
      </c>
      <c r="F2393" s="50" t="s">
        <v>72</v>
      </c>
      <c r="G2393" s="50" t="s">
        <v>790</v>
      </c>
      <c r="H2393" s="50" t="s">
        <v>791</v>
      </c>
      <c r="I2393" s="50" t="s">
        <v>3222</v>
      </c>
      <c r="J2393" s="50" t="s">
        <v>3354</v>
      </c>
      <c r="K2393" s="53">
        <v>5927.13</v>
      </c>
    </row>
    <row r="2394" spans="1:11" x14ac:dyDescent="0.25">
      <c r="A2394" s="50" t="s">
        <v>3196</v>
      </c>
      <c r="B2394" s="50" t="s">
        <v>3381</v>
      </c>
      <c r="C2394" s="50" t="s">
        <v>3382</v>
      </c>
      <c r="D2394" s="50" t="s">
        <v>37</v>
      </c>
      <c r="E2394" s="51">
        <v>45394</v>
      </c>
      <c r="F2394" s="50" t="s">
        <v>72</v>
      </c>
      <c r="G2394" s="50" t="s">
        <v>351</v>
      </c>
      <c r="H2394" s="50" t="s">
        <v>352</v>
      </c>
      <c r="I2394" s="50" t="s">
        <v>3222</v>
      </c>
      <c r="J2394" s="50" t="s">
        <v>3354</v>
      </c>
      <c r="K2394" s="53">
        <v>5927.13</v>
      </c>
    </row>
    <row r="2395" spans="1:11" x14ac:dyDescent="0.25">
      <c r="A2395" s="50" t="s">
        <v>3196</v>
      </c>
      <c r="B2395" s="50" t="s">
        <v>3383</v>
      </c>
      <c r="C2395" s="50" t="s">
        <v>3384</v>
      </c>
      <c r="D2395" s="50" t="s">
        <v>37</v>
      </c>
      <c r="E2395" s="51">
        <v>45398</v>
      </c>
      <c r="F2395" s="50" t="s">
        <v>72</v>
      </c>
      <c r="G2395" s="50" t="s">
        <v>3343</v>
      </c>
      <c r="H2395" s="50" t="s">
        <v>3344</v>
      </c>
      <c r="I2395" s="50" t="s">
        <v>820</v>
      </c>
      <c r="J2395" s="50" t="s">
        <v>3204</v>
      </c>
      <c r="K2395" s="53">
        <v>8896.3700000000008</v>
      </c>
    </row>
    <row r="2396" spans="1:11" x14ac:dyDescent="0.25">
      <c r="A2396" s="50" t="s">
        <v>3196</v>
      </c>
      <c r="B2396" s="50" t="s">
        <v>3385</v>
      </c>
      <c r="C2396" s="50" t="s">
        <v>3386</v>
      </c>
      <c r="D2396" s="50" t="s">
        <v>37</v>
      </c>
      <c r="E2396" s="51">
        <v>45398</v>
      </c>
      <c r="F2396" s="50" t="s">
        <v>72</v>
      </c>
      <c r="G2396" s="50" t="s">
        <v>3343</v>
      </c>
      <c r="H2396" s="50" t="s">
        <v>3344</v>
      </c>
      <c r="I2396" s="50" t="s">
        <v>772</v>
      </c>
      <c r="J2396" s="50" t="s">
        <v>3231</v>
      </c>
      <c r="K2396" s="53">
        <v>5442.73</v>
      </c>
    </row>
    <row r="2397" spans="1:11" x14ac:dyDescent="0.25">
      <c r="A2397" s="50" t="s">
        <v>3196</v>
      </c>
      <c r="B2397" s="50" t="s">
        <v>3387</v>
      </c>
      <c r="C2397" s="50" t="s">
        <v>3388</v>
      </c>
      <c r="D2397" s="50" t="s">
        <v>37</v>
      </c>
      <c r="E2397" s="51">
        <v>45398</v>
      </c>
      <c r="F2397" s="50" t="s">
        <v>72</v>
      </c>
      <c r="G2397" s="50" t="s">
        <v>135</v>
      </c>
      <c r="H2397" s="50" t="s">
        <v>136</v>
      </c>
      <c r="I2397" s="50" t="s">
        <v>820</v>
      </c>
      <c r="J2397" s="50" t="s">
        <v>3204</v>
      </c>
      <c r="K2397" s="53">
        <v>7412.01</v>
      </c>
    </row>
    <row r="2398" spans="1:11" x14ac:dyDescent="0.25">
      <c r="A2398" s="50" t="s">
        <v>3196</v>
      </c>
      <c r="B2398" s="50" t="s">
        <v>3389</v>
      </c>
      <c r="C2398" s="50" t="s">
        <v>3372</v>
      </c>
      <c r="D2398" s="50" t="s">
        <v>37</v>
      </c>
      <c r="E2398" s="51">
        <v>45398</v>
      </c>
      <c r="F2398" s="50" t="s">
        <v>72</v>
      </c>
      <c r="G2398" s="50" t="s">
        <v>73</v>
      </c>
      <c r="H2398" s="50" t="s">
        <v>74</v>
      </c>
      <c r="I2398" s="50" t="s">
        <v>3261</v>
      </c>
      <c r="J2398" s="50" t="s">
        <v>3262</v>
      </c>
      <c r="K2398" s="53">
        <v>999.83</v>
      </c>
    </row>
    <row r="2399" spans="1:11" x14ac:dyDescent="0.25">
      <c r="A2399" s="50" t="s">
        <v>3196</v>
      </c>
      <c r="B2399" s="50" t="s">
        <v>3390</v>
      </c>
      <c r="C2399" s="50" t="s">
        <v>3372</v>
      </c>
      <c r="D2399" s="50" t="s">
        <v>37</v>
      </c>
      <c r="E2399" s="51">
        <v>45398</v>
      </c>
      <c r="F2399" s="50" t="s">
        <v>72</v>
      </c>
      <c r="G2399" s="50" t="s">
        <v>73</v>
      </c>
      <c r="H2399" s="50" t="s">
        <v>74</v>
      </c>
      <c r="I2399" s="50" t="s">
        <v>3261</v>
      </c>
      <c r="J2399" s="50" t="s">
        <v>3262</v>
      </c>
      <c r="K2399" s="53">
        <v>999.83</v>
      </c>
    </row>
    <row r="2400" spans="1:11" x14ac:dyDescent="0.25">
      <c r="A2400" s="50" t="s">
        <v>3196</v>
      </c>
      <c r="B2400" s="50" t="s">
        <v>3391</v>
      </c>
      <c r="C2400" s="50" t="s">
        <v>3372</v>
      </c>
      <c r="D2400" s="50" t="s">
        <v>37</v>
      </c>
      <c r="E2400" s="51">
        <v>45398</v>
      </c>
      <c r="F2400" s="50" t="s">
        <v>72</v>
      </c>
      <c r="G2400" s="50" t="s">
        <v>73</v>
      </c>
      <c r="H2400" s="50" t="s">
        <v>74</v>
      </c>
      <c r="I2400" s="50" t="s">
        <v>3261</v>
      </c>
      <c r="J2400" s="50" t="s">
        <v>3262</v>
      </c>
      <c r="K2400" s="53">
        <v>999.83</v>
      </c>
    </row>
    <row r="2401" spans="1:11" x14ac:dyDescent="0.25">
      <c r="A2401" s="50" t="s">
        <v>3196</v>
      </c>
      <c r="B2401" s="50" t="s">
        <v>3392</v>
      </c>
      <c r="C2401" s="50" t="s">
        <v>3372</v>
      </c>
      <c r="D2401" s="50" t="s">
        <v>37</v>
      </c>
      <c r="E2401" s="51">
        <v>45398</v>
      </c>
      <c r="F2401" s="50" t="s">
        <v>72</v>
      </c>
      <c r="G2401" s="50" t="s">
        <v>73</v>
      </c>
      <c r="H2401" s="50" t="s">
        <v>74</v>
      </c>
      <c r="I2401" s="50" t="s">
        <v>3261</v>
      </c>
      <c r="J2401" s="50" t="s">
        <v>3262</v>
      </c>
      <c r="K2401" s="53">
        <v>999.83</v>
      </c>
    </row>
    <row r="2402" spans="1:11" x14ac:dyDescent="0.25">
      <c r="A2402" s="50" t="s">
        <v>3196</v>
      </c>
      <c r="B2402" s="50" t="s">
        <v>3393</v>
      </c>
      <c r="C2402" s="50" t="s">
        <v>3372</v>
      </c>
      <c r="D2402" s="50" t="s">
        <v>37</v>
      </c>
      <c r="E2402" s="51">
        <v>45398</v>
      </c>
      <c r="F2402" s="50" t="s">
        <v>72</v>
      </c>
      <c r="G2402" s="50" t="s">
        <v>73</v>
      </c>
      <c r="H2402" s="50" t="s">
        <v>74</v>
      </c>
      <c r="I2402" s="50" t="s">
        <v>3261</v>
      </c>
      <c r="J2402" s="50" t="s">
        <v>3262</v>
      </c>
      <c r="K2402" s="53">
        <v>999.83</v>
      </c>
    </row>
    <row r="2403" spans="1:11" x14ac:dyDescent="0.25">
      <c r="A2403" s="50" t="s">
        <v>3196</v>
      </c>
      <c r="B2403" s="50" t="s">
        <v>3394</v>
      </c>
      <c r="C2403" s="50" t="s">
        <v>3372</v>
      </c>
      <c r="D2403" s="50" t="s">
        <v>37</v>
      </c>
      <c r="E2403" s="51">
        <v>45398</v>
      </c>
      <c r="F2403" s="50" t="s">
        <v>72</v>
      </c>
      <c r="G2403" s="50" t="s">
        <v>73</v>
      </c>
      <c r="H2403" s="50" t="s">
        <v>74</v>
      </c>
      <c r="I2403" s="50" t="s">
        <v>3261</v>
      </c>
      <c r="J2403" s="50" t="s">
        <v>3262</v>
      </c>
      <c r="K2403" s="53">
        <v>999.82</v>
      </c>
    </row>
    <row r="2404" spans="1:11" x14ac:dyDescent="0.25">
      <c r="A2404" s="50" t="s">
        <v>3196</v>
      </c>
      <c r="B2404" s="50" t="s">
        <v>3395</v>
      </c>
      <c r="C2404" s="50" t="s">
        <v>3372</v>
      </c>
      <c r="D2404" s="50" t="s">
        <v>37</v>
      </c>
      <c r="E2404" s="51">
        <v>45398</v>
      </c>
      <c r="F2404" s="50" t="s">
        <v>72</v>
      </c>
      <c r="G2404" s="50" t="s">
        <v>73</v>
      </c>
      <c r="H2404" s="50" t="s">
        <v>74</v>
      </c>
      <c r="I2404" s="50" t="s">
        <v>3261</v>
      </c>
      <c r="J2404" s="50" t="s">
        <v>3262</v>
      </c>
      <c r="K2404" s="53">
        <v>999.83</v>
      </c>
    </row>
    <row r="2405" spans="1:11" x14ac:dyDescent="0.25">
      <c r="A2405" s="50" t="s">
        <v>3196</v>
      </c>
      <c r="B2405" s="50" t="s">
        <v>3396</v>
      </c>
      <c r="C2405" s="50" t="s">
        <v>3372</v>
      </c>
      <c r="D2405" s="50" t="s">
        <v>37</v>
      </c>
      <c r="E2405" s="51">
        <v>45398</v>
      </c>
      <c r="F2405" s="50" t="s">
        <v>72</v>
      </c>
      <c r="G2405" s="50" t="s">
        <v>73</v>
      </c>
      <c r="H2405" s="50" t="s">
        <v>74</v>
      </c>
      <c r="I2405" s="50" t="s">
        <v>3261</v>
      </c>
      <c r="J2405" s="50" t="s">
        <v>3262</v>
      </c>
      <c r="K2405" s="53">
        <v>999.83</v>
      </c>
    </row>
    <row r="2406" spans="1:11" x14ac:dyDescent="0.25">
      <c r="A2406" s="50" t="s">
        <v>3196</v>
      </c>
      <c r="B2406" s="50" t="s">
        <v>3397</v>
      </c>
      <c r="C2406" s="50" t="s">
        <v>3372</v>
      </c>
      <c r="D2406" s="50" t="s">
        <v>37</v>
      </c>
      <c r="E2406" s="51">
        <v>45398</v>
      </c>
      <c r="F2406" s="50" t="s">
        <v>72</v>
      </c>
      <c r="G2406" s="50" t="s">
        <v>73</v>
      </c>
      <c r="H2406" s="50" t="s">
        <v>74</v>
      </c>
      <c r="I2406" s="50" t="s">
        <v>3261</v>
      </c>
      <c r="J2406" s="50" t="s">
        <v>3262</v>
      </c>
      <c r="K2406" s="53">
        <v>999.83</v>
      </c>
    </row>
    <row r="2407" spans="1:11" x14ac:dyDescent="0.25">
      <c r="A2407" s="50" t="s">
        <v>3196</v>
      </c>
      <c r="B2407" s="50" t="s">
        <v>3398</v>
      </c>
      <c r="C2407" s="50" t="s">
        <v>3399</v>
      </c>
      <c r="D2407" s="50" t="s">
        <v>37</v>
      </c>
      <c r="E2407" s="51">
        <v>45398</v>
      </c>
      <c r="F2407" s="50" t="s">
        <v>72</v>
      </c>
      <c r="G2407" s="50" t="s">
        <v>73</v>
      </c>
      <c r="H2407" s="50" t="s">
        <v>74</v>
      </c>
      <c r="I2407" s="50" t="s">
        <v>3261</v>
      </c>
      <c r="J2407" s="50" t="s">
        <v>3262</v>
      </c>
      <c r="K2407" s="53">
        <v>4795.59</v>
      </c>
    </row>
    <row r="2408" spans="1:11" x14ac:dyDescent="0.25">
      <c r="A2408" s="50" t="s">
        <v>3196</v>
      </c>
      <c r="B2408" s="50" t="s">
        <v>3400</v>
      </c>
      <c r="C2408" s="50" t="s">
        <v>3401</v>
      </c>
      <c r="D2408" s="50" t="s">
        <v>37</v>
      </c>
      <c r="E2408" s="51">
        <v>45398</v>
      </c>
      <c r="F2408" s="50" t="s">
        <v>72</v>
      </c>
      <c r="G2408" s="50" t="s">
        <v>396</v>
      </c>
      <c r="H2408" s="50" t="s">
        <v>397</v>
      </c>
      <c r="I2408" s="50" t="s">
        <v>3222</v>
      </c>
      <c r="J2408" s="50" t="s">
        <v>3223</v>
      </c>
      <c r="K2408" s="53">
        <v>3556.28</v>
      </c>
    </row>
    <row r="2409" spans="1:11" x14ac:dyDescent="0.25">
      <c r="A2409" s="50" t="s">
        <v>3196</v>
      </c>
      <c r="B2409" s="50" t="s">
        <v>3402</v>
      </c>
      <c r="C2409" s="50" t="s">
        <v>3403</v>
      </c>
      <c r="D2409" s="50" t="s">
        <v>37</v>
      </c>
      <c r="E2409" s="51">
        <v>45398</v>
      </c>
      <c r="F2409" s="50" t="s">
        <v>72</v>
      </c>
      <c r="G2409" s="50" t="s">
        <v>73</v>
      </c>
      <c r="H2409" s="50" t="s">
        <v>74</v>
      </c>
      <c r="I2409" s="50" t="s">
        <v>3261</v>
      </c>
      <c r="J2409" s="50" t="s">
        <v>3262</v>
      </c>
      <c r="K2409" s="53">
        <v>9885.73</v>
      </c>
    </row>
    <row r="2410" spans="1:11" x14ac:dyDescent="0.25">
      <c r="A2410" s="50" t="s">
        <v>3196</v>
      </c>
      <c r="B2410" s="50" t="s">
        <v>3404</v>
      </c>
      <c r="C2410" s="50" t="s">
        <v>3405</v>
      </c>
      <c r="D2410" s="50" t="s">
        <v>37</v>
      </c>
      <c r="E2410" s="51">
        <v>45401</v>
      </c>
      <c r="F2410" s="50" t="s">
        <v>72</v>
      </c>
      <c r="G2410" s="50" t="s">
        <v>106</v>
      </c>
      <c r="H2410" s="50" t="s">
        <v>107</v>
      </c>
      <c r="I2410" s="50" t="s">
        <v>772</v>
      </c>
      <c r="J2410" s="50" t="s">
        <v>3231</v>
      </c>
      <c r="K2410" s="53">
        <v>3557.53</v>
      </c>
    </row>
    <row r="2411" spans="1:11" x14ac:dyDescent="0.25">
      <c r="A2411" s="50" t="s">
        <v>3196</v>
      </c>
      <c r="B2411" s="50" t="s">
        <v>3406</v>
      </c>
      <c r="C2411" s="50" t="s">
        <v>3405</v>
      </c>
      <c r="D2411" s="50" t="s">
        <v>37</v>
      </c>
      <c r="E2411" s="51">
        <v>45401</v>
      </c>
      <c r="F2411" s="50" t="s">
        <v>72</v>
      </c>
      <c r="G2411" s="50" t="s">
        <v>106</v>
      </c>
      <c r="H2411" s="50" t="s">
        <v>107</v>
      </c>
      <c r="I2411" s="50" t="s">
        <v>772</v>
      </c>
      <c r="J2411" s="50" t="s">
        <v>3231</v>
      </c>
      <c r="K2411" s="53">
        <v>3557.53</v>
      </c>
    </row>
    <row r="2412" spans="1:11" x14ac:dyDescent="0.25">
      <c r="A2412" s="50" t="s">
        <v>3196</v>
      </c>
      <c r="B2412" s="50" t="s">
        <v>3407</v>
      </c>
      <c r="C2412" s="50" t="s">
        <v>3237</v>
      </c>
      <c r="D2412" s="50" t="s">
        <v>37</v>
      </c>
      <c r="E2412" s="51">
        <v>45401</v>
      </c>
      <c r="F2412" s="50" t="s">
        <v>72</v>
      </c>
      <c r="G2412" s="50" t="s">
        <v>396</v>
      </c>
      <c r="H2412" s="50" t="s">
        <v>397</v>
      </c>
      <c r="I2412" s="50" t="s">
        <v>772</v>
      </c>
      <c r="J2412" s="50" t="s">
        <v>3235</v>
      </c>
      <c r="K2412" s="53">
        <v>7491.17</v>
      </c>
    </row>
    <row r="2413" spans="1:11" x14ac:dyDescent="0.25">
      <c r="A2413" s="50" t="s">
        <v>3196</v>
      </c>
      <c r="B2413" s="50" t="s">
        <v>3408</v>
      </c>
      <c r="C2413" s="50" t="s">
        <v>3237</v>
      </c>
      <c r="D2413" s="50" t="s">
        <v>37</v>
      </c>
      <c r="E2413" s="51">
        <v>45401</v>
      </c>
      <c r="F2413" s="50" t="s">
        <v>72</v>
      </c>
      <c r="G2413" s="50" t="s">
        <v>396</v>
      </c>
      <c r="H2413" s="50" t="s">
        <v>397</v>
      </c>
      <c r="I2413" s="50" t="s">
        <v>772</v>
      </c>
      <c r="J2413" s="50" t="s">
        <v>3235</v>
      </c>
      <c r="K2413" s="53">
        <v>7491.16</v>
      </c>
    </row>
    <row r="2414" spans="1:11" x14ac:dyDescent="0.25">
      <c r="A2414" s="50" t="s">
        <v>3196</v>
      </c>
      <c r="B2414" s="50" t="s">
        <v>3409</v>
      </c>
      <c r="C2414" s="50" t="s">
        <v>3237</v>
      </c>
      <c r="D2414" s="50" t="s">
        <v>37</v>
      </c>
      <c r="E2414" s="51">
        <v>45401</v>
      </c>
      <c r="F2414" s="50" t="s">
        <v>72</v>
      </c>
      <c r="G2414" s="50" t="s">
        <v>543</v>
      </c>
      <c r="H2414" s="50" t="s">
        <v>544</v>
      </c>
      <c r="I2414" s="50" t="s">
        <v>772</v>
      </c>
      <c r="J2414" s="50" t="s">
        <v>3235</v>
      </c>
      <c r="K2414" s="53">
        <v>7491.16</v>
      </c>
    </row>
    <row r="2415" spans="1:11" x14ac:dyDescent="0.25">
      <c r="A2415" s="50" t="s">
        <v>3196</v>
      </c>
      <c r="B2415" s="50" t="s">
        <v>3410</v>
      </c>
      <c r="C2415" s="50" t="s">
        <v>3237</v>
      </c>
      <c r="D2415" s="50" t="s">
        <v>37</v>
      </c>
      <c r="E2415" s="51">
        <v>45401</v>
      </c>
      <c r="F2415" s="50" t="s">
        <v>72</v>
      </c>
      <c r="G2415" s="50" t="s">
        <v>818</v>
      </c>
      <c r="H2415" s="50" t="s">
        <v>819</v>
      </c>
      <c r="I2415" s="50" t="s">
        <v>772</v>
      </c>
      <c r="J2415" s="50" t="s">
        <v>3235</v>
      </c>
      <c r="K2415" s="53">
        <v>7491.16</v>
      </c>
    </row>
    <row r="2416" spans="1:11" x14ac:dyDescent="0.25">
      <c r="A2416" s="50" t="s">
        <v>3196</v>
      </c>
      <c r="B2416" s="50" t="s">
        <v>3411</v>
      </c>
      <c r="C2416" s="50" t="s">
        <v>3412</v>
      </c>
      <c r="D2416" s="50" t="s">
        <v>37</v>
      </c>
      <c r="E2416" s="51">
        <v>45404</v>
      </c>
      <c r="F2416" s="50" t="s">
        <v>72</v>
      </c>
      <c r="G2416" s="50" t="s">
        <v>3343</v>
      </c>
      <c r="H2416" s="50" t="s">
        <v>3344</v>
      </c>
      <c r="I2416" s="50" t="s">
        <v>772</v>
      </c>
      <c r="J2416" s="50" t="s">
        <v>3235</v>
      </c>
      <c r="K2416" s="53">
        <v>5927.62</v>
      </c>
    </row>
    <row r="2417" spans="1:11" x14ac:dyDescent="0.25">
      <c r="A2417" s="50" t="s">
        <v>3196</v>
      </c>
      <c r="B2417" s="50" t="s">
        <v>3413</v>
      </c>
      <c r="C2417" s="50" t="s">
        <v>3414</v>
      </c>
      <c r="D2417" s="50" t="s">
        <v>37</v>
      </c>
      <c r="E2417" s="51">
        <v>45404</v>
      </c>
      <c r="F2417" s="50" t="s">
        <v>72</v>
      </c>
      <c r="G2417" s="50" t="s">
        <v>462</v>
      </c>
      <c r="H2417" s="50" t="s">
        <v>463</v>
      </c>
      <c r="I2417" s="50" t="s">
        <v>772</v>
      </c>
      <c r="J2417" s="50" t="s">
        <v>3231</v>
      </c>
      <c r="K2417" s="53">
        <v>4598</v>
      </c>
    </row>
    <row r="2418" spans="1:11" x14ac:dyDescent="0.25">
      <c r="A2418" s="50" t="s">
        <v>3196</v>
      </c>
      <c r="B2418" s="50" t="s">
        <v>3415</v>
      </c>
      <c r="C2418" s="50" t="s">
        <v>3399</v>
      </c>
      <c r="D2418" s="50" t="s">
        <v>37</v>
      </c>
      <c r="E2418" s="51">
        <v>45405</v>
      </c>
      <c r="F2418" s="50" t="s">
        <v>72</v>
      </c>
      <c r="G2418" s="50" t="s">
        <v>73</v>
      </c>
      <c r="H2418" s="50" t="s">
        <v>74</v>
      </c>
      <c r="I2418" s="50" t="s">
        <v>3261</v>
      </c>
      <c r="J2418" s="50" t="s">
        <v>3262</v>
      </c>
      <c r="K2418" s="53">
        <v>4795.59</v>
      </c>
    </row>
    <row r="2419" spans="1:11" x14ac:dyDescent="0.25">
      <c r="A2419" s="50" t="s">
        <v>3196</v>
      </c>
      <c r="B2419" s="50" t="s">
        <v>3416</v>
      </c>
      <c r="C2419" s="50" t="s">
        <v>3237</v>
      </c>
      <c r="D2419" s="50" t="s">
        <v>37</v>
      </c>
      <c r="E2419" s="51">
        <v>45407</v>
      </c>
      <c r="F2419" s="50" t="s">
        <v>72</v>
      </c>
      <c r="G2419" s="50" t="s">
        <v>152</v>
      </c>
      <c r="H2419" s="50" t="s">
        <v>153</v>
      </c>
      <c r="I2419" s="50" t="s">
        <v>772</v>
      </c>
      <c r="J2419" s="50" t="s">
        <v>3235</v>
      </c>
      <c r="K2419" s="53">
        <v>7491.16</v>
      </c>
    </row>
    <row r="2420" spans="1:11" x14ac:dyDescent="0.25">
      <c r="A2420" s="50" t="s">
        <v>3196</v>
      </c>
      <c r="B2420" s="50" t="s">
        <v>3417</v>
      </c>
      <c r="C2420" s="50" t="s">
        <v>3237</v>
      </c>
      <c r="D2420" s="50" t="s">
        <v>37</v>
      </c>
      <c r="E2420" s="51">
        <v>45407</v>
      </c>
      <c r="F2420" s="50" t="s">
        <v>72</v>
      </c>
      <c r="G2420" s="50" t="s">
        <v>1617</v>
      </c>
      <c r="H2420" s="50" t="s">
        <v>1618</v>
      </c>
      <c r="I2420" s="50" t="s">
        <v>772</v>
      </c>
      <c r="J2420" s="50" t="s">
        <v>3235</v>
      </c>
      <c r="K2420" s="53">
        <v>7491.16</v>
      </c>
    </row>
    <row r="2421" spans="1:11" x14ac:dyDescent="0.25">
      <c r="A2421" s="50" t="s">
        <v>3196</v>
      </c>
      <c r="B2421" s="50" t="s">
        <v>3418</v>
      </c>
      <c r="C2421" s="50" t="s">
        <v>3353</v>
      </c>
      <c r="D2421" s="50" t="s">
        <v>37</v>
      </c>
      <c r="E2421" s="51">
        <v>45407</v>
      </c>
      <c r="F2421" s="50" t="s">
        <v>72</v>
      </c>
      <c r="G2421" s="50" t="s">
        <v>795</v>
      </c>
      <c r="H2421" s="50" t="s">
        <v>796</v>
      </c>
      <c r="I2421" s="50" t="s">
        <v>3222</v>
      </c>
      <c r="J2421" s="50" t="s">
        <v>3354</v>
      </c>
      <c r="K2421" s="53">
        <v>6926.12</v>
      </c>
    </row>
    <row r="2422" spans="1:11" x14ac:dyDescent="0.25">
      <c r="A2422" s="50" t="s">
        <v>3196</v>
      </c>
      <c r="B2422" s="50" t="s">
        <v>3419</v>
      </c>
      <c r="C2422" s="50" t="s">
        <v>3353</v>
      </c>
      <c r="D2422" s="50" t="s">
        <v>37</v>
      </c>
      <c r="E2422" s="51">
        <v>45407</v>
      </c>
      <c r="F2422" s="50" t="s">
        <v>72</v>
      </c>
      <c r="G2422" s="50" t="s">
        <v>795</v>
      </c>
      <c r="H2422" s="50" t="s">
        <v>796</v>
      </c>
      <c r="I2422" s="50" t="s">
        <v>3222</v>
      </c>
      <c r="J2422" s="50" t="s">
        <v>3354</v>
      </c>
      <c r="K2422" s="53">
        <v>7241</v>
      </c>
    </row>
    <row r="2423" spans="1:11" x14ac:dyDescent="0.25">
      <c r="A2423" s="50" t="s">
        <v>3196</v>
      </c>
      <c r="B2423" s="50" t="s">
        <v>3420</v>
      </c>
      <c r="C2423" s="50" t="s">
        <v>3421</v>
      </c>
      <c r="D2423" s="50" t="s">
        <v>37</v>
      </c>
      <c r="E2423" s="51">
        <v>45411</v>
      </c>
      <c r="F2423" s="50" t="s">
        <v>72</v>
      </c>
      <c r="G2423" s="50" t="s">
        <v>838</v>
      </c>
      <c r="H2423" s="50" t="s">
        <v>839</v>
      </c>
      <c r="I2423" s="50" t="s">
        <v>772</v>
      </c>
      <c r="J2423" s="50" t="s">
        <v>3231</v>
      </c>
      <c r="K2423" s="53">
        <v>15871.98</v>
      </c>
    </row>
    <row r="2424" spans="1:11" x14ac:dyDescent="0.25">
      <c r="A2424" s="50" t="s">
        <v>3196</v>
      </c>
      <c r="B2424" s="50" t="s">
        <v>3422</v>
      </c>
      <c r="C2424" s="50" t="s">
        <v>3423</v>
      </c>
      <c r="D2424" s="50" t="s">
        <v>37</v>
      </c>
      <c r="E2424" s="51">
        <v>45412</v>
      </c>
      <c r="F2424" s="50" t="s">
        <v>72</v>
      </c>
      <c r="G2424" s="50" t="s">
        <v>3247</v>
      </c>
      <c r="H2424" s="50" t="s">
        <v>3248</v>
      </c>
      <c r="I2424" s="50" t="s">
        <v>772</v>
      </c>
      <c r="J2424" s="50" t="s">
        <v>3231</v>
      </c>
      <c r="K2424" s="53">
        <v>7542.63</v>
      </c>
    </row>
    <row r="2425" spans="1:11" x14ac:dyDescent="0.25">
      <c r="A2425" s="50" t="s">
        <v>3196</v>
      </c>
      <c r="B2425" s="50" t="s">
        <v>3424</v>
      </c>
      <c r="C2425" s="50" t="s">
        <v>3425</v>
      </c>
      <c r="D2425" s="50" t="s">
        <v>37</v>
      </c>
      <c r="E2425" s="51">
        <v>45412</v>
      </c>
      <c r="F2425" s="50" t="s">
        <v>72</v>
      </c>
      <c r="G2425" s="50" t="s">
        <v>106</v>
      </c>
      <c r="H2425" s="50" t="s">
        <v>107</v>
      </c>
      <c r="I2425" s="50" t="s">
        <v>820</v>
      </c>
      <c r="J2425" s="50" t="s">
        <v>3204</v>
      </c>
      <c r="K2425" s="53">
        <v>6992.82</v>
      </c>
    </row>
    <row r="2426" spans="1:11" x14ac:dyDescent="0.25">
      <c r="A2426" s="50" t="s">
        <v>3196</v>
      </c>
      <c r="B2426" s="50" t="s">
        <v>3426</v>
      </c>
      <c r="C2426" s="50" t="s">
        <v>3427</v>
      </c>
      <c r="D2426" s="50" t="s">
        <v>37</v>
      </c>
      <c r="E2426" s="51">
        <v>45412</v>
      </c>
      <c r="F2426" s="50" t="s">
        <v>72</v>
      </c>
      <c r="G2426" s="50" t="s">
        <v>3105</v>
      </c>
      <c r="H2426" s="50" t="s">
        <v>3106</v>
      </c>
      <c r="I2426" s="50" t="s">
        <v>820</v>
      </c>
      <c r="J2426" s="50" t="s">
        <v>3204</v>
      </c>
      <c r="K2426" s="53">
        <v>3472.46</v>
      </c>
    </row>
    <row r="2427" spans="1:11" x14ac:dyDescent="0.25">
      <c r="A2427" s="50" t="s">
        <v>3196</v>
      </c>
      <c r="B2427" s="50" t="s">
        <v>3428</v>
      </c>
      <c r="C2427" s="50" t="s">
        <v>3427</v>
      </c>
      <c r="D2427" s="50" t="s">
        <v>37</v>
      </c>
      <c r="E2427" s="51">
        <v>45412</v>
      </c>
      <c r="F2427" s="50" t="s">
        <v>72</v>
      </c>
      <c r="G2427" s="50" t="s">
        <v>313</v>
      </c>
      <c r="H2427" s="50" t="s">
        <v>314</v>
      </c>
      <c r="I2427" s="50" t="s">
        <v>820</v>
      </c>
      <c r="J2427" s="50" t="s">
        <v>3204</v>
      </c>
      <c r="K2427" s="53">
        <v>4298.67</v>
      </c>
    </row>
    <row r="2428" spans="1:11" x14ac:dyDescent="0.25">
      <c r="A2428" s="50" t="s">
        <v>3196</v>
      </c>
      <c r="B2428" s="50" t="s">
        <v>3429</v>
      </c>
      <c r="C2428" s="50" t="s">
        <v>3221</v>
      </c>
      <c r="D2428" s="50" t="s">
        <v>37</v>
      </c>
      <c r="E2428" s="51">
        <v>45415</v>
      </c>
      <c r="F2428" s="50" t="s">
        <v>72</v>
      </c>
      <c r="G2428" s="50" t="s">
        <v>1727</v>
      </c>
      <c r="H2428" s="50" t="s">
        <v>1728</v>
      </c>
      <c r="I2428" s="50" t="s">
        <v>3222</v>
      </c>
      <c r="J2428" s="50" t="s">
        <v>3223</v>
      </c>
      <c r="K2428" s="53">
        <v>6346.85</v>
      </c>
    </row>
    <row r="2429" spans="1:11" x14ac:dyDescent="0.25">
      <c r="A2429" s="50" t="s">
        <v>3196</v>
      </c>
      <c r="B2429" s="50" t="s">
        <v>3430</v>
      </c>
      <c r="C2429" s="50" t="s">
        <v>3431</v>
      </c>
      <c r="D2429" s="50" t="s">
        <v>37</v>
      </c>
      <c r="E2429" s="51">
        <v>45425</v>
      </c>
      <c r="F2429" s="50" t="s">
        <v>72</v>
      </c>
      <c r="G2429" s="50" t="s">
        <v>3229</v>
      </c>
      <c r="H2429" s="50" t="s">
        <v>3230</v>
      </c>
      <c r="I2429" s="50" t="s">
        <v>772</v>
      </c>
      <c r="J2429" s="50" t="s">
        <v>3231</v>
      </c>
      <c r="K2429" s="53">
        <v>5664.5</v>
      </c>
    </row>
    <row r="2430" spans="1:11" x14ac:dyDescent="0.25">
      <c r="A2430" s="50" t="s">
        <v>3196</v>
      </c>
      <c r="B2430" s="50" t="s">
        <v>3432</v>
      </c>
      <c r="C2430" s="50" t="s">
        <v>3431</v>
      </c>
      <c r="D2430" s="50" t="s">
        <v>37</v>
      </c>
      <c r="E2430" s="51">
        <v>45425</v>
      </c>
      <c r="F2430" s="50" t="s">
        <v>72</v>
      </c>
      <c r="G2430" s="50" t="s">
        <v>3229</v>
      </c>
      <c r="H2430" s="50" t="s">
        <v>3230</v>
      </c>
      <c r="I2430" s="50" t="s">
        <v>772</v>
      </c>
      <c r="J2430" s="50" t="s">
        <v>3231</v>
      </c>
      <c r="K2430" s="53">
        <v>5664.5</v>
      </c>
    </row>
    <row r="2431" spans="1:11" x14ac:dyDescent="0.25">
      <c r="A2431" s="50" t="s">
        <v>3196</v>
      </c>
      <c r="B2431" s="50" t="s">
        <v>3433</v>
      </c>
      <c r="C2431" s="50" t="s">
        <v>3295</v>
      </c>
      <c r="D2431" s="50" t="s">
        <v>37</v>
      </c>
      <c r="E2431" s="51">
        <v>45425</v>
      </c>
      <c r="F2431" s="50" t="s">
        <v>72</v>
      </c>
      <c r="G2431" s="50" t="s">
        <v>234</v>
      </c>
      <c r="H2431" s="50" t="s">
        <v>235</v>
      </c>
      <c r="I2431" s="50" t="s">
        <v>820</v>
      </c>
      <c r="J2431" s="50" t="s">
        <v>3204</v>
      </c>
      <c r="K2431" s="53">
        <v>7906.8</v>
      </c>
    </row>
    <row r="2432" spans="1:11" x14ac:dyDescent="0.25">
      <c r="A2432" s="50" t="s">
        <v>3196</v>
      </c>
      <c r="B2432" s="50" t="s">
        <v>3434</v>
      </c>
      <c r="C2432" s="50" t="s">
        <v>3399</v>
      </c>
      <c r="D2432" s="50" t="s">
        <v>37</v>
      </c>
      <c r="E2432" s="51">
        <v>45426</v>
      </c>
      <c r="F2432" s="50" t="s">
        <v>72</v>
      </c>
      <c r="G2432" s="50" t="s">
        <v>73</v>
      </c>
      <c r="H2432" s="50" t="s">
        <v>74</v>
      </c>
      <c r="I2432" s="50" t="s">
        <v>3261</v>
      </c>
      <c r="J2432" s="50" t="s">
        <v>3262</v>
      </c>
      <c r="K2432" s="53">
        <v>4390</v>
      </c>
    </row>
    <row r="2433" spans="1:11" x14ac:dyDescent="0.25">
      <c r="A2433" s="50" t="s">
        <v>3196</v>
      </c>
      <c r="B2433" s="50" t="s">
        <v>3435</v>
      </c>
      <c r="C2433" s="50" t="s">
        <v>3399</v>
      </c>
      <c r="D2433" s="50" t="s">
        <v>37</v>
      </c>
      <c r="E2433" s="51">
        <v>45426</v>
      </c>
      <c r="F2433" s="50" t="s">
        <v>72</v>
      </c>
      <c r="G2433" s="50" t="s">
        <v>73</v>
      </c>
      <c r="H2433" s="50" t="s">
        <v>74</v>
      </c>
      <c r="I2433" s="50" t="s">
        <v>3261</v>
      </c>
      <c r="J2433" s="50" t="s">
        <v>3262</v>
      </c>
      <c r="K2433" s="53">
        <v>4390</v>
      </c>
    </row>
    <row r="2434" spans="1:11" x14ac:dyDescent="0.25">
      <c r="A2434" s="50" t="s">
        <v>3196</v>
      </c>
      <c r="B2434" s="50" t="s">
        <v>3436</v>
      </c>
      <c r="C2434" s="50" t="s">
        <v>3399</v>
      </c>
      <c r="D2434" s="50" t="s">
        <v>37</v>
      </c>
      <c r="E2434" s="51">
        <v>45426</v>
      </c>
      <c r="F2434" s="50" t="s">
        <v>72</v>
      </c>
      <c r="G2434" s="50" t="s">
        <v>73</v>
      </c>
      <c r="H2434" s="50" t="s">
        <v>74</v>
      </c>
      <c r="I2434" s="50" t="s">
        <v>3261</v>
      </c>
      <c r="J2434" s="50" t="s">
        <v>3262</v>
      </c>
      <c r="K2434" s="53">
        <v>4390</v>
      </c>
    </row>
    <row r="2435" spans="1:11" x14ac:dyDescent="0.25">
      <c r="A2435" s="50" t="s">
        <v>3196</v>
      </c>
      <c r="B2435" s="50" t="s">
        <v>3437</v>
      </c>
      <c r="C2435" s="50" t="s">
        <v>3438</v>
      </c>
      <c r="D2435" s="50" t="s">
        <v>37</v>
      </c>
      <c r="E2435" s="51">
        <v>45427</v>
      </c>
      <c r="F2435" s="50" t="s">
        <v>72</v>
      </c>
      <c r="G2435" s="50" t="s">
        <v>260</v>
      </c>
      <c r="H2435" s="50" t="s">
        <v>261</v>
      </c>
      <c r="I2435" s="50" t="s">
        <v>772</v>
      </c>
      <c r="J2435" s="50" t="s">
        <v>3231</v>
      </c>
      <c r="K2435" s="53">
        <v>18232.28</v>
      </c>
    </row>
    <row r="2436" spans="1:11" x14ac:dyDescent="0.25">
      <c r="A2436" s="50" t="s">
        <v>3196</v>
      </c>
      <c r="B2436" s="50" t="s">
        <v>3439</v>
      </c>
      <c r="C2436" s="50" t="s">
        <v>3440</v>
      </c>
      <c r="D2436" s="50" t="s">
        <v>37</v>
      </c>
      <c r="E2436" s="51">
        <v>45428</v>
      </c>
      <c r="F2436" s="50" t="s">
        <v>72</v>
      </c>
      <c r="G2436" s="50" t="s">
        <v>548</v>
      </c>
      <c r="H2436" s="50" t="s">
        <v>549</v>
      </c>
      <c r="I2436" s="50" t="s">
        <v>3222</v>
      </c>
      <c r="J2436" s="50" t="s">
        <v>3354</v>
      </c>
      <c r="K2436" s="53">
        <v>5927.13</v>
      </c>
    </row>
    <row r="2437" spans="1:11" x14ac:dyDescent="0.25">
      <c r="A2437" s="50" t="s">
        <v>3196</v>
      </c>
      <c r="B2437" s="50" t="s">
        <v>3441</v>
      </c>
      <c r="C2437" s="50" t="s">
        <v>3388</v>
      </c>
      <c r="D2437" s="50" t="s">
        <v>37</v>
      </c>
      <c r="E2437" s="51">
        <v>45429</v>
      </c>
      <c r="F2437" s="50" t="s">
        <v>72</v>
      </c>
      <c r="G2437" s="50" t="s">
        <v>499</v>
      </c>
      <c r="H2437" s="50" t="s">
        <v>500</v>
      </c>
      <c r="I2437" s="50" t="s">
        <v>820</v>
      </c>
      <c r="J2437" s="50" t="s">
        <v>3204</v>
      </c>
      <c r="K2437" s="53">
        <v>3300</v>
      </c>
    </row>
    <row r="2438" spans="1:11" x14ac:dyDescent="0.25">
      <c r="A2438" s="50" t="s">
        <v>3196</v>
      </c>
      <c r="B2438" s="50" t="s">
        <v>3442</v>
      </c>
      <c r="C2438" s="50" t="s">
        <v>3443</v>
      </c>
      <c r="D2438" s="50" t="s">
        <v>37</v>
      </c>
      <c r="E2438" s="51">
        <v>45432</v>
      </c>
      <c r="F2438" s="50" t="s">
        <v>72</v>
      </c>
      <c r="G2438" s="50" t="s">
        <v>73</v>
      </c>
      <c r="H2438" s="50" t="s">
        <v>74</v>
      </c>
      <c r="I2438" s="50" t="s">
        <v>3222</v>
      </c>
      <c r="J2438" s="50" t="s">
        <v>3444</v>
      </c>
      <c r="K2438" s="53">
        <v>39506.5</v>
      </c>
    </row>
    <row r="2439" spans="1:11" x14ac:dyDescent="0.25">
      <c r="A2439" s="50" t="s">
        <v>3196</v>
      </c>
      <c r="B2439" s="50" t="s">
        <v>3445</v>
      </c>
      <c r="C2439" s="50" t="s">
        <v>3446</v>
      </c>
      <c r="D2439" s="50" t="s">
        <v>37</v>
      </c>
      <c r="E2439" s="51">
        <v>45434</v>
      </c>
      <c r="F2439" s="50" t="s">
        <v>72</v>
      </c>
      <c r="G2439" s="50" t="s">
        <v>462</v>
      </c>
      <c r="H2439" s="50" t="s">
        <v>463</v>
      </c>
      <c r="I2439" s="50" t="s">
        <v>3222</v>
      </c>
      <c r="J2439" s="50" t="s">
        <v>3354</v>
      </c>
      <c r="K2439" s="53">
        <v>8681.15</v>
      </c>
    </row>
    <row r="2440" spans="1:11" x14ac:dyDescent="0.25">
      <c r="A2440" s="50" t="s">
        <v>3196</v>
      </c>
      <c r="B2440" s="50" t="s">
        <v>3447</v>
      </c>
      <c r="C2440" s="50" t="s">
        <v>3260</v>
      </c>
      <c r="D2440" s="50" t="s">
        <v>37</v>
      </c>
      <c r="E2440" s="51">
        <v>45434</v>
      </c>
      <c r="F2440" s="50" t="s">
        <v>72</v>
      </c>
      <c r="G2440" s="50" t="s">
        <v>73</v>
      </c>
      <c r="H2440" s="50" t="s">
        <v>74</v>
      </c>
      <c r="I2440" s="50" t="s">
        <v>3261</v>
      </c>
      <c r="J2440" s="50" t="s">
        <v>3448</v>
      </c>
      <c r="K2440" s="53">
        <v>33219.339999999997</v>
      </c>
    </row>
    <row r="2441" spans="1:11" x14ac:dyDescent="0.25">
      <c r="A2441" s="50" t="s">
        <v>3196</v>
      </c>
      <c r="B2441" s="50" t="s">
        <v>3449</v>
      </c>
      <c r="C2441" s="50" t="s">
        <v>3260</v>
      </c>
      <c r="D2441" s="50" t="s">
        <v>37</v>
      </c>
      <c r="E2441" s="51">
        <v>45434</v>
      </c>
      <c r="F2441" s="50" t="s">
        <v>72</v>
      </c>
      <c r="G2441" s="50" t="s">
        <v>73</v>
      </c>
      <c r="H2441" s="50" t="s">
        <v>74</v>
      </c>
      <c r="I2441" s="50" t="s">
        <v>3261</v>
      </c>
      <c r="J2441" s="50" t="s">
        <v>3448</v>
      </c>
      <c r="K2441" s="53">
        <v>33219.339999999997</v>
      </c>
    </row>
    <row r="2442" spans="1:11" x14ac:dyDescent="0.25">
      <c r="A2442" s="50" t="s">
        <v>3196</v>
      </c>
      <c r="B2442" s="50" t="s">
        <v>3450</v>
      </c>
      <c r="C2442" s="50" t="s">
        <v>3451</v>
      </c>
      <c r="D2442" s="50" t="s">
        <v>37</v>
      </c>
      <c r="E2442" s="51">
        <v>45434</v>
      </c>
      <c r="F2442" s="50" t="s">
        <v>72</v>
      </c>
      <c r="G2442" s="50" t="s">
        <v>73</v>
      </c>
      <c r="H2442" s="50" t="s">
        <v>74</v>
      </c>
      <c r="I2442" s="50" t="s">
        <v>3261</v>
      </c>
      <c r="J2442" s="50" t="s">
        <v>3448</v>
      </c>
      <c r="K2442" s="53">
        <v>21246.39</v>
      </c>
    </row>
    <row r="2443" spans="1:11" x14ac:dyDescent="0.25">
      <c r="A2443" s="50" t="s">
        <v>3196</v>
      </c>
      <c r="B2443" s="50" t="s">
        <v>3452</v>
      </c>
      <c r="C2443" s="50" t="s">
        <v>3453</v>
      </c>
      <c r="D2443" s="50" t="s">
        <v>37</v>
      </c>
      <c r="E2443" s="51">
        <v>45436</v>
      </c>
      <c r="F2443" s="50" t="s">
        <v>72</v>
      </c>
      <c r="G2443" s="50" t="s">
        <v>170</v>
      </c>
      <c r="H2443" s="50" t="s">
        <v>171</v>
      </c>
      <c r="I2443" s="50" t="s">
        <v>820</v>
      </c>
      <c r="J2443" s="50" t="s">
        <v>3204</v>
      </c>
      <c r="K2443" s="53">
        <v>7491.17</v>
      </c>
    </row>
    <row r="2444" spans="1:11" x14ac:dyDescent="0.25">
      <c r="A2444" s="50" t="s">
        <v>3196</v>
      </c>
      <c r="B2444" s="50" t="s">
        <v>3454</v>
      </c>
      <c r="C2444" s="50" t="s">
        <v>3403</v>
      </c>
      <c r="D2444" s="50" t="s">
        <v>37</v>
      </c>
      <c r="E2444" s="51">
        <v>45436</v>
      </c>
      <c r="F2444" s="50" t="s">
        <v>72</v>
      </c>
      <c r="G2444" s="50" t="s">
        <v>73</v>
      </c>
      <c r="H2444" s="50" t="s">
        <v>74</v>
      </c>
      <c r="I2444" s="50" t="s">
        <v>3261</v>
      </c>
      <c r="J2444" s="50" t="s">
        <v>3262</v>
      </c>
      <c r="K2444" s="53">
        <v>9989.76</v>
      </c>
    </row>
    <row r="2445" spans="1:11" x14ac:dyDescent="0.25">
      <c r="A2445" s="50" t="s">
        <v>3196</v>
      </c>
      <c r="B2445" s="50" t="s">
        <v>3455</v>
      </c>
      <c r="C2445" s="50" t="s">
        <v>3399</v>
      </c>
      <c r="D2445" s="50" t="s">
        <v>37</v>
      </c>
      <c r="E2445" s="51">
        <v>45436</v>
      </c>
      <c r="F2445" s="50" t="s">
        <v>72</v>
      </c>
      <c r="G2445" s="50" t="s">
        <v>73</v>
      </c>
      <c r="H2445" s="50" t="s">
        <v>74</v>
      </c>
      <c r="I2445" s="50" t="s">
        <v>3261</v>
      </c>
      <c r="J2445" s="50" t="s">
        <v>3262</v>
      </c>
      <c r="K2445" s="53">
        <v>4846.05</v>
      </c>
    </row>
    <row r="2446" spans="1:11" x14ac:dyDescent="0.25">
      <c r="A2446" s="50" t="s">
        <v>3196</v>
      </c>
      <c r="B2446" s="50" t="s">
        <v>3456</v>
      </c>
      <c r="C2446" s="50" t="s">
        <v>3399</v>
      </c>
      <c r="D2446" s="50" t="s">
        <v>37</v>
      </c>
      <c r="E2446" s="51">
        <v>45436</v>
      </c>
      <c r="F2446" s="50" t="s">
        <v>72</v>
      </c>
      <c r="G2446" s="50" t="s">
        <v>73</v>
      </c>
      <c r="H2446" s="50" t="s">
        <v>74</v>
      </c>
      <c r="I2446" s="50" t="s">
        <v>3261</v>
      </c>
      <c r="J2446" s="50" t="s">
        <v>3262</v>
      </c>
      <c r="K2446" s="53">
        <v>4846.05</v>
      </c>
    </row>
    <row r="2447" spans="1:11" x14ac:dyDescent="0.25">
      <c r="A2447" s="50" t="s">
        <v>3196</v>
      </c>
      <c r="B2447" s="50" t="s">
        <v>3457</v>
      </c>
      <c r="C2447" s="50" t="s">
        <v>3458</v>
      </c>
      <c r="D2447" s="50" t="s">
        <v>37</v>
      </c>
      <c r="E2447" s="51">
        <v>45439</v>
      </c>
      <c r="F2447" s="50" t="s">
        <v>72</v>
      </c>
      <c r="G2447" s="50" t="s">
        <v>502</v>
      </c>
      <c r="H2447" s="50" t="s">
        <v>503</v>
      </c>
      <c r="I2447" s="50" t="s">
        <v>3459</v>
      </c>
      <c r="J2447" s="50" t="s">
        <v>3460</v>
      </c>
      <c r="K2447" s="53">
        <v>2360</v>
      </c>
    </row>
    <row r="2448" spans="1:11" x14ac:dyDescent="0.25">
      <c r="A2448" s="50" t="s">
        <v>3196</v>
      </c>
      <c r="B2448" s="50" t="s">
        <v>3461</v>
      </c>
      <c r="C2448" s="50" t="s">
        <v>3462</v>
      </c>
      <c r="D2448" s="50" t="s">
        <v>37</v>
      </c>
      <c r="E2448" s="51">
        <v>45439</v>
      </c>
      <c r="F2448" s="50" t="s">
        <v>72</v>
      </c>
      <c r="G2448" s="50" t="s">
        <v>238</v>
      </c>
      <c r="H2448" s="50" t="s">
        <v>239</v>
      </c>
      <c r="I2448" s="50" t="s">
        <v>3459</v>
      </c>
      <c r="J2448" s="50" t="s">
        <v>3460</v>
      </c>
      <c r="K2448" s="53">
        <v>2359.5</v>
      </c>
    </row>
    <row r="2449" spans="1:11" x14ac:dyDescent="0.25">
      <c r="A2449" s="50" t="s">
        <v>3196</v>
      </c>
      <c r="B2449" s="50" t="s">
        <v>3463</v>
      </c>
      <c r="C2449" s="50" t="s">
        <v>3462</v>
      </c>
      <c r="D2449" s="50" t="s">
        <v>37</v>
      </c>
      <c r="E2449" s="51">
        <v>45439</v>
      </c>
      <c r="F2449" s="50" t="s">
        <v>72</v>
      </c>
      <c r="G2449" s="50" t="s">
        <v>238</v>
      </c>
      <c r="H2449" s="50" t="s">
        <v>239</v>
      </c>
      <c r="I2449" s="50" t="s">
        <v>3459</v>
      </c>
      <c r="J2449" s="50" t="s">
        <v>3460</v>
      </c>
      <c r="K2449" s="53">
        <v>2359.5</v>
      </c>
    </row>
    <row r="2450" spans="1:11" x14ac:dyDescent="0.25">
      <c r="A2450" s="50" t="s">
        <v>3196</v>
      </c>
      <c r="B2450" s="50" t="s">
        <v>3464</v>
      </c>
      <c r="C2450" s="50" t="s">
        <v>3295</v>
      </c>
      <c r="D2450" s="50" t="s">
        <v>37</v>
      </c>
      <c r="E2450" s="51">
        <v>45441</v>
      </c>
      <c r="F2450" s="50" t="s">
        <v>72</v>
      </c>
      <c r="G2450" s="50" t="s">
        <v>1683</v>
      </c>
      <c r="H2450" s="50" t="s">
        <v>1684</v>
      </c>
      <c r="I2450" s="50" t="s">
        <v>820</v>
      </c>
      <c r="J2450" s="50" t="s">
        <v>3204</v>
      </c>
      <c r="K2450" s="53">
        <v>7906.8</v>
      </c>
    </row>
    <row r="2451" spans="1:11" x14ac:dyDescent="0.25">
      <c r="A2451" s="50" t="s">
        <v>3196</v>
      </c>
      <c r="B2451" s="50" t="s">
        <v>3465</v>
      </c>
      <c r="C2451" s="50" t="s">
        <v>3221</v>
      </c>
      <c r="D2451" s="50" t="s">
        <v>37</v>
      </c>
      <c r="E2451" s="51">
        <v>45443</v>
      </c>
      <c r="F2451" s="50" t="s">
        <v>72</v>
      </c>
      <c r="G2451" s="50" t="s">
        <v>1628</v>
      </c>
      <c r="H2451" s="50" t="s">
        <v>1629</v>
      </c>
      <c r="I2451" s="50" t="s">
        <v>3222</v>
      </c>
      <c r="J2451" s="50" t="s">
        <v>3223</v>
      </c>
      <c r="K2451" s="53">
        <v>6347.42</v>
      </c>
    </row>
    <row r="2452" spans="1:11" x14ac:dyDescent="0.25">
      <c r="A2452" s="50" t="s">
        <v>3196</v>
      </c>
      <c r="B2452" s="50" t="s">
        <v>3466</v>
      </c>
      <c r="C2452" s="50" t="s">
        <v>3425</v>
      </c>
      <c r="D2452" s="50" t="s">
        <v>37</v>
      </c>
      <c r="E2452" s="51">
        <v>45450</v>
      </c>
      <c r="F2452" s="50" t="s">
        <v>72</v>
      </c>
      <c r="G2452" s="50" t="s">
        <v>260</v>
      </c>
      <c r="H2452" s="50" t="s">
        <v>261</v>
      </c>
      <c r="I2452" s="50" t="s">
        <v>820</v>
      </c>
      <c r="J2452" s="50" t="s">
        <v>3204</v>
      </c>
      <c r="K2452" s="53">
        <v>5747.52</v>
      </c>
    </row>
    <row r="2453" spans="1:11" x14ac:dyDescent="0.25">
      <c r="A2453" s="50" t="s">
        <v>3196</v>
      </c>
      <c r="B2453" s="50" t="s">
        <v>3467</v>
      </c>
      <c r="C2453" s="50" t="s">
        <v>3425</v>
      </c>
      <c r="D2453" s="50" t="s">
        <v>37</v>
      </c>
      <c r="E2453" s="51">
        <v>45450</v>
      </c>
      <c r="F2453" s="50" t="s">
        <v>72</v>
      </c>
      <c r="G2453" s="50" t="s">
        <v>3468</v>
      </c>
      <c r="H2453" s="50" t="s">
        <v>3469</v>
      </c>
      <c r="I2453" s="50" t="s">
        <v>820</v>
      </c>
      <c r="J2453" s="50" t="s">
        <v>3204</v>
      </c>
      <c r="K2453" s="53">
        <v>5747.52</v>
      </c>
    </row>
    <row r="2454" spans="1:11" x14ac:dyDescent="0.25">
      <c r="A2454" s="50" t="s">
        <v>3196</v>
      </c>
      <c r="B2454" s="50" t="s">
        <v>3470</v>
      </c>
      <c r="C2454" s="50" t="s">
        <v>3425</v>
      </c>
      <c r="D2454" s="50" t="s">
        <v>37</v>
      </c>
      <c r="E2454" s="51">
        <v>45450</v>
      </c>
      <c r="F2454" s="50" t="s">
        <v>72</v>
      </c>
      <c r="G2454" s="50" t="s">
        <v>396</v>
      </c>
      <c r="H2454" s="50" t="s">
        <v>397</v>
      </c>
      <c r="I2454" s="50" t="s">
        <v>820</v>
      </c>
      <c r="J2454" s="50" t="s">
        <v>3204</v>
      </c>
      <c r="K2454" s="53">
        <v>5747.51</v>
      </c>
    </row>
    <row r="2455" spans="1:11" x14ac:dyDescent="0.25">
      <c r="A2455" s="50" t="s">
        <v>3196</v>
      </c>
      <c r="B2455" s="50" t="s">
        <v>3471</v>
      </c>
      <c r="C2455" s="50" t="s">
        <v>3425</v>
      </c>
      <c r="D2455" s="50" t="s">
        <v>37</v>
      </c>
      <c r="E2455" s="51">
        <v>45450</v>
      </c>
      <c r="F2455" s="50" t="s">
        <v>72</v>
      </c>
      <c r="G2455" s="50" t="s">
        <v>1733</v>
      </c>
      <c r="H2455" s="50" t="s">
        <v>1734</v>
      </c>
      <c r="I2455" s="50" t="s">
        <v>820</v>
      </c>
      <c r="J2455" s="50" t="s">
        <v>3204</v>
      </c>
      <c r="K2455" s="53">
        <v>5747.52</v>
      </c>
    </row>
    <row r="2456" spans="1:11" x14ac:dyDescent="0.25">
      <c r="A2456" s="50" t="s">
        <v>3196</v>
      </c>
      <c r="B2456" s="50" t="s">
        <v>3472</v>
      </c>
      <c r="C2456" s="50" t="s">
        <v>3425</v>
      </c>
      <c r="D2456" s="50" t="s">
        <v>37</v>
      </c>
      <c r="E2456" s="51">
        <v>45450</v>
      </c>
      <c r="F2456" s="50" t="s">
        <v>72</v>
      </c>
      <c r="G2456" s="50" t="s">
        <v>1080</v>
      </c>
      <c r="H2456" s="50" t="s">
        <v>1081</v>
      </c>
      <c r="I2456" s="50" t="s">
        <v>820</v>
      </c>
      <c r="J2456" s="50" t="s">
        <v>3204</v>
      </c>
      <c r="K2456" s="53">
        <v>5747.52</v>
      </c>
    </row>
    <row r="2457" spans="1:11" x14ac:dyDescent="0.25">
      <c r="A2457" s="50" t="s">
        <v>3196</v>
      </c>
      <c r="B2457" s="50" t="s">
        <v>3473</v>
      </c>
      <c r="C2457" s="50" t="s">
        <v>3425</v>
      </c>
      <c r="D2457" s="50" t="s">
        <v>37</v>
      </c>
      <c r="E2457" s="51">
        <v>45450</v>
      </c>
      <c r="F2457" s="50" t="s">
        <v>72</v>
      </c>
      <c r="G2457" s="50" t="s">
        <v>693</v>
      </c>
      <c r="H2457" s="50" t="s">
        <v>694</v>
      </c>
      <c r="I2457" s="50" t="s">
        <v>820</v>
      </c>
      <c r="J2457" s="50" t="s">
        <v>3204</v>
      </c>
      <c r="K2457" s="53">
        <v>5747.52</v>
      </c>
    </row>
    <row r="2458" spans="1:11" x14ac:dyDescent="0.25">
      <c r="A2458" s="50" t="s">
        <v>3196</v>
      </c>
      <c r="B2458" s="50" t="s">
        <v>3474</v>
      </c>
      <c r="C2458" s="50" t="s">
        <v>3475</v>
      </c>
      <c r="D2458" s="50" t="s">
        <v>37</v>
      </c>
      <c r="E2458" s="51">
        <v>45450</v>
      </c>
      <c r="F2458" s="50" t="s">
        <v>72</v>
      </c>
      <c r="G2458" s="50" t="s">
        <v>693</v>
      </c>
      <c r="H2458" s="50" t="s">
        <v>694</v>
      </c>
      <c r="I2458" s="50" t="s">
        <v>820</v>
      </c>
      <c r="J2458" s="50" t="s">
        <v>3204</v>
      </c>
      <c r="K2458" s="53">
        <v>5352.38</v>
      </c>
    </row>
    <row r="2459" spans="1:11" x14ac:dyDescent="0.25">
      <c r="A2459" s="50" t="s">
        <v>3196</v>
      </c>
      <c r="B2459" s="50" t="s">
        <v>3476</v>
      </c>
      <c r="C2459" s="50" t="s">
        <v>3427</v>
      </c>
      <c r="D2459" s="50" t="s">
        <v>37</v>
      </c>
      <c r="E2459" s="51">
        <v>45450</v>
      </c>
      <c r="F2459" s="50" t="s">
        <v>72</v>
      </c>
      <c r="G2459" s="50" t="s">
        <v>3477</v>
      </c>
      <c r="H2459" s="50" t="s">
        <v>3478</v>
      </c>
      <c r="I2459" s="50" t="s">
        <v>820</v>
      </c>
      <c r="J2459" s="50" t="s">
        <v>3204</v>
      </c>
      <c r="K2459" s="53">
        <v>4298.67</v>
      </c>
    </row>
    <row r="2460" spans="1:11" x14ac:dyDescent="0.25">
      <c r="A2460" s="50" t="s">
        <v>3196</v>
      </c>
      <c r="B2460" s="50" t="s">
        <v>3479</v>
      </c>
      <c r="C2460" s="50" t="s">
        <v>3480</v>
      </c>
      <c r="D2460" s="50" t="s">
        <v>37</v>
      </c>
      <c r="E2460" s="51">
        <v>45450</v>
      </c>
      <c r="F2460" s="50" t="s">
        <v>72</v>
      </c>
      <c r="G2460" s="50" t="s">
        <v>347</v>
      </c>
      <c r="H2460" s="50" t="s">
        <v>348</v>
      </c>
      <c r="I2460" s="50" t="s">
        <v>820</v>
      </c>
      <c r="J2460" s="50" t="s">
        <v>3204</v>
      </c>
      <c r="K2460" s="53">
        <v>4490.25</v>
      </c>
    </row>
    <row r="2461" spans="1:11" x14ac:dyDescent="0.25">
      <c r="A2461" s="50" t="s">
        <v>3196</v>
      </c>
      <c r="B2461" s="50" t="s">
        <v>3481</v>
      </c>
      <c r="C2461" s="50" t="s">
        <v>3482</v>
      </c>
      <c r="D2461" s="50" t="s">
        <v>37</v>
      </c>
      <c r="E2461" s="51">
        <v>45450</v>
      </c>
      <c r="F2461" s="50" t="s">
        <v>72</v>
      </c>
      <c r="G2461" s="50" t="s">
        <v>135</v>
      </c>
      <c r="H2461" s="50" t="s">
        <v>136</v>
      </c>
      <c r="I2461" s="50" t="s">
        <v>820</v>
      </c>
      <c r="J2461" s="50" t="s">
        <v>3204</v>
      </c>
      <c r="K2461" s="53">
        <v>5232.6400000000003</v>
      </c>
    </row>
    <row r="2462" spans="1:11" x14ac:dyDescent="0.25">
      <c r="A2462" s="50" t="s">
        <v>3196</v>
      </c>
      <c r="B2462" s="50" t="s">
        <v>3483</v>
      </c>
      <c r="C2462" s="50" t="s">
        <v>3475</v>
      </c>
      <c r="D2462" s="50" t="s">
        <v>37</v>
      </c>
      <c r="E2462" s="51">
        <v>45450</v>
      </c>
      <c r="F2462" s="50" t="s">
        <v>72</v>
      </c>
      <c r="G2462" s="50" t="s">
        <v>3105</v>
      </c>
      <c r="H2462" s="50" t="s">
        <v>3106</v>
      </c>
      <c r="I2462" s="50" t="s">
        <v>820</v>
      </c>
      <c r="J2462" s="50" t="s">
        <v>3204</v>
      </c>
      <c r="K2462" s="53">
        <v>5352.38</v>
      </c>
    </row>
    <row r="2463" spans="1:11" x14ac:dyDescent="0.25">
      <c r="A2463" s="50" t="s">
        <v>3196</v>
      </c>
      <c r="B2463" s="50" t="s">
        <v>3484</v>
      </c>
      <c r="C2463" s="50" t="s">
        <v>3485</v>
      </c>
      <c r="D2463" s="50" t="s">
        <v>37</v>
      </c>
      <c r="E2463" s="51">
        <v>45450</v>
      </c>
      <c r="F2463" s="50" t="s">
        <v>72</v>
      </c>
      <c r="G2463" s="50" t="s">
        <v>3105</v>
      </c>
      <c r="H2463" s="50" t="s">
        <v>3106</v>
      </c>
      <c r="I2463" s="50" t="s">
        <v>820</v>
      </c>
      <c r="J2463" s="50" t="s">
        <v>3204</v>
      </c>
      <c r="K2463" s="53">
        <v>5855.29</v>
      </c>
    </row>
    <row r="2464" spans="1:11" x14ac:dyDescent="0.25">
      <c r="A2464" s="50" t="s">
        <v>3196</v>
      </c>
      <c r="B2464" s="50" t="s">
        <v>3486</v>
      </c>
      <c r="C2464" s="50" t="s">
        <v>3399</v>
      </c>
      <c r="D2464" s="50" t="s">
        <v>37</v>
      </c>
      <c r="E2464" s="51">
        <v>45450</v>
      </c>
      <c r="F2464" s="50" t="s">
        <v>72</v>
      </c>
      <c r="G2464" s="50" t="s">
        <v>73</v>
      </c>
      <c r="H2464" s="50" t="s">
        <v>74</v>
      </c>
      <c r="I2464" s="50" t="s">
        <v>3261</v>
      </c>
      <c r="J2464" s="50" t="s">
        <v>3262</v>
      </c>
      <c r="K2464" s="53">
        <v>4795.59</v>
      </c>
    </row>
    <row r="2465" spans="1:11" x14ac:dyDescent="0.25">
      <c r="A2465" s="50" t="s">
        <v>3196</v>
      </c>
      <c r="B2465" s="50" t="s">
        <v>3487</v>
      </c>
      <c r="C2465" s="50" t="s">
        <v>3488</v>
      </c>
      <c r="D2465" s="50" t="s">
        <v>37</v>
      </c>
      <c r="E2465" s="51">
        <v>45454</v>
      </c>
      <c r="F2465" s="50" t="s">
        <v>72</v>
      </c>
      <c r="G2465" s="50" t="s">
        <v>3489</v>
      </c>
      <c r="H2465" s="50" t="s">
        <v>3490</v>
      </c>
      <c r="I2465" s="50" t="s">
        <v>772</v>
      </c>
      <c r="J2465" s="50" t="s">
        <v>3231</v>
      </c>
      <c r="K2465" s="53">
        <v>5432.83</v>
      </c>
    </row>
    <row r="2466" spans="1:11" x14ac:dyDescent="0.25">
      <c r="A2466" s="50" t="s">
        <v>3196</v>
      </c>
      <c r="B2466" s="50" t="s">
        <v>3491</v>
      </c>
      <c r="C2466" s="50" t="s">
        <v>3492</v>
      </c>
      <c r="D2466" s="50" t="s">
        <v>37</v>
      </c>
      <c r="E2466" s="51">
        <v>45454</v>
      </c>
      <c r="F2466" s="50" t="s">
        <v>72</v>
      </c>
      <c r="G2466" s="50" t="s">
        <v>3300</v>
      </c>
      <c r="H2466" s="50" t="s">
        <v>3301</v>
      </c>
      <c r="I2466" s="50" t="s">
        <v>772</v>
      </c>
      <c r="J2466" s="50" t="s">
        <v>3231</v>
      </c>
      <c r="K2466" s="53">
        <v>14482.89</v>
      </c>
    </row>
    <row r="2467" spans="1:11" x14ac:dyDescent="0.25">
      <c r="A2467" s="50" t="s">
        <v>3196</v>
      </c>
      <c r="B2467" s="50" t="s">
        <v>3493</v>
      </c>
      <c r="C2467" s="50" t="s">
        <v>3494</v>
      </c>
      <c r="D2467" s="50" t="s">
        <v>37</v>
      </c>
      <c r="E2467" s="51">
        <v>45454</v>
      </c>
      <c r="F2467" s="50" t="s">
        <v>72</v>
      </c>
      <c r="G2467" s="50" t="s">
        <v>3300</v>
      </c>
      <c r="H2467" s="50" t="s">
        <v>3301</v>
      </c>
      <c r="I2467" s="50" t="s">
        <v>772</v>
      </c>
      <c r="J2467" s="50" t="s">
        <v>3231</v>
      </c>
      <c r="K2467" s="53">
        <v>5705.96</v>
      </c>
    </row>
    <row r="2468" spans="1:11" x14ac:dyDescent="0.25">
      <c r="A2468" s="50" t="s">
        <v>3196</v>
      </c>
      <c r="B2468" s="50" t="s">
        <v>3495</v>
      </c>
      <c r="C2468" s="50" t="s">
        <v>3496</v>
      </c>
      <c r="D2468" s="50" t="s">
        <v>37</v>
      </c>
      <c r="E2468" s="51">
        <v>45454</v>
      </c>
      <c r="F2468" s="50" t="s">
        <v>72</v>
      </c>
      <c r="G2468" s="50" t="s">
        <v>3300</v>
      </c>
      <c r="H2468" s="50" t="s">
        <v>3301</v>
      </c>
      <c r="I2468" s="50" t="s">
        <v>772</v>
      </c>
      <c r="J2468" s="50" t="s">
        <v>3231</v>
      </c>
      <c r="K2468" s="53">
        <v>4803.38</v>
      </c>
    </row>
    <row r="2469" spans="1:11" x14ac:dyDescent="0.25">
      <c r="A2469" s="50" t="s">
        <v>3196</v>
      </c>
      <c r="B2469" s="50" t="s">
        <v>3497</v>
      </c>
      <c r="C2469" s="50" t="s">
        <v>3498</v>
      </c>
      <c r="D2469" s="50" t="s">
        <v>37</v>
      </c>
      <c r="E2469" s="51">
        <v>45454</v>
      </c>
      <c r="F2469" s="50" t="s">
        <v>72</v>
      </c>
      <c r="G2469" s="50" t="s">
        <v>3300</v>
      </c>
      <c r="H2469" s="50" t="s">
        <v>3301</v>
      </c>
      <c r="I2469" s="50" t="s">
        <v>772</v>
      </c>
      <c r="J2469" s="50" t="s">
        <v>3231</v>
      </c>
      <c r="K2469" s="53">
        <v>7624.77</v>
      </c>
    </row>
    <row r="2470" spans="1:11" x14ac:dyDescent="0.25">
      <c r="A2470" s="50" t="s">
        <v>3196</v>
      </c>
      <c r="B2470" s="50" t="s">
        <v>3499</v>
      </c>
      <c r="C2470" s="50" t="s">
        <v>3500</v>
      </c>
      <c r="D2470" s="50" t="s">
        <v>37</v>
      </c>
      <c r="E2470" s="51">
        <v>45454</v>
      </c>
      <c r="F2470" s="50" t="s">
        <v>72</v>
      </c>
      <c r="G2470" s="50" t="s">
        <v>3300</v>
      </c>
      <c r="H2470" s="50" t="s">
        <v>3301</v>
      </c>
      <c r="I2470" s="50" t="s">
        <v>772</v>
      </c>
      <c r="J2470" s="50" t="s">
        <v>3231</v>
      </c>
      <c r="K2470" s="53">
        <v>6863.77</v>
      </c>
    </row>
    <row r="2471" spans="1:11" x14ac:dyDescent="0.25">
      <c r="A2471" s="50" t="s">
        <v>3196</v>
      </c>
      <c r="B2471" s="50" t="s">
        <v>3501</v>
      </c>
      <c r="C2471" s="50" t="s">
        <v>3502</v>
      </c>
      <c r="D2471" s="50" t="s">
        <v>37</v>
      </c>
      <c r="E2471" s="51">
        <v>45454</v>
      </c>
      <c r="F2471" s="50" t="s">
        <v>72</v>
      </c>
      <c r="G2471" s="50" t="s">
        <v>3357</v>
      </c>
      <c r="H2471" s="50" t="s">
        <v>3358</v>
      </c>
      <c r="I2471" s="50" t="s">
        <v>3222</v>
      </c>
      <c r="J2471" s="50" t="s">
        <v>3223</v>
      </c>
      <c r="K2471" s="53">
        <v>5152.32</v>
      </c>
    </row>
    <row r="2472" spans="1:11" x14ac:dyDescent="0.25">
      <c r="A2472" s="50" t="s">
        <v>3196</v>
      </c>
      <c r="B2472" s="50" t="s">
        <v>3503</v>
      </c>
      <c r="C2472" s="50" t="s">
        <v>3504</v>
      </c>
      <c r="D2472" s="50" t="s">
        <v>37</v>
      </c>
      <c r="E2472" s="51">
        <v>45456</v>
      </c>
      <c r="F2472" s="50" t="s">
        <v>72</v>
      </c>
      <c r="G2472" s="50" t="s">
        <v>645</v>
      </c>
      <c r="H2472" s="50" t="s">
        <v>646</v>
      </c>
      <c r="I2472" s="50" t="s">
        <v>3459</v>
      </c>
      <c r="J2472" s="50" t="s">
        <v>3505</v>
      </c>
      <c r="K2472" s="53">
        <v>5142.5</v>
      </c>
    </row>
    <row r="2473" spans="1:11" x14ac:dyDescent="0.25">
      <c r="A2473" s="50" t="s">
        <v>3196</v>
      </c>
      <c r="B2473" s="50" t="s">
        <v>3506</v>
      </c>
      <c r="C2473" s="50" t="s">
        <v>3507</v>
      </c>
      <c r="D2473" s="50" t="s">
        <v>37</v>
      </c>
      <c r="E2473" s="51">
        <v>45456</v>
      </c>
      <c r="F2473" s="50" t="s">
        <v>72</v>
      </c>
      <c r="G2473" s="50" t="s">
        <v>645</v>
      </c>
      <c r="H2473" s="50" t="s">
        <v>646</v>
      </c>
      <c r="I2473" s="50" t="s">
        <v>3459</v>
      </c>
      <c r="J2473" s="50" t="s">
        <v>3505</v>
      </c>
      <c r="K2473" s="53">
        <v>5142.5</v>
      </c>
    </row>
    <row r="2474" spans="1:11" x14ac:dyDescent="0.25">
      <c r="A2474" s="50" t="s">
        <v>3196</v>
      </c>
      <c r="B2474" s="50" t="s">
        <v>3508</v>
      </c>
      <c r="C2474" s="50" t="s">
        <v>3509</v>
      </c>
      <c r="D2474" s="50" t="s">
        <v>37</v>
      </c>
      <c r="E2474" s="51">
        <v>45456</v>
      </c>
      <c r="F2474" s="50" t="s">
        <v>72</v>
      </c>
      <c r="G2474" s="50" t="s">
        <v>3242</v>
      </c>
      <c r="H2474" s="50" t="s">
        <v>3243</v>
      </c>
      <c r="I2474" s="50" t="s">
        <v>772</v>
      </c>
      <c r="J2474" s="50" t="s">
        <v>3231</v>
      </c>
      <c r="K2474" s="53">
        <v>3448.5</v>
      </c>
    </row>
    <row r="2475" spans="1:11" x14ac:dyDescent="0.25">
      <c r="A2475" s="50" t="s">
        <v>3196</v>
      </c>
      <c r="B2475" s="50" t="s">
        <v>3510</v>
      </c>
      <c r="C2475" s="50" t="s">
        <v>3509</v>
      </c>
      <c r="D2475" s="50" t="s">
        <v>37</v>
      </c>
      <c r="E2475" s="51">
        <v>45456</v>
      </c>
      <c r="F2475" s="50" t="s">
        <v>72</v>
      </c>
      <c r="G2475" s="50" t="s">
        <v>3242</v>
      </c>
      <c r="H2475" s="50" t="s">
        <v>3243</v>
      </c>
      <c r="I2475" s="50" t="s">
        <v>772</v>
      </c>
      <c r="J2475" s="50" t="s">
        <v>3231</v>
      </c>
      <c r="K2475" s="53">
        <v>3448.5</v>
      </c>
    </row>
    <row r="2476" spans="1:11" x14ac:dyDescent="0.25">
      <c r="A2476" s="50" t="s">
        <v>3196</v>
      </c>
      <c r="B2476" s="50" t="s">
        <v>3511</v>
      </c>
      <c r="C2476" s="50" t="s">
        <v>3509</v>
      </c>
      <c r="D2476" s="50" t="s">
        <v>37</v>
      </c>
      <c r="E2476" s="51">
        <v>45456</v>
      </c>
      <c r="F2476" s="50" t="s">
        <v>72</v>
      </c>
      <c r="G2476" s="50" t="s">
        <v>3242</v>
      </c>
      <c r="H2476" s="50" t="s">
        <v>3243</v>
      </c>
      <c r="I2476" s="50" t="s">
        <v>772</v>
      </c>
      <c r="J2476" s="50" t="s">
        <v>3231</v>
      </c>
      <c r="K2476" s="53">
        <v>3448.5</v>
      </c>
    </row>
    <row r="2477" spans="1:11" x14ac:dyDescent="0.25">
      <c r="A2477" s="50" t="s">
        <v>3196</v>
      </c>
      <c r="B2477" s="50" t="s">
        <v>3512</v>
      </c>
      <c r="C2477" s="50" t="s">
        <v>3509</v>
      </c>
      <c r="D2477" s="50" t="s">
        <v>37</v>
      </c>
      <c r="E2477" s="51">
        <v>45456</v>
      </c>
      <c r="F2477" s="50" t="s">
        <v>72</v>
      </c>
      <c r="G2477" s="50" t="s">
        <v>3242</v>
      </c>
      <c r="H2477" s="50" t="s">
        <v>3243</v>
      </c>
      <c r="I2477" s="50" t="s">
        <v>772</v>
      </c>
      <c r="J2477" s="50" t="s">
        <v>3231</v>
      </c>
      <c r="K2477" s="53">
        <v>3448.5</v>
      </c>
    </row>
    <row r="2478" spans="1:11" x14ac:dyDescent="0.25">
      <c r="A2478" s="50" t="s">
        <v>3196</v>
      </c>
      <c r="B2478" s="50" t="s">
        <v>3513</v>
      </c>
      <c r="C2478" s="50" t="s">
        <v>3509</v>
      </c>
      <c r="D2478" s="50" t="s">
        <v>37</v>
      </c>
      <c r="E2478" s="51">
        <v>45456</v>
      </c>
      <c r="F2478" s="50" t="s">
        <v>72</v>
      </c>
      <c r="G2478" s="50" t="s">
        <v>3242</v>
      </c>
      <c r="H2478" s="50" t="s">
        <v>3243</v>
      </c>
      <c r="I2478" s="50" t="s">
        <v>772</v>
      </c>
      <c r="J2478" s="50" t="s">
        <v>3231</v>
      </c>
      <c r="K2478" s="53">
        <v>3448.5</v>
      </c>
    </row>
    <row r="2479" spans="1:11" x14ac:dyDescent="0.25">
      <c r="A2479" s="50" t="s">
        <v>3196</v>
      </c>
      <c r="B2479" s="50" t="s">
        <v>3514</v>
      </c>
      <c r="C2479" s="50" t="s">
        <v>3509</v>
      </c>
      <c r="D2479" s="50" t="s">
        <v>37</v>
      </c>
      <c r="E2479" s="51">
        <v>45456</v>
      </c>
      <c r="F2479" s="50" t="s">
        <v>72</v>
      </c>
      <c r="G2479" s="50" t="s">
        <v>3515</v>
      </c>
      <c r="H2479" s="50" t="s">
        <v>3516</v>
      </c>
      <c r="I2479" s="50" t="s">
        <v>772</v>
      </c>
      <c r="J2479" s="50" t="s">
        <v>3231</v>
      </c>
      <c r="K2479" s="53">
        <v>3448.5</v>
      </c>
    </row>
    <row r="2480" spans="1:11" x14ac:dyDescent="0.25">
      <c r="A2480" s="50" t="s">
        <v>3196</v>
      </c>
      <c r="B2480" s="50" t="s">
        <v>3517</v>
      </c>
      <c r="C2480" s="50" t="s">
        <v>3509</v>
      </c>
      <c r="D2480" s="50" t="s">
        <v>37</v>
      </c>
      <c r="E2480" s="51">
        <v>45456</v>
      </c>
      <c r="F2480" s="50" t="s">
        <v>72</v>
      </c>
      <c r="G2480" s="50" t="s">
        <v>3515</v>
      </c>
      <c r="H2480" s="50" t="s">
        <v>3516</v>
      </c>
      <c r="I2480" s="50" t="s">
        <v>772</v>
      </c>
      <c r="J2480" s="50" t="s">
        <v>3231</v>
      </c>
      <c r="K2480" s="53">
        <v>3448.5</v>
      </c>
    </row>
    <row r="2481" spans="1:11" x14ac:dyDescent="0.25">
      <c r="A2481" s="50" t="s">
        <v>3196</v>
      </c>
      <c r="B2481" s="50" t="s">
        <v>3518</v>
      </c>
      <c r="C2481" s="50" t="s">
        <v>3509</v>
      </c>
      <c r="D2481" s="50" t="s">
        <v>37</v>
      </c>
      <c r="E2481" s="51">
        <v>45456</v>
      </c>
      <c r="F2481" s="50" t="s">
        <v>72</v>
      </c>
      <c r="G2481" s="50" t="s">
        <v>3515</v>
      </c>
      <c r="H2481" s="50" t="s">
        <v>3516</v>
      </c>
      <c r="I2481" s="50" t="s">
        <v>772</v>
      </c>
      <c r="J2481" s="50" t="s">
        <v>3231</v>
      </c>
      <c r="K2481" s="53">
        <v>3448.5</v>
      </c>
    </row>
    <row r="2482" spans="1:11" x14ac:dyDescent="0.25">
      <c r="A2482" s="50" t="s">
        <v>3196</v>
      </c>
      <c r="B2482" s="50" t="s">
        <v>3519</v>
      </c>
      <c r="C2482" s="50" t="s">
        <v>3509</v>
      </c>
      <c r="D2482" s="50" t="s">
        <v>37</v>
      </c>
      <c r="E2482" s="51">
        <v>45456</v>
      </c>
      <c r="F2482" s="50" t="s">
        <v>72</v>
      </c>
      <c r="G2482" s="50" t="s">
        <v>3515</v>
      </c>
      <c r="H2482" s="50" t="s">
        <v>3516</v>
      </c>
      <c r="I2482" s="50" t="s">
        <v>772</v>
      </c>
      <c r="J2482" s="50" t="s">
        <v>3231</v>
      </c>
      <c r="K2482" s="53">
        <v>3448.5</v>
      </c>
    </row>
    <row r="2483" spans="1:11" x14ac:dyDescent="0.25">
      <c r="A2483" s="50" t="s">
        <v>3196</v>
      </c>
      <c r="B2483" s="50" t="s">
        <v>3520</v>
      </c>
      <c r="C2483" s="50" t="s">
        <v>3509</v>
      </c>
      <c r="D2483" s="50" t="s">
        <v>37</v>
      </c>
      <c r="E2483" s="51">
        <v>45456</v>
      </c>
      <c r="F2483" s="50" t="s">
        <v>72</v>
      </c>
      <c r="G2483" s="50" t="s">
        <v>3515</v>
      </c>
      <c r="H2483" s="50" t="s">
        <v>3516</v>
      </c>
      <c r="I2483" s="50" t="s">
        <v>772</v>
      </c>
      <c r="J2483" s="50" t="s">
        <v>3231</v>
      </c>
      <c r="K2483" s="53">
        <v>3448.5</v>
      </c>
    </row>
    <row r="2484" spans="1:11" x14ac:dyDescent="0.25">
      <c r="A2484" s="50" t="s">
        <v>3196</v>
      </c>
      <c r="B2484" s="50" t="s">
        <v>3521</v>
      </c>
      <c r="C2484" s="50" t="s">
        <v>3509</v>
      </c>
      <c r="D2484" s="50" t="s">
        <v>37</v>
      </c>
      <c r="E2484" s="51">
        <v>45456</v>
      </c>
      <c r="F2484" s="50" t="s">
        <v>72</v>
      </c>
      <c r="G2484" s="50" t="s">
        <v>3515</v>
      </c>
      <c r="H2484" s="50" t="s">
        <v>3516</v>
      </c>
      <c r="I2484" s="50" t="s">
        <v>772</v>
      </c>
      <c r="J2484" s="50" t="s">
        <v>3231</v>
      </c>
      <c r="K2484" s="53">
        <v>3448.5</v>
      </c>
    </row>
    <row r="2485" spans="1:11" x14ac:dyDescent="0.25">
      <c r="A2485" s="50" t="s">
        <v>3196</v>
      </c>
      <c r="B2485" s="50" t="s">
        <v>3522</v>
      </c>
      <c r="C2485" s="50" t="s">
        <v>3523</v>
      </c>
      <c r="D2485" s="50" t="s">
        <v>37</v>
      </c>
      <c r="E2485" s="51">
        <v>45461</v>
      </c>
      <c r="F2485" s="50" t="s">
        <v>72</v>
      </c>
      <c r="G2485" s="50" t="s">
        <v>131</v>
      </c>
      <c r="H2485" s="50" t="s">
        <v>132</v>
      </c>
      <c r="I2485" s="50" t="s">
        <v>3459</v>
      </c>
      <c r="J2485" s="50" t="s">
        <v>3460</v>
      </c>
      <c r="K2485" s="53">
        <v>2238.5</v>
      </c>
    </row>
    <row r="2486" spans="1:11" x14ac:dyDescent="0.25">
      <c r="A2486" s="50" t="s">
        <v>3196</v>
      </c>
      <c r="B2486" s="50" t="s">
        <v>3524</v>
      </c>
      <c r="C2486" s="50" t="s">
        <v>3523</v>
      </c>
      <c r="D2486" s="50" t="s">
        <v>37</v>
      </c>
      <c r="E2486" s="51">
        <v>45461</v>
      </c>
      <c r="F2486" s="50" t="s">
        <v>72</v>
      </c>
      <c r="G2486" s="50" t="s">
        <v>131</v>
      </c>
      <c r="H2486" s="50" t="s">
        <v>132</v>
      </c>
      <c r="I2486" s="50" t="s">
        <v>3459</v>
      </c>
      <c r="J2486" s="50" t="s">
        <v>3460</v>
      </c>
      <c r="K2486" s="53">
        <v>2238.5</v>
      </c>
    </row>
    <row r="2487" spans="1:11" x14ac:dyDescent="0.25">
      <c r="A2487" s="50" t="s">
        <v>3196</v>
      </c>
      <c r="B2487" s="50" t="s">
        <v>3525</v>
      </c>
      <c r="C2487" s="50" t="s">
        <v>3523</v>
      </c>
      <c r="D2487" s="50" t="s">
        <v>37</v>
      </c>
      <c r="E2487" s="51">
        <v>45461</v>
      </c>
      <c r="F2487" s="50" t="s">
        <v>72</v>
      </c>
      <c r="G2487" s="50" t="s">
        <v>131</v>
      </c>
      <c r="H2487" s="50" t="s">
        <v>132</v>
      </c>
      <c r="I2487" s="50" t="s">
        <v>3459</v>
      </c>
      <c r="J2487" s="50" t="s">
        <v>3460</v>
      </c>
      <c r="K2487" s="53">
        <v>2238.5</v>
      </c>
    </row>
    <row r="2488" spans="1:11" x14ac:dyDescent="0.25">
      <c r="A2488" s="50" t="s">
        <v>3196</v>
      </c>
      <c r="B2488" s="50" t="s">
        <v>3526</v>
      </c>
      <c r="C2488" s="50" t="s">
        <v>3523</v>
      </c>
      <c r="D2488" s="50" t="s">
        <v>37</v>
      </c>
      <c r="E2488" s="51">
        <v>45461</v>
      </c>
      <c r="F2488" s="50" t="s">
        <v>72</v>
      </c>
      <c r="G2488" s="50" t="s">
        <v>131</v>
      </c>
      <c r="H2488" s="50" t="s">
        <v>132</v>
      </c>
      <c r="I2488" s="50" t="s">
        <v>3459</v>
      </c>
      <c r="J2488" s="50" t="s">
        <v>3460</v>
      </c>
      <c r="K2488" s="53">
        <v>2238.5</v>
      </c>
    </row>
    <row r="2489" spans="1:11" x14ac:dyDescent="0.25">
      <c r="A2489" s="50" t="s">
        <v>3196</v>
      </c>
      <c r="B2489" s="50" t="s">
        <v>3527</v>
      </c>
      <c r="C2489" s="50" t="s">
        <v>3523</v>
      </c>
      <c r="D2489" s="50" t="s">
        <v>37</v>
      </c>
      <c r="E2489" s="51">
        <v>45461</v>
      </c>
      <c r="F2489" s="50" t="s">
        <v>72</v>
      </c>
      <c r="G2489" s="50" t="s">
        <v>131</v>
      </c>
      <c r="H2489" s="50" t="s">
        <v>132</v>
      </c>
      <c r="I2489" s="50" t="s">
        <v>3459</v>
      </c>
      <c r="J2489" s="50" t="s">
        <v>3460</v>
      </c>
      <c r="K2489" s="53">
        <v>2238.5</v>
      </c>
    </row>
    <row r="2490" spans="1:11" x14ac:dyDescent="0.25">
      <c r="A2490" s="50" t="s">
        <v>3196</v>
      </c>
      <c r="B2490" s="50" t="s">
        <v>3528</v>
      </c>
      <c r="C2490" s="50" t="s">
        <v>3523</v>
      </c>
      <c r="D2490" s="50" t="s">
        <v>37</v>
      </c>
      <c r="E2490" s="51">
        <v>45461</v>
      </c>
      <c r="F2490" s="50" t="s">
        <v>72</v>
      </c>
      <c r="G2490" s="50" t="s">
        <v>131</v>
      </c>
      <c r="H2490" s="50" t="s">
        <v>132</v>
      </c>
      <c r="I2490" s="50" t="s">
        <v>3459</v>
      </c>
      <c r="J2490" s="50" t="s">
        <v>3460</v>
      </c>
      <c r="K2490" s="53">
        <v>2238.5</v>
      </c>
    </row>
    <row r="2491" spans="1:11" x14ac:dyDescent="0.25">
      <c r="A2491" s="50" t="s">
        <v>3196</v>
      </c>
      <c r="B2491" s="50" t="s">
        <v>3529</v>
      </c>
      <c r="C2491" s="50" t="s">
        <v>3523</v>
      </c>
      <c r="D2491" s="50" t="s">
        <v>37</v>
      </c>
      <c r="E2491" s="51">
        <v>45461</v>
      </c>
      <c r="F2491" s="50" t="s">
        <v>72</v>
      </c>
      <c r="G2491" s="50" t="s">
        <v>131</v>
      </c>
      <c r="H2491" s="50" t="s">
        <v>132</v>
      </c>
      <c r="I2491" s="50" t="s">
        <v>3459</v>
      </c>
      <c r="J2491" s="50" t="s">
        <v>3460</v>
      </c>
      <c r="K2491" s="53">
        <v>2238.5</v>
      </c>
    </row>
    <row r="2492" spans="1:11" x14ac:dyDescent="0.25">
      <c r="A2492" s="50" t="s">
        <v>3196</v>
      </c>
      <c r="B2492" s="50" t="s">
        <v>3530</v>
      </c>
      <c r="C2492" s="50" t="s">
        <v>3523</v>
      </c>
      <c r="D2492" s="50" t="s">
        <v>37</v>
      </c>
      <c r="E2492" s="51">
        <v>45461</v>
      </c>
      <c r="F2492" s="50" t="s">
        <v>72</v>
      </c>
      <c r="G2492" s="50" t="s">
        <v>131</v>
      </c>
      <c r="H2492" s="50" t="s">
        <v>132</v>
      </c>
      <c r="I2492" s="50" t="s">
        <v>3459</v>
      </c>
      <c r="J2492" s="50" t="s">
        <v>3460</v>
      </c>
      <c r="K2492" s="53">
        <v>2238.5</v>
      </c>
    </row>
    <row r="2493" spans="1:11" x14ac:dyDescent="0.25">
      <c r="A2493" s="50" t="s">
        <v>3196</v>
      </c>
      <c r="B2493" s="50" t="s">
        <v>3531</v>
      </c>
      <c r="C2493" s="50" t="s">
        <v>3532</v>
      </c>
      <c r="D2493" s="50" t="s">
        <v>37</v>
      </c>
      <c r="E2493" s="51">
        <v>45461</v>
      </c>
      <c r="F2493" s="50" t="s">
        <v>72</v>
      </c>
      <c r="G2493" s="50" t="s">
        <v>3247</v>
      </c>
      <c r="H2493" s="50" t="s">
        <v>3248</v>
      </c>
      <c r="I2493" s="50" t="s">
        <v>772</v>
      </c>
      <c r="J2493" s="50" t="s">
        <v>3231</v>
      </c>
      <c r="K2493" s="53">
        <v>4354.17</v>
      </c>
    </row>
    <row r="2494" spans="1:11" x14ac:dyDescent="0.25">
      <c r="A2494" s="50" t="s">
        <v>3196</v>
      </c>
      <c r="B2494" s="50" t="s">
        <v>3533</v>
      </c>
      <c r="C2494" s="50" t="s">
        <v>3509</v>
      </c>
      <c r="D2494" s="50" t="s">
        <v>37</v>
      </c>
      <c r="E2494" s="51">
        <v>45462</v>
      </c>
      <c r="F2494" s="50" t="s">
        <v>72</v>
      </c>
      <c r="G2494" s="50" t="s">
        <v>1206</v>
      </c>
      <c r="H2494" s="50" t="s">
        <v>1207</v>
      </c>
      <c r="I2494" s="50" t="s">
        <v>772</v>
      </c>
      <c r="J2494" s="50" t="s">
        <v>3231</v>
      </c>
      <c r="K2494" s="53">
        <v>3448.5</v>
      </c>
    </row>
    <row r="2495" spans="1:11" x14ac:dyDescent="0.25">
      <c r="A2495" s="50" t="s">
        <v>3196</v>
      </c>
      <c r="B2495" s="50" t="s">
        <v>3534</v>
      </c>
      <c r="C2495" s="50" t="s">
        <v>3509</v>
      </c>
      <c r="D2495" s="50" t="s">
        <v>37</v>
      </c>
      <c r="E2495" s="51">
        <v>45462</v>
      </c>
      <c r="F2495" s="50" t="s">
        <v>72</v>
      </c>
      <c r="G2495" s="50" t="s">
        <v>1206</v>
      </c>
      <c r="H2495" s="50" t="s">
        <v>1207</v>
      </c>
      <c r="I2495" s="50" t="s">
        <v>772</v>
      </c>
      <c r="J2495" s="50" t="s">
        <v>3231</v>
      </c>
      <c r="K2495" s="53">
        <v>3448.5</v>
      </c>
    </row>
    <row r="2496" spans="1:11" x14ac:dyDescent="0.25">
      <c r="A2496" s="50" t="s">
        <v>3196</v>
      </c>
      <c r="B2496" s="50" t="s">
        <v>3535</v>
      </c>
      <c r="C2496" s="50" t="s">
        <v>3509</v>
      </c>
      <c r="D2496" s="50" t="s">
        <v>37</v>
      </c>
      <c r="E2496" s="51">
        <v>45462</v>
      </c>
      <c r="F2496" s="50" t="s">
        <v>72</v>
      </c>
      <c r="G2496" s="50" t="s">
        <v>1206</v>
      </c>
      <c r="H2496" s="50" t="s">
        <v>1207</v>
      </c>
      <c r="I2496" s="50" t="s">
        <v>772</v>
      </c>
      <c r="J2496" s="50" t="s">
        <v>3231</v>
      </c>
      <c r="K2496" s="53">
        <v>3448.5</v>
      </c>
    </row>
    <row r="2497" spans="1:11" x14ac:dyDescent="0.25">
      <c r="A2497" s="50" t="s">
        <v>3196</v>
      </c>
      <c r="B2497" s="50" t="s">
        <v>3536</v>
      </c>
      <c r="C2497" s="50" t="s">
        <v>3509</v>
      </c>
      <c r="D2497" s="50" t="s">
        <v>37</v>
      </c>
      <c r="E2497" s="51">
        <v>45462</v>
      </c>
      <c r="F2497" s="50" t="s">
        <v>72</v>
      </c>
      <c r="G2497" s="50" t="s">
        <v>1206</v>
      </c>
      <c r="H2497" s="50" t="s">
        <v>1207</v>
      </c>
      <c r="I2497" s="50" t="s">
        <v>772</v>
      </c>
      <c r="J2497" s="50" t="s">
        <v>3231</v>
      </c>
      <c r="K2497" s="53">
        <v>3448.5</v>
      </c>
    </row>
    <row r="2498" spans="1:11" x14ac:dyDescent="0.25">
      <c r="A2498" s="50" t="s">
        <v>3196</v>
      </c>
      <c r="B2498" s="50" t="s">
        <v>3537</v>
      </c>
      <c r="C2498" s="50" t="s">
        <v>3509</v>
      </c>
      <c r="D2498" s="50" t="s">
        <v>37</v>
      </c>
      <c r="E2498" s="51">
        <v>45462</v>
      </c>
      <c r="F2498" s="50" t="s">
        <v>72</v>
      </c>
      <c r="G2498" s="50" t="s">
        <v>1206</v>
      </c>
      <c r="H2498" s="50" t="s">
        <v>1207</v>
      </c>
      <c r="I2498" s="50" t="s">
        <v>772</v>
      </c>
      <c r="J2498" s="50" t="s">
        <v>3231</v>
      </c>
      <c r="K2498" s="53">
        <v>3448.5</v>
      </c>
    </row>
    <row r="2499" spans="1:11" x14ac:dyDescent="0.25">
      <c r="A2499" s="50" t="s">
        <v>3196</v>
      </c>
      <c r="B2499" s="50" t="s">
        <v>3538</v>
      </c>
      <c r="C2499" s="50" t="s">
        <v>3509</v>
      </c>
      <c r="D2499" s="50" t="s">
        <v>37</v>
      </c>
      <c r="E2499" s="51">
        <v>45462</v>
      </c>
      <c r="F2499" s="50" t="s">
        <v>72</v>
      </c>
      <c r="G2499" s="50" t="s">
        <v>654</v>
      </c>
      <c r="H2499" s="50" t="s">
        <v>655</v>
      </c>
      <c r="I2499" s="50" t="s">
        <v>772</v>
      </c>
      <c r="J2499" s="50" t="s">
        <v>3231</v>
      </c>
      <c r="K2499" s="53">
        <v>3448.5</v>
      </c>
    </row>
    <row r="2500" spans="1:11" x14ac:dyDescent="0.25">
      <c r="A2500" s="50" t="s">
        <v>3196</v>
      </c>
      <c r="B2500" s="50" t="s">
        <v>3539</v>
      </c>
      <c r="C2500" s="50" t="s">
        <v>3509</v>
      </c>
      <c r="D2500" s="50" t="s">
        <v>37</v>
      </c>
      <c r="E2500" s="51">
        <v>45462</v>
      </c>
      <c r="F2500" s="50" t="s">
        <v>72</v>
      </c>
      <c r="G2500" s="50" t="s">
        <v>502</v>
      </c>
      <c r="H2500" s="50" t="s">
        <v>503</v>
      </c>
      <c r="I2500" s="50" t="s">
        <v>772</v>
      </c>
      <c r="J2500" s="50" t="s">
        <v>3231</v>
      </c>
      <c r="K2500" s="53">
        <v>3448.5</v>
      </c>
    </row>
    <row r="2501" spans="1:11" x14ac:dyDescent="0.25">
      <c r="A2501" s="50" t="s">
        <v>3196</v>
      </c>
      <c r="B2501" s="50" t="s">
        <v>3540</v>
      </c>
      <c r="C2501" s="50" t="s">
        <v>3509</v>
      </c>
      <c r="D2501" s="50" t="s">
        <v>37</v>
      </c>
      <c r="E2501" s="51">
        <v>45462</v>
      </c>
      <c r="F2501" s="50" t="s">
        <v>72</v>
      </c>
      <c r="G2501" s="50" t="s">
        <v>502</v>
      </c>
      <c r="H2501" s="50" t="s">
        <v>503</v>
      </c>
      <c r="I2501" s="50" t="s">
        <v>772</v>
      </c>
      <c r="J2501" s="50" t="s">
        <v>3231</v>
      </c>
      <c r="K2501" s="53">
        <v>3448.5</v>
      </c>
    </row>
    <row r="2502" spans="1:11" x14ac:dyDescent="0.25">
      <c r="A2502" s="50" t="s">
        <v>3196</v>
      </c>
      <c r="B2502" s="50" t="s">
        <v>3541</v>
      </c>
      <c r="C2502" s="50" t="s">
        <v>3509</v>
      </c>
      <c r="D2502" s="50" t="s">
        <v>37</v>
      </c>
      <c r="E2502" s="51">
        <v>45462</v>
      </c>
      <c r="F2502" s="50" t="s">
        <v>72</v>
      </c>
      <c r="G2502" s="50" t="s">
        <v>502</v>
      </c>
      <c r="H2502" s="50" t="s">
        <v>503</v>
      </c>
      <c r="I2502" s="50" t="s">
        <v>772</v>
      </c>
      <c r="J2502" s="50" t="s">
        <v>3231</v>
      </c>
      <c r="K2502" s="53">
        <v>3448.5</v>
      </c>
    </row>
    <row r="2503" spans="1:11" x14ac:dyDescent="0.25">
      <c r="A2503" s="50" t="s">
        <v>3196</v>
      </c>
      <c r="B2503" s="50" t="s">
        <v>3542</v>
      </c>
      <c r="C2503" s="50" t="s">
        <v>3509</v>
      </c>
      <c r="D2503" s="50" t="s">
        <v>37</v>
      </c>
      <c r="E2503" s="51">
        <v>45462</v>
      </c>
      <c r="F2503" s="50" t="s">
        <v>72</v>
      </c>
      <c r="G2503" s="50" t="s">
        <v>3543</v>
      </c>
      <c r="H2503" s="50" t="s">
        <v>3544</v>
      </c>
      <c r="I2503" s="50" t="s">
        <v>772</v>
      </c>
      <c r="J2503" s="50" t="s">
        <v>3231</v>
      </c>
      <c r="K2503" s="53">
        <v>3448.5</v>
      </c>
    </row>
    <row r="2504" spans="1:11" x14ac:dyDescent="0.25">
      <c r="A2504" s="50" t="s">
        <v>3196</v>
      </c>
      <c r="B2504" s="50" t="s">
        <v>3545</v>
      </c>
      <c r="C2504" s="50" t="s">
        <v>3451</v>
      </c>
      <c r="D2504" s="50" t="s">
        <v>37</v>
      </c>
      <c r="E2504" s="51">
        <v>45467</v>
      </c>
      <c r="F2504" s="50" t="s">
        <v>72</v>
      </c>
      <c r="G2504" s="50" t="s">
        <v>73</v>
      </c>
      <c r="H2504" s="50" t="s">
        <v>74</v>
      </c>
      <c r="I2504" s="50" t="s">
        <v>3261</v>
      </c>
      <c r="J2504" s="50" t="s">
        <v>3448</v>
      </c>
      <c r="K2504" s="53">
        <v>21246.39</v>
      </c>
    </row>
    <row r="2505" spans="1:11" x14ac:dyDescent="0.25">
      <c r="A2505" s="50" t="s">
        <v>3196</v>
      </c>
      <c r="B2505" s="50" t="s">
        <v>3546</v>
      </c>
      <c r="C2505" s="50" t="s">
        <v>3403</v>
      </c>
      <c r="D2505" s="50" t="s">
        <v>37</v>
      </c>
      <c r="E2505" s="51">
        <v>45467</v>
      </c>
      <c r="F2505" s="50" t="s">
        <v>72</v>
      </c>
      <c r="G2505" s="50" t="s">
        <v>73</v>
      </c>
      <c r="H2505" s="50" t="s">
        <v>74</v>
      </c>
      <c r="I2505" s="50" t="s">
        <v>3261</v>
      </c>
      <c r="J2505" s="50" t="s">
        <v>3262</v>
      </c>
      <c r="K2505" s="53">
        <v>9989.76</v>
      </c>
    </row>
    <row r="2506" spans="1:11" x14ac:dyDescent="0.25">
      <c r="A2506" s="50" t="s">
        <v>3196</v>
      </c>
      <c r="B2506" s="50" t="s">
        <v>3547</v>
      </c>
      <c r="C2506" s="50" t="s">
        <v>3221</v>
      </c>
      <c r="D2506" s="50" t="s">
        <v>37</v>
      </c>
      <c r="E2506" s="51">
        <v>45470</v>
      </c>
      <c r="F2506" s="50" t="s">
        <v>72</v>
      </c>
      <c r="G2506" s="50" t="s">
        <v>3032</v>
      </c>
      <c r="H2506" s="50" t="s">
        <v>3033</v>
      </c>
      <c r="I2506" s="50" t="s">
        <v>3222</v>
      </c>
      <c r="J2506" s="50" t="s">
        <v>3223</v>
      </c>
      <c r="K2506" s="53">
        <v>6904.13</v>
      </c>
    </row>
    <row r="2507" spans="1:11" x14ac:dyDescent="0.25">
      <c r="A2507" s="50" t="s">
        <v>3196</v>
      </c>
      <c r="B2507" s="50" t="s">
        <v>3548</v>
      </c>
      <c r="C2507" s="50" t="s">
        <v>3221</v>
      </c>
      <c r="D2507" s="50" t="s">
        <v>37</v>
      </c>
      <c r="E2507" s="51">
        <v>45470</v>
      </c>
      <c r="F2507" s="50" t="s">
        <v>72</v>
      </c>
      <c r="G2507" s="50" t="s">
        <v>3032</v>
      </c>
      <c r="H2507" s="50" t="s">
        <v>3033</v>
      </c>
      <c r="I2507" s="50" t="s">
        <v>3222</v>
      </c>
      <c r="J2507" s="50" t="s">
        <v>3223</v>
      </c>
      <c r="K2507" s="53">
        <v>6904.13</v>
      </c>
    </row>
    <row r="2508" spans="1:11" x14ac:dyDescent="0.25">
      <c r="A2508" s="50" t="s">
        <v>3196</v>
      </c>
      <c r="B2508" s="50" t="s">
        <v>3549</v>
      </c>
      <c r="C2508" s="50" t="s">
        <v>3221</v>
      </c>
      <c r="D2508" s="50" t="s">
        <v>37</v>
      </c>
      <c r="E2508" s="51">
        <v>45470</v>
      </c>
      <c r="F2508" s="50" t="s">
        <v>72</v>
      </c>
      <c r="G2508" s="50" t="s">
        <v>3032</v>
      </c>
      <c r="H2508" s="50" t="s">
        <v>3033</v>
      </c>
      <c r="I2508" s="50" t="s">
        <v>3222</v>
      </c>
      <c r="J2508" s="50" t="s">
        <v>3223</v>
      </c>
      <c r="K2508" s="53">
        <v>6904.13</v>
      </c>
    </row>
    <row r="2509" spans="1:11" x14ac:dyDescent="0.25">
      <c r="A2509" s="50" t="s">
        <v>3196</v>
      </c>
      <c r="B2509" s="50" t="s">
        <v>3550</v>
      </c>
      <c r="C2509" s="50" t="s">
        <v>3388</v>
      </c>
      <c r="D2509" s="50" t="s">
        <v>37</v>
      </c>
      <c r="E2509" s="51">
        <v>45470</v>
      </c>
      <c r="F2509" s="50" t="s">
        <v>72</v>
      </c>
      <c r="G2509" s="50" t="s">
        <v>795</v>
      </c>
      <c r="H2509" s="50" t="s">
        <v>796</v>
      </c>
      <c r="I2509" s="50" t="s">
        <v>820</v>
      </c>
      <c r="J2509" s="50" t="s">
        <v>3204</v>
      </c>
      <c r="K2509" s="53">
        <v>4453.1400000000003</v>
      </c>
    </row>
    <row r="2510" spans="1:11" x14ac:dyDescent="0.25">
      <c r="A2510" s="50" t="s">
        <v>3196</v>
      </c>
      <c r="B2510" s="50" t="s">
        <v>3551</v>
      </c>
      <c r="C2510" s="50" t="s">
        <v>3552</v>
      </c>
      <c r="D2510" s="50" t="s">
        <v>37</v>
      </c>
      <c r="E2510" s="51">
        <v>45471</v>
      </c>
      <c r="F2510" s="50" t="s">
        <v>72</v>
      </c>
      <c r="G2510" s="50" t="s">
        <v>302</v>
      </c>
      <c r="H2510" s="50" t="s">
        <v>303</v>
      </c>
      <c r="I2510" s="50" t="s">
        <v>3459</v>
      </c>
      <c r="J2510" s="50" t="s">
        <v>3460</v>
      </c>
      <c r="K2510" s="53">
        <v>12281.5</v>
      </c>
    </row>
    <row r="2511" spans="1:11" x14ac:dyDescent="0.25">
      <c r="A2511" s="50" t="s">
        <v>3196</v>
      </c>
      <c r="B2511" s="50" t="s">
        <v>3553</v>
      </c>
      <c r="C2511" s="50" t="s">
        <v>3552</v>
      </c>
      <c r="D2511" s="50" t="s">
        <v>37</v>
      </c>
      <c r="E2511" s="51">
        <v>45471</v>
      </c>
      <c r="F2511" s="50" t="s">
        <v>72</v>
      </c>
      <c r="G2511" s="50" t="s">
        <v>302</v>
      </c>
      <c r="H2511" s="50" t="s">
        <v>303</v>
      </c>
      <c r="I2511" s="50" t="s">
        <v>3459</v>
      </c>
      <c r="J2511" s="50" t="s">
        <v>3460</v>
      </c>
      <c r="K2511" s="53">
        <v>12281.5</v>
      </c>
    </row>
    <row r="2512" spans="1:11" x14ac:dyDescent="0.25">
      <c r="A2512" s="50" t="s">
        <v>3196</v>
      </c>
      <c r="B2512" s="50" t="s">
        <v>3554</v>
      </c>
      <c r="C2512" s="50" t="s">
        <v>3552</v>
      </c>
      <c r="D2512" s="50" t="s">
        <v>37</v>
      </c>
      <c r="E2512" s="51">
        <v>45471</v>
      </c>
      <c r="F2512" s="50" t="s">
        <v>72</v>
      </c>
      <c r="G2512" s="50" t="s">
        <v>302</v>
      </c>
      <c r="H2512" s="50" t="s">
        <v>303</v>
      </c>
      <c r="I2512" s="50" t="s">
        <v>3459</v>
      </c>
      <c r="J2512" s="50" t="s">
        <v>3460</v>
      </c>
      <c r="K2512" s="53">
        <v>12281.5</v>
      </c>
    </row>
    <row r="2513" spans="1:11" x14ac:dyDescent="0.25">
      <c r="A2513" s="50" t="s">
        <v>3196</v>
      </c>
      <c r="B2513" s="50" t="s">
        <v>3555</v>
      </c>
      <c r="C2513" s="50" t="s">
        <v>3552</v>
      </c>
      <c r="D2513" s="50" t="s">
        <v>37</v>
      </c>
      <c r="E2513" s="51">
        <v>45471</v>
      </c>
      <c r="F2513" s="50" t="s">
        <v>72</v>
      </c>
      <c r="G2513" s="50" t="s">
        <v>302</v>
      </c>
      <c r="H2513" s="50" t="s">
        <v>303</v>
      </c>
      <c r="I2513" s="50" t="s">
        <v>3459</v>
      </c>
      <c r="J2513" s="50" t="s">
        <v>3460</v>
      </c>
      <c r="K2513" s="53">
        <v>12281.5</v>
      </c>
    </row>
    <row r="2514" spans="1:11" x14ac:dyDescent="0.25">
      <c r="A2514" s="50" t="s">
        <v>3196</v>
      </c>
      <c r="B2514" s="50" t="s">
        <v>3556</v>
      </c>
      <c r="C2514" s="50" t="s">
        <v>3523</v>
      </c>
      <c r="D2514" s="50" t="s">
        <v>37</v>
      </c>
      <c r="E2514" s="51">
        <v>45471</v>
      </c>
      <c r="F2514" s="50" t="s">
        <v>72</v>
      </c>
      <c r="G2514" s="50" t="s">
        <v>302</v>
      </c>
      <c r="H2514" s="50" t="s">
        <v>303</v>
      </c>
      <c r="I2514" s="50" t="s">
        <v>3459</v>
      </c>
      <c r="J2514" s="50" t="s">
        <v>3460</v>
      </c>
      <c r="K2514" s="53">
        <v>2783</v>
      </c>
    </row>
    <row r="2515" spans="1:11" x14ac:dyDescent="0.25">
      <c r="A2515" s="50" t="s">
        <v>3196</v>
      </c>
      <c r="B2515" s="50" t="s">
        <v>3557</v>
      </c>
      <c r="C2515" s="50" t="s">
        <v>3523</v>
      </c>
      <c r="D2515" s="50" t="s">
        <v>37</v>
      </c>
      <c r="E2515" s="51">
        <v>45471</v>
      </c>
      <c r="F2515" s="50" t="s">
        <v>72</v>
      </c>
      <c r="G2515" s="50" t="s">
        <v>302</v>
      </c>
      <c r="H2515" s="50" t="s">
        <v>303</v>
      </c>
      <c r="I2515" s="50" t="s">
        <v>3459</v>
      </c>
      <c r="J2515" s="50" t="s">
        <v>3460</v>
      </c>
      <c r="K2515" s="53">
        <v>2783</v>
      </c>
    </row>
    <row r="2516" spans="1:11" x14ac:dyDescent="0.25">
      <c r="A2516" s="50" t="s">
        <v>3196</v>
      </c>
      <c r="B2516" s="50" t="s">
        <v>3558</v>
      </c>
      <c r="C2516" s="50" t="s">
        <v>3523</v>
      </c>
      <c r="D2516" s="50" t="s">
        <v>37</v>
      </c>
      <c r="E2516" s="51">
        <v>45471</v>
      </c>
      <c r="F2516" s="50" t="s">
        <v>72</v>
      </c>
      <c r="G2516" s="50" t="s">
        <v>302</v>
      </c>
      <c r="H2516" s="50" t="s">
        <v>303</v>
      </c>
      <c r="I2516" s="50" t="s">
        <v>3459</v>
      </c>
      <c r="J2516" s="50" t="s">
        <v>3460</v>
      </c>
      <c r="K2516" s="53">
        <v>2783</v>
      </c>
    </row>
    <row r="2517" spans="1:11" x14ac:dyDescent="0.25">
      <c r="A2517" s="50" t="s">
        <v>3196</v>
      </c>
      <c r="B2517" s="50" t="s">
        <v>3559</v>
      </c>
      <c r="C2517" s="50" t="s">
        <v>3523</v>
      </c>
      <c r="D2517" s="50" t="s">
        <v>37</v>
      </c>
      <c r="E2517" s="51">
        <v>45471</v>
      </c>
      <c r="F2517" s="50" t="s">
        <v>72</v>
      </c>
      <c r="G2517" s="50" t="s">
        <v>302</v>
      </c>
      <c r="H2517" s="50" t="s">
        <v>303</v>
      </c>
      <c r="I2517" s="50" t="s">
        <v>3459</v>
      </c>
      <c r="J2517" s="50" t="s">
        <v>3460</v>
      </c>
      <c r="K2517" s="53">
        <v>2783</v>
      </c>
    </row>
    <row r="2518" spans="1:11" x14ac:dyDescent="0.25">
      <c r="A2518" s="50" t="s">
        <v>3196</v>
      </c>
      <c r="B2518" s="50" t="s">
        <v>3560</v>
      </c>
      <c r="C2518" s="50" t="s">
        <v>3561</v>
      </c>
      <c r="D2518" s="50" t="s">
        <v>37</v>
      </c>
      <c r="E2518" s="51">
        <v>45471</v>
      </c>
      <c r="F2518" s="50" t="s">
        <v>72</v>
      </c>
      <c r="G2518" s="50" t="s">
        <v>474</v>
      </c>
      <c r="H2518" s="50" t="s">
        <v>475</v>
      </c>
      <c r="I2518" s="50" t="s">
        <v>820</v>
      </c>
      <c r="J2518" s="50" t="s">
        <v>3204</v>
      </c>
      <c r="K2518" s="53">
        <v>7004.79</v>
      </c>
    </row>
    <row r="2519" spans="1:11" x14ac:dyDescent="0.25">
      <c r="A2519" s="50" t="s">
        <v>3196</v>
      </c>
      <c r="B2519" s="50" t="s">
        <v>3562</v>
      </c>
      <c r="C2519" s="50" t="s">
        <v>3563</v>
      </c>
      <c r="D2519" s="50" t="s">
        <v>37</v>
      </c>
      <c r="E2519" s="51">
        <v>45476</v>
      </c>
      <c r="F2519" s="50" t="s">
        <v>72</v>
      </c>
      <c r="G2519" s="50" t="s">
        <v>3300</v>
      </c>
      <c r="H2519" s="50" t="s">
        <v>3301</v>
      </c>
      <c r="I2519" s="50" t="s">
        <v>772</v>
      </c>
      <c r="J2519" s="50" t="s">
        <v>3231</v>
      </c>
      <c r="K2519" s="53">
        <v>5269.55</v>
      </c>
    </row>
    <row r="2520" spans="1:11" x14ac:dyDescent="0.25">
      <c r="A2520" s="50" t="s">
        <v>3196</v>
      </c>
      <c r="B2520" s="50" t="s">
        <v>3564</v>
      </c>
      <c r="C2520" s="50" t="s">
        <v>3565</v>
      </c>
      <c r="D2520" s="50" t="s">
        <v>37</v>
      </c>
      <c r="E2520" s="51">
        <v>45484</v>
      </c>
      <c r="F2520" s="50" t="s">
        <v>72</v>
      </c>
      <c r="G2520" s="50" t="s">
        <v>2048</v>
      </c>
      <c r="H2520" s="50" t="s">
        <v>2049</v>
      </c>
      <c r="I2520" s="50" t="s">
        <v>772</v>
      </c>
      <c r="J2520" s="50" t="s">
        <v>3231</v>
      </c>
      <c r="K2520" s="53">
        <v>4629.1499999999996</v>
      </c>
    </row>
    <row r="2521" spans="1:11" x14ac:dyDescent="0.25">
      <c r="A2521" s="50" t="s">
        <v>3196</v>
      </c>
      <c r="B2521" s="50" t="s">
        <v>3566</v>
      </c>
      <c r="C2521" s="50" t="s">
        <v>3565</v>
      </c>
      <c r="D2521" s="50" t="s">
        <v>37</v>
      </c>
      <c r="E2521" s="51">
        <v>45484</v>
      </c>
      <c r="F2521" s="50" t="s">
        <v>72</v>
      </c>
      <c r="G2521" s="50" t="s">
        <v>2048</v>
      </c>
      <c r="H2521" s="50" t="s">
        <v>2049</v>
      </c>
      <c r="I2521" s="50" t="s">
        <v>772</v>
      </c>
      <c r="J2521" s="50" t="s">
        <v>3231</v>
      </c>
      <c r="K2521" s="53">
        <v>4629.1499999999996</v>
      </c>
    </row>
    <row r="2522" spans="1:11" x14ac:dyDescent="0.25">
      <c r="A2522" s="50" t="s">
        <v>3196</v>
      </c>
      <c r="B2522" s="50" t="s">
        <v>3567</v>
      </c>
      <c r="C2522" s="50" t="s">
        <v>3565</v>
      </c>
      <c r="D2522" s="50" t="s">
        <v>37</v>
      </c>
      <c r="E2522" s="51">
        <v>45484</v>
      </c>
      <c r="F2522" s="50" t="s">
        <v>72</v>
      </c>
      <c r="G2522" s="50" t="s">
        <v>2048</v>
      </c>
      <c r="H2522" s="50" t="s">
        <v>2049</v>
      </c>
      <c r="I2522" s="50" t="s">
        <v>772</v>
      </c>
      <c r="J2522" s="50" t="s">
        <v>3231</v>
      </c>
      <c r="K2522" s="53">
        <v>4629.1499999999996</v>
      </c>
    </row>
    <row r="2523" spans="1:11" x14ac:dyDescent="0.25">
      <c r="A2523" s="50" t="s">
        <v>3196</v>
      </c>
      <c r="B2523" s="50" t="s">
        <v>3568</v>
      </c>
      <c r="C2523" s="50" t="s">
        <v>3565</v>
      </c>
      <c r="D2523" s="50" t="s">
        <v>37</v>
      </c>
      <c r="E2523" s="51">
        <v>45484</v>
      </c>
      <c r="F2523" s="50" t="s">
        <v>72</v>
      </c>
      <c r="G2523" s="50" t="s">
        <v>2048</v>
      </c>
      <c r="H2523" s="50" t="s">
        <v>2049</v>
      </c>
      <c r="I2523" s="50" t="s">
        <v>772</v>
      </c>
      <c r="J2523" s="50" t="s">
        <v>3231</v>
      </c>
      <c r="K2523" s="53">
        <v>4629.1499999999996</v>
      </c>
    </row>
    <row r="2524" spans="1:11" x14ac:dyDescent="0.25">
      <c r="A2524" s="50" t="s">
        <v>3196</v>
      </c>
      <c r="B2524" s="50" t="s">
        <v>3569</v>
      </c>
      <c r="C2524" s="50" t="s">
        <v>3565</v>
      </c>
      <c r="D2524" s="50" t="s">
        <v>37</v>
      </c>
      <c r="E2524" s="51">
        <v>45484</v>
      </c>
      <c r="F2524" s="50" t="s">
        <v>72</v>
      </c>
      <c r="G2524" s="50" t="s">
        <v>2048</v>
      </c>
      <c r="H2524" s="50" t="s">
        <v>2049</v>
      </c>
      <c r="I2524" s="50" t="s">
        <v>772</v>
      </c>
      <c r="J2524" s="50" t="s">
        <v>3231</v>
      </c>
      <c r="K2524" s="53">
        <v>4629.1400000000003</v>
      </c>
    </row>
    <row r="2525" spans="1:11" x14ac:dyDescent="0.25">
      <c r="A2525" s="50" t="s">
        <v>3196</v>
      </c>
      <c r="B2525" s="50" t="s">
        <v>3570</v>
      </c>
      <c r="C2525" s="50" t="s">
        <v>3571</v>
      </c>
      <c r="D2525" s="50" t="s">
        <v>37</v>
      </c>
      <c r="E2525" s="51">
        <v>45485</v>
      </c>
      <c r="F2525" s="50" t="s">
        <v>72</v>
      </c>
      <c r="G2525" s="50" t="s">
        <v>135</v>
      </c>
      <c r="H2525" s="50" t="s">
        <v>136</v>
      </c>
      <c r="I2525" s="50" t="s">
        <v>3459</v>
      </c>
      <c r="J2525" s="50" t="s">
        <v>3505</v>
      </c>
      <c r="K2525" s="53">
        <v>5142.5</v>
      </c>
    </row>
    <row r="2526" spans="1:11" x14ac:dyDescent="0.25">
      <c r="A2526" s="50" t="s">
        <v>3196</v>
      </c>
      <c r="B2526" s="50" t="s">
        <v>3572</v>
      </c>
      <c r="C2526" s="50" t="s">
        <v>3507</v>
      </c>
      <c r="D2526" s="50" t="s">
        <v>37</v>
      </c>
      <c r="E2526" s="51">
        <v>45485</v>
      </c>
      <c r="F2526" s="50" t="s">
        <v>72</v>
      </c>
      <c r="G2526" s="50" t="s">
        <v>135</v>
      </c>
      <c r="H2526" s="50" t="s">
        <v>136</v>
      </c>
      <c r="I2526" s="50" t="s">
        <v>3459</v>
      </c>
      <c r="J2526" s="50" t="s">
        <v>3505</v>
      </c>
      <c r="K2526" s="53">
        <v>5142.5</v>
      </c>
    </row>
    <row r="2527" spans="1:11" x14ac:dyDescent="0.25">
      <c r="A2527" s="50" t="s">
        <v>3196</v>
      </c>
      <c r="B2527" s="50" t="s">
        <v>3573</v>
      </c>
      <c r="C2527" s="50" t="s">
        <v>3507</v>
      </c>
      <c r="D2527" s="50" t="s">
        <v>37</v>
      </c>
      <c r="E2527" s="51">
        <v>45485</v>
      </c>
      <c r="F2527" s="50" t="s">
        <v>72</v>
      </c>
      <c r="G2527" s="50" t="s">
        <v>135</v>
      </c>
      <c r="H2527" s="50" t="s">
        <v>136</v>
      </c>
      <c r="I2527" s="50" t="s">
        <v>3459</v>
      </c>
      <c r="J2527" s="50" t="s">
        <v>3505</v>
      </c>
      <c r="K2527" s="53">
        <v>5142.5</v>
      </c>
    </row>
    <row r="2528" spans="1:11" x14ac:dyDescent="0.25">
      <c r="A2528" s="50" t="s">
        <v>3196</v>
      </c>
      <c r="B2528" s="50" t="s">
        <v>3574</v>
      </c>
      <c r="C2528" s="50" t="s">
        <v>3575</v>
      </c>
      <c r="D2528" s="50" t="s">
        <v>37</v>
      </c>
      <c r="E2528" s="51">
        <v>45485</v>
      </c>
      <c r="F2528" s="50" t="s">
        <v>72</v>
      </c>
      <c r="G2528" s="50" t="s">
        <v>135</v>
      </c>
      <c r="H2528" s="50" t="s">
        <v>136</v>
      </c>
      <c r="I2528" s="50" t="s">
        <v>3459</v>
      </c>
      <c r="J2528" s="50" t="s">
        <v>3505</v>
      </c>
      <c r="K2528" s="53">
        <v>5142.5</v>
      </c>
    </row>
    <row r="2529" spans="1:11" x14ac:dyDescent="0.25">
      <c r="A2529" s="50" t="s">
        <v>3196</v>
      </c>
      <c r="B2529" s="50" t="s">
        <v>3576</v>
      </c>
      <c r="C2529" s="50" t="s">
        <v>3577</v>
      </c>
      <c r="D2529" s="50" t="s">
        <v>37</v>
      </c>
      <c r="E2529" s="51">
        <v>45485</v>
      </c>
      <c r="F2529" s="50" t="s">
        <v>72</v>
      </c>
      <c r="G2529" s="50" t="s">
        <v>135</v>
      </c>
      <c r="H2529" s="50" t="s">
        <v>136</v>
      </c>
      <c r="I2529" s="50" t="s">
        <v>3459</v>
      </c>
      <c r="J2529" s="50" t="s">
        <v>3505</v>
      </c>
      <c r="K2529" s="53">
        <v>6038</v>
      </c>
    </row>
    <row r="2530" spans="1:11" x14ac:dyDescent="0.25">
      <c r="A2530" s="50" t="s">
        <v>3196</v>
      </c>
      <c r="B2530" s="50" t="s">
        <v>3578</v>
      </c>
      <c r="C2530" s="50" t="s">
        <v>3579</v>
      </c>
      <c r="D2530" s="50" t="s">
        <v>37</v>
      </c>
      <c r="E2530" s="51">
        <v>45489</v>
      </c>
      <c r="F2530" s="50" t="s">
        <v>72</v>
      </c>
      <c r="G2530" s="50" t="s">
        <v>3580</v>
      </c>
      <c r="H2530" s="50" t="s">
        <v>3581</v>
      </c>
      <c r="I2530" s="50" t="s">
        <v>772</v>
      </c>
      <c r="J2530" s="50" t="s">
        <v>3231</v>
      </c>
      <c r="K2530" s="53">
        <v>4090.95</v>
      </c>
    </row>
    <row r="2531" spans="1:11" x14ac:dyDescent="0.25">
      <c r="A2531" s="50" t="s">
        <v>3196</v>
      </c>
      <c r="B2531" s="50" t="s">
        <v>3582</v>
      </c>
      <c r="C2531" s="50" t="s">
        <v>3583</v>
      </c>
      <c r="D2531" s="50" t="s">
        <v>37</v>
      </c>
      <c r="E2531" s="51">
        <v>45495</v>
      </c>
      <c r="F2531" s="50" t="s">
        <v>72</v>
      </c>
      <c r="G2531" s="50" t="s">
        <v>321</v>
      </c>
      <c r="H2531" s="50" t="s">
        <v>322</v>
      </c>
      <c r="I2531" s="50" t="s">
        <v>772</v>
      </c>
      <c r="J2531" s="50" t="s">
        <v>3235</v>
      </c>
      <c r="K2531" s="53">
        <v>7004.79</v>
      </c>
    </row>
    <row r="2532" spans="1:11" x14ac:dyDescent="0.25">
      <c r="A2532" s="50" t="s">
        <v>3196</v>
      </c>
      <c r="B2532" s="50" t="s">
        <v>3584</v>
      </c>
      <c r="C2532" s="50" t="s">
        <v>3585</v>
      </c>
      <c r="D2532" s="50" t="s">
        <v>37</v>
      </c>
      <c r="E2532" s="51">
        <v>45496</v>
      </c>
      <c r="F2532" s="50" t="s">
        <v>72</v>
      </c>
      <c r="G2532" s="50" t="s">
        <v>88</v>
      </c>
      <c r="H2532" s="50" t="s">
        <v>89</v>
      </c>
      <c r="I2532" s="50" t="s">
        <v>3222</v>
      </c>
      <c r="J2532" s="50" t="s">
        <v>3354</v>
      </c>
      <c r="K2532" s="53">
        <v>7078.5</v>
      </c>
    </row>
    <row r="2533" spans="1:11" x14ac:dyDescent="0.25">
      <c r="A2533" s="50" t="s">
        <v>3196</v>
      </c>
      <c r="B2533" s="50" t="s">
        <v>3586</v>
      </c>
      <c r="C2533" s="50" t="s">
        <v>3587</v>
      </c>
      <c r="D2533" s="50" t="s">
        <v>37</v>
      </c>
      <c r="E2533" s="51">
        <v>45497</v>
      </c>
      <c r="F2533" s="50" t="s">
        <v>72</v>
      </c>
      <c r="G2533" s="50" t="s">
        <v>73</v>
      </c>
      <c r="H2533" s="50" t="s">
        <v>74</v>
      </c>
      <c r="I2533" s="50" t="s">
        <v>3261</v>
      </c>
      <c r="J2533" s="50" t="s">
        <v>3262</v>
      </c>
      <c r="K2533" s="53">
        <v>1</v>
      </c>
    </row>
    <row r="2534" spans="1:11" x14ac:dyDescent="0.25">
      <c r="A2534" s="50" t="s">
        <v>3196</v>
      </c>
      <c r="B2534" s="50" t="s">
        <v>3588</v>
      </c>
      <c r="C2534" s="50" t="s">
        <v>3589</v>
      </c>
      <c r="D2534" s="50" t="s">
        <v>37</v>
      </c>
      <c r="E2534" s="51">
        <v>45498</v>
      </c>
      <c r="F2534" s="50" t="s">
        <v>72</v>
      </c>
      <c r="G2534" s="50" t="s">
        <v>3590</v>
      </c>
      <c r="H2534" s="50" t="s">
        <v>3591</v>
      </c>
      <c r="I2534" s="50" t="s">
        <v>3222</v>
      </c>
      <c r="J2534" s="50" t="s">
        <v>3354</v>
      </c>
      <c r="K2534" s="53">
        <v>7078.5</v>
      </c>
    </row>
    <row r="2535" spans="1:11" x14ac:dyDescent="0.25">
      <c r="A2535" s="50" t="s">
        <v>3196</v>
      </c>
      <c r="B2535" s="50" t="s">
        <v>3592</v>
      </c>
      <c r="C2535" s="50" t="s">
        <v>3332</v>
      </c>
      <c r="D2535" s="50" t="s">
        <v>37</v>
      </c>
      <c r="E2535" s="51">
        <v>45499</v>
      </c>
      <c r="F2535" s="50" t="s">
        <v>72</v>
      </c>
      <c r="G2535" s="50" t="s">
        <v>152</v>
      </c>
      <c r="H2535" s="50" t="s">
        <v>153</v>
      </c>
      <c r="I2535" s="50" t="s">
        <v>772</v>
      </c>
      <c r="J2535" s="50" t="s">
        <v>3231</v>
      </c>
      <c r="K2535" s="53">
        <v>3363.74</v>
      </c>
    </row>
    <row r="2536" spans="1:11" x14ac:dyDescent="0.25">
      <c r="A2536" s="50" t="s">
        <v>3196</v>
      </c>
      <c r="B2536" s="50" t="s">
        <v>3593</v>
      </c>
      <c r="C2536" s="50" t="s">
        <v>3594</v>
      </c>
      <c r="D2536" s="50" t="s">
        <v>37</v>
      </c>
      <c r="E2536" s="51">
        <v>45499</v>
      </c>
      <c r="F2536" s="50" t="s">
        <v>72</v>
      </c>
      <c r="G2536" s="50" t="s">
        <v>274</v>
      </c>
      <c r="H2536" s="50" t="s">
        <v>275</v>
      </c>
      <c r="I2536" s="50" t="s">
        <v>3222</v>
      </c>
      <c r="J2536" s="50" t="s">
        <v>3354</v>
      </c>
      <c r="K2536" s="53">
        <v>7078.5</v>
      </c>
    </row>
    <row r="2537" spans="1:11" x14ac:dyDescent="0.25">
      <c r="A2537" s="50" t="s">
        <v>3196</v>
      </c>
      <c r="B2537" s="50" t="s">
        <v>3595</v>
      </c>
      <c r="C2537" s="50" t="s">
        <v>3596</v>
      </c>
      <c r="D2537" s="50" t="s">
        <v>37</v>
      </c>
      <c r="E2537" s="51">
        <v>45503</v>
      </c>
      <c r="F2537" s="50" t="s">
        <v>72</v>
      </c>
      <c r="G2537" s="50" t="s">
        <v>131</v>
      </c>
      <c r="H2537" s="50" t="s">
        <v>132</v>
      </c>
      <c r="I2537" s="50" t="s">
        <v>772</v>
      </c>
      <c r="J2537" s="50" t="s">
        <v>3231</v>
      </c>
      <c r="K2537" s="53">
        <v>10713.7</v>
      </c>
    </row>
    <row r="2538" spans="1:11" x14ac:dyDescent="0.25">
      <c r="A2538" s="50" t="s">
        <v>3196</v>
      </c>
      <c r="B2538" s="50" t="s">
        <v>3597</v>
      </c>
      <c r="C2538" s="50" t="s">
        <v>3598</v>
      </c>
      <c r="D2538" s="50" t="s">
        <v>37</v>
      </c>
      <c r="E2538" s="51">
        <v>45504</v>
      </c>
      <c r="F2538" s="50" t="s">
        <v>72</v>
      </c>
      <c r="G2538" s="50" t="s">
        <v>528</v>
      </c>
      <c r="H2538" s="50" t="s">
        <v>529</v>
      </c>
      <c r="I2538" s="50" t="s">
        <v>820</v>
      </c>
      <c r="J2538" s="50" t="s">
        <v>3204</v>
      </c>
      <c r="K2538" s="53">
        <v>7906.8</v>
      </c>
    </row>
    <row r="2539" spans="1:11" x14ac:dyDescent="0.25">
      <c r="A2539" s="50" t="s">
        <v>3196</v>
      </c>
      <c r="B2539" s="50" t="s">
        <v>3599</v>
      </c>
      <c r="C2539" s="50" t="s">
        <v>3600</v>
      </c>
      <c r="D2539" s="50" t="s">
        <v>37</v>
      </c>
      <c r="E2539" s="51">
        <v>45505</v>
      </c>
      <c r="F2539" s="50" t="s">
        <v>72</v>
      </c>
      <c r="G2539" s="50" t="s">
        <v>3601</v>
      </c>
      <c r="H2539" s="50" t="s">
        <v>3602</v>
      </c>
      <c r="I2539" s="50" t="s">
        <v>3222</v>
      </c>
      <c r="J2539" s="50" t="s">
        <v>3354</v>
      </c>
      <c r="K2539" s="53">
        <v>7078.5</v>
      </c>
    </row>
    <row r="2540" spans="1:11" x14ac:dyDescent="0.25">
      <c r="A2540" s="50" t="s">
        <v>3196</v>
      </c>
      <c r="B2540" s="50" t="s">
        <v>3603</v>
      </c>
      <c r="C2540" s="50" t="s">
        <v>3604</v>
      </c>
      <c r="D2540" s="50" t="s">
        <v>37</v>
      </c>
      <c r="E2540" s="51">
        <v>45505</v>
      </c>
      <c r="F2540" s="50" t="s">
        <v>72</v>
      </c>
      <c r="G2540" s="50" t="s">
        <v>1758</v>
      </c>
      <c r="H2540" s="50" t="s">
        <v>1759</v>
      </c>
      <c r="I2540" s="50" t="s">
        <v>3222</v>
      </c>
      <c r="J2540" s="50" t="s">
        <v>3354</v>
      </c>
      <c r="K2540" s="53">
        <v>7078.5</v>
      </c>
    </row>
    <row r="2541" spans="1:11" x14ac:dyDescent="0.25">
      <c r="A2541" s="50" t="s">
        <v>3196</v>
      </c>
      <c r="B2541" s="50" t="s">
        <v>3605</v>
      </c>
      <c r="C2541" s="50" t="s">
        <v>3606</v>
      </c>
      <c r="D2541" s="50" t="s">
        <v>37</v>
      </c>
      <c r="E2541" s="51">
        <v>45510</v>
      </c>
      <c r="F2541" s="50" t="s">
        <v>72</v>
      </c>
      <c r="G2541" s="50" t="s">
        <v>234</v>
      </c>
      <c r="H2541" s="50" t="s">
        <v>235</v>
      </c>
      <c r="I2541" s="50" t="s">
        <v>820</v>
      </c>
      <c r="J2541" s="50" t="s">
        <v>3204</v>
      </c>
      <c r="K2541" s="53">
        <v>7004.79</v>
      </c>
    </row>
    <row r="2542" spans="1:11" x14ac:dyDescent="0.25">
      <c r="A2542" s="50" t="s">
        <v>3196</v>
      </c>
      <c r="B2542" s="50" t="s">
        <v>3607</v>
      </c>
      <c r="C2542" s="50" t="s">
        <v>3608</v>
      </c>
      <c r="D2542" s="50" t="s">
        <v>37</v>
      </c>
      <c r="E2542" s="51">
        <v>45510</v>
      </c>
      <c r="F2542" s="50" t="s">
        <v>72</v>
      </c>
      <c r="G2542" s="50" t="s">
        <v>73</v>
      </c>
      <c r="H2542" s="50" t="s">
        <v>74</v>
      </c>
      <c r="I2542" s="50" t="s">
        <v>3261</v>
      </c>
      <c r="J2542" s="50" t="s">
        <v>3262</v>
      </c>
      <c r="K2542" s="53">
        <v>4795.59</v>
      </c>
    </row>
    <row r="2543" spans="1:11" x14ac:dyDescent="0.25">
      <c r="A2543" s="50" t="s">
        <v>3196</v>
      </c>
      <c r="B2543" s="50" t="s">
        <v>3609</v>
      </c>
      <c r="C2543" s="50" t="s">
        <v>3608</v>
      </c>
      <c r="D2543" s="50" t="s">
        <v>37</v>
      </c>
      <c r="E2543" s="51">
        <v>45510</v>
      </c>
      <c r="F2543" s="50" t="s">
        <v>72</v>
      </c>
      <c r="G2543" s="50" t="s">
        <v>73</v>
      </c>
      <c r="H2543" s="50" t="s">
        <v>74</v>
      </c>
      <c r="I2543" s="50" t="s">
        <v>3261</v>
      </c>
      <c r="J2543" s="50" t="s">
        <v>3262</v>
      </c>
      <c r="K2543" s="53">
        <v>4795.58</v>
      </c>
    </row>
    <row r="2544" spans="1:11" x14ac:dyDescent="0.25">
      <c r="A2544" s="50" t="s">
        <v>3196</v>
      </c>
      <c r="B2544" s="50" t="s">
        <v>3610</v>
      </c>
      <c r="C2544" s="50" t="s">
        <v>3611</v>
      </c>
      <c r="D2544" s="50" t="s">
        <v>37</v>
      </c>
      <c r="E2544" s="51">
        <v>45510</v>
      </c>
      <c r="F2544" s="50" t="s">
        <v>72</v>
      </c>
      <c r="G2544" s="50" t="s">
        <v>3612</v>
      </c>
      <c r="H2544" s="50" t="s">
        <v>3613</v>
      </c>
      <c r="I2544" s="50" t="s">
        <v>3222</v>
      </c>
      <c r="J2544" s="50" t="s">
        <v>3354</v>
      </c>
      <c r="K2544" s="53">
        <v>7004.79</v>
      </c>
    </row>
    <row r="2545" spans="1:11" x14ac:dyDescent="0.25">
      <c r="A2545" s="50" t="s">
        <v>3196</v>
      </c>
      <c r="B2545" s="50" t="s">
        <v>3614</v>
      </c>
      <c r="C2545" s="50" t="s">
        <v>3615</v>
      </c>
      <c r="D2545" s="50" t="s">
        <v>37</v>
      </c>
      <c r="E2545" s="51">
        <v>45511</v>
      </c>
      <c r="F2545" s="50" t="s">
        <v>72</v>
      </c>
      <c r="G2545" s="50" t="s">
        <v>250</v>
      </c>
      <c r="H2545" s="50" t="s">
        <v>251</v>
      </c>
      <c r="I2545" s="50" t="s">
        <v>3222</v>
      </c>
      <c r="J2545" s="50" t="s">
        <v>3354</v>
      </c>
      <c r="K2545" s="53">
        <v>7004.79</v>
      </c>
    </row>
    <row r="2546" spans="1:11" x14ac:dyDescent="0.25">
      <c r="A2546" s="50" t="s">
        <v>3196</v>
      </c>
      <c r="B2546" s="50" t="s">
        <v>3616</v>
      </c>
      <c r="C2546" s="50" t="s">
        <v>3617</v>
      </c>
      <c r="D2546" s="50" t="s">
        <v>37</v>
      </c>
      <c r="E2546" s="51">
        <v>45516</v>
      </c>
      <c r="F2546" s="50" t="s">
        <v>72</v>
      </c>
      <c r="G2546" s="50" t="s">
        <v>250</v>
      </c>
      <c r="H2546" s="50" t="s">
        <v>251</v>
      </c>
      <c r="I2546" s="50" t="s">
        <v>3222</v>
      </c>
      <c r="J2546" s="50" t="s">
        <v>3354</v>
      </c>
      <c r="K2546" s="53">
        <v>7004.79</v>
      </c>
    </row>
    <row r="2547" spans="1:11" x14ac:dyDescent="0.25">
      <c r="A2547" s="50" t="s">
        <v>3196</v>
      </c>
      <c r="B2547" s="50" t="s">
        <v>3618</v>
      </c>
      <c r="C2547" s="50" t="s">
        <v>3619</v>
      </c>
      <c r="D2547" s="50" t="s">
        <v>37</v>
      </c>
      <c r="E2547" s="51">
        <v>45518</v>
      </c>
      <c r="F2547" s="50" t="s">
        <v>72</v>
      </c>
      <c r="G2547" s="50" t="s">
        <v>123</v>
      </c>
      <c r="H2547" s="50" t="s">
        <v>124</v>
      </c>
      <c r="I2547" s="50" t="s">
        <v>772</v>
      </c>
      <c r="J2547" s="50" t="s">
        <v>3231</v>
      </c>
      <c r="K2547" s="53">
        <v>10265.67</v>
      </c>
    </row>
    <row r="2548" spans="1:11" x14ac:dyDescent="0.25">
      <c r="A2548" s="50" t="s">
        <v>3196</v>
      </c>
      <c r="B2548" s="50" t="s">
        <v>3620</v>
      </c>
      <c r="C2548" s="50" t="s">
        <v>3619</v>
      </c>
      <c r="D2548" s="50" t="s">
        <v>37</v>
      </c>
      <c r="E2548" s="51">
        <v>45518</v>
      </c>
      <c r="F2548" s="50" t="s">
        <v>72</v>
      </c>
      <c r="G2548" s="50" t="s">
        <v>123</v>
      </c>
      <c r="H2548" s="50" t="s">
        <v>124</v>
      </c>
      <c r="I2548" s="50" t="s">
        <v>772</v>
      </c>
      <c r="J2548" s="50" t="s">
        <v>3231</v>
      </c>
      <c r="K2548" s="53">
        <v>10265.67</v>
      </c>
    </row>
    <row r="2549" spans="1:11" x14ac:dyDescent="0.25">
      <c r="A2549" s="50" t="s">
        <v>3196</v>
      </c>
      <c r="B2549" s="50" t="s">
        <v>3621</v>
      </c>
      <c r="C2549" s="50" t="s">
        <v>3622</v>
      </c>
      <c r="D2549" s="50" t="s">
        <v>37</v>
      </c>
      <c r="E2549" s="51">
        <v>45518</v>
      </c>
      <c r="F2549" s="50" t="s">
        <v>72</v>
      </c>
      <c r="G2549" s="50" t="s">
        <v>364</v>
      </c>
      <c r="H2549" s="50" t="s">
        <v>365</v>
      </c>
      <c r="I2549" s="50" t="s">
        <v>3222</v>
      </c>
      <c r="J2549" s="50" t="s">
        <v>3354</v>
      </c>
      <c r="K2549" s="53">
        <v>10177.9</v>
      </c>
    </row>
    <row r="2550" spans="1:11" x14ac:dyDescent="0.25">
      <c r="A2550" s="50" t="s">
        <v>3196</v>
      </c>
      <c r="B2550" s="50" t="s">
        <v>3623</v>
      </c>
      <c r="C2550" s="50" t="s">
        <v>3624</v>
      </c>
      <c r="D2550" s="50" t="s">
        <v>37</v>
      </c>
      <c r="E2550" s="51">
        <v>45519</v>
      </c>
      <c r="F2550" s="50" t="s">
        <v>72</v>
      </c>
      <c r="G2550" s="50" t="s">
        <v>995</v>
      </c>
      <c r="H2550" s="50" t="s">
        <v>996</v>
      </c>
      <c r="I2550" s="50" t="s">
        <v>772</v>
      </c>
      <c r="J2550" s="50" t="s">
        <v>3231</v>
      </c>
      <c r="K2550" s="53">
        <v>15408.14</v>
      </c>
    </row>
    <row r="2551" spans="1:11" x14ac:dyDescent="0.25">
      <c r="A2551" s="50" t="s">
        <v>3196</v>
      </c>
      <c r="B2551" s="50" t="s">
        <v>3625</v>
      </c>
      <c r="C2551" s="50" t="s">
        <v>3626</v>
      </c>
      <c r="D2551" s="50" t="s">
        <v>37</v>
      </c>
      <c r="E2551" s="51">
        <v>45520</v>
      </c>
      <c r="F2551" s="50" t="s">
        <v>72</v>
      </c>
      <c r="G2551" s="50" t="s">
        <v>3601</v>
      </c>
      <c r="H2551" s="50" t="s">
        <v>3602</v>
      </c>
      <c r="I2551" s="50" t="s">
        <v>772</v>
      </c>
      <c r="J2551" s="50" t="s">
        <v>3231</v>
      </c>
      <c r="K2551" s="53">
        <v>9589</v>
      </c>
    </row>
    <row r="2552" spans="1:11" x14ac:dyDescent="0.25">
      <c r="A2552" s="50" t="s">
        <v>3196</v>
      </c>
      <c r="B2552" s="50" t="s">
        <v>3627</v>
      </c>
      <c r="C2552" s="50" t="s">
        <v>3628</v>
      </c>
      <c r="D2552" s="50" t="s">
        <v>37</v>
      </c>
      <c r="E2552" s="51">
        <v>45524</v>
      </c>
      <c r="F2552" s="50" t="s">
        <v>72</v>
      </c>
      <c r="G2552" s="50" t="s">
        <v>3629</v>
      </c>
      <c r="H2552" s="50" t="s">
        <v>3630</v>
      </c>
      <c r="I2552" s="50" t="s">
        <v>3222</v>
      </c>
      <c r="J2552" s="50" t="s">
        <v>3354</v>
      </c>
      <c r="K2552" s="53">
        <v>7004.79</v>
      </c>
    </row>
    <row r="2553" spans="1:11" x14ac:dyDescent="0.25">
      <c r="A2553" s="50" t="s">
        <v>3196</v>
      </c>
      <c r="B2553" s="50" t="s">
        <v>3631</v>
      </c>
      <c r="C2553" s="50" t="s">
        <v>3632</v>
      </c>
      <c r="D2553" s="50" t="s">
        <v>37</v>
      </c>
      <c r="E2553" s="51">
        <v>45524</v>
      </c>
      <c r="F2553" s="50" t="s">
        <v>72</v>
      </c>
      <c r="G2553" s="50" t="s">
        <v>388</v>
      </c>
      <c r="H2553" s="50" t="s">
        <v>389</v>
      </c>
      <c r="I2553" s="50" t="s">
        <v>3222</v>
      </c>
      <c r="J2553" s="50" t="s">
        <v>3354</v>
      </c>
      <c r="K2553" s="53">
        <v>7004.79</v>
      </c>
    </row>
    <row r="2554" spans="1:11" x14ac:dyDescent="0.25">
      <c r="A2554" s="50" t="s">
        <v>3196</v>
      </c>
      <c r="B2554" s="50" t="s">
        <v>3633</v>
      </c>
      <c r="C2554" s="50" t="s">
        <v>3634</v>
      </c>
      <c r="D2554" s="50" t="s">
        <v>37</v>
      </c>
      <c r="E2554" s="51">
        <v>45526</v>
      </c>
      <c r="F2554" s="50" t="s">
        <v>72</v>
      </c>
      <c r="G2554" s="50" t="s">
        <v>426</v>
      </c>
      <c r="H2554" s="50" t="s">
        <v>427</v>
      </c>
      <c r="I2554" s="50" t="s">
        <v>3222</v>
      </c>
      <c r="J2554" s="50" t="s">
        <v>3354</v>
      </c>
      <c r="K2554" s="53">
        <v>7004.79</v>
      </c>
    </row>
    <row r="2555" spans="1:11" x14ac:dyDescent="0.25">
      <c r="A2555" s="50" t="s">
        <v>3196</v>
      </c>
      <c r="B2555" s="50" t="s">
        <v>3635</v>
      </c>
      <c r="C2555" s="50" t="s">
        <v>3636</v>
      </c>
      <c r="D2555" s="50" t="s">
        <v>37</v>
      </c>
      <c r="E2555" s="51">
        <v>45527</v>
      </c>
      <c r="F2555" s="50" t="s">
        <v>72</v>
      </c>
      <c r="G2555" s="50" t="s">
        <v>250</v>
      </c>
      <c r="H2555" s="50" t="s">
        <v>251</v>
      </c>
      <c r="I2555" s="50" t="s">
        <v>3222</v>
      </c>
      <c r="J2555" s="50" t="s">
        <v>3354</v>
      </c>
      <c r="K2555" s="53">
        <v>7004.79</v>
      </c>
    </row>
    <row r="2556" spans="1:11" x14ac:dyDescent="0.25">
      <c r="A2556" s="50" t="s">
        <v>3196</v>
      </c>
      <c r="B2556" s="50" t="s">
        <v>3637</v>
      </c>
      <c r="C2556" s="50" t="s">
        <v>3638</v>
      </c>
      <c r="D2556" s="50" t="s">
        <v>37</v>
      </c>
      <c r="E2556" s="51">
        <v>45530</v>
      </c>
      <c r="F2556" s="50" t="s">
        <v>72</v>
      </c>
      <c r="G2556" s="50" t="s">
        <v>3639</v>
      </c>
      <c r="H2556" s="50" t="s">
        <v>3640</v>
      </c>
      <c r="I2556" s="50" t="s">
        <v>3222</v>
      </c>
      <c r="J2556" s="50" t="s">
        <v>3354</v>
      </c>
      <c r="K2556" s="53">
        <v>7004.79</v>
      </c>
    </row>
    <row r="2557" spans="1:11" x14ac:dyDescent="0.25">
      <c r="A2557" s="50" t="s">
        <v>3196</v>
      </c>
      <c r="B2557" s="50" t="s">
        <v>3641</v>
      </c>
      <c r="C2557" s="50" t="s">
        <v>3642</v>
      </c>
      <c r="D2557" s="50" t="s">
        <v>37</v>
      </c>
      <c r="E2557" s="51">
        <v>45531</v>
      </c>
      <c r="F2557" s="50" t="s">
        <v>72</v>
      </c>
      <c r="G2557" s="50" t="s">
        <v>3489</v>
      </c>
      <c r="H2557" s="50" t="s">
        <v>3490</v>
      </c>
      <c r="I2557" s="50" t="s">
        <v>772</v>
      </c>
      <c r="J2557" s="50" t="s">
        <v>3231</v>
      </c>
      <c r="K2557" s="53">
        <v>3500</v>
      </c>
    </row>
    <row r="2558" spans="1:11" x14ac:dyDescent="0.25">
      <c r="A2558" s="50" t="s">
        <v>3196</v>
      </c>
      <c r="B2558" s="50" t="s">
        <v>3643</v>
      </c>
      <c r="C2558" s="50" t="s">
        <v>3644</v>
      </c>
      <c r="D2558" s="50" t="s">
        <v>37</v>
      </c>
      <c r="E2558" s="51">
        <v>45531</v>
      </c>
      <c r="F2558" s="50" t="s">
        <v>72</v>
      </c>
      <c r="G2558" s="50" t="s">
        <v>3489</v>
      </c>
      <c r="H2558" s="50" t="s">
        <v>3490</v>
      </c>
      <c r="I2558" s="50" t="s">
        <v>772</v>
      </c>
      <c r="J2558" s="50" t="s">
        <v>3231</v>
      </c>
      <c r="K2558" s="53">
        <v>11313.5</v>
      </c>
    </row>
    <row r="2559" spans="1:11" x14ac:dyDescent="0.25">
      <c r="A2559" s="50" t="s">
        <v>3196</v>
      </c>
      <c r="B2559" s="50" t="s">
        <v>3645</v>
      </c>
      <c r="C2559" s="50" t="s">
        <v>3646</v>
      </c>
      <c r="D2559" s="50" t="s">
        <v>37</v>
      </c>
      <c r="E2559" s="51">
        <v>45531</v>
      </c>
      <c r="F2559" s="50" t="s">
        <v>72</v>
      </c>
      <c r="G2559" s="50" t="s">
        <v>456</v>
      </c>
      <c r="H2559" s="50" t="s">
        <v>457</v>
      </c>
      <c r="I2559" s="50" t="s">
        <v>3222</v>
      </c>
      <c r="J2559" s="50" t="s">
        <v>3354</v>
      </c>
      <c r="K2559" s="53">
        <v>7004.79</v>
      </c>
    </row>
    <row r="2560" spans="1:11" x14ac:dyDescent="0.25">
      <c r="A2560" s="50" t="s">
        <v>3196</v>
      </c>
      <c r="B2560" s="50" t="s">
        <v>3647</v>
      </c>
      <c r="C2560" s="50" t="s">
        <v>3648</v>
      </c>
      <c r="D2560" s="50" t="s">
        <v>37</v>
      </c>
      <c r="E2560" s="51">
        <v>45537</v>
      </c>
      <c r="F2560" s="50" t="s">
        <v>72</v>
      </c>
      <c r="G2560" s="50" t="s">
        <v>812</v>
      </c>
      <c r="H2560" s="50" t="s">
        <v>813</v>
      </c>
      <c r="I2560" s="50" t="s">
        <v>772</v>
      </c>
      <c r="J2560" s="50" t="s">
        <v>3231</v>
      </c>
      <c r="K2560" s="53">
        <v>4310.6400000000003</v>
      </c>
    </row>
    <row r="2561" spans="1:11" x14ac:dyDescent="0.25">
      <c r="A2561" s="50" t="s">
        <v>3196</v>
      </c>
      <c r="B2561" s="50" t="s">
        <v>3649</v>
      </c>
      <c r="C2561" s="50" t="s">
        <v>3650</v>
      </c>
      <c r="D2561" s="50" t="s">
        <v>37</v>
      </c>
      <c r="E2561" s="51">
        <v>45537</v>
      </c>
      <c r="F2561" s="50" t="s">
        <v>72</v>
      </c>
      <c r="G2561" s="50" t="s">
        <v>3651</v>
      </c>
      <c r="H2561" s="50" t="s">
        <v>3652</v>
      </c>
      <c r="I2561" s="50" t="s">
        <v>820</v>
      </c>
      <c r="J2561" s="50" t="s">
        <v>3204</v>
      </c>
      <c r="K2561" s="53">
        <v>4418.41</v>
      </c>
    </row>
    <row r="2562" spans="1:11" x14ac:dyDescent="0.25">
      <c r="A2562" s="50" t="s">
        <v>3196</v>
      </c>
      <c r="B2562" s="50" t="s">
        <v>3653</v>
      </c>
      <c r="C2562" s="50" t="s">
        <v>3650</v>
      </c>
      <c r="D2562" s="50" t="s">
        <v>37</v>
      </c>
      <c r="E2562" s="51">
        <v>45537</v>
      </c>
      <c r="F2562" s="50" t="s">
        <v>72</v>
      </c>
      <c r="G2562" s="50" t="s">
        <v>152</v>
      </c>
      <c r="H2562" s="50" t="s">
        <v>153</v>
      </c>
      <c r="I2562" s="50" t="s">
        <v>820</v>
      </c>
      <c r="J2562" s="50" t="s">
        <v>3204</v>
      </c>
      <c r="K2562" s="53">
        <v>4418.41</v>
      </c>
    </row>
    <row r="2563" spans="1:11" x14ac:dyDescent="0.25">
      <c r="A2563" s="50" t="s">
        <v>3196</v>
      </c>
      <c r="B2563" s="50" t="s">
        <v>3654</v>
      </c>
      <c r="C2563" s="50" t="s">
        <v>3655</v>
      </c>
      <c r="D2563" s="50" t="s">
        <v>37</v>
      </c>
      <c r="E2563" s="51">
        <v>45537</v>
      </c>
      <c r="F2563" s="50" t="s">
        <v>72</v>
      </c>
      <c r="G2563" s="50" t="s">
        <v>597</v>
      </c>
      <c r="H2563" s="50" t="s">
        <v>598</v>
      </c>
      <c r="I2563" s="50" t="s">
        <v>820</v>
      </c>
      <c r="J2563" s="50" t="s">
        <v>3204</v>
      </c>
      <c r="K2563" s="53">
        <v>6106.74</v>
      </c>
    </row>
    <row r="2564" spans="1:11" x14ac:dyDescent="0.25">
      <c r="A2564" s="50" t="s">
        <v>3196</v>
      </c>
      <c r="B2564" s="50" t="s">
        <v>3656</v>
      </c>
      <c r="C2564" s="50" t="s">
        <v>3650</v>
      </c>
      <c r="D2564" s="50" t="s">
        <v>37</v>
      </c>
      <c r="E2564" s="51">
        <v>45537</v>
      </c>
      <c r="F2564" s="50" t="s">
        <v>72</v>
      </c>
      <c r="G2564" s="50" t="s">
        <v>597</v>
      </c>
      <c r="H2564" s="50" t="s">
        <v>598</v>
      </c>
      <c r="I2564" s="50" t="s">
        <v>820</v>
      </c>
      <c r="J2564" s="50" t="s">
        <v>3204</v>
      </c>
      <c r="K2564" s="53">
        <v>4418.3999999999996</v>
      </c>
    </row>
    <row r="2565" spans="1:11" x14ac:dyDescent="0.25">
      <c r="A2565" s="50" t="s">
        <v>3196</v>
      </c>
      <c r="B2565" s="50" t="s">
        <v>3657</v>
      </c>
      <c r="C2565" s="50" t="s">
        <v>3658</v>
      </c>
      <c r="D2565" s="50" t="s">
        <v>37</v>
      </c>
      <c r="E2565" s="51">
        <v>45537</v>
      </c>
      <c r="F2565" s="50" t="s">
        <v>72</v>
      </c>
      <c r="G2565" s="50" t="s">
        <v>313</v>
      </c>
      <c r="H2565" s="50" t="s">
        <v>314</v>
      </c>
      <c r="I2565" s="50" t="s">
        <v>820</v>
      </c>
      <c r="J2565" s="50" t="s">
        <v>3204</v>
      </c>
      <c r="K2565" s="53">
        <v>8968.5300000000007</v>
      </c>
    </row>
    <row r="2566" spans="1:11" x14ac:dyDescent="0.25">
      <c r="A2566" s="50" t="s">
        <v>3196</v>
      </c>
      <c r="B2566" s="50" t="s">
        <v>3659</v>
      </c>
      <c r="C2566" s="50" t="s">
        <v>3427</v>
      </c>
      <c r="D2566" s="50" t="s">
        <v>37</v>
      </c>
      <c r="E2566" s="51">
        <v>45537</v>
      </c>
      <c r="F2566" s="50" t="s">
        <v>72</v>
      </c>
      <c r="G2566" s="50" t="s">
        <v>3215</v>
      </c>
      <c r="H2566" s="50" t="s">
        <v>3216</v>
      </c>
      <c r="I2566" s="50" t="s">
        <v>820</v>
      </c>
      <c r="J2566" s="50" t="s">
        <v>3204</v>
      </c>
      <c r="K2566" s="53">
        <v>4777.63</v>
      </c>
    </row>
    <row r="2567" spans="1:11" x14ac:dyDescent="0.25">
      <c r="A2567" s="50" t="s">
        <v>3196</v>
      </c>
      <c r="B2567" s="50" t="s">
        <v>3660</v>
      </c>
      <c r="C2567" s="50" t="s">
        <v>3427</v>
      </c>
      <c r="D2567" s="50" t="s">
        <v>37</v>
      </c>
      <c r="E2567" s="51">
        <v>45537</v>
      </c>
      <c r="F2567" s="50" t="s">
        <v>72</v>
      </c>
      <c r="G2567" s="50" t="s">
        <v>3215</v>
      </c>
      <c r="H2567" s="50" t="s">
        <v>3216</v>
      </c>
      <c r="I2567" s="50" t="s">
        <v>820</v>
      </c>
      <c r="J2567" s="50" t="s">
        <v>3204</v>
      </c>
      <c r="K2567" s="53">
        <v>4777.63</v>
      </c>
    </row>
    <row r="2568" spans="1:11" x14ac:dyDescent="0.25">
      <c r="A2568" s="50" t="s">
        <v>3196</v>
      </c>
      <c r="B2568" s="50" t="s">
        <v>3661</v>
      </c>
      <c r="C2568" s="50" t="s">
        <v>3427</v>
      </c>
      <c r="D2568" s="50" t="s">
        <v>37</v>
      </c>
      <c r="E2568" s="51">
        <v>45537</v>
      </c>
      <c r="F2568" s="50" t="s">
        <v>72</v>
      </c>
      <c r="G2568" s="50" t="s">
        <v>3215</v>
      </c>
      <c r="H2568" s="50" t="s">
        <v>3216</v>
      </c>
      <c r="I2568" s="50" t="s">
        <v>820</v>
      </c>
      <c r="J2568" s="50" t="s">
        <v>3204</v>
      </c>
      <c r="K2568" s="53">
        <v>4777.63</v>
      </c>
    </row>
    <row r="2569" spans="1:11" x14ac:dyDescent="0.25">
      <c r="A2569" s="50" t="s">
        <v>3196</v>
      </c>
      <c r="B2569" s="50" t="s">
        <v>3662</v>
      </c>
      <c r="C2569" s="50" t="s">
        <v>3427</v>
      </c>
      <c r="D2569" s="50" t="s">
        <v>37</v>
      </c>
      <c r="E2569" s="51">
        <v>45537</v>
      </c>
      <c r="F2569" s="50" t="s">
        <v>72</v>
      </c>
      <c r="G2569" s="50" t="s">
        <v>3215</v>
      </c>
      <c r="H2569" s="50" t="s">
        <v>3216</v>
      </c>
      <c r="I2569" s="50" t="s">
        <v>820</v>
      </c>
      <c r="J2569" s="50" t="s">
        <v>3204</v>
      </c>
      <c r="K2569" s="53">
        <v>4777.63</v>
      </c>
    </row>
    <row r="2570" spans="1:11" x14ac:dyDescent="0.25">
      <c r="A2570" s="50" t="s">
        <v>3196</v>
      </c>
      <c r="B2570" s="50" t="s">
        <v>3663</v>
      </c>
      <c r="C2570" s="50" t="s">
        <v>3427</v>
      </c>
      <c r="D2570" s="50" t="s">
        <v>37</v>
      </c>
      <c r="E2570" s="51">
        <v>45537</v>
      </c>
      <c r="F2570" s="50" t="s">
        <v>72</v>
      </c>
      <c r="G2570" s="50" t="s">
        <v>3664</v>
      </c>
      <c r="H2570" s="50" t="s">
        <v>3665</v>
      </c>
      <c r="I2570" s="50" t="s">
        <v>820</v>
      </c>
      <c r="J2570" s="50" t="s">
        <v>3204</v>
      </c>
      <c r="K2570" s="53">
        <v>4777.63</v>
      </c>
    </row>
    <row r="2571" spans="1:11" x14ac:dyDescent="0.25">
      <c r="A2571" s="50" t="s">
        <v>3196</v>
      </c>
      <c r="B2571" s="50" t="s">
        <v>3666</v>
      </c>
      <c r="C2571" s="50" t="s">
        <v>3427</v>
      </c>
      <c r="D2571" s="50" t="s">
        <v>37</v>
      </c>
      <c r="E2571" s="51">
        <v>45537</v>
      </c>
      <c r="F2571" s="50" t="s">
        <v>72</v>
      </c>
      <c r="G2571" s="50" t="s">
        <v>481</v>
      </c>
      <c r="H2571" s="50" t="s">
        <v>482</v>
      </c>
      <c r="I2571" s="50" t="s">
        <v>820</v>
      </c>
      <c r="J2571" s="50" t="s">
        <v>3204</v>
      </c>
      <c r="K2571" s="53">
        <v>4777.6000000000004</v>
      </c>
    </row>
    <row r="2572" spans="1:11" x14ac:dyDescent="0.25">
      <c r="A2572" s="50" t="s">
        <v>3196</v>
      </c>
      <c r="B2572" s="50" t="s">
        <v>3667</v>
      </c>
      <c r="C2572" s="50" t="s">
        <v>3427</v>
      </c>
      <c r="D2572" s="50" t="s">
        <v>37</v>
      </c>
      <c r="E2572" s="51">
        <v>45537</v>
      </c>
      <c r="F2572" s="50" t="s">
        <v>72</v>
      </c>
      <c r="G2572" s="50" t="s">
        <v>3668</v>
      </c>
      <c r="H2572" s="50" t="s">
        <v>3669</v>
      </c>
      <c r="I2572" s="50" t="s">
        <v>820</v>
      </c>
      <c r="J2572" s="50" t="s">
        <v>3204</v>
      </c>
      <c r="K2572" s="53">
        <v>4777.63</v>
      </c>
    </row>
    <row r="2573" spans="1:11" x14ac:dyDescent="0.25">
      <c r="A2573" s="50" t="s">
        <v>3196</v>
      </c>
      <c r="B2573" s="50" t="s">
        <v>3670</v>
      </c>
      <c r="C2573" s="50" t="s">
        <v>3671</v>
      </c>
      <c r="D2573" s="50" t="s">
        <v>37</v>
      </c>
      <c r="E2573" s="51">
        <v>45537</v>
      </c>
      <c r="F2573" s="50" t="s">
        <v>72</v>
      </c>
      <c r="G2573" s="50" t="s">
        <v>73</v>
      </c>
      <c r="H2573" s="50" t="s">
        <v>74</v>
      </c>
      <c r="I2573" s="50" t="s">
        <v>3222</v>
      </c>
      <c r="J2573" s="50" t="s">
        <v>3354</v>
      </c>
      <c r="K2573" s="53">
        <v>9989.76</v>
      </c>
    </row>
    <row r="2574" spans="1:11" x14ac:dyDescent="0.25">
      <c r="A2574" s="50" t="s">
        <v>3196</v>
      </c>
      <c r="B2574" s="50" t="s">
        <v>3672</v>
      </c>
      <c r="C2574" s="50" t="s">
        <v>3673</v>
      </c>
      <c r="D2574" s="50" t="s">
        <v>37</v>
      </c>
      <c r="E2574" s="51">
        <v>45540</v>
      </c>
      <c r="F2574" s="50" t="s">
        <v>72</v>
      </c>
      <c r="G2574" s="50" t="s">
        <v>135</v>
      </c>
      <c r="H2574" s="50" t="s">
        <v>136</v>
      </c>
      <c r="I2574" s="50" t="s">
        <v>3222</v>
      </c>
      <c r="J2574" s="50" t="s">
        <v>3354</v>
      </c>
      <c r="K2574" s="53">
        <v>7004.79</v>
      </c>
    </row>
    <row r="2575" spans="1:11" x14ac:dyDescent="0.25">
      <c r="A2575" s="50" t="s">
        <v>3196</v>
      </c>
      <c r="B2575" s="50" t="s">
        <v>3674</v>
      </c>
      <c r="C2575" s="50" t="s">
        <v>3675</v>
      </c>
      <c r="D2575" s="50" t="s">
        <v>37</v>
      </c>
      <c r="E2575" s="51">
        <v>45540</v>
      </c>
      <c r="F2575" s="50" t="s">
        <v>72</v>
      </c>
      <c r="G2575" s="50" t="s">
        <v>3335</v>
      </c>
      <c r="H2575" s="50" t="s">
        <v>3336</v>
      </c>
      <c r="I2575" s="50" t="s">
        <v>3222</v>
      </c>
      <c r="J2575" s="50" t="s">
        <v>3354</v>
      </c>
      <c r="K2575" s="53">
        <v>7004.79</v>
      </c>
    </row>
    <row r="2576" spans="1:11" x14ac:dyDescent="0.25">
      <c r="A2576" s="50" t="s">
        <v>3196</v>
      </c>
      <c r="B2576" s="50" t="s">
        <v>3676</v>
      </c>
      <c r="C2576" s="50" t="s">
        <v>3221</v>
      </c>
      <c r="D2576" s="50" t="s">
        <v>37</v>
      </c>
      <c r="E2576" s="51">
        <v>45540</v>
      </c>
      <c r="F2576" s="50" t="s">
        <v>72</v>
      </c>
      <c r="G2576" s="50" t="s">
        <v>238</v>
      </c>
      <c r="H2576" s="50" t="s">
        <v>239</v>
      </c>
      <c r="I2576" s="50" t="s">
        <v>3222</v>
      </c>
      <c r="J2576" s="50" t="s">
        <v>3223</v>
      </c>
      <c r="K2576" s="53">
        <v>6350.74</v>
      </c>
    </row>
    <row r="2577" spans="1:11" x14ac:dyDescent="0.25">
      <c r="A2577" s="50" t="s">
        <v>3196</v>
      </c>
      <c r="B2577" s="50" t="s">
        <v>3677</v>
      </c>
      <c r="C2577" s="50" t="s">
        <v>3221</v>
      </c>
      <c r="D2577" s="50" t="s">
        <v>37</v>
      </c>
      <c r="E2577" s="51">
        <v>45540</v>
      </c>
      <c r="F2577" s="50" t="s">
        <v>72</v>
      </c>
      <c r="G2577" s="50" t="s">
        <v>3590</v>
      </c>
      <c r="H2577" s="50" t="s">
        <v>3591</v>
      </c>
      <c r="I2577" s="50" t="s">
        <v>3222</v>
      </c>
      <c r="J2577" s="50" t="s">
        <v>3223</v>
      </c>
      <c r="K2577" s="53">
        <v>6350.75</v>
      </c>
    </row>
    <row r="2578" spans="1:11" x14ac:dyDescent="0.25">
      <c r="A2578" s="50" t="s">
        <v>3196</v>
      </c>
      <c r="B2578" s="50" t="s">
        <v>3678</v>
      </c>
      <c r="C2578" s="50" t="s">
        <v>3679</v>
      </c>
      <c r="D2578" s="50" t="s">
        <v>37</v>
      </c>
      <c r="E2578" s="51">
        <v>45541</v>
      </c>
      <c r="F2578" s="50" t="s">
        <v>72</v>
      </c>
      <c r="G2578" s="50" t="s">
        <v>3275</v>
      </c>
      <c r="H2578" s="50" t="s">
        <v>3276</v>
      </c>
      <c r="I2578" s="50" t="s">
        <v>3222</v>
      </c>
      <c r="J2578" s="50" t="s">
        <v>3354</v>
      </c>
      <c r="K2578" s="53">
        <v>7004.79</v>
      </c>
    </row>
    <row r="2579" spans="1:11" x14ac:dyDescent="0.25">
      <c r="A2579" s="50" t="s">
        <v>3196</v>
      </c>
      <c r="B2579" s="50" t="s">
        <v>3680</v>
      </c>
      <c r="C2579" s="50" t="s">
        <v>3681</v>
      </c>
      <c r="D2579" s="50" t="s">
        <v>37</v>
      </c>
      <c r="E2579" s="51">
        <v>45541</v>
      </c>
      <c r="F2579" s="50" t="s">
        <v>72</v>
      </c>
      <c r="G2579" s="50" t="s">
        <v>3275</v>
      </c>
      <c r="H2579" s="50" t="s">
        <v>3276</v>
      </c>
      <c r="I2579" s="50" t="s">
        <v>3222</v>
      </c>
      <c r="J2579" s="50" t="s">
        <v>3354</v>
      </c>
      <c r="K2579" s="53">
        <v>7004.79</v>
      </c>
    </row>
    <row r="2580" spans="1:11" x14ac:dyDescent="0.25">
      <c r="A2580" s="50" t="s">
        <v>3196</v>
      </c>
      <c r="B2580" s="50" t="s">
        <v>3682</v>
      </c>
      <c r="C2580" s="50" t="s">
        <v>3683</v>
      </c>
      <c r="D2580" s="50" t="s">
        <v>37</v>
      </c>
      <c r="E2580" s="51">
        <v>45541</v>
      </c>
      <c r="F2580" s="50" t="s">
        <v>72</v>
      </c>
      <c r="G2580" s="50" t="s">
        <v>250</v>
      </c>
      <c r="H2580" s="50" t="s">
        <v>251</v>
      </c>
      <c r="I2580" s="50" t="s">
        <v>3222</v>
      </c>
      <c r="J2580" s="50" t="s">
        <v>3354</v>
      </c>
      <c r="K2580" s="53">
        <v>7004.79</v>
      </c>
    </row>
    <row r="2581" spans="1:11" x14ac:dyDescent="0.25">
      <c r="A2581" s="50" t="s">
        <v>3196</v>
      </c>
      <c r="B2581" s="50" t="s">
        <v>3684</v>
      </c>
      <c r="C2581" s="50" t="s">
        <v>3685</v>
      </c>
      <c r="D2581" s="50" t="s">
        <v>37</v>
      </c>
      <c r="E2581" s="51">
        <v>45545</v>
      </c>
      <c r="F2581" s="50" t="s">
        <v>72</v>
      </c>
      <c r="G2581" s="50" t="s">
        <v>106</v>
      </c>
      <c r="H2581" s="50" t="s">
        <v>107</v>
      </c>
      <c r="I2581" s="50" t="s">
        <v>3222</v>
      </c>
      <c r="J2581" s="50" t="s">
        <v>3223</v>
      </c>
      <c r="K2581" s="53">
        <v>3201.97</v>
      </c>
    </row>
    <row r="2582" spans="1:11" x14ac:dyDescent="0.25">
      <c r="A2582" s="50" t="s">
        <v>3196</v>
      </c>
      <c r="B2582" s="50" t="s">
        <v>3686</v>
      </c>
      <c r="C2582" s="50" t="s">
        <v>3221</v>
      </c>
      <c r="D2582" s="50" t="s">
        <v>37</v>
      </c>
      <c r="E2582" s="51">
        <v>45546</v>
      </c>
      <c r="F2582" s="50" t="s">
        <v>72</v>
      </c>
      <c r="G2582" s="50" t="s">
        <v>278</v>
      </c>
      <c r="H2582" s="50" t="s">
        <v>279</v>
      </c>
      <c r="I2582" s="50" t="s">
        <v>3222</v>
      </c>
      <c r="J2582" s="50" t="s">
        <v>3223</v>
      </c>
      <c r="K2582" s="53">
        <v>6354.57</v>
      </c>
    </row>
    <row r="2583" spans="1:11" x14ac:dyDescent="0.25">
      <c r="A2583" s="50" t="s">
        <v>3196</v>
      </c>
      <c r="B2583" s="50" t="s">
        <v>3687</v>
      </c>
      <c r="C2583" s="50" t="s">
        <v>3507</v>
      </c>
      <c r="D2583" s="50" t="s">
        <v>37</v>
      </c>
      <c r="E2583" s="51">
        <v>45548</v>
      </c>
      <c r="F2583" s="50" t="s">
        <v>72</v>
      </c>
      <c r="G2583" s="50" t="s">
        <v>645</v>
      </c>
      <c r="H2583" s="50" t="s">
        <v>646</v>
      </c>
      <c r="I2583" s="50" t="s">
        <v>3459</v>
      </c>
      <c r="J2583" s="50" t="s">
        <v>3505</v>
      </c>
      <c r="K2583" s="53">
        <v>5142.5</v>
      </c>
    </row>
    <row r="2584" spans="1:11" x14ac:dyDescent="0.25">
      <c r="A2584" s="50" t="s">
        <v>3196</v>
      </c>
      <c r="B2584" s="50" t="s">
        <v>3688</v>
      </c>
      <c r="C2584" s="50" t="s">
        <v>3507</v>
      </c>
      <c r="D2584" s="50" t="s">
        <v>37</v>
      </c>
      <c r="E2584" s="51">
        <v>45548</v>
      </c>
      <c r="F2584" s="50" t="s">
        <v>72</v>
      </c>
      <c r="G2584" s="50" t="s">
        <v>645</v>
      </c>
      <c r="H2584" s="50" t="s">
        <v>646</v>
      </c>
      <c r="I2584" s="50" t="s">
        <v>3459</v>
      </c>
      <c r="J2584" s="50" t="s">
        <v>3505</v>
      </c>
      <c r="K2584" s="53">
        <v>5142.5</v>
      </c>
    </row>
    <row r="2585" spans="1:11" x14ac:dyDescent="0.25">
      <c r="A2585" s="50" t="s">
        <v>3196</v>
      </c>
      <c r="B2585" s="50" t="s">
        <v>3689</v>
      </c>
      <c r="C2585" s="50" t="s">
        <v>3690</v>
      </c>
      <c r="D2585" s="50" t="s">
        <v>37</v>
      </c>
      <c r="E2585" s="51">
        <v>45552</v>
      </c>
      <c r="F2585" s="50" t="s">
        <v>72</v>
      </c>
      <c r="G2585" s="50" t="s">
        <v>3247</v>
      </c>
      <c r="H2585" s="50" t="s">
        <v>3248</v>
      </c>
      <c r="I2585" s="50" t="s">
        <v>3222</v>
      </c>
      <c r="J2585" s="50" t="s">
        <v>3354</v>
      </c>
      <c r="K2585" s="53">
        <v>7004.79</v>
      </c>
    </row>
    <row r="2586" spans="1:11" x14ac:dyDescent="0.25">
      <c r="A2586" s="50" t="s">
        <v>3196</v>
      </c>
      <c r="B2586" s="50" t="s">
        <v>3691</v>
      </c>
      <c r="C2586" s="50" t="s">
        <v>3692</v>
      </c>
      <c r="D2586" s="50" t="s">
        <v>37</v>
      </c>
      <c r="E2586" s="51">
        <v>45558</v>
      </c>
      <c r="F2586" s="50" t="s">
        <v>72</v>
      </c>
      <c r="G2586" s="50" t="s">
        <v>152</v>
      </c>
      <c r="H2586" s="50" t="s">
        <v>153</v>
      </c>
      <c r="I2586" s="50" t="s">
        <v>3222</v>
      </c>
      <c r="J2586" s="50" t="s">
        <v>3354</v>
      </c>
      <c r="K2586" s="53">
        <v>7004.79</v>
      </c>
    </row>
    <row r="2587" spans="1:11" x14ac:dyDescent="0.25">
      <c r="A2587" s="50" t="s">
        <v>3196</v>
      </c>
      <c r="B2587" s="50" t="s">
        <v>3693</v>
      </c>
      <c r="C2587" s="50" t="s">
        <v>3694</v>
      </c>
      <c r="D2587" s="50" t="s">
        <v>37</v>
      </c>
      <c r="E2587" s="51">
        <v>45558</v>
      </c>
      <c r="F2587" s="50" t="s">
        <v>72</v>
      </c>
      <c r="G2587" s="50" t="s">
        <v>3357</v>
      </c>
      <c r="H2587" s="50" t="s">
        <v>3358</v>
      </c>
      <c r="I2587" s="50" t="s">
        <v>3222</v>
      </c>
      <c r="J2587" s="50" t="s">
        <v>3354</v>
      </c>
      <c r="K2587" s="53">
        <v>7004.79</v>
      </c>
    </row>
    <row r="2588" spans="1:11" x14ac:dyDescent="0.25">
      <c r="A2588" s="50" t="s">
        <v>3196</v>
      </c>
      <c r="B2588" s="50" t="s">
        <v>3695</v>
      </c>
      <c r="C2588" s="50" t="s">
        <v>3297</v>
      </c>
      <c r="D2588" s="50" t="s">
        <v>37</v>
      </c>
      <c r="E2588" s="51">
        <v>45560</v>
      </c>
      <c r="F2588" s="50" t="s">
        <v>72</v>
      </c>
      <c r="G2588" s="50" t="s">
        <v>481</v>
      </c>
      <c r="H2588" s="50" t="s">
        <v>482</v>
      </c>
      <c r="I2588" s="50" t="s">
        <v>820</v>
      </c>
      <c r="J2588" s="50" t="s">
        <v>3204</v>
      </c>
      <c r="K2588" s="53">
        <v>7906.8</v>
      </c>
    </row>
    <row r="2589" spans="1:11" x14ac:dyDescent="0.25">
      <c r="A2589" s="50" t="s">
        <v>3196</v>
      </c>
      <c r="B2589" s="50" t="s">
        <v>3696</v>
      </c>
      <c r="C2589" s="50" t="s">
        <v>3332</v>
      </c>
      <c r="D2589" s="50" t="s">
        <v>37</v>
      </c>
      <c r="E2589" s="51">
        <v>45560</v>
      </c>
      <c r="F2589" s="50" t="s">
        <v>72</v>
      </c>
      <c r="G2589" s="50" t="s">
        <v>462</v>
      </c>
      <c r="H2589" s="50" t="s">
        <v>463</v>
      </c>
      <c r="I2589" s="50" t="s">
        <v>772</v>
      </c>
      <c r="J2589" s="50" t="s">
        <v>3231</v>
      </c>
      <c r="K2589" s="53">
        <v>3363.74</v>
      </c>
    </row>
    <row r="2590" spans="1:11" x14ac:dyDescent="0.25">
      <c r="A2590" s="50" t="s">
        <v>3196</v>
      </c>
      <c r="B2590" s="50" t="s">
        <v>3697</v>
      </c>
      <c r="C2590" s="50" t="s">
        <v>3482</v>
      </c>
      <c r="D2590" s="50" t="s">
        <v>37</v>
      </c>
      <c r="E2590" s="51">
        <v>45560</v>
      </c>
      <c r="F2590" s="50" t="s">
        <v>72</v>
      </c>
      <c r="G2590" s="50" t="s">
        <v>3698</v>
      </c>
      <c r="H2590" s="50" t="s">
        <v>3699</v>
      </c>
      <c r="I2590" s="50" t="s">
        <v>820</v>
      </c>
      <c r="J2590" s="50" t="s">
        <v>3204</v>
      </c>
      <c r="K2590" s="53">
        <v>10764.62</v>
      </c>
    </row>
    <row r="2591" spans="1:11" x14ac:dyDescent="0.25">
      <c r="A2591" s="50" t="s">
        <v>3196</v>
      </c>
      <c r="B2591" s="50" t="s">
        <v>3700</v>
      </c>
      <c r="C2591" s="50" t="s">
        <v>3427</v>
      </c>
      <c r="D2591" s="50" t="s">
        <v>37</v>
      </c>
      <c r="E2591" s="51">
        <v>45560</v>
      </c>
      <c r="F2591" s="50" t="s">
        <v>72</v>
      </c>
      <c r="G2591" s="50" t="s">
        <v>3032</v>
      </c>
      <c r="H2591" s="50" t="s">
        <v>3033</v>
      </c>
      <c r="I2591" s="50" t="s">
        <v>820</v>
      </c>
      <c r="J2591" s="50" t="s">
        <v>3204</v>
      </c>
      <c r="K2591" s="53">
        <v>4777.63</v>
      </c>
    </row>
    <row r="2592" spans="1:11" x14ac:dyDescent="0.25">
      <c r="A2592" s="50" t="s">
        <v>3196</v>
      </c>
      <c r="B2592" s="50" t="s">
        <v>3701</v>
      </c>
      <c r="C2592" s="50" t="s">
        <v>3702</v>
      </c>
      <c r="D2592" s="50" t="s">
        <v>37</v>
      </c>
      <c r="E2592" s="51">
        <v>45560</v>
      </c>
      <c r="F2592" s="50" t="s">
        <v>72</v>
      </c>
      <c r="G2592" s="50" t="s">
        <v>3703</v>
      </c>
      <c r="H2592" s="50" t="s">
        <v>3704</v>
      </c>
      <c r="I2592" s="50" t="s">
        <v>3222</v>
      </c>
      <c r="J2592" s="50" t="s">
        <v>3354</v>
      </c>
      <c r="K2592" s="53">
        <v>7004.79</v>
      </c>
    </row>
    <row r="2593" spans="1:11" x14ac:dyDescent="0.25">
      <c r="A2593" s="50" t="s">
        <v>3196</v>
      </c>
      <c r="B2593" s="50" t="s">
        <v>3705</v>
      </c>
      <c r="C2593" s="50" t="s">
        <v>3706</v>
      </c>
      <c r="D2593" s="50" t="s">
        <v>37</v>
      </c>
      <c r="E2593" s="51">
        <v>45560</v>
      </c>
      <c r="F2593" s="50" t="s">
        <v>72</v>
      </c>
      <c r="G2593" s="50" t="s">
        <v>3703</v>
      </c>
      <c r="H2593" s="50" t="s">
        <v>3704</v>
      </c>
      <c r="I2593" s="50" t="s">
        <v>3222</v>
      </c>
      <c r="J2593" s="50" t="s">
        <v>3354</v>
      </c>
      <c r="K2593" s="53">
        <v>7004.79</v>
      </c>
    </row>
    <row r="2594" spans="1:11" x14ac:dyDescent="0.25">
      <c r="A2594" s="50" t="s">
        <v>3196</v>
      </c>
      <c r="B2594" s="50" t="s">
        <v>3707</v>
      </c>
      <c r="C2594" s="50" t="s">
        <v>3708</v>
      </c>
      <c r="D2594" s="50" t="s">
        <v>37</v>
      </c>
      <c r="E2594" s="51">
        <v>45560</v>
      </c>
      <c r="F2594" s="50" t="s">
        <v>72</v>
      </c>
      <c r="G2594" s="50" t="s">
        <v>305</v>
      </c>
      <c r="H2594" s="50" t="s">
        <v>306</v>
      </c>
      <c r="I2594" s="50" t="s">
        <v>3222</v>
      </c>
      <c r="J2594" s="50" t="s">
        <v>3354</v>
      </c>
      <c r="K2594" s="53">
        <v>7004.79</v>
      </c>
    </row>
    <row r="2595" spans="1:11" x14ac:dyDescent="0.25">
      <c r="A2595" s="50" t="s">
        <v>3196</v>
      </c>
      <c r="B2595" s="50" t="s">
        <v>3709</v>
      </c>
      <c r="C2595" s="50" t="s">
        <v>3608</v>
      </c>
      <c r="D2595" s="50" t="s">
        <v>37</v>
      </c>
      <c r="E2595" s="51">
        <v>45561</v>
      </c>
      <c r="F2595" s="50" t="s">
        <v>72</v>
      </c>
      <c r="G2595" s="50" t="s">
        <v>73</v>
      </c>
      <c r="H2595" s="50" t="s">
        <v>74</v>
      </c>
      <c r="I2595" s="50" t="s">
        <v>3261</v>
      </c>
      <c r="J2595" s="50" t="s">
        <v>3262</v>
      </c>
      <c r="K2595" s="53">
        <v>4795.59</v>
      </c>
    </row>
    <row r="2596" spans="1:11" x14ac:dyDescent="0.25">
      <c r="A2596" s="50" t="s">
        <v>3196</v>
      </c>
      <c r="B2596" s="50" t="s">
        <v>3710</v>
      </c>
      <c r="C2596" s="50" t="s">
        <v>3583</v>
      </c>
      <c r="D2596" s="50" t="s">
        <v>37</v>
      </c>
      <c r="E2596" s="51">
        <v>45562</v>
      </c>
      <c r="F2596" s="50" t="s">
        <v>72</v>
      </c>
      <c r="G2596" s="50" t="s">
        <v>645</v>
      </c>
      <c r="H2596" s="50" t="s">
        <v>646</v>
      </c>
      <c r="I2596" s="50" t="s">
        <v>772</v>
      </c>
      <c r="J2596" s="50" t="s">
        <v>3235</v>
      </c>
      <c r="K2596" s="53">
        <v>7004.8</v>
      </c>
    </row>
    <row r="2597" spans="1:11" x14ac:dyDescent="0.25">
      <c r="A2597" s="50" t="s">
        <v>3196</v>
      </c>
      <c r="B2597" s="50" t="s">
        <v>3711</v>
      </c>
      <c r="C2597" s="50" t="s">
        <v>3712</v>
      </c>
      <c r="D2597" s="50" t="s">
        <v>37</v>
      </c>
      <c r="E2597" s="51">
        <v>45562</v>
      </c>
      <c r="F2597" s="50" t="s">
        <v>72</v>
      </c>
      <c r="G2597" s="50" t="s">
        <v>3713</v>
      </c>
      <c r="H2597" s="50" t="s">
        <v>3714</v>
      </c>
      <c r="I2597" s="50" t="s">
        <v>3222</v>
      </c>
      <c r="J2597" s="50" t="s">
        <v>3354</v>
      </c>
      <c r="K2597" s="53">
        <v>7004.79</v>
      </c>
    </row>
    <row r="2598" spans="1:11" x14ac:dyDescent="0.25">
      <c r="A2598" s="50" t="s">
        <v>3196</v>
      </c>
      <c r="B2598" s="50" t="s">
        <v>3715</v>
      </c>
      <c r="C2598" s="50" t="s">
        <v>3716</v>
      </c>
      <c r="D2598" s="50" t="s">
        <v>37</v>
      </c>
      <c r="E2598" s="51">
        <v>45562</v>
      </c>
      <c r="F2598" s="50" t="s">
        <v>72</v>
      </c>
      <c r="G2598" s="50" t="s">
        <v>654</v>
      </c>
      <c r="H2598" s="50" t="s">
        <v>655</v>
      </c>
      <c r="I2598" s="50" t="s">
        <v>3222</v>
      </c>
      <c r="J2598" s="50" t="s">
        <v>3354</v>
      </c>
      <c r="K2598" s="53">
        <v>7004.79</v>
      </c>
    </row>
    <row r="2599" spans="1:11" x14ac:dyDescent="0.25">
      <c r="A2599" s="50" t="s">
        <v>3196</v>
      </c>
      <c r="B2599" s="50" t="s">
        <v>3717</v>
      </c>
      <c r="C2599" s="50" t="s">
        <v>3718</v>
      </c>
      <c r="D2599" s="50" t="s">
        <v>37</v>
      </c>
      <c r="E2599" s="51">
        <v>45562</v>
      </c>
      <c r="F2599" s="50" t="s">
        <v>72</v>
      </c>
      <c r="G2599" s="50" t="s">
        <v>654</v>
      </c>
      <c r="H2599" s="50" t="s">
        <v>655</v>
      </c>
      <c r="I2599" s="50" t="s">
        <v>3222</v>
      </c>
      <c r="J2599" s="50" t="s">
        <v>3354</v>
      </c>
      <c r="K2599" s="53">
        <v>7004.79</v>
      </c>
    </row>
    <row r="2600" spans="1:11" x14ac:dyDescent="0.25">
      <c r="A2600" s="50" t="s">
        <v>3196</v>
      </c>
      <c r="B2600" s="50" t="s">
        <v>3719</v>
      </c>
      <c r="C2600" s="50" t="s">
        <v>3720</v>
      </c>
      <c r="D2600" s="50" t="s">
        <v>37</v>
      </c>
      <c r="E2600" s="51">
        <v>45565</v>
      </c>
      <c r="F2600" s="50" t="s">
        <v>72</v>
      </c>
      <c r="G2600" s="50" t="s">
        <v>474</v>
      </c>
      <c r="H2600" s="50" t="s">
        <v>475</v>
      </c>
      <c r="I2600" s="50" t="s">
        <v>3222</v>
      </c>
      <c r="J2600" s="50" t="s">
        <v>3354</v>
      </c>
      <c r="K2600" s="53">
        <v>7004.79</v>
      </c>
    </row>
    <row r="2601" spans="1:11" x14ac:dyDescent="0.25">
      <c r="A2601" s="50" t="s">
        <v>3196</v>
      </c>
      <c r="B2601" s="50" t="s">
        <v>3721</v>
      </c>
      <c r="C2601" s="50" t="s">
        <v>3722</v>
      </c>
      <c r="D2601" s="50" t="s">
        <v>37</v>
      </c>
      <c r="E2601" s="51">
        <v>45565</v>
      </c>
      <c r="F2601" s="50" t="s">
        <v>72</v>
      </c>
      <c r="G2601" s="50" t="s">
        <v>783</v>
      </c>
      <c r="H2601" s="50" t="s">
        <v>784</v>
      </c>
      <c r="I2601" s="50" t="s">
        <v>772</v>
      </c>
      <c r="J2601" s="50" t="s">
        <v>3231</v>
      </c>
      <c r="K2601" s="53">
        <v>8273.64</v>
      </c>
    </row>
    <row r="2602" spans="1:11" x14ac:dyDescent="0.25">
      <c r="A2602" s="50" t="s">
        <v>3196</v>
      </c>
      <c r="B2602" s="50" t="s">
        <v>3723</v>
      </c>
      <c r="C2602" s="50" t="s">
        <v>3724</v>
      </c>
      <c r="D2602" s="50" t="s">
        <v>37</v>
      </c>
      <c r="E2602" s="51">
        <v>45566</v>
      </c>
      <c r="F2602" s="50" t="s">
        <v>72</v>
      </c>
      <c r="G2602" s="50" t="s">
        <v>152</v>
      </c>
      <c r="H2602" s="50" t="s">
        <v>153</v>
      </c>
      <c r="I2602" s="50" t="s">
        <v>3459</v>
      </c>
      <c r="J2602" s="50" t="s">
        <v>3460</v>
      </c>
      <c r="K2602" s="53">
        <v>2057</v>
      </c>
    </row>
    <row r="2603" spans="1:11" x14ac:dyDescent="0.25">
      <c r="A2603" s="50" t="s">
        <v>3196</v>
      </c>
      <c r="B2603" s="50" t="s">
        <v>3725</v>
      </c>
      <c r="C2603" s="50" t="s">
        <v>3726</v>
      </c>
      <c r="D2603" s="50" t="s">
        <v>37</v>
      </c>
      <c r="E2603" s="51">
        <v>45566</v>
      </c>
      <c r="F2603" s="50" t="s">
        <v>72</v>
      </c>
      <c r="G2603" s="50" t="s">
        <v>447</v>
      </c>
      <c r="H2603" s="50" t="s">
        <v>448</v>
      </c>
      <c r="I2603" s="50" t="s">
        <v>3459</v>
      </c>
      <c r="J2603" s="50" t="s">
        <v>3460</v>
      </c>
      <c r="K2603" s="53">
        <v>2057</v>
      </c>
    </row>
    <row r="2604" spans="1:11" x14ac:dyDescent="0.25">
      <c r="A2604" s="50" t="s">
        <v>3196</v>
      </c>
      <c r="B2604" s="50" t="s">
        <v>3727</v>
      </c>
      <c r="C2604" s="50" t="s">
        <v>3608</v>
      </c>
      <c r="D2604" s="50" t="s">
        <v>37</v>
      </c>
      <c r="E2604" s="51">
        <v>45566</v>
      </c>
      <c r="F2604" s="50" t="s">
        <v>72</v>
      </c>
      <c r="G2604" s="50" t="s">
        <v>73</v>
      </c>
      <c r="H2604" s="50" t="s">
        <v>74</v>
      </c>
      <c r="I2604" s="50" t="s">
        <v>3261</v>
      </c>
      <c r="J2604" s="50" t="s">
        <v>3262</v>
      </c>
      <c r="K2604" s="53">
        <v>4795.59</v>
      </c>
    </row>
    <row r="2605" spans="1:11" x14ac:dyDescent="0.25">
      <c r="A2605" s="50" t="s">
        <v>3196</v>
      </c>
      <c r="B2605" s="50" t="s">
        <v>3728</v>
      </c>
      <c r="C2605" s="50" t="s">
        <v>3729</v>
      </c>
      <c r="D2605" s="50" t="s">
        <v>37</v>
      </c>
      <c r="E2605" s="51">
        <v>45565</v>
      </c>
      <c r="F2605" s="50" t="s">
        <v>72</v>
      </c>
      <c r="G2605" s="50" t="s">
        <v>3730</v>
      </c>
      <c r="H2605" s="50" t="s">
        <v>3731</v>
      </c>
      <c r="I2605" s="50" t="s">
        <v>772</v>
      </c>
      <c r="J2605" s="50" t="s">
        <v>3235</v>
      </c>
      <c r="K2605" s="53">
        <v>5927.62</v>
      </c>
    </row>
    <row r="2606" spans="1:11" x14ac:dyDescent="0.25">
      <c r="A2606" s="50" t="s">
        <v>3196</v>
      </c>
      <c r="B2606" s="50" t="s">
        <v>3732</v>
      </c>
      <c r="C2606" s="50" t="s">
        <v>3733</v>
      </c>
      <c r="D2606" s="50" t="s">
        <v>37</v>
      </c>
      <c r="E2606" s="51">
        <v>45565</v>
      </c>
      <c r="F2606" s="50" t="s">
        <v>72</v>
      </c>
      <c r="G2606" s="50" t="s">
        <v>3734</v>
      </c>
      <c r="H2606" s="50" t="s">
        <v>3735</v>
      </c>
      <c r="I2606" s="50" t="s">
        <v>772</v>
      </c>
      <c r="J2606" s="50" t="s">
        <v>3235</v>
      </c>
      <c r="K2606" s="53">
        <v>3562.51</v>
      </c>
    </row>
    <row r="2607" spans="1:11" x14ac:dyDescent="0.25">
      <c r="A2607" s="50" t="s">
        <v>3196</v>
      </c>
      <c r="B2607" s="50" t="s">
        <v>3736</v>
      </c>
      <c r="C2607" s="50" t="s">
        <v>3372</v>
      </c>
      <c r="D2607" s="50" t="s">
        <v>37</v>
      </c>
      <c r="E2607" s="51">
        <v>45567</v>
      </c>
      <c r="F2607" s="50" t="s">
        <v>72</v>
      </c>
      <c r="G2607" s="50" t="s">
        <v>73</v>
      </c>
      <c r="H2607" s="50" t="s">
        <v>74</v>
      </c>
      <c r="I2607" s="50" t="s">
        <v>3261</v>
      </c>
      <c r="J2607" s="50" t="s">
        <v>3262</v>
      </c>
      <c r="K2607" s="53">
        <v>999.83</v>
      </c>
    </row>
    <row r="2608" spans="1:11" x14ac:dyDescent="0.25">
      <c r="A2608" s="50" t="s">
        <v>3196</v>
      </c>
      <c r="B2608" s="50" t="s">
        <v>3737</v>
      </c>
      <c r="C2608" s="50" t="s">
        <v>3372</v>
      </c>
      <c r="D2608" s="50" t="s">
        <v>37</v>
      </c>
      <c r="E2608" s="51">
        <v>45567</v>
      </c>
      <c r="F2608" s="50" t="s">
        <v>72</v>
      </c>
      <c r="G2608" s="50" t="s">
        <v>73</v>
      </c>
      <c r="H2608" s="50" t="s">
        <v>74</v>
      </c>
      <c r="I2608" s="50" t="s">
        <v>3261</v>
      </c>
      <c r="J2608" s="50" t="s">
        <v>3262</v>
      </c>
      <c r="K2608" s="53">
        <v>999.83</v>
      </c>
    </row>
    <row r="2609" spans="1:11" x14ac:dyDescent="0.25">
      <c r="A2609" s="50" t="s">
        <v>3196</v>
      </c>
      <c r="B2609" s="50" t="s">
        <v>3738</v>
      </c>
      <c r="C2609" s="50" t="s">
        <v>3739</v>
      </c>
      <c r="D2609" s="50" t="s">
        <v>37</v>
      </c>
      <c r="E2609" s="51">
        <v>45565</v>
      </c>
      <c r="F2609" s="50" t="s">
        <v>72</v>
      </c>
      <c r="G2609" s="50" t="s">
        <v>1078</v>
      </c>
      <c r="H2609" s="50" t="s">
        <v>1079</v>
      </c>
      <c r="I2609" s="50" t="s">
        <v>820</v>
      </c>
      <c r="J2609" s="50" t="s">
        <v>3204</v>
      </c>
      <c r="K2609" s="53">
        <v>5776.86</v>
      </c>
    </row>
    <row r="2610" spans="1:11" x14ac:dyDescent="0.25">
      <c r="A2610" s="50" t="s">
        <v>3196</v>
      </c>
      <c r="B2610" s="50" t="s">
        <v>3740</v>
      </c>
      <c r="C2610" s="50" t="s">
        <v>3739</v>
      </c>
      <c r="D2610" s="50" t="s">
        <v>37</v>
      </c>
      <c r="E2610" s="51">
        <v>45565</v>
      </c>
      <c r="F2610" s="50" t="s">
        <v>72</v>
      </c>
      <c r="G2610" s="50" t="s">
        <v>1078</v>
      </c>
      <c r="H2610" s="50" t="s">
        <v>1079</v>
      </c>
      <c r="I2610" s="50" t="s">
        <v>820</v>
      </c>
      <c r="J2610" s="50" t="s">
        <v>3204</v>
      </c>
      <c r="K2610" s="53">
        <v>5776.86</v>
      </c>
    </row>
    <row r="2611" spans="1:11" x14ac:dyDescent="0.25">
      <c r="A2611" s="50" t="s">
        <v>3196</v>
      </c>
      <c r="B2611" s="50" t="s">
        <v>3741</v>
      </c>
      <c r="C2611" s="50" t="s">
        <v>3739</v>
      </c>
      <c r="D2611" s="50" t="s">
        <v>37</v>
      </c>
      <c r="E2611" s="51">
        <v>45565</v>
      </c>
      <c r="F2611" s="50" t="s">
        <v>72</v>
      </c>
      <c r="G2611" s="50" t="s">
        <v>1078</v>
      </c>
      <c r="H2611" s="50" t="s">
        <v>1079</v>
      </c>
      <c r="I2611" s="50" t="s">
        <v>820</v>
      </c>
      <c r="J2611" s="50" t="s">
        <v>3204</v>
      </c>
      <c r="K2611" s="53">
        <v>5776.86</v>
      </c>
    </row>
    <row r="2612" spans="1:11" x14ac:dyDescent="0.25">
      <c r="A2612" s="50" t="s">
        <v>3196</v>
      </c>
      <c r="B2612" s="50" t="s">
        <v>3742</v>
      </c>
      <c r="C2612" s="50" t="s">
        <v>3739</v>
      </c>
      <c r="D2612" s="50" t="s">
        <v>37</v>
      </c>
      <c r="E2612" s="51">
        <v>45565</v>
      </c>
      <c r="F2612" s="50" t="s">
        <v>72</v>
      </c>
      <c r="G2612" s="50" t="s">
        <v>1078</v>
      </c>
      <c r="H2612" s="50" t="s">
        <v>1079</v>
      </c>
      <c r="I2612" s="50" t="s">
        <v>820</v>
      </c>
      <c r="J2612" s="50" t="s">
        <v>3204</v>
      </c>
      <c r="K2612" s="53">
        <v>5776.86</v>
      </c>
    </row>
    <row r="2613" spans="1:11" x14ac:dyDescent="0.25">
      <c r="A2613" s="50" t="s">
        <v>3196</v>
      </c>
      <c r="B2613" s="50" t="s">
        <v>3743</v>
      </c>
      <c r="C2613" s="50" t="s">
        <v>3739</v>
      </c>
      <c r="D2613" s="50" t="s">
        <v>37</v>
      </c>
      <c r="E2613" s="51">
        <v>45565</v>
      </c>
      <c r="F2613" s="50" t="s">
        <v>72</v>
      </c>
      <c r="G2613" s="50" t="s">
        <v>1078</v>
      </c>
      <c r="H2613" s="50" t="s">
        <v>1079</v>
      </c>
      <c r="I2613" s="50" t="s">
        <v>820</v>
      </c>
      <c r="J2613" s="50" t="s">
        <v>3204</v>
      </c>
      <c r="K2613" s="53">
        <v>5776.86</v>
      </c>
    </row>
    <row r="2614" spans="1:11" x14ac:dyDescent="0.25">
      <c r="A2614" s="50" t="s">
        <v>3196</v>
      </c>
      <c r="B2614" s="50" t="s">
        <v>3744</v>
      </c>
      <c r="C2614" s="50" t="s">
        <v>3739</v>
      </c>
      <c r="D2614" s="50" t="s">
        <v>37</v>
      </c>
      <c r="E2614" s="51">
        <v>45565</v>
      </c>
      <c r="F2614" s="50" t="s">
        <v>72</v>
      </c>
      <c r="G2614" s="50" t="s">
        <v>1078</v>
      </c>
      <c r="H2614" s="50" t="s">
        <v>1079</v>
      </c>
      <c r="I2614" s="50" t="s">
        <v>820</v>
      </c>
      <c r="J2614" s="50" t="s">
        <v>3204</v>
      </c>
      <c r="K2614" s="53">
        <v>5776.86</v>
      </c>
    </row>
    <row r="2615" spans="1:11" x14ac:dyDescent="0.25">
      <c r="A2615" s="50" t="s">
        <v>3196</v>
      </c>
      <c r="B2615" s="50" t="s">
        <v>3745</v>
      </c>
      <c r="C2615" s="50" t="s">
        <v>3739</v>
      </c>
      <c r="D2615" s="50" t="s">
        <v>37</v>
      </c>
      <c r="E2615" s="51">
        <v>45565</v>
      </c>
      <c r="F2615" s="50" t="s">
        <v>72</v>
      </c>
      <c r="G2615" s="50" t="s">
        <v>1078</v>
      </c>
      <c r="H2615" s="50" t="s">
        <v>1079</v>
      </c>
      <c r="I2615" s="50" t="s">
        <v>820</v>
      </c>
      <c r="J2615" s="50" t="s">
        <v>3204</v>
      </c>
      <c r="K2615" s="53">
        <v>5776.86</v>
      </c>
    </row>
    <row r="2616" spans="1:11" x14ac:dyDescent="0.25">
      <c r="A2616" s="50" t="s">
        <v>3196</v>
      </c>
      <c r="B2616" s="50" t="s">
        <v>3746</v>
      </c>
      <c r="C2616" s="50" t="s">
        <v>3739</v>
      </c>
      <c r="D2616" s="50" t="s">
        <v>37</v>
      </c>
      <c r="E2616" s="51">
        <v>45565</v>
      </c>
      <c r="F2616" s="50" t="s">
        <v>72</v>
      </c>
      <c r="G2616" s="50" t="s">
        <v>1078</v>
      </c>
      <c r="H2616" s="50" t="s">
        <v>1079</v>
      </c>
      <c r="I2616" s="50" t="s">
        <v>820</v>
      </c>
      <c r="J2616" s="50" t="s">
        <v>3204</v>
      </c>
      <c r="K2616" s="53">
        <v>5776.86</v>
      </c>
    </row>
    <row r="2617" spans="1:11" x14ac:dyDescent="0.25">
      <c r="A2617" s="50" t="s">
        <v>3196</v>
      </c>
      <c r="B2617" s="50" t="s">
        <v>3747</v>
      </c>
      <c r="C2617" s="50" t="s">
        <v>3748</v>
      </c>
      <c r="D2617" s="50" t="s">
        <v>37</v>
      </c>
      <c r="E2617" s="51">
        <v>45568</v>
      </c>
      <c r="F2617" s="50" t="s">
        <v>72</v>
      </c>
      <c r="G2617" s="50" t="s">
        <v>305</v>
      </c>
      <c r="H2617" s="50" t="s">
        <v>306</v>
      </c>
      <c r="I2617" s="50" t="s">
        <v>3222</v>
      </c>
      <c r="J2617" s="50" t="s">
        <v>3354</v>
      </c>
      <c r="K2617" s="53">
        <v>7004.79</v>
      </c>
    </row>
    <row r="2618" spans="1:11" x14ac:dyDescent="0.25">
      <c r="A2618" s="50" t="s">
        <v>3196</v>
      </c>
      <c r="B2618" s="50" t="s">
        <v>3749</v>
      </c>
      <c r="C2618" s="50" t="s">
        <v>3750</v>
      </c>
      <c r="D2618" s="50" t="s">
        <v>37</v>
      </c>
      <c r="E2618" s="51">
        <v>45568</v>
      </c>
      <c r="F2618" s="50" t="s">
        <v>72</v>
      </c>
      <c r="G2618" s="50" t="s">
        <v>995</v>
      </c>
      <c r="H2618" s="50" t="s">
        <v>996</v>
      </c>
      <c r="I2618" s="50" t="s">
        <v>3222</v>
      </c>
      <c r="J2618" s="50" t="s">
        <v>3354</v>
      </c>
      <c r="K2618" s="53">
        <v>7004.79</v>
      </c>
    </row>
    <row r="2619" spans="1:11" x14ac:dyDescent="0.25">
      <c r="A2619" s="50" t="s">
        <v>3196</v>
      </c>
      <c r="B2619" s="50" t="s">
        <v>3751</v>
      </c>
      <c r="C2619" s="50" t="s">
        <v>3752</v>
      </c>
      <c r="D2619" s="50" t="s">
        <v>37</v>
      </c>
      <c r="E2619" s="51">
        <v>45573</v>
      </c>
      <c r="F2619" s="50" t="s">
        <v>72</v>
      </c>
      <c r="G2619" s="50" t="s">
        <v>462</v>
      </c>
      <c r="H2619" s="50" t="s">
        <v>463</v>
      </c>
      <c r="I2619" s="50" t="s">
        <v>772</v>
      </c>
      <c r="J2619" s="50" t="s">
        <v>3231</v>
      </c>
      <c r="K2619" s="53">
        <v>4737.1499999999996</v>
      </c>
    </row>
    <row r="2620" spans="1:11" x14ac:dyDescent="0.25">
      <c r="A2620" s="50" t="s">
        <v>3196</v>
      </c>
      <c r="B2620" s="50" t="s">
        <v>3753</v>
      </c>
      <c r="C2620" s="50" t="s">
        <v>3297</v>
      </c>
      <c r="D2620" s="50" t="s">
        <v>37</v>
      </c>
      <c r="E2620" s="51">
        <v>45573</v>
      </c>
      <c r="F2620" s="50" t="s">
        <v>72</v>
      </c>
      <c r="G2620" s="50" t="s">
        <v>3343</v>
      </c>
      <c r="H2620" s="50" t="s">
        <v>3344</v>
      </c>
      <c r="I2620" s="50" t="s">
        <v>820</v>
      </c>
      <c r="J2620" s="50" t="s">
        <v>3204</v>
      </c>
      <c r="K2620" s="53">
        <v>7906.8</v>
      </c>
    </row>
    <row r="2621" spans="1:11" x14ac:dyDescent="0.25">
      <c r="A2621" s="50" t="s">
        <v>3196</v>
      </c>
      <c r="B2621" s="50" t="s">
        <v>3754</v>
      </c>
      <c r="C2621" s="50" t="s">
        <v>3650</v>
      </c>
      <c r="D2621" s="50" t="s">
        <v>37</v>
      </c>
      <c r="E2621" s="51">
        <v>45565</v>
      </c>
      <c r="F2621" s="50" t="s">
        <v>72</v>
      </c>
      <c r="G2621" s="50" t="s">
        <v>558</v>
      </c>
      <c r="H2621" s="50" t="s">
        <v>559</v>
      </c>
      <c r="I2621" s="50" t="s">
        <v>820</v>
      </c>
      <c r="J2621" s="50" t="s">
        <v>3204</v>
      </c>
      <c r="K2621" s="53">
        <v>4418.41</v>
      </c>
    </row>
    <row r="2622" spans="1:11" x14ac:dyDescent="0.25">
      <c r="A2622" s="50" t="s">
        <v>3196</v>
      </c>
      <c r="B2622" s="50" t="s">
        <v>3755</v>
      </c>
      <c r="C2622" s="50" t="s">
        <v>3650</v>
      </c>
      <c r="D2622" s="50" t="s">
        <v>37</v>
      </c>
      <c r="E2622" s="51">
        <v>45573</v>
      </c>
      <c r="F2622" s="50" t="s">
        <v>72</v>
      </c>
      <c r="G2622" s="50" t="s">
        <v>3756</v>
      </c>
      <c r="H2622" s="50" t="s">
        <v>3757</v>
      </c>
      <c r="I2622" s="50" t="s">
        <v>820</v>
      </c>
      <c r="J2622" s="50" t="s">
        <v>3204</v>
      </c>
      <c r="K2622" s="53">
        <v>4418.41</v>
      </c>
    </row>
    <row r="2623" spans="1:11" x14ac:dyDescent="0.25">
      <c r="A2623" s="50" t="s">
        <v>3196</v>
      </c>
      <c r="B2623" s="50" t="s">
        <v>3758</v>
      </c>
      <c r="C2623" s="50" t="s">
        <v>3650</v>
      </c>
      <c r="D2623" s="50" t="s">
        <v>37</v>
      </c>
      <c r="E2623" s="51">
        <v>45573</v>
      </c>
      <c r="F2623" s="50" t="s">
        <v>72</v>
      </c>
      <c r="G2623" s="50" t="s">
        <v>3756</v>
      </c>
      <c r="H2623" s="50" t="s">
        <v>3757</v>
      </c>
      <c r="I2623" s="50" t="s">
        <v>820</v>
      </c>
      <c r="J2623" s="50" t="s">
        <v>3204</v>
      </c>
      <c r="K2623" s="53">
        <v>4418.3999999999996</v>
      </c>
    </row>
    <row r="2624" spans="1:11" x14ac:dyDescent="0.25">
      <c r="A2624" s="50" t="s">
        <v>3196</v>
      </c>
      <c r="B2624" s="50" t="s">
        <v>3759</v>
      </c>
      <c r="C2624" s="50" t="s">
        <v>3427</v>
      </c>
      <c r="D2624" s="50" t="s">
        <v>37</v>
      </c>
      <c r="E2624" s="51">
        <v>45573</v>
      </c>
      <c r="F2624" s="50" t="s">
        <v>72</v>
      </c>
      <c r="G2624" s="50" t="s">
        <v>183</v>
      </c>
      <c r="H2624" s="50" t="s">
        <v>184</v>
      </c>
      <c r="I2624" s="50" t="s">
        <v>820</v>
      </c>
      <c r="J2624" s="50" t="s">
        <v>3204</v>
      </c>
      <c r="K2624" s="53">
        <v>4777.63</v>
      </c>
    </row>
    <row r="2625" spans="1:11" x14ac:dyDescent="0.25">
      <c r="A2625" s="50" t="s">
        <v>3196</v>
      </c>
      <c r="B2625" s="50" t="s">
        <v>3760</v>
      </c>
      <c r="C2625" s="50" t="s">
        <v>3388</v>
      </c>
      <c r="D2625" s="50" t="s">
        <v>37</v>
      </c>
      <c r="E2625" s="51">
        <v>45574</v>
      </c>
      <c r="F2625" s="50" t="s">
        <v>72</v>
      </c>
      <c r="G2625" s="50" t="s">
        <v>435</v>
      </c>
      <c r="H2625" s="50" t="s">
        <v>436</v>
      </c>
      <c r="I2625" s="50" t="s">
        <v>820</v>
      </c>
      <c r="J2625" s="50" t="s">
        <v>3204</v>
      </c>
      <c r="K2625" s="53">
        <v>4453.1400000000003</v>
      </c>
    </row>
    <row r="2626" spans="1:11" x14ac:dyDescent="0.25">
      <c r="A2626" s="50" t="s">
        <v>3196</v>
      </c>
      <c r="B2626" s="50" t="s">
        <v>3761</v>
      </c>
      <c r="C2626" s="50" t="s">
        <v>3762</v>
      </c>
      <c r="D2626" s="50" t="s">
        <v>37</v>
      </c>
      <c r="E2626" s="51">
        <v>45574</v>
      </c>
      <c r="F2626" s="50" t="s">
        <v>72</v>
      </c>
      <c r="G2626" s="50" t="s">
        <v>435</v>
      </c>
      <c r="H2626" s="50" t="s">
        <v>436</v>
      </c>
      <c r="I2626" s="50" t="s">
        <v>820</v>
      </c>
      <c r="J2626" s="50" t="s">
        <v>3204</v>
      </c>
      <c r="K2626" s="53">
        <v>3651.58</v>
      </c>
    </row>
    <row r="2627" spans="1:11" x14ac:dyDescent="0.25">
      <c r="A2627" s="50" t="s">
        <v>3196</v>
      </c>
      <c r="B2627" s="50" t="s">
        <v>3763</v>
      </c>
      <c r="C2627" s="50" t="s">
        <v>3764</v>
      </c>
      <c r="D2627" s="50" t="s">
        <v>37</v>
      </c>
      <c r="E2627" s="51">
        <v>45575</v>
      </c>
      <c r="F2627" s="50" t="s">
        <v>72</v>
      </c>
      <c r="G2627" s="50" t="s">
        <v>3639</v>
      </c>
      <c r="H2627" s="50" t="s">
        <v>3640</v>
      </c>
      <c r="I2627" s="50" t="s">
        <v>3222</v>
      </c>
      <c r="J2627" s="50" t="s">
        <v>3354</v>
      </c>
      <c r="K2627" s="53">
        <v>7004.79</v>
      </c>
    </row>
    <row r="2628" spans="1:11" x14ac:dyDescent="0.25">
      <c r="A2628" s="50" t="s">
        <v>3196</v>
      </c>
      <c r="B2628" s="50" t="s">
        <v>3765</v>
      </c>
      <c r="C2628" s="50" t="s">
        <v>3766</v>
      </c>
      <c r="D2628" s="50" t="s">
        <v>37</v>
      </c>
      <c r="E2628" s="51">
        <v>45576</v>
      </c>
      <c r="F2628" s="50" t="s">
        <v>72</v>
      </c>
      <c r="G2628" s="50" t="s">
        <v>274</v>
      </c>
      <c r="H2628" s="50" t="s">
        <v>275</v>
      </c>
      <c r="I2628" s="50" t="s">
        <v>772</v>
      </c>
      <c r="J2628" s="50" t="s">
        <v>3235</v>
      </c>
      <c r="K2628" s="53">
        <v>4570</v>
      </c>
    </row>
    <row r="2629" spans="1:11" x14ac:dyDescent="0.25">
      <c r="A2629" s="50" t="s">
        <v>3196</v>
      </c>
      <c r="B2629" s="50" t="s">
        <v>3767</v>
      </c>
      <c r="C2629" s="50" t="s">
        <v>3655</v>
      </c>
      <c r="D2629" s="50" t="s">
        <v>37</v>
      </c>
      <c r="E2629" s="51">
        <v>45576</v>
      </c>
      <c r="F2629" s="50" t="s">
        <v>72</v>
      </c>
      <c r="G2629" s="50" t="s">
        <v>3768</v>
      </c>
      <c r="H2629" s="50" t="s">
        <v>3769</v>
      </c>
      <c r="I2629" s="50" t="s">
        <v>820</v>
      </c>
      <c r="J2629" s="50" t="s">
        <v>3204</v>
      </c>
      <c r="K2629" s="53">
        <v>6106.74</v>
      </c>
    </row>
    <row r="2630" spans="1:11" x14ac:dyDescent="0.25">
      <c r="A2630" s="50" t="s">
        <v>3196</v>
      </c>
      <c r="B2630" s="50" t="s">
        <v>3770</v>
      </c>
      <c r="C2630" s="50" t="s">
        <v>3650</v>
      </c>
      <c r="D2630" s="50" t="s">
        <v>37</v>
      </c>
      <c r="E2630" s="51">
        <v>45576</v>
      </c>
      <c r="F2630" s="50" t="s">
        <v>72</v>
      </c>
      <c r="G2630" s="50" t="s">
        <v>3308</v>
      </c>
      <c r="H2630" s="50" t="s">
        <v>3309</v>
      </c>
      <c r="I2630" s="50" t="s">
        <v>820</v>
      </c>
      <c r="J2630" s="50" t="s">
        <v>3204</v>
      </c>
      <c r="K2630" s="53">
        <v>4418.41</v>
      </c>
    </row>
    <row r="2631" spans="1:11" x14ac:dyDescent="0.25">
      <c r="A2631" s="50" t="s">
        <v>3196</v>
      </c>
      <c r="B2631" s="50" t="s">
        <v>3771</v>
      </c>
      <c r="C2631" s="50" t="s">
        <v>3650</v>
      </c>
      <c r="D2631" s="50" t="s">
        <v>37</v>
      </c>
      <c r="E2631" s="51">
        <v>45576</v>
      </c>
      <c r="F2631" s="50" t="s">
        <v>72</v>
      </c>
      <c r="G2631" s="50" t="s">
        <v>302</v>
      </c>
      <c r="H2631" s="50" t="s">
        <v>303</v>
      </c>
      <c r="I2631" s="50" t="s">
        <v>820</v>
      </c>
      <c r="J2631" s="50" t="s">
        <v>3204</v>
      </c>
      <c r="K2631" s="53">
        <v>4418.3999999999996</v>
      </c>
    </row>
    <row r="2632" spans="1:11" x14ac:dyDescent="0.25">
      <c r="A2632" s="50" t="s">
        <v>3196</v>
      </c>
      <c r="B2632" s="50" t="s">
        <v>3772</v>
      </c>
      <c r="C2632" s="50" t="s">
        <v>3221</v>
      </c>
      <c r="D2632" s="50" t="s">
        <v>37</v>
      </c>
      <c r="E2632" s="51">
        <v>45580</v>
      </c>
      <c r="F2632" s="50" t="s">
        <v>72</v>
      </c>
      <c r="G2632" s="50" t="s">
        <v>3280</v>
      </c>
      <c r="H2632" s="50" t="s">
        <v>3281</v>
      </c>
      <c r="I2632" s="50" t="s">
        <v>3222</v>
      </c>
      <c r="J2632" s="50" t="s">
        <v>3223</v>
      </c>
      <c r="K2632" s="53">
        <v>6406.95</v>
      </c>
    </row>
    <row r="2633" spans="1:11" x14ac:dyDescent="0.25">
      <c r="A2633" s="50" t="s">
        <v>3196</v>
      </c>
      <c r="B2633" s="50" t="s">
        <v>3773</v>
      </c>
      <c r="C2633" s="50" t="s">
        <v>3221</v>
      </c>
      <c r="D2633" s="50" t="s">
        <v>37</v>
      </c>
      <c r="E2633" s="51">
        <v>45580</v>
      </c>
      <c r="F2633" s="50" t="s">
        <v>72</v>
      </c>
      <c r="G2633" s="50" t="s">
        <v>3280</v>
      </c>
      <c r="H2633" s="50" t="s">
        <v>3281</v>
      </c>
      <c r="I2633" s="50" t="s">
        <v>3222</v>
      </c>
      <c r="J2633" s="50" t="s">
        <v>3223</v>
      </c>
      <c r="K2633" s="53">
        <v>6406.95</v>
      </c>
    </row>
    <row r="2634" spans="1:11" x14ac:dyDescent="0.25">
      <c r="A2634" s="50" t="s">
        <v>3196</v>
      </c>
      <c r="B2634" s="50" t="s">
        <v>3774</v>
      </c>
      <c r="C2634" s="50" t="s">
        <v>3583</v>
      </c>
      <c r="D2634" s="50" t="s">
        <v>37</v>
      </c>
      <c r="E2634" s="51">
        <v>45582</v>
      </c>
      <c r="F2634" s="50" t="s">
        <v>72</v>
      </c>
      <c r="G2634" s="50" t="s">
        <v>523</v>
      </c>
      <c r="H2634" s="50" t="s">
        <v>524</v>
      </c>
      <c r="I2634" s="50" t="s">
        <v>772</v>
      </c>
      <c r="J2634" s="50" t="s">
        <v>3235</v>
      </c>
      <c r="K2634" s="53">
        <v>7004.79</v>
      </c>
    </row>
    <row r="2635" spans="1:11" x14ac:dyDescent="0.25">
      <c r="A2635" s="50" t="s">
        <v>3196</v>
      </c>
      <c r="B2635" s="50" t="s">
        <v>3775</v>
      </c>
      <c r="C2635" s="50" t="s">
        <v>3583</v>
      </c>
      <c r="D2635" s="50" t="s">
        <v>37</v>
      </c>
      <c r="E2635" s="51">
        <v>45582</v>
      </c>
      <c r="F2635" s="50" t="s">
        <v>72</v>
      </c>
      <c r="G2635" s="50" t="s">
        <v>152</v>
      </c>
      <c r="H2635" s="50" t="s">
        <v>153</v>
      </c>
      <c r="I2635" s="50" t="s">
        <v>772</v>
      </c>
      <c r="J2635" s="50" t="s">
        <v>3235</v>
      </c>
      <c r="K2635" s="53">
        <v>7004.79</v>
      </c>
    </row>
    <row r="2636" spans="1:11" x14ac:dyDescent="0.25">
      <c r="A2636" s="50" t="s">
        <v>3196</v>
      </c>
      <c r="B2636" s="50" t="s">
        <v>3776</v>
      </c>
      <c r="C2636" s="50" t="s">
        <v>3583</v>
      </c>
      <c r="D2636" s="50" t="s">
        <v>37</v>
      </c>
      <c r="E2636" s="51">
        <v>45582</v>
      </c>
      <c r="F2636" s="50" t="s">
        <v>72</v>
      </c>
      <c r="G2636" s="50" t="s">
        <v>3468</v>
      </c>
      <c r="H2636" s="50" t="s">
        <v>3469</v>
      </c>
      <c r="I2636" s="50" t="s">
        <v>772</v>
      </c>
      <c r="J2636" s="50" t="s">
        <v>3235</v>
      </c>
      <c r="K2636" s="53">
        <v>7004.79</v>
      </c>
    </row>
    <row r="2637" spans="1:11" x14ac:dyDescent="0.25">
      <c r="A2637" s="50" t="s">
        <v>3196</v>
      </c>
      <c r="B2637" s="50" t="s">
        <v>3777</v>
      </c>
      <c r="C2637" s="50" t="s">
        <v>3297</v>
      </c>
      <c r="D2637" s="50" t="s">
        <v>37</v>
      </c>
      <c r="E2637" s="51">
        <v>45582</v>
      </c>
      <c r="F2637" s="50" t="s">
        <v>72</v>
      </c>
      <c r="G2637" s="50" t="s">
        <v>302</v>
      </c>
      <c r="H2637" s="50" t="s">
        <v>303</v>
      </c>
      <c r="I2637" s="50" t="s">
        <v>820</v>
      </c>
      <c r="J2637" s="50" t="s">
        <v>3204</v>
      </c>
      <c r="K2637" s="53">
        <v>7906.8</v>
      </c>
    </row>
    <row r="2638" spans="1:11" x14ac:dyDescent="0.25">
      <c r="A2638" s="50" t="s">
        <v>3196</v>
      </c>
      <c r="B2638" s="50" t="s">
        <v>3778</v>
      </c>
      <c r="C2638" s="50" t="s">
        <v>3779</v>
      </c>
      <c r="D2638" s="50" t="s">
        <v>37</v>
      </c>
      <c r="E2638" s="51">
        <v>45583</v>
      </c>
      <c r="F2638" s="50" t="s">
        <v>72</v>
      </c>
      <c r="G2638" s="50" t="s">
        <v>3280</v>
      </c>
      <c r="H2638" s="50" t="s">
        <v>3281</v>
      </c>
      <c r="I2638" s="50" t="s">
        <v>3222</v>
      </c>
      <c r="J2638" s="50" t="s">
        <v>3354</v>
      </c>
      <c r="K2638" s="53">
        <v>7004.79</v>
      </c>
    </row>
    <row r="2639" spans="1:11" x14ac:dyDescent="0.25">
      <c r="A2639" s="50" t="s">
        <v>3196</v>
      </c>
      <c r="B2639" s="50" t="s">
        <v>3780</v>
      </c>
      <c r="C2639" s="50" t="s">
        <v>3781</v>
      </c>
      <c r="D2639" s="50" t="s">
        <v>37</v>
      </c>
      <c r="E2639" s="51">
        <v>45583</v>
      </c>
      <c r="F2639" s="50" t="s">
        <v>72</v>
      </c>
      <c r="G2639" s="50" t="s">
        <v>3335</v>
      </c>
      <c r="H2639" s="50" t="s">
        <v>3336</v>
      </c>
      <c r="I2639" s="50" t="s">
        <v>3222</v>
      </c>
      <c r="J2639" s="50" t="s">
        <v>3354</v>
      </c>
      <c r="K2639" s="53">
        <v>7004.79</v>
      </c>
    </row>
    <row r="2640" spans="1:11" x14ac:dyDescent="0.25">
      <c r="A2640" s="50" t="s">
        <v>3196</v>
      </c>
      <c r="B2640" s="50" t="s">
        <v>3782</v>
      </c>
      <c r="C2640" s="50" t="s">
        <v>3783</v>
      </c>
      <c r="D2640" s="50" t="s">
        <v>37</v>
      </c>
      <c r="E2640" s="51">
        <v>45586</v>
      </c>
      <c r="F2640" s="50" t="s">
        <v>72</v>
      </c>
      <c r="G2640" s="50" t="s">
        <v>812</v>
      </c>
      <c r="H2640" s="50" t="s">
        <v>813</v>
      </c>
      <c r="I2640" s="50" t="s">
        <v>814</v>
      </c>
      <c r="J2640" s="50" t="s">
        <v>3784</v>
      </c>
      <c r="K2640" s="53">
        <v>6346.22</v>
      </c>
    </row>
    <row r="2641" spans="1:11" x14ac:dyDescent="0.25">
      <c r="A2641" s="50" t="s">
        <v>3196</v>
      </c>
      <c r="B2641" s="50" t="s">
        <v>3785</v>
      </c>
      <c r="C2641" s="50" t="s">
        <v>3783</v>
      </c>
      <c r="D2641" s="50" t="s">
        <v>37</v>
      </c>
      <c r="E2641" s="51">
        <v>45586</v>
      </c>
      <c r="F2641" s="50" t="s">
        <v>72</v>
      </c>
      <c r="G2641" s="50" t="s">
        <v>812</v>
      </c>
      <c r="H2641" s="50" t="s">
        <v>813</v>
      </c>
      <c r="I2641" s="50" t="s">
        <v>814</v>
      </c>
      <c r="J2641" s="50" t="s">
        <v>3784</v>
      </c>
      <c r="K2641" s="53">
        <v>6346.22</v>
      </c>
    </row>
    <row r="2642" spans="1:11" x14ac:dyDescent="0.25">
      <c r="A2642" s="50" t="s">
        <v>3196</v>
      </c>
      <c r="B2642" s="50" t="s">
        <v>3786</v>
      </c>
      <c r="C2642" s="50" t="s">
        <v>3783</v>
      </c>
      <c r="D2642" s="50" t="s">
        <v>37</v>
      </c>
      <c r="E2642" s="51">
        <v>45586</v>
      </c>
      <c r="F2642" s="50" t="s">
        <v>72</v>
      </c>
      <c r="G2642" s="50" t="s">
        <v>812</v>
      </c>
      <c r="H2642" s="50" t="s">
        <v>813</v>
      </c>
      <c r="I2642" s="50" t="s">
        <v>814</v>
      </c>
      <c r="J2642" s="50" t="s">
        <v>3784</v>
      </c>
      <c r="K2642" s="53">
        <v>6346.22</v>
      </c>
    </row>
    <row r="2643" spans="1:11" x14ac:dyDescent="0.25">
      <c r="A2643" s="50" t="s">
        <v>3196</v>
      </c>
      <c r="B2643" s="50" t="s">
        <v>3787</v>
      </c>
      <c r="C2643" s="50" t="s">
        <v>3783</v>
      </c>
      <c r="D2643" s="50" t="s">
        <v>37</v>
      </c>
      <c r="E2643" s="51">
        <v>45586</v>
      </c>
      <c r="F2643" s="50" t="s">
        <v>72</v>
      </c>
      <c r="G2643" s="50" t="s">
        <v>812</v>
      </c>
      <c r="H2643" s="50" t="s">
        <v>813</v>
      </c>
      <c r="I2643" s="50" t="s">
        <v>814</v>
      </c>
      <c r="J2643" s="50" t="s">
        <v>3784</v>
      </c>
      <c r="K2643" s="53">
        <v>6346.22</v>
      </c>
    </row>
    <row r="2644" spans="1:11" x14ac:dyDescent="0.25">
      <c r="A2644" s="50" t="s">
        <v>3196</v>
      </c>
      <c r="B2644" s="50" t="s">
        <v>3788</v>
      </c>
      <c r="C2644" s="50" t="s">
        <v>3783</v>
      </c>
      <c r="D2644" s="50" t="s">
        <v>37</v>
      </c>
      <c r="E2644" s="51">
        <v>45586</v>
      </c>
      <c r="F2644" s="50" t="s">
        <v>72</v>
      </c>
      <c r="G2644" s="50" t="s">
        <v>812</v>
      </c>
      <c r="H2644" s="50" t="s">
        <v>813</v>
      </c>
      <c r="I2644" s="50" t="s">
        <v>814</v>
      </c>
      <c r="J2644" s="50" t="s">
        <v>3784</v>
      </c>
      <c r="K2644" s="53">
        <v>6346.22</v>
      </c>
    </row>
    <row r="2645" spans="1:11" x14ac:dyDescent="0.25">
      <c r="A2645" s="50" t="s">
        <v>3196</v>
      </c>
      <c r="B2645" s="50" t="s">
        <v>3789</v>
      </c>
      <c r="C2645" s="50" t="s">
        <v>3783</v>
      </c>
      <c r="D2645" s="50" t="s">
        <v>37</v>
      </c>
      <c r="E2645" s="51">
        <v>45586</v>
      </c>
      <c r="F2645" s="50" t="s">
        <v>72</v>
      </c>
      <c r="G2645" s="50" t="s">
        <v>812</v>
      </c>
      <c r="H2645" s="50" t="s">
        <v>813</v>
      </c>
      <c r="I2645" s="50" t="s">
        <v>814</v>
      </c>
      <c r="J2645" s="50" t="s">
        <v>3784</v>
      </c>
      <c r="K2645" s="53">
        <v>6346.22</v>
      </c>
    </row>
    <row r="2646" spans="1:11" x14ac:dyDescent="0.25">
      <c r="A2646" s="50" t="s">
        <v>3196</v>
      </c>
      <c r="B2646" s="50" t="s">
        <v>3790</v>
      </c>
      <c r="C2646" s="50" t="s">
        <v>3783</v>
      </c>
      <c r="D2646" s="50" t="s">
        <v>37</v>
      </c>
      <c r="E2646" s="51">
        <v>45586</v>
      </c>
      <c r="F2646" s="50" t="s">
        <v>72</v>
      </c>
      <c r="G2646" s="50" t="s">
        <v>812</v>
      </c>
      <c r="H2646" s="50" t="s">
        <v>813</v>
      </c>
      <c r="I2646" s="50" t="s">
        <v>814</v>
      </c>
      <c r="J2646" s="50" t="s">
        <v>3784</v>
      </c>
      <c r="K2646" s="53">
        <v>6346.22</v>
      </c>
    </row>
    <row r="2647" spans="1:11" x14ac:dyDescent="0.25">
      <c r="A2647" s="50" t="s">
        <v>3196</v>
      </c>
      <c r="B2647" s="50" t="s">
        <v>3791</v>
      </c>
      <c r="C2647" s="50" t="s">
        <v>3783</v>
      </c>
      <c r="D2647" s="50" t="s">
        <v>37</v>
      </c>
      <c r="E2647" s="51">
        <v>45586</v>
      </c>
      <c r="F2647" s="50" t="s">
        <v>72</v>
      </c>
      <c r="G2647" s="50" t="s">
        <v>812</v>
      </c>
      <c r="H2647" s="50" t="s">
        <v>813</v>
      </c>
      <c r="I2647" s="50" t="s">
        <v>814</v>
      </c>
      <c r="J2647" s="50" t="s">
        <v>3784</v>
      </c>
      <c r="K2647" s="53">
        <v>6346.22</v>
      </c>
    </row>
    <row r="2648" spans="1:11" x14ac:dyDescent="0.25">
      <c r="A2648" s="50" t="s">
        <v>3196</v>
      </c>
      <c r="B2648" s="50" t="s">
        <v>3792</v>
      </c>
      <c r="C2648" s="50" t="s">
        <v>3783</v>
      </c>
      <c r="D2648" s="50" t="s">
        <v>37</v>
      </c>
      <c r="E2648" s="51">
        <v>45586</v>
      </c>
      <c r="F2648" s="50" t="s">
        <v>72</v>
      </c>
      <c r="G2648" s="50" t="s">
        <v>812</v>
      </c>
      <c r="H2648" s="50" t="s">
        <v>813</v>
      </c>
      <c r="I2648" s="50" t="s">
        <v>814</v>
      </c>
      <c r="J2648" s="50" t="s">
        <v>3784</v>
      </c>
      <c r="K2648" s="53">
        <v>6346.22</v>
      </c>
    </row>
    <row r="2649" spans="1:11" x14ac:dyDescent="0.25">
      <c r="A2649" s="50" t="s">
        <v>3196</v>
      </c>
      <c r="B2649" s="50" t="s">
        <v>3793</v>
      </c>
      <c r="C2649" s="50" t="s">
        <v>3783</v>
      </c>
      <c r="D2649" s="50" t="s">
        <v>37</v>
      </c>
      <c r="E2649" s="51">
        <v>45586</v>
      </c>
      <c r="F2649" s="50" t="s">
        <v>72</v>
      </c>
      <c r="G2649" s="50" t="s">
        <v>812</v>
      </c>
      <c r="H2649" s="50" t="s">
        <v>813</v>
      </c>
      <c r="I2649" s="50" t="s">
        <v>814</v>
      </c>
      <c r="J2649" s="50" t="s">
        <v>3784</v>
      </c>
      <c r="K2649" s="53">
        <v>6346.22</v>
      </c>
    </row>
    <row r="2650" spans="1:11" x14ac:dyDescent="0.25">
      <c r="A2650" s="50" t="s">
        <v>3196</v>
      </c>
      <c r="B2650" s="50" t="s">
        <v>3794</v>
      </c>
      <c r="C2650" s="50" t="s">
        <v>3783</v>
      </c>
      <c r="D2650" s="50" t="s">
        <v>37</v>
      </c>
      <c r="E2650" s="51">
        <v>45586</v>
      </c>
      <c r="F2650" s="50" t="s">
        <v>72</v>
      </c>
      <c r="G2650" s="50" t="s">
        <v>812</v>
      </c>
      <c r="H2650" s="50" t="s">
        <v>813</v>
      </c>
      <c r="I2650" s="50" t="s">
        <v>814</v>
      </c>
      <c r="J2650" s="50" t="s">
        <v>3784</v>
      </c>
      <c r="K2650" s="53">
        <v>6346.22</v>
      </c>
    </row>
    <row r="2651" spans="1:11" x14ac:dyDescent="0.25">
      <c r="A2651" s="50" t="s">
        <v>3196</v>
      </c>
      <c r="B2651" s="50" t="s">
        <v>3795</v>
      </c>
      <c r="C2651" s="50" t="s">
        <v>3783</v>
      </c>
      <c r="D2651" s="50" t="s">
        <v>37</v>
      </c>
      <c r="E2651" s="51">
        <v>45586</v>
      </c>
      <c r="F2651" s="50" t="s">
        <v>72</v>
      </c>
      <c r="G2651" s="50" t="s">
        <v>812</v>
      </c>
      <c r="H2651" s="50" t="s">
        <v>813</v>
      </c>
      <c r="I2651" s="50" t="s">
        <v>814</v>
      </c>
      <c r="J2651" s="50" t="s">
        <v>3784</v>
      </c>
      <c r="K2651" s="53">
        <v>6346.22</v>
      </c>
    </row>
    <row r="2652" spans="1:11" x14ac:dyDescent="0.25">
      <c r="A2652" s="50" t="s">
        <v>3196</v>
      </c>
      <c r="B2652" s="50" t="s">
        <v>3796</v>
      </c>
      <c r="C2652" s="50" t="s">
        <v>3783</v>
      </c>
      <c r="D2652" s="50" t="s">
        <v>37</v>
      </c>
      <c r="E2652" s="51">
        <v>45586</v>
      </c>
      <c r="F2652" s="50" t="s">
        <v>72</v>
      </c>
      <c r="G2652" s="50" t="s">
        <v>812</v>
      </c>
      <c r="H2652" s="50" t="s">
        <v>813</v>
      </c>
      <c r="I2652" s="50" t="s">
        <v>814</v>
      </c>
      <c r="J2652" s="50" t="s">
        <v>3784</v>
      </c>
      <c r="K2652" s="53">
        <v>6346.22</v>
      </c>
    </row>
    <row r="2653" spans="1:11" x14ac:dyDescent="0.25">
      <c r="A2653" s="50" t="s">
        <v>3196</v>
      </c>
      <c r="B2653" s="50" t="s">
        <v>3797</v>
      </c>
      <c r="C2653" s="50" t="s">
        <v>3783</v>
      </c>
      <c r="D2653" s="50" t="s">
        <v>37</v>
      </c>
      <c r="E2653" s="51">
        <v>45586</v>
      </c>
      <c r="F2653" s="50" t="s">
        <v>72</v>
      </c>
      <c r="G2653" s="50" t="s">
        <v>812</v>
      </c>
      <c r="H2653" s="50" t="s">
        <v>813</v>
      </c>
      <c r="I2653" s="50" t="s">
        <v>814</v>
      </c>
      <c r="J2653" s="50" t="s">
        <v>3784</v>
      </c>
      <c r="K2653" s="53">
        <v>6346.22</v>
      </c>
    </row>
    <row r="2654" spans="1:11" x14ac:dyDescent="0.25">
      <c r="A2654" s="50" t="s">
        <v>3196</v>
      </c>
      <c r="B2654" s="50" t="s">
        <v>3798</v>
      </c>
      <c r="C2654" s="50" t="s">
        <v>3783</v>
      </c>
      <c r="D2654" s="50" t="s">
        <v>37</v>
      </c>
      <c r="E2654" s="51">
        <v>45586</v>
      </c>
      <c r="F2654" s="50" t="s">
        <v>72</v>
      </c>
      <c r="G2654" s="50" t="s">
        <v>812</v>
      </c>
      <c r="H2654" s="50" t="s">
        <v>813</v>
      </c>
      <c r="I2654" s="50" t="s">
        <v>814</v>
      </c>
      <c r="J2654" s="50" t="s">
        <v>3784</v>
      </c>
      <c r="K2654" s="53">
        <v>6346.22</v>
      </c>
    </row>
    <row r="2655" spans="1:11" x14ac:dyDescent="0.25">
      <c r="A2655" s="50" t="s">
        <v>3196</v>
      </c>
      <c r="B2655" s="50" t="s">
        <v>3799</v>
      </c>
      <c r="C2655" s="50" t="s">
        <v>3783</v>
      </c>
      <c r="D2655" s="50" t="s">
        <v>37</v>
      </c>
      <c r="E2655" s="51">
        <v>45586</v>
      </c>
      <c r="F2655" s="50" t="s">
        <v>72</v>
      </c>
      <c r="G2655" s="50" t="s">
        <v>812</v>
      </c>
      <c r="H2655" s="50" t="s">
        <v>813</v>
      </c>
      <c r="I2655" s="50" t="s">
        <v>814</v>
      </c>
      <c r="J2655" s="50" t="s">
        <v>3784</v>
      </c>
      <c r="K2655" s="53">
        <v>6346.22</v>
      </c>
    </row>
    <row r="2656" spans="1:11" x14ac:dyDescent="0.25">
      <c r="A2656" s="50" t="s">
        <v>3196</v>
      </c>
      <c r="B2656" s="50" t="s">
        <v>3800</v>
      </c>
      <c r="C2656" s="50" t="s">
        <v>3783</v>
      </c>
      <c r="D2656" s="50" t="s">
        <v>37</v>
      </c>
      <c r="E2656" s="51">
        <v>45586</v>
      </c>
      <c r="F2656" s="50" t="s">
        <v>72</v>
      </c>
      <c r="G2656" s="50" t="s">
        <v>812</v>
      </c>
      <c r="H2656" s="50" t="s">
        <v>813</v>
      </c>
      <c r="I2656" s="50" t="s">
        <v>814</v>
      </c>
      <c r="J2656" s="50" t="s">
        <v>3784</v>
      </c>
      <c r="K2656" s="53">
        <v>6346.22</v>
      </c>
    </row>
    <row r="2657" spans="1:11" x14ac:dyDescent="0.25">
      <c r="A2657" s="50" t="s">
        <v>3196</v>
      </c>
      <c r="B2657" s="50" t="s">
        <v>3801</v>
      </c>
      <c r="C2657" s="50" t="s">
        <v>3783</v>
      </c>
      <c r="D2657" s="50" t="s">
        <v>37</v>
      </c>
      <c r="E2657" s="51">
        <v>45586</v>
      </c>
      <c r="F2657" s="50" t="s">
        <v>72</v>
      </c>
      <c r="G2657" s="50" t="s">
        <v>812</v>
      </c>
      <c r="H2657" s="50" t="s">
        <v>813</v>
      </c>
      <c r="I2657" s="50" t="s">
        <v>814</v>
      </c>
      <c r="J2657" s="50" t="s">
        <v>3784</v>
      </c>
      <c r="K2657" s="53">
        <v>6346.22</v>
      </c>
    </row>
    <row r="2658" spans="1:11" x14ac:dyDescent="0.25">
      <c r="A2658" s="50" t="s">
        <v>3196</v>
      </c>
      <c r="B2658" s="50" t="s">
        <v>3802</v>
      </c>
      <c r="C2658" s="50" t="s">
        <v>3783</v>
      </c>
      <c r="D2658" s="50" t="s">
        <v>37</v>
      </c>
      <c r="E2658" s="51">
        <v>45586</v>
      </c>
      <c r="F2658" s="50" t="s">
        <v>72</v>
      </c>
      <c r="G2658" s="50" t="s">
        <v>812</v>
      </c>
      <c r="H2658" s="50" t="s">
        <v>813</v>
      </c>
      <c r="I2658" s="50" t="s">
        <v>814</v>
      </c>
      <c r="J2658" s="50" t="s">
        <v>3784</v>
      </c>
      <c r="K2658" s="53">
        <v>6346.22</v>
      </c>
    </row>
    <row r="2659" spans="1:11" x14ac:dyDescent="0.25">
      <c r="A2659" s="50" t="s">
        <v>3196</v>
      </c>
      <c r="B2659" s="50" t="s">
        <v>3803</v>
      </c>
      <c r="C2659" s="50" t="s">
        <v>3783</v>
      </c>
      <c r="D2659" s="50" t="s">
        <v>37</v>
      </c>
      <c r="E2659" s="51">
        <v>45586</v>
      </c>
      <c r="F2659" s="50" t="s">
        <v>72</v>
      </c>
      <c r="G2659" s="50" t="s">
        <v>812</v>
      </c>
      <c r="H2659" s="50" t="s">
        <v>813</v>
      </c>
      <c r="I2659" s="50" t="s">
        <v>814</v>
      </c>
      <c r="J2659" s="50" t="s">
        <v>3784</v>
      </c>
      <c r="K2659" s="53">
        <v>6346.22</v>
      </c>
    </row>
    <row r="2660" spans="1:11" x14ac:dyDescent="0.25">
      <c r="A2660" s="50" t="s">
        <v>3196</v>
      </c>
      <c r="B2660" s="50" t="s">
        <v>3804</v>
      </c>
      <c r="C2660" s="50" t="s">
        <v>3783</v>
      </c>
      <c r="D2660" s="50" t="s">
        <v>37</v>
      </c>
      <c r="E2660" s="51">
        <v>45586</v>
      </c>
      <c r="F2660" s="50" t="s">
        <v>72</v>
      </c>
      <c r="G2660" s="50" t="s">
        <v>812</v>
      </c>
      <c r="H2660" s="50" t="s">
        <v>813</v>
      </c>
      <c r="I2660" s="50" t="s">
        <v>814</v>
      </c>
      <c r="J2660" s="50" t="s">
        <v>3784</v>
      </c>
      <c r="K2660" s="53">
        <v>6346.22</v>
      </c>
    </row>
    <row r="2661" spans="1:11" x14ac:dyDescent="0.25">
      <c r="A2661" s="50" t="s">
        <v>3196</v>
      </c>
      <c r="B2661" s="50" t="s">
        <v>3805</v>
      </c>
      <c r="C2661" s="50" t="s">
        <v>3783</v>
      </c>
      <c r="D2661" s="50" t="s">
        <v>37</v>
      </c>
      <c r="E2661" s="51">
        <v>45586</v>
      </c>
      <c r="F2661" s="50" t="s">
        <v>72</v>
      </c>
      <c r="G2661" s="50" t="s">
        <v>812</v>
      </c>
      <c r="H2661" s="50" t="s">
        <v>813</v>
      </c>
      <c r="I2661" s="50" t="s">
        <v>814</v>
      </c>
      <c r="J2661" s="50" t="s">
        <v>3784</v>
      </c>
      <c r="K2661" s="53">
        <v>6346.22</v>
      </c>
    </row>
    <row r="2662" spans="1:11" x14ac:dyDescent="0.25">
      <c r="A2662" s="50" t="s">
        <v>3196</v>
      </c>
      <c r="B2662" s="50" t="s">
        <v>3806</v>
      </c>
      <c r="C2662" s="50" t="s">
        <v>3783</v>
      </c>
      <c r="D2662" s="50" t="s">
        <v>37</v>
      </c>
      <c r="E2662" s="51">
        <v>45586</v>
      </c>
      <c r="F2662" s="50" t="s">
        <v>72</v>
      </c>
      <c r="G2662" s="50" t="s">
        <v>812</v>
      </c>
      <c r="H2662" s="50" t="s">
        <v>813</v>
      </c>
      <c r="I2662" s="50" t="s">
        <v>814</v>
      </c>
      <c r="J2662" s="50" t="s">
        <v>3784</v>
      </c>
      <c r="K2662" s="53">
        <v>6346.22</v>
      </c>
    </row>
    <row r="2663" spans="1:11" x14ac:dyDescent="0.25">
      <c r="A2663" s="50" t="s">
        <v>3196</v>
      </c>
      <c r="B2663" s="50" t="s">
        <v>3807</v>
      </c>
      <c r="C2663" s="50" t="s">
        <v>3783</v>
      </c>
      <c r="D2663" s="50" t="s">
        <v>37</v>
      </c>
      <c r="E2663" s="51">
        <v>45586</v>
      </c>
      <c r="F2663" s="50" t="s">
        <v>72</v>
      </c>
      <c r="G2663" s="50" t="s">
        <v>812</v>
      </c>
      <c r="H2663" s="50" t="s">
        <v>813</v>
      </c>
      <c r="I2663" s="50" t="s">
        <v>814</v>
      </c>
      <c r="J2663" s="50" t="s">
        <v>3784</v>
      </c>
      <c r="K2663" s="53">
        <v>6346.22</v>
      </c>
    </row>
    <row r="2664" spans="1:11" x14ac:dyDescent="0.25">
      <c r="A2664" s="50" t="s">
        <v>3196</v>
      </c>
      <c r="B2664" s="50" t="s">
        <v>3808</v>
      </c>
      <c r="C2664" s="50" t="s">
        <v>3783</v>
      </c>
      <c r="D2664" s="50" t="s">
        <v>37</v>
      </c>
      <c r="E2664" s="51">
        <v>45586</v>
      </c>
      <c r="F2664" s="50" t="s">
        <v>72</v>
      </c>
      <c r="G2664" s="50" t="s">
        <v>812</v>
      </c>
      <c r="H2664" s="50" t="s">
        <v>813</v>
      </c>
      <c r="I2664" s="50" t="s">
        <v>814</v>
      </c>
      <c r="J2664" s="50" t="s">
        <v>3784</v>
      </c>
      <c r="K2664" s="53">
        <v>6346.22</v>
      </c>
    </row>
    <row r="2665" spans="1:11" x14ac:dyDescent="0.25">
      <c r="A2665" s="50" t="s">
        <v>3196</v>
      </c>
      <c r="B2665" s="50" t="s">
        <v>3809</v>
      </c>
      <c r="C2665" s="50" t="s">
        <v>3783</v>
      </c>
      <c r="D2665" s="50" t="s">
        <v>37</v>
      </c>
      <c r="E2665" s="51">
        <v>45586</v>
      </c>
      <c r="F2665" s="50" t="s">
        <v>72</v>
      </c>
      <c r="G2665" s="50" t="s">
        <v>812</v>
      </c>
      <c r="H2665" s="50" t="s">
        <v>813</v>
      </c>
      <c r="I2665" s="50" t="s">
        <v>814</v>
      </c>
      <c r="J2665" s="50" t="s">
        <v>3784</v>
      </c>
      <c r="K2665" s="53">
        <v>6346.22</v>
      </c>
    </row>
    <row r="2666" spans="1:11" x14ac:dyDescent="0.25">
      <c r="A2666" s="50" t="s">
        <v>3196</v>
      </c>
      <c r="B2666" s="50" t="s">
        <v>3810</v>
      </c>
      <c r="C2666" s="50" t="s">
        <v>3783</v>
      </c>
      <c r="D2666" s="50" t="s">
        <v>37</v>
      </c>
      <c r="E2666" s="51">
        <v>45586</v>
      </c>
      <c r="F2666" s="50" t="s">
        <v>72</v>
      </c>
      <c r="G2666" s="50" t="s">
        <v>812</v>
      </c>
      <c r="H2666" s="50" t="s">
        <v>813</v>
      </c>
      <c r="I2666" s="50" t="s">
        <v>814</v>
      </c>
      <c r="J2666" s="50" t="s">
        <v>3784</v>
      </c>
      <c r="K2666" s="53">
        <v>6346.22</v>
      </c>
    </row>
    <row r="2667" spans="1:11" x14ac:dyDescent="0.25">
      <c r="A2667" s="50" t="s">
        <v>3196</v>
      </c>
      <c r="B2667" s="50" t="s">
        <v>3811</v>
      </c>
      <c r="C2667" s="50" t="s">
        <v>3783</v>
      </c>
      <c r="D2667" s="50" t="s">
        <v>37</v>
      </c>
      <c r="E2667" s="51">
        <v>45586</v>
      </c>
      <c r="F2667" s="50" t="s">
        <v>72</v>
      </c>
      <c r="G2667" s="50" t="s">
        <v>812</v>
      </c>
      <c r="H2667" s="50" t="s">
        <v>813</v>
      </c>
      <c r="I2667" s="50" t="s">
        <v>814</v>
      </c>
      <c r="J2667" s="50" t="s">
        <v>3784</v>
      </c>
      <c r="K2667" s="53">
        <v>6346.22</v>
      </c>
    </row>
    <row r="2668" spans="1:11" x14ac:dyDescent="0.25">
      <c r="A2668" s="50" t="s">
        <v>3196</v>
      </c>
      <c r="B2668" s="50" t="s">
        <v>3812</v>
      </c>
      <c r="C2668" s="50" t="s">
        <v>3783</v>
      </c>
      <c r="D2668" s="50" t="s">
        <v>37</v>
      </c>
      <c r="E2668" s="51">
        <v>45586</v>
      </c>
      <c r="F2668" s="50" t="s">
        <v>72</v>
      </c>
      <c r="G2668" s="50" t="s">
        <v>812</v>
      </c>
      <c r="H2668" s="50" t="s">
        <v>813</v>
      </c>
      <c r="I2668" s="50" t="s">
        <v>814</v>
      </c>
      <c r="J2668" s="50" t="s">
        <v>3784</v>
      </c>
      <c r="K2668" s="53">
        <v>6346.22</v>
      </c>
    </row>
    <row r="2669" spans="1:11" x14ac:dyDescent="0.25">
      <c r="A2669" s="50" t="s">
        <v>3196</v>
      </c>
      <c r="B2669" s="50" t="s">
        <v>3813</v>
      </c>
      <c r="C2669" s="50" t="s">
        <v>3783</v>
      </c>
      <c r="D2669" s="50" t="s">
        <v>37</v>
      </c>
      <c r="E2669" s="51">
        <v>45586</v>
      </c>
      <c r="F2669" s="50" t="s">
        <v>72</v>
      </c>
      <c r="G2669" s="50" t="s">
        <v>812</v>
      </c>
      <c r="H2669" s="50" t="s">
        <v>813</v>
      </c>
      <c r="I2669" s="50" t="s">
        <v>814</v>
      </c>
      <c r="J2669" s="50" t="s">
        <v>3784</v>
      </c>
      <c r="K2669" s="53">
        <v>6346.22</v>
      </c>
    </row>
    <row r="2670" spans="1:11" x14ac:dyDescent="0.25">
      <c r="A2670" s="50" t="s">
        <v>3196</v>
      </c>
      <c r="B2670" s="50" t="s">
        <v>3814</v>
      </c>
      <c r="C2670" s="50" t="s">
        <v>3783</v>
      </c>
      <c r="D2670" s="50" t="s">
        <v>37</v>
      </c>
      <c r="E2670" s="51">
        <v>45586</v>
      </c>
      <c r="F2670" s="50" t="s">
        <v>72</v>
      </c>
      <c r="G2670" s="50" t="s">
        <v>812</v>
      </c>
      <c r="H2670" s="50" t="s">
        <v>813</v>
      </c>
      <c r="I2670" s="50" t="s">
        <v>814</v>
      </c>
      <c r="J2670" s="50" t="s">
        <v>3784</v>
      </c>
      <c r="K2670" s="53">
        <v>6346.22</v>
      </c>
    </row>
    <row r="2671" spans="1:11" x14ac:dyDescent="0.25">
      <c r="A2671" s="50" t="s">
        <v>3196</v>
      </c>
      <c r="B2671" s="50" t="s">
        <v>3815</v>
      </c>
      <c r="C2671" s="50" t="s">
        <v>3783</v>
      </c>
      <c r="D2671" s="50" t="s">
        <v>37</v>
      </c>
      <c r="E2671" s="51">
        <v>45586</v>
      </c>
      <c r="F2671" s="50" t="s">
        <v>72</v>
      </c>
      <c r="G2671" s="50" t="s">
        <v>812</v>
      </c>
      <c r="H2671" s="50" t="s">
        <v>813</v>
      </c>
      <c r="I2671" s="50" t="s">
        <v>814</v>
      </c>
      <c r="J2671" s="50" t="s">
        <v>3784</v>
      </c>
      <c r="K2671" s="53">
        <v>6346.22</v>
      </c>
    </row>
    <row r="2672" spans="1:11" x14ac:dyDescent="0.25">
      <c r="A2672" s="50" t="s">
        <v>3196</v>
      </c>
      <c r="B2672" s="50" t="s">
        <v>3816</v>
      </c>
      <c r="C2672" s="50" t="s">
        <v>3783</v>
      </c>
      <c r="D2672" s="50" t="s">
        <v>37</v>
      </c>
      <c r="E2672" s="51">
        <v>45586</v>
      </c>
      <c r="F2672" s="50" t="s">
        <v>72</v>
      </c>
      <c r="G2672" s="50" t="s">
        <v>812</v>
      </c>
      <c r="H2672" s="50" t="s">
        <v>813</v>
      </c>
      <c r="I2672" s="50" t="s">
        <v>814</v>
      </c>
      <c r="J2672" s="50" t="s">
        <v>3784</v>
      </c>
      <c r="K2672" s="53">
        <v>6346.22</v>
      </c>
    </row>
    <row r="2673" spans="1:11" x14ac:dyDescent="0.25">
      <c r="A2673" s="50" t="s">
        <v>3196</v>
      </c>
      <c r="B2673" s="50" t="s">
        <v>3817</v>
      </c>
      <c r="C2673" s="50" t="s">
        <v>3783</v>
      </c>
      <c r="D2673" s="50" t="s">
        <v>37</v>
      </c>
      <c r="E2673" s="51">
        <v>45586</v>
      </c>
      <c r="F2673" s="50" t="s">
        <v>72</v>
      </c>
      <c r="G2673" s="50" t="s">
        <v>812</v>
      </c>
      <c r="H2673" s="50" t="s">
        <v>813</v>
      </c>
      <c r="I2673" s="50" t="s">
        <v>814</v>
      </c>
      <c r="J2673" s="50" t="s">
        <v>3784</v>
      </c>
      <c r="K2673" s="53">
        <v>6346.22</v>
      </c>
    </row>
    <row r="2674" spans="1:11" x14ac:dyDescent="0.25">
      <c r="A2674" s="50" t="s">
        <v>3196</v>
      </c>
      <c r="B2674" s="50" t="s">
        <v>3818</v>
      </c>
      <c r="C2674" s="50" t="s">
        <v>3783</v>
      </c>
      <c r="D2674" s="50" t="s">
        <v>37</v>
      </c>
      <c r="E2674" s="51">
        <v>45586</v>
      </c>
      <c r="F2674" s="50" t="s">
        <v>72</v>
      </c>
      <c r="G2674" s="50" t="s">
        <v>812</v>
      </c>
      <c r="H2674" s="50" t="s">
        <v>813</v>
      </c>
      <c r="I2674" s="50" t="s">
        <v>814</v>
      </c>
      <c r="J2674" s="50" t="s">
        <v>3784</v>
      </c>
      <c r="K2674" s="53">
        <v>6346.22</v>
      </c>
    </row>
    <row r="2675" spans="1:11" x14ac:dyDescent="0.25">
      <c r="A2675" s="50" t="s">
        <v>3196</v>
      </c>
      <c r="B2675" s="50" t="s">
        <v>3819</v>
      </c>
      <c r="C2675" s="50" t="s">
        <v>3783</v>
      </c>
      <c r="D2675" s="50" t="s">
        <v>37</v>
      </c>
      <c r="E2675" s="51">
        <v>45586</v>
      </c>
      <c r="F2675" s="50" t="s">
        <v>72</v>
      </c>
      <c r="G2675" s="50" t="s">
        <v>812</v>
      </c>
      <c r="H2675" s="50" t="s">
        <v>813</v>
      </c>
      <c r="I2675" s="50" t="s">
        <v>814</v>
      </c>
      <c r="J2675" s="50" t="s">
        <v>3784</v>
      </c>
      <c r="K2675" s="53">
        <v>6346.22</v>
      </c>
    </row>
    <row r="2676" spans="1:11" x14ac:dyDescent="0.25">
      <c r="A2676" s="50" t="s">
        <v>3196</v>
      </c>
      <c r="B2676" s="50" t="s">
        <v>3820</v>
      </c>
      <c r="C2676" s="50" t="s">
        <v>3783</v>
      </c>
      <c r="D2676" s="50" t="s">
        <v>37</v>
      </c>
      <c r="E2676" s="51">
        <v>45586</v>
      </c>
      <c r="F2676" s="50" t="s">
        <v>72</v>
      </c>
      <c r="G2676" s="50" t="s">
        <v>812</v>
      </c>
      <c r="H2676" s="50" t="s">
        <v>813</v>
      </c>
      <c r="I2676" s="50" t="s">
        <v>814</v>
      </c>
      <c r="J2676" s="50" t="s">
        <v>3784</v>
      </c>
      <c r="K2676" s="53">
        <v>6346.22</v>
      </c>
    </row>
    <row r="2677" spans="1:11" x14ac:dyDescent="0.25">
      <c r="A2677" s="50" t="s">
        <v>3196</v>
      </c>
      <c r="B2677" s="50" t="s">
        <v>3821</v>
      </c>
      <c r="C2677" s="50" t="s">
        <v>3783</v>
      </c>
      <c r="D2677" s="50" t="s">
        <v>37</v>
      </c>
      <c r="E2677" s="51">
        <v>45586</v>
      </c>
      <c r="F2677" s="50" t="s">
        <v>72</v>
      </c>
      <c r="G2677" s="50" t="s">
        <v>812</v>
      </c>
      <c r="H2677" s="50" t="s">
        <v>813</v>
      </c>
      <c r="I2677" s="50" t="s">
        <v>814</v>
      </c>
      <c r="J2677" s="50" t="s">
        <v>3784</v>
      </c>
      <c r="K2677" s="53">
        <v>6346.22</v>
      </c>
    </row>
    <row r="2678" spans="1:11" x14ac:dyDescent="0.25">
      <c r="A2678" s="50" t="s">
        <v>3196</v>
      </c>
      <c r="B2678" s="50" t="s">
        <v>3822</v>
      </c>
      <c r="C2678" s="50" t="s">
        <v>3783</v>
      </c>
      <c r="D2678" s="50" t="s">
        <v>37</v>
      </c>
      <c r="E2678" s="51">
        <v>45586</v>
      </c>
      <c r="F2678" s="50" t="s">
        <v>72</v>
      </c>
      <c r="G2678" s="50" t="s">
        <v>812</v>
      </c>
      <c r="H2678" s="50" t="s">
        <v>813</v>
      </c>
      <c r="I2678" s="50" t="s">
        <v>814</v>
      </c>
      <c r="J2678" s="50" t="s">
        <v>3784</v>
      </c>
      <c r="K2678" s="53">
        <v>6346.22</v>
      </c>
    </row>
    <row r="2679" spans="1:11" x14ac:dyDescent="0.25">
      <c r="A2679" s="50" t="s">
        <v>3196</v>
      </c>
      <c r="B2679" s="50" t="s">
        <v>3823</v>
      </c>
      <c r="C2679" s="50" t="s">
        <v>3783</v>
      </c>
      <c r="D2679" s="50" t="s">
        <v>37</v>
      </c>
      <c r="E2679" s="51">
        <v>45586</v>
      </c>
      <c r="F2679" s="50" t="s">
        <v>72</v>
      </c>
      <c r="G2679" s="50" t="s">
        <v>812</v>
      </c>
      <c r="H2679" s="50" t="s">
        <v>813</v>
      </c>
      <c r="I2679" s="50" t="s">
        <v>814</v>
      </c>
      <c r="J2679" s="50" t="s">
        <v>3784</v>
      </c>
      <c r="K2679" s="53">
        <v>6346.22</v>
      </c>
    </row>
    <row r="2680" spans="1:11" x14ac:dyDescent="0.25">
      <c r="A2680" s="50" t="s">
        <v>3196</v>
      </c>
      <c r="B2680" s="50" t="s">
        <v>3824</v>
      </c>
      <c r="C2680" s="50" t="s">
        <v>3783</v>
      </c>
      <c r="D2680" s="50" t="s">
        <v>37</v>
      </c>
      <c r="E2680" s="51">
        <v>45586</v>
      </c>
      <c r="F2680" s="50" t="s">
        <v>72</v>
      </c>
      <c r="G2680" s="50" t="s">
        <v>812</v>
      </c>
      <c r="H2680" s="50" t="s">
        <v>813</v>
      </c>
      <c r="I2680" s="50" t="s">
        <v>814</v>
      </c>
      <c r="J2680" s="50" t="s">
        <v>3784</v>
      </c>
      <c r="K2680" s="53">
        <v>6346.22</v>
      </c>
    </row>
    <row r="2681" spans="1:11" x14ac:dyDescent="0.25">
      <c r="A2681" s="50" t="s">
        <v>3196</v>
      </c>
      <c r="B2681" s="50" t="s">
        <v>3825</v>
      </c>
      <c r="C2681" s="50" t="s">
        <v>3783</v>
      </c>
      <c r="D2681" s="50" t="s">
        <v>37</v>
      </c>
      <c r="E2681" s="51">
        <v>45586</v>
      </c>
      <c r="F2681" s="50" t="s">
        <v>72</v>
      </c>
      <c r="G2681" s="50" t="s">
        <v>812</v>
      </c>
      <c r="H2681" s="50" t="s">
        <v>813</v>
      </c>
      <c r="I2681" s="50" t="s">
        <v>814</v>
      </c>
      <c r="J2681" s="50" t="s">
        <v>3784</v>
      </c>
      <c r="K2681" s="53">
        <v>6346.22</v>
      </c>
    </row>
    <row r="2682" spans="1:11" x14ac:dyDescent="0.25">
      <c r="A2682" s="50" t="s">
        <v>3196</v>
      </c>
      <c r="B2682" s="50" t="s">
        <v>3826</v>
      </c>
      <c r="C2682" s="50" t="s">
        <v>3783</v>
      </c>
      <c r="D2682" s="50" t="s">
        <v>37</v>
      </c>
      <c r="E2682" s="51">
        <v>45586</v>
      </c>
      <c r="F2682" s="50" t="s">
        <v>72</v>
      </c>
      <c r="G2682" s="50" t="s">
        <v>812</v>
      </c>
      <c r="H2682" s="50" t="s">
        <v>813</v>
      </c>
      <c r="I2682" s="50" t="s">
        <v>814</v>
      </c>
      <c r="J2682" s="50" t="s">
        <v>3784</v>
      </c>
      <c r="K2682" s="53">
        <v>6346.22</v>
      </c>
    </row>
    <row r="2683" spans="1:11" x14ac:dyDescent="0.25">
      <c r="A2683" s="50" t="s">
        <v>3196</v>
      </c>
      <c r="B2683" s="50" t="s">
        <v>3827</v>
      </c>
      <c r="C2683" s="50" t="s">
        <v>3783</v>
      </c>
      <c r="D2683" s="50" t="s">
        <v>37</v>
      </c>
      <c r="E2683" s="51">
        <v>45586</v>
      </c>
      <c r="F2683" s="50" t="s">
        <v>72</v>
      </c>
      <c r="G2683" s="50" t="s">
        <v>812</v>
      </c>
      <c r="H2683" s="50" t="s">
        <v>813</v>
      </c>
      <c r="I2683" s="50" t="s">
        <v>814</v>
      </c>
      <c r="J2683" s="50" t="s">
        <v>3784</v>
      </c>
      <c r="K2683" s="53">
        <v>6346.22</v>
      </c>
    </row>
    <row r="2684" spans="1:11" x14ac:dyDescent="0.25">
      <c r="A2684" s="50" t="s">
        <v>3196</v>
      </c>
      <c r="B2684" s="50" t="s">
        <v>3828</v>
      </c>
      <c r="C2684" s="50" t="s">
        <v>3783</v>
      </c>
      <c r="D2684" s="50" t="s">
        <v>37</v>
      </c>
      <c r="E2684" s="51">
        <v>45586</v>
      </c>
      <c r="F2684" s="50" t="s">
        <v>72</v>
      </c>
      <c r="G2684" s="50" t="s">
        <v>812</v>
      </c>
      <c r="H2684" s="50" t="s">
        <v>813</v>
      </c>
      <c r="I2684" s="50" t="s">
        <v>814</v>
      </c>
      <c r="J2684" s="50" t="s">
        <v>3784</v>
      </c>
      <c r="K2684" s="53">
        <v>6346.22</v>
      </c>
    </row>
    <row r="2685" spans="1:11" x14ac:dyDescent="0.25">
      <c r="A2685" s="50" t="s">
        <v>3196</v>
      </c>
      <c r="B2685" s="50" t="s">
        <v>3829</v>
      </c>
      <c r="C2685" s="50" t="s">
        <v>3783</v>
      </c>
      <c r="D2685" s="50" t="s">
        <v>37</v>
      </c>
      <c r="E2685" s="51">
        <v>45586</v>
      </c>
      <c r="F2685" s="50" t="s">
        <v>72</v>
      </c>
      <c r="G2685" s="50" t="s">
        <v>812</v>
      </c>
      <c r="H2685" s="50" t="s">
        <v>813</v>
      </c>
      <c r="I2685" s="50" t="s">
        <v>814</v>
      </c>
      <c r="J2685" s="50" t="s">
        <v>3784</v>
      </c>
      <c r="K2685" s="53">
        <v>6346.22</v>
      </c>
    </row>
    <row r="2686" spans="1:11" x14ac:dyDescent="0.25">
      <c r="A2686" s="50" t="s">
        <v>3196</v>
      </c>
      <c r="B2686" s="50" t="s">
        <v>3830</v>
      </c>
      <c r="C2686" s="50" t="s">
        <v>3783</v>
      </c>
      <c r="D2686" s="50" t="s">
        <v>37</v>
      </c>
      <c r="E2686" s="51">
        <v>45586</v>
      </c>
      <c r="F2686" s="50" t="s">
        <v>72</v>
      </c>
      <c r="G2686" s="50" t="s">
        <v>812</v>
      </c>
      <c r="H2686" s="50" t="s">
        <v>813</v>
      </c>
      <c r="I2686" s="50" t="s">
        <v>814</v>
      </c>
      <c r="J2686" s="50" t="s">
        <v>3784</v>
      </c>
      <c r="K2686" s="53">
        <v>6346.22</v>
      </c>
    </row>
    <row r="2687" spans="1:11" x14ac:dyDescent="0.25">
      <c r="A2687" s="50" t="s">
        <v>3196</v>
      </c>
      <c r="B2687" s="50" t="s">
        <v>3831</v>
      </c>
      <c r="C2687" s="50" t="s">
        <v>3783</v>
      </c>
      <c r="D2687" s="50" t="s">
        <v>37</v>
      </c>
      <c r="E2687" s="51">
        <v>45586</v>
      </c>
      <c r="F2687" s="50" t="s">
        <v>72</v>
      </c>
      <c r="G2687" s="50" t="s">
        <v>812</v>
      </c>
      <c r="H2687" s="50" t="s">
        <v>813</v>
      </c>
      <c r="I2687" s="50" t="s">
        <v>814</v>
      </c>
      <c r="J2687" s="50" t="s">
        <v>3784</v>
      </c>
      <c r="K2687" s="53">
        <v>6346.22</v>
      </c>
    </row>
    <row r="2688" spans="1:11" x14ac:dyDescent="0.25">
      <c r="A2688" s="50" t="s">
        <v>3196</v>
      </c>
      <c r="B2688" s="50" t="s">
        <v>3832</v>
      </c>
      <c r="C2688" s="50" t="s">
        <v>3783</v>
      </c>
      <c r="D2688" s="50" t="s">
        <v>37</v>
      </c>
      <c r="E2688" s="51">
        <v>45586</v>
      </c>
      <c r="F2688" s="50" t="s">
        <v>72</v>
      </c>
      <c r="G2688" s="50" t="s">
        <v>812</v>
      </c>
      <c r="H2688" s="50" t="s">
        <v>813</v>
      </c>
      <c r="I2688" s="50" t="s">
        <v>814</v>
      </c>
      <c r="J2688" s="50" t="s">
        <v>3784</v>
      </c>
      <c r="K2688" s="53">
        <v>6346.22</v>
      </c>
    </row>
    <row r="2689" spans="1:11" x14ac:dyDescent="0.25">
      <c r="A2689" s="50" t="s">
        <v>3196</v>
      </c>
      <c r="B2689" s="50" t="s">
        <v>3833</v>
      </c>
      <c r="C2689" s="50" t="s">
        <v>3783</v>
      </c>
      <c r="D2689" s="50" t="s">
        <v>37</v>
      </c>
      <c r="E2689" s="51">
        <v>45586</v>
      </c>
      <c r="F2689" s="50" t="s">
        <v>72</v>
      </c>
      <c r="G2689" s="50" t="s">
        <v>812</v>
      </c>
      <c r="H2689" s="50" t="s">
        <v>813</v>
      </c>
      <c r="I2689" s="50" t="s">
        <v>814</v>
      </c>
      <c r="J2689" s="50" t="s">
        <v>3784</v>
      </c>
      <c r="K2689" s="53">
        <v>6346.22</v>
      </c>
    </row>
    <row r="2690" spans="1:11" x14ac:dyDescent="0.25">
      <c r="A2690" s="50" t="s">
        <v>3196</v>
      </c>
      <c r="B2690" s="50" t="s">
        <v>3834</v>
      </c>
      <c r="C2690" s="50" t="s">
        <v>3783</v>
      </c>
      <c r="D2690" s="50" t="s">
        <v>37</v>
      </c>
      <c r="E2690" s="51">
        <v>45586</v>
      </c>
      <c r="F2690" s="50" t="s">
        <v>72</v>
      </c>
      <c r="G2690" s="50" t="s">
        <v>812</v>
      </c>
      <c r="H2690" s="50" t="s">
        <v>813</v>
      </c>
      <c r="I2690" s="50" t="s">
        <v>814</v>
      </c>
      <c r="J2690" s="50" t="s">
        <v>3784</v>
      </c>
      <c r="K2690" s="53">
        <v>6346.22</v>
      </c>
    </row>
    <row r="2691" spans="1:11" x14ac:dyDescent="0.25">
      <c r="A2691" s="50" t="s">
        <v>3196</v>
      </c>
      <c r="B2691" s="50" t="s">
        <v>3835</v>
      </c>
      <c r="C2691" s="50" t="s">
        <v>3783</v>
      </c>
      <c r="D2691" s="50" t="s">
        <v>37</v>
      </c>
      <c r="E2691" s="51">
        <v>45586</v>
      </c>
      <c r="F2691" s="50" t="s">
        <v>72</v>
      </c>
      <c r="G2691" s="50" t="s">
        <v>812</v>
      </c>
      <c r="H2691" s="50" t="s">
        <v>813</v>
      </c>
      <c r="I2691" s="50" t="s">
        <v>814</v>
      </c>
      <c r="J2691" s="50" t="s">
        <v>3784</v>
      </c>
      <c r="K2691" s="53">
        <v>6346.22</v>
      </c>
    </row>
    <row r="2692" spans="1:11" x14ac:dyDescent="0.25">
      <c r="A2692" s="50" t="s">
        <v>3196</v>
      </c>
      <c r="B2692" s="50" t="s">
        <v>3836</v>
      </c>
      <c r="C2692" s="50" t="s">
        <v>3783</v>
      </c>
      <c r="D2692" s="50" t="s">
        <v>37</v>
      </c>
      <c r="E2692" s="51">
        <v>45586</v>
      </c>
      <c r="F2692" s="50" t="s">
        <v>72</v>
      </c>
      <c r="G2692" s="50" t="s">
        <v>812</v>
      </c>
      <c r="H2692" s="50" t="s">
        <v>813</v>
      </c>
      <c r="I2692" s="50" t="s">
        <v>814</v>
      </c>
      <c r="J2692" s="50" t="s">
        <v>3784</v>
      </c>
      <c r="K2692" s="53">
        <v>6346.22</v>
      </c>
    </row>
    <row r="2693" spans="1:11" x14ac:dyDescent="0.25">
      <c r="A2693" s="50" t="s">
        <v>3196</v>
      </c>
      <c r="B2693" s="50" t="s">
        <v>3837</v>
      </c>
      <c r="C2693" s="50" t="s">
        <v>3783</v>
      </c>
      <c r="D2693" s="50" t="s">
        <v>37</v>
      </c>
      <c r="E2693" s="51">
        <v>45586</v>
      </c>
      <c r="F2693" s="50" t="s">
        <v>72</v>
      </c>
      <c r="G2693" s="50" t="s">
        <v>812</v>
      </c>
      <c r="H2693" s="50" t="s">
        <v>813</v>
      </c>
      <c r="I2693" s="50" t="s">
        <v>814</v>
      </c>
      <c r="J2693" s="50" t="s">
        <v>3784</v>
      </c>
      <c r="K2693" s="53">
        <v>6346.22</v>
      </c>
    </row>
    <row r="2694" spans="1:11" x14ac:dyDescent="0.25">
      <c r="A2694" s="50" t="s">
        <v>3196</v>
      </c>
      <c r="B2694" s="50" t="s">
        <v>3838</v>
      </c>
      <c r="C2694" s="50" t="s">
        <v>3783</v>
      </c>
      <c r="D2694" s="50" t="s">
        <v>37</v>
      </c>
      <c r="E2694" s="51">
        <v>45586</v>
      </c>
      <c r="F2694" s="50" t="s">
        <v>72</v>
      </c>
      <c r="G2694" s="50" t="s">
        <v>812</v>
      </c>
      <c r="H2694" s="50" t="s">
        <v>813</v>
      </c>
      <c r="I2694" s="50" t="s">
        <v>814</v>
      </c>
      <c r="J2694" s="50" t="s">
        <v>3784</v>
      </c>
      <c r="K2694" s="53">
        <v>6346.22</v>
      </c>
    </row>
    <row r="2695" spans="1:11" x14ac:dyDescent="0.25">
      <c r="A2695" s="50" t="s">
        <v>3196</v>
      </c>
      <c r="B2695" s="50" t="s">
        <v>3839</v>
      </c>
      <c r="C2695" s="50" t="s">
        <v>3783</v>
      </c>
      <c r="D2695" s="50" t="s">
        <v>37</v>
      </c>
      <c r="E2695" s="51">
        <v>45586</v>
      </c>
      <c r="F2695" s="50" t="s">
        <v>72</v>
      </c>
      <c r="G2695" s="50" t="s">
        <v>812</v>
      </c>
      <c r="H2695" s="50" t="s">
        <v>813</v>
      </c>
      <c r="I2695" s="50" t="s">
        <v>814</v>
      </c>
      <c r="J2695" s="50" t="s">
        <v>3784</v>
      </c>
      <c r="K2695" s="53">
        <v>6346.22</v>
      </c>
    </row>
    <row r="2696" spans="1:11" x14ac:dyDescent="0.25">
      <c r="A2696" s="50" t="s">
        <v>3196</v>
      </c>
      <c r="B2696" s="50" t="s">
        <v>3840</v>
      </c>
      <c r="C2696" s="50" t="s">
        <v>3783</v>
      </c>
      <c r="D2696" s="50" t="s">
        <v>37</v>
      </c>
      <c r="E2696" s="51">
        <v>45586</v>
      </c>
      <c r="F2696" s="50" t="s">
        <v>72</v>
      </c>
      <c r="G2696" s="50" t="s">
        <v>812</v>
      </c>
      <c r="H2696" s="50" t="s">
        <v>813</v>
      </c>
      <c r="I2696" s="50" t="s">
        <v>814</v>
      </c>
      <c r="J2696" s="50" t="s">
        <v>3784</v>
      </c>
      <c r="K2696" s="53">
        <v>6346.22</v>
      </c>
    </row>
    <row r="2697" spans="1:11" x14ac:dyDescent="0.25">
      <c r="A2697" s="50" t="s">
        <v>3196</v>
      </c>
      <c r="B2697" s="50" t="s">
        <v>3841</v>
      </c>
      <c r="C2697" s="50" t="s">
        <v>3783</v>
      </c>
      <c r="D2697" s="50" t="s">
        <v>37</v>
      </c>
      <c r="E2697" s="51">
        <v>45586</v>
      </c>
      <c r="F2697" s="50" t="s">
        <v>72</v>
      </c>
      <c r="G2697" s="50" t="s">
        <v>812</v>
      </c>
      <c r="H2697" s="50" t="s">
        <v>813</v>
      </c>
      <c r="I2697" s="50" t="s">
        <v>814</v>
      </c>
      <c r="J2697" s="50" t="s">
        <v>3784</v>
      </c>
      <c r="K2697" s="53">
        <v>6346.22</v>
      </c>
    </row>
    <row r="2698" spans="1:11" x14ac:dyDescent="0.25">
      <c r="A2698" s="50" t="s">
        <v>3196</v>
      </c>
      <c r="B2698" s="50" t="s">
        <v>3842</v>
      </c>
      <c r="C2698" s="50" t="s">
        <v>3783</v>
      </c>
      <c r="D2698" s="50" t="s">
        <v>37</v>
      </c>
      <c r="E2698" s="51">
        <v>45586</v>
      </c>
      <c r="F2698" s="50" t="s">
        <v>72</v>
      </c>
      <c r="G2698" s="50" t="s">
        <v>812</v>
      </c>
      <c r="H2698" s="50" t="s">
        <v>813</v>
      </c>
      <c r="I2698" s="50" t="s">
        <v>814</v>
      </c>
      <c r="J2698" s="50" t="s">
        <v>3784</v>
      </c>
      <c r="K2698" s="53">
        <v>6346.22</v>
      </c>
    </row>
    <row r="2699" spans="1:11" x14ac:dyDescent="0.25">
      <c r="A2699" s="50" t="s">
        <v>3196</v>
      </c>
      <c r="B2699" s="50" t="s">
        <v>3843</v>
      </c>
      <c r="C2699" s="50" t="s">
        <v>3783</v>
      </c>
      <c r="D2699" s="50" t="s">
        <v>37</v>
      </c>
      <c r="E2699" s="51">
        <v>45586</v>
      </c>
      <c r="F2699" s="50" t="s">
        <v>72</v>
      </c>
      <c r="G2699" s="50" t="s">
        <v>812</v>
      </c>
      <c r="H2699" s="50" t="s">
        <v>813</v>
      </c>
      <c r="I2699" s="50" t="s">
        <v>814</v>
      </c>
      <c r="J2699" s="50" t="s">
        <v>3784</v>
      </c>
      <c r="K2699" s="53">
        <v>6346.22</v>
      </c>
    </row>
    <row r="2700" spans="1:11" x14ac:dyDescent="0.25">
      <c r="A2700" s="50" t="s">
        <v>3196</v>
      </c>
      <c r="B2700" s="50" t="s">
        <v>3844</v>
      </c>
      <c r="C2700" s="50" t="s">
        <v>3783</v>
      </c>
      <c r="D2700" s="50" t="s">
        <v>37</v>
      </c>
      <c r="E2700" s="51">
        <v>45586</v>
      </c>
      <c r="F2700" s="50" t="s">
        <v>72</v>
      </c>
      <c r="G2700" s="50" t="s">
        <v>812</v>
      </c>
      <c r="H2700" s="50" t="s">
        <v>813</v>
      </c>
      <c r="I2700" s="50" t="s">
        <v>814</v>
      </c>
      <c r="J2700" s="50" t="s">
        <v>3784</v>
      </c>
      <c r="K2700" s="53">
        <v>6346.22</v>
      </c>
    </row>
    <row r="2701" spans="1:11" x14ac:dyDescent="0.25">
      <c r="A2701" s="50" t="s">
        <v>3196</v>
      </c>
      <c r="B2701" s="50" t="s">
        <v>3845</v>
      </c>
      <c r="C2701" s="50" t="s">
        <v>3783</v>
      </c>
      <c r="D2701" s="50" t="s">
        <v>37</v>
      </c>
      <c r="E2701" s="51">
        <v>45586</v>
      </c>
      <c r="F2701" s="50" t="s">
        <v>72</v>
      </c>
      <c r="G2701" s="50" t="s">
        <v>812</v>
      </c>
      <c r="H2701" s="50" t="s">
        <v>813</v>
      </c>
      <c r="I2701" s="50" t="s">
        <v>814</v>
      </c>
      <c r="J2701" s="50" t="s">
        <v>3784</v>
      </c>
      <c r="K2701" s="53">
        <v>6346.22</v>
      </c>
    </row>
    <row r="2702" spans="1:11" x14ac:dyDescent="0.25">
      <c r="A2702" s="50" t="s">
        <v>3196</v>
      </c>
      <c r="B2702" s="50" t="s">
        <v>3846</v>
      </c>
      <c r="C2702" s="50" t="s">
        <v>3783</v>
      </c>
      <c r="D2702" s="50" t="s">
        <v>37</v>
      </c>
      <c r="E2702" s="51">
        <v>45586</v>
      </c>
      <c r="F2702" s="50" t="s">
        <v>72</v>
      </c>
      <c r="G2702" s="50" t="s">
        <v>812</v>
      </c>
      <c r="H2702" s="50" t="s">
        <v>813</v>
      </c>
      <c r="I2702" s="50" t="s">
        <v>814</v>
      </c>
      <c r="J2702" s="50" t="s">
        <v>3784</v>
      </c>
      <c r="K2702" s="53">
        <v>6346.22</v>
      </c>
    </row>
    <row r="2703" spans="1:11" x14ac:dyDescent="0.25">
      <c r="A2703" s="50" t="s">
        <v>3196</v>
      </c>
      <c r="B2703" s="50" t="s">
        <v>3847</v>
      </c>
      <c r="C2703" s="50" t="s">
        <v>3783</v>
      </c>
      <c r="D2703" s="50" t="s">
        <v>37</v>
      </c>
      <c r="E2703" s="51">
        <v>45586</v>
      </c>
      <c r="F2703" s="50" t="s">
        <v>72</v>
      </c>
      <c r="G2703" s="50" t="s">
        <v>812</v>
      </c>
      <c r="H2703" s="50" t="s">
        <v>813</v>
      </c>
      <c r="I2703" s="50" t="s">
        <v>814</v>
      </c>
      <c r="J2703" s="50" t="s">
        <v>3784</v>
      </c>
      <c r="K2703" s="53">
        <v>6346.22</v>
      </c>
    </row>
    <row r="2704" spans="1:11" x14ac:dyDescent="0.25">
      <c r="A2704" s="50" t="s">
        <v>3196</v>
      </c>
      <c r="B2704" s="50" t="s">
        <v>3848</v>
      </c>
      <c r="C2704" s="50" t="s">
        <v>3783</v>
      </c>
      <c r="D2704" s="50" t="s">
        <v>37</v>
      </c>
      <c r="E2704" s="51">
        <v>45586</v>
      </c>
      <c r="F2704" s="50" t="s">
        <v>72</v>
      </c>
      <c r="G2704" s="50" t="s">
        <v>812</v>
      </c>
      <c r="H2704" s="50" t="s">
        <v>813</v>
      </c>
      <c r="I2704" s="50" t="s">
        <v>814</v>
      </c>
      <c r="J2704" s="50" t="s">
        <v>3784</v>
      </c>
      <c r="K2704" s="53">
        <v>6346.22</v>
      </c>
    </row>
    <row r="2705" spans="1:11" x14ac:dyDescent="0.25">
      <c r="A2705" s="50" t="s">
        <v>3196</v>
      </c>
      <c r="B2705" s="50" t="s">
        <v>3849</v>
      </c>
      <c r="C2705" s="50" t="s">
        <v>3783</v>
      </c>
      <c r="D2705" s="50" t="s">
        <v>37</v>
      </c>
      <c r="E2705" s="51">
        <v>45586</v>
      </c>
      <c r="F2705" s="50" t="s">
        <v>72</v>
      </c>
      <c r="G2705" s="50" t="s">
        <v>812</v>
      </c>
      <c r="H2705" s="50" t="s">
        <v>813</v>
      </c>
      <c r="I2705" s="50" t="s">
        <v>814</v>
      </c>
      <c r="J2705" s="50" t="s">
        <v>3784</v>
      </c>
      <c r="K2705" s="53">
        <v>6346.22</v>
      </c>
    </row>
    <row r="2706" spans="1:11" x14ac:dyDescent="0.25">
      <c r="A2706" s="50" t="s">
        <v>3196</v>
      </c>
      <c r="B2706" s="50" t="s">
        <v>3850</v>
      </c>
      <c r="C2706" s="50" t="s">
        <v>3783</v>
      </c>
      <c r="D2706" s="50" t="s">
        <v>37</v>
      </c>
      <c r="E2706" s="51">
        <v>45586</v>
      </c>
      <c r="F2706" s="50" t="s">
        <v>72</v>
      </c>
      <c r="G2706" s="50" t="s">
        <v>812</v>
      </c>
      <c r="H2706" s="50" t="s">
        <v>813</v>
      </c>
      <c r="I2706" s="50" t="s">
        <v>814</v>
      </c>
      <c r="J2706" s="50" t="s">
        <v>3784</v>
      </c>
      <c r="K2706" s="53">
        <v>6346.22</v>
      </c>
    </row>
    <row r="2707" spans="1:11" x14ac:dyDescent="0.25">
      <c r="A2707" s="50" t="s">
        <v>3196</v>
      </c>
      <c r="B2707" s="50" t="s">
        <v>3851</v>
      </c>
      <c r="C2707" s="50" t="s">
        <v>3783</v>
      </c>
      <c r="D2707" s="50" t="s">
        <v>37</v>
      </c>
      <c r="E2707" s="51">
        <v>45586</v>
      </c>
      <c r="F2707" s="50" t="s">
        <v>72</v>
      </c>
      <c r="G2707" s="50" t="s">
        <v>812</v>
      </c>
      <c r="H2707" s="50" t="s">
        <v>813</v>
      </c>
      <c r="I2707" s="50" t="s">
        <v>814</v>
      </c>
      <c r="J2707" s="50" t="s">
        <v>3784</v>
      </c>
      <c r="K2707" s="53">
        <v>6346.22</v>
      </c>
    </row>
    <row r="2708" spans="1:11" x14ac:dyDescent="0.25">
      <c r="A2708" s="50" t="s">
        <v>3196</v>
      </c>
      <c r="B2708" s="50" t="s">
        <v>3852</v>
      </c>
      <c r="C2708" s="50" t="s">
        <v>3783</v>
      </c>
      <c r="D2708" s="50" t="s">
        <v>37</v>
      </c>
      <c r="E2708" s="51">
        <v>45586</v>
      </c>
      <c r="F2708" s="50" t="s">
        <v>72</v>
      </c>
      <c r="G2708" s="50" t="s">
        <v>812</v>
      </c>
      <c r="H2708" s="50" t="s">
        <v>813</v>
      </c>
      <c r="I2708" s="50" t="s">
        <v>814</v>
      </c>
      <c r="J2708" s="50" t="s">
        <v>3784</v>
      </c>
      <c r="K2708" s="53">
        <v>6346.22</v>
      </c>
    </row>
    <row r="2709" spans="1:11" x14ac:dyDescent="0.25">
      <c r="A2709" s="50" t="s">
        <v>3196</v>
      </c>
      <c r="B2709" s="50" t="s">
        <v>3853</v>
      </c>
      <c r="C2709" s="50" t="s">
        <v>3783</v>
      </c>
      <c r="D2709" s="50" t="s">
        <v>37</v>
      </c>
      <c r="E2709" s="51">
        <v>45586</v>
      </c>
      <c r="F2709" s="50" t="s">
        <v>72</v>
      </c>
      <c r="G2709" s="50" t="s">
        <v>812</v>
      </c>
      <c r="H2709" s="50" t="s">
        <v>813</v>
      </c>
      <c r="I2709" s="50" t="s">
        <v>814</v>
      </c>
      <c r="J2709" s="50" t="s">
        <v>3784</v>
      </c>
      <c r="K2709" s="53">
        <v>6346.22</v>
      </c>
    </row>
    <row r="2710" spans="1:11" x14ac:dyDescent="0.25">
      <c r="A2710" s="50" t="s">
        <v>3196</v>
      </c>
      <c r="B2710" s="50" t="s">
        <v>3854</v>
      </c>
      <c r="C2710" s="50" t="s">
        <v>3783</v>
      </c>
      <c r="D2710" s="50" t="s">
        <v>37</v>
      </c>
      <c r="E2710" s="51">
        <v>45586</v>
      </c>
      <c r="F2710" s="50" t="s">
        <v>72</v>
      </c>
      <c r="G2710" s="50" t="s">
        <v>812</v>
      </c>
      <c r="H2710" s="50" t="s">
        <v>813</v>
      </c>
      <c r="I2710" s="50" t="s">
        <v>814</v>
      </c>
      <c r="J2710" s="50" t="s">
        <v>3784</v>
      </c>
      <c r="K2710" s="53">
        <v>6346.22</v>
      </c>
    </row>
    <row r="2711" spans="1:11" x14ac:dyDescent="0.25">
      <c r="A2711" s="50" t="s">
        <v>3196</v>
      </c>
      <c r="B2711" s="50" t="s">
        <v>3855</v>
      </c>
      <c r="C2711" s="50" t="s">
        <v>3783</v>
      </c>
      <c r="D2711" s="50" t="s">
        <v>37</v>
      </c>
      <c r="E2711" s="51">
        <v>45586</v>
      </c>
      <c r="F2711" s="50" t="s">
        <v>72</v>
      </c>
      <c r="G2711" s="50" t="s">
        <v>812</v>
      </c>
      <c r="H2711" s="50" t="s">
        <v>813</v>
      </c>
      <c r="I2711" s="50" t="s">
        <v>814</v>
      </c>
      <c r="J2711" s="50" t="s">
        <v>3784</v>
      </c>
      <c r="K2711" s="53">
        <v>6346.22</v>
      </c>
    </row>
    <row r="2712" spans="1:11" x14ac:dyDescent="0.25">
      <c r="A2712" s="50" t="s">
        <v>3196</v>
      </c>
      <c r="B2712" s="50" t="s">
        <v>3856</v>
      </c>
      <c r="C2712" s="50" t="s">
        <v>3783</v>
      </c>
      <c r="D2712" s="50" t="s">
        <v>37</v>
      </c>
      <c r="E2712" s="51">
        <v>45586</v>
      </c>
      <c r="F2712" s="50" t="s">
        <v>72</v>
      </c>
      <c r="G2712" s="50" t="s">
        <v>812</v>
      </c>
      <c r="H2712" s="50" t="s">
        <v>813</v>
      </c>
      <c r="I2712" s="50" t="s">
        <v>814</v>
      </c>
      <c r="J2712" s="50" t="s">
        <v>3784</v>
      </c>
      <c r="K2712" s="53">
        <v>6346.22</v>
      </c>
    </row>
    <row r="2713" spans="1:11" x14ac:dyDescent="0.25">
      <c r="A2713" s="50" t="s">
        <v>3196</v>
      </c>
      <c r="B2713" s="50" t="s">
        <v>3857</v>
      </c>
      <c r="C2713" s="50" t="s">
        <v>3783</v>
      </c>
      <c r="D2713" s="50" t="s">
        <v>37</v>
      </c>
      <c r="E2713" s="51">
        <v>45586</v>
      </c>
      <c r="F2713" s="50" t="s">
        <v>72</v>
      </c>
      <c r="G2713" s="50" t="s">
        <v>812</v>
      </c>
      <c r="H2713" s="50" t="s">
        <v>813</v>
      </c>
      <c r="I2713" s="50" t="s">
        <v>814</v>
      </c>
      <c r="J2713" s="50" t="s">
        <v>3784</v>
      </c>
      <c r="K2713" s="53">
        <v>6346.22</v>
      </c>
    </row>
    <row r="2714" spans="1:11" x14ac:dyDescent="0.25">
      <c r="A2714" s="50" t="s">
        <v>3196</v>
      </c>
      <c r="B2714" s="50" t="s">
        <v>3858</v>
      </c>
      <c r="C2714" s="50" t="s">
        <v>3783</v>
      </c>
      <c r="D2714" s="50" t="s">
        <v>37</v>
      </c>
      <c r="E2714" s="51">
        <v>45586</v>
      </c>
      <c r="F2714" s="50" t="s">
        <v>72</v>
      </c>
      <c r="G2714" s="50" t="s">
        <v>812</v>
      </c>
      <c r="H2714" s="50" t="s">
        <v>813</v>
      </c>
      <c r="I2714" s="50" t="s">
        <v>814</v>
      </c>
      <c r="J2714" s="50" t="s">
        <v>3784</v>
      </c>
      <c r="K2714" s="53">
        <v>6346.22</v>
      </c>
    </row>
    <row r="2715" spans="1:11" x14ac:dyDescent="0.25">
      <c r="A2715" s="50" t="s">
        <v>3196</v>
      </c>
      <c r="B2715" s="50" t="s">
        <v>3859</v>
      </c>
      <c r="C2715" s="50" t="s">
        <v>3783</v>
      </c>
      <c r="D2715" s="50" t="s">
        <v>37</v>
      </c>
      <c r="E2715" s="51">
        <v>45586</v>
      </c>
      <c r="F2715" s="50" t="s">
        <v>72</v>
      </c>
      <c r="G2715" s="50" t="s">
        <v>812</v>
      </c>
      <c r="H2715" s="50" t="s">
        <v>813</v>
      </c>
      <c r="I2715" s="50" t="s">
        <v>814</v>
      </c>
      <c r="J2715" s="50" t="s">
        <v>3784</v>
      </c>
      <c r="K2715" s="53">
        <v>6346.22</v>
      </c>
    </row>
    <row r="2716" spans="1:11" x14ac:dyDescent="0.25">
      <c r="A2716" s="50" t="s">
        <v>3196</v>
      </c>
      <c r="B2716" s="50" t="s">
        <v>3860</v>
      </c>
      <c r="C2716" s="50" t="s">
        <v>3783</v>
      </c>
      <c r="D2716" s="50" t="s">
        <v>37</v>
      </c>
      <c r="E2716" s="51">
        <v>45586</v>
      </c>
      <c r="F2716" s="50" t="s">
        <v>72</v>
      </c>
      <c r="G2716" s="50" t="s">
        <v>812</v>
      </c>
      <c r="H2716" s="50" t="s">
        <v>813</v>
      </c>
      <c r="I2716" s="50" t="s">
        <v>814</v>
      </c>
      <c r="J2716" s="50" t="s">
        <v>3784</v>
      </c>
      <c r="K2716" s="53">
        <v>6346.22</v>
      </c>
    </row>
    <row r="2717" spans="1:11" x14ac:dyDescent="0.25">
      <c r="A2717" s="50" t="s">
        <v>3196</v>
      </c>
      <c r="B2717" s="50" t="s">
        <v>3861</v>
      </c>
      <c r="C2717" s="50" t="s">
        <v>3783</v>
      </c>
      <c r="D2717" s="50" t="s">
        <v>37</v>
      </c>
      <c r="E2717" s="51">
        <v>45586</v>
      </c>
      <c r="F2717" s="50" t="s">
        <v>72</v>
      </c>
      <c r="G2717" s="50" t="s">
        <v>812</v>
      </c>
      <c r="H2717" s="50" t="s">
        <v>813</v>
      </c>
      <c r="I2717" s="50" t="s">
        <v>814</v>
      </c>
      <c r="J2717" s="50" t="s">
        <v>3784</v>
      </c>
      <c r="K2717" s="53">
        <v>6346.22</v>
      </c>
    </row>
    <row r="2718" spans="1:11" x14ac:dyDescent="0.25">
      <c r="A2718" s="50" t="s">
        <v>3196</v>
      </c>
      <c r="B2718" s="50" t="s">
        <v>3862</v>
      </c>
      <c r="C2718" s="50" t="s">
        <v>3783</v>
      </c>
      <c r="D2718" s="50" t="s">
        <v>37</v>
      </c>
      <c r="E2718" s="51">
        <v>45586</v>
      </c>
      <c r="F2718" s="50" t="s">
        <v>72</v>
      </c>
      <c r="G2718" s="50" t="s">
        <v>812</v>
      </c>
      <c r="H2718" s="50" t="s">
        <v>813</v>
      </c>
      <c r="I2718" s="50" t="s">
        <v>814</v>
      </c>
      <c r="J2718" s="50" t="s">
        <v>3784</v>
      </c>
      <c r="K2718" s="53">
        <v>6346.22</v>
      </c>
    </row>
    <row r="2719" spans="1:11" x14ac:dyDescent="0.25">
      <c r="A2719" s="50" t="s">
        <v>3196</v>
      </c>
      <c r="B2719" s="50" t="s">
        <v>3863</v>
      </c>
      <c r="C2719" s="50" t="s">
        <v>3783</v>
      </c>
      <c r="D2719" s="50" t="s">
        <v>37</v>
      </c>
      <c r="E2719" s="51">
        <v>45586</v>
      </c>
      <c r="F2719" s="50" t="s">
        <v>72</v>
      </c>
      <c r="G2719" s="50" t="s">
        <v>812</v>
      </c>
      <c r="H2719" s="50" t="s">
        <v>813</v>
      </c>
      <c r="I2719" s="50" t="s">
        <v>814</v>
      </c>
      <c r="J2719" s="50" t="s">
        <v>3784</v>
      </c>
      <c r="K2719" s="53">
        <v>6346.22</v>
      </c>
    </row>
    <row r="2720" spans="1:11" x14ac:dyDescent="0.25">
      <c r="A2720" s="50" t="s">
        <v>3196</v>
      </c>
      <c r="B2720" s="50" t="s">
        <v>3864</v>
      </c>
      <c r="C2720" s="50" t="s">
        <v>3783</v>
      </c>
      <c r="D2720" s="50" t="s">
        <v>37</v>
      </c>
      <c r="E2720" s="51">
        <v>45586</v>
      </c>
      <c r="F2720" s="50" t="s">
        <v>72</v>
      </c>
      <c r="G2720" s="50" t="s">
        <v>812</v>
      </c>
      <c r="H2720" s="50" t="s">
        <v>813</v>
      </c>
      <c r="I2720" s="50" t="s">
        <v>814</v>
      </c>
      <c r="J2720" s="50" t="s">
        <v>3784</v>
      </c>
      <c r="K2720" s="53">
        <v>6346.22</v>
      </c>
    </row>
    <row r="2721" spans="1:11" x14ac:dyDescent="0.25">
      <c r="A2721" s="50" t="s">
        <v>3196</v>
      </c>
      <c r="B2721" s="50" t="s">
        <v>3865</v>
      </c>
      <c r="C2721" s="50" t="s">
        <v>3783</v>
      </c>
      <c r="D2721" s="50" t="s">
        <v>37</v>
      </c>
      <c r="E2721" s="51">
        <v>45586</v>
      </c>
      <c r="F2721" s="50" t="s">
        <v>72</v>
      </c>
      <c r="G2721" s="50" t="s">
        <v>812</v>
      </c>
      <c r="H2721" s="50" t="s">
        <v>813</v>
      </c>
      <c r="I2721" s="50" t="s">
        <v>814</v>
      </c>
      <c r="J2721" s="50" t="s">
        <v>3784</v>
      </c>
      <c r="K2721" s="53">
        <v>6346.22</v>
      </c>
    </row>
    <row r="2722" spans="1:11" x14ac:dyDescent="0.25">
      <c r="A2722" s="50" t="s">
        <v>3196</v>
      </c>
      <c r="B2722" s="50" t="s">
        <v>3866</v>
      </c>
      <c r="C2722" s="50" t="s">
        <v>3783</v>
      </c>
      <c r="D2722" s="50" t="s">
        <v>37</v>
      </c>
      <c r="E2722" s="51">
        <v>45586</v>
      </c>
      <c r="F2722" s="50" t="s">
        <v>72</v>
      </c>
      <c r="G2722" s="50" t="s">
        <v>812</v>
      </c>
      <c r="H2722" s="50" t="s">
        <v>813</v>
      </c>
      <c r="I2722" s="50" t="s">
        <v>814</v>
      </c>
      <c r="J2722" s="50" t="s">
        <v>3784</v>
      </c>
      <c r="K2722" s="53">
        <v>6346.22</v>
      </c>
    </row>
    <row r="2723" spans="1:11" x14ac:dyDescent="0.25">
      <c r="A2723" s="50" t="s">
        <v>3196</v>
      </c>
      <c r="B2723" s="50" t="s">
        <v>3867</v>
      </c>
      <c r="C2723" s="50" t="s">
        <v>3783</v>
      </c>
      <c r="D2723" s="50" t="s">
        <v>37</v>
      </c>
      <c r="E2723" s="51">
        <v>45586</v>
      </c>
      <c r="F2723" s="50" t="s">
        <v>72</v>
      </c>
      <c r="G2723" s="50" t="s">
        <v>812</v>
      </c>
      <c r="H2723" s="50" t="s">
        <v>813</v>
      </c>
      <c r="I2723" s="50" t="s">
        <v>814</v>
      </c>
      <c r="J2723" s="50" t="s">
        <v>3784</v>
      </c>
      <c r="K2723" s="53">
        <v>6346.22</v>
      </c>
    </row>
    <row r="2724" spans="1:11" x14ac:dyDescent="0.25">
      <c r="A2724" s="50" t="s">
        <v>3196</v>
      </c>
      <c r="B2724" s="50" t="s">
        <v>3868</v>
      </c>
      <c r="C2724" s="50" t="s">
        <v>3783</v>
      </c>
      <c r="D2724" s="50" t="s">
        <v>37</v>
      </c>
      <c r="E2724" s="51">
        <v>45586</v>
      </c>
      <c r="F2724" s="50" t="s">
        <v>72</v>
      </c>
      <c r="G2724" s="50" t="s">
        <v>812</v>
      </c>
      <c r="H2724" s="50" t="s">
        <v>813</v>
      </c>
      <c r="I2724" s="50" t="s">
        <v>814</v>
      </c>
      <c r="J2724" s="50" t="s">
        <v>3784</v>
      </c>
      <c r="K2724" s="53">
        <v>6346.22</v>
      </c>
    </row>
    <row r="2725" spans="1:11" x14ac:dyDescent="0.25">
      <c r="A2725" s="50" t="s">
        <v>3196</v>
      </c>
      <c r="B2725" s="50" t="s">
        <v>3869</v>
      </c>
      <c r="C2725" s="50" t="s">
        <v>3783</v>
      </c>
      <c r="D2725" s="50" t="s">
        <v>37</v>
      </c>
      <c r="E2725" s="51">
        <v>45586</v>
      </c>
      <c r="F2725" s="50" t="s">
        <v>72</v>
      </c>
      <c r="G2725" s="50" t="s">
        <v>812</v>
      </c>
      <c r="H2725" s="50" t="s">
        <v>813</v>
      </c>
      <c r="I2725" s="50" t="s">
        <v>814</v>
      </c>
      <c r="J2725" s="50" t="s">
        <v>3784</v>
      </c>
      <c r="K2725" s="53">
        <v>6346.22</v>
      </c>
    </row>
    <row r="2726" spans="1:11" x14ac:dyDescent="0.25">
      <c r="A2726" s="50" t="s">
        <v>3196</v>
      </c>
      <c r="B2726" s="50" t="s">
        <v>3870</v>
      </c>
      <c r="C2726" s="50" t="s">
        <v>3783</v>
      </c>
      <c r="D2726" s="50" t="s">
        <v>37</v>
      </c>
      <c r="E2726" s="51">
        <v>45586</v>
      </c>
      <c r="F2726" s="50" t="s">
        <v>72</v>
      </c>
      <c r="G2726" s="50" t="s">
        <v>812</v>
      </c>
      <c r="H2726" s="50" t="s">
        <v>813</v>
      </c>
      <c r="I2726" s="50" t="s">
        <v>814</v>
      </c>
      <c r="J2726" s="50" t="s">
        <v>3784</v>
      </c>
      <c r="K2726" s="53">
        <v>6346.22</v>
      </c>
    </row>
    <row r="2727" spans="1:11" x14ac:dyDescent="0.25">
      <c r="A2727" s="50" t="s">
        <v>3196</v>
      </c>
      <c r="B2727" s="50" t="s">
        <v>3871</v>
      </c>
      <c r="C2727" s="50" t="s">
        <v>3783</v>
      </c>
      <c r="D2727" s="50" t="s">
        <v>37</v>
      </c>
      <c r="E2727" s="51">
        <v>45586</v>
      </c>
      <c r="F2727" s="50" t="s">
        <v>72</v>
      </c>
      <c r="G2727" s="50" t="s">
        <v>812</v>
      </c>
      <c r="H2727" s="50" t="s">
        <v>813</v>
      </c>
      <c r="I2727" s="50" t="s">
        <v>814</v>
      </c>
      <c r="J2727" s="50" t="s">
        <v>3784</v>
      </c>
      <c r="K2727" s="53">
        <v>6346.22</v>
      </c>
    </row>
    <row r="2728" spans="1:11" x14ac:dyDescent="0.25">
      <c r="A2728" s="50" t="s">
        <v>3196</v>
      </c>
      <c r="B2728" s="50" t="s">
        <v>3872</v>
      </c>
      <c r="C2728" s="50" t="s">
        <v>3783</v>
      </c>
      <c r="D2728" s="50" t="s">
        <v>37</v>
      </c>
      <c r="E2728" s="51">
        <v>45586</v>
      </c>
      <c r="F2728" s="50" t="s">
        <v>72</v>
      </c>
      <c r="G2728" s="50" t="s">
        <v>812</v>
      </c>
      <c r="H2728" s="50" t="s">
        <v>813</v>
      </c>
      <c r="I2728" s="50" t="s">
        <v>814</v>
      </c>
      <c r="J2728" s="50" t="s">
        <v>3784</v>
      </c>
      <c r="K2728" s="53">
        <v>6346.22</v>
      </c>
    </row>
    <row r="2729" spans="1:11" x14ac:dyDescent="0.25">
      <c r="A2729" s="50" t="s">
        <v>3196</v>
      </c>
      <c r="B2729" s="50" t="s">
        <v>3873</v>
      </c>
      <c r="C2729" s="50" t="s">
        <v>3783</v>
      </c>
      <c r="D2729" s="50" t="s">
        <v>37</v>
      </c>
      <c r="E2729" s="51">
        <v>45586</v>
      </c>
      <c r="F2729" s="50" t="s">
        <v>72</v>
      </c>
      <c r="G2729" s="50" t="s">
        <v>812</v>
      </c>
      <c r="H2729" s="50" t="s">
        <v>813</v>
      </c>
      <c r="I2729" s="50" t="s">
        <v>814</v>
      </c>
      <c r="J2729" s="50" t="s">
        <v>3784</v>
      </c>
      <c r="K2729" s="53">
        <v>6346.22</v>
      </c>
    </row>
    <row r="2730" spans="1:11" x14ac:dyDescent="0.25">
      <c r="A2730" s="50" t="s">
        <v>3196</v>
      </c>
      <c r="B2730" s="50" t="s">
        <v>3874</v>
      </c>
      <c r="C2730" s="50" t="s">
        <v>3783</v>
      </c>
      <c r="D2730" s="50" t="s">
        <v>37</v>
      </c>
      <c r="E2730" s="51">
        <v>45586</v>
      </c>
      <c r="F2730" s="50" t="s">
        <v>72</v>
      </c>
      <c r="G2730" s="50" t="s">
        <v>812</v>
      </c>
      <c r="H2730" s="50" t="s">
        <v>813</v>
      </c>
      <c r="I2730" s="50" t="s">
        <v>814</v>
      </c>
      <c r="J2730" s="50" t="s">
        <v>3784</v>
      </c>
      <c r="K2730" s="53">
        <v>6346.22</v>
      </c>
    </row>
    <row r="2731" spans="1:11" x14ac:dyDescent="0.25">
      <c r="A2731" s="50" t="s">
        <v>3196</v>
      </c>
      <c r="B2731" s="50" t="s">
        <v>3875</v>
      </c>
      <c r="C2731" s="50" t="s">
        <v>3783</v>
      </c>
      <c r="D2731" s="50" t="s">
        <v>37</v>
      </c>
      <c r="E2731" s="51">
        <v>45586</v>
      </c>
      <c r="F2731" s="50" t="s">
        <v>72</v>
      </c>
      <c r="G2731" s="50" t="s">
        <v>812</v>
      </c>
      <c r="H2731" s="50" t="s">
        <v>813</v>
      </c>
      <c r="I2731" s="50" t="s">
        <v>814</v>
      </c>
      <c r="J2731" s="50" t="s">
        <v>3784</v>
      </c>
      <c r="K2731" s="53">
        <v>6346.22</v>
      </c>
    </row>
    <row r="2732" spans="1:11" x14ac:dyDescent="0.25">
      <c r="A2732" s="50" t="s">
        <v>3196</v>
      </c>
      <c r="B2732" s="50" t="s">
        <v>3876</v>
      </c>
      <c r="C2732" s="50" t="s">
        <v>3783</v>
      </c>
      <c r="D2732" s="50" t="s">
        <v>37</v>
      </c>
      <c r="E2732" s="51">
        <v>45586</v>
      </c>
      <c r="F2732" s="50" t="s">
        <v>72</v>
      </c>
      <c r="G2732" s="50" t="s">
        <v>812</v>
      </c>
      <c r="H2732" s="50" t="s">
        <v>813</v>
      </c>
      <c r="I2732" s="50" t="s">
        <v>814</v>
      </c>
      <c r="J2732" s="50" t="s">
        <v>3784</v>
      </c>
      <c r="K2732" s="53">
        <v>6346.22</v>
      </c>
    </row>
    <row r="2733" spans="1:11" x14ac:dyDescent="0.25">
      <c r="A2733" s="50" t="s">
        <v>3196</v>
      </c>
      <c r="B2733" s="50" t="s">
        <v>3877</v>
      </c>
      <c r="C2733" s="50" t="s">
        <v>3783</v>
      </c>
      <c r="D2733" s="50" t="s">
        <v>37</v>
      </c>
      <c r="E2733" s="51">
        <v>45586</v>
      </c>
      <c r="F2733" s="50" t="s">
        <v>72</v>
      </c>
      <c r="G2733" s="50" t="s">
        <v>812</v>
      </c>
      <c r="H2733" s="50" t="s">
        <v>813</v>
      </c>
      <c r="I2733" s="50" t="s">
        <v>814</v>
      </c>
      <c r="J2733" s="50" t="s">
        <v>3784</v>
      </c>
      <c r="K2733" s="53">
        <v>6346.22</v>
      </c>
    </row>
    <row r="2734" spans="1:11" x14ac:dyDescent="0.25">
      <c r="A2734" s="50" t="s">
        <v>3196</v>
      </c>
      <c r="B2734" s="50" t="s">
        <v>3878</v>
      </c>
      <c r="C2734" s="50" t="s">
        <v>3783</v>
      </c>
      <c r="D2734" s="50" t="s">
        <v>37</v>
      </c>
      <c r="E2734" s="51">
        <v>45586</v>
      </c>
      <c r="F2734" s="50" t="s">
        <v>72</v>
      </c>
      <c r="G2734" s="50" t="s">
        <v>812</v>
      </c>
      <c r="H2734" s="50" t="s">
        <v>813</v>
      </c>
      <c r="I2734" s="50" t="s">
        <v>814</v>
      </c>
      <c r="J2734" s="50" t="s">
        <v>3784</v>
      </c>
      <c r="K2734" s="53">
        <v>6346.22</v>
      </c>
    </row>
    <row r="2735" spans="1:11" x14ac:dyDescent="0.25">
      <c r="A2735" s="50" t="s">
        <v>3196</v>
      </c>
      <c r="B2735" s="50" t="s">
        <v>3879</v>
      </c>
      <c r="C2735" s="50" t="s">
        <v>3783</v>
      </c>
      <c r="D2735" s="50" t="s">
        <v>37</v>
      </c>
      <c r="E2735" s="51">
        <v>45586</v>
      </c>
      <c r="F2735" s="50" t="s">
        <v>72</v>
      </c>
      <c r="G2735" s="50" t="s">
        <v>812</v>
      </c>
      <c r="H2735" s="50" t="s">
        <v>813</v>
      </c>
      <c r="I2735" s="50" t="s">
        <v>814</v>
      </c>
      <c r="J2735" s="50" t="s">
        <v>3784</v>
      </c>
      <c r="K2735" s="53">
        <v>6346.22</v>
      </c>
    </row>
    <row r="2736" spans="1:11" x14ac:dyDescent="0.25">
      <c r="A2736" s="50" t="s">
        <v>3196</v>
      </c>
      <c r="B2736" s="50" t="s">
        <v>3880</v>
      </c>
      <c r="C2736" s="50" t="s">
        <v>3783</v>
      </c>
      <c r="D2736" s="50" t="s">
        <v>37</v>
      </c>
      <c r="E2736" s="51">
        <v>45586</v>
      </c>
      <c r="F2736" s="50" t="s">
        <v>72</v>
      </c>
      <c r="G2736" s="50" t="s">
        <v>812</v>
      </c>
      <c r="H2736" s="50" t="s">
        <v>813</v>
      </c>
      <c r="I2736" s="50" t="s">
        <v>814</v>
      </c>
      <c r="J2736" s="50" t="s">
        <v>3784</v>
      </c>
      <c r="K2736" s="53">
        <v>6346.22</v>
      </c>
    </row>
    <row r="2737" spans="1:11" x14ac:dyDescent="0.25">
      <c r="A2737" s="50" t="s">
        <v>3196</v>
      </c>
      <c r="B2737" s="50" t="s">
        <v>3881</v>
      </c>
      <c r="C2737" s="50" t="s">
        <v>3783</v>
      </c>
      <c r="D2737" s="50" t="s">
        <v>37</v>
      </c>
      <c r="E2737" s="51">
        <v>45586</v>
      </c>
      <c r="F2737" s="50" t="s">
        <v>72</v>
      </c>
      <c r="G2737" s="50" t="s">
        <v>812</v>
      </c>
      <c r="H2737" s="50" t="s">
        <v>813</v>
      </c>
      <c r="I2737" s="50" t="s">
        <v>814</v>
      </c>
      <c r="J2737" s="50" t="s">
        <v>3784</v>
      </c>
      <c r="K2737" s="53">
        <v>6346.22</v>
      </c>
    </row>
    <row r="2738" spans="1:11" x14ac:dyDescent="0.25">
      <c r="A2738" s="50" t="s">
        <v>3196</v>
      </c>
      <c r="B2738" s="50" t="s">
        <v>3882</v>
      </c>
      <c r="C2738" s="50" t="s">
        <v>3783</v>
      </c>
      <c r="D2738" s="50" t="s">
        <v>37</v>
      </c>
      <c r="E2738" s="51">
        <v>45586</v>
      </c>
      <c r="F2738" s="50" t="s">
        <v>72</v>
      </c>
      <c r="G2738" s="50" t="s">
        <v>812</v>
      </c>
      <c r="H2738" s="50" t="s">
        <v>813</v>
      </c>
      <c r="I2738" s="50" t="s">
        <v>814</v>
      </c>
      <c r="J2738" s="50" t="s">
        <v>3784</v>
      </c>
      <c r="K2738" s="53">
        <v>6346.22</v>
      </c>
    </row>
    <row r="2739" spans="1:11" x14ac:dyDescent="0.25">
      <c r="A2739" s="50" t="s">
        <v>3196</v>
      </c>
      <c r="B2739" s="50" t="s">
        <v>3883</v>
      </c>
      <c r="C2739" s="50" t="s">
        <v>3783</v>
      </c>
      <c r="D2739" s="50" t="s">
        <v>37</v>
      </c>
      <c r="E2739" s="51">
        <v>45586</v>
      </c>
      <c r="F2739" s="50" t="s">
        <v>72</v>
      </c>
      <c r="G2739" s="50" t="s">
        <v>812</v>
      </c>
      <c r="H2739" s="50" t="s">
        <v>813</v>
      </c>
      <c r="I2739" s="50" t="s">
        <v>814</v>
      </c>
      <c r="J2739" s="50" t="s">
        <v>3784</v>
      </c>
      <c r="K2739" s="53">
        <v>6346.22</v>
      </c>
    </row>
    <row r="2740" spans="1:11" x14ac:dyDescent="0.25">
      <c r="A2740" s="50" t="s">
        <v>3196</v>
      </c>
      <c r="B2740" s="50" t="s">
        <v>3884</v>
      </c>
      <c r="C2740" s="50" t="s">
        <v>3783</v>
      </c>
      <c r="D2740" s="50" t="s">
        <v>37</v>
      </c>
      <c r="E2740" s="51">
        <v>45586</v>
      </c>
      <c r="F2740" s="50" t="s">
        <v>72</v>
      </c>
      <c r="G2740" s="50" t="s">
        <v>812</v>
      </c>
      <c r="H2740" s="50" t="s">
        <v>813</v>
      </c>
      <c r="I2740" s="50" t="s">
        <v>814</v>
      </c>
      <c r="J2740" s="50" t="s">
        <v>3784</v>
      </c>
      <c r="K2740" s="53">
        <v>6346.22</v>
      </c>
    </row>
    <row r="2741" spans="1:11" x14ac:dyDescent="0.25">
      <c r="A2741" s="50" t="s">
        <v>3196</v>
      </c>
      <c r="B2741" s="50" t="s">
        <v>3885</v>
      </c>
      <c r="C2741" s="50" t="s">
        <v>3783</v>
      </c>
      <c r="D2741" s="50" t="s">
        <v>37</v>
      </c>
      <c r="E2741" s="51">
        <v>45586</v>
      </c>
      <c r="F2741" s="50" t="s">
        <v>72</v>
      </c>
      <c r="G2741" s="50" t="s">
        <v>812</v>
      </c>
      <c r="H2741" s="50" t="s">
        <v>813</v>
      </c>
      <c r="I2741" s="50" t="s">
        <v>814</v>
      </c>
      <c r="J2741" s="50" t="s">
        <v>3784</v>
      </c>
      <c r="K2741" s="53">
        <v>6346.22</v>
      </c>
    </row>
    <row r="2742" spans="1:11" x14ac:dyDescent="0.25">
      <c r="A2742" s="50" t="s">
        <v>3196</v>
      </c>
      <c r="B2742" s="50" t="s">
        <v>3886</v>
      </c>
      <c r="C2742" s="50" t="s">
        <v>3783</v>
      </c>
      <c r="D2742" s="50" t="s">
        <v>37</v>
      </c>
      <c r="E2742" s="51">
        <v>45586</v>
      </c>
      <c r="F2742" s="50" t="s">
        <v>72</v>
      </c>
      <c r="G2742" s="50" t="s">
        <v>812</v>
      </c>
      <c r="H2742" s="50" t="s">
        <v>813</v>
      </c>
      <c r="I2742" s="50" t="s">
        <v>814</v>
      </c>
      <c r="J2742" s="50" t="s">
        <v>3784</v>
      </c>
      <c r="K2742" s="53">
        <v>6346.22</v>
      </c>
    </row>
    <row r="2743" spans="1:11" x14ac:dyDescent="0.25">
      <c r="A2743" s="50" t="s">
        <v>3196</v>
      </c>
      <c r="B2743" s="50" t="s">
        <v>3887</v>
      </c>
      <c r="C2743" s="50" t="s">
        <v>3783</v>
      </c>
      <c r="D2743" s="50" t="s">
        <v>37</v>
      </c>
      <c r="E2743" s="51">
        <v>45586</v>
      </c>
      <c r="F2743" s="50" t="s">
        <v>72</v>
      </c>
      <c r="G2743" s="50" t="s">
        <v>812</v>
      </c>
      <c r="H2743" s="50" t="s">
        <v>813</v>
      </c>
      <c r="I2743" s="50" t="s">
        <v>814</v>
      </c>
      <c r="J2743" s="50" t="s">
        <v>3784</v>
      </c>
      <c r="K2743" s="53">
        <v>6346.22</v>
      </c>
    </row>
    <row r="2744" spans="1:11" x14ac:dyDescent="0.25">
      <c r="A2744" s="50" t="s">
        <v>3196</v>
      </c>
      <c r="B2744" s="50" t="s">
        <v>3888</v>
      </c>
      <c r="C2744" s="50" t="s">
        <v>3783</v>
      </c>
      <c r="D2744" s="50" t="s">
        <v>37</v>
      </c>
      <c r="E2744" s="51">
        <v>45586</v>
      </c>
      <c r="F2744" s="50" t="s">
        <v>72</v>
      </c>
      <c r="G2744" s="50" t="s">
        <v>812</v>
      </c>
      <c r="H2744" s="50" t="s">
        <v>813</v>
      </c>
      <c r="I2744" s="50" t="s">
        <v>814</v>
      </c>
      <c r="J2744" s="50" t="s">
        <v>3784</v>
      </c>
      <c r="K2744" s="53">
        <v>6346.22</v>
      </c>
    </row>
    <row r="2745" spans="1:11" x14ac:dyDescent="0.25">
      <c r="A2745" s="50" t="s">
        <v>3196</v>
      </c>
      <c r="B2745" s="50" t="s">
        <v>3889</v>
      </c>
      <c r="C2745" s="50" t="s">
        <v>3783</v>
      </c>
      <c r="D2745" s="50" t="s">
        <v>37</v>
      </c>
      <c r="E2745" s="51">
        <v>45586</v>
      </c>
      <c r="F2745" s="50" t="s">
        <v>72</v>
      </c>
      <c r="G2745" s="50" t="s">
        <v>812</v>
      </c>
      <c r="H2745" s="50" t="s">
        <v>813</v>
      </c>
      <c r="I2745" s="50" t="s">
        <v>814</v>
      </c>
      <c r="J2745" s="50" t="s">
        <v>3784</v>
      </c>
      <c r="K2745" s="53">
        <v>6346.22</v>
      </c>
    </row>
    <row r="2746" spans="1:11" x14ac:dyDescent="0.25">
      <c r="A2746" s="50" t="s">
        <v>3196</v>
      </c>
      <c r="B2746" s="50" t="s">
        <v>3890</v>
      </c>
      <c r="C2746" s="50" t="s">
        <v>3783</v>
      </c>
      <c r="D2746" s="50" t="s">
        <v>37</v>
      </c>
      <c r="E2746" s="51">
        <v>45586</v>
      </c>
      <c r="F2746" s="50" t="s">
        <v>72</v>
      </c>
      <c r="G2746" s="50" t="s">
        <v>812</v>
      </c>
      <c r="H2746" s="50" t="s">
        <v>813</v>
      </c>
      <c r="I2746" s="50" t="s">
        <v>814</v>
      </c>
      <c r="J2746" s="50" t="s">
        <v>3784</v>
      </c>
      <c r="K2746" s="53">
        <v>6346.22</v>
      </c>
    </row>
    <row r="2747" spans="1:11" x14ac:dyDescent="0.25">
      <c r="A2747" s="50" t="s">
        <v>3196</v>
      </c>
      <c r="B2747" s="50" t="s">
        <v>3891</v>
      </c>
      <c r="C2747" s="50" t="s">
        <v>3783</v>
      </c>
      <c r="D2747" s="50" t="s">
        <v>37</v>
      </c>
      <c r="E2747" s="51">
        <v>45586</v>
      </c>
      <c r="F2747" s="50" t="s">
        <v>72</v>
      </c>
      <c r="G2747" s="50" t="s">
        <v>812</v>
      </c>
      <c r="H2747" s="50" t="s">
        <v>813</v>
      </c>
      <c r="I2747" s="50" t="s">
        <v>814</v>
      </c>
      <c r="J2747" s="50" t="s">
        <v>3784</v>
      </c>
      <c r="K2747" s="53">
        <v>6346.22</v>
      </c>
    </row>
    <row r="2748" spans="1:11" x14ac:dyDescent="0.25">
      <c r="A2748" s="50" t="s">
        <v>3196</v>
      </c>
      <c r="B2748" s="50" t="s">
        <v>3892</v>
      </c>
      <c r="C2748" s="50" t="s">
        <v>3783</v>
      </c>
      <c r="D2748" s="50" t="s">
        <v>37</v>
      </c>
      <c r="E2748" s="51">
        <v>45586</v>
      </c>
      <c r="F2748" s="50" t="s">
        <v>72</v>
      </c>
      <c r="G2748" s="50" t="s">
        <v>812</v>
      </c>
      <c r="H2748" s="50" t="s">
        <v>813</v>
      </c>
      <c r="I2748" s="50" t="s">
        <v>814</v>
      </c>
      <c r="J2748" s="50" t="s">
        <v>3784</v>
      </c>
      <c r="K2748" s="53">
        <v>6346.22</v>
      </c>
    </row>
    <row r="2749" spans="1:11" x14ac:dyDescent="0.25">
      <c r="A2749" s="50" t="s">
        <v>3196</v>
      </c>
      <c r="B2749" s="50" t="s">
        <v>3893</v>
      </c>
      <c r="C2749" s="50" t="s">
        <v>3783</v>
      </c>
      <c r="D2749" s="50" t="s">
        <v>37</v>
      </c>
      <c r="E2749" s="51">
        <v>45586</v>
      </c>
      <c r="F2749" s="50" t="s">
        <v>72</v>
      </c>
      <c r="G2749" s="50" t="s">
        <v>812</v>
      </c>
      <c r="H2749" s="50" t="s">
        <v>813</v>
      </c>
      <c r="I2749" s="50" t="s">
        <v>814</v>
      </c>
      <c r="J2749" s="50" t="s">
        <v>3784</v>
      </c>
      <c r="K2749" s="53">
        <v>6346.22</v>
      </c>
    </row>
    <row r="2750" spans="1:11" x14ac:dyDescent="0.25">
      <c r="A2750" s="50" t="s">
        <v>3196</v>
      </c>
      <c r="B2750" s="50" t="s">
        <v>3894</v>
      </c>
      <c r="C2750" s="50" t="s">
        <v>3783</v>
      </c>
      <c r="D2750" s="50" t="s">
        <v>37</v>
      </c>
      <c r="E2750" s="51">
        <v>45586</v>
      </c>
      <c r="F2750" s="50" t="s">
        <v>72</v>
      </c>
      <c r="G2750" s="50" t="s">
        <v>812</v>
      </c>
      <c r="H2750" s="50" t="s">
        <v>813</v>
      </c>
      <c r="I2750" s="50" t="s">
        <v>814</v>
      </c>
      <c r="J2750" s="50" t="s">
        <v>3784</v>
      </c>
      <c r="K2750" s="53">
        <v>6346.22</v>
      </c>
    </row>
    <row r="2751" spans="1:11" x14ac:dyDescent="0.25">
      <c r="A2751" s="50" t="s">
        <v>3196</v>
      </c>
      <c r="B2751" s="50" t="s">
        <v>3895</v>
      </c>
      <c r="C2751" s="50" t="s">
        <v>3783</v>
      </c>
      <c r="D2751" s="50" t="s">
        <v>37</v>
      </c>
      <c r="E2751" s="51">
        <v>45586</v>
      </c>
      <c r="F2751" s="50" t="s">
        <v>72</v>
      </c>
      <c r="G2751" s="50" t="s">
        <v>812</v>
      </c>
      <c r="H2751" s="50" t="s">
        <v>813</v>
      </c>
      <c r="I2751" s="50" t="s">
        <v>814</v>
      </c>
      <c r="J2751" s="50" t="s">
        <v>3784</v>
      </c>
      <c r="K2751" s="53">
        <v>6346.22</v>
      </c>
    </row>
    <row r="2752" spans="1:11" x14ac:dyDescent="0.25">
      <c r="A2752" s="50" t="s">
        <v>3196</v>
      </c>
      <c r="B2752" s="50" t="s">
        <v>3896</v>
      </c>
      <c r="C2752" s="50" t="s">
        <v>3783</v>
      </c>
      <c r="D2752" s="50" t="s">
        <v>37</v>
      </c>
      <c r="E2752" s="51">
        <v>45586</v>
      </c>
      <c r="F2752" s="50" t="s">
        <v>72</v>
      </c>
      <c r="G2752" s="50" t="s">
        <v>812</v>
      </c>
      <c r="H2752" s="50" t="s">
        <v>813</v>
      </c>
      <c r="I2752" s="50" t="s">
        <v>814</v>
      </c>
      <c r="J2752" s="50" t="s">
        <v>3784</v>
      </c>
      <c r="K2752" s="53">
        <v>6346.22</v>
      </c>
    </row>
    <row r="2753" spans="1:11" x14ac:dyDescent="0.25">
      <c r="A2753" s="50" t="s">
        <v>3196</v>
      </c>
      <c r="B2753" s="50" t="s">
        <v>3897</v>
      </c>
      <c r="C2753" s="50" t="s">
        <v>3783</v>
      </c>
      <c r="D2753" s="50" t="s">
        <v>37</v>
      </c>
      <c r="E2753" s="51">
        <v>45586</v>
      </c>
      <c r="F2753" s="50" t="s">
        <v>72</v>
      </c>
      <c r="G2753" s="50" t="s">
        <v>812</v>
      </c>
      <c r="H2753" s="50" t="s">
        <v>813</v>
      </c>
      <c r="I2753" s="50" t="s">
        <v>814</v>
      </c>
      <c r="J2753" s="50" t="s">
        <v>3784</v>
      </c>
      <c r="K2753" s="53">
        <v>6346.22</v>
      </c>
    </row>
    <row r="2754" spans="1:11" x14ac:dyDescent="0.25">
      <c r="A2754" s="50" t="s">
        <v>3196</v>
      </c>
      <c r="B2754" s="50" t="s">
        <v>3898</v>
      </c>
      <c r="C2754" s="50" t="s">
        <v>3783</v>
      </c>
      <c r="D2754" s="50" t="s">
        <v>37</v>
      </c>
      <c r="E2754" s="51">
        <v>45586</v>
      </c>
      <c r="F2754" s="50" t="s">
        <v>72</v>
      </c>
      <c r="G2754" s="50" t="s">
        <v>812</v>
      </c>
      <c r="H2754" s="50" t="s">
        <v>813</v>
      </c>
      <c r="I2754" s="50" t="s">
        <v>814</v>
      </c>
      <c r="J2754" s="50" t="s">
        <v>3784</v>
      </c>
      <c r="K2754" s="53">
        <v>6346.22</v>
      </c>
    </row>
    <row r="2755" spans="1:11" x14ac:dyDescent="0.25">
      <c r="A2755" s="50" t="s">
        <v>3196</v>
      </c>
      <c r="B2755" s="50" t="s">
        <v>3899</v>
      </c>
      <c r="C2755" s="50" t="s">
        <v>3783</v>
      </c>
      <c r="D2755" s="50" t="s">
        <v>37</v>
      </c>
      <c r="E2755" s="51">
        <v>45586</v>
      </c>
      <c r="F2755" s="50" t="s">
        <v>72</v>
      </c>
      <c r="G2755" s="50" t="s">
        <v>812</v>
      </c>
      <c r="H2755" s="50" t="s">
        <v>813</v>
      </c>
      <c r="I2755" s="50" t="s">
        <v>814</v>
      </c>
      <c r="J2755" s="50" t="s">
        <v>3784</v>
      </c>
      <c r="K2755" s="53">
        <v>6346.22</v>
      </c>
    </row>
    <row r="2756" spans="1:11" x14ac:dyDescent="0.25">
      <c r="A2756" s="50" t="s">
        <v>3196</v>
      </c>
      <c r="B2756" s="50" t="s">
        <v>3900</v>
      </c>
      <c r="C2756" s="50" t="s">
        <v>3783</v>
      </c>
      <c r="D2756" s="50" t="s">
        <v>37</v>
      </c>
      <c r="E2756" s="51">
        <v>45586</v>
      </c>
      <c r="F2756" s="50" t="s">
        <v>72</v>
      </c>
      <c r="G2756" s="50" t="s">
        <v>812</v>
      </c>
      <c r="H2756" s="50" t="s">
        <v>813</v>
      </c>
      <c r="I2756" s="50" t="s">
        <v>814</v>
      </c>
      <c r="J2756" s="50" t="s">
        <v>3784</v>
      </c>
      <c r="K2756" s="53">
        <v>6346.22</v>
      </c>
    </row>
    <row r="2757" spans="1:11" x14ac:dyDescent="0.25">
      <c r="A2757" s="50" t="s">
        <v>3196</v>
      </c>
      <c r="B2757" s="50" t="s">
        <v>3901</v>
      </c>
      <c r="C2757" s="50" t="s">
        <v>3783</v>
      </c>
      <c r="D2757" s="50" t="s">
        <v>37</v>
      </c>
      <c r="E2757" s="51">
        <v>45586</v>
      </c>
      <c r="F2757" s="50" t="s">
        <v>72</v>
      </c>
      <c r="G2757" s="50" t="s">
        <v>812</v>
      </c>
      <c r="H2757" s="50" t="s">
        <v>813</v>
      </c>
      <c r="I2757" s="50" t="s">
        <v>814</v>
      </c>
      <c r="J2757" s="50" t="s">
        <v>3784</v>
      </c>
      <c r="K2757" s="53">
        <v>6346.22</v>
      </c>
    </row>
    <row r="2758" spans="1:11" x14ac:dyDescent="0.25">
      <c r="A2758" s="50" t="s">
        <v>3196</v>
      </c>
      <c r="B2758" s="50" t="s">
        <v>3902</v>
      </c>
      <c r="C2758" s="50" t="s">
        <v>3783</v>
      </c>
      <c r="D2758" s="50" t="s">
        <v>37</v>
      </c>
      <c r="E2758" s="51">
        <v>45586</v>
      </c>
      <c r="F2758" s="50" t="s">
        <v>72</v>
      </c>
      <c r="G2758" s="50" t="s">
        <v>812</v>
      </c>
      <c r="H2758" s="50" t="s">
        <v>813</v>
      </c>
      <c r="I2758" s="50" t="s">
        <v>814</v>
      </c>
      <c r="J2758" s="50" t="s">
        <v>3784</v>
      </c>
      <c r="K2758" s="53">
        <v>6346.22</v>
      </c>
    </row>
    <row r="2759" spans="1:11" x14ac:dyDescent="0.25">
      <c r="A2759" s="50" t="s">
        <v>3196</v>
      </c>
      <c r="B2759" s="50" t="s">
        <v>3903</v>
      </c>
      <c r="C2759" s="50" t="s">
        <v>3783</v>
      </c>
      <c r="D2759" s="50" t="s">
        <v>37</v>
      </c>
      <c r="E2759" s="51">
        <v>45586</v>
      </c>
      <c r="F2759" s="50" t="s">
        <v>72</v>
      </c>
      <c r="G2759" s="50" t="s">
        <v>812</v>
      </c>
      <c r="H2759" s="50" t="s">
        <v>813</v>
      </c>
      <c r="I2759" s="50" t="s">
        <v>814</v>
      </c>
      <c r="J2759" s="50" t="s">
        <v>3784</v>
      </c>
      <c r="K2759" s="53">
        <v>6346.22</v>
      </c>
    </row>
    <row r="2760" spans="1:11" x14ac:dyDescent="0.25">
      <c r="A2760" s="50" t="s">
        <v>3196</v>
      </c>
      <c r="B2760" s="50" t="s">
        <v>3904</v>
      </c>
      <c r="C2760" s="50" t="s">
        <v>3783</v>
      </c>
      <c r="D2760" s="50" t="s">
        <v>37</v>
      </c>
      <c r="E2760" s="51">
        <v>45586</v>
      </c>
      <c r="F2760" s="50" t="s">
        <v>72</v>
      </c>
      <c r="G2760" s="50" t="s">
        <v>812</v>
      </c>
      <c r="H2760" s="50" t="s">
        <v>813</v>
      </c>
      <c r="I2760" s="50" t="s">
        <v>814</v>
      </c>
      <c r="J2760" s="50" t="s">
        <v>3784</v>
      </c>
      <c r="K2760" s="53">
        <v>6346.22</v>
      </c>
    </row>
    <row r="2761" spans="1:11" x14ac:dyDescent="0.25">
      <c r="A2761" s="50" t="s">
        <v>3196</v>
      </c>
      <c r="B2761" s="50" t="s">
        <v>3905</v>
      </c>
      <c r="C2761" s="50" t="s">
        <v>3783</v>
      </c>
      <c r="D2761" s="50" t="s">
        <v>37</v>
      </c>
      <c r="E2761" s="51">
        <v>45586</v>
      </c>
      <c r="F2761" s="50" t="s">
        <v>72</v>
      </c>
      <c r="G2761" s="50" t="s">
        <v>812</v>
      </c>
      <c r="H2761" s="50" t="s">
        <v>813</v>
      </c>
      <c r="I2761" s="50" t="s">
        <v>814</v>
      </c>
      <c r="J2761" s="50" t="s">
        <v>3784</v>
      </c>
      <c r="K2761" s="53">
        <v>6346.22</v>
      </c>
    </row>
    <row r="2762" spans="1:11" x14ac:dyDescent="0.25">
      <c r="A2762" s="50" t="s">
        <v>3196</v>
      </c>
      <c r="B2762" s="50" t="s">
        <v>3906</v>
      </c>
      <c r="C2762" s="50" t="s">
        <v>3783</v>
      </c>
      <c r="D2762" s="50" t="s">
        <v>37</v>
      </c>
      <c r="E2762" s="51">
        <v>45586</v>
      </c>
      <c r="F2762" s="50" t="s">
        <v>72</v>
      </c>
      <c r="G2762" s="50" t="s">
        <v>812</v>
      </c>
      <c r="H2762" s="50" t="s">
        <v>813</v>
      </c>
      <c r="I2762" s="50" t="s">
        <v>814</v>
      </c>
      <c r="J2762" s="50" t="s">
        <v>3784</v>
      </c>
      <c r="K2762" s="53">
        <v>6346.22</v>
      </c>
    </row>
    <row r="2763" spans="1:11" x14ac:dyDescent="0.25">
      <c r="A2763" s="50" t="s">
        <v>3196</v>
      </c>
      <c r="B2763" s="50" t="s">
        <v>3907</v>
      </c>
      <c r="C2763" s="50" t="s">
        <v>3783</v>
      </c>
      <c r="D2763" s="50" t="s">
        <v>37</v>
      </c>
      <c r="E2763" s="51">
        <v>45586</v>
      </c>
      <c r="F2763" s="50" t="s">
        <v>72</v>
      </c>
      <c r="G2763" s="50" t="s">
        <v>812</v>
      </c>
      <c r="H2763" s="50" t="s">
        <v>813</v>
      </c>
      <c r="I2763" s="50" t="s">
        <v>814</v>
      </c>
      <c r="J2763" s="50" t="s">
        <v>3784</v>
      </c>
      <c r="K2763" s="53">
        <v>6346.22</v>
      </c>
    </row>
    <row r="2764" spans="1:11" x14ac:dyDescent="0.25">
      <c r="A2764" s="50" t="s">
        <v>3196</v>
      </c>
      <c r="B2764" s="50" t="s">
        <v>3908</v>
      </c>
      <c r="C2764" s="50" t="s">
        <v>3783</v>
      </c>
      <c r="D2764" s="50" t="s">
        <v>37</v>
      </c>
      <c r="E2764" s="51">
        <v>45586</v>
      </c>
      <c r="F2764" s="50" t="s">
        <v>72</v>
      </c>
      <c r="G2764" s="50" t="s">
        <v>812</v>
      </c>
      <c r="H2764" s="50" t="s">
        <v>813</v>
      </c>
      <c r="I2764" s="50" t="s">
        <v>814</v>
      </c>
      <c r="J2764" s="50" t="s">
        <v>3784</v>
      </c>
      <c r="K2764" s="53">
        <v>6346.22</v>
      </c>
    </row>
    <row r="2765" spans="1:11" x14ac:dyDescent="0.25">
      <c r="A2765" s="50" t="s">
        <v>3196</v>
      </c>
      <c r="B2765" s="50" t="s">
        <v>3909</v>
      </c>
      <c r="C2765" s="50" t="s">
        <v>3783</v>
      </c>
      <c r="D2765" s="50" t="s">
        <v>37</v>
      </c>
      <c r="E2765" s="51">
        <v>45586</v>
      </c>
      <c r="F2765" s="50" t="s">
        <v>72</v>
      </c>
      <c r="G2765" s="50" t="s">
        <v>812</v>
      </c>
      <c r="H2765" s="50" t="s">
        <v>813</v>
      </c>
      <c r="I2765" s="50" t="s">
        <v>814</v>
      </c>
      <c r="J2765" s="50" t="s">
        <v>3784</v>
      </c>
      <c r="K2765" s="53">
        <v>6346.22</v>
      </c>
    </row>
    <row r="2766" spans="1:11" x14ac:dyDescent="0.25">
      <c r="A2766" s="50" t="s">
        <v>3196</v>
      </c>
      <c r="B2766" s="50" t="s">
        <v>3910</v>
      </c>
      <c r="C2766" s="50" t="s">
        <v>3783</v>
      </c>
      <c r="D2766" s="50" t="s">
        <v>37</v>
      </c>
      <c r="E2766" s="51">
        <v>45586</v>
      </c>
      <c r="F2766" s="50" t="s">
        <v>72</v>
      </c>
      <c r="G2766" s="50" t="s">
        <v>812</v>
      </c>
      <c r="H2766" s="50" t="s">
        <v>813</v>
      </c>
      <c r="I2766" s="50" t="s">
        <v>814</v>
      </c>
      <c r="J2766" s="50" t="s">
        <v>3784</v>
      </c>
      <c r="K2766" s="53">
        <v>6346.22</v>
      </c>
    </row>
    <row r="2767" spans="1:11" x14ac:dyDescent="0.25">
      <c r="A2767" s="50" t="s">
        <v>3196</v>
      </c>
      <c r="B2767" s="50" t="s">
        <v>3911</v>
      </c>
      <c r="C2767" s="50" t="s">
        <v>3783</v>
      </c>
      <c r="D2767" s="50" t="s">
        <v>37</v>
      </c>
      <c r="E2767" s="51">
        <v>45586</v>
      </c>
      <c r="F2767" s="50" t="s">
        <v>72</v>
      </c>
      <c r="G2767" s="50" t="s">
        <v>812</v>
      </c>
      <c r="H2767" s="50" t="s">
        <v>813</v>
      </c>
      <c r="I2767" s="50" t="s">
        <v>814</v>
      </c>
      <c r="J2767" s="50" t="s">
        <v>3784</v>
      </c>
      <c r="K2767" s="53">
        <v>6346.22</v>
      </c>
    </row>
    <row r="2768" spans="1:11" x14ac:dyDescent="0.25">
      <c r="A2768" s="50" t="s">
        <v>3196</v>
      </c>
      <c r="B2768" s="50" t="s">
        <v>3912</v>
      </c>
      <c r="C2768" s="50" t="s">
        <v>3783</v>
      </c>
      <c r="D2768" s="50" t="s">
        <v>37</v>
      </c>
      <c r="E2768" s="51">
        <v>45586</v>
      </c>
      <c r="F2768" s="50" t="s">
        <v>72</v>
      </c>
      <c r="G2768" s="50" t="s">
        <v>812</v>
      </c>
      <c r="H2768" s="50" t="s">
        <v>813</v>
      </c>
      <c r="I2768" s="50" t="s">
        <v>814</v>
      </c>
      <c r="J2768" s="50" t="s">
        <v>3784</v>
      </c>
      <c r="K2768" s="53">
        <v>6346.22</v>
      </c>
    </row>
    <row r="2769" spans="1:11" x14ac:dyDescent="0.25">
      <c r="A2769" s="50" t="s">
        <v>3196</v>
      </c>
      <c r="B2769" s="50" t="s">
        <v>3913</v>
      </c>
      <c r="C2769" s="50" t="s">
        <v>3783</v>
      </c>
      <c r="D2769" s="50" t="s">
        <v>37</v>
      </c>
      <c r="E2769" s="51">
        <v>45586</v>
      </c>
      <c r="F2769" s="50" t="s">
        <v>72</v>
      </c>
      <c r="G2769" s="50" t="s">
        <v>812</v>
      </c>
      <c r="H2769" s="50" t="s">
        <v>813</v>
      </c>
      <c r="I2769" s="50" t="s">
        <v>814</v>
      </c>
      <c r="J2769" s="50" t="s">
        <v>3784</v>
      </c>
      <c r="K2769" s="53">
        <v>6346.22</v>
      </c>
    </row>
    <row r="2770" spans="1:11" x14ac:dyDescent="0.25">
      <c r="A2770" s="50" t="s">
        <v>3196</v>
      </c>
      <c r="B2770" s="50" t="s">
        <v>3914</v>
      </c>
      <c r="C2770" s="50" t="s">
        <v>3783</v>
      </c>
      <c r="D2770" s="50" t="s">
        <v>37</v>
      </c>
      <c r="E2770" s="51">
        <v>45586</v>
      </c>
      <c r="F2770" s="50" t="s">
        <v>72</v>
      </c>
      <c r="G2770" s="50" t="s">
        <v>812</v>
      </c>
      <c r="H2770" s="50" t="s">
        <v>813</v>
      </c>
      <c r="I2770" s="50" t="s">
        <v>814</v>
      </c>
      <c r="J2770" s="50" t="s">
        <v>3784</v>
      </c>
      <c r="K2770" s="53">
        <v>6346.22</v>
      </c>
    </row>
    <row r="2771" spans="1:11" x14ac:dyDescent="0.25">
      <c r="A2771" s="50" t="s">
        <v>3196</v>
      </c>
      <c r="B2771" s="50" t="s">
        <v>3915</v>
      </c>
      <c r="C2771" s="50" t="s">
        <v>3783</v>
      </c>
      <c r="D2771" s="50" t="s">
        <v>37</v>
      </c>
      <c r="E2771" s="51">
        <v>45586</v>
      </c>
      <c r="F2771" s="50" t="s">
        <v>72</v>
      </c>
      <c r="G2771" s="50" t="s">
        <v>812</v>
      </c>
      <c r="H2771" s="50" t="s">
        <v>813</v>
      </c>
      <c r="I2771" s="50" t="s">
        <v>814</v>
      </c>
      <c r="J2771" s="50" t="s">
        <v>3784</v>
      </c>
      <c r="K2771" s="53">
        <v>6346.22</v>
      </c>
    </row>
    <row r="2772" spans="1:11" x14ac:dyDescent="0.25">
      <c r="A2772" s="50" t="s">
        <v>3196</v>
      </c>
      <c r="B2772" s="50" t="s">
        <v>3916</v>
      </c>
      <c r="C2772" s="50" t="s">
        <v>3783</v>
      </c>
      <c r="D2772" s="50" t="s">
        <v>37</v>
      </c>
      <c r="E2772" s="51">
        <v>45586</v>
      </c>
      <c r="F2772" s="50" t="s">
        <v>72</v>
      </c>
      <c r="G2772" s="50" t="s">
        <v>812</v>
      </c>
      <c r="H2772" s="50" t="s">
        <v>813</v>
      </c>
      <c r="I2772" s="50" t="s">
        <v>814</v>
      </c>
      <c r="J2772" s="50" t="s">
        <v>3784</v>
      </c>
      <c r="K2772" s="53">
        <v>6346.22</v>
      </c>
    </row>
    <row r="2773" spans="1:11" x14ac:dyDescent="0.25">
      <c r="A2773" s="50" t="s">
        <v>3196</v>
      </c>
      <c r="B2773" s="50" t="s">
        <v>3917</v>
      </c>
      <c r="C2773" s="50" t="s">
        <v>3783</v>
      </c>
      <c r="D2773" s="50" t="s">
        <v>37</v>
      </c>
      <c r="E2773" s="51">
        <v>45586</v>
      </c>
      <c r="F2773" s="50" t="s">
        <v>72</v>
      </c>
      <c r="G2773" s="50" t="s">
        <v>812</v>
      </c>
      <c r="H2773" s="50" t="s">
        <v>813</v>
      </c>
      <c r="I2773" s="50" t="s">
        <v>814</v>
      </c>
      <c r="J2773" s="50" t="s">
        <v>3784</v>
      </c>
      <c r="K2773" s="53">
        <v>6346.22</v>
      </c>
    </row>
    <row r="2774" spans="1:11" x14ac:dyDescent="0.25">
      <c r="A2774" s="50" t="s">
        <v>3196</v>
      </c>
      <c r="B2774" s="50" t="s">
        <v>3918</v>
      </c>
      <c r="C2774" s="50" t="s">
        <v>3783</v>
      </c>
      <c r="D2774" s="50" t="s">
        <v>37</v>
      </c>
      <c r="E2774" s="51">
        <v>45586</v>
      </c>
      <c r="F2774" s="50" t="s">
        <v>72</v>
      </c>
      <c r="G2774" s="50" t="s">
        <v>812</v>
      </c>
      <c r="H2774" s="50" t="s">
        <v>813</v>
      </c>
      <c r="I2774" s="50" t="s">
        <v>814</v>
      </c>
      <c r="J2774" s="50" t="s">
        <v>3784</v>
      </c>
      <c r="K2774" s="53">
        <v>6346.22</v>
      </c>
    </row>
    <row r="2775" spans="1:11" x14ac:dyDescent="0.25">
      <c r="A2775" s="50" t="s">
        <v>3196</v>
      </c>
      <c r="B2775" s="50" t="s">
        <v>3919</v>
      </c>
      <c r="C2775" s="50" t="s">
        <v>3783</v>
      </c>
      <c r="D2775" s="50" t="s">
        <v>37</v>
      </c>
      <c r="E2775" s="51">
        <v>45586</v>
      </c>
      <c r="F2775" s="50" t="s">
        <v>72</v>
      </c>
      <c r="G2775" s="50" t="s">
        <v>812</v>
      </c>
      <c r="H2775" s="50" t="s">
        <v>813</v>
      </c>
      <c r="I2775" s="50" t="s">
        <v>814</v>
      </c>
      <c r="J2775" s="50" t="s">
        <v>3784</v>
      </c>
      <c r="K2775" s="53">
        <v>6346.22</v>
      </c>
    </row>
    <row r="2776" spans="1:11" x14ac:dyDescent="0.25">
      <c r="A2776" s="50" t="s">
        <v>3196</v>
      </c>
      <c r="B2776" s="50" t="s">
        <v>3920</v>
      </c>
      <c r="C2776" s="50" t="s">
        <v>3783</v>
      </c>
      <c r="D2776" s="50" t="s">
        <v>37</v>
      </c>
      <c r="E2776" s="51">
        <v>45586</v>
      </c>
      <c r="F2776" s="50" t="s">
        <v>72</v>
      </c>
      <c r="G2776" s="50" t="s">
        <v>812</v>
      </c>
      <c r="H2776" s="50" t="s">
        <v>813</v>
      </c>
      <c r="I2776" s="50" t="s">
        <v>814</v>
      </c>
      <c r="J2776" s="50" t="s">
        <v>3784</v>
      </c>
      <c r="K2776" s="53">
        <v>6346.22</v>
      </c>
    </row>
    <row r="2777" spans="1:11" x14ac:dyDescent="0.25">
      <c r="A2777" s="50" t="s">
        <v>3196</v>
      </c>
      <c r="B2777" s="50" t="s">
        <v>3921</v>
      </c>
      <c r="C2777" s="50" t="s">
        <v>3783</v>
      </c>
      <c r="D2777" s="50" t="s">
        <v>37</v>
      </c>
      <c r="E2777" s="51">
        <v>45586</v>
      </c>
      <c r="F2777" s="50" t="s">
        <v>72</v>
      </c>
      <c r="G2777" s="50" t="s">
        <v>812</v>
      </c>
      <c r="H2777" s="50" t="s">
        <v>813</v>
      </c>
      <c r="I2777" s="50" t="s">
        <v>814</v>
      </c>
      <c r="J2777" s="50" t="s">
        <v>3784</v>
      </c>
      <c r="K2777" s="53">
        <v>6346.22</v>
      </c>
    </row>
    <row r="2778" spans="1:11" x14ac:dyDescent="0.25">
      <c r="A2778" s="50" t="s">
        <v>3196</v>
      </c>
      <c r="B2778" s="50" t="s">
        <v>3922</v>
      </c>
      <c r="C2778" s="50" t="s">
        <v>3783</v>
      </c>
      <c r="D2778" s="50" t="s">
        <v>37</v>
      </c>
      <c r="E2778" s="51">
        <v>45586</v>
      </c>
      <c r="F2778" s="50" t="s">
        <v>72</v>
      </c>
      <c r="G2778" s="50" t="s">
        <v>812</v>
      </c>
      <c r="H2778" s="50" t="s">
        <v>813</v>
      </c>
      <c r="I2778" s="50" t="s">
        <v>814</v>
      </c>
      <c r="J2778" s="50" t="s">
        <v>3784</v>
      </c>
      <c r="K2778" s="53">
        <v>6346.22</v>
      </c>
    </row>
    <row r="2779" spans="1:11" x14ac:dyDescent="0.25">
      <c r="A2779" s="50" t="s">
        <v>3196</v>
      </c>
      <c r="B2779" s="50" t="s">
        <v>3923</v>
      </c>
      <c r="C2779" s="50" t="s">
        <v>3783</v>
      </c>
      <c r="D2779" s="50" t="s">
        <v>37</v>
      </c>
      <c r="E2779" s="51">
        <v>45586</v>
      </c>
      <c r="F2779" s="50" t="s">
        <v>72</v>
      </c>
      <c r="G2779" s="50" t="s">
        <v>812</v>
      </c>
      <c r="H2779" s="50" t="s">
        <v>813</v>
      </c>
      <c r="I2779" s="50" t="s">
        <v>814</v>
      </c>
      <c r="J2779" s="50" t="s">
        <v>3784</v>
      </c>
      <c r="K2779" s="53">
        <v>6346.22</v>
      </c>
    </row>
    <row r="2780" spans="1:11" x14ac:dyDescent="0.25">
      <c r="A2780" s="50" t="s">
        <v>3196</v>
      </c>
      <c r="B2780" s="50" t="s">
        <v>3924</v>
      </c>
      <c r="C2780" s="50" t="s">
        <v>3783</v>
      </c>
      <c r="D2780" s="50" t="s">
        <v>37</v>
      </c>
      <c r="E2780" s="51">
        <v>45586</v>
      </c>
      <c r="F2780" s="50" t="s">
        <v>72</v>
      </c>
      <c r="G2780" s="50" t="s">
        <v>812</v>
      </c>
      <c r="H2780" s="50" t="s">
        <v>813</v>
      </c>
      <c r="I2780" s="50" t="s">
        <v>814</v>
      </c>
      <c r="J2780" s="50" t="s">
        <v>3784</v>
      </c>
      <c r="K2780" s="53">
        <v>6346.22</v>
      </c>
    </row>
    <row r="2781" spans="1:11" x14ac:dyDescent="0.25">
      <c r="A2781" s="50" t="s">
        <v>3196</v>
      </c>
      <c r="B2781" s="50" t="s">
        <v>3925</v>
      </c>
      <c r="C2781" s="50" t="s">
        <v>3783</v>
      </c>
      <c r="D2781" s="50" t="s">
        <v>37</v>
      </c>
      <c r="E2781" s="51">
        <v>45586</v>
      </c>
      <c r="F2781" s="50" t="s">
        <v>72</v>
      </c>
      <c r="G2781" s="50" t="s">
        <v>812</v>
      </c>
      <c r="H2781" s="50" t="s">
        <v>813</v>
      </c>
      <c r="I2781" s="50" t="s">
        <v>814</v>
      </c>
      <c r="J2781" s="50" t="s">
        <v>3784</v>
      </c>
      <c r="K2781" s="53">
        <v>6346.22</v>
      </c>
    </row>
    <row r="2782" spans="1:11" x14ac:dyDescent="0.25">
      <c r="A2782" s="50" t="s">
        <v>3196</v>
      </c>
      <c r="B2782" s="50" t="s">
        <v>3926</v>
      </c>
      <c r="C2782" s="50" t="s">
        <v>3783</v>
      </c>
      <c r="D2782" s="50" t="s">
        <v>37</v>
      </c>
      <c r="E2782" s="51">
        <v>45586</v>
      </c>
      <c r="F2782" s="50" t="s">
        <v>72</v>
      </c>
      <c r="G2782" s="50" t="s">
        <v>812</v>
      </c>
      <c r="H2782" s="50" t="s">
        <v>813</v>
      </c>
      <c r="I2782" s="50" t="s">
        <v>814</v>
      </c>
      <c r="J2782" s="50" t="s">
        <v>3784</v>
      </c>
      <c r="K2782" s="53">
        <v>6346.22</v>
      </c>
    </row>
    <row r="2783" spans="1:11" x14ac:dyDescent="0.25">
      <c r="A2783" s="50" t="s">
        <v>3196</v>
      </c>
      <c r="B2783" s="50" t="s">
        <v>3927</v>
      </c>
      <c r="C2783" s="50" t="s">
        <v>3783</v>
      </c>
      <c r="D2783" s="50" t="s">
        <v>37</v>
      </c>
      <c r="E2783" s="51">
        <v>45586</v>
      </c>
      <c r="F2783" s="50" t="s">
        <v>72</v>
      </c>
      <c r="G2783" s="50" t="s">
        <v>812</v>
      </c>
      <c r="H2783" s="50" t="s">
        <v>813</v>
      </c>
      <c r="I2783" s="50" t="s">
        <v>814</v>
      </c>
      <c r="J2783" s="50" t="s">
        <v>3784</v>
      </c>
      <c r="K2783" s="53">
        <v>6346.22</v>
      </c>
    </row>
    <row r="2784" spans="1:11" x14ac:dyDescent="0.25">
      <c r="A2784" s="50" t="s">
        <v>3196</v>
      </c>
      <c r="B2784" s="50" t="s">
        <v>3928</v>
      </c>
      <c r="C2784" s="50" t="s">
        <v>3783</v>
      </c>
      <c r="D2784" s="50" t="s">
        <v>37</v>
      </c>
      <c r="E2784" s="51">
        <v>45586</v>
      </c>
      <c r="F2784" s="50" t="s">
        <v>72</v>
      </c>
      <c r="G2784" s="50" t="s">
        <v>812</v>
      </c>
      <c r="H2784" s="50" t="s">
        <v>813</v>
      </c>
      <c r="I2784" s="50" t="s">
        <v>814</v>
      </c>
      <c r="J2784" s="50" t="s">
        <v>3784</v>
      </c>
      <c r="K2784" s="53">
        <v>6346.22</v>
      </c>
    </row>
    <row r="2785" spans="1:11" x14ac:dyDescent="0.25">
      <c r="A2785" s="50" t="s">
        <v>3196</v>
      </c>
      <c r="B2785" s="50" t="s">
        <v>3929</v>
      </c>
      <c r="C2785" s="50" t="s">
        <v>3783</v>
      </c>
      <c r="D2785" s="50" t="s">
        <v>37</v>
      </c>
      <c r="E2785" s="51">
        <v>45586</v>
      </c>
      <c r="F2785" s="50" t="s">
        <v>72</v>
      </c>
      <c r="G2785" s="50" t="s">
        <v>812</v>
      </c>
      <c r="H2785" s="50" t="s">
        <v>813</v>
      </c>
      <c r="I2785" s="50" t="s">
        <v>814</v>
      </c>
      <c r="J2785" s="50" t="s">
        <v>3784</v>
      </c>
      <c r="K2785" s="53">
        <v>6346.22</v>
      </c>
    </row>
    <row r="2786" spans="1:11" x14ac:dyDescent="0.25">
      <c r="A2786" s="50" t="s">
        <v>3196</v>
      </c>
      <c r="B2786" s="50" t="s">
        <v>3930</v>
      </c>
      <c r="C2786" s="50" t="s">
        <v>3783</v>
      </c>
      <c r="D2786" s="50" t="s">
        <v>37</v>
      </c>
      <c r="E2786" s="51">
        <v>45586</v>
      </c>
      <c r="F2786" s="50" t="s">
        <v>72</v>
      </c>
      <c r="G2786" s="50" t="s">
        <v>812</v>
      </c>
      <c r="H2786" s="50" t="s">
        <v>813</v>
      </c>
      <c r="I2786" s="50" t="s">
        <v>814</v>
      </c>
      <c r="J2786" s="50" t="s">
        <v>3784</v>
      </c>
      <c r="K2786" s="53">
        <v>6346.22</v>
      </c>
    </row>
    <row r="2787" spans="1:11" x14ac:dyDescent="0.25">
      <c r="A2787" s="50" t="s">
        <v>3196</v>
      </c>
      <c r="B2787" s="50" t="s">
        <v>3931</v>
      </c>
      <c r="C2787" s="50" t="s">
        <v>3783</v>
      </c>
      <c r="D2787" s="50" t="s">
        <v>37</v>
      </c>
      <c r="E2787" s="51">
        <v>45586</v>
      </c>
      <c r="F2787" s="50" t="s">
        <v>72</v>
      </c>
      <c r="G2787" s="50" t="s">
        <v>812</v>
      </c>
      <c r="H2787" s="50" t="s">
        <v>813</v>
      </c>
      <c r="I2787" s="50" t="s">
        <v>814</v>
      </c>
      <c r="J2787" s="50" t="s">
        <v>3784</v>
      </c>
      <c r="K2787" s="53">
        <v>6346.22</v>
      </c>
    </row>
    <row r="2788" spans="1:11" x14ac:dyDescent="0.25">
      <c r="A2788" s="50" t="s">
        <v>3196</v>
      </c>
      <c r="B2788" s="50" t="s">
        <v>3932</v>
      </c>
      <c r="C2788" s="50" t="s">
        <v>3783</v>
      </c>
      <c r="D2788" s="50" t="s">
        <v>37</v>
      </c>
      <c r="E2788" s="51">
        <v>45586</v>
      </c>
      <c r="F2788" s="50" t="s">
        <v>72</v>
      </c>
      <c r="G2788" s="50" t="s">
        <v>812</v>
      </c>
      <c r="H2788" s="50" t="s">
        <v>813</v>
      </c>
      <c r="I2788" s="50" t="s">
        <v>814</v>
      </c>
      <c r="J2788" s="50" t="s">
        <v>3784</v>
      </c>
      <c r="K2788" s="53">
        <v>6346.22</v>
      </c>
    </row>
    <row r="2789" spans="1:11" x14ac:dyDescent="0.25">
      <c r="A2789" s="50" t="s">
        <v>3196</v>
      </c>
      <c r="B2789" s="50" t="s">
        <v>3933</v>
      </c>
      <c r="C2789" s="50" t="s">
        <v>3783</v>
      </c>
      <c r="D2789" s="50" t="s">
        <v>37</v>
      </c>
      <c r="E2789" s="51">
        <v>45586</v>
      </c>
      <c r="F2789" s="50" t="s">
        <v>72</v>
      </c>
      <c r="G2789" s="50" t="s">
        <v>812</v>
      </c>
      <c r="H2789" s="50" t="s">
        <v>813</v>
      </c>
      <c r="I2789" s="50" t="s">
        <v>814</v>
      </c>
      <c r="J2789" s="50" t="s">
        <v>3784</v>
      </c>
      <c r="K2789" s="53">
        <v>6346.22</v>
      </c>
    </row>
    <row r="2790" spans="1:11" x14ac:dyDescent="0.25">
      <c r="A2790" s="50" t="s">
        <v>3196</v>
      </c>
      <c r="B2790" s="50" t="s">
        <v>3934</v>
      </c>
      <c r="C2790" s="50" t="s">
        <v>3783</v>
      </c>
      <c r="D2790" s="50" t="s">
        <v>37</v>
      </c>
      <c r="E2790" s="51">
        <v>45586</v>
      </c>
      <c r="F2790" s="50" t="s">
        <v>72</v>
      </c>
      <c r="G2790" s="50" t="s">
        <v>812</v>
      </c>
      <c r="H2790" s="50" t="s">
        <v>813</v>
      </c>
      <c r="I2790" s="50" t="s">
        <v>814</v>
      </c>
      <c r="J2790" s="50" t="s">
        <v>3784</v>
      </c>
      <c r="K2790" s="53">
        <v>6346.22</v>
      </c>
    </row>
    <row r="2791" spans="1:11" x14ac:dyDescent="0.25">
      <c r="A2791" s="50" t="s">
        <v>3196</v>
      </c>
      <c r="B2791" s="50" t="s">
        <v>3935</v>
      </c>
      <c r="C2791" s="50" t="s">
        <v>3783</v>
      </c>
      <c r="D2791" s="50" t="s">
        <v>37</v>
      </c>
      <c r="E2791" s="51">
        <v>45586</v>
      </c>
      <c r="F2791" s="50" t="s">
        <v>72</v>
      </c>
      <c r="G2791" s="50" t="s">
        <v>812</v>
      </c>
      <c r="H2791" s="50" t="s">
        <v>813</v>
      </c>
      <c r="I2791" s="50" t="s">
        <v>814</v>
      </c>
      <c r="J2791" s="50" t="s">
        <v>3784</v>
      </c>
      <c r="K2791" s="53">
        <v>6346.22</v>
      </c>
    </row>
    <row r="2792" spans="1:11" x14ac:dyDescent="0.25">
      <c r="A2792" s="50" t="s">
        <v>3196</v>
      </c>
      <c r="B2792" s="50" t="s">
        <v>3936</v>
      </c>
      <c r="C2792" s="50" t="s">
        <v>3783</v>
      </c>
      <c r="D2792" s="50" t="s">
        <v>37</v>
      </c>
      <c r="E2792" s="51">
        <v>45586</v>
      </c>
      <c r="F2792" s="50" t="s">
        <v>72</v>
      </c>
      <c r="G2792" s="50" t="s">
        <v>812</v>
      </c>
      <c r="H2792" s="50" t="s">
        <v>813</v>
      </c>
      <c r="I2792" s="50" t="s">
        <v>814</v>
      </c>
      <c r="J2792" s="50" t="s">
        <v>3784</v>
      </c>
      <c r="K2792" s="53">
        <v>6346.22</v>
      </c>
    </row>
    <row r="2793" spans="1:11" x14ac:dyDescent="0.25">
      <c r="A2793" s="50" t="s">
        <v>3196</v>
      </c>
      <c r="B2793" s="50" t="s">
        <v>3937</v>
      </c>
      <c r="C2793" s="50" t="s">
        <v>3783</v>
      </c>
      <c r="D2793" s="50" t="s">
        <v>37</v>
      </c>
      <c r="E2793" s="51">
        <v>45586</v>
      </c>
      <c r="F2793" s="50" t="s">
        <v>72</v>
      </c>
      <c r="G2793" s="50" t="s">
        <v>812</v>
      </c>
      <c r="H2793" s="50" t="s">
        <v>813</v>
      </c>
      <c r="I2793" s="50" t="s">
        <v>814</v>
      </c>
      <c r="J2793" s="50" t="s">
        <v>3784</v>
      </c>
      <c r="K2793" s="53">
        <v>6346.22</v>
      </c>
    </row>
    <row r="2794" spans="1:11" x14ac:dyDescent="0.25">
      <c r="A2794" s="50" t="s">
        <v>3196</v>
      </c>
      <c r="B2794" s="50" t="s">
        <v>3938</v>
      </c>
      <c r="C2794" s="50" t="s">
        <v>3783</v>
      </c>
      <c r="D2794" s="50" t="s">
        <v>37</v>
      </c>
      <c r="E2794" s="51">
        <v>45586</v>
      </c>
      <c r="F2794" s="50" t="s">
        <v>72</v>
      </c>
      <c r="G2794" s="50" t="s">
        <v>812</v>
      </c>
      <c r="H2794" s="50" t="s">
        <v>813</v>
      </c>
      <c r="I2794" s="50" t="s">
        <v>814</v>
      </c>
      <c r="J2794" s="50" t="s">
        <v>3784</v>
      </c>
      <c r="K2794" s="53">
        <v>6346.22</v>
      </c>
    </row>
    <row r="2795" spans="1:11" x14ac:dyDescent="0.25">
      <c r="A2795" s="50" t="s">
        <v>3196</v>
      </c>
      <c r="B2795" s="50" t="s">
        <v>3939</v>
      </c>
      <c r="C2795" s="50" t="s">
        <v>3783</v>
      </c>
      <c r="D2795" s="50" t="s">
        <v>37</v>
      </c>
      <c r="E2795" s="51">
        <v>45586</v>
      </c>
      <c r="F2795" s="50" t="s">
        <v>72</v>
      </c>
      <c r="G2795" s="50" t="s">
        <v>812</v>
      </c>
      <c r="H2795" s="50" t="s">
        <v>813</v>
      </c>
      <c r="I2795" s="50" t="s">
        <v>814</v>
      </c>
      <c r="J2795" s="50" t="s">
        <v>3784</v>
      </c>
      <c r="K2795" s="53">
        <v>6346.22</v>
      </c>
    </row>
    <row r="2796" spans="1:11" x14ac:dyDescent="0.25">
      <c r="A2796" s="50" t="s">
        <v>3196</v>
      </c>
      <c r="B2796" s="50" t="s">
        <v>3940</v>
      </c>
      <c r="C2796" s="50" t="s">
        <v>3783</v>
      </c>
      <c r="D2796" s="50" t="s">
        <v>37</v>
      </c>
      <c r="E2796" s="51">
        <v>45586</v>
      </c>
      <c r="F2796" s="50" t="s">
        <v>72</v>
      </c>
      <c r="G2796" s="50" t="s">
        <v>812</v>
      </c>
      <c r="H2796" s="50" t="s">
        <v>813</v>
      </c>
      <c r="I2796" s="50" t="s">
        <v>814</v>
      </c>
      <c r="J2796" s="50" t="s">
        <v>3784</v>
      </c>
      <c r="K2796" s="53">
        <v>6346.22</v>
      </c>
    </row>
    <row r="2797" spans="1:11" x14ac:dyDescent="0.25">
      <c r="A2797" s="50" t="s">
        <v>3196</v>
      </c>
      <c r="B2797" s="50" t="s">
        <v>3941</v>
      </c>
      <c r="C2797" s="50" t="s">
        <v>3783</v>
      </c>
      <c r="D2797" s="50" t="s">
        <v>37</v>
      </c>
      <c r="E2797" s="51">
        <v>45586</v>
      </c>
      <c r="F2797" s="50" t="s">
        <v>72</v>
      </c>
      <c r="G2797" s="50" t="s">
        <v>812</v>
      </c>
      <c r="H2797" s="50" t="s">
        <v>813</v>
      </c>
      <c r="I2797" s="50" t="s">
        <v>814</v>
      </c>
      <c r="J2797" s="50" t="s">
        <v>3784</v>
      </c>
      <c r="K2797" s="53">
        <v>6346.22</v>
      </c>
    </row>
    <row r="2798" spans="1:11" x14ac:dyDescent="0.25">
      <c r="A2798" s="50" t="s">
        <v>3196</v>
      </c>
      <c r="B2798" s="50" t="s">
        <v>3942</v>
      </c>
      <c r="C2798" s="50" t="s">
        <v>3783</v>
      </c>
      <c r="D2798" s="50" t="s">
        <v>37</v>
      </c>
      <c r="E2798" s="51">
        <v>45586</v>
      </c>
      <c r="F2798" s="50" t="s">
        <v>72</v>
      </c>
      <c r="G2798" s="50" t="s">
        <v>812</v>
      </c>
      <c r="H2798" s="50" t="s">
        <v>813</v>
      </c>
      <c r="I2798" s="50" t="s">
        <v>814</v>
      </c>
      <c r="J2798" s="50" t="s">
        <v>3784</v>
      </c>
      <c r="K2798" s="53">
        <v>6346.22</v>
      </c>
    </row>
    <row r="2799" spans="1:11" x14ac:dyDescent="0.25">
      <c r="A2799" s="50" t="s">
        <v>3196</v>
      </c>
      <c r="B2799" s="50" t="s">
        <v>3943</v>
      </c>
      <c r="C2799" s="50" t="s">
        <v>3783</v>
      </c>
      <c r="D2799" s="50" t="s">
        <v>37</v>
      </c>
      <c r="E2799" s="51">
        <v>45586</v>
      </c>
      <c r="F2799" s="50" t="s">
        <v>72</v>
      </c>
      <c r="G2799" s="50" t="s">
        <v>812</v>
      </c>
      <c r="H2799" s="50" t="s">
        <v>813</v>
      </c>
      <c r="I2799" s="50" t="s">
        <v>814</v>
      </c>
      <c r="J2799" s="50" t="s">
        <v>3784</v>
      </c>
      <c r="K2799" s="53">
        <v>6346.22</v>
      </c>
    </row>
    <row r="2800" spans="1:11" x14ac:dyDescent="0.25">
      <c r="A2800" s="50" t="s">
        <v>3196</v>
      </c>
      <c r="B2800" s="50" t="s">
        <v>3944</v>
      </c>
      <c r="C2800" s="50" t="s">
        <v>3783</v>
      </c>
      <c r="D2800" s="50" t="s">
        <v>37</v>
      </c>
      <c r="E2800" s="51">
        <v>45586</v>
      </c>
      <c r="F2800" s="50" t="s">
        <v>72</v>
      </c>
      <c r="G2800" s="50" t="s">
        <v>812</v>
      </c>
      <c r="H2800" s="50" t="s">
        <v>813</v>
      </c>
      <c r="I2800" s="50" t="s">
        <v>814</v>
      </c>
      <c r="J2800" s="50" t="s">
        <v>3784</v>
      </c>
      <c r="K2800" s="53">
        <v>6346.22</v>
      </c>
    </row>
    <row r="2801" spans="1:11" x14ac:dyDescent="0.25">
      <c r="A2801" s="50" t="s">
        <v>3196</v>
      </c>
      <c r="B2801" s="50" t="s">
        <v>3945</v>
      </c>
      <c r="C2801" s="50" t="s">
        <v>3783</v>
      </c>
      <c r="D2801" s="50" t="s">
        <v>37</v>
      </c>
      <c r="E2801" s="51">
        <v>45586</v>
      </c>
      <c r="F2801" s="50" t="s">
        <v>72</v>
      </c>
      <c r="G2801" s="50" t="s">
        <v>812</v>
      </c>
      <c r="H2801" s="50" t="s">
        <v>813</v>
      </c>
      <c r="I2801" s="50" t="s">
        <v>814</v>
      </c>
      <c r="J2801" s="50" t="s">
        <v>3784</v>
      </c>
      <c r="K2801" s="53">
        <v>6346.22</v>
      </c>
    </row>
    <row r="2802" spans="1:11" x14ac:dyDescent="0.25">
      <c r="A2802" s="50" t="s">
        <v>3196</v>
      </c>
      <c r="B2802" s="50" t="s">
        <v>3946</v>
      </c>
      <c r="C2802" s="50" t="s">
        <v>3783</v>
      </c>
      <c r="D2802" s="50" t="s">
        <v>37</v>
      </c>
      <c r="E2802" s="51">
        <v>45586</v>
      </c>
      <c r="F2802" s="50" t="s">
        <v>72</v>
      </c>
      <c r="G2802" s="50" t="s">
        <v>812</v>
      </c>
      <c r="H2802" s="50" t="s">
        <v>813</v>
      </c>
      <c r="I2802" s="50" t="s">
        <v>814</v>
      </c>
      <c r="J2802" s="50" t="s">
        <v>3784</v>
      </c>
      <c r="K2802" s="53">
        <v>6346.22</v>
      </c>
    </row>
    <row r="2803" spans="1:11" x14ac:dyDescent="0.25">
      <c r="A2803" s="50" t="s">
        <v>3196</v>
      </c>
      <c r="B2803" s="50" t="s">
        <v>3947</v>
      </c>
      <c r="C2803" s="50" t="s">
        <v>3783</v>
      </c>
      <c r="D2803" s="50" t="s">
        <v>37</v>
      </c>
      <c r="E2803" s="51">
        <v>45586</v>
      </c>
      <c r="F2803" s="50" t="s">
        <v>72</v>
      </c>
      <c r="G2803" s="50" t="s">
        <v>812</v>
      </c>
      <c r="H2803" s="50" t="s">
        <v>813</v>
      </c>
      <c r="I2803" s="50" t="s">
        <v>814</v>
      </c>
      <c r="J2803" s="50" t="s">
        <v>3784</v>
      </c>
      <c r="K2803" s="53">
        <v>6346.22</v>
      </c>
    </row>
    <row r="2804" spans="1:11" x14ac:dyDescent="0.25">
      <c r="A2804" s="50" t="s">
        <v>3196</v>
      </c>
      <c r="B2804" s="50" t="s">
        <v>3948</v>
      </c>
      <c r="C2804" s="50" t="s">
        <v>3783</v>
      </c>
      <c r="D2804" s="50" t="s">
        <v>37</v>
      </c>
      <c r="E2804" s="51">
        <v>45586</v>
      </c>
      <c r="F2804" s="50" t="s">
        <v>72</v>
      </c>
      <c r="G2804" s="50" t="s">
        <v>812</v>
      </c>
      <c r="H2804" s="50" t="s">
        <v>813</v>
      </c>
      <c r="I2804" s="50" t="s">
        <v>814</v>
      </c>
      <c r="J2804" s="50" t="s">
        <v>3784</v>
      </c>
      <c r="K2804" s="53">
        <v>6346.22</v>
      </c>
    </row>
    <row r="2805" spans="1:11" x14ac:dyDescent="0.25">
      <c r="A2805" s="50" t="s">
        <v>3196</v>
      </c>
      <c r="B2805" s="50" t="s">
        <v>3949</v>
      </c>
      <c r="C2805" s="50" t="s">
        <v>3783</v>
      </c>
      <c r="D2805" s="50" t="s">
        <v>37</v>
      </c>
      <c r="E2805" s="51">
        <v>45586</v>
      </c>
      <c r="F2805" s="50" t="s">
        <v>72</v>
      </c>
      <c r="G2805" s="50" t="s">
        <v>812</v>
      </c>
      <c r="H2805" s="50" t="s">
        <v>813</v>
      </c>
      <c r="I2805" s="50" t="s">
        <v>814</v>
      </c>
      <c r="J2805" s="50" t="s">
        <v>3784</v>
      </c>
      <c r="K2805" s="53">
        <v>6346.22</v>
      </c>
    </row>
    <row r="2806" spans="1:11" x14ac:dyDescent="0.25">
      <c r="A2806" s="50" t="s">
        <v>3196</v>
      </c>
      <c r="B2806" s="50" t="s">
        <v>3950</v>
      </c>
      <c r="C2806" s="50" t="s">
        <v>3783</v>
      </c>
      <c r="D2806" s="50" t="s">
        <v>37</v>
      </c>
      <c r="E2806" s="51">
        <v>45586</v>
      </c>
      <c r="F2806" s="50" t="s">
        <v>72</v>
      </c>
      <c r="G2806" s="50" t="s">
        <v>812</v>
      </c>
      <c r="H2806" s="50" t="s">
        <v>813</v>
      </c>
      <c r="I2806" s="50" t="s">
        <v>814</v>
      </c>
      <c r="J2806" s="50" t="s">
        <v>3784</v>
      </c>
      <c r="K2806" s="53">
        <v>6346.22</v>
      </c>
    </row>
    <row r="2807" spans="1:11" x14ac:dyDescent="0.25">
      <c r="A2807" s="50" t="s">
        <v>3196</v>
      </c>
      <c r="B2807" s="50" t="s">
        <v>3951</v>
      </c>
      <c r="C2807" s="50" t="s">
        <v>3783</v>
      </c>
      <c r="D2807" s="50" t="s">
        <v>37</v>
      </c>
      <c r="E2807" s="51">
        <v>45586</v>
      </c>
      <c r="F2807" s="50" t="s">
        <v>72</v>
      </c>
      <c r="G2807" s="50" t="s">
        <v>812</v>
      </c>
      <c r="H2807" s="50" t="s">
        <v>813</v>
      </c>
      <c r="I2807" s="50" t="s">
        <v>814</v>
      </c>
      <c r="J2807" s="50" t="s">
        <v>3784</v>
      </c>
      <c r="K2807" s="53">
        <v>6346.22</v>
      </c>
    </row>
    <row r="2808" spans="1:11" x14ac:dyDescent="0.25">
      <c r="A2808" s="50" t="s">
        <v>3196</v>
      </c>
      <c r="B2808" s="50" t="s">
        <v>3952</v>
      </c>
      <c r="C2808" s="50" t="s">
        <v>3783</v>
      </c>
      <c r="D2808" s="50" t="s">
        <v>37</v>
      </c>
      <c r="E2808" s="51">
        <v>45586</v>
      </c>
      <c r="F2808" s="50" t="s">
        <v>72</v>
      </c>
      <c r="G2808" s="50" t="s">
        <v>812</v>
      </c>
      <c r="H2808" s="50" t="s">
        <v>813</v>
      </c>
      <c r="I2808" s="50" t="s">
        <v>814</v>
      </c>
      <c r="J2808" s="50" t="s">
        <v>3784</v>
      </c>
      <c r="K2808" s="53">
        <v>6346.22</v>
      </c>
    </row>
    <row r="2809" spans="1:11" x14ac:dyDescent="0.25">
      <c r="A2809" s="50" t="s">
        <v>3196</v>
      </c>
      <c r="B2809" s="50" t="s">
        <v>3953</v>
      </c>
      <c r="C2809" s="50" t="s">
        <v>3783</v>
      </c>
      <c r="D2809" s="50" t="s">
        <v>37</v>
      </c>
      <c r="E2809" s="51">
        <v>45586</v>
      </c>
      <c r="F2809" s="50" t="s">
        <v>72</v>
      </c>
      <c r="G2809" s="50" t="s">
        <v>812</v>
      </c>
      <c r="H2809" s="50" t="s">
        <v>813</v>
      </c>
      <c r="I2809" s="50" t="s">
        <v>814</v>
      </c>
      <c r="J2809" s="50" t="s">
        <v>3784</v>
      </c>
      <c r="K2809" s="53">
        <v>6346.22</v>
      </c>
    </row>
    <row r="2810" spans="1:11" x14ac:dyDescent="0.25">
      <c r="A2810" s="50" t="s">
        <v>3196</v>
      </c>
      <c r="B2810" s="50" t="s">
        <v>3954</v>
      </c>
      <c r="C2810" s="50" t="s">
        <v>3783</v>
      </c>
      <c r="D2810" s="50" t="s">
        <v>37</v>
      </c>
      <c r="E2810" s="51">
        <v>45586</v>
      </c>
      <c r="F2810" s="50" t="s">
        <v>72</v>
      </c>
      <c r="G2810" s="50" t="s">
        <v>812</v>
      </c>
      <c r="H2810" s="50" t="s">
        <v>813</v>
      </c>
      <c r="I2810" s="50" t="s">
        <v>814</v>
      </c>
      <c r="J2810" s="50" t="s">
        <v>3784</v>
      </c>
      <c r="K2810" s="53">
        <v>6346.22</v>
      </c>
    </row>
    <row r="2811" spans="1:11" x14ac:dyDescent="0.25">
      <c r="A2811" s="50" t="s">
        <v>3196</v>
      </c>
      <c r="B2811" s="50" t="s">
        <v>3955</v>
      </c>
      <c r="C2811" s="50" t="s">
        <v>3783</v>
      </c>
      <c r="D2811" s="50" t="s">
        <v>37</v>
      </c>
      <c r="E2811" s="51">
        <v>45586</v>
      </c>
      <c r="F2811" s="50" t="s">
        <v>72</v>
      </c>
      <c r="G2811" s="50" t="s">
        <v>812</v>
      </c>
      <c r="H2811" s="50" t="s">
        <v>813</v>
      </c>
      <c r="I2811" s="50" t="s">
        <v>814</v>
      </c>
      <c r="J2811" s="50" t="s">
        <v>3784</v>
      </c>
      <c r="K2811" s="53">
        <v>6346.22</v>
      </c>
    </row>
    <row r="2812" spans="1:11" x14ac:dyDescent="0.25">
      <c r="A2812" s="50" t="s">
        <v>3196</v>
      </c>
      <c r="B2812" s="50" t="s">
        <v>3956</v>
      </c>
      <c r="C2812" s="50" t="s">
        <v>3783</v>
      </c>
      <c r="D2812" s="50" t="s">
        <v>37</v>
      </c>
      <c r="E2812" s="51">
        <v>45586</v>
      </c>
      <c r="F2812" s="50" t="s">
        <v>72</v>
      </c>
      <c r="G2812" s="50" t="s">
        <v>812</v>
      </c>
      <c r="H2812" s="50" t="s">
        <v>813</v>
      </c>
      <c r="I2812" s="50" t="s">
        <v>814</v>
      </c>
      <c r="J2812" s="50" t="s">
        <v>3784</v>
      </c>
      <c r="K2812" s="53">
        <v>6346.22</v>
      </c>
    </row>
    <row r="2813" spans="1:11" x14ac:dyDescent="0.25">
      <c r="A2813" s="50" t="s">
        <v>3196</v>
      </c>
      <c r="B2813" s="50" t="s">
        <v>3957</v>
      </c>
      <c r="C2813" s="50" t="s">
        <v>3783</v>
      </c>
      <c r="D2813" s="50" t="s">
        <v>37</v>
      </c>
      <c r="E2813" s="51">
        <v>45586</v>
      </c>
      <c r="F2813" s="50" t="s">
        <v>72</v>
      </c>
      <c r="G2813" s="50" t="s">
        <v>812</v>
      </c>
      <c r="H2813" s="50" t="s">
        <v>813</v>
      </c>
      <c r="I2813" s="50" t="s">
        <v>814</v>
      </c>
      <c r="J2813" s="50" t="s">
        <v>3784</v>
      </c>
      <c r="K2813" s="53">
        <v>6346.22</v>
      </c>
    </row>
    <row r="2814" spans="1:11" x14ac:dyDescent="0.25">
      <c r="A2814" s="50" t="s">
        <v>3196</v>
      </c>
      <c r="B2814" s="50" t="s">
        <v>3958</v>
      </c>
      <c r="C2814" s="50" t="s">
        <v>3783</v>
      </c>
      <c r="D2814" s="50" t="s">
        <v>37</v>
      </c>
      <c r="E2814" s="51">
        <v>45586</v>
      </c>
      <c r="F2814" s="50" t="s">
        <v>72</v>
      </c>
      <c r="G2814" s="50" t="s">
        <v>812</v>
      </c>
      <c r="H2814" s="50" t="s">
        <v>813</v>
      </c>
      <c r="I2814" s="50" t="s">
        <v>814</v>
      </c>
      <c r="J2814" s="50" t="s">
        <v>3784</v>
      </c>
      <c r="K2814" s="53">
        <v>6346.22</v>
      </c>
    </row>
    <row r="2815" spans="1:11" x14ac:dyDescent="0.25">
      <c r="A2815" s="50" t="s">
        <v>3196</v>
      </c>
      <c r="B2815" s="50" t="s">
        <v>3959</v>
      </c>
      <c r="C2815" s="50" t="s">
        <v>3783</v>
      </c>
      <c r="D2815" s="50" t="s">
        <v>37</v>
      </c>
      <c r="E2815" s="51">
        <v>45586</v>
      </c>
      <c r="F2815" s="50" t="s">
        <v>72</v>
      </c>
      <c r="G2815" s="50" t="s">
        <v>812</v>
      </c>
      <c r="H2815" s="50" t="s">
        <v>813</v>
      </c>
      <c r="I2815" s="50" t="s">
        <v>814</v>
      </c>
      <c r="J2815" s="50" t="s">
        <v>3784</v>
      </c>
      <c r="K2815" s="53">
        <v>6346.22</v>
      </c>
    </row>
    <row r="2816" spans="1:11" x14ac:dyDescent="0.25">
      <c r="A2816" s="50" t="s">
        <v>3196</v>
      </c>
      <c r="B2816" s="50" t="s">
        <v>3960</v>
      </c>
      <c r="C2816" s="50" t="s">
        <v>3783</v>
      </c>
      <c r="D2816" s="50" t="s">
        <v>37</v>
      </c>
      <c r="E2816" s="51">
        <v>45586</v>
      </c>
      <c r="F2816" s="50" t="s">
        <v>72</v>
      </c>
      <c r="G2816" s="50" t="s">
        <v>812</v>
      </c>
      <c r="H2816" s="50" t="s">
        <v>813</v>
      </c>
      <c r="I2816" s="50" t="s">
        <v>814</v>
      </c>
      <c r="J2816" s="50" t="s">
        <v>3784</v>
      </c>
      <c r="K2816" s="53">
        <v>6346.22</v>
      </c>
    </row>
    <row r="2817" spans="1:11" x14ac:dyDescent="0.25">
      <c r="A2817" s="50" t="s">
        <v>3196</v>
      </c>
      <c r="B2817" s="50" t="s">
        <v>3961</v>
      </c>
      <c r="C2817" s="50" t="s">
        <v>3783</v>
      </c>
      <c r="D2817" s="50" t="s">
        <v>37</v>
      </c>
      <c r="E2817" s="51">
        <v>45586</v>
      </c>
      <c r="F2817" s="50" t="s">
        <v>72</v>
      </c>
      <c r="G2817" s="50" t="s">
        <v>812</v>
      </c>
      <c r="H2817" s="50" t="s">
        <v>813</v>
      </c>
      <c r="I2817" s="50" t="s">
        <v>814</v>
      </c>
      <c r="J2817" s="50" t="s">
        <v>3784</v>
      </c>
      <c r="K2817" s="53">
        <v>6346.22</v>
      </c>
    </row>
    <row r="2818" spans="1:11" x14ac:dyDescent="0.25">
      <c r="A2818" s="50" t="s">
        <v>3196</v>
      </c>
      <c r="B2818" s="50" t="s">
        <v>3962</v>
      </c>
      <c r="C2818" s="50" t="s">
        <v>3783</v>
      </c>
      <c r="D2818" s="50" t="s">
        <v>37</v>
      </c>
      <c r="E2818" s="51">
        <v>45586</v>
      </c>
      <c r="F2818" s="50" t="s">
        <v>72</v>
      </c>
      <c r="G2818" s="50" t="s">
        <v>812</v>
      </c>
      <c r="H2818" s="50" t="s">
        <v>813</v>
      </c>
      <c r="I2818" s="50" t="s">
        <v>814</v>
      </c>
      <c r="J2818" s="50" t="s">
        <v>3784</v>
      </c>
      <c r="K2818" s="53">
        <v>6346.22</v>
      </c>
    </row>
    <row r="2819" spans="1:11" x14ac:dyDescent="0.25">
      <c r="A2819" s="50" t="s">
        <v>3196</v>
      </c>
      <c r="B2819" s="50" t="s">
        <v>3963</v>
      </c>
      <c r="C2819" s="50" t="s">
        <v>3783</v>
      </c>
      <c r="D2819" s="50" t="s">
        <v>37</v>
      </c>
      <c r="E2819" s="51">
        <v>45586</v>
      </c>
      <c r="F2819" s="50" t="s">
        <v>72</v>
      </c>
      <c r="G2819" s="50" t="s">
        <v>812</v>
      </c>
      <c r="H2819" s="50" t="s">
        <v>813</v>
      </c>
      <c r="I2819" s="50" t="s">
        <v>814</v>
      </c>
      <c r="J2819" s="50" t="s">
        <v>3784</v>
      </c>
      <c r="K2819" s="53">
        <v>6346.22</v>
      </c>
    </row>
    <row r="2820" spans="1:11" x14ac:dyDescent="0.25">
      <c r="A2820" s="50" t="s">
        <v>3196</v>
      </c>
      <c r="B2820" s="50" t="s">
        <v>3964</v>
      </c>
      <c r="C2820" s="50" t="s">
        <v>3783</v>
      </c>
      <c r="D2820" s="50" t="s">
        <v>37</v>
      </c>
      <c r="E2820" s="51">
        <v>45586</v>
      </c>
      <c r="F2820" s="50" t="s">
        <v>72</v>
      </c>
      <c r="G2820" s="50" t="s">
        <v>812</v>
      </c>
      <c r="H2820" s="50" t="s">
        <v>813</v>
      </c>
      <c r="I2820" s="50" t="s">
        <v>814</v>
      </c>
      <c r="J2820" s="50" t="s">
        <v>3784</v>
      </c>
      <c r="K2820" s="53">
        <v>6346.22</v>
      </c>
    </row>
    <row r="2821" spans="1:11" x14ac:dyDescent="0.25">
      <c r="A2821" s="50" t="s">
        <v>3196</v>
      </c>
      <c r="B2821" s="50" t="s">
        <v>3965</v>
      </c>
      <c r="C2821" s="50" t="s">
        <v>3783</v>
      </c>
      <c r="D2821" s="50" t="s">
        <v>37</v>
      </c>
      <c r="E2821" s="51">
        <v>45586</v>
      </c>
      <c r="F2821" s="50" t="s">
        <v>72</v>
      </c>
      <c r="G2821" s="50" t="s">
        <v>812</v>
      </c>
      <c r="H2821" s="50" t="s">
        <v>813</v>
      </c>
      <c r="I2821" s="50" t="s">
        <v>814</v>
      </c>
      <c r="J2821" s="50" t="s">
        <v>3784</v>
      </c>
      <c r="K2821" s="53">
        <v>6346.22</v>
      </c>
    </row>
    <row r="2822" spans="1:11" x14ac:dyDescent="0.25">
      <c r="A2822" s="50" t="s">
        <v>3196</v>
      </c>
      <c r="B2822" s="50" t="s">
        <v>3966</v>
      </c>
      <c r="C2822" s="50" t="s">
        <v>3783</v>
      </c>
      <c r="D2822" s="50" t="s">
        <v>37</v>
      </c>
      <c r="E2822" s="51">
        <v>45586</v>
      </c>
      <c r="F2822" s="50" t="s">
        <v>72</v>
      </c>
      <c r="G2822" s="50" t="s">
        <v>812</v>
      </c>
      <c r="H2822" s="50" t="s">
        <v>813</v>
      </c>
      <c r="I2822" s="50" t="s">
        <v>814</v>
      </c>
      <c r="J2822" s="50" t="s">
        <v>3784</v>
      </c>
      <c r="K2822" s="53">
        <v>6346.22</v>
      </c>
    </row>
    <row r="2823" spans="1:11" x14ac:dyDescent="0.25">
      <c r="A2823" s="50" t="s">
        <v>3196</v>
      </c>
      <c r="B2823" s="50" t="s">
        <v>3967</v>
      </c>
      <c r="C2823" s="50" t="s">
        <v>3783</v>
      </c>
      <c r="D2823" s="50" t="s">
        <v>37</v>
      </c>
      <c r="E2823" s="51">
        <v>45586</v>
      </c>
      <c r="F2823" s="50" t="s">
        <v>72</v>
      </c>
      <c r="G2823" s="50" t="s">
        <v>812</v>
      </c>
      <c r="H2823" s="50" t="s">
        <v>813</v>
      </c>
      <c r="I2823" s="50" t="s">
        <v>814</v>
      </c>
      <c r="J2823" s="50" t="s">
        <v>3784</v>
      </c>
      <c r="K2823" s="53">
        <v>6346.22</v>
      </c>
    </row>
    <row r="2824" spans="1:11" x14ac:dyDescent="0.25">
      <c r="A2824" s="50" t="s">
        <v>3196</v>
      </c>
      <c r="B2824" s="50" t="s">
        <v>3968</v>
      </c>
      <c r="C2824" s="50" t="s">
        <v>3783</v>
      </c>
      <c r="D2824" s="50" t="s">
        <v>37</v>
      </c>
      <c r="E2824" s="51">
        <v>45586</v>
      </c>
      <c r="F2824" s="50" t="s">
        <v>72</v>
      </c>
      <c r="G2824" s="50" t="s">
        <v>812</v>
      </c>
      <c r="H2824" s="50" t="s">
        <v>813</v>
      </c>
      <c r="I2824" s="50" t="s">
        <v>814</v>
      </c>
      <c r="J2824" s="50" t="s">
        <v>3784</v>
      </c>
      <c r="K2824" s="53">
        <v>6346.22</v>
      </c>
    </row>
    <row r="2825" spans="1:11" x14ac:dyDescent="0.25">
      <c r="A2825" s="50" t="s">
        <v>3196</v>
      </c>
      <c r="B2825" s="50" t="s">
        <v>3969</v>
      </c>
      <c r="C2825" s="50" t="s">
        <v>3783</v>
      </c>
      <c r="D2825" s="50" t="s">
        <v>37</v>
      </c>
      <c r="E2825" s="51">
        <v>45586</v>
      </c>
      <c r="F2825" s="50" t="s">
        <v>72</v>
      </c>
      <c r="G2825" s="50" t="s">
        <v>812</v>
      </c>
      <c r="H2825" s="50" t="s">
        <v>813</v>
      </c>
      <c r="I2825" s="50" t="s">
        <v>814</v>
      </c>
      <c r="J2825" s="50" t="s">
        <v>3784</v>
      </c>
      <c r="K2825" s="53">
        <v>6346.22</v>
      </c>
    </row>
    <row r="2826" spans="1:11" x14ac:dyDescent="0.25">
      <c r="A2826" s="50" t="s">
        <v>3196</v>
      </c>
      <c r="B2826" s="50" t="s">
        <v>3970</v>
      </c>
      <c r="C2826" s="50" t="s">
        <v>3783</v>
      </c>
      <c r="D2826" s="50" t="s">
        <v>37</v>
      </c>
      <c r="E2826" s="51">
        <v>45586</v>
      </c>
      <c r="F2826" s="50" t="s">
        <v>72</v>
      </c>
      <c r="G2826" s="50" t="s">
        <v>812</v>
      </c>
      <c r="H2826" s="50" t="s">
        <v>813</v>
      </c>
      <c r="I2826" s="50" t="s">
        <v>814</v>
      </c>
      <c r="J2826" s="50" t="s">
        <v>3784</v>
      </c>
      <c r="K2826" s="53">
        <v>6346.22</v>
      </c>
    </row>
    <row r="2827" spans="1:11" x14ac:dyDescent="0.25">
      <c r="A2827" s="50" t="s">
        <v>3196</v>
      </c>
      <c r="B2827" s="50" t="s">
        <v>3971</v>
      </c>
      <c r="C2827" s="50" t="s">
        <v>3783</v>
      </c>
      <c r="D2827" s="50" t="s">
        <v>37</v>
      </c>
      <c r="E2827" s="51">
        <v>45586</v>
      </c>
      <c r="F2827" s="50" t="s">
        <v>72</v>
      </c>
      <c r="G2827" s="50" t="s">
        <v>812</v>
      </c>
      <c r="H2827" s="50" t="s">
        <v>813</v>
      </c>
      <c r="I2827" s="50" t="s">
        <v>814</v>
      </c>
      <c r="J2827" s="50" t="s">
        <v>3784</v>
      </c>
      <c r="K2827" s="53">
        <v>6346.22</v>
      </c>
    </row>
    <row r="2828" spans="1:11" x14ac:dyDescent="0.25">
      <c r="A2828" s="50" t="s">
        <v>3196</v>
      </c>
      <c r="B2828" s="50" t="s">
        <v>3972</v>
      </c>
      <c r="C2828" s="50" t="s">
        <v>3783</v>
      </c>
      <c r="D2828" s="50" t="s">
        <v>37</v>
      </c>
      <c r="E2828" s="51">
        <v>45586</v>
      </c>
      <c r="F2828" s="50" t="s">
        <v>72</v>
      </c>
      <c r="G2828" s="50" t="s">
        <v>812</v>
      </c>
      <c r="H2828" s="50" t="s">
        <v>813</v>
      </c>
      <c r="I2828" s="50" t="s">
        <v>814</v>
      </c>
      <c r="J2828" s="50" t="s">
        <v>3784</v>
      </c>
      <c r="K2828" s="53">
        <v>6346.22</v>
      </c>
    </row>
    <row r="2829" spans="1:11" x14ac:dyDescent="0.25">
      <c r="A2829" s="50" t="s">
        <v>3196</v>
      </c>
      <c r="B2829" s="50" t="s">
        <v>3973</v>
      </c>
      <c r="C2829" s="50" t="s">
        <v>3783</v>
      </c>
      <c r="D2829" s="50" t="s">
        <v>37</v>
      </c>
      <c r="E2829" s="51">
        <v>45586</v>
      </c>
      <c r="F2829" s="50" t="s">
        <v>72</v>
      </c>
      <c r="G2829" s="50" t="s">
        <v>812</v>
      </c>
      <c r="H2829" s="50" t="s">
        <v>813</v>
      </c>
      <c r="I2829" s="50" t="s">
        <v>814</v>
      </c>
      <c r="J2829" s="50" t="s">
        <v>3784</v>
      </c>
      <c r="K2829" s="53">
        <v>6346.22</v>
      </c>
    </row>
    <row r="2830" spans="1:11" x14ac:dyDescent="0.25">
      <c r="A2830" s="50" t="s">
        <v>3196</v>
      </c>
      <c r="B2830" s="50" t="s">
        <v>3974</v>
      </c>
      <c r="C2830" s="50" t="s">
        <v>3783</v>
      </c>
      <c r="D2830" s="50" t="s">
        <v>37</v>
      </c>
      <c r="E2830" s="51">
        <v>45586</v>
      </c>
      <c r="F2830" s="50" t="s">
        <v>72</v>
      </c>
      <c r="G2830" s="50" t="s">
        <v>812</v>
      </c>
      <c r="H2830" s="50" t="s">
        <v>813</v>
      </c>
      <c r="I2830" s="50" t="s">
        <v>814</v>
      </c>
      <c r="J2830" s="50" t="s">
        <v>3784</v>
      </c>
      <c r="K2830" s="53">
        <v>6346.22</v>
      </c>
    </row>
    <row r="2831" spans="1:11" x14ac:dyDescent="0.25">
      <c r="A2831" s="50" t="s">
        <v>3196</v>
      </c>
      <c r="B2831" s="50" t="s">
        <v>3975</v>
      </c>
      <c r="C2831" s="50" t="s">
        <v>3783</v>
      </c>
      <c r="D2831" s="50" t="s">
        <v>37</v>
      </c>
      <c r="E2831" s="51">
        <v>45586</v>
      </c>
      <c r="F2831" s="50" t="s">
        <v>72</v>
      </c>
      <c r="G2831" s="50" t="s">
        <v>812</v>
      </c>
      <c r="H2831" s="50" t="s">
        <v>813</v>
      </c>
      <c r="I2831" s="50" t="s">
        <v>814</v>
      </c>
      <c r="J2831" s="50" t="s">
        <v>3784</v>
      </c>
      <c r="K2831" s="53">
        <v>6346.22</v>
      </c>
    </row>
    <row r="2832" spans="1:11" x14ac:dyDescent="0.25">
      <c r="A2832" s="50" t="s">
        <v>3196</v>
      </c>
      <c r="B2832" s="50" t="s">
        <v>3976</v>
      </c>
      <c r="C2832" s="50" t="s">
        <v>3783</v>
      </c>
      <c r="D2832" s="50" t="s">
        <v>37</v>
      </c>
      <c r="E2832" s="51">
        <v>45586</v>
      </c>
      <c r="F2832" s="50" t="s">
        <v>72</v>
      </c>
      <c r="G2832" s="50" t="s">
        <v>812</v>
      </c>
      <c r="H2832" s="50" t="s">
        <v>813</v>
      </c>
      <c r="I2832" s="50" t="s">
        <v>814</v>
      </c>
      <c r="J2832" s="50" t="s">
        <v>3784</v>
      </c>
      <c r="K2832" s="53">
        <v>6346.22</v>
      </c>
    </row>
    <row r="2833" spans="1:11" x14ac:dyDescent="0.25">
      <c r="A2833" s="50" t="s">
        <v>3196</v>
      </c>
      <c r="B2833" s="50" t="s">
        <v>3977</v>
      </c>
      <c r="C2833" s="50" t="s">
        <v>3783</v>
      </c>
      <c r="D2833" s="50" t="s">
        <v>37</v>
      </c>
      <c r="E2833" s="51">
        <v>45586</v>
      </c>
      <c r="F2833" s="50" t="s">
        <v>72</v>
      </c>
      <c r="G2833" s="50" t="s">
        <v>812</v>
      </c>
      <c r="H2833" s="50" t="s">
        <v>813</v>
      </c>
      <c r="I2833" s="50" t="s">
        <v>814</v>
      </c>
      <c r="J2833" s="50" t="s">
        <v>3784</v>
      </c>
      <c r="K2833" s="53">
        <v>6346.22</v>
      </c>
    </row>
    <row r="2834" spans="1:11" x14ac:dyDescent="0.25">
      <c r="A2834" s="50" t="s">
        <v>3196</v>
      </c>
      <c r="B2834" s="50" t="s">
        <v>3978</v>
      </c>
      <c r="C2834" s="50" t="s">
        <v>3783</v>
      </c>
      <c r="D2834" s="50" t="s">
        <v>37</v>
      </c>
      <c r="E2834" s="51">
        <v>45586</v>
      </c>
      <c r="F2834" s="50" t="s">
        <v>72</v>
      </c>
      <c r="G2834" s="50" t="s">
        <v>812</v>
      </c>
      <c r="H2834" s="50" t="s">
        <v>813</v>
      </c>
      <c r="I2834" s="50" t="s">
        <v>814</v>
      </c>
      <c r="J2834" s="50" t="s">
        <v>3784</v>
      </c>
      <c r="K2834" s="53">
        <v>6346.22</v>
      </c>
    </row>
    <row r="2835" spans="1:11" x14ac:dyDescent="0.25">
      <c r="A2835" s="50" t="s">
        <v>3196</v>
      </c>
      <c r="B2835" s="50" t="s">
        <v>3979</v>
      </c>
      <c r="C2835" s="50" t="s">
        <v>3783</v>
      </c>
      <c r="D2835" s="50" t="s">
        <v>37</v>
      </c>
      <c r="E2835" s="51">
        <v>45586</v>
      </c>
      <c r="F2835" s="50" t="s">
        <v>72</v>
      </c>
      <c r="G2835" s="50" t="s">
        <v>812</v>
      </c>
      <c r="H2835" s="50" t="s">
        <v>813</v>
      </c>
      <c r="I2835" s="50" t="s">
        <v>814</v>
      </c>
      <c r="J2835" s="50" t="s">
        <v>3784</v>
      </c>
      <c r="K2835" s="53">
        <v>6346.22</v>
      </c>
    </row>
    <row r="2836" spans="1:11" x14ac:dyDescent="0.25">
      <c r="A2836" s="50" t="s">
        <v>3196</v>
      </c>
      <c r="B2836" s="50" t="s">
        <v>3980</v>
      </c>
      <c r="C2836" s="50" t="s">
        <v>3783</v>
      </c>
      <c r="D2836" s="50" t="s">
        <v>37</v>
      </c>
      <c r="E2836" s="51">
        <v>45586</v>
      </c>
      <c r="F2836" s="50" t="s">
        <v>72</v>
      </c>
      <c r="G2836" s="50" t="s">
        <v>812</v>
      </c>
      <c r="H2836" s="50" t="s">
        <v>813</v>
      </c>
      <c r="I2836" s="50" t="s">
        <v>814</v>
      </c>
      <c r="J2836" s="50" t="s">
        <v>3784</v>
      </c>
      <c r="K2836" s="53">
        <v>6346.22</v>
      </c>
    </row>
    <row r="2837" spans="1:11" x14ac:dyDescent="0.25">
      <c r="A2837" s="50" t="s">
        <v>3196</v>
      </c>
      <c r="B2837" s="50" t="s">
        <v>3981</v>
      </c>
      <c r="C2837" s="50" t="s">
        <v>3783</v>
      </c>
      <c r="D2837" s="50" t="s">
        <v>37</v>
      </c>
      <c r="E2837" s="51">
        <v>45586</v>
      </c>
      <c r="F2837" s="50" t="s">
        <v>72</v>
      </c>
      <c r="G2837" s="50" t="s">
        <v>812</v>
      </c>
      <c r="H2837" s="50" t="s">
        <v>813</v>
      </c>
      <c r="I2837" s="50" t="s">
        <v>814</v>
      </c>
      <c r="J2837" s="50" t="s">
        <v>3784</v>
      </c>
      <c r="K2837" s="53">
        <v>6346.22</v>
      </c>
    </row>
    <row r="2838" spans="1:11" x14ac:dyDescent="0.25">
      <c r="A2838" s="50" t="s">
        <v>3196</v>
      </c>
      <c r="B2838" s="50" t="s">
        <v>3982</v>
      </c>
      <c r="C2838" s="50" t="s">
        <v>3783</v>
      </c>
      <c r="D2838" s="50" t="s">
        <v>37</v>
      </c>
      <c r="E2838" s="51">
        <v>45586</v>
      </c>
      <c r="F2838" s="50" t="s">
        <v>72</v>
      </c>
      <c r="G2838" s="50" t="s">
        <v>812</v>
      </c>
      <c r="H2838" s="50" t="s">
        <v>813</v>
      </c>
      <c r="I2838" s="50" t="s">
        <v>814</v>
      </c>
      <c r="J2838" s="50" t="s">
        <v>3784</v>
      </c>
      <c r="K2838" s="53">
        <v>6346.22</v>
      </c>
    </row>
    <row r="2839" spans="1:11" x14ac:dyDescent="0.25">
      <c r="A2839" s="50" t="s">
        <v>3196</v>
      </c>
      <c r="B2839" s="50" t="s">
        <v>3983</v>
      </c>
      <c r="C2839" s="50" t="s">
        <v>3783</v>
      </c>
      <c r="D2839" s="50" t="s">
        <v>37</v>
      </c>
      <c r="E2839" s="51">
        <v>45586</v>
      </c>
      <c r="F2839" s="50" t="s">
        <v>72</v>
      </c>
      <c r="G2839" s="50" t="s">
        <v>812</v>
      </c>
      <c r="H2839" s="50" t="s">
        <v>813</v>
      </c>
      <c r="I2839" s="50" t="s">
        <v>814</v>
      </c>
      <c r="J2839" s="50" t="s">
        <v>3784</v>
      </c>
      <c r="K2839" s="53">
        <v>6346.22</v>
      </c>
    </row>
    <row r="2840" spans="1:11" x14ac:dyDescent="0.25">
      <c r="A2840" s="50" t="s">
        <v>3196</v>
      </c>
      <c r="B2840" s="50" t="s">
        <v>3984</v>
      </c>
      <c r="C2840" s="50" t="s">
        <v>3783</v>
      </c>
      <c r="D2840" s="50" t="s">
        <v>37</v>
      </c>
      <c r="E2840" s="51">
        <v>45586</v>
      </c>
      <c r="F2840" s="50" t="s">
        <v>72</v>
      </c>
      <c r="G2840" s="50" t="s">
        <v>812</v>
      </c>
      <c r="H2840" s="50" t="s">
        <v>813</v>
      </c>
      <c r="I2840" s="50" t="s">
        <v>814</v>
      </c>
      <c r="J2840" s="50" t="s">
        <v>3784</v>
      </c>
      <c r="K2840" s="53">
        <v>6346.22</v>
      </c>
    </row>
    <row r="2841" spans="1:11" x14ac:dyDescent="0.25">
      <c r="A2841" s="50" t="s">
        <v>3196</v>
      </c>
      <c r="B2841" s="50" t="s">
        <v>3985</v>
      </c>
      <c r="C2841" s="50" t="s">
        <v>3783</v>
      </c>
      <c r="D2841" s="50" t="s">
        <v>37</v>
      </c>
      <c r="E2841" s="51">
        <v>45586</v>
      </c>
      <c r="F2841" s="50" t="s">
        <v>72</v>
      </c>
      <c r="G2841" s="50" t="s">
        <v>812</v>
      </c>
      <c r="H2841" s="50" t="s">
        <v>813</v>
      </c>
      <c r="I2841" s="50" t="s">
        <v>814</v>
      </c>
      <c r="J2841" s="50" t="s">
        <v>3784</v>
      </c>
      <c r="K2841" s="53">
        <v>6346.22</v>
      </c>
    </row>
    <row r="2842" spans="1:11" x14ac:dyDescent="0.25">
      <c r="A2842" s="50" t="s">
        <v>3196</v>
      </c>
      <c r="B2842" s="50" t="s">
        <v>3986</v>
      </c>
      <c r="C2842" s="50" t="s">
        <v>3783</v>
      </c>
      <c r="D2842" s="50" t="s">
        <v>37</v>
      </c>
      <c r="E2842" s="51">
        <v>45586</v>
      </c>
      <c r="F2842" s="50" t="s">
        <v>72</v>
      </c>
      <c r="G2842" s="50" t="s">
        <v>812</v>
      </c>
      <c r="H2842" s="50" t="s">
        <v>813</v>
      </c>
      <c r="I2842" s="50" t="s">
        <v>814</v>
      </c>
      <c r="J2842" s="50" t="s">
        <v>3784</v>
      </c>
      <c r="K2842" s="53">
        <v>6346.22</v>
      </c>
    </row>
    <row r="2843" spans="1:11" x14ac:dyDescent="0.25">
      <c r="A2843" s="50" t="s">
        <v>3196</v>
      </c>
      <c r="B2843" s="50" t="s">
        <v>3987</v>
      </c>
      <c r="C2843" s="50" t="s">
        <v>3783</v>
      </c>
      <c r="D2843" s="50" t="s">
        <v>37</v>
      </c>
      <c r="E2843" s="51">
        <v>45586</v>
      </c>
      <c r="F2843" s="50" t="s">
        <v>72</v>
      </c>
      <c r="G2843" s="50" t="s">
        <v>812</v>
      </c>
      <c r="H2843" s="50" t="s">
        <v>813</v>
      </c>
      <c r="I2843" s="50" t="s">
        <v>814</v>
      </c>
      <c r="J2843" s="50" t="s">
        <v>3784</v>
      </c>
      <c r="K2843" s="53">
        <v>6346.22</v>
      </c>
    </row>
    <row r="2844" spans="1:11" x14ac:dyDescent="0.25">
      <c r="A2844" s="50" t="s">
        <v>3196</v>
      </c>
      <c r="B2844" s="50" t="s">
        <v>3988</v>
      </c>
      <c r="C2844" s="50" t="s">
        <v>3783</v>
      </c>
      <c r="D2844" s="50" t="s">
        <v>37</v>
      </c>
      <c r="E2844" s="51">
        <v>45586</v>
      </c>
      <c r="F2844" s="50" t="s">
        <v>72</v>
      </c>
      <c r="G2844" s="50" t="s">
        <v>812</v>
      </c>
      <c r="H2844" s="50" t="s">
        <v>813</v>
      </c>
      <c r="I2844" s="50" t="s">
        <v>814</v>
      </c>
      <c r="J2844" s="50" t="s">
        <v>3784</v>
      </c>
      <c r="K2844" s="53">
        <v>6346.22</v>
      </c>
    </row>
    <row r="2845" spans="1:11" x14ac:dyDescent="0.25">
      <c r="A2845" s="50" t="s">
        <v>3196</v>
      </c>
      <c r="B2845" s="50" t="s">
        <v>3989</v>
      </c>
      <c r="C2845" s="50" t="s">
        <v>3783</v>
      </c>
      <c r="D2845" s="50" t="s">
        <v>37</v>
      </c>
      <c r="E2845" s="51">
        <v>45586</v>
      </c>
      <c r="F2845" s="50" t="s">
        <v>72</v>
      </c>
      <c r="G2845" s="50" t="s">
        <v>812</v>
      </c>
      <c r="H2845" s="50" t="s">
        <v>813</v>
      </c>
      <c r="I2845" s="50" t="s">
        <v>814</v>
      </c>
      <c r="J2845" s="50" t="s">
        <v>3784</v>
      </c>
      <c r="K2845" s="53">
        <v>6346.22</v>
      </c>
    </row>
    <row r="2846" spans="1:11" x14ac:dyDescent="0.25">
      <c r="A2846" s="50" t="s">
        <v>3196</v>
      </c>
      <c r="B2846" s="50" t="s">
        <v>3990</v>
      </c>
      <c r="C2846" s="50" t="s">
        <v>3783</v>
      </c>
      <c r="D2846" s="50" t="s">
        <v>37</v>
      </c>
      <c r="E2846" s="51">
        <v>45586</v>
      </c>
      <c r="F2846" s="50" t="s">
        <v>72</v>
      </c>
      <c r="G2846" s="50" t="s">
        <v>812</v>
      </c>
      <c r="H2846" s="50" t="s">
        <v>813</v>
      </c>
      <c r="I2846" s="50" t="s">
        <v>814</v>
      </c>
      <c r="J2846" s="50" t="s">
        <v>3784</v>
      </c>
      <c r="K2846" s="53">
        <v>6346.22</v>
      </c>
    </row>
    <row r="2847" spans="1:11" x14ac:dyDescent="0.25">
      <c r="A2847" s="50" t="s">
        <v>3196</v>
      </c>
      <c r="B2847" s="50" t="s">
        <v>3991</v>
      </c>
      <c r="C2847" s="50" t="s">
        <v>3783</v>
      </c>
      <c r="D2847" s="50" t="s">
        <v>37</v>
      </c>
      <c r="E2847" s="51">
        <v>45586</v>
      </c>
      <c r="F2847" s="50" t="s">
        <v>72</v>
      </c>
      <c r="G2847" s="50" t="s">
        <v>812</v>
      </c>
      <c r="H2847" s="50" t="s">
        <v>813</v>
      </c>
      <c r="I2847" s="50" t="s">
        <v>814</v>
      </c>
      <c r="J2847" s="50" t="s">
        <v>3784</v>
      </c>
      <c r="K2847" s="53">
        <v>6346.22</v>
      </c>
    </row>
    <row r="2848" spans="1:11" x14ac:dyDescent="0.25">
      <c r="A2848" s="50" t="s">
        <v>3196</v>
      </c>
      <c r="B2848" s="50" t="s">
        <v>3992</v>
      </c>
      <c r="C2848" s="50" t="s">
        <v>3783</v>
      </c>
      <c r="D2848" s="50" t="s">
        <v>37</v>
      </c>
      <c r="E2848" s="51">
        <v>45586</v>
      </c>
      <c r="F2848" s="50" t="s">
        <v>72</v>
      </c>
      <c r="G2848" s="50" t="s">
        <v>812</v>
      </c>
      <c r="H2848" s="50" t="s">
        <v>813</v>
      </c>
      <c r="I2848" s="50" t="s">
        <v>814</v>
      </c>
      <c r="J2848" s="50" t="s">
        <v>3784</v>
      </c>
      <c r="K2848" s="53">
        <v>6346.22</v>
      </c>
    </row>
    <row r="2849" spans="1:11" x14ac:dyDescent="0.25">
      <c r="A2849" s="50" t="s">
        <v>3196</v>
      </c>
      <c r="B2849" s="50" t="s">
        <v>3993</v>
      </c>
      <c r="C2849" s="50" t="s">
        <v>3783</v>
      </c>
      <c r="D2849" s="50" t="s">
        <v>37</v>
      </c>
      <c r="E2849" s="51">
        <v>45586</v>
      </c>
      <c r="F2849" s="50" t="s">
        <v>72</v>
      </c>
      <c r="G2849" s="50" t="s">
        <v>812</v>
      </c>
      <c r="H2849" s="50" t="s">
        <v>813</v>
      </c>
      <c r="I2849" s="50" t="s">
        <v>814</v>
      </c>
      <c r="J2849" s="50" t="s">
        <v>3784</v>
      </c>
      <c r="K2849" s="53">
        <v>6346.22</v>
      </c>
    </row>
    <row r="2850" spans="1:11" x14ac:dyDescent="0.25">
      <c r="A2850" s="50" t="s">
        <v>3196</v>
      </c>
      <c r="B2850" s="50" t="s">
        <v>3994</v>
      </c>
      <c r="C2850" s="50" t="s">
        <v>3783</v>
      </c>
      <c r="D2850" s="50" t="s">
        <v>37</v>
      </c>
      <c r="E2850" s="51">
        <v>45586</v>
      </c>
      <c r="F2850" s="50" t="s">
        <v>72</v>
      </c>
      <c r="G2850" s="50" t="s">
        <v>812</v>
      </c>
      <c r="H2850" s="50" t="s">
        <v>813</v>
      </c>
      <c r="I2850" s="50" t="s">
        <v>814</v>
      </c>
      <c r="J2850" s="50" t="s">
        <v>3784</v>
      </c>
      <c r="K2850" s="53">
        <v>6346.22</v>
      </c>
    </row>
    <row r="2851" spans="1:11" x14ac:dyDescent="0.25">
      <c r="A2851" s="50" t="s">
        <v>3196</v>
      </c>
      <c r="B2851" s="50" t="s">
        <v>3995</v>
      </c>
      <c r="C2851" s="50" t="s">
        <v>3783</v>
      </c>
      <c r="D2851" s="50" t="s">
        <v>37</v>
      </c>
      <c r="E2851" s="51">
        <v>45586</v>
      </c>
      <c r="F2851" s="50" t="s">
        <v>72</v>
      </c>
      <c r="G2851" s="50" t="s">
        <v>812</v>
      </c>
      <c r="H2851" s="50" t="s">
        <v>813</v>
      </c>
      <c r="I2851" s="50" t="s">
        <v>814</v>
      </c>
      <c r="J2851" s="50" t="s">
        <v>3784</v>
      </c>
      <c r="K2851" s="53">
        <v>6346.22</v>
      </c>
    </row>
    <row r="2852" spans="1:11" x14ac:dyDescent="0.25">
      <c r="A2852" s="50" t="s">
        <v>3196</v>
      </c>
      <c r="B2852" s="50" t="s">
        <v>3996</v>
      </c>
      <c r="C2852" s="50" t="s">
        <v>3783</v>
      </c>
      <c r="D2852" s="50" t="s">
        <v>37</v>
      </c>
      <c r="E2852" s="51">
        <v>45586</v>
      </c>
      <c r="F2852" s="50" t="s">
        <v>72</v>
      </c>
      <c r="G2852" s="50" t="s">
        <v>812</v>
      </c>
      <c r="H2852" s="50" t="s">
        <v>813</v>
      </c>
      <c r="I2852" s="50" t="s">
        <v>814</v>
      </c>
      <c r="J2852" s="50" t="s">
        <v>3784</v>
      </c>
      <c r="K2852" s="53">
        <v>6346.22</v>
      </c>
    </row>
    <row r="2853" spans="1:11" x14ac:dyDescent="0.25">
      <c r="A2853" s="50" t="s">
        <v>3196</v>
      </c>
      <c r="B2853" s="50" t="s">
        <v>3997</v>
      </c>
      <c r="C2853" s="50" t="s">
        <v>3783</v>
      </c>
      <c r="D2853" s="50" t="s">
        <v>37</v>
      </c>
      <c r="E2853" s="51">
        <v>45586</v>
      </c>
      <c r="F2853" s="50" t="s">
        <v>72</v>
      </c>
      <c r="G2853" s="50" t="s">
        <v>812</v>
      </c>
      <c r="H2853" s="50" t="s">
        <v>813</v>
      </c>
      <c r="I2853" s="50" t="s">
        <v>814</v>
      </c>
      <c r="J2853" s="50" t="s">
        <v>3784</v>
      </c>
      <c r="K2853" s="53">
        <v>6346.22</v>
      </c>
    </row>
    <row r="2854" spans="1:11" x14ac:dyDescent="0.25">
      <c r="A2854" s="50" t="s">
        <v>3196</v>
      </c>
      <c r="B2854" s="50" t="s">
        <v>3998</v>
      </c>
      <c r="C2854" s="50" t="s">
        <v>3783</v>
      </c>
      <c r="D2854" s="50" t="s">
        <v>37</v>
      </c>
      <c r="E2854" s="51">
        <v>45586</v>
      </c>
      <c r="F2854" s="50" t="s">
        <v>72</v>
      </c>
      <c r="G2854" s="50" t="s">
        <v>812</v>
      </c>
      <c r="H2854" s="50" t="s">
        <v>813</v>
      </c>
      <c r="I2854" s="50" t="s">
        <v>814</v>
      </c>
      <c r="J2854" s="50" t="s">
        <v>3784</v>
      </c>
      <c r="K2854" s="53">
        <v>6346.22</v>
      </c>
    </row>
    <row r="2855" spans="1:11" x14ac:dyDescent="0.25">
      <c r="A2855" s="50" t="s">
        <v>3196</v>
      </c>
      <c r="B2855" s="50" t="s">
        <v>3999</v>
      </c>
      <c r="C2855" s="50" t="s">
        <v>3783</v>
      </c>
      <c r="D2855" s="50" t="s">
        <v>37</v>
      </c>
      <c r="E2855" s="51">
        <v>45586</v>
      </c>
      <c r="F2855" s="50" t="s">
        <v>72</v>
      </c>
      <c r="G2855" s="50" t="s">
        <v>812</v>
      </c>
      <c r="H2855" s="50" t="s">
        <v>813</v>
      </c>
      <c r="I2855" s="50" t="s">
        <v>814</v>
      </c>
      <c r="J2855" s="50" t="s">
        <v>3784</v>
      </c>
      <c r="K2855" s="53">
        <v>6346.22</v>
      </c>
    </row>
    <row r="2856" spans="1:11" x14ac:dyDescent="0.25">
      <c r="A2856" s="50" t="s">
        <v>3196</v>
      </c>
      <c r="B2856" s="50" t="s">
        <v>4000</v>
      </c>
      <c r="C2856" s="50" t="s">
        <v>3783</v>
      </c>
      <c r="D2856" s="50" t="s">
        <v>37</v>
      </c>
      <c r="E2856" s="51">
        <v>45586</v>
      </c>
      <c r="F2856" s="50" t="s">
        <v>72</v>
      </c>
      <c r="G2856" s="50" t="s">
        <v>812</v>
      </c>
      <c r="H2856" s="50" t="s">
        <v>813</v>
      </c>
      <c r="I2856" s="50" t="s">
        <v>814</v>
      </c>
      <c r="J2856" s="50" t="s">
        <v>3784</v>
      </c>
      <c r="K2856" s="53">
        <v>6346.22</v>
      </c>
    </row>
    <row r="2857" spans="1:11" x14ac:dyDescent="0.25">
      <c r="A2857" s="50" t="s">
        <v>3196</v>
      </c>
      <c r="B2857" s="50" t="s">
        <v>4001</v>
      </c>
      <c r="C2857" s="50" t="s">
        <v>3783</v>
      </c>
      <c r="D2857" s="50" t="s">
        <v>37</v>
      </c>
      <c r="E2857" s="51">
        <v>45586</v>
      </c>
      <c r="F2857" s="50" t="s">
        <v>72</v>
      </c>
      <c r="G2857" s="50" t="s">
        <v>812</v>
      </c>
      <c r="H2857" s="50" t="s">
        <v>813</v>
      </c>
      <c r="I2857" s="50" t="s">
        <v>814</v>
      </c>
      <c r="J2857" s="50" t="s">
        <v>3784</v>
      </c>
      <c r="K2857" s="53">
        <v>6346.22</v>
      </c>
    </row>
    <row r="2858" spans="1:11" x14ac:dyDescent="0.25">
      <c r="A2858" s="50" t="s">
        <v>3196</v>
      </c>
      <c r="B2858" s="50" t="s">
        <v>4002</v>
      </c>
      <c r="C2858" s="50" t="s">
        <v>3783</v>
      </c>
      <c r="D2858" s="50" t="s">
        <v>37</v>
      </c>
      <c r="E2858" s="51">
        <v>45586</v>
      </c>
      <c r="F2858" s="50" t="s">
        <v>72</v>
      </c>
      <c r="G2858" s="50" t="s">
        <v>812</v>
      </c>
      <c r="H2858" s="50" t="s">
        <v>813</v>
      </c>
      <c r="I2858" s="50" t="s">
        <v>814</v>
      </c>
      <c r="J2858" s="50" t="s">
        <v>3784</v>
      </c>
      <c r="K2858" s="53">
        <v>6346.22</v>
      </c>
    </row>
    <row r="2859" spans="1:11" x14ac:dyDescent="0.25">
      <c r="A2859" s="50" t="s">
        <v>3196</v>
      </c>
      <c r="B2859" s="50" t="s">
        <v>4003</v>
      </c>
      <c r="C2859" s="50" t="s">
        <v>3783</v>
      </c>
      <c r="D2859" s="50" t="s">
        <v>37</v>
      </c>
      <c r="E2859" s="51">
        <v>45586</v>
      </c>
      <c r="F2859" s="50" t="s">
        <v>72</v>
      </c>
      <c r="G2859" s="50" t="s">
        <v>812</v>
      </c>
      <c r="H2859" s="50" t="s">
        <v>813</v>
      </c>
      <c r="I2859" s="50" t="s">
        <v>814</v>
      </c>
      <c r="J2859" s="50" t="s">
        <v>3784</v>
      </c>
      <c r="K2859" s="53">
        <v>6346.22</v>
      </c>
    </row>
    <row r="2860" spans="1:11" x14ac:dyDescent="0.25">
      <c r="A2860" s="50" t="s">
        <v>3196</v>
      </c>
      <c r="B2860" s="50" t="s">
        <v>4004</v>
      </c>
      <c r="C2860" s="50" t="s">
        <v>3783</v>
      </c>
      <c r="D2860" s="50" t="s">
        <v>37</v>
      </c>
      <c r="E2860" s="51">
        <v>45586</v>
      </c>
      <c r="F2860" s="50" t="s">
        <v>72</v>
      </c>
      <c r="G2860" s="50" t="s">
        <v>812</v>
      </c>
      <c r="H2860" s="50" t="s">
        <v>813</v>
      </c>
      <c r="I2860" s="50" t="s">
        <v>814</v>
      </c>
      <c r="J2860" s="50" t="s">
        <v>3784</v>
      </c>
      <c r="K2860" s="53">
        <v>6346.22</v>
      </c>
    </row>
    <row r="2861" spans="1:11" x14ac:dyDescent="0.25">
      <c r="A2861" s="50" t="s">
        <v>3196</v>
      </c>
      <c r="B2861" s="50" t="s">
        <v>4005</v>
      </c>
      <c r="C2861" s="50" t="s">
        <v>3783</v>
      </c>
      <c r="D2861" s="50" t="s">
        <v>37</v>
      </c>
      <c r="E2861" s="51">
        <v>45586</v>
      </c>
      <c r="F2861" s="50" t="s">
        <v>72</v>
      </c>
      <c r="G2861" s="50" t="s">
        <v>812</v>
      </c>
      <c r="H2861" s="50" t="s">
        <v>813</v>
      </c>
      <c r="I2861" s="50" t="s">
        <v>814</v>
      </c>
      <c r="J2861" s="50" t="s">
        <v>3784</v>
      </c>
      <c r="K2861" s="53">
        <v>6346.22</v>
      </c>
    </row>
    <row r="2862" spans="1:11" x14ac:dyDescent="0.25">
      <c r="A2862" s="50" t="s">
        <v>3196</v>
      </c>
      <c r="B2862" s="50" t="s">
        <v>4006</v>
      </c>
      <c r="C2862" s="50" t="s">
        <v>3783</v>
      </c>
      <c r="D2862" s="50" t="s">
        <v>37</v>
      </c>
      <c r="E2862" s="51">
        <v>45586</v>
      </c>
      <c r="F2862" s="50" t="s">
        <v>72</v>
      </c>
      <c r="G2862" s="50" t="s">
        <v>812</v>
      </c>
      <c r="H2862" s="50" t="s">
        <v>813</v>
      </c>
      <c r="I2862" s="50" t="s">
        <v>814</v>
      </c>
      <c r="J2862" s="50" t="s">
        <v>3784</v>
      </c>
      <c r="K2862" s="53">
        <v>6346.22</v>
      </c>
    </row>
    <row r="2863" spans="1:11" x14ac:dyDescent="0.25">
      <c r="A2863" s="50" t="s">
        <v>3196</v>
      </c>
      <c r="B2863" s="50" t="s">
        <v>4007</v>
      </c>
      <c r="C2863" s="50" t="s">
        <v>3783</v>
      </c>
      <c r="D2863" s="50" t="s">
        <v>37</v>
      </c>
      <c r="E2863" s="51">
        <v>45586</v>
      </c>
      <c r="F2863" s="50" t="s">
        <v>72</v>
      </c>
      <c r="G2863" s="50" t="s">
        <v>812</v>
      </c>
      <c r="H2863" s="50" t="s">
        <v>813</v>
      </c>
      <c r="I2863" s="50" t="s">
        <v>814</v>
      </c>
      <c r="J2863" s="50" t="s">
        <v>3784</v>
      </c>
      <c r="K2863" s="53">
        <v>6346.22</v>
      </c>
    </row>
    <row r="2864" spans="1:11" x14ac:dyDescent="0.25">
      <c r="A2864" s="50" t="s">
        <v>3196</v>
      </c>
      <c r="B2864" s="50" t="s">
        <v>4008</v>
      </c>
      <c r="C2864" s="50" t="s">
        <v>3783</v>
      </c>
      <c r="D2864" s="50" t="s">
        <v>37</v>
      </c>
      <c r="E2864" s="51">
        <v>45586</v>
      </c>
      <c r="F2864" s="50" t="s">
        <v>72</v>
      </c>
      <c r="G2864" s="50" t="s">
        <v>812</v>
      </c>
      <c r="H2864" s="50" t="s">
        <v>813</v>
      </c>
      <c r="I2864" s="50" t="s">
        <v>814</v>
      </c>
      <c r="J2864" s="50" t="s">
        <v>3784</v>
      </c>
      <c r="K2864" s="53">
        <v>6346.22</v>
      </c>
    </row>
    <row r="2865" spans="1:11" x14ac:dyDescent="0.25">
      <c r="A2865" s="50" t="s">
        <v>3196</v>
      </c>
      <c r="B2865" s="50" t="s">
        <v>4009</v>
      </c>
      <c r="C2865" s="50" t="s">
        <v>3783</v>
      </c>
      <c r="D2865" s="50" t="s">
        <v>37</v>
      </c>
      <c r="E2865" s="51">
        <v>45586</v>
      </c>
      <c r="F2865" s="50" t="s">
        <v>72</v>
      </c>
      <c r="G2865" s="50" t="s">
        <v>812</v>
      </c>
      <c r="H2865" s="50" t="s">
        <v>813</v>
      </c>
      <c r="I2865" s="50" t="s">
        <v>814</v>
      </c>
      <c r="J2865" s="50" t="s">
        <v>3784</v>
      </c>
      <c r="K2865" s="53">
        <v>6346.22</v>
      </c>
    </row>
    <row r="2866" spans="1:11" x14ac:dyDescent="0.25">
      <c r="A2866" s="50" t="s">
        <v>3196</v>
      </c>
      <c r="B2866" s="50" t="s">
        <v>4010</v>
      </c>
      <c r="C2866" s="50" t="s">
        <v>3783</v>
      </c>
      <c r="D2866" s="50" t="s">
        <v>37</v>
      </c>
      <c r="E2866" s="51">
        <v>45586</v>
      </c>
      <c r="F2866" s="50" t="s">
        <v>72</v>
      </c>
      <c r="G2866" s="50" t="s">
        <v>812</v>
      </c>
      <c r="H2866" s="50" t="s">
        <v>813</v>
      </c>
      <c r="I2866" s="50" t="s">
        <v>814</v>
      </c>
      <c r="J2866" s="50" t="s">
        <v>3784</v>
      </c>
      <c r="K2866" s="53">
        <v>6346.22</v>
      </c>
    </row>
    <row r="2867" spans="1:11" x14ac:dyDescent="0.25">
      <c r="A2867" s="50" t="s">
        <v>3196</v>
      </c>
      <c r="B2867" s="50" t="s">
        <v>4011</v>
      </c>
      <c r="C2867" s="50" t="s">
        <v>3783</v>
      </c>
      <c r="D2867" s="50" t="s">
        <v>37</v>
      </c>
      <c r="E2867" s="51">
        <v>45586</v>
      </c>
      <c r="F2867" s="50" t="s">
        <v>72</v>
      </c>
      <c r="G2867" s="50" t="s">
        <v>812</v>
      </c>
      <c r="H2867" s="50" t="s">
        <v>813</v>
      </c>
      <c r="I2867" s="50" t="s">
        <v>814</v>
      </c>
      <c r="J2867" s="50" t="s">
        <v>3784</v>
      </c>
      <c r="K2867" s="53">
        <v>6346.22</v>
      </c>
    </row>
    <row r="2868" spans="1:11" x14ac:dyDescent="0.25">
      <c r="A2868" s="50" t="s">
        <v>3196</v>
      </c>
      <c r="B2868" s="50" t="s">
        <v>4012</v>
      </c>
      <c r="C2868" s="50" t="s">
        <v>3783</v>
      </c>
      <c r="D2868" s="50" t="s">
        <v>37</v>
      </c>
      <c r="E2868" s="51">
        <v>45586</v>
      </c>
      <c r="F2868" s="50" t="s">
        <v>72</v>
      </c>
      <c r="G2868" s="50" t="s">
        <v>812</v>
      </c>
      <c r="H2868" s="50" t="s">
        <v>813</v>
      </c>
      <c r="I2868" s="50" t="s">
        <v>814</v>
      </c>
      <c r="J2868" s="50" t="s">
        <v>3784</v>
      </c>
      <c r="K2868" s="53">
        <v>6346.22</v>
      </c>
    </row>
    <row r="2869" spans="1:11" x14ac:dyDescent="0.25">
      <c r="A2869" s="50" t="s">
        <v>3196</v>
      </c>
      <c r="B2869" s="50" t="s">
        <v>4013</v>
      </c>
      <c r="C2869" s="50" t="s">
        <v>3783</v>
      </c>
      <c r="D2869" s="50" t="s">
        <v>37</v>
      </c>
      <c r="E2869" s="51">
        <v>45586</v>
      </c>
      <c r="F2869" s="50" t="s">
        <v>72</v>
      </c>
      <c r="G2869" s="50" t="s">
        <v>812</v>
      </c>
      <c r="H2869" s="50" t="s">
        <v>813</v>
      </c>
      <c r="I2869" s="50" t="s">
        <v>814</v>
      </c>
      <c r="J2869" s="50" t="s">
        <v>3784</v>
      </c>
      <c r="K2869" s="53">
        <v>6346.22</v>
      </c>
    </row>
    <row r="2870" spans="1:11" x14ac:dyDescent="0.25">
      <c r="A2870" s="50" t="s">
        <v>3196</v>
      </c>
      <c r="B2870" s="50" t="s">
        <v>4014</v>
      </c>
      <c r="C2870" s="50" t="s">
        <v>3783</v>
      </c>
      <c r="D2870" s="50" t="s">
        <v>37</v>
      </c>
      <c r="E2870" s="51">
        <v>45586</v>
      </c>
      <c r="F2870" s="50" t="s">
        <v>72</v>
      </c>
      <c r="G2870" s="50" t="s">
        <v>812</v>
      </c>
      <c r="H2870" s="50" t="s">
        <v>813</v>
      </c>
      <c r="I2870" s="50" t="s">
        <v>814</v>
      </c>
      <c r="J2870" s="50" t="s">
        <v>3784</v>
      </c>
      <c r="K2870" s="53">
        <v>6346.22</v>
      </c>
    </row>
    <row r="2871" spans="1:11" x14ac:dyDescent="0.25">
      <c r="A2871" s="50" t="s">
        <v>3196</v>
      </c>
      <c r="B2871" s="50" t="s">
        <v>4015</v>
      </c>
      <c r="C2871" s="50" t="s">
        <v>3783</v>
      </c>
      <c r="D2871" s="50" t="s">
        <v>37</v>
      </c>
      <c r="E2871" s="51">
        <v>45586</v>
      </c>
      <c r="F2871" s="50" t="s">
        <v>72</v>
      </c>
      <c r="G2871" s="50" t="s">
        <v>812</v>
      </c>
      <c r="H2871" s="50" t="s">
        <v>813</v>
      </c>
      <c r="I2871" s="50" t="s">
        <v>814</v>
      </c>
      <c r="J2871" s="50" t="s">
        <v>3784</v>
      </c>
      <c r="K2871" s="53">
        <v>6346.22</v>
      </c>
    </row>
    <row r="2872" spans="1:11" x14ac:dyDescent="0.25">
      <c r="A2872" s="50" t="s">
        <v>3196</v>
      </c>
      <c r="B2872" s="50" t="s">
        <v>4016</v>
      </c>
      <c r="C2872" s="50" t="s">
        <v>3783</v>
      </c>
      <c r="D2872" s="50" t="s">
        <v>37</v>
      </c>
      <c r="E2872" s="51">
        <v>45586</v>
      </c>
      <c r="F2872" s="50" t="s">
        <v>72</v>
      </c>
      <c r="G2872" s="50" t="s">
        <v>812</v>
      </c>
      <c r="H2872" s="50" t="s">
        <v>813</v>
      </c>
      <c r="I2872" s="50" t="s">
        <v>814</v>
      </c>
      <c r="J2872" s="50" t="s">
        <v>3784</v>
      </c>
      <c r="K2872" s="53">
        <v>6346.22</v>
      </c>
    </row>
    <row r="2873" spans="1:11" x14ac:dyDescent="0.25">
      <c r="A2873" s="50" t="s">
        <v>3196</v>
      </c>
      <c r="B2873" s="50" t="s">
        <v>4017</v>
      </c>
      <c r="C2873" s="50" t="s">
        <v>3783</v>
      </c>
      <c r="D2873" s="50" t="s">
        <v>37</v>
      </c>
      <c r="E2873" s="51">
        <v>45586</v>
      </c>
      <c r="F2873" s="50" t="s">
        <v>72</v>
      </c>
      <c r="G2873" s="50" t="s">
        <v>812</v>
      </c>
      <c r="H2873" s="50" t="s">
        <v>813</v>
      </c>
      <c r="I2873" s="50" t="s">
        <v>814</v>
      </c>
      <c r="J2873" s="50" t="s">
        <v>3784</v>
      </c>
      <c r="K2873" s="53">
        <v>6346.22</v>
      </c>
    </row>
    <row r="2874" spans="1:11" x14ac:dyDescent="0.25">
      <c r="A2874" s="50" t="s">
        <v>3196</v>
      </c>
      <c r="B2874" s="50" t="s">
        <v>4018</v>
      </c>
      <c r="C2874" s="50" t="s">
        <v>3783</v>
      </c>
      <c r="D2874" s="50" t="s">
        <v>37</v>
      </c>
      <c r="E2874" s="51">
        <v>45586</v>
      </c>
      <c r="F2874" s="50" t="s">
        <v>72</v>
      </c>
      <c r="G2874" s="50" t="s">
        <v>812</v>
      </c>
      <c r="H2874" s="50" t="s">
        <v>813</v>
      </c>
      <c r="I2874" s="50" t="s">
        <v>814</v>
      </c>
      <c r="J2874" s="50" t="s">
        <v>3784</v>
      </c>
      <c r="K2874" s="53">
        <v>6346.22</v>
      </c>
    </row>
    <row r="2875" spans="1:11" x14ac:dyDescent="0.25">
      <c r="A2875" s="50" t="s">
        <v>3196</v>
      </c>
      <c r="B2875" s="50" t="s">
        <v>4019</v>
      </c>
      <c r="C2875" s="50" t="s">
        <v>3783</v>
      </c>
      <c r="D2875" s="50" t="s">
        <v>37</v>
      </c>
      <c r="E2875" s="51">
        <v>45586</v>
      </c>
      <c r="F2875" s="50" t="s">
        <v>72</v>
      </c>
      <c r="G2875" s="50" t="s">
        <v>812</v>
      </c>
      <c r="H2875" s="50" t="s">
        <v>813</v>
      </c>
      <c r="I2875" s="50" t="s">
        <v>814</v>
      </c>
      <c r="J2875" s="50" t="s">
        <v>3784</v>
      </c>
      <c r="K2875" s="53">
        <v>6346.22</v>
      </c>
    </row>
    <row r="2876" spans="1:11" x14ac:dyDescent="0.25">
      <c r="A2876" s="50" t="s">
        <v>3196</v>
      </c>
      <c r="B2876" s="50" t="s">
        <v>4020</v>
      </c>
      <c r="C2876" s="50" t="s">
        <v>3783</v>
      </c>
      <c r="D2876" s="50" t="s">
        <v>37</v>
      </c>
      <c r="E2876" s="51">
        <v>45586</v>
      </c>
      <c r="F2876" s="50" t="s">
        <v>72</v>
      </c>
      <c r="G2876" s="50" t="s">
        <v>812</v>
      </c>
      <c r="H2876" s="50" t="s">
        <v>813</v>
      </c>
      <c r="I2876" s="50" t="s">
        <v>814</v>
      </c>
      <c r="J2876" s="50" t="s">
        <v>3784</v>
      </c>
      <c r="K2876" s="53">
        <v>6346.22</v>
      </c>
    </row>
    <row r="2877" spans="1:11" x14ac:dyDescent="0.25">
      <c r="A2877" s="50" t="s">
        <v>3196</v>
      </c>
      <c r="B2877" s="50" t="s">
        <v>4021</v>
      </c>
      <c r="C2877" s="50" t="s">
        <v>3783</v>
      </c>
      <c r="D2877" s="50" t="s">
        <v>37</v>
      </c>
      <c r="E2877" s="51">
        <v>45586</v>
      </c>
      <c r="F2877" s="50" t="s">
        <v>72</v>
      </c>
      <c r="G2877" s="50" t="s">
        <v>812</v>
      </c>
      <c r="H2877" s="50" t="s">
        <v>813</v>
      </c>
      <c r="I2877" s="50" t="s">
        <v>814</v>
      </c>
      <c r="J2877" s="50" t="s">
        <v>3784</v>
      </c>
      <c r="K2877" s="53">
        <v>6346.22</v>
      </c>
    </row>
    <row r="2878" spans="1:11" x14ac:dyDescent="0.25">
      <c r="A2878" s="50" t="s">
        <v>3196</v>
      </c>
      <c r="B2878" s="50" t="s">
        <v>4022</v>
      </c>
      <c r="C2878" s="50" t="s">
        <v>3783</v>
      </c>
      <c r="D2878" s="50" t="s">
        <v>37</v>
      </c>
      <c r="E2878" s="51">
        <v>45586</v>
      </c>
      <c r="F2878" s="50" t="s">
        <v>72</v>
      </c>
      <c r="G2878" s="50" t="s">
        <v>812</v>
      </c>
      <c r="H2878" s="50" t="s">
        <v>813</v>
      </c>
      <c r="I2878" s="50" t="s">
        <v>814</v>
      </c>
      <c r="J2878" s="50" t="s">
        <v>3784</v>
      </c>
      <c r="K2878" s="53">
        <v>6346.22</v>
      </c>
    </row>
    <row r="2879" spans="1:11" x14ac:dyDescent="0.25">
      <c r="A2879" s="50" t="s">
        <v>3196</v>
      </c>
      <c r="B2879" s="50" t="s">
        <v>4023</v>
      </c>
      <c r="C2879" s="50" t="s">
        <v>3783</v>
      </c>
      <c r="D2879" s="50" t="s">
        <v>37</v>
      </c>
      <c r="E2879" s="51">
        <v>45586</v>
      </c>
      <c r="F2879" s="50" t="s">
        <v>72</v>
      </c>
      <c r="G2879" s="50" t="s">
        <v>812</v>
      </c>
      <c r="H2879" s="50" t="s">
        <v>813</v>
      </c>
      <c r="I2879" s="50" t="s">
        <v>814</v>
      </c>
      <c r="J2879" s="50" t="s">
        <v>3784</v>
      </c>
      <c r="K2879" s="53">
        <v>6346.22</v>
      </c>
    </row>
    <row r="2880" spans="1:11" x14ac:dyDescent="0.25">
      <c r="A2880" s="50" t="s">
        <v>3196</v>
      </c>
      <c r="B2880" s="50" t="s">
        <v>4024</v>
      </c>
      <c r="C2880" s="50" t="s">
        <v>3783</v>
      </c>
      <c r="D2880" s="50" t="s">
        <v>37</v>
      </c>
      <c r="E2880" s="51">
        <v>45586</v>
      </c>
      <c r="F2880" s="50" t="s">
        <v>72</v>
      </c>
      <c r="G2880" s="50" t="s">
        <v>812</v>
      </c>
      <c r="H2880" s="50" t="s">
        <v>813</v>
      </c>
      <c r="I2880" s="50" t="s">
        <v>814</v>
      </c>
      <c r="J2880" s="50" t="s">
        <v>3784</v>
      </c>
      <c r="K2880" s="53">
        <v>6346.22</v>
      </c>
    </row>
    <row r="2881" spans="1:11" x14ac:dyDescent="0.25">
      <c r="A2881" s="50" t="s">
        <v>3196</v>
      </c>
      <c r="B2881" s="50" t="s">
        <v>4025</v>
      </c>
      <c r="C2881" s="50" t="s">
        <v>3783</v>
      </c>
      <c r="D2881" s="50" t="s">
        <v>37</v>
      </c>
      <c r="E2881" s="51">
        <v>45586</v>
      </c>
      <c r="F2881" s="50" t="s">
        <v>72</v>
      </c>
      <c r="G2881" s="50" t="s">
        <v>812</v>
      </c>
      <c r="H2881" s="50" t="s">
        <v>813</v>
      </c>
      <c r="I2881" s="50" t="s">
        <v>814</v>
      </c>
      <c r="J2881" s="50" t="s">
        <v>3784</v>
      </c>
      <c r="K2881" s="53">
        <v>6346.22</v>
      </c>
    </row>
    <row r="2882" spans="1:11" x14ac:dyDescent="0.25">
      <c r="A2882" s="50" t="s">
        <v>3196</v>
      </c>
      <c r="B2882" s="50" t="s">
        <v>4026</v>
      </c>
      <c r="C2882" s="50" t="s">
        <v>3783</v>
      </c>
      <c r="D2882" s="50" t="s">
        <v>37</v>
      </c>
      <c r="E2882" s="51">
        <v>45586</v>
      </c>
      <c r="F2882" s="50" t="s">
        <v>72</v>
      </c>
      <c r="G2882" s="50" t="s">
        <v>812</v>
      </c>
      <c r="H2882" s="50" t="s">
        <v>813</v>
      </c>
      <c r="I2882" s="50" t="s">
        <v>814</v>
      </c>
      <c r="J2882" s="50" t="s">
        <v>3784</v>
      </c>
      <c r="K2882" s="53">
        <v>6346.22</v>
      </c>
    </row>
    <row r="2883" spans="1:11" x14ac:dyDescent="0.25">
      <c r="A2883" s="50" t="s">
        <v>3196</v>
      </c>
      <c r="B2883" s="50" t="s">
        <v>4027</v>
      </c>
      <c r="C2883" s="50" t="s">
        <v>3783</v>
      </c>
      <c r="D2883" s="50" t="s">
        <v>37</v>
      </c>
      <c r="E2883" s="51">
        <v>45586</v>
      </c>
      <c r="F2883" s="50" t="s">
        <v>72</v>
      </c>
      <c r="G2883" s="50" t="s">
        <v>812</v>
      </c>
      <c r="H2883" s="50" t="s">
        <v>813</v>
      </c>
      <c r="I2883" s="50" t="s">
        <v>814</v>
      </c>
      <c r="J2883" s="50" t="s">
        <v>3784</v>
      </c>
      <c r="K2883" s="53">
        <v>6346.22</v>
      </c>
    </row>
    <row r="2884" spans="1:11" x14ac:dyDescent="0.25">
      <c r="A2884" s="50" t="s">
        <v>3196</v>
      </c>
      <c r="B2884" s="50" t="s">
        <v>4028</v>
      </c>
      <c r="C2884" s="50" t="s">
        <v>3783</v>
      </c>
      <c r="D2884" s="50" t="s">
        <v>37</v>
      </c>
      <c r="E2884" s="51">
        <v>45586</v>
      </c>
      <c r="F2884" s="50" t="s">
        <v>72</v>
      </c>
      <c r="G2884" s="50" t="s">
        <v>812</v>
      </c>
      <c r="H2884" s="50" t="s">
        <v>813</v>
      </c>
      <c r="I2884" s="50" t="s">
        <v>814</v>
      </c>
      <c r="J2884" s="50" t="s">
        <v>3784</v>
      </c>
      <c r="K2884" s="53">
        <v>6346.22</v>
      </c>
    </row>
    <row r="2885" spans="1:11" x14ac:dyDescent="0.25">
      <c r="A2885" s="50" t="s">
        <v>3196</v>
      </c>
      <c r="B2885" s="50" t="s">
        <v>4029</v>
      </c>
      <c r="C2885" s="50" t="s">
        <v>3783</v>
      </c>
      <c r="D2885" s="50" t="s">
        <v>37</v>
      </c>
      <c r="E2885" s="51">
        <v>45586</v>
      </c>
      <c r="F2885" s="50" t="s">
        <v>72</v>
      </c>
      <c r="G2885" s="50" t="s">
        <v>812</v>
      </c>
      <c r="H2885" s="50" t="s">
        <v>813</v>
      </c>
      <c r="I2885" s="50" t="s">
        <v>814</v>
      </c>
      <c r="J2885" s="50" t="s">
        <v>3784</v>
      </c>
      <c r="K2885" s="53">
        <v>6346.22</v>
      </c>
    </row>
    <row r="2886" spans="1:11" x14ac:dyDescent="0.25">
      <c r="A2886" s="50" t="s">
        <v>3196</v>
      </c>
      <c r="B2886" s="50" t="s">
        <v>4030</v>
      </c>
      <c r="C2886" s="50" t="s">
        <v>3783</v>
      </c>
      <c r="D2886" s="50" t="s">
        <v>37</v>
      </c>
      <c r="E2886" s="51">
        <v>45586</v>
      </c>
      <c r="F2886" s="50" t="s">
        <v>72</v>
      </c>
      <c r="G2886" s="50" t="s">
        <v>812</v>
      </c>
      <c r="H2886" s="50" t="s">
        <v>813</v>
      </c>
      <c r="I2886" s="50" t="s">
        <v>814</v>
      </c>
      <c r="J2886" s="50" t="s">
        <v>3784</v>
      </c>
      <c r="K2886" s="53">
        <v>6346.22</v>
      </c>
    </row>
    <row r="2887" spans="1:11" x14ac:dyDescent="0.25">
      <c r="A2887" s="50" t="s">
        <v>3196</v>
      </c>
      <c r="B2887" s="50" t="s">
        <v>4031</v>
      </c>
      <c r="C2887" s="50" t="s">
        <v>3783</v>
      </c>
      <c r="D2887" s="50" t="s">
        <v>37</v>
      </c>
      <c r="E2887" s="51">
        <v>45586</v>
      </c>
      <c r="F2887" s="50" t="s">
        <v>72</v>
      </c>
      <c r="G2887" s="50" t="s">
        <v>812</v>
      </c>
      <c r="H2887" s="50" t="s">
        <v>813</v>
      </c>
      <c r="I2887" s="50" t="s">
        <v>814</v>
      </c>
      <c r="J2887" s="50" t="s">
        <v>3784</v>
      </c>
      <c r="K2887" s="53">
        <v>6346.22</v>
      </c>
    </row>
    <row r="2888" spans="1:11" x14ac:dyDescent="0.25">
      <c r="A2888" s="50" t="s">
        <v>3196</v>
      </c>
      <c r="B2888" s="50" t="s">
        <v>4032</v>
      </c>
      <c r="C2888" s="50" t="s">
        <v>3783</v>
      </c>
      <c r="D2888" s="50" t="s">
        <v>37</v>
      </c>
      <c r="E2888" s="51">
        <v>45586</v>
      </c>
      <c r="F2888" s="50" t="s">
        <v>72</v>
      </c>
      <c r="G2888" s="50" t="s">
        <v>812</v>
      </c>
      <c r="H2888" s="50" t="s">
        <v>813</v>
      </c>
      <c r="I2888" s="50" t="s">
        <v>814</v>
      </c>
      <c r="J2888" s="50" t="s">
        <v>3784</v>
      </c>
      <c r="K2888" s="53">
        <v>6346.22</v>
      </c>
    </row>
    <row r="2889" spans="1:11" x14ac:dyDescent="0.25">
      <c r="A2889" s="50" t="s">
        <v>3196</v>
      </c>
      <c r="B2889" s="50" t="s">
        <v>4033</v>
      </c>
      <c r="C2889" s="50" t="s">
        <v>3783</v>
      </c>
      <c r="D2889" s="50" t="s">
        <v>37</v>
      </c>
      <c r="E2889" s="51">
        <v>45586</v>
      </c>
      <c r="F2889" s="50" t="s">
        <v>72</v>
      </c>
      <c r="G2889" s="50" t="s">
        <v>812</v>
      </c>
      <c r="H2889" s="50" t="s">
        <v>813</v>
      </c>
      <c r="I2889" s="50" t="s">
        <v>814</v>
      </c>
      <c r="J2889" s="50" t="s">
        <v>3784</v>
      </c>
      <c r="K2889" s="53">
        <v>6346.22</v>
      </c>
    </row>
    <row r="2890" spans="1:11" x14ac:dyDescent="0.25">
      <c r="A2890" s="50" t="s">
        <v>3196</v>
      </c>
      <c r="B2890" s="50" t="s">
        <v>4034</v>
      </c>
      <c r="C2890" s="50" t="s">
        <v>3783</v>
      </c>
      <c r="D2890" s="50" t="s">
        <v>37</v>
      </c>
      <c r="E2890" s="51">
        <v>45586</v>
      </c>
      <c r="F2890" s="50" t="s">
        <v>72</v>
      </c>
      <c r="G2890" s="50" t="s">
        <v>812</v>
      </c>
      <c r="H2890" s="50" t="s">
        <v>813</v>
      </c>
      <c r="I2890" s="50" t="s">
        <v>814</v>
      </c>
      <c r="J2890" s="50" t="s">
        <v>3784</v>
      </c>
      <c r="K2890" s="53">
        <v>6346.22</v>
      </c>
    </row>
    <row r="2891" spans="1:11" x14ac:dyDescent="0.25">
      <c r="A2891" s="50" t="s">
        <v>3196</v>
      </c>
      <c r="B2891" s="50" t="s">
        <v>4035</v>
      </c>
      <c r="C2891" s="50" t="s">
        <v>3783</v>
      </c>
      <c r="D2891" s="50" t="s">
        <v>37</v>
      </c>
      <c r="E2891" s="51">
        <v>45586</v>
      </c>
      <c r="F2891" s="50" t="s">
        <v>72</v>
      </c>
      <c r="G2891" s="50" t="s">
        <v>812</v>
      </c>
      <c r="H2891" s="50" t="s">
        <v>813</v>
      </c>
      <c r="I2891" s="50" t="s">
        <v>814</v>
      </c>
      <c r="J2891" s="50" t="s">
        <v>3784</v>
      </c>
      <c r="K2891" s="53">
        <v>6346.22</v>
      </c>
    </row>
    <row r="2892" spans="1:11" x14ac:dyDescent="0.25">
      <c r="A2892" s="50" t="s">
        <v>3196</v>
      </c>
      <c r="B2892" s="50" t="s">
        <v>4036</v>
      </c>
      <c r="C2892" s="50" t="s">
        <v>3783</v>
      </c>
      <c r="D2892" s="50" t="s">
        <v>37</v>
      </c>
      <c r="E2892" s="51">
        <v>45586</v>
      </c>
      <c r="F2892" s="50" t="s">
        <v>72</v>
      </c>
      <c r="G2892" s="50" t="s">
        <v>812</v>
      </c>
      <c r="H2892" s="50" t="s">
        <v>813</v>
      </c>
      <c r="I2892" s="50" t="s">
        <v>814</v>
      </c>
      <c r="J2892" s="50" t="s">
        <v>3784</v>
      </c>
      <c r="K2892" s="53">
        <v>6346.22</v>
      </c>
    </row>
    <row r="2893" spans="1:11" x14ac:dyDescent="0.25">
      <c r="A2893" s="50" t="s">
        <v>3196</v>
      </c>
      <c r="B2893" s="50" t="s">
        <v>4037</v>
      </c>
      <c r="C2893" s="50" t="s">
        <v>3783</v>
      </c>
      <c r="D2893" s="50" t="s">
        <v>37</v>
      </c>
      <c r="E2893" s="51">
        <v>45586</v>
      </c>
      <c r="F2893" s="50" t="s">
        <v>72</v>
      </c>
      <c r="G2893" s="50" t="s">
        <v>812</v>
      </c>
      <c r="H2893" s="50" t="s">
        <v>813</v>
      </c>
      <c r="I2893" s="50" t="s">
        <v>814</v>
      </c>
      <c r="J2893" s="50" t="s">
        <v>3784</v>
      </c>
      <c r="K2893" s="53">
        <v>6346.22</v>
      </c>
    </row>
    <row r="2894" spans="1:11" x14ac:dyDescent="0.25">
      <c r="A2894" s="50" t="s">
        <v>3196</v>
      </c>
      <c r="B2894" s="50" t="s">
        <v>4038</v>
      </c>
      <c r="C2894" s="50" t="s">
        <v>3783</v>
      </c>
      <c r="D2894" s="50" t="s">
        <v>37</v>
      </c>
      <c r="E2894" s="51">
        <v>45586</v>
      </c>
      <c r="F2894" s="50" t="s">
        <v>72</v>
      </c>
      <c r="G2894" s="50" t="s">
        <v>812</v>
      </c>
      <c r="H2894" s="50" t="s">
        <v>813</v>
      </c>
      <c r="I2894" s="50" t="s">
        <v>814</v>
      </c>
      <c r="J2894" s="50" t="s">
        <v>3784</v>
      </c>
      <c r="K2894" s="53">
        <v>6346.22</v>
      </c>
    </row>
    <row r="2895" spans="1:11" x14ac:dyDescent="0.25">
      <c r="A2895" s="50" t="s">
        <v>3196</v>
      </c>
      <c r="B2895" s="50" t="s">
        <v>4039</v>
      </c>
      <c r="C2895" s="50" t="s">
        <v>3783</v>
      </c>
      <c r="D2895" s="50" t="s">
        <v>37</v>
      </c>
      <c r="E2895" s="51">
        <v>45586</v>
      </c>
      <c r="F2895" s="50" t="s">
        <v>72</v>
      </c>
      <c r="G2895" s="50" t="s">
        <v>812</v>
      </c>
      <c r="H2895" s="50" t="s">
        <v>813</v>
      </c>
      <c r="I2895" s="50" t="s">
        <v>814</v>
      </c>
      <c r="J2895" s="50" t="s">
        <v>3784</v>
      </c>
      <c r="K2895" s="53">
        <v>6346.22</v>
      </c>
    </row>
    <row r="2896" spans="1:11" x14ac:dyDescent="0.25">
      <c r="A2896" s="50" t="s">
        <v>3196</v>
      </c>
      <c r="B2896" s="50" t="s">
        <v>4040</v>
      </c>
      <c r="C2896" s="50" t="s">
        <v>3783</v>
      </c>
      <c r="D2896" s="50" t="s">
        <v>37</v>
      </c>
      <c r="E2896" s="51">
        <v>45586</v>
      </c>
      <c r="F2896" s="50" t="s">
        <v>72</v>
      </c>
      <c r="G2896" s="50" t="s">
        <v>812</v>
      </c>
      <c r="H2896" s="50" t="s">
        <v>813</v>
      </c>
      <c r="I2896" s="50" t="s">
        <v>814</v>
      </c>
      <c r="J2896" s="50" t="s">
        <v>3784</v>
      </c>
      <c r="K2896" s="53">
        <v>6346.22</v>
      </c>
    </row>
    <row r="2897" spans="1:11" x14ac:dyDescent="0.25">
      <c r="A2897" s="50" t="s">
        <v>3196</v>
      </c>
      <c r="B2897" s="50" t="s">
        <v>4041</v>
      </c>
      <c r="C2897" s="50" t="s">
        <v>3783</v>
      </c>
      <c r="D2897" s="50" t="s">
        <v>37</v>
      </c>
      <c r="E2897" s="51">
        <v>45586</v>
      </c>
      <c r="F2897" s="50" t="s">
        <v>72</v>
      </c>
      <c r="G2897" s="50" t="s">
        <v>812</v>
      </c>
      <c r="H2897" s="50" t="s">
        <v>813</v>
      </c>
      <c r="I2897" s="50" t="s">
        <v>814</v>
      </c>
      <c r="J2897" s="50" t="s">
        <v>3784</v>
      </c>
      <c r="K2897" s="53">
        <v>6346.22</v>
      </c>
    </row>
    <row r="2898" spans="1:11" x14ac:dyDescent="0.25">
      <c r="A2898" s="50" t="s">
        <v>3196</v>
      </c>
      <c r="B2898" s="50" t="s">
        <v>4042</v>
      </c>
      <c r="C2898" s="50" t="s">
        <v>3783</v>
      </c>
      <c r="D2898" s="50" t="s">
        <v>37</v>
      </c>
      <c r="E2898" s="51">
        <v>45586</v>
      </c>
      <c r="F2898" s="50" t="s">
        <v>72</v>
      </c>
      <c r="G2898" s="50" t="s">
        <v>812</v>
      </c>
      <c r="H2898" s="50" t="s">
        <v>813</v>
      </c>
      <c r="I2898" s="50" t="s">
        <v>814</v>
      </c>
      <c r="J2898" s="50" t="s">
        <v>3784</v>
      </c>
      <c r="K2898" s="53">
        <v>6346.22</v>
      </c>
    </row>
    <row r="2899" spans="1:11" x14ac:dyDescent="0.25">
      <c r="A2899" s="50" t="s">
        <v>3196</v>
      </c>
      <c r="B2899" s="50" t="s">
        <v>4043</v>
      </c>
      <c r="C2899" s="50" t="s">
        <v>3783</v>
      </c>
      <c r="D2899" s="50" t="s">
        <v>37</v>
      </c>
      <c r="E2899" s="51">
        <v>45586</v>
      </c>
      <c r="F2899" s="50" t="s">
        <v>72</v>
      </c>
      <c r="G2899" s="50" t="s">
        <v>812</v>
      </c>
      <c r="H2899" s="50" t="s">
        <v>813</v>
      </c>
      <c r="I2899" s="50" t="s">
        <v>814</v>
      </c>
      <c r="J2899" s="50" t="s">
        <v>3784</v>
      </c>
      <c r="K2899" s="53">
        <v>6346.22</v>
      </c>
    </row>
    <row r="2900" spans="1:11" x14ac:dyDescent="0.25">
      <c r="A2900" s="50" t="s">
        <v>3196</v>
      </c>
      <c r="B2900" s="50" t="s">
        <v>4044</v>
      </c>
      <c r="C2900" s="50" t="s">
        <v>3783</v>
      </c>
      <c r="D2900" s="50" t="s">
        <v>37</v>
      </c>
      <c r="E2900" s="51">
        <v>45586</v>
      </c>
      <c r="F2900" s="50" t="s">
        <v>72</v>
      </c>
      <c r="G2900" s="50" t="s">
        <v>812</v>
      </c>
      <c r="H2900" s="50" t="s">
        <v>813</v>
      </c>
      <c r="I2900" s="50" t="s">
        <v>814</v>
      </c>
      <c r="J2900" s="50" t="s">
        <v>3784</v>
      </c>
      <c r="K2900" s="53">
        <v>6346.22</v>
      </c>
    </row>
    <row r="2901" spans="1:11" x14ac:dyDescent="0.25">
      <c r="A2901" s="50" t="s">
        <v>3196</v>
      </c>
      <c r="B2901" s="50" t="s">
        <v>4045</v>
      </c>
      <c r="C2901" s="50" t="s">
        <v>3783</v>
      </c>
      <c r="D2901" s="50" t="s">
        <v>37</v>
      </c>
      <c r="E2901" s="51">
        <v>45586</v>
      </c>
      <c r="F2901" s="50" t="s">
        <v>72</v>
      </c>
      <c r="G2901" s="50" t="s">
        <v>812</v>
      </c>
      <c r="H2901" s="50" t="s">
        <v>813</v>
      </c>
      <c r="I2901" s="50" t="s">
        <v>814</v>
      </c>
      <c r="J2901" s="50" t="s">
        <v>3784</v>
      </c>
      <c r="K2901" s="53">
        <v>6346.22</v>
      </c>
    </row>
    <row r="2902" spans="1:11" x14ac:dyDescent="0.25">
      <c r="A2902" s="50" t="s">
        <v>3196</v>
      </c>
      <c r="B2902" s="50" t="s">
        <v>4046</v>
      </c>
      <c r="C2902" s="50" t="s">
        <v>3783</v>
      </c>
      <c r="D2902" s="50" t="s">
        <v>37</v>
      </c>
      <c r="E2902" s="51">
        <v>45586</v>
      </c>
      <c r="F2902" s="50" t="s">
        <v>72</v>
      </c>
      <c r="G2902" s="50" t="s">
        <v>812</v>
      </c>
      <c r="H2902" s="50" t="s">
        <v>813</v>
      </c>
      <c r="I2902" s="50" t="s">
        <v>814</v>
      </c>
      <c r="J2902" s="50" t="s">
        <v>3784</v>
      </c>
      <c r="K2902" s="53">
        <v>6346.22</v>
      </c>
    </row>
    <row r="2903" spans="1:11" x14ac:dyDescent="0.25">
      <c r="A2903" s="50" t="s">
        <v>3196</v>
      </c>
      <c r="B2903" s="50" t="s">
        <v>4047</v>
      </c>
      <c r="C2903" s="50" t="s">
        <v>3783</v>
      </c>
      <c r="D2903" s="50" t="s">
        <v>37</v>
      </c>
      <c r="E2903" s="51">
        <v>45586</v>
      </c>
      <c r="F2903" s="50" t="s">
        <v>72</v>
      </c>
      <c r="G2903" s="50" t="s">
        <v>812</v>
      </c>
      <c r="H2903" s="50" t="s">
        <v>813</v>
      </c>
      <c r="I2903" s="50" t="s">
        <v>814</v>
      </c>
      <c r="J2903" s="50" t="s">
        <v>3784</v>
      </c>
      <c r="K2903" s="53">
        <v>6346.22</v>
      </c>
    </row>
    <row r="2904" spans="1:11" x14ac:dyDescent="0.25">
      <c r="A2904" s="50" t="s">
        <v>3196</v>
      </c>
      <c r="B2904" s="50" t="s">
        <v>4048</v>
      </c>
      <c r="C2904" s="50" t="s">
        <v>3783</v>
      </c>
      <c r="D2904" s="50" t="s">
        <v>37</v>
      </c>
      <c r="E2904" s="51">
        <v>45586</v>
      </c>
      <c r="F2904" s="50" t="s">
        <v>72</v>
      </c>
      <c r="G2904" s="50" t="s">
        <v>812</v>
      </c>
      <c r="H2904" s="50" t="s">
        <v>813</v>
      </c>
      <c r="I2904" s="50" t="s">
        <v>814</v>
      </c>
      <c r="J2904" s="50" t="s">
        <v>3784</v>
      </c>
      <c r="K2904" s="53">
        <v>6346.22</v>
      </c>
    </row>
    <row r="2905" spans="1:11" x14ac:dyDescent="0.25">
      <c r="A2905" s="50" t="s">
        <v>3196</v>
      </c>
      <c r="B2905" s="50" t="s">
        <v>4049</v>
      </c>
      <c r="C2905" s="50" t="s">
        <v>3783</v>
      </c>
      <c r="D2905" s="50" t="s">
        <v>37</v>
      </c>
      <c r="E2905" s="51">
        <v>45586</v>
      </c>
      <c r="F2905" s="50" t="s">
        <v>72</v>
      </c>
      <c r="G2905" s="50" t="s">
        <v>812</v>
      </c>
      <c r="H2905" s="50" t="s">
        <v>813</v>
      </c>
      <c r="I2905" s="50" t="s">
        <v>814</v>
      </c>
      <c r="J2905" s="50" t="s">
        <v>3784</v>
      </c>
      <c r="K2905" s="53">
        <v>6346.22</v>
      </c>
    </row>
    <row r="2906" spans="1:11" x14ac:dyDescent="0.25">
      <c r="A2906" s="50" t="s">
        <v>3196</v>
      </c>
      <c r="B2906" s="50" t="s">
        <v>4050</v>
      </c>
      <c r="C2906" s="50" t="s">
        <v>3783</v>
      </c>
      <c r="D2906" s="50" t="s">
        <v>37</v>
      </c>
      <c r="E2906" s="51">
        <v>45586</v>
      </c>
      <c r="F2906" s="50" t="s">
        <v>72</v>
      </c>
      <c r="G2906" s="50" t="s">
        <v>812</v>
      </c>
      <c r="H2906" s="50" t="s">
        <v>813</v>
      </c>
      <c r="I2906" s="50" t="s">
        <v>814</v>
      </c>
      <c r="J2906" s="50" t="s">
        <v>3784</v>
      </c>
      <c r="K2906" s="53">
        <v>6346.22</v>
      </c>
    </row>
    <row r="2907" spans="1:11" x14ac:dyDescent="0.25">
      <c r="A2907" s="50" t="s">
        <v>3196</v>
      </c>
      <c r="B2907" s="50" t="s">
        <v>4051</v>
      </c>
      <c r="C2907" s="50" t="s">
        <v>3783</v>
      </c>
      <c r="D2907" s="50" t="s">
        <v>37</v>
      </c>
      <c r="E2907" s="51">
        <v>45586</v>
      </c>
      <c r="F2907" s="50" t="s">
        <v>72</v>
      </c>
      <c r="G2907" s="50" t="s">
        <v>812</v>
      </c>
      <c r="H2907" s="50" t="s">
        <v>813</v>
      </c>
      <c r="I2907" s="50" t="s">
        <v>814</v>
      </c>
      <c r="J2907" s="50" t="s">
        <v>3784</v>
      </c>
      <c r="K2907" s="53">
        <v>6346.22</v>
      </c>
    </row>
    <row r="2908" spans="1:11" x14ac:dyDescent="0.25">
      <c r="A2908" s="50" t="s">
        <v>3196</v>
      </c>
      <c r="B2908" s="50" t="s">
        <v>4052</v>
      </c>
      <c r="C2908" s="50" t="s">
        <v>3783</v>
      </c>
      <c r="D2908" s="50" t="s">
        <v>37</v>
      </c>
      <c r="E2908" s="51">
        <v>45586</v>
      </c>
      <c r="F2908" s="50" t="s">
        <v>72</v>
      </c>
      <c r="G2908" s="50" t="s">
        <v>812</v>
      </c>
      <c r="H2908" s="50" t="s">
        <v>813</v>
      </c>
      <c r="I2908" s="50" t="s">
        <v>814</v>
      </c>
      <c r="J2908" s="50" t="s">
        <v>3784</v>
      </c>
      <c r="K2908" s="53">
        <v>6346.22</v>
      </c>
    </row>
    <row r="2909" spans="1:11" x14ac:dyDescent="0.25">
      <c r="A2909" s="50" t="s">
        <v>3196</v>
      </c>
      <c r="B2909" s="50" t="s">
        <v>4053</v>
      </c>
      <c r="C2909" s="50" t="s">
        <v>3783</v>
      </c>
      <c r="D2909" s="50" t="s">
        <v>37</v>
      </c>
      <c r="E2909" s="51">
        <v>45586</v>
      </c>
      <c r="F2909" s="50" t="s">
        <v>72</v>
      </c>
      <c r="G2909" s="50" t="s">
        <v>812</v>
      </c>
      <c r="H2909" s="50" t="s">
        <v>813</v>
      </c>
      <c r="I2909" s="50" t="s">
        <v>814</v>
      </c>
      <c r="J2909" s="50" t="s">
        <v>3784</v>
      </c>
      <c r="K2909" s="53">
        <v>6346.22</v>
      </c>
    </row>
    <row r="2910" spans="1:11" x14ac:dyDescent="0.25">
      <c r="A2910" s="50" t="s">
        <v>3196</v>
      </c>
      <c r="B2910" s="50" t="s">
        <v>4054</v>
      </c>
      <c r="C2910" s="50" t="s">
        <v>3783</v>
      </c>
      <c r="D2910" s="50" t="s">
        <v>37</v>
      </c>
      <c r="E2910" s="51">
        <v>45586</v>
      </c>
      <c r="F2910" s="50" t="s">
        <v>72</v>
      </c>
      <c r="G2910" s="50" t="s">
        <v>812</v>
      </c>
      <c r="H2910" s="50" t="s">
        <v>813</v>
      </c>
      <c r="I2910" s="50" t="s">
        <v>814</v>
      </c>
      <c r="J2910" s="50" t="s">
        <v>3784</v>
      </c>
      <c r="K2910" s="53">
        <v>6346.22</v>
      </c>
    </row>
    <row r="2911" spans="1:11" x14ac:dyDescent="0.25">
      <c r="A2911" s="50" t="s">
        <v>3196</v>
      </c>
      <c r="B2911" s="50" t="s">
        <v>4055</v>
      </c>
      <c r="C2911" s="50" t="s">
        <v>3783</v>
      </c>
      <c r="D2911" s="50" t="s">
        <v>37</v>
      </c>
      <c r="E2911" s="51">
        <v>45586</v>
      </c>
      <c r="F2911" s="50" t="s">
        <v>72</v>
      </c>
      <c r="G2911" s="50" t="s">
        <v>812</v>
      </c>
      <c r="H2911" s="50" t="s">
        <v>813</v>
      </c>
      <c r="I2911" s="50" t="s">
        <v>814</v>
      </c>
      <c r="J2911" s="50" t="s">
        <v>3784</v>
      </c>
      <c r="K2911" s="53">
        <v>6346.22</v>
      </c>
    </row>
    <row r="2912" spans="1:11" x14ac:dyDescent="0.25">
      <c r="A2912" s="50" t="s">
        <v>3196</v>
      </c>
      <c r="B2912" s="50" t="s">
        <v>4056</v>
      </c>
      <c r="C2912" s="50" t="s">
        <v>3783</v>
      </c>
      <c r="D2912" s="50" t="s">
        <v>37</v>
      </c>
      <c r="E2912" s="51">
        <v>45586</v>
      </c>
      <c r="F2912" s="50" t="s">
        <v>72</v>
      </c>
      <c r="G2912" s="50" t="s">
        <v>812</v>
      </c>
      <c r="H2912" s="50" t="s">
        <v>813</v>
      </c>
      <c r="I2912" s="50" t="s">
        <v>814</v>
      </c>
      <c r="J2912" s="50" t="s">
        <v>3784</v>
      </c>
      <c r="K2912" s="53">
        <v>6346.22</v>
      </c>
    </row>
    <row r="2913" spans="1:11" x14ac:dyDescent="0.25">
      <c r="A2913" s="50" t="s">
        <v>3196</v>
      </c>
      <c r="B2913" s="50" t="s">
        <v>4057</v>
      </c>
      <c r="C2913" s="50" t="s">
        <v>3783</v>
      </c>
      <c r="D2913" s="50" t="s">
        <v>37</v>
      </c>
      <c r="E2913" s="51">
        <v>45586</v>
      </c>
      <c r="F2913" s="50" t="s">
        <v>72</v>
      </c>
      <c r="G2913" s="50" t="s">
        <v>812</v>
      </c>
      <c r="H2913" s="50" t="s">
        <v>813</v>
      </c>
      <c r="I2913" s="50" t="s">
        <v>814</v>
      </c>
      <c r="J2913" s="50" t="s">
        <v>3784</v>
      </c>
      <c r="K2913" s="53">
        <v>6346.22</v>
      </c>
    </row>
    <row r="2914" spans="1:11" x14ac:dyDescent="0.25">
      <c r="A2914" s="50" t="s">
        <v>3196</v>
      </c>
      <c r="B2914" s="50" t="s">
        <v>4058</v>
      </c>
      <c r="C2914" s="50" t="s">
        <v>3783</v>
      </c>
      <c r="D2914" s="50" t="s">
        <v>37</v>
      </c>
      <c r="E2914" s="51">
        <v>45586</v>
      </c>
      <c r="F2914" s="50" t="s">
        <v>72</v>
      </c>
      <c r="G2914" s="50" t="s">
        <v>812</v>
      </c>
      <c r="H2914" s="50" t="s">
        <v>813</v>
      </c>
      <c r="I2914" s="50" t="s">
        <v>814</v>
      </c>
      <c r="J2914" s="50" t="s">
        <v>3784</v>
      </c>
      <c r="K2914" s="53">
        <v>6346.22</v>
      </c>
    </row>
    <row r="2915" spans="1:11" x14ac:dyDescent="0.25">
      <c r="A2915" s="50" t="s">
        <v>3196</v>
      </c>
      <c r="B2915" s="50" t="s">
        <v>4059</v>
      </c>
      <c r="C2915" s="50" t="s">
        <v>3783</v>
      </c>
      <c r="D2915" s="50" t="s">
        <v>37</v>
      </c>
      <c r="E2915" s="51">
        <v>45586</v>
      </c>
      <c r="F2915" s="50" t="s">
        <v>72</v>
      </c>
      <c r="G2915" s="50" t="s">
        <v>812</v>
      </c>
      <c r="H2915" s="50" t="s">
        <v>813</v>
      </c>
      <c r="I2915" s="50" t="s">
        <v>814</v>
      </c>
      <c r="J2915" s="50" t="s">
        <v>3784</v>
      </c>
      <c r="K2915" s="53">
        <v>6346.22</v>
      </c>
    </row>
    <row r="2916" spans="1:11" x14ac:dyDescent="0.25">
      <c r="A2916" s="50" t="s">
        <v>3196</v>
      </c>
      <c r="B2916" s="50" t="s">
        <v>4060</v>
      </c>
      <c r="C2916" s="50" t="s">
        <v>3783</v>
      </c>
      <c r="D2916" s="50" t="s">
        <v>37</v>
      </c>
      <c r="E2916" s="51">
        <v>45586</v>
      </c>
      <c r="F2916" s="50" t="s">
        <v>72</v>
      </c>
      <c r="G2916" s="50" t="s">
        <v>812</v>
      </c>
      <c r="H2916" s="50" t="s">
        <v>813</v>
      </c>
      <c r="I2916" s="50" t="s">
        <v>814</v>
      </c>
      <c r="J2916" s="50" t="s">
        <v>3784</v>
      </c>
      <c r="K2916" s="53">
        <v>6346.22</v>
      </c>
    </row>
    <row r="2917" spans="1:11" x14ac:dyDescent="0.25">
      <c r="A2917" s="50" t="s">
        <v>3196</v>
      </c>
      <c r="B2917" s="50" t="s">
        <v>4061</v>
      </c>
      <c r="C2917" s="50" t="s">
        <v>3783</v>
      </c>
      <c r="D2917" s="50" t="s">
        <v>37</v>
      </c>
      <c r="E2917" s="51">
        <v>45586</v>
      </c>
      <c r="F2917" s="50" t="s">
        <v>72</v>
      </c>
      <c r="G2917" s="50" t="s">
        <v>812</v>
      </c>
      <c r="H2917" s="50" t="s">
        <v>813</v>
      </c>
      <c r="I2917" s="50" t="s">
        <v>814</v>
      </c>
      <c r="J2917" s="50" t="s">
        <v>3784</v>
      </c>
      <c r="K2917" s="53">
        <v>6346.22</v>
      </c>
    </row>
    <row r="2918" spans="1:11" x14ac:dyDescent="0.25">
      <c r="A2918" s="50" t="s">
        <v>3196</v>
      </c>
      <c r="B2918" s="50" t="s">
        <v>4062</v>
      </c>
      <c r="C2918" s="50" t="s">
        <v>3783</v>
      </c>
      <c r="D2918" s="50" t="s">
        <v>37</v>
      </c>
      <c r="E2918" s="51">
        <v>45586</v>
      </c>
      <c r="F2918" s="50" t="s">
        <v>72</v>
      </c>
      <c r="G2918" s="50" t="s">
        <v>812</v>
      </c>
      <c r="H2918" s="50" t="s">
        <v>813</v>
      </c>
      <c r="I2918" s="50" t="s">
        <v>814</v>
      </c>
      <c r="J2918" s="50" t="s">
        <v>3784</v>
      </c>
      <c r="K2918" s="53">
        <v>6346.22</v>
      </c>
    </row>
    <row r="2919" spans="1:11" x14ac:dyDescent="0.25">
      <c r="A2919" s="50" t="s">
        <v>3196</v>
      </c>
      <c r="B2919" s="50" t="s">
        <v>4063</v>
      </c>
      <c r="C2919" s="50" t="s">
        <v>3783</v>
      </c>
      <c r="D2919" s="50" t="s">
        <v>37</v>
      </c>
      <c r="E2919" s="51">
        <v>45586</v>
      </c>
      <c r="F2919" s="50" t="s">
        <v>72</v>
      </c>
      <c r="G2919" s="50" t="s">
        <v>812</v>
      </c>
      <c r="H2919" s="50" t="s">
        <v>813</v>
      </c>
      <c r="I2919" s="50" t="s">
        <v>814</v>
      </c>
      <c r="J2919" s="50" t="s">
        <v>3784</v>
      </c>
      <c r="K2919" s="53">
        <v>6346.22</v>
      </c>
    </row>
    <row r="2920" spans="1:11" x14ac:dyDescent="0.25">
      <c r="A2920" s="50" t="s">
        <v>3196</v>
      </c>
      <c r="B2920" s="50" t="s">
        <v>4064</v>
      </c>
      <c r="C2920" s="50" t="s">
        <v>3783</v>
      </c>
      <c r="D2920" s="50" t="s">
        <v>37</v>
      </c>
      <c r="E2920" s="51">
        <v>45586</v>
      </c>
      <c r="F2920" s="50" t="s">
        <v>72</v>
      </c>
      <c r="G2920" s="50" t="s">
        <v>812</v>
      </c>
      <c r="H2920" s="50" t="s">
        <v>813</v>
      </c>
      <c r="I2920" s="50" t="s">
        <v>814</v>
      </c>
      <c r="J2920" s="50" t="s">
        <v>3784</v>
      </c>
      <c r="K2920" s="53">
        <v>6346.22</v>
      </c>
    </row>
    <row r="2921" spans="1:11" x14ac:dyDescent="0.25">
      <c r="A2921" s="50" t="s">
        <v>3196</v>
      </c>
      <c r="B2921" s="50" t="s">
        <v>4065</v>
      </c>
      <c r="C2921" s="50" t="s">
        <v>3783</v>
      </c>
      <c r="D2921" s="50" t="s">
        <v>37</v>
      </c>
      <c r="E2921" s="51">
        <v>45586</v>
      </c>
      <c r="F2921" s="50" t="s">
        <v>72</v>
      </c>
      <c r="G2921" s="50" t="s">
        <v>812</v>
      </c>
      <c r="H2921" s="50" t="s">
        <v>813</v>
      </c>
      <c r="I2921" s="50" t="s">
        <v>814</v>
      </c>
      <c r="J2921" s="50" t="s">
        <v>3784</v>
      </c>
      <c r="K2921" s="53">
        <v>6346.22</v>
      </c>
    </row>
    <row r="2922" spans="1:11" x14ac:dyDescent="0.25">
      <c r="A2922" s="50" t="s">
        <v>3196</v>
      </c>
      <c r="B2922" s="50" t="s">
        <v>4066</v>
      </c>
      <c r="C2922" s="50" t="s">
        <v>3783</v>
      </c>
      <c r="D2922" s="50" t="s">
        <v>37</v>
      </c>
      <c r="E2922" s="51">
        <v>45586</v>
      </c>
      <c r="F2922" s="50" t="s">
        <v>72</v>
      </c>
      <c r="G2922" s="50" t="s">
        <v>812</v>
      </c>
      <c r="H2922" s="50" t="s">
        <v>813</v>
      </c>
      <c r="I2922" s="50" t="s">
        <v>814</v>
      </c>
      <c r="J2922" s="50" t="s">
        <v>3784</v>
      </c>
      <c r="K2922" s="53">
        <v>6346.22</v>
      </c>
    </row>
    <row r="2923" spans="1:11" x14ac:dyDescent="0.25">
      <c r="A2923" s="50" t="s">
        <v>3196</v>
      </c>
      <c r="B2923" s="50" t="s">
        <v>4067</v>
      </c>
      <c r="C2923" s="50" t="s">
        <v>3783</v>
      </c>
      <c r="D2923" s="50" t="s">
        <v>37</v>
      </c>
      <c r="E2923" s="51">
        <v>45586</v>
      </c>
      <c r="F2923" s="50" t="s">
        <v>72</v>
      </c>
      <c r="G2923" s="50" t="s">
        <v>812</v>
      </c>
      <c r="H2923" s="50" t="s">
        <v>813</v>
      </c>
      <c r="I2923" s="50" t="s">
        <v>814</v>
      </c>
      <c r="J2923" s="50" t="s">
        <v>3784</v>
      </c>
      <c r="K2923" s="53">
        <v>6346.22</v>
      </c>
    </row>
    <row r="2924" spans="1:11" x14ac:dyDescent="0.25">
      <c r="A2924" s="50" t="s">
        <v>3196</v>
      </c>
      <c r="B2924" s="50" t="s">
        <v>4068</v>
      </c>
      <c r="C2924" s="50" t="s">
        <v>3783</v>
      </c>
      <c r="D2924" s="50" t="s">
        <v>37</v>
      </c>
      <c r="E2924" s="51">
        <v>45586</v>
      </c>
      <c r="F2924" s="50" t="s">
        <v>72</v>
      </c>
      <c r="G2924" s="50" t="s">
        <v>812</v>
      </c>
      <c r="H2924" s="50" t="s">
        <v>813</v>
      </c>
      <c r="I2924" s="50" t="s">
        <v>814</v>
      </c>
      <c r="J2924" s="50" t="s">
        <v>3784</v>
      </c>
      <c r="K2924" s="53">
        <v>6346.22</v>
      </c>
    </row>
    <row r="2925" spans="1:11" x14ac:dyDescent="0.25">
      <c r="A2925" s="50" t="s">
        <v>3196</v>
      </c>
      <c r="B2925" s="50" t="s">
        <v>4069</v>
      </c>
      <c r="C2925" s="50" t="s">
        <v>3783</v>
      </c>
      <c r="D2925" s="50" t="s">
        <v>37</v>
      </c>
      <c r="E2925" s="51">
        <v>45586</v>
      </c>
      <c r="F2925" s="50" t="s">
        <v>72</v>
      </c>
      <c r="G2925" s="50" t="s">
        <v>812</v>
      </c>
      <c r="H2925" s="50" t="s">
        <v>813</v>
      </c>
      <c r="I2925" s="50" t="s">
        <v>814</v>
      </c>
      <c r="J2925" s="50" t="s">
        <v>3784</v>
      </c>
      <c r="K2925" s="53">
        <v>6346.22</v>
      </c>
    </row>
    <row r="2926" spans="1:11" x14ac:dyDescent="0.25">
      <c r="A2926" s="50" t="s">
        <v>3196</v>
      </c>
      <c r="B2926" s="50" t="s">
        <v>4070</v>
      </c>
      <c r="C2926" s="50" t="s">
        <v>3783</v>
      </c>
      <c r="D2926" s="50" t="s">
        <v>37</v>
      </c>
      <c r="E2926" s="51">
        <v>45586</v>
      </c>
      <c r="F2926" s="50" t="s">
        <v>72</v>
      </c>
      <c r="G2926" s="50" t="s">
        <v>812</v>
      </c>
      <c r="H2926" s="50" t="s">
        <v>813</v>
      </c>
      <c r="I2926" s="50" t="s">
        <v>814</v>
      </c>
      <c r="J2926" s="50" t="s">
        <v>3784</v>
      </c>
      <c r="K2926" s="53">
        <v>6346.22</v>
      </c>
    </row>
    <row r="2927" spans="1:11" x14ac:dyDescent="0.25">
      <c r="A2927" s="50" t="s">
        <v>3196</v>
      </c>
      <c r="B2927" s="50" t="s">
        <v>4071</v>
      </c>
      <c r="C2927" s="50" t="s">
        <v>3783</v>
      </c>
      <c r="D2927" s="50" t="s">
        <v>37</v>
      </c>
      <c r="E2927" s="51">
        <v>45586</v>
      </c>
      <c r="F2927" s="50" t="s">
        <v>72</v>
      </c>
      <c r="G2927" s="50" t="s">
        <v>812</v>
      </c>
      <c r="H2927" s="50" t="s">
        <v>813</v>
      </c>
      <c r="I2927" s="50" t="s">
        <v>814</v>
      </c>
      <c r="J2927" s="50" t="s">
        <v>3784</v>
      </c>
      <c r="K2927" s="53">
        <v>6346.22</v>
      </c>
    </row>
    <row r="2928" spans="1:11" x14ac:dyDescent="0.25">
      <c r="A2928" s="50" t="s">
        <v>3196</v>
      </c>
      <c r="B2928" s="50" t="s">
        <v>4072</v>
      </c>
      <c r="C2928" s="50" t="s">
        <v>3783</v>
      </c>
      <c r="D2928" s="50" t="s">
        <v>37</v>
      </c>
      <c r="E2928" s="51">
        <v>45586</v>
      </c>
      <c r="F2928" s="50" t="s">
        <v>72</v>
      </c>
      <c r="G2928" s="50" t="s">
        <v>812</v>
      </c>
      <c r="H2928" s="50" t="s">
        <v>813</v>
      </c>
      <c r="I2928" s="50" t="s">
        <v>814</v>
      </c>
      <c r="J2928" s="50" t="s">
        <v>3784</v>
      </c>
      <c r="K2928" s="53">
        <v>6346.22</v>
      </c>
    </row>
    <row r="2929" spans="1:11" x14ac:dyDescent="0.25">
      <c r="A2929" s="50" t="s">
        <v>3196</v>
      </c>
      <c r="B2929" s="50" t="s">
        <v>4073</v>
      </c>
      <c r="C2929" s="50" t="s">
        <v>3783</v>
      </c>
      <c r="D2929" s="50" t="s">
        <v>37</v>
      </c>
      <c r="E2929" s="51">
        <v>45586</v>
      </c>
      <c r="F2929" s="50" t="s">
        <v>72</v>
      </c>
      <c r="G2929" s="50" t="s">
        <v>812</v>
      </c>
      <c r="H2929" s="50" t="s">
        <v>813</v>
      </c>
      <c r="I2929" s="50" t="s">
        <v>814</v>
      </c>
      <c r="J2929" s="50" t="s">
        <v>3784</v>
      </c>
      <c r="K2929" s="53">
        <v>6346.22</v>
      </c>
    </row>
    <row r="2930" spans="1:11" x14ac:dyDescent="0.25">
      <c r="A2930" s="50" t="s">
        <v>3196</v>
      </c>
      <c r="B2930" s="50" t="s">
        <v>4074</v>
      </c>
      <c r="C2930" s="50" t="s">
        <v>3783</v>
      </c>
      <c r="D2930" s="50" t="s">
        <v>37</v>
      </c>
      <c r="E2930" s="51">
        <v>45586</v>
      </c>
      <c r="F2930" s="50" t="s">
        <v>72</v>
      </c>
      <c r="G2930" s="50" t="s">
        <v>812</v>
      </c>
      <c r="H2930" s="50" t="s">
        <v>813</v>
      </c>
      <c r="I2930" s="50" t="s">
        <v>814</v>
      </c>
      <c r="J2930" s="50" t="s">
        <v>3784</v>
      </c>
      <c r="K2930" s="53">
        <v>6346.22</v>
      </c>
    </row>
    <row r="2931" spans="1:11" x14ac:dyDescent="0.25">
      <c r="A2931" s="50" t="s">
        <v>3196</v>
      </c>
      <c r="B2931" s="50" t="s">
        <v>4075</v>
      </c>
      <c r="C2931" s="50" t="s">
        <v>3783</v>
      </c>
      <c r="D2931" s="50" t="s">
        <v>37</v>
      </c>
      <c r="E2931" s="51">
        <v>45586</v>
      </c>
      <c r="F2931" s="50" t="s">
        <v>72</v>
      </c>
      <c r="G2931" s="50" t="s">
        <v>812</v>
      </c>
      <c r="H2931" s="50" t="s">
        <v>813</v>
      </c>
      <c r="I2931" s="50" t="s">
        <v>814</v>
      </c>
      <c r="J2931" s="50" t="s">
        <v>3784</v>
      </c>
      <c r="K2931" s="53">
        <v>6346.22</v>
      </c>
    </row>
    <row r="2932" spans="1:11" x14ac:dyDescent="0.25">
      <c r="A2932" s="50" t="s">
        <v>3196</v>
      </c>
      <c r="B2932" s="50" t="s">
        <v>4076</v>
      </c>
      <c r="C2932" s="50" t="s">
        <v>3783</v>
      </c>
      <c r="D2932" s="50" t="s">
        <v>37</v>
      </c>
      <c r="E2932" s="51">
        <v>45586</v>
      </c>
      <c r="F2932" s="50" t="s">
        <v>72</v>
      </c>
      <c r="G2932" s="50" t="s">
        <v>812</v>
      </c>
      <c r="H2932" s="50" t="s">
        <v>813</v>
      </c>
      <c r="I2932" s="50" t="s">
        <v>814</v>
      </c>
      <c r="J2932" s="50" t="s">
        <v>3784</v>
      </c>
      <c r="K2932" s="53">
        <v>6346.22</v>
      </c>
    </row>
    <row r="2933" spans="1:11" x14ac:dyDescent="0.25">
      <c r="A2933" s="50" t="s">
        <v>3196</v>
      </c>
      <c r="B2933" s="50" t="s">
        <v>4077</v>
      </c>
      <c r="C2933" s="50" t="s">
        <v>3783</v>
      </c>
      <c r="D2933" s="50" t="s">
        <v>37</v>
      </c>
      <c r="E2933" s="51">
        <v>45586</v>
      </c>
      <c r="F2933" s="50" t="s">
        <v>72</v>
      </c>
      <c r="G2933" s="50" t="s">
        <v>812</v>
      </c>
      <c r="H2933" s="50" t="s">
        <v>813</v>
      </c>
      <c r="I2933" s="50" t="s">
        <v>814</v>
      </c>
      <c r="J2933" s="50" t="s">
        <v>3784</v>
      </c>
      <c r="K2933" s="53">
        <v>6346.22</v>
      </c>
    </row>
    <row r="2934" spans="1:11" x14ac:dyDescent="0.25">
      <c r="A2934" s="50" t="s">
        <v>3196</v>
      </c>
      <c r="B2934" s="50" t="s">
        <v>4078</v>
      </c>
      <c r="C2934" s="50" t="s">
        <v>3783</v>
      </c>
      <c r="D2934" s="50" t="s">
        <v>37</v>
      </c>
      <c r="E2934" s="51">
        <v>45586</v>
      </c>
      <c r="F2934" s="50" t="s">
        <v>72</v>
      </c>
      <c r="G2934" s="50" t="s">
        <v>812</v>
      </c>
      <c r="H2934" s="50" t="s">
        <v>813</v>
      </c>
      <c r="I2934" s="50" t="s">
        <v>814</v>
      </c>
      <c r="J2934" s="50" t="s">
        <v>3784</v>
      </c>
      <c r="K2934" s="53">
        <v>6346.22</v>
      </c>
    </row>
    <row r="2935" spans="1:11" x14ac:dyDescent="0.25">
      <c r="A2935" s="50" t="s">
        <v>3196</v>
      </c>
      <c r="B2935" s="50" t="s">
        <v>4079</v>
      </c>
      <c r="C2935" s="50" t="s">
        <v>3783</v>
      </c>
      <c r="D2935" s="50" t="s">
        <v>37</v>
      </c>
      <c r="E2935" s="51">
        <v>45586</v>
      </c>
      <c r="F2935" s="50" t="s">
        <v>72</v>
      </c>
      <c r="G2935" s="50" t="s">
        <v>812</v>
      </c>
      <c r="H2935" s="50" t="s">
        <v>813</v>
      </c>
      <c r="I2935" s="50" t="s">
        <v>814</v>
      </c>
      <c r="J2935" s="50" t="s">
        <v>3784</v>
      </c>
      <c r="K2935" s="53">
        <v>6346.22</v>
      </c>
    </row>
    <row r="2936" spans="1:11" x14ac:dyDescent="0.25">
      <c r="A2936" s="50" t="s">
        <v>3196</v>
      </c>
      <c r="B2936" s="50" t="s">
        <v>4080</v>
      </c>
      <c r="C2936" s="50" t="s">
        <v>3783</v>
      </c>
      <c r="D2936" s="50" t="s">
        <v>37</v>
      </c>
      <c r="E2936" s="51">
        <v>45586</v>
      </c>
      <c r="F2936" s="50" t="s">
        <v>72</v>
      </c>
      <c r="G2936" s="50" t="s">
        <v>812</v>
      </c>
      <c r="H2936" s="50" t="s">
        <v>813</v>
      </c>
      <c r="I2936" s="50" t="s">
        <v>814</v>
      </c>
      <c r="J2936" s="50" t="s">
        <v>3784</v>
      </c>
      <c r="K2936" s="53">
        <v>6346.22</v>
      </c>
    </row>
    <row r="2937" spans="1:11" x14ac:dyDescent="0.25">
      <c r="A2937" s="50" t="s">
        <v>3196</v>
      </c>
      <c r="B2937" s="50" t="s">
        <v>4081</v>
      </c>
      <c r="C2937" s="50" t="s">
        <v>3783</v>
      </c>
      <c r="D2937" s="50" t="s">
        <v>37</v>
      </c>
      <c r="E2937" s="51">
        <v>45586</v>
      </c>
      <c r="F2937" s="50" t="s">
        <v>72</v>
      </c>
      <c r="G2937" s="50" t="s">
        <v>812</v>
      </c>
      <c r="H2937" s="50" t="s">
        <v>813</v>
      </c>
      <c r="I2937" s="50" t="s">
        <v>814</v>
      </c>
      <c r="J2937" s="50" t="s">
        <v>3784</v>
      </c>
      <c r="K2937" s="53">
        <v>6346.22</v>
      </c>
    </row>
    <row r="2938" spans="1:11" x14ac:dyDescent="0.25">
      <c r="A2938" s="50" t="s">
        <v>3196</v>
      </c>
      <c r="B2938" s="50" t="s">
        <v>4082</v>
      </c>
      <c r="C2938" s="50" t="s">
        <v>3783</v>
      </c>
      <c r="D2938" s="50" t="s">
        <v>37</v>
      </c>
      <c r="E2938" s="51">
        <v>45586</v>
      </c>
      <c r="F2938" s="50" t="s">
        <v>72</v>
      </c>
      <c r="G2938" s="50" t="s">
        <v>812</v>
      </c>
      <c r="H2938" s="50" t="s">
        <v>813</v>
      </c>
      <c r="I2938" s="50" t="s">
        <v>814</v>
      </c>
      <c r="J2938" s="50" t="s">
        <v>3784</v>
      </c>
      <c r="K2938" s="53">
        <v>6346.22</v>
      </c>
    </row>
    <row r="2939" spans="1:11" x14ac:dyDescent="0.25">
      <c r="A2939" s="50" t="s">
        <v>3196</v>
      </c>
      <c r="B2939" s="50" t="s">
        <v>4083</v>
      </c>
      <c r="C2939" s="50" t="s">
        <v>3783</v>
      </c>
      <c r="D2939" s="50" t="s">
        <v>37</v>
      </c>
      <c r="E2939" s="51">
        <v>45586</v>
      </c>
      <c r="F2939" s="50" t="s">
        <v>72</v>
      </c>
      <c r="G2939" s="50" t="s">
        <v>812</v>
      </c>
      <c r="H2939" s="50" t="s">
        <v>813</v>
      </c>
      <c r="I2939" s="50" t="s">
        <v>814</v>
      </c>
      <c r="J2939" s="50" t="s">
        <v>3784</v>
      </c>
      <c r="K2939" s="53">
        <v>6346.12</v>
      </c>
    </row>
    <row r="2940" spans="1:11" x14ac:dyDescent="0.25">
      <c r="A2940" s="50" t="s">
        <v>3196</v>
      </c>
      <c r="B2940" s="50" t="s">
        <v>4084</v>
      </c>
      <c r="C2940" s="50" t="s">
        <v>4085</v>
      </c>
      <c r="D2940" s="50" t="s">
        <v>37</v>
      </c>
      <c r="E2940" s="51">
        <v>45589</v>
      </c>
      <c r="F2940" s="50" t="s">
        <v>72</v>
      </c>
      <c r="G2940" s="50" t="s">
        <v>278</v>
      </c>
      <c r="H2940" s="50" t="s">
        <v>279</v>
      </c>
      <c r="I2940" s="50" t="s">
        <v>820</v>
      </c>
      <c r="J2940" s="50" t="s">
        <v>3204</v>
      </c>
      <c r="K2940" s="53">
        <v>4945.95</v>
      </c>
    </row>
    <row r="2941" spans="1:11" x14ac:dyDescent="0.25">
      <c r="A2941" s="50" t="s">
        <v>3196</v>
      </c>
      <c r="B2941" s="50" t="s">
        <v>4086</v>
      </c>
      <c r="C2941" s="50" t="s">
        <v>3219</v>
      </c>
      <c r="D2941" s="50" t="s">
        <v>37</v>
      </c>
      <c r="E2941" s="51">
        <v>45589</v>
      </c>
      <c r="F2941" s="50" t="s">
        <v>72</v>
      </c>
      <c r="G2941" s="50" t="s">
        <v>123</v>
      </c>
      <c r="H2941" s="50" t="s">
        <v>124</v>
      </c>
      <c r="I2941" s="50" t="s">
        <v>593</v>
      </c>
      <c r="J2941" s="50" t="s">
        <v>3209</v>
      </c>
      <c r="K2941" s="53">
        <v>5520.02</v>
      </c>
    </row>
    <row r="2942" spans="1:11" x14ac:dyDescent="0.25">
      <c r="A2942" s="50" t="s">
        <v>3196</v>
      </c>
      <c r="B2942" s="50" t="s">
        <v>4087</v>
      </c>
      <c r="C2942" s="50" t="s">
        <v>3219</v>
      </c>
      <c r="D2942" s="50" t="s">
        <v>37</v>
      </c>
      <c r="E2942" s="51">
        <v>45589</v>
      </c>
      <c r="F2942" s="50" t="s">
        <v>72</v>
      </c>
      <c r="G2942" s="50" t="s">
        <v>123</v>
      </c>
      <c r="H2942" s="50" t="s">
        <v>124</v>
      </c>
      <c r="I2942" s="50" t="s">
        <v>593</v>
      </c>
      <c r="J2942" s="50" t="s">
        <v>3209</v>
      </c>
      <c r="K2942" s="53">
        <v>5520.02</v>
      </c>
    </row>
    <row r="2943" spans="1:11" x14ac:dyDescent="0.25">
      <c r="A2943" s="50" t="s">
        <v>3196</v>
      </c>
      <c r="B2943" s="50" t="s">
        <v>4088</v>
      </c>
      <c r="C2943" s="50" t="s">
        <v>3482</v>
      </c>
      <c r="D2943" s="50" t="s">
        <v>37</v>
      </c>
      <c r="E2943" s="51">
        <v>45589</v>
      </c>
      <c r="F2943" s="50" t="s">
        <v>72</v>
      </c>
      <c r="G2943" s="50" t="s">
        <v>250</v>
      </c>
      <c r="H2943" s="50" t="s">
        <v>251</v>
      </c>
      <c r="I2943" s="50" t="s">
        <v>820</v>
      </c>
      <c r="J2943" s="50" t="s">
        <v>3204</v>
      </c>
      <c r="K2943" s="53">
        <v>10764.63</v>
      </c>
    </row>
    <row r="2944" spans="1:11" x14ac:dyDescent="0.25">
      <c r="A2944" s="50" t="s">
        <v>3196</v>
      </c>
      <c r="B2944" s="50" t="s">
        <v>4089</v>
      </c>
      <c r="C2944" s="50" t="s">
        <v>3482</v>
      </c>
      <c r="D2944" s="50" t="s">
        <v>37</v>
      </c>
      <c r="E2944" s="51">
        <v>45589</v>
      </c>
      <c r="F2944" s="50" t="s">
        <v>72</v>
      </c>
      <c r="G2944" s="50" t="s">
        <v>426</v>
      </c>
      <c r="H2944" s="50" t="s">
        <v>427</v>
      </c>
      <c r="I2944" s="50" t="s">
        <v>820</v>
      </c>
      <c r="J2944" s="50" t="s">
        <v>3204</v>
      </c>
      <c r="K2944" s="53">
        <v>10764.62</v>
      </c>
    </row>
    <row r="2945" spans="1:11" x14ac:dyDescent="0.25">
      <c r="A2945" s="50" t="s">
        <v>3196</v>
      </c>
      <c r="B2945" s="50" t="s">
        <v>4090</v>
      </c>
      <c r="C2945" s="50" t="s">
        <v>3650</v>
      </c>
      <c r="D2945" s="50" t="s">
        <v>37</v>
      </c>
      <c r="E2945" s="51">
        <v>45589</v>
      </c>
      <c r="F2945" s="50" t="s">
        <v>72</v>
      </c>
      <c r="G2945" s="50" t="s">
        <v>1572</v>
      </c>
      <c r="H2945" s="50" t="s">
        <v>1573</v>
      </c>
      <c r="I2945" s="50" t="s">
        <v>820</v>
      </c>
      <c r="J2945" s="50" t="s">
        <v>3204</v>
      </c>
      <c r="K2945" s="53">
        <v>4418.41</v>
      </c>
    </row>
    <row r="2946" spans="1:11" x14ac:dyDescent="0.25">
      <c r="A2946" s="50" t="s">
        <v>3196</v>
      </c>
      <c r="B2946" s="50" t="s">
        <v>4091</v>
      </c>
      <c r="C2946" s="50" t="s">
        <v>4092</v>
      </c>
      <c r="D2946" s="50" t="s">
        <v>37</v>
      </c>
      <c r="E2946" s="51">
        <v>45594</v>
      </c>
      <c r="F2946" s="50" t="s">
        <v>72</v>
      </c>
      <c r="G2946" s="50" t="s">
        <v>3357</v>
      </c>
      <c r="H2946" s="50" t="s">
        <v>3358</v>
      </c>
      <c r="I2946" s="50" t="s">
        <v>3222</v>
      </c>
      <c r="J2946" s="50" t="s">
        <v>3354</v>
      </c>
      <c r="K2946" s="53">
        <v>7004.79</v>
      </c>
    </row>
    <row r="2947" spans="1:11" x14ac:dyDescent="0.25">
      <c r="A2947" s="50" t="s">
        <v>3196</v>
      </c>
      <c r="B2947" s="50" t="s">
        <v>4093</v>
      </c>
      <c r="C2947" s="50" t="s">
        <v>4094</v>
      </c>
      <c r="D2947" s="50" t="s">
        <v>37</v>
      </c>
      <c r="E2947" s="51">
        <v>45595</v>
      </c>
      <c r="F2947" s="50" t="s">
        <v>72</v>
      </c>
      <c r="G2947" s="50" t="s">
        <v>4095</v>
      </c>
      <c r="H2947" s="50" t="s">
        <v>4096</v>
      </c>
      <c r="I2947" s="50" t="s">
        <v>3222</v>
      </c>
      <c r="J2947" s="50" t="s">
        <v>3354</v>
      </c>
      <c r="K2947" s="53">
        <v>7004.79</v>
      </c>
    </row>
    <row r="2948" spans="1:11" x14ac:dyDescent="0.25">
      <c r="A2948" s="50" t="s">
        <v>3196</v>
      </c>
      <c r="B2948" s="50" t="s">
        <v>4097</v>
      </c>
      <c r="C2948" s="50" t="s">
        <v>4098</v>
      </c>
      <c r="D2948" s="50" t="s">
        <v>37</v>
      </c>
      <c r="E2948" s="51">
        <v>45595</v>
      </c>
      <c r="F2948" s="50" t="s">
        <v>72</v>
      </c>
      <c r="G2948" s="50" t="s">
        <v>242</v>
      </c>
      <c r="H2948" s="50" t="s">
        <v>243</v>
      </c>
      <c r="I2948" s="50" t="s">
        <v>3222</v>
      </c>
      <c r="J2948" s="50" t="s">
        <v>3354</v>
      </c>
      <c r="K2948" s="53">
        <v>7004.79</v>
      </c>
    </row>
    <row r="2949" spans="1:11" x14ac:dyDescent="0.25">
      <c r="A2949" s="50" t="s">
        <v>3196</v>
      </c>
      <c r="B2949" s="50" t="s">
        <v>4099</v>
      </c>
      <c r="C2949" s="50" t="s">
        <v>3221</v>
      </c>
      <c r="D2949" s="50" t="s">
        <v>37</v>
      </c>
      <c r="E2949" s="51">
        <v>45596</v>
      </c>
      <c r="F2949" s="50" t="s">
        <v>72</v>
      </c>
      <c r="G2949" s="50" t="s">
        <v>180</v>
      </c>
      <c r="H2949" s="50" t="s">
        <v>181</v>
      </c>
      <c r="I2949" s="50" t="s">
        <v>3222</v>
      </c>
      <c r="J2949" s="50" t="s">
        <v>3223</v>
      </c>
      <c r="K2949" s="53">
        <v>6354.53</v>
      </c>
    </row>
    <row r="2950" spans="1:11" x14ac:dyDescent="0.25">
      <c r="A2950" s="50" t="s">
        <v>3196</v>
      </c>
      <c r="B2950" s="50" t="s">
        <v>4100</v>
      </c>
      <c r="C2950" s="50" t="s">
        <v>3221</v>
      </c>
      <c r="D2950" s="50" t="s">
        <v>37</v>
      </c>
      <c r="E2950" s="51">
        <v>45596</v>
      </c>
      <c r="F2950" s="50" t="s">
        <v>72</v>
      </c>
      <c r="G2950" s="50" t="s">
        <v>3668</v>
      </c>
      <c r="H2950" s="50" t="s">
        <v>3669</v>
      </c>
      <c r="I2950" s="50" t="s">
        <v>3222</v>
      </c>
      <c r="J2950" s="50" t="s">
        <v>3223</v>
      </c>
      <c r="K2950" s="53">
        <v>6354.53</v>
      </c>
    </row>
    <row r="2951" spans="1:11" x14ac:dyDescent="0.25">
      <c r="A2951" s="50" t="s">
        <v>3196</v>
      </c>
      <c r="B2951" s="50" t="s">
        <v>4101</v>
      </c>
      <c r="C2951" s="50" t="s">
        <v>3221</v>
      </c>
      <c r="D2951" s="50" t="s">
        <v>37</v>
      </c>
      <c r="E2951" s="51">
        <v>45596</v>
      </c>
      <c r="F2951" s="50" t="s">
        <v>72</v>
      </c>
      <c r="G2951" s="50" t="s">
        <v>1683</v>
      </c>
      <c r="H2951" s="50" t="s">
        <v>1684</v>
      </c>
      <c r="I2951" s="50" t="s">
        <v>3222</v>
      </c>
      <c r="J2951" s="50" t="s">
        <v>3223</v>
      </c>
      <c r="K2951" s="53">
        <v>6354.52</v>
      </c>
    </row>
    <row r="2952" spans="1:11" x14ac:dyDescent="0.25">
      <c r="A2952" s="50" t="s">
        <v>3196</v>
      </c>
      <c r="B2952" s="50" t="s">
        <v>4102</v>
      </c>
      <c r="C2952" s="50" t="s">
        <v>4103</v>
      </c>
      <c r="D2952" s="50" t="s">
        <v>37</v>
      </c>
      <c r="E2952" s="51">
        <v>45596</v>
      </c>
      <c r="F2952" s="50" t="s">
        <v>72</v>
      </c>
      <c r="G2952" s="50" t="s">
        <v>462</v>
      </c>
      <c r="H2952" s="50" t="s">
        <v>463</v>
      </c>
      <c r="I2952" s="50" t="s">
        <v>3222</v>
      </c>
      <c r="J2952" s="50" t="s">
        <v>3354</v>
      </c>
      <c r="K2952" s="53">
        <v>7004.79</v>
      </c>
    </row>
    <row r="2953" spans="1:11" x14ac:dyDescent="0.25">
      <c r="A2953" s="50" t="s">
        <v>3196</v>
      </c>
      <c r="B2953" s="50" t="s">
        <v>4104</v>
      </c>
      <c r="C2953" s="50" t="s">
        <v>4105</v>
      </c>
      <c r="D2953" s="50" t="s">
        <v>37</v>
      </c>
      <c r="E2953" s="51">
        <v>45601</v>
      </c>
      <c r="F2953" s="50" t="s">
        <v>72</v>
      </c>
      <c r="G2953" s="50" t="s">
        <v>302</v>
      </c>
      <c r="H2953" s="50" t="s">
        <v>303</v>
      </c>
      <c r="I2953" s="50" t="s">
        <v>3222</v>
      </c>
      <c r="J2953" s="50" t="s">
        <v>3354</v>
      </c>
      <c r="K2953" s="53">
        <v>7004.79</v>
      </c>
    </row>
    <row r="2954" spans="1:11" x14ac:dyDescent="0.25">
      <c r="A2954" s="50" t="s">
        <v>3196</v>
      </c>
      <c r="B2954" s="50" t="s">
        <v>4106</v>
      </c>
      <c r="C2954" s="50" t="s">
        <v>4107</v>
      </c>
      <c r="D2954" s="50" t="s">
        <v>37</v>
      </c>
      <c r="E2954" s="51">
        <v>45602</v>
      </c>
      <c r="F2954" s="50" t="s">
        <v>72</v>
      </c>
      <c r="G2954" s="50" t="s">
        <v>73</v>
      </c>
      <c r="H2954" s="50" t="s">
        <v>74</v>
      </c>
      <c r="I2954" s="50" t="s">
        <v>3261</v>
      </c>
      <c r="J2954" s="50" t="s">
        <v>3448</v>
      </c>
      <c r="K2954" s="53">
        <v>34471.94</v>
      </c>
    </row>
    <row r="2955" spans="1:11" x14ac:dyDescent="0.25">
      <c r="A2955" s="50" t="s">
        <v>3196</v>
      </c>
      <c r="B2955" s="50" t="s">
        <v>4108</v>
      </c>
      <c r="C2955" s="50" t="s">
        <v>3405</v>
      </c>
      <c r="D2955" s="50" t="s">
        <v>37</v>
      </c>
      <c r="E2955" s="51">
        <v>45603</v>
      </c>
      <c r="F2955" s="50" t="s">
        <v>72</v>
      </c>
      <c r="G2955" s="50" t="s">
        <v>297</v>
      </c>
      <c r="H2955" s="50" t="s">
        <v>298</v>
      </c>
      <c r="I2955" s="50" t="s">
        <v>3222</v>
      </c>
      <c r="J2955" s="50" t="s">
        <v>3223</v>
      </c>
      <c r="K2955" s="53">
        <v>3993</v>
      </c>
    </row>
    <row r="2956" spans="1:11" x14ac:dyDescent="0.25">
      <c r="A2956" s="50" t="s">
        <v>3196</v>
      </c>
      <c r="B2956" s="50" t="s">
        <v>4109</v>
      </c>
      <c r="C2956" s="50" t="s">
        <v>4110</v>
      </c>
      <c r="D2956" s="50" t="s">
        <v>37</v>
      </c>
      <c r="E2956" s="51">
        <v>45604</v>
      </c>
      <c r="F2956" s="50" t="s">
        <v>72</v>
      </c>
      <c r="G2956" s="50" t="s">
        <v>3639</v>
      </c>
      <c r="H2956" s="50" t="s">
        <v>3640</v>
      </c>
      <c r="I2956" s="50" t="s">
        <v>3222</v>
      </c>
      <c r="J2956" s="50" t="s">
        <v>3354</v>
      </c>
      <c r="K2956" s="53">
        <v>7004.79</v>
      </c>
    </row>
    <row r="2957" spans="1:11" x14ac:dyDescent="0.25">
      <c r="A2957" s="50" t="s">
        <v>3196</v>
      </c>
      <c r="B2957" s="50" t="s">
        <v>4111</v>
      </c>
      <c r="C2957" s="50" t="s">
        <v>3658</v>
      </c>
      <c r="D2957" s="50" t="s">
        <v>37</v>
      </c>
      <c r="E2957" s="51">
        <v>45608</v>
      </c>
      <c r="F2957" s="50" t="s">
        <v>72</v>
      </c>
      <c r="G2957" s="50" t="s">
        <v>260</v>
      </c>
      <c r="H2957" s="50" t="s">
        <v>261</v>
      </c>
      <c r="I2957" s="50" t="s">
        <v>820</v>
      </c>
      <c r="J2957" s="50" t="s">
        <v>3204</v>
      </c>
      <c r="K2957" s="53">
        <v>8968.5300000000007</v>
      </c>
    </row>
    <row r="2958" spans="1:11" x14ac:dyDescent="0.25">
      <c r="A2958" s="50" t="s">
        <v>3196</v>
      </c>
      <c r="B2958" s="50" t="s">
        <v>4112</v>
      </c>
      <c r="C2958" s="50" t="s">
        <v>3655</v>
      </c>
      <c r="D2958" s="50" t="s">
        <v>37</v>
      </c>
      <c r="E2958" s="51">
        <v>45608</v>
      </c>
      <c r="F2958" s="50" t="s">
        <v>72</v>
      </c>
      <c r="G2958" s="50" t="s">
        <v>302</v>
      </c>
      <c r="H2958" s="50" t="s">
        <v>303</v>
      </c>
      <c r="I2958" s="50" t="s">
        <v>820</v>
      </c>
      <c r="J2958" s="50" t="s">
        <v>3204</v>
      </c>
      <c r="K2958" s="53">
        <v>6106.74</v>
      </c>
    </row>
    <row r="2959" spans="1:11" x14ac:dyDescent="0.25">
      <c r="A2959" s="50" t="s">
        <v>3196</v>
      </c>
      <c r="B2959" s="50" t="s">
        <v>4113</v>
      </c>
      <c r="C2959" s="50" t="s">
        <v>4114</v>
      </c>
      <c r="D2959" s="50" t="s">
        <v>37</v>
      </c>
      <c r="E2959" s="51">
        <v>45609</v>
      </c>
      <c r="F2959" s="50" t="s">
        <v>72</v>
      </c>
      <c r="G2959" s="50" t="s">
        <v>474</v>
      </c>
      <c r="H2959" s="50" t="s">
        <v>475</v>
      </c>
      <c r="I2959" s="50" t="s">
        <v>3222</v>
      </c>
      <c r="J2959" s="50" t="s">
        <v>3354</v>
      </c>
      <c r="K2959" s="53">
        <v>7004.79</v>
      </c>
    </row>
    <row r="2960" spans="1:11" x14ac:dyDescent="0.25">
      <c r="A2960" s="50" t="s">
        <v>3196</v>
      </c>
      <c r="B2960" s="50" t="s">
        <v>4115</v>
      </c>
      <c r="C2960" s="50" t="s">
        <v>3583</v>
      </c>
      <c r="D2960" s="50" t="s">
        <v>37</v>
      </c>
      <c r="E2960" s="51">
        <v>45609</v>
      </c>
      <c r="F2960" s="50" t="s">
        <v>72</v>
      </c>
      <c r="G2960" s="50" t="s">
        <v>548</v>
      </c>
      <c r="H2960" s="50" t="s">
        <v>549</v>
      </c>
      <c r="I2960" s="50" t="s">
        <v>772</v>
      </c>
      <c r="J2960" s="50" t="s">
        <v>3235</v>
      </c>
      <c r="K2960" s="53">
        <v>7004.79</v>
      </c>
    </row>
    <row r="2961" spans="1:11" x14ac:dyDescent="0.25">
      <c r="A2961" s="50" t="s">
        <v>3196</v>
      </c>
      <c r="B2961" s="50" t="s">
        <v>4116</v>
      </c>
      <c r="C2961" s="50" t="s">
        <v>3583</v>
      </c>
      <c r="D2961" s="50" t="s">
        <v>37</v>
      </c>
      <c r="E2961" s="51">
        <v>45609</v>
      </c>
      <c r="F2961" s="50" t="s">
        <v>72</v>
      </c>
      <c r="G2961" s="50" t="s">
        <v>4117</v>
      </c>
      <c r="H2961" s="50" t="s">
        <v>4118</v>
      </c>
      <c r="I2961" s="50" t="s">
        <v>772</v>
      </c>
      <c r="J2961" s="50" t="s">
        <v>3235</v>
      </c>
      <c r="K2961" s="53">
        <v>7004.79</v>
      </c>
    </row>
    <row r="2962" spans="1:11" x14ac:dyDescent="0.25">
      <c r="A2962" s="50" t="s">
        <v>3196</v>
      </c>
      <c r="B2962" s="50" t="s">
        <v>4119</v>
      </c>
      <c r="C2962" s="50" t="s">
        <v>3583</v>
      </c>
      <c r="D2962" s="50" t="s">
        <v>37</v>
      </c>
      <c r="E2962" s="51">
        <v>45609</v>
      </c>
      <c r="F2962" s="50" t="s">
        <v>72</v>
      </c>
      <c r="G2962" s="50" t="s">
        <v>790</v>
      </c>
      <c r="H2962" s="50" t="s">
        <v>791</v>
      </c>
      <c r="I2962" s="50" t="s">
        <v>772</v>
      </c>
      <c r="J2962" s="50" t="s">
        <v>3235</v>
      </c>
      <c r="K2962" s="53">
        <v>7004.79</v>
      </c>
    </row>
    <row r="2963" spans="1:11" x14ac:dyDescent="0.25">
      <c r="A2963" s="50" t="s">
        <v>3196</v>
      </c>
      <c r="B2963" s="50" t="s">
        <v>4120</v>
      </c>
      <c r="C2963" s="50" t="s">
        <v>3655</v>
      </c>
      <c r="D2963" s="50" t="s">
        <v>37</v>
      </c>
      <c r="E2963" s="51">
        <v>45609</v>
      </c>
      <c r="F2963" s="50" t="s">
        <v>72</v>
      </c>
      <c r="G2963" s="50" t="s">
        <v>612</v>
      </c>
      <c r="H2963" s="50" t="s">
        <v>613</v>
      </c>
      <c r="I2963" s="50" t="s">
        <v>820</v>
      </c>
      <c r="J2963" s="50" t="s">
        <v>3204</v>
      </c>
      <c r="K2963" s="53">
        <v>6106.74</v>
      </c>
    </row>
    <row r="2964" spans="1:11" x14ac:dyDescent="0.25">
      <c r="A2964" s="50" t="s">
        <v>3196</v>
      </c>
      <c r="B2964" s="50" t="s">
        <v>4121</v>
      </c>
      <c r="C2964" s="50" t="s">
        <v>3655</v>
      </c>
      <c r="D2964" s="50" t="s">
        <v>37</v>
      </c>
      <c r="E2964" s="51">
        <v>45609</v>
      </c>
      <c r="F2964" s="50" t="s">
        <v>72</v>
      </c>
      <c r="G2964" s="50" t="s">
        <v>790</v>
      </c>
      <c r="H2964" s="50" t="s">
        <v>791</v>
      </c>
      <c r="I2964" s="50" t="s">
        <v>820</v>
      </c>
      <c r="J2964" s="50" t="s">
        <v>3204</v>
      </c>
      <c r="K2964" s="53">
        <v>6106.74</v>
      </c>
    </row>
    <row r="2965" spans="1:11" x14ac:dyDescent="0.25">
      <c r="A2965" s="50" t="s">
        <v>3196</v>
      </c>
      <c r="B2965" s="50" t="s">
        <v>4122</v>
      </c>
      <c r="C2965" s="50" t="s">
        <v>4123</v>
      </c>
      <c r="D2965" s="50" t="s">
        <v>37</v>
      </c>
      <c r="E2965" s="51">
        <v>45610</v>
      </c>
      <c r="F2965" s="50" t="s">
        <v>72</v>
      </c>
      <c r="G2965" s="50" t="s">
        <v>499</v>
      </c>
      <c r="H2965" s="50" t="s">
        <v>500</v>
      </c>
      <c r="I2965" s="50" t="s">
        <v>3222</v>
      </c>
      <c r="J2965" s="50" t="s">
        <v>3354</v>
      </c>
      <c r="K2965" s="53">
        <v>7004.79</v>
      </c>
    </row>
    <row r="2966" spans="1:11" x14ac:dyDescent="0.25">
      <c r="A2966" s="50" t="s">
        <v>3196</v>
      </c>
      <c r="B2966" s="50" t="s">
        <v>4124</v>
      </c>
      <c r="C2966" s="50" t="s">
        <v>4125</v>
      </c>
      <c r="D2966" s="50" t="s">
        <v>37</v>
      </c>
      <c r="E2966" s="51">
        <v>45614</v>
      </c>
      <c r="F2966" s="50" t="s">
        <v>72</v>
      </c>
      <c r="G2966" s="50" t="s">
        <v>388</v>
      </c>
      <c r="H2966" s="50" t="s">
        <v>389</v>
      </c>
      <c r="I2966" s="50" t="s">
        <v>3459</v>
      </c>
      <c r="J2966" s="50" t="s">
        <v>3505</v>
      </c>
      <c r="K2966" s="53">
        <v>6655</v>
      </c>
    </row>
    <row r="2967" spans="1:11" x14ac:dyDescent="0.25">
      <c r="A2967" s="50" t="s">
        <v>3196</v>
      </c>
      <c r="B2967" s="50" t="s">
        <v>4126</v>
      </c>
      <c r="C2967" s="50" t="s">
        <v>4125</v>
      </c>
      <c r="D2967" s="50" t="s">
        <v>37</v>
      </c>
      <c r="E2967" s="51">
        <v>45614</v>
      </c>
      <c r="F2967" s="50" t="s">
        <v>72</v>
      </c>
      <c r="G2967" s="50" t="s">
        <v>388</v>
      </c>
      <c r="H2967" s="50" t="s">
        <v>389</v>
      </c>
      <c r="I2967" s="50" t="s">
        <v>3459</v>
      </c>
      <c r="J2967" s="50" t="s">
        <v>3505</v>
      </c>
      <c r="K2967" s="53">
        <v>6655</v>
      </c>
    </row>
    <row r="2968" spans="1:11" x14ac:dyDescent="0.25">
      <c r="A2968" s="50" t="s">
        <v>3196</v>
      </c>
      <c r="B2968" s="50" t="s">
        <v>4127</v>
      </c>
      <c r="C2968" s="50" t="s">
        <v>4128</v>
      </c>
      <c r="D2968" s="50" t="s">
        <v>37</v>
      </c>
      <c r="E2968" s="51">
        <v>45615</v>
      </c>
      <c r="F2968" s="50" t="s">
        <v>72</v>
      </c>
      <c r="G2968" s="50" t="s">
        <v>4129</v>
      </c>
      <c r="H2968" s="50" t="s">
        <v>4130</v>
      </c>
      <c r="I2968" s="50" t="s">
        <v>772</v>
      </c>
      <c r="J2968" s="50" t="s">
        <v>3312</v>
      </c>
      <c r="K2968" s="53">
        <v>30351.62</v>
      </c>
    </row>
    <row r="2969" spans="1:11" x14ac:dyDescent="0.25">
      <c r="A2969" s="50" t="s">
        <v>3196</v>
      </c>
      <c r="B2969" s="50" t="s">
        <v>4131</v>
      </c>
      <c r="C2969" s="50" t="s">
        <v>4125</v>
      </c>
      <c r="D2969" s="50" t="s">
        <v>37</v>
      </c>
      <c r="E2969" s="51">
        <v>45615</v>
      </c>
      <c r="F2969" s="50" t="s">
        <v>72</v>
      </c>
      <c r="G2969" s="50" t="s">
        <v>645</v>
      </c>
      <c r="H2969" s="50" t="s">
        <v>646</v>
      </c>
      <c r="I2969" s="50" t="s">
        <v>3459</v>
      </c>
      <c r="J2969" s="50" t="s">
        <v>3505</v>
      </c>
      <c r="K2969" s="53">
        <v>6655</v>
      </c>
    </row>
    <row r="2970" spans="1:11" x14ac:dyDescent="0.25">
      <c r="A2970" s="50" t="s">
        <v>3196</v>
      </c>
      <c r="B2970" s="50" t="s">
        <v>4132</v>
      </c>
      <c r="C2970" s="50" t="s">
        <v>4125</v>
      </c>
      <c r="D2970" s="50" t="s">
        <v>37</v>
      </c>
      <c r="E2970" s="51">
        <v>45615</v>
      </c>
      <c r="F2970" s="50" t="s">
        <v>72</v>
      </c>
      <c r="G2970" s="50" t="s">
        <v>645</v>
      </c>
      <c r="H2970" s="50" t="s">
        <v>646</v>
      </c>
      <c r="I2970" s="50" t="s">
        <v>3459</v>
      </c>
      <c r="J2970" s="50" t="s">
        <v>3505</v>
      </c>
      <c r="K2970" s="53">
        <v>6655</v>
      </c>
    </row>
    <row r="2971" spans="1:11" x14ac:dyDescent="0.25">
      <c r="A2971" s="50" t="s">
        <v>3196</v>
      </c>
      <c r="B2971" s="50" t="s">
        <v>4133</v>
      </c>
      <c r="C2971" s="50" t="s">
        <v>4134</v>
      </c>
      <c r="D2971" s="50" t="s">
        <v>37</v>
      </c>
      <c r="E2971" s="51">
        <v>45616</v>
      </c>
      <c r="F2971" s="50" t="s">
        <v>72</v>
      </c>
      <c r="G2971" s="50" t="s">
        <v>1005</v>
      </c>
      <c r="H2971" s="50" t="s">
        <v>1006</v>
      </c>
      <c r="I2971" s="50" t="s">
        <v>3222</v>
      </c>
      <c r="J2971" s="50" t="s">
        <v>3354</v>
      </c>
      <c r="K2971" s="53">
        <v>7004.79</v>
      </c>
    </row>
    <row r="2972" spans="1:11" x14ac:dyDescent="0.25">
      <c r="A2972" s="50" t="s">
        <v>3196</v>
      </c>
      <c r="B2972" s="50" t="s">
        <v>4135</v>
      </c>
      <c r="C2972" s="50" t="s">
        <v>3724</v>
      </c>
      <c r="D2972" s="50" t="s">
        <v>37</v>
      </c>
      <c r="E2972" s="51">
        <v>45618</v>
      </c>
      <c r="F2972" s="50" t="s">
        <v>72</v>
      </c>
      <c r="G2972" s="50" t="s">
        <v>152</v>
      </c>
      <c r="H2972" s="50" t="s">
        <v>153</v>
      </c>
      <c r="I2972" s="50" t="s">
        <v>3459</v>
      </c>
      <c r="J2972" s="50" t="s">
        <v>3460</v>
      </c>
      <c r="K2972" s="53">
        <v>2659.58</v>
      </c>
    </row>
    <row r="2973" spans="1:11" x14ac:dyDescent="0.25">
      <c r="A2973" s="50" t="s">
        <v>3196</v>
      </c>
      <c r="B2973" s="50" t="s">
        <v>4136</v>
      </c>
      <c r="C2973" s="50" t="s">
        <v>4137</v>
      </c>
      <c r="D2973" s="50" t="s">
        <v>37</v>
      </c>
      <c r="E2973" s="51">
        <v>45618</v>
      </c>
      <c r="F2973" s="50" t="s">
        <v>72</v>
      </c>
      <c r="G2973" s="50" t="s">
        <v>152</v>
      </c>
      <c r="H2973" s="50" t="s">
        <v>153</v>
      </c>
      <c r="I2973" s="50" t="s">
        <v>3459</v>
      </c>
      <c r="J2973" s="50" t="s">
        <v>3460</v>
      </c>
      <c r="K2973" s="53">
        <v>11493.79</v>
      </c>
    </row>
    <row r="2974" spans="1:11" x14ac:dyDescent="0.25">
      <c r="A2974" s="50" t="s">
        <v>3196</v>
      </c>
      <c r="B2974" s="50" t="s">
        <v>4138</v>
      </c>
      <c r="C2974" s="50" t="s">
        <v>4139</v>
      </c>
      <c r="D2974" s="50" t="s">
        <v>37</v>
      </c>
      <c r="E2974" s="51">
        <v>45621</v>
      </c>
      <c r="F2974" s="50" t="s">
        <v>72</v>
      </c>
      <c r="G2974" s="50" t="s">
        <v>783</v>
      </c>
      <c r="H2974" s="50" t="s">
        <v>784</v>
      </c>
      <c r="I2974" s="50" t="s">
        <v>772</v>
      </c>
      <c r="J2974" s="50" t="s">
        <v>3235</v>
      </c>
      <c r="K2974" s="53">
        <v>3660.47</v>
      </c>
    </row>
    <row r="2975" spans="1:11" x14ac:dyDescent="0.25">
      <c r="A2975" s="50" t="s">
        <v>3196</v>
      </c>
      <c r="B2975" s="50" t="s">
        <v>4140</v>
      </c>
      <c r="C2975" s="50" t="s">
        <v>3427</v>
      </c>
      <c r="D2975" s="50" t="s">
        <v>37</v>
      </c>
      <c r="E2975" s="51">
        <v>45622</v>
      </c>
      <c r="F2975" s="50" t="s">
        <v>72</v>
      </c>
      <c r="G2975" s="50" t="s">
        <v>693</v>
      </c>
      <c r="H2975" s="50" t="s">
        <v>694</v>
      </c>
      <c r="I2975" s="50" t="s">
        <v>820</v>
      </c>
      <c r="J2975" s="50" t="s">
        <v>3204</v>
      </c>
      <c r="K2975" s="53">
        <v>4777.63</v>
      </c>
    </row>
    <row r="2976" spans="1:11" x14ac:dyDescent="0.25">
      <c r="A2976" s="50" t="s">
        <v>3196</v>
      </c>
      <c r="B2976" s="50" t="s">
        <v>4141</v>
      </c>
      <c r="C2976" s="50" t="s">
        <v>3427</v>
      </c>
      <c r="D2976" s="50" t="s">
        <v>37</v>
      </c>
      <c r="E2976" s="51">
        <v>45622</v>
      </c>
      <c r="F2976" s="50" t="s">
        <v>72</v>
      </c>
      <c r="G2976" s="50" t="s">
        <v>693</v>
      </c>
      <c r="H2976" s="50" t="s">
        <v>694</v>
      </c>
      <c r="I2976" s="50" t="s">
        <v>820</v>
      </c>
      <c r="J2976" s="50" t="s">
        <v>3204</v>
      </c>
      <c r="K2976" s="53">
        <v>4777.63</v>
      </c>
    </row>
    <row r="2977" spans="1:11" x14ac:dyDescent="0.25">
      <c r="A2977" s="50" t="s">
        <v>3196</v>
      </c>
      <c r="B2977" s="50" t="s">
        <v>4142</v>
      </c>
      <c r="C2977" s="50" t="s">
        <v>3427</v>
      </c>
      <c r="D2977" s="50" t="s">
        <v>37</v>
      </c>
      <c r="E2977" s="51">
        <v>45622</v>
      </c>
      <c r="F2977" s="50" t="s">
        <v>72</v>
      </c>
      <c r="G2977" s="50" t="s">
        <v>693</v>
      </c>
      <c r="H2977" s="50" t="s">
        <v>694</v>
      </c>
      <c r="I2977" s="50" t="s">
        <v>820</v>
      </c>
      <c r="J2977" s="50" t="s">
        <v>3204</v>
      </c>
      <c r="K2977" s="53">
        <v>4777.63</v>
      </c>
    </row>
    <row r="2978" spans="1:11" x14ac:dyDescent="0.25">
      <c r="A2978" s="50" t="s">
        <v>3196</v>
      </c>
      <c r="B2978" s="50" t="s">
        <v>4143</v>
      </c>
      <c r="C2978" s="50" t="s">
        <v>3427</v>
      </c>
      <c r="D2978" s="50" t="s">
        <v>37</v>
      </c>
      <c r="E2978" s="51">
        <v>45622</v>
      </c>
      <c r="F2978" s="50" t="s">
        <v>72</v>
      </c>
      <c r="G2978" s="50" t="s">
        <v>693</v>
      </c>
      <c r="H2978" s="50" t="s">
        <v>694</v>
      </c>
      <c r="I2978" s="50" t="s">
        <v>820</v>
      </c>
      <c r="J2978" s="50" t="s">
        <v>3204</v>
      </c>
      <c r="K2978" s="53">
        <v>4777.6099999999997</v>
      </c>
    </row>
    <row r="2979" spans="1:11" x14ac:dyDescent="0.25">
      <c r="A2979" s="50" t="s">
        <v>3196</v>
      </c>
      <c r="B2979" s="50" t="s">
        <v>4144</v>
      </c>
      <c r="C2979" s="50" t="s">
        <v>3650</v>
      </c>
      <c r="D2979" s="50" t="s">
        <v>37</v>
      </c>
      <c r="E2979" s="51">
        <v>45622</v>
      </c>
      <c r="F2979" s="50" t="s">
        <v>72</v>
      </c>
      <c r="G2979" s="50" t="s">
        <v>4145</v>
      </c>
      <c r="H2979" s="50" t="s">
        <v>4146</v>
      </c>
      <c r="I2979" s="50" t="s">
        <v>820</v>
      </c>
      <c r="J2979" s="50" t="s">
        <v>3204</v>
      </c>
      <c r="K2979" s="53">
        <v>4418.41</v>
      </c>
    </row>
    <row r="2980" spans="1:11" x14ac:dyDescent="0.25">
      <c r="A2980" s="50" t="s">
        <v>3196</v>
      </c>
      <c r="B2980" s="50" t="s">
        <v>4147</v>
      </c>
      <c r="C2980" s="50" t="s">
        <v>3598</v>
      </c>
      <c r="D2980" s="50" t="s">
        <v>37</v>
      </c>
      <c r="E2980" s="51">
        <v>45622</v>
      </c>
      <c r="F2980" s="50" t="s">
        <v>72</v>
      </c>
      <c r="G2980" s="50" t="s">
        <v>183</v>
      </c>
      <c r="H2980" s="50" t="s">
        <v>184</v>
      </c>
      <c r="I2980" s="50" t="s">
        <v>820</v>
      </c>
      <c r="J2980" s="50" t="s">
        <v>3204</v>
      </c>
      <c r="K2980" s="53">
        <v>7906.8</v>
      </c>
    </row>
    <row r="2981" spans="1:11" x14ac:dyDescent="0.25">
      <c r="A2981" s="50" t="s">
        <v>3196</v>
      </c>
      <c r="B2981" s="50" t="s">
        <v>4148</v>
      </c>
      <c r="C2981" s="50" t="s">
        <v>4149</v>
      </c>
      <c r="D2981" s="50" t="s">
        <v>37</v>
      </c>
      <c r="E2981" s="51">
        <v>45622</v>
      </c>
      <c r="F2981" s="50" t="s">
        <v>72</v>
      </c>
      <c r="G2981" s="50" t="s">
        <v>4150</v>
      </c>
      <c r="H2981" s="50" t="s">
        <v>4151</v>
      </c>
      <c r="I2981" s="50" t="s">
        <v>3222</v>
      </c>
      <c r="J2981" s="50" t="s">
        <v>3354</v>
      </c>
      <c r="K2981" s="53">
        <v>7004.79</v>
      </c>
    </row>
    <row r="2982" spans="1:11" x14ac:dyDescent="0.25">
      <c r="A2982" s="50" t="s">
        <v>3196</v>
      </c>
      <c r="B2982" s="50" t="s">
        <v>4152</v>
      </c>
      <c r="C2982" s="50" t="s">
        <v>4153</v>
      </c>
      <c r="D2982" s="50" t="s">
        <v>37</v>
      </c>
      <c r="E2982" s="51">
        <v>45623</v>
      </c>
      <c r="F2982" s="50" t="s">
        <v>72</v>
      </c>
      <c r="G2982" s="50" t="s">
        <v>3357</v>
      </c>
      <c r="H2982" s="50" t="s">
        <v>3358</v>
      </c>
      <c r="I2982" s="50" t="s">
        <v>3222</v>
      </c>
      <c r="J2982" s="50" t="s">
        <v>3354</v>
      </c>
      <c r="K2982" s="53">
        <v>7004.79</v>
      </c>
    </row>
    <row r="2983" spans="1:11" x14ac:dyDescent="0.25">
      <c r="A2983" s="50" t="s">
        <v>3196</v>
      </c>
      <c r="B2983" s="50" t="s">
        <v>4154</v>
      </c>
      <c r="C2983" s="50" t="s">
        <v>3332</v>
      </c>
      <c r="D2983" s="50" t="s">
        <v>37</v>
      </c>
      <c r="E2983" s="51">
        <v>45623</v>
      </c>
      <c r="F2983" s="50" t="s">
        <v>72</v>
      </c>
      <c r="G2983" s="50" t="s">
        <v>3247</v>
      </c>
      <c r="H2983" s="50" t="s">
        <v>3248</v>
      </c>
      <c r="I2983" s="50" t="s">
        <v>772</v>
      </c>
      <c r="J2983" s="50" t="s">
        <v>3231</v>
      </c>
      <c r="K2983" s="53">
        <v>3363.74</v>
      </c>
    </row>
    <row r="2984" spans="1:11" x14ac:dyDescent="0.25">
      <c r="A2984" s="50" t="s">
        <v>3196</v>
      </c>
      <c r="B2984" s="50" t="s">
        <v>4155</v>
      </c>
      <c r="C2984" s="50" t="s">
        <v>4156</v>
      </c>
      <c r="D2984" s="50" t="s">
        <v>37</v>
      </c>
      <c r="E2984" s="51">
        <v>45625</v>
      </c>
      <c r="F2984" s="50" t="s">
        <v>72</v>
      </c>
      <c r="G2984" s="50" t="s">
        <v>123</v>
      </c>
      <c r="H2984" s="50" t="s">
        <v>124</v>
      </c>
      <c r="I2984" s="50" t="s">
        <v>3222</v>
      </c>
      <c r="J2984" s="50" t="s">
        <v>3354</v>
      </c>
      <c r="K2984" s="53">
        <v>7004.79</v>
      </c>
    </row>
    <row r="2985" spans="1:11" x14ac:dyDescent="0.25">
      <c r="A2985" s="50" t="s">
        <v>3196</v>
      </c>
      <c r="B2985" s="50" t="s">
        <v>4157</v>
      </c>
      <c r="C2985" s="50" t="s">
        <v>4158</v>
      </c>
      <c r="D2985" s="50" t="s">
        <v>37</v>
      </c>
      <c r="E2985" s="51">
        <v>45625</v>
      </c>
      <c r="F2985" s="50" t="s">
        <v>72</v>
      </c>
      <c r="G2985" s="50" t="s">
        <v>812</v>
      </c>
      <c r="H2985" s="50" t="s">
        <v>813</v>
      </c>
      <c r="I2985" s="50" t="s">
        <v>772</v>
      </c>
      <c r="J2985" s="50" t="s">
        <v>3312</v>
      </c>
      <c r="K2985" s="53">
        <v>30446.29</v>
      </c>
    </row>
    <row r="2986" spans="1:11" x14ac:dyDescent="0.25">
      <c r="A2986" s="50" t="s">
        <v>3196</v>
      </c>
      <c r="B2986" s="50" t="s">
        <v>4159</v>
      </c>
      <c r="C2986" s="50" t="s">
        <v>4158</v>
      </c>
      <c r="D2986" s="50" t="s">
        <v>37</v>
      </c>
      <c r="E2986" s="51">
        <v>45625</v>
      </c>
      <c r="F2986" s="50" t="s">
        <v>72</v>
      </c>
      <c r="G2986" s="50" t="s">
        <v>812</v>
      </c>
      <c r="H2986" s="50" t="s">
        <v>813</v>
      </c>
      <c r="I2986" s="50" t="s">
        <v>772</v>
      </c>
      <c r="J2986" s="50" t="s">
        <v>3312</v>
      </c>
      <c r="K2986" s="53">
        <v>30446.29</v>
      </c>
    </row>
    <row r="2987" spans="1:11" x14ac:dyDescent="0.25">
      <c r="A2987" s="50" t="s">
        <v>3196</v>
      </c>
      <c r="B2987" s="50" t="s">
        <v>4160</v>
      </c>
      <c r="C2987" s="50" t="s">
        <v>4158</v>
      </c>
      <c r="D2987" s="50" t="s">
        <v>37</v>
      </c>
      <c r="E2987" s="51">
        <v>45625</v>
      </c>
      <c r="F2987" s="50" t="s">
        <v>72</v>
      </c>
      <c r="G2987" s="50" t="s">
        <v>812</v>
      </c>
      <c r="H2987" s="50" t="s">
        <v>813</v>
      </c>
      <c r="I2987" s="50" t="s">
        <v>772</v>
      </c>
      <c r="J2987" s="50" t="s">
        <v>3312</v>
      </c>
      <c r="K2987" s="53">
        <v>30446.29</v>
      </c>
    </row>
    <row r="2988" spans="1:11" x14ac:dyDescent="0.25">
      <c r="A2988" s="50" t="s">
        <v>3196</v>
      </c>
      <c r="B2988" s="50" t="s">
        <v>4161</v>
      </c>
      <c r="C2988" s="50" t="s">
        <v>4158</v>
      </c>
      <c r="D2988" s="50" t="s">
        <v>37</v>
      </c>
      <c r="E2988" s="51">
        <v>45625</v>
      </c>
      <c r="F2988" s="50" t="s">
        <v>72</v>
      </c>
      <c r="G2988" s="50" t="s">
        <v>812</v>
      </c>
      <c r="H2988" s="50" t="s">
        <v>813</v>
      </c>
      <c r="I2988" s="50" t="s">
        <v>772</v>
      </c>
      <c r="J2988" s="50" t="s">
        <v>3312</v>
      </c>
      <c r="K2988" s="53">
        <v>30446.29</v>
      </c>
    </row>
    <row r="2989" spans="1:11" x14ac:dyDescent="0.25">
      <c r="A2989" s="50" t="s">
        <v>3196</v>
      </c>
      <c r="B2989" s="50" t="s">
        <v>4162</v>
      </c>
      <c r="C2989" s="50" t="s">
        <v>4158</v>
      </c>
      <c r="D2989" s="50" t="s">
        <v>37</v>
      </c>
      <c r="E2989" s="51">
        <v>45625</v>
      </c>
      <c r="F2989" s="50" t="s">
        <v>72</v>
      </c>
      <c r="G2989" s="50" t="s">
        <v>812</v>
      </c>
      <c r="H2989" s="50" t="s">
        <v>813</v>
      </c>
      <c r="I2989" s="50" t="s">
        <v>772</v>
      </c>
      <c r="J2989" s="50" t="s">
        <v>3312</v>
      </c>
      <c r="K2989" s="53">
        <v>30446.29</v>
      </c>
    </row>
    <row r="2990" spans="1:11" x14ac:dyDescent="0.25">
      <c r="A2990" s="50" t="s">
        <v>3196</v>
      </c>
      <c r="B2990" s="50" t="s">
        <v>4163</v>
      </c>
      <c r="C2990" s="50" t="s">
        <v>4164</v>
      </c>
      <c r="D2990" s="50" t="s">
        <v>37</v>
      </c>
      <c r="E2990" s="51">
        <v>45631</v>
      </c>
      <c r="F2990" s="50" t="s">
        <v>72</v>
      </c>
      <c r="G2990" s="50" t="s">
        <v>3335</v>
      </c>
      <c r="H2990" s="50" t="s">
        <v>3336</v>
      </c>
      <c r="I2990" s="50" t="s">
        <v>3222</v>
      </c>
      <c r="J2990" s="50" t="s">
        <v>3354</v>
      </c>
      <c r="K2990" s="53">
        <v>7004.79</v>
      </c>
    </row>
    <row r="2991" spans="1:11" x14ac:dyDescent="0.25">
      <c r="A2991" s="50" t="s">
        <v>3196</v>
      </c>
      <c r="B2991" s="50" t="s">
        <v>4165</v>
      </c>
      <c r="C2991" s="50" t="s">
        <v>4166</v>
      </c>
      <c r="D2991" s="50" t="s">
        <v>37</v>
      </c>
      <c r="E2991" s="51">
        <v>45631</v>
      </c>
      <c r="F2991" s="50" t="s">
        <v>72</v>
      </c>
      <c r="G2991" s="50" t="s">
        <v>123</v>
      </c>
      <c r="H2991" s="50" t="s">
        <v>124</v>
      </c>
      <c r="I2991" s="50" t="s">
        <v>3459</v>
      </c>
      <c r="J2991" s="50" t="s">
        <v>3460</v>
      </c>
      <c r="K2991" s="53">
        <v>11484.11</v>
      </c>
    </row>
    <row r="2992" spans="1:11" x14ac:dyDescent="0.25">
      <c r="A2992" s="50" t="s">
        <v>3196</v>
      </c>
      <c r="B2992" s="50" t="s">
        <v>4167</v>
      </c>
      <c r="C2992" s="50" t="s">
        <v>4168</v>
      </c>
      <c r="D2992" s="50" t="s">
        <v>37</v>
      </c>
      <c r="E2992" s="51">
        <v>45631</v>
      </c>
      <c r="F2992" s="50" t="s">
        <v>72</v>
      </c>
      <c r="G2992" s="50" t="s">
        <v>123</v>
      </c>
      <c r="H2992" s="50" t="s">
        <v>124</v>
      </c>
      <c r="I2992" s="50" t="s">
        <v>3459</v>
      </c>
      <c r="J2992" s="50" t="s">
        <v>3460</v>
      </c>
      <c r="K2992" s="53">
        <v>11484.11</v>
      </c>
    </row>
    <row r="2993" spans="1:11" x14ac:dyDescent="0.25">
      <c r="A2993" s="50" t="s">
        <v>3196</v>
      </c>
      <c r="B2993" s="50" t="s">
        <v>4169</v>
      </c>
      <c r="C2993" s="50" t="s">
        <v>3724</v>
      </c>
      <c r="D2993" s="50" t="s">
        <v>37</v>
      </c>
      <c r="E2993" s="51">
        <v>45631</v>
      </c>
      <c r="F2993" s="50" t="s">
        <v>72</v>
      </c>
      <c r="G2993" s="50" t="s">
        <v>123</v>
      </c>
      <c r="H2993" s="50" t="s">
        <v>124</v>
      </c>
      <c r="I2993" s="50" t="s">
        <v>3459</v>
      </c>
      <c r="J2993" s="50" t="s">
        <v>3460</v>
      </c>
      <c r="K2993" s="53">
        <v>2659.58</v>
      </c>
    </row>
    <row r="2994" spans="1:11" x14ac:dyDescent="0.25">
      <c r="A2994" s="50" t="s">
        <v>3196</v>
      </c>
      <c r="B2994" s="50" t="s">
        <v>4170</v>
      </c>
      <c r="C2994" s="50" t="s">
        <v>4171</v>
      </c>
      <c r="D2994" s="50" t="s">
        <v>37</v>
      </c>
      <c r="E2994" s="51">
        <v>45632</v>
      </c>
      <c r="F2994" s="50" t="s">
        <v>72</v>
      </c>
      <c r="G2994" s="50" t="s">
        <v>135</v>
      </c>
      <c r="H2994" s="50" t="s">
        <v>136</v>
      </c>
      <c r="I2994" s="50" t="s">
        <v>3222</v>
      </c>
      <c r="J2994" s="50" t="s">
        <v>3354</v>
      </c>
      <c r="K2994" s="53">
        <v>7004.79</v>
      </c>
    </row>
    <row r="2995" spans="1:11" x14ac:dyDescent="0.25">
      <c r="A2995" s="50" t="s">
        <v>3196</v>
      </c>
      <c r="B2995" s="50" t="s">
        <v>4172</v>
      </c>
      <c r="C2995" s="50" t="s">
        <v>4173</v>
      </c>
      <c r="D2995" s="50" t="s">
        <v>37</v>
      </c>
      <c r="E2995" s="51">
        <v>45635</v>
      </c>
      <c r="F2995" s="50" t="s">
        <v>72</v>
      </c>
      <c r="G2995" s="50" t="s">
        <v>4174</v>
      </c>
      <c r="H2995" s="50" t="s">
        <v>4175</v>
      </c>
      <c r="I2995" s="50" t="s">
        <v>772</v>
      </c>
      <c r="J2995" s="50" t="s">
        <v>3312</v>
      </c>
      <c r="K2995" s="53">
        <v>29197.3</v>
      </c>
    </row>
    <row r="2996" spans="1:11" x14ac:dyDescent="0.25">
      <c r="A2996" s="50" t="s">
        <v>3196</v>
      </c>
      <c r="B2996" s="50" t="s">
        <v>4176</v>
      </c>
      <c r="C2996" s="50" t="s">
        <v>4173</v>
      </c>
      <c r="D2996" s="50" t="s">
        <v>37</v>
      </c>
      <c r="E2996" s="51">
        <v>45635</v>
      </c>
      <c r="F2996" s="50" t="s">
        <v>72</v>
      </c>
      <c r="G2996" s="50" t="s">
        <v>4174</v>
      </c>
      <c r="H2996" s="50" t="s">
        <v>4175</v>
      </c>
      <c r="I2996" s="50" t="s">
        <v>772</v>
      </c>
      <c r="J2996" s="50" t="s">
        <v>3312</v>
      </c>
      <c r="K2996" s="53">
        <v>29197.3</v>
      </c>
    </row>
    <row r="2997" spans="1:11" x14ac:dyDescent="0.25">
      <c r="A2997" s="50" t="s">
        <v>3196</v>
      </c>
      <c r="B2997" s="50" t="s">
        <v>4177</v>
      </c>
      <c r="C2997" s="50" t="s">
        <v>4173</v>
      </c>
      <c r="D2997" s="50" t="s">
        <v>37</v>
      </c>
      <c r="E2997" s="51">
        <v>45635</v>
      </c>
      <c r="F2997" s="50" t="s">
        <v>72</v>
      </c>
      <c r="G2997" s="50" t="s">
        <v>4174</v>
      </c>
      <c r="H2997" s="50" t="s">
        <v>4175</v>
      </c>
      <c r="I2997" s="50" t="s">
        <v>772</v>
      </c>
      <c r="J2997" s="50" t="s">
        <v>3312</v>
      </c>
      <c r="K2997" s="53">
        <v>29197.3</v>
      </c>
    </row>
    <row r="2998" spans="1:11" x14ac:dyDescent="0.25">
      <c r="A2998" s="50" t="s">
        <v>3196</v>
      </c>
      <c r="B2998" s="50" t="s">
        <v>4178</v>
      </c>
      <c r="C2998" s="50" t="s">
        <v>4179</v>
      </c>
      <c r="D2998" s="50" t="s">
        <v>37</v>
      </c>
      <c r="E2998" s="51">
        <v>45636</v>
      </c>
      <c r="F2998" s="50" t="s">
        <v>72</v>
      </c>
      <c r="G2998" s="50" t="s">
        <v>4180</v>
      </c>
      <c r="H2998" s="50" t="s">
        <v>4181</v>
      </c>
      <c r="I2998" s="50" t="s">
        <v>3222</v>
      </c>
      <c r="J2998" s="50" t="s">
        <v>3354</v>
      </c>
      <c r="K2998" s="53">
        <v>7004.79</v>
      </c>
    </row>
    <row r="2999" spans="1:11" x14ac:dyDescent="0.25">
      <c r="A2999" s="50" t="s">
        <v>3196</v>
      </c>
      <c r="B2999" s="50" t="s">
        <v>4182</v>
      </c>
      <c r="C2999" s="50" t="s">
        <v>3658</v>
      </c>
      <c r="D2999" s="50" t="s">
        <v>37</v>
      </c>
      <c r="E2999" s="51">
        <v>45625</v>
      </c>
      <c r="F2999" s="50" t="s">
        <v>72</v>
      </c>
      <c r="G2999" s="50" t="s">
        <v>260</v>
      </c>
      <c r="H2999" s="50" t="s">
        <v>261</v>
      </c>
      <c r="I2999" s="50" t="s">
        <v>820</v>
      </c>
      <c r="J2999" s="50" t="s">
        <v>3204</v>
      </c>
      <c r="K2999" s="53">
        <v>8968.5300000000007</v>
      </c>
    </row>
    <row r="3000" spans="1:11" x14ac:dyDescent="0.25">
      <c r="A3000" s="50" t="s">
        <v>3196</v>
      </c>
      <c r="B3000" s="50" t="s">
        <v>4183</v>
      </c>
      <c r="C3000" s="50" t="s">
        <v>3658</v>
      </c>
      <c r="D3000" s="50" t="s">
        <v>37</v>
      </c>
      <c r="E3000" s="51">
        <v>45625</v>
      </c>
      <c r="F3000" s="50" t="s">
        <v>72</v>
      </c>
      <c r="G3000" s="50" t="s">
        <v>297</v>
      </c>
      <c r="H3000" s="50" t="s">
        <v>298</v>
      </c>
      <c r="I3000" s="50" t="s">
        <v>820</v>
      </c>
      <c r="J3000" s="50" t="s">
        <v>3204</v>
      </c>
      <c r="K3000" s="53">
        <v>8968.52</v>
      </c>
    </row>
    <row r="3001" spans="1:11" x14ac:dyDescent="0.25">
      <c r="A3001" s="50" t="s">
        <v>3196</v>
      </c>
      <c r="B3001" s="50" t="s">
        <v>4184</v>
      </c>
      <c r="C3001" s="50" t="s">
        <v>4185</v>
      </c>
      <c r="D3001" s="50" t="s">
        <v>37</v>
      </c>
      <c r="E3001" s="51">
        <v>45636</v>
      </c>
      <c r="F3001" s="50" t="s">
        <v>72</v>
      </c>
      <c r="G3001" s="50" t="s">
        <v>818</v>
      </c>
      <c r="H3001" s="50" t="s">
        <v>819</v>
      </c>
      <c r="I3001" s="50" t="s">
        <v>3222</v>
      </c>
      <c r="J3001" s="50" t="s">
        <v>3354</v>
      </c>
      <c r="K3001" s="53">
        <v>5400</v>
      </c>
    </row>
    <row r="3002" spans="1:11" x14ac:dyDescent="0.25">
      <c r="A3002" s="50" t="s">
        <v>3196</v>
      </c>
      <c r="B3002" s="50" t="s">
        <v>4186</v>
      </c>
      <c r="C3002" s="50" t="s">
        <v>3256</v>
      </c>
      <c r="D3002" s="50" t="s">
        <v>37</v>
      </c>
      <c r="E3002" s="51">
        <v>45636</v>
      </c>
      <c r="F3002" s="50" t="s">
        <v>72</v>
      </c>
      <c r="G3002" s="50" t="s">
        <v>270</v>
      </c>
      <c r="H3002" s="50" t="s">
        <v>271</v>
      </c>
      <c r="I3002" s="50" t="s">
        <v>772</v>
      </c>
      <c r="J3002" s="50" t="s">
        <v>3231</v>
      </c>
      <c r="K3002" s="53">
        <v>5606.47</v>
      </c>
    </row>
    <row r="3003" spans="1:11" x14ac:dyDescent="0.25">
      <c r="A3003" s="50" t="s">
        <v>3196</v>
      </c>
      <c r="B3003" s="50" t="s">
        <v>4187</v>
      </c>
      <c r="C3003" s="50" t="s">
        <v>4188</v>
      </c>
      <c r="D3003" s="50" t="s">
        <v>37</v>
      </c>
      <c r="E3003" s="51">
        <v>45636</v>
      </c>
      <c r="F3003" s="50" t="s">
        <v>72</v>
      </c>
      <c r="G3003" s="50" t="s">
        <v>693</v>
      </c>
      <c r="H3003" s="50" t="s">
        <v>694</v>
      </c>
      <c r="I3003" s="50" t="s">
        <v>772</v>
      </c>
      <c r="J3003" s="50" t="s">
        <v>3231</v>
      </c>
      <c r="K3003" s="53">
        <v>5373.33</v>
      </c>
    </row>
    <row r="3004" spans="1:11" x14ac:dyDescent="0.25">
      <c r="A3004" s="50" t="s">
        <v>3196</v>
      </c>
      <c r="B3004" s="50" t="s">
        <v>4189</v>
      </c>
      <c r="C3004" s="50" t="s">
        <v>4125</v>
      </c>
      <c r="D3004" s="50" t="s">
        <v>37</v>
      </c>
      <c r="E3004" s="51">
        <v>45638</v>
      </c>
      <c r="F3004" s="50" t="s">
        <v>72</v>
      </c>
      <c r="G3004" s="50" t="s">
        <v>645</v>
      </c>
      <c r="H3004" s="50" t="s">
        <v>646</v>
      </c>
      <c r="I3004" s="50" t="s">
        <v>3459</v>
      </c>
      <c r="J3004" s="50" t="s">
        <v>3505</v>
      </c>
      <c r="K3004" s="53">
        <v>6655</v>
      </c>
    </row>
    <row r="3005" spans="1:11" x14ac:dyDescent="0.25">
      <c r="A3005" s="50" t="s">
        <v>3196</v>
      </c>
      <c r="B3005" s="50" t="s">
        <v>4190</v>
      </c>
      <c r="C3005" s="50" t="s">
        <v>4125</v>
      </c>
      <c r="D3005" s="50" t="s">
        <v>37</v>
      </c>
      <c r="E3005" s="51">
        <v>45638</v>
      </c>
      <c r="F3005" s="50" t="s">
        <v>72</v>
      </c>
      <c r="G3005" s="50" t="s">
        <v>645</v>
      </c>
      <c r="H3005" s="50" t="s">
        <v>646</v>
      </c>
      <c r="I3005" s="50" t="s">
        <v>3459</v>
      </c>
      <c r="J3005" s="50" t="s">
        <v>3505</v>
      </c>
      <c r="K3005" s="53">
        <v>6655</v>
      </c>
    </row>
    <row r="3006" spans="1:11" x14ac:dyDescent="0.25">
      <c r="A3006" s="50" t="s">
        <v>3196</v>
      </c>
      <c r="B3006" s="50" t="s">
        <v>4191</v>
      </c>
      <c r="C3006" s="50" t="s">
        <v>3221</v>
      </c>
      <c r="D3006" s="50" t="s">
        <v>37</v>
      </c>
      <c r="E3006" s="51">
        <v>45639</v>
      </c>
      <c r="F3006" s="50" t="s">
        <v>72</v>
      </c>
      <c r="G3006" s="50" t="s">
        <v>1135</v>
      </c>
      <c r="H3006" s="50" t="s">
        <v>1136</v>
      </c>
      <c r="I3006" s="50" t="s">
        <v>3222</v>
      </c>
      <c r="J3006" s="50" t="s">
        <v>3223</v>
      </c>
      <c r="K3006" s="53">
        <v>6354.6</v>
      </c>
    </row>
    <row r="3007" spans="1:11" x14ac:dyDescent="0.25">
      <c r="A3007" s="50" t="s">
        <v>3196</v>
      </c>
      <c r="B3007" s="50" t="s">
        <v>4192</v>
      </c>
      <c r="C3007" s="50" t="s">
        <v>3221</v>
      </c>
      <c r="D3007" s="50" t="s">
        <v>37</v>
      </c>
      <c r="E3007" s="51">
        <v>45639</v>
      </c>
      <c r="F3007" s="50" t="s">
        <v>72</v>
      </c>
      <c r="G3007" s="50" t="s">
        <v>388</v>
      </c>
      <c r="H3007" s="50" t="s">
        <v>389</v>
      </c>
      <c r="I3007" s="50" t="s">
        <v>3222</v>
      </c>
      <c r="J3007" s="50" t="s">
        <v>3223</v>
      </c>
      <c r="K3007" s="53">
        <v>6345.98</v>
      </c>
    </row>
    <row r="3008" spans="1:11" x14ac:dyDescent="0.25">
      <c r="A3008" s="50" t="s">
        <v>3196</v>
      </c>
      <c r="B3008" s="50" t="s">
        <v>4193</v>
      </c>
      <c r="C3008" s="50" t="s">
        <v>3221</v>
      </c>
      <c r="D3008" s="50" t="s">
        <v>37</v>
      </c>
      <c r="E3008" s="51">
        <v>45639</v>
      </c>
      <c r="F3008" s="50" t="s">
        <v>72</v>
      </c>
      <c r="G3008" s="50" t="s">
        <v>3308</v>
      </c>
      <c r="H3008" s="50" t="s">
        <v>3309</v>
      </c>
      <c r="I3008" s="50" t="s">
        <v>3222</v>
      </c>
      <c r="J3008" s="50" t="s">
        <v>3223</v>
      </c>
      <c r="K3008" s="53">
        <v>6353.65</v>
      </c>
    </row>
    <row r="3009" spans="1:11" x14ac:dyDescent="0.25">
      <c r="A3009" s="50" t="s">
        <v>3196</v>
      </c>
      <c r="B3009" s="50" t="s">
        <v>4194</v>
      </c>
      <c r="C3009" s="50" t="s">
        <v>3221</v>
      </c>
      <c r="D3009" s="50" t="s">
        <v>37</v>
      </c>
      <c r="E3009" s="51">
        <v>45639</v>
      </c>
      <c r="F3009" s="50" t="s">
        <v>72</v>
      </c>
      <c r="G3009" s="50" t="s">
        <v>123</v>
      </c>
      <c r="H3009" s="50" t="s">
        <v>124</v>
      </c>
      <c r="I3009" s="50" t="s">
        <v>3222</v>
      </c>
      <c r="J3009" s="50" t="s">
        <v>3223</v>
      </c>
      <c r="K3009" s="53">
        <v>6345.98</v>
      </c>
    </row>
    <row r="3010" spans="1:11" x14ac:dyDescent="0.25">
      <c r="A3010" s="50" t="s">
        <v>3196</v>
      </c>
      <c r="B3010" s="50" t="s">
        <v>4195</v>
      </c>
      <c r="C3010" s="50" t="s">
        <v>3608</v>
      </c>
      <c r="D3010" s="50" t="s">
        <v>37</v>
      </c>
      <c r="E3010" s="51">
        <v>45642</v>
      </c>
      <c r="F3010" s="50" t="s">
        <v>72</v>
      </c>
      <c r="G3010" s="50" t="s">
        <v>73</v>
      </c>
      <c r="H3010" s="50" t="s">
        <v>74</v>
      </c>
      <c r="I3010" s="50" t="s">
        <v>3261</v>
      </c>
      <c r="J3010" s="50" t="s">
        <v>3262</v>
      </c>
      <c r="K3010" s="53">
        <v>4795.59</v>
      </c>
    </row>
    <row r="3011" spans="1:11" x14ac:dyDescent="0.25">
      <c r="A3011" s="50" t="s">
        <v>3196</v>
      </c>
      <c r="B3011" s="50" t="s">
        <v>4196</v>
      </c>
      <c r="C3011" s="50" t="s">
        <v>4197</v>
      </c>
      <c r="D3011" s="50" t="s">
        <v>37</v>
      </c>
      <c r="E3011" s="51">
        <v>45656</v>
      </c>
      <c r="F3011" s="50" t="s">
        <v>72</v>
      </c>
      <c r="G3011" s="50" t="s">
        <v>462</v>
      </c>
      <c r="H3011" s="50" t="s">
        <v>463</v>
      </c>
      <c r="I3011" s="50" t="s">
        <v>772</v>
      </c>
      <c r="J3011" s="50" t="s">
        <v>3312</v>
      </c>
      <c r="K3011" s="53">
        <v>31132.400000000001</v>
      </c>
    </row>
    <row r="3012" spans="1:11" x14ac:dyDescent="0.25">
      <c r="A3012" s="50" t="s">
        <v>3196</v>
      </c>
      <c r="B3012" s="50" t="s">
        <v>4198</v>
      </c>
      <c r="C3012" s="50" t="s">
        <v>4199</v>
      </c>
      <c r="D3012" s="50" t="s">
        <v>37</v>
      </c>
      <c r="E3012" s="51">
        <v>45656</v>
      </c>
      <c r="F3012" s="50" t="s">
        <v>72</v>
      </c>
      <c r="G3012" s="50" t="s">
        <v>502</v>
      </c>
      <c r="H3012" s="50" t="s">
        <v>503</v>
      </c>
      <c r="I3012" s="50" t="s">
        <v>772</v>
      </c>
      <c r="J3012" s="50" t="s">
        <v>3231</v>
      </c>
      <c r="K3012" s="53">
        <v>9957.58</v>
      </c>
    </row>
    <row r="3013" spans="1:11" x14ac:dyDescent="0.25">
      <c r="A3013" s="50" t="s">
        <v>3196</v>
      </c>
      <c r="B3013" s="50" t="s">
        <v>4200</v>
      </c>
      <c r="C3013" s="50" t="s">
        <v>4201</v>
      </c>
      <c r="D3013" s="50" t="s">
        <v>37</v>
      </c>
      <c r="E3013" s="51">
        <v>45656</v>
      </c>
      <c r="F3013" s="50" t="s">
        <v>72</v>
      </c>
      <c r="G3013" s="50" t="s">
        <v>3515</v>
      </c>
      <c r="H3013" s="50" t="s">
        <v>3516</v>
      </c>
      <c r="I3013" s="50" t="s">
        <v>772</v>
      </c>
      <c r="J3013" s="50" t="s">
        <v>3231</v>
      </c>
      <c r="K3013" s="53">
        <v>14294.57</v>
      </c>
    </row>
    <row r="3014" spans="1:11" x14ac:dyDescent="0.25">
      <c r="A3014" s="50" t="s">
        <v>3196</v>
      </c>
      <c r="B3014" s="50" t="s">
        <v>4202</v>
      </c>
      <c r="C3014" s="50" t="s">
        <v>4203</v>
      </c>
      <c r="D3014" s="50" t="s">
        <v>37</v>
      </c>
      <c r="E3014" s="51">
        <v>45656</v>
      </c>
      <c r="F3014" s="50" t="s">
        <v>72</v>
      </c>
      <c r="G3014" s="50" t="s">
        <v>3515</v>
      </c>
      <c r="H3014" s="50" t="s">
        <v>3516</v>
      </c>
      <c r="I3014" s="50" t="s">
        <v>772</v>
      </c>
      <c r="J3014" s="50" t="s">
        <v>3231</v>
      </c>
      <c r="K3014" s="53">
        <v>5377.52</v>
      </c>
    </row>
    <row r="3015" spans="1:11" x14ac:dyDescent="0.25">
      <c r="A3015" s="50" t="s">
        <v>3196</v>
      </c>
      <c r="B3015" s="50" t="s">
        <v>4204</v>
      </c>
      <c r="C3015" s="50" t="s">
        <v>4201</v>
      </c>
      <c r="D3015" s="50" t="s">
        <v>37</v>
      </c>
      <c r="E3015" s="51">
        <v>45656</v>
      </c>
      <c r="F3015" s="50" t="s">
        <v>72</v>
      </c>
      <c r="G3015" s="50" t="s">
        <v>1206</v>
      </c>
      <c r="H3015" s="50" t="s">
        <v>1207</v>
      </c>
      <c r="I3015" s="50" t="s">
        <v>772</v>
      </c>
      <c r="J3015" s="50" t="s">
        <v>3231</v>
      </c>
      <c r="K3015" s="53">
        <v>14294.57</v>
      </c>
    </row>
    <row r="3016" spans="1:11" x14ac:dyDescent="0.25">
      <c r="A3016" s="50" t="s">
        <v>3196</v>
      </c>
      <c r="B3016" s="50" t="s">
        <v>4205</v>
      </c>
      <c r="C3016" s="50" t="s">
        <v>3583</v>
      </c>
      <c r="D3016" s="50" t="s">
        <v>37</v>
      </c>
      <c r="E3016" s="51">
        <v>45656</v>
      </c>
      <c r="F3016" s="50" t="s">
        <v>72</v>
      </c>
      <c r="G3016" s="50" t="s">
        <v>641</v>
      </c>
      <c r="H3016" s="50" t="s">
        <v>642</v>
      </c>
      <c r="I3016" s="50" t="s">
        <v>772</v>
      </c>
      <c r="J3016" s="50" t="s">
        <v>3235</v>
      </c>
      <c r="K3016" s="53">
        <v>7004.79</v>
      </c>
    </row>
    <row r="3017" spans="1:11" x14ac:dyDescent="0.25">
      <c r="A3017" s="50" t="s">
        <v>3196</v>
      </c>
      <c r="B3017" s="50" t="s">
        <v>4206</v>
      </c>
      <c r="C3017" s="50" t="s">
        <v>3583</v>
      </c>
      <c r="D3017" s="50" t="s">
        <v>37</v>
      </c>
      <c r="E3017" s="51">
        <v>45656</v>
      </c>
      <c r="F3017" s="50" t="s">
        <v>72</v>
      </c>
      <c r="G3017" s="50" t="s">
        <v>152</v>
      </c>
      <c r="H3017" s="50" t="s">
        <v>153</v>
      </c>
      <c r="I3017" s="50" t="s">
        <v>772</v>
      </c>
      <c r="J3017" s="50" t="s">
        <v>3231</v>
      </c>
      <c r="K3017" s="53">
        <v>7004.79</v>
      </c>
    </row>
    <row r="3018" spans="1:11" x14ac:dyDescent="0.25">
      <c r="A3018" s="50" t="s">
        <v>3196</v>
      </c>
      <c r="B3018" s="50" t="s">
        <v>4207</v>
      </c>
      <c r="C3018" s="50" t="s">
        <v>3583</v>
      </c>
      <c r="D3018" s="50" t="s">
        <v>37</v>
      </c>
      <c r="E3018" s="51">
        <v>45656</v>
      </c>
      <c r="F3018" s="50" t="s">
        <v>72</v>
      </c>
      <c r="G3018" s="50" t="s">
        <v>3515</v>
      </c>
      <c r="H3018" s="50" t="s">
        <v>3516</v>
      </c>
      <c r="I3018" s="50" t="s">
        <v>772</v>
      </c>
      <c r="J3018" s="50" t="s">
        <v>3235</v>
      </c>
      <c r="K3018" s="53">
        <v>7004.79</v>
      </c>
    </row>
    <row r="3019" spans="1:11" x14ac:dyDescent="0.25">
      <c r="A3019" s="50" t="s">
        <v>3196</v>
      </c>
      <c r="B3019" s="50" t="s">
        <v>4208</v>
      </c>
      <c r="C3019" s="50" t="s">
        <v>3583</v>
      </c>
      <c r="D3019" s="50" t="s">
        <v>37</v>
      </c>
      <c r="E3019" s="51">
        <v>45656</v>
      </c>
      <c r="F3019" s="50" t="s">
        <v>72</v>
      </c>
      <c r="G3019" s="50" t="s">
        <v>4209</v>
      </c>
      <c r="H3019" s="50" t="s">
        <v>4210</v>
      </c>
      <c r="I3019" s="50" t="s">
        <v>772</v>
      </c>
      <c r="J3019" s="50" t="s">
        <v>3235</v>
      </c>
      <c r="K3019" s="53">
        <v>7004.79</v>
      </c>
    </row>
    <row r="3020" spans="1:11" x14ac:dyDescent="0.25">
      <c r="A3020" s="50" t="s">
        <v>3196</v>
      </c>
      <c r="B3020" s="50" t="s">
        <v>4211</v>
      </c>
      <c r="C3020" s="50" t="s">
        <v>3583</v>
      </c>
      <c r="D3020" s="50" t="s">
        <v>37</v>
      </c>
      <c r="E3020" s="51">
        <v>45656</v>
      </c>
      <c r="F3020" s="50" t="s">
        <v>72</v>
      </c>
      <c r="G3020" s="50" t="s">
        <v>4209</v>
      </c>
      <c r="H3020" s="50" t="s">
        <v>4210</v>
      </c>
      <c r="I3020" s="50" t="s">
        <v>772</v>
      </c>
      <c r="J3020" s="50" t="s">
        <v>3235</v>
      </c>
      <c r="K3020" s="53">
        <v>7004.79</v>
      </c>
    </row>
    <row r="3021" spans="1:11" x14ac:dyDescent="0.25">
      <c r="A3021" s="50" t="s">
        <v>3196</v>
      </c>
      <c r="B3021" s="50" t="s">
        <v>4212</v>
      </c>
      <c r="C3021" s="50" t="s">
        <v>4213</v>
      </c>
      <c r="D3021" s="50" t="s">
        <v>37</v>
      </c>
      <c r="E3021" s="51">
        <v>45657</v>
      </c>
      <c r="F3021" s="50" t="s">
        <v>72</v>
      </c>
      <c r="G3021" s="50" t="s">
        <v>3024</v>
      </c>
      <c r="H3021" s="50" t="s">
        <v>3025</v>
      </c>
      <c r="I3021" s="50" t="s">
        <v>772</v>
      </c>
      <c r="J3021" s="50" t="s">
        <v>4214</v>
      </c>
      <c r="K3021" s="53">
        <v>24538.799999999999</v>
      </c>
    </row>
    <row r="3022" spans="1:11" x14ac:dyDescent="0.25">
      <c r="A3022" s="50" t="s">
        <v>3196</v>
      </c>
      <c r="B3022" s="50" t="s">
        <v>4215</v>
      </c>
      <c r="C3022" s="50" t="s">
        <v>3583</v>
      </c>
      <c r="D3022" s="50" t="s">
        <v>37</v>
      </c>
      <c r="E3022" s="51">
        <v>45657</v>
      </c>
      <c r="F3022" s="50" t="s">
        <v>72</v>
      </c>
      <c r="G3022" s="50" t="s">
        <v>4209</v>
      </c>
      <c r="H3022" s="50" t="s">
        <v>4210</v>
      </c>
      <c r="I3022" s="50" t="s">
        <v>772</v>
      </c>
      <c r="J3022" s="50" t="s">
        <v>3235</v>
      </c>
      <c r="K3022" s="53">
        <v>7004.79</v>
      </c>
    </row>
    <row r="3023" spans="1:11" x14ac:dyDescent="0.25">
      <c r="A3023" s="50" t="s">
        <v>4216</v>
      </c>
      <c r="B3023" s="50" t="s">
        <v>4217</v>
      </c>
      <c r="C3023" s="50" t="s">
        <v>4218</v>
      </c>
      <c r="D3023" s="50" t="s">
        <v>37</v>
      </c>
      <c r="E3023" s="51">
        <v>45351</v>
      </c>
      <c r="F3023" s="50" t="s">
        <v>1113</v>
      </c>
      <c r="G3023" s="50" t="s">
        <v>73</v>
      </c>
      <c r="H3023" s="50" t="s">
        <v>74</v>
      </c>
      <c r="I3023" s="50" t="s">
        <v>852</v>
      </c>
      <c r="J3023" s="50" t="s">
        <v>4219</v>
      </c>
      <c r="K3023" s="53">
        <v>500</v>
      </c>
    </row>
    <row r="3024" spans="1:11" x14ac:dyDescent="0.25">
      <c r="A3024" s="50" t="s">
        <v>4216</v>
      </c>
      <c r="B3024" s="50" t="s">
        <v>4220</v>
      </c>
      <c r="C3024" s="50" t="s">
        <v>4221</v>
      </c>
      <c r="D3024" s="50" t="s">
        <v>37</v>
      </c>
      <c r="E3024" s="51">
        <v>45382</v>
      </c>
      <c r="F3024" s="50" t="s">
        <v>78</v>
      </c>
      <c r="G3024" s="50" t="s">
        <v>487</v>
      </c>
      <c r="H3024" s="50" t="s">
        <v>488</v>
      </c>
      <c r="I3024" s="50" t="s">
        <v>3222</v>
      </c>
      <c r="J3024" s="50" t="s">
        <v>4219</v>
      </c>
      <c r="K3024" s="53">
        <v>4829</v>
      </c>
    </row>
    <row r="3025" spans="1:11" x14ac:dyDescent="0.25">
      <c r="A3025" s="50" t="s">
        <v>4216</v>
      </c>
      <c r="B3025" s="50" t="s">
        <v>4222</v>
      </c>
      <c r="C3025" s="50" t="s">
        <v>4223</v>
      </c>
      <c r="D3025" s="50" t="s">
        <v>37</v>
      </c>
      <c r="E3025" s="51">
        <v>45412</v>
      </c>
      <c r="F3025" s="50" t="s">
        <v>1113</v>
      </c>
      <c r="G3025" s="50" t="s">
        <v>73</v>
      </c>
      <c r="H3025" s="50" t="s">
        <v>74</v>
      </c>
      <c r="I3025" s="50" t="s">
        <v>852</v>
      </c>
      <c r="J3025" s="50" t="s">
        <v>4219</v>
      </c>
      <c r="K3025" s="53">
        <v>500</v>
      </c>
    </row>
    <row r="3026" spans="1:11" x14ac:dyDescent="0.25">
      <c r="A3026" s="50" t="s">
        <v>4216</v>
      </c>
      <c r="B3026" s="50" t="s">
        <v>4224</v>
      </c>
      <c r="C3026" s="50" t="s">
        <v>4225</v>
      </c>
      <c r="D3026" s="50" t="s">
        <v>37</v>
      </c>
      <c r="E3026" s="51">
        <v>45473</v>
      </c>
      <c r="F3026" s="50" t="s">
        <v>1113</v>
      </c>
      <c r="G3026" s="50" t="s">
        <v>447</v>
      </c>
      <c r="H3026" s="50" t="s">
        <v>448</v>
      </c>
      <c r="I3026" s="50" t="s">
        <v>852</v>
      </c>
      <c r="J3026" s="50" t="s">
        <v>4219</v>
      </c>
      <c r="K3026" s="53">
        <v>500</v>
      </c>
    </row>
    <row r="3027" spans="1:11" x14ac:dyDescent="0.25">
      <c r="A3027" s="50" t="s">
        <v>4216</v>
      </c>
      <c r="B3027" s="50" t="s">
        <v>4226</v>
      </c>
      <c r="C3027" s="50" t="s">
        <v>4227</v>
      </c>
      <c r="D3027" s="50" t="s">
        <v>37</v>
      </c>
      <c r="E3027" s="51">
        <v>45473</v>
      </c>
      <c r="F3027" s="50" t="s">
        <v>1113</v>
      </c>
      <c r="G3027" s="50" t="s">
        <v>447</v>
      </c>
      <c r="H3027" s="50" t="s">
        <v>448</v>
      </c>
      <c r="I3027" s="50" t="s">
        <v>852</v>
      </c>
      <c r="J3027" s="50" t="s">
        <v>4219</v>
      </c>
      <c r="K3027" s="53">
        <v>500</v>
      </c>
    </row>
    <row r="3028" spans="1:11" x14ac:dyDescent="0.25">
      <c r="A3028" s="50" t="s">
        <v>4216</v>
      </c>
      <c r="B3028" s="50" t="s">
        <v>4228</v>
      </c>
      <c r="C3028" s="50" t="s">
        <v>4229</v>
      </c>
      <c r="D3028" s="50" t="s">
        <v>37</v>
      </c>
      <c r="E3028" s="51">
        <v>45473</v>
      </c>
      <c r="F3028" s="50" t="s">
        <v>1113</v>
      </c>
      <c r="G3028" s="50" t="s">
        <v>73</v>
      </c>
      <c r="H3028" s="50" t="s">
        <v>74</v>
      </c>
      <c r="I3028" s="50" t="s">
        <v>852</v>
      </c>
      <c r="J3028" s="50" t="s">
        <v>4230</v>
      </c>
      <c r="K3028" s="53">
        <v>39000</v>
      </c>
    </row>
    <row r="3029" spans="1:11" x14ac:dyDescent="0.25">
      <c r="A3029" s="50" t="s">
        <v>4216</v>
      </c>
      <c r="B3029" s="50" t="s">
        <v>4231</v>
      </c>
      <c r="C3029" s="50" t="s">
        <v>4232</v>
      </c>
      <c r="D3029" s="50" t="s">
        <v>37</v>
      </c>
      <c r="E3029" s="51">
        <v>45473</v>
      </c>
      <c r="F3029" s="50" t="s">
        <v>78</v>
      </c>
      <c r="G3029" s="50" t="s">
        <v>4233</v>
      </c>
      <c r="H3029" s="50" t="s">
        <v>4234</v>
      </c>
      <c r="I3029" s="50" t="s">
        <v>852</v>
      </c>
      <c r="J3029" s="50" t="s">
        <v>4219</v>
      </c>
      <c r="K3029" s="53">
        <v>14520</v>
      </c>
    </row>
    <row r="3030" spans="1:11" x14ac:dyDescent="0.25">
      <c r="A3030" s="50" t="s">
        <v>4216</v>
      </c>
      <c r="B3030" s="50" t="s">
        <v>4235</v>
      </c>
      <c r="C3030" s="50" t="s">
        <v>4236</v>
      </c>
      <c r="D3030" s="50" t="s">
        <v>37</v>
      </c>
      <c r="E3030" s="51">
        <v>45565</v>
      </c>
      <c r="F3030" s="50" t="s">
        <v>78</v>
      </c>
      <c r="G3030" s="50" t="s">
        <v>3734</v>
      </c>
      <c r="H3030" s="50" t="s">
        <v>3735</v>
      </c>
      <c r="I3030" s="50" t="s">
        <v>852</v>
      </c>
      <c r="J3030" s="50" t="s">
        <v>4219</v>
      </c>
      <c r="K3030" s="53">
        <v>2190</v>
      </c>
    </row>
    <row r="3031" spans="1:11" x14ac:dyDescent="0.25">
      <c r="A3031" s="50" t="s">
        <v>4216</v>
      </c>
      <c r="B3031" s="50" t="s">
        <v>4237</v>
      </c>
      <c r="C3031" s="50" t="s">
        <v>4238</v>
      </c>
      <c r="D3031" s="50" t="s">
        <v>37</v>
      </c>
      <c r="E3031" s="51">
        <v>45299</v>
      </c>
      <c r="F3031" s="50" t="s">
        <v>72</v>
      </c>
      <c r="G3031" s="50" t="s">
        <v>73</v>
      </c>
      <c r="H3031" s="50" t="s">
        <v>74</v>
      </c>
      <c r="I3031" s="50" t="s">
        <v>852</v>
      </c>
      <c r="J3031" s="50" t="s">
        <v>4219</v>
      </c>
      <c r="K3031" s="53">
        <v>3065.35</v>
      </c>
    </row>
    <row r="3032" spans="1:11" x14ac:dyDescent="0.25">
      <c r="A3032" s="50" t="s">
        <v>4216</v>
      </c>
      <c r="B3032" s="50" t="s">
        <v>4239</v>
      </c>
      <c r="C3032" s="50" t="s">
        <v>4240</v>
      </c>
      <c r="D3032" s="50" t="s">
        <v>37</v>
      </c>
      <c r="E3032" s="51">
        <v>45300</v>
      </c>
      <c r="F3032" s="50" t="s">
        <v>72</v>
      </c>
      <c r="G3032" s="50" t="s">
        <v>73</v>
      </c>
      <c r="H3032" s="50" t="s">
        <v>74</v>
      </c>
      <c r="I3032" s="50" t="s">
        <v>852</v>
      </c>
      <c r="J3032" s="50" t="s">
        <v>4219</v>
      </c>
      <c r="K3032" s="53">
        <v>11000.51</v>
      </c>
    </row>
    <row r="3033" spans="1:11" x14ac:dyDescent="0.25">
      <c r="A3033" s="50" t="s">
        <v>4216</v>
      </c>
      <c r="B3033" s="50" t="s">
        <v>4241</v>
      </c>
      <c r="C3033" s="50" t="s">
        <v>4240</v>
      </c>
      <c r="D3033" s="50" t="s">
        <v>37</v>
      </c>
      <c r="E3033" s="51">
        <v>45300</v>
      </c>
      <c r="F3033" s="50" t="s">
        <v>72</v>
      </c>
      <c r="G3033" s="50" t="s">
        <v>73</v>
      </c>
      <c r="H3033" s="50" t="s">
        <v>74</v>
      </c>
      <c r="I3033" s="50" t="s">
        <v>852</v>
      </c>
      <c r="J3033" s="50" t="s">
        <v>4219</v>
      </c>
      <c r="K3033" s="53">
        <v>11000.51</v>
      </c>
    </row>
    <row r="3034" spans="1:11" x14ac:dyDescent="0.25">
      <c r="A3034" s="50" t="s">
        <v>4216</v>
      </c>
      <c r="B3034" s="50" t="s">
        <v>4242</v>
      </c>
      <c r="C3034" s="50" t="s">
        <v>4240</v>
      </c>
      <c r="D3034" s="50" t="s">
        <v>37</v>
      </c>
      <c r="E3034" s="51">
        <v>45300</v>
      </c>
      <c r="F3034" s="50" t="s">
        <v>72</v>
      </c>
      <c r="G3034" s="50" t="s">
        <v>73</v>
      </c>
      <c r="H3034" s="50" t="s">
        <v>74</v>
      </c>
      <c r="I3034" s="50" t="s">
        <v>852</v>
      </c>
      <c r="J3034" s="50" t="s">
        <v>4219</v>
      </c>
      <c r="K3034" s="53">
        <v>11000.51</v>
      </c>
    </row>
    <row r="3035" spans="1:11" x14ac:dyDescent="0.25">
      <c r="A3035" s="50" t="s">
        <v>4216</v>
      </c>
      <c r="B3035" s="50" t="s">
        <v>4243</v>
      </c>
      <c r="C3035" s="50" t="s">
        <v>4244</v>
      </c>
      <c r="D3035" s="50" t="s">
        <v>37</v>
      </c>
      <c r="E3035" s="51">
        <v>45300</v>
      </c>
      <c r="F3035" s="50" t="s">
        <v>72</v>
      </c>
      <c r="G3035" s="50" t="s">
        <v>73</v>
      </c>
      <c r="H3035" s="50" t="s">
        <v>74</v>
      </c>
      <c r="I3035" s="50" t="s">
        <v>852</v>
      </c>
      <c r="J3035" s="50" t="s">
        <v>4219</v>
      </c>
      <c r="K3035" s="53">
        <v>6817.95</v>
      </c>
    </row>
    <row r="3036" spans="1:11" x14ac:dyDescent="0.25">
      <c r="A3036" s="50" t="s">
        <v>4216</v>
      </c>
      <c r="B3036" s="50" t="s">
        <v>4245</v>
      </c>
      <c r="C3036" s="50" t="s">
        <v>4244</v>
      </c>
      <c r="D3036" s="50" t="s">
        <v>37</v>
      </c>
      <c r="E3036" s="51">
        <v>45300</v>
      </c>
      <c r="F3036" s="50" t="s">
        <v>72</v>
      </c>
      <c r="G3036" s="50" t="s">
        <v>73</v>
      </c>
      <c r="H3036" s="50" t="s">
        <v>74</v>
      </c>
      <c r="I3036" s="50" t="s">
        <v>852</v>
      </c>
      <c r="J3036" s="50" t="s">
        <v>4219</v>
      </c>
      <c r="K3036" s="53">
        <v>6817.95</v>
      </c>
    </row>
    <row r="3037" spans="1:11" x14ac:dyDescent="0.25">
      <c r="A3037" s="50" t="s">
        <v>4216</v>
      </c>
      <c r="B3037" s="50" t="s">
        <v>4246</v>
      </c>
      <c r="C3037" s="50" t="s">
        <v>4244</v>
      </c>
      <c r="D3037" s="50" t="s">
        <v>37</v>
      </c>
      <c r="E3037" s="51">
        <v>45300</v>
      </c>
      <c r="F3037" s="50" t="s">
        <v>72</v>
      </c>
      <c r="G3037" s="50" t="s">
        <v>73</v>
      </c>
      <c r="H3037" s="50" t="s">
        <v>74</v>
      </c>
      <c r="I3037" s="50" t="s">
        <v>852</v>
      </c>
      <c r="J3037" s="50" t="s">
        <v>4219</v>
      </c>
      <c r="K3037" s="53">
        <v>6817.96</v>
      </c>
    </row>
    <row r="3038" spans="1:11" x14ac:dyDescent="0.25">
      <c r="A3038" s="50" t="s">
        <v>4216</v>
      </c>
      <c r="B3038" s="50" t="s">
        <v>4247</v>
      </c>
      <c r="C3038" s="50" t="s">
        <v>4248</v>
      </c>
      <c r="D3038" s="50" t="s">
        <v>37</v>
      </c>
      <c r="E3038" s="51">
        <v>45301</v>
      </c>
      <c r="F3038" s="50" t="s">
        <v>72</v>
      </c>
      <c r="G3038" s="50" t="s">
        <v>73</v>
      </c>
      <c r="H3038" s="50" t="s">
        <v>74</v>
      </c>
      <c r="I3038" s="50" t="s">
        <v>852</v>
      </c>
      <c r="J3038" s="50" t="s">
        <v>4219</v>
      </c>
      <c r="K3038" s="53">
        <v>5316.46</v>
      </c>
    </row>
    <row r="3039" spans="1:11" x14ac:dyDescent="0.25">
      <c r="A3039" s="50" t="s">
        <v>4216</v>
      </c>
      <c r="B3039" s="50" t="s">
        <v>4249</v>
      </c>
      <c r="C3039" s="50" t="s">
        <v>4250</v>
      </c>
      <c r="D3039" s="50" t="s">
        <v>37</v>
      </c>
      <c r="E3039" s="51">
        <v>45302</v>
      </c>
      <c r="F3039" s="50" t="s">
        <v>72</v>
      </c>
      <c r="G3039" s="50" t="s">
        <v>73</v>
      </c>
      <c r="H3039" s="50" t="s">
        <v>74</v>
      </c>
      <c r="I3039" s="50" t="s">
        <v>852</v>
      </c>
      <c r="J3039" s="50" t="s">
        <v>4219</v>
      </c>
      <c r="K3039" s="53">
        <v>4310.6400000000003</v>
      </c>
    </row>
    <row r="3040" spans="1:11" x14ac:dyDescent="0.25">
      <c r="A3040" s="50" t="s">
        <v>4216</v>
      </c>
      <c r="B3040" s="50" t="s">
        <v>4251</v>
      </c>
      <c r="C3040" s="50" t="s">
        <v>4252</v>
      </c>
      <c r="D3040" s="50" t="s">
        <v>37</v>
      </c>
      <c r="E3040" s="51">
        <v>45303</v>
      </c>
      <c r="F3040" s="50" t="s">
        <v>72</v>
      </c>
      <c r="G3040" s="50" t="s">
        <v>73</v>
      </c>
      <c r="H3040" s="50" t="s">
        <v>74</v>
      </c>
      <c r="I3040" s="50" t="s">
        <v>852</v>
      </c>
      <c r="J3040" s="50" t="s">
        <v>4230</v>
      </c>
      <c r="K3040" s="53">
        <v>32689.02</v>
      </c>
    </row>
    <row r="3041" spans="1:11" x14ac:dyDescent="0.25">
      <c r="A3041" s="50" t="s">
        <v>4216</v>
      </c>
      <c r="B3041" s="50" t="s">
        <v>4253</v>
      </c>
      <c r="C3041" s="50" t="s">
        <v>4254</v>
      </c>
      <c r="D3041" s="50" t="s">
        <v>37</v>
      </c>
      <c r="E3041" s="51">
        <v>45307</v>
      </c>
      <c r="F3041" s="50" t="s">
        <v>72</v>
      </c>
      <c r="G3041" s="50" t="s">
        <v>73</v>
      </c>
      <c r="H3041" s="50" t="s">
        <v>74</v>
      </c>
      <c r="I3041" s="50" t="s">
        <v>852</v>
      </c>
      <c r="J3041" s="50" t="s">
        <v>4219</v>
      </c>
      <c r="K3041" s="53">
        <v>9922</v>
      </c>
    </row>
    <row r="3042" spans="1:11" x14ac:dyDescent="0.25">
      <c r="A3042" s="50" t="s">
        <v>4216</v>
      </c>
      <c r="B3042" s="50" t="s">
        <v>4255</v>
      </c>
      <c r="C3042" s="50" t="s">
        <v>4256</v>
      </c>
      <c r="D3042" s="50" t="s">
        <v>37</v>
      </c>
      <c r="E3042" s="51">
        <v>45309</v>
      </c>
      <c r="F3042" s="50" t="s">
        <v>72</v>
      </c>
      <c r="G3042" s="50" t="s">
        <v>73</v>
      </c>
      <c r="H3042" s="50" t="s">
        <v>74</v>
      </c>
      <c r="I3042" s="50" t="s">
        <v>852</v>
      </c>
      <c r="J3042" s="50" t="s">
        <v>4219</v>
      </c>
      <c r="K3042" s="53">
        <v>15814.06</v>
      </c>
    </row>
    <row r="3043" spans="1:11" x14ac:dyDescent="0.25">
      <c r="A3043" s="50" t="s">
        <v>4216</v>
      </c>
      <c r="B3043" s="50" t="s">
        <v>4257</v>
      </c>
      <c r="C3043" s="50" t="s">
        <v>4258</v>
      </c>
      <c r="D3043" s="50" t="s">
        <v>37</v>
      </c>
      <c r="E3043" s="51">
        <v>45314</v>
      </c>
      <c r="F3043" s="50" t="s">
        <v>72</v>
      </c>
      <c r="G3043" s="50" t="s">
        <v>73</v>
      </c>
      <c r="H3043" s="50" t="s">
        <v>74</v>
      </c>
      <c r="I3043" s="50" t="s">
        <v>852</v>
      </c>
      <c r="J3043" s="50" t="s">
        <v>4219</v>
      </c>
      <c r="K3043" s="53">
        <v>4651.8999999999996</v>
      </c>
    </row>
    <row r="3044" spans="1:11" x14ac:dyDescent="0.25">
      <c r="A3044" s="50" t="s">
        <v>4216</v>
      </c>
      <c r="B3044" s="50" t="s">
        <v>4259</v>
      </c>
      <c r="C3044" s="50" t="s">
        <v>4258</v>
      </c>
      <c r="D3044" s="50" t="s">
        <v>37</v>
      </c>
      <c r="E3044" s="51">
        <v>45314</v>
      </c>
      <c r="F3044" s="50" t="s">
        <v>72</v>
      </c>
      <c r="G3044" s="50" t="s">
        <v>73</v>
      </c>
      <c r="H3044" s="50" t="s">
        <v>74</v>
      </c>
      <c r="I3044" s="50" t="s">
        <v>852</v>
      </c>
      <c r="J3044" s="50" t="s">
        <v>4219</v>
      </c>
      <c r="K3044" s="53">
        <v>4651.8999999999996</v>
      </c>
    </row>
    <row r="3045" spans="1:11" x14ac:dyDescent="0.25">
      <c r="A3045" s="50" t="s">
        <v>4216</v>
      </c>
      <c r="B3045" s="50" t="s">
        <v>4260</v>
      </c>
      <c r="C3045" s="50" t="s">
        <v>4258</v>
      </c>
      <c r="D3045" s="50" t="s">
        <v>37</v>
      </c>
      <c r="E3045" s="51">
        <v>45314</v>
      </c>
      <c r="F3045" s="50" t="s">
        <v>72</v>
      </c>
      <c r="G3045" s="50" t="s">
        <v>73</v>
      </c>
      <c r="H3045" s="50" t="s">
        <v>74</v>
      </c>
      <c r="I3045" s="50" t="s">
        <v>852</v>
      </c>
      <c r="J3045" s="50" t="s">
        <v>4219</v>
      </c>
      <c r="K3045" s="53">
        <v>4651.8999999999996</v>
      </c>
    </row>
    <row r="3046" spans="1:11" x14ac:dyDescent="0.25">
      <c r="A3046" s="50" t="s">
        <v>4216</v>
      </c>
      <c r="B3046" s="50" t="s">
        <v>4261</v>
      </c>
      <c r="C3046" s="50" t="s">
        <v>4248</v>
      </c>
      <c r="D3046" s="50" t="s">
        <v>37</v>
      </c>
      <c r="E3046" s="51">
        <v>45315</v>
      </c>
      <c r="F3046" s="50" t="s">
        <v>72</v>
      </c>
      <c r="G3046" s="50" t="s">
        <v>73</v>
      </c>
      <c r="H3046" s="50" t="s">
        <v>74</v>
      </c>
      <c r="I3046" s="50" t="s">
        <v>852</v>
      </c>
      <c r="J3046" s="50" t="s">
        <v>4219</v>
      </c>
      <c r="K3046" s="53">
        <v>5316.46</v>
      </c>
    </row>
    <row r="3047" spans="1:11" x14ac:dyDescent="0.25">
      <c r="A3047" s="50" t="s">
        <v>4216</v>
      </c>
      <c r="B3047" s="50" t="s">
        <v>4262</v>
      </c>
      <c r="C3047" s="50" t="s">
        <v>4263</v>
      </c>
      <c r="D3047" s="50" t="s">
        <v>37</v>
      </c>
      <c r="E3047" s="51">
        <v>45322</v>
      </c>
      <c r="F3047" s="50" t="s">
        <v>72</v>
      </c>
      <c r="G3047" s="50" t="s">
        <v>73</v>
      </c>
      <c r="H3047" s="50" t="s">
        <v>74</v>
      </c>
      <c r="I3047" s="50" t="s">
        <v>852</v>
      </c>
      <c r="J3047" s="50" t="s">
        <v>4230</v>
      </c>
      <c r="K3047" s="53">
        <v>21541.23</v>
      </c>
    </row>
    <row r="3048" spans="1:11" x14ac:dyDescent="0.25">
      <c r="A3048" s="50" t="s">
        <v>4216</v>
      </c>
      <c r="B3048" s="50" t="s">
        <v>4264</v>
      </c>
      <c r="C3048" s="50" t="s">
        <v>4265</v>
      </c>
      <c r="D3048" s="50" t="s">
        <v>37</v>
      </c>
      <c r="E3048" s="51">
        <v>45322</v>
      </c>
      <c r="F3048" s="50" t="s">
        <v>72</v>
      </c>
      <c r="G3048" s="50" t="s">
        <v>73</v>
      </c>
      <c r="H3048" s="50" t="s">
        <v>74</v>
      </c>
      <c r="I3048" s="50" t="s">
        <v>852</v>
      </c>
      <c r="J3048" s="50" t="s">
        <v>4219</v>
      </c>
      <c r="K3048" s="53">
        <v>19147.86</v>
      </c>
    </row>
    <row r="3049" spans="1:11" x14ac:dyDescent="0.25">
      <c r="A3049" s="50" t="s">
        <v>4216</v>
      </c>
      <c r="B3049" s="50" t="s">
        <v>4266</v>
      </c>
      <c r="C3049" s="50" t="s">
        <v>4238</v>
      </c>
      <c r="D3049" s="50" t="s">
        <v>37</v>
      </c>
      <c r="E3049" s="51">
        <v>45324</v>
      </c>
      <c r="F3049" s="50" t="s">
        <v>72</v>
      </c>
      <c r="G3049" s="50" t="s">
        <v>73</v>
      </c>
      <c r="H3049" s="50" t="s">
        <v>74</v>
      </c>
      <c r="I3049" s="50" t="s">
        <v>852</v>
      </c>
      <c r="J3049" s="50" t="s">
        <v>4219</v>
      </c>
      <c r="K3049" s="53">
        <v>3065.34</v>
      </c>
    </row>
    <row r="3050" spans="1:11" x14ac:dyDescent="0.25">
      <c r="A3050" s="50" t="s">
        <v>4216</v>
      </c>
      <c r="B3050" s="50" t="s">
        <v>4267</v>
      </c>
      <c r="C3050" s="50" t="s">
        <v>4268</v>
      </c>
      <c r="D3050" s="50" t="s">
        <v>37</v>
      </c>
      <c r="E3050" s="51">
        <v>45327</v>
      </c>
      <c r="F3050" s="50" t="s">
        <v>72</v>
      </c>
      <c r="G3050" s="50" t="s">
        <v>73</v>
      </c>
      <c r="H3050" s="50" t="s">
        <v>74</v>
      </c>
      <c r="I3050" s="50" t="s">
        <v>852</v>
      </c>
      <c r="J3050" s="50" t="s">
        <v>4219</v>
      </c>
      <c r="K3050" s="53">
        <v>19038.66</v>
      </c>
    </row>
    <row r="3051" spans="1:11" x14ac:dyDescent="0.25">
      <c r="A3051" s="50" t="s">
        <v>4216</v>
      </c>
      <c r="B3051" s="50" t="s">
        <v>4269</v>
      </c>
      <c r="C3051" s="50" t="s">
        <v>4270</v>
      </c>
      <c r="D3051" s="50" t="s">
        <v>37</v>
      </c>
      <c r="E3051" s="51">
        <v>45327</v>
      </c>
      <c r="F3051" s="50" t="s">
        <v>72</v>
      </c>
      <c r="G3051" s="50" t="s">
        <v>73</v>
      </c>
      <c r="H3051" s="50" t="s">
        <v>74</v>
      </c>
      <c r="I3051" s="50" t="s">
        <v>852</v>
      </c>
      <c r="J3051" s="50" t="s">
        <v>4219</v>
      </c>
      <c r="K3051" s="53">
        <v>9405.58</v>
      </c>
    </row>
    <row r="3052" spans="1:11" x14ac:dyDescent="0.25">
      <c r="A3052" s="50" t="s">
        <v>4216</v>
      </c>
      <c r="B3052" s="50" t="s">
        <v>4271</v>
      </c>
      <c r="C3052" s="50" t="s">
        <v>4270</v>
      </c>
      <c r="D3052" s="50" t="s">
        <v>37</v>
      </c>
      <c r="E3052" s="51">
        <v>45327</v>
      </c>
      <c r="F3052" s="50" t="s">
        <v>72</v>
      </c>
      <c r="G3052" s="50" t="s">
        <v>73</v>
      </c>
      <c r="H3052" s="50" t="s">
        <v>74</v>
      </c>
      <c r="I3052" s="50" t="s">
        <v>852</v>
      </c>
      <c r="J3052" s="50" t="s">
        <v>4219</v>
      </c>
      <c r="K3052" s="53">
        <v>9405.58</v>
      </c>
    </row>
    <row r="3053" spans="1:11" x14ac:dyDescent="0.25">
      <c r="A3053" s="50" t="s">
        <v>4216</v>
      </c>
      <c r="B3053" s="50" t="s">
        <v>4272</v>
      </c>
      <c r="C3053" s="50" t="s">
        <v>4270</v>
      </c>
      <c r="D3053" s="50" t="s">
        <v>37</v>
      </c>
      <c r="E3053" s="51">
        <v>45327</v>
      </c>
      <c r="F3053" s="50" t="s">
        <v>72</v>
      </c>
      <c r="G3053" s="50" t="s">
        <v>73</v>
      </c>
      <c r="H3053" s="50" t="s">
        <v>74</v>
      </c>
      <c r="I3053" s="50" t="s">
        <v>852</v>
      </c>
      <c r="J3053" s="50" t="s">
        <v>4219</v>
      </c>
      <c r="K3053" s="53">
        <v>9405.57</v>
      </c>
    </row>
    <row r="3054" spans="1:11" x14ac:dyDescent="0.25">
      <c r="A3054" s="50" t="s">
        <v>4216</v>
      </c>
      <c r="B3054" s="50" t="s">
        <v>4273</v>
      </c>
      <c r="C3054" s="50" t="s">
        <v>4258</v>
      </c>
      <c r="D3054" s="50" t="s">
        <v>37</v>
      </c>
      <c r="E3054" s="51">
        <v>45328</v>
      </c>
      <c r="F3054" s="50" t="s">
        <v>72</v>
      </c>
      <c r="G3054" s="50" t="s">
        <v>73</v>
      </c>
      <c r="H3054" s="50" t="s">
        <v>74</v>
      </c>
      <c r="I3054" s="50" t="s">
        <v>852</v>
      </c>
      <c r="J3054" s="50" t="s">
        <v>4219</v>
      </c>
      <c r="K3054" s="53">
        <v>4651.8999999999996</v>
      </c>
    </row>
    <row r="3055" spans="1:11" x14ac:dyDescent="0.25">
      <c r="A3055" s="50" t="s">
        <v>4216</v>
      </c>
      <c r="B3055" s="50" t="s">
        <v>4274</v>
      </c>
      <c r="C3055" s="50" t="s">
        <v>4258</v>
      </c>
      <c r="D3055" s="50" t="s">
        <v>37</v>
      </c>
      <c r="E3055" s="51">
        <v>45328</v>
      </c>
      <c r="F3055" s="50" t="s">
        <v>72</v>
      </c>
      <c r="G3055" s="50" t="s">
        <v>73</v>
      </c>
      <c r="H3055" s="50" t="s">
        <v>74</v>
      </c>
      <c r="I3055" s="50" t="s">
        <v>852</v>
      </c>
      <c r="J3055" s="50" t="s">
        <v>4219</v>
      </c>
      <c r="K3055" s="53">
        <v>4651.8999999999996</v>
      </c>
    </row>
    <row r="3056" spans="1:11" x14ac:dyDescent="0.25">
      <c r="A3056" s="50" t="s">
        <v>4216</v>
      </c>
      <c r="B3056" s="50" t="s">
        <v>4275</v>
      </c>
      <c r="C3056" s="50" t="s">
        <v>4258</v>
      </c>
      <c r="D3056" s="50" t="s">
        <v>37</v>
      </c>
      <c r="E3056" s="51">
        <v>45328</v>
      </c>
      <c r="F3056" s="50" t="s">
        <v>72</v>
      </c>
      <c r="G3056" s="50" t="s">
        <v>73</v>
      </c>
      <c r="H3056" s="50" t="s">
        <v>74</v>
      </c>
      <c r="I3056" s="50" t="s">
        <v>852</v>
      </c>
      <c r="J3056" s="50" t="s">
        <v>4219</v>
      </c>
      <c r="K3056" s="53">
        <v>4651.8999999999996</v>
      </c>
    </row>
    <row r="3057" spans="1:11" x14ac:dyDescent="0.25">
      <c r="A3057" s="50" t="s">
        <v>4216</v>
      </c>
      <c r="B3057" s="50" t="s">
        <v>4276</v>
      </c>
      <c r="C3057" s="50" t="s">
        <v>4258</v>
      </c>
      <c r="D3057" s="50" t="s">
        <v>37</v>
      </c>
      <c r="E3057" s="51">
        <v>45328</v>
      </c>
      <c r="F3057" s="50" t="s">
        <v>72</v>
      </c>
      <c r="G3057" s="50" t="s">
        <v>73</v>
      </c>
      <c r="H3057" s="50" t="s">
        <v>74</v>
      </c>
      <c r="I3057" s="50" t="s">
        <v>852</v>
      </c>
      <c r="J3057" s="50" t="s">
        <v>4219</v>
      </c>
      <c r="K3057" s="53">
        <v>4651.8999999999996</v>
      </c>
    </row>
    <row r="3058" spans="1:11" x14ac:dyDescent="0.25">
      <c r="A3058" s="50" t="s">
        <v>4216</v>
      </c>
      <c r="B3058" s="50" t="s">
        <v>4277</v>
      </c>
      <c r="C3058" s="50" t="s">
        <v>4258</v>
      </c>
      <c r="D3058" s="50" t="s">
        <v>37</v>
      </c>
      <c r="E3058" s="51">
        <v>45328</v>
      </c>
      <c r="F3058" s="50" t="s">
        <v>72</v>
      </c>
      <c r="G3058" s="50" t="s">
        <v>73</v>
      </c>
      <c r="H3058" s="50" t="s">
        <v>74</v>
      </c>
      <c r="I3058" s="50" t="s">
        <v>852</v>
      </c>
      <c r="J3058" s="50" t="s">
        <v>4219</v>
      </c>
      <c r="K3058" s="53">
        <v>4651.8999999999996</v>
      </c>
    </row>
    <row r="3059" spans="1:11" x14ac:dyDescent="0.25">
      <c r="A3059" s="50" t="s">
        <v>4216</v>
      </c>
      <c r="B3059" s="50" t="s">
        <v>4278</v>
      </c>
      <c r="C3059" s="50" t="s">
        <v>4258</v>
      </c>
      <c r="D3059" s="50" t="s">
        <v>37</v>
      </c>
      <c r="E3059" s="51">
        <v>45328</v>
      </c>
      <c r="F3059" s="50" t="s">
        <v>72</v>
      </c>
      <c r="G3059" s="50" t="s">
        <v>73</v>
      </c>
      <c r="H3059" s="50" t="s">
        <v>74</v>
      </c>
      <c r="I3059" s="50" t="s">
        <v>852</v>
      </c>
      <c r="J3059" s="50" t="s">
        <v>4219</v>
      </c>
      <c r="K3059" s="53">
        <v>4651.8999999999996</v>
      </c>
    </row>
    <row r="3060" spans="1:11" x14ac:dyDescent="0.25">
      <c r="A3060" s="50" t="s">
        <v>4216</v>
      </c>
      <c r="B3060" s="50" t="s">
        <v>4279</v>
      </c>
      <c r="C3060" s="50" t="s">
        <v>4258</v>
      </c>
      <c r="D3060" s="50" t="s">
        <v>37</v>
      </c>
      <c r="E3060" s="51">
        <v>45328</v>
      </c>
      <c r="F3060" s="50" t="s">
        <v>72</v>
      </c>
      <c r="G3060" s="50" t="s">
        <v>73</v>
      </c>
      <c r="H3060" s="50" t="s">
        <v>74</v>
      </c>
      <c r="I3060" s="50" t="s">
        <v>852</v>
      </c>
      <c r="J3060" s="50" t="s">
        <v>4219</v>
      </c>
      <c r="K3060" s="53">
        <v>4651.8999999999996</v>
      </c>
    </row>
    <row r="3061" spans="1:11" x14ac:dyDescent="0.25">
      <c r="A3061" s="50" t="s">
        <v>4216</v>
      </c>
      <c r="B3061" s="50" t="s">
        <v>4280</v>
      </c>
      <c r="C3061" s="50" t="s">
        <v>4258</v>
      </c>
      <c r="D3061" s="50" t="s">
        <v>37</v>
      </c>
      <c r="E3061" s="51">
        <v>45328</v>
      </c>
      <c r="F3061" s="50" t="s">
        <v>72</v>
      </c>
      <c r="G3061" s="50" t="s">
        <v>73</v>
      </c>
      <c r="H3061" s="50" t="s">
        <v>74</v>
      </c>
      <c r="I3061" s="50" t="s">
        <v>852</v>
      </c>
      <c r="J3061" s="50" t="s">
        <v>4219</v>
      </c>
      <c r="K3061" s="53">
        <v>4651.8999999999996</v>
      </c>
    </row>
    <row r="3062" spans="1:11" x14ac:dyDescent="0.25">
      <c r="A3062" s="50" t="s">
        <v>4216</v>
      </c>
      <c r="B3062" s="50" t="s">
        <v>4281</v>
      </c>
      <c r="C3062" s="50" t="s">
        <v>4258</v>
      </c>
      <c r="D3062" s="50" t="s">
        <v>37</v>
      </c>
      <c r="E3062" s="51">
        <v>45328</v>
      </c>
      <c r="F3062" s="50" t="s">
        <v>72</v>
      </c>
      <c r="G3062" s="50" t="s">
        <v>73</v>
      </c>
      <c r="H3062" s="50" t="s">
        <v>74</v>
      </c>
      <c r="I3062" s="50" t="s">
        <v>852</v>
      </c>
      <c r="J3062" s="50" t="s">
        <v>4219</v>
      </c>
      <c r="K3062" s="53">
        <v>4651.8999999999996</v>
      </c>
    </row>
    <row r="3063" spans="1:11" x14ac:dyDescent="0.25">
      <c r="A3063" s="50" t="s">
        <v>4216</v>
      </c>
      <c r="B3063" s="50" t="s">
        <v>4282</v>
      </c>
      <c r="C3063" s="50" t="s">
        <v>4258</v>
      </c>
      <c r="D3063" s="50" t="s">
        <v>37</v>
      </c>
      <c r="E3063" s="51">
        <v>45328</v>
      </c>
      <c r="F3063" s="50" t="s">
        <v>72</v>
      </c>
      <c r="G3063" s="50" t="s">
        <v>73</v>
      </c>
      <c r="H3063" s="50" t="s">
        <v>74</v>
      </c>
      <c r="I3063" s="50" t="s">
        <v>852</v>
      </c>
      <c r="J3063" s="50" t="s">
        <v>4219</v>
      </c>
      <c r="K3063" s="53">
        <v>4651.8999999999996</v>
      </c>
    </row>
    <row r="3064" spans="1:11" x14ac:dyDescent="0.25">
      <c r="A3064" s="50" t="s">
        <v>4216</v>
      </c>
      <c r="B3064" s="50" t="s">
        <v>4283</v>
      </c>
      <c r="C3064" s="50" t="s">
        <v>4258</v>
      </c>
      <c r="D3064" s="50" t="s">
        <v>37</v>
      </c>
      <c r="E3064" s="51">
        <v>45328</v>
      </c>
      <c r="F3064" s="50" t="s">
        <v>72</v>
      </c>
      <c r="G3064" s="50" t="s">
        <v>73</v>
      </c>
      <c r="H3064" s="50" t="s">
        <v>74</v>
      </c>
      <c r="I3064" s="50" t="s">
        <v>852</v>
      </c>
      <c r="J3064" s="50" t="s">
        <v>4219</v>
      </c>
      <c r="K3064" s="53">
        <v>4651.8999999999996</v>
      </c>
    </row>
    <row r="3065" spans="1:11" x14ac:dyDescent="0.25">
      <c r="A3065" s="50" t="s">
        <v>4216</v>
      </c>
      <c r="B3065" s="50" t="s">
        <v>4284</v>
      </c>
      <c r="C3065" s="50" t="s">
        <v>4258</v>
      </c>
      <c r="D3065" s="50" t="s">
        <v>37</v>
      </c>
      <c r="E3065" s="51">
        <v>45328</v>
      </c>
      <c r="F3065" s="50" t="s">
        <v>72</v>
      </c>
      <c r="G3065" s="50" t="s">
        <v>73</v>
      </c>
      <c r="H3065" s="50" t="s">
        <v>74</v>
      </c>
      <c r="I3065" s="50" t="s">
        <v>852</v>
      </c>
      <c r="J3065" s="50" t="s">
        <v>4219</v>
      </c>
      <c r="K3065" s="53">
        <v>4651.8999999999996</v>
      </c>
    </row>
    <row r="3066" spans="1:11" x14ac:dyDescent="0.25">
      <c r="A3066" s="50" t="s">
        <v>4216</v>
      </c>
      <c r="B3066" s="50" t="s">
        <v>4285</v>
      </c>
      <c r="C3066" s="50" t="s">
        <v>4258</v>
      </c>
      <c r="D3066" s="50" t="s">
        <v>37</v>
      </c>
      <c r="E3066" s="51">
        <v>45328</v>
      </c>
      <c r="F3066" s="50" t="s">
        <v>72</v>
      </c>
      <c r="G3066" s="50" t="s">
        <v>73</v>
      </c>
      <c r="H3066" s="50" t="s">
        <v>74</v>
      </c>
      <c r="I3066" s="50" t="s">
        <v>852</v>
      </c>
      <c r="J3066" s="50" t="s">
        <v>4219</v>
      </c>
      <c r="K3066" s="53">
        <v>4651.8999999999996</v>
      </c>
    </row>
    <row r="3067" spans="1:11" x14ac:dyDescent="0.25">
      <c r="A3067" s="50" t="s">
        <v>4216</v>
      </c>
      <c r="B3067" s="50" t="s">
        <v>4286</v>
      </c>
      <c r="C3067" s="50" t="s">
        <v>4258</v>
      </c>
      <c r="D3067" s="50" t="s">
        <v>37</v>
      </c>
      <c r="E3067" s="51">
        <v>45328</v>
      </c>
      <c r="F3067" s="50" t="s">
        <v>72</v>
      </c>
      <c r="G3067" s="50" t="s">
        <v>73</v>
      </c>
      <c r="H3067" s="50" t="s">
        <v>74</v>
      </c>
      <c r="I3067" s="50" t="s">
        <v>852</v>
      </c>
      <c r="J3067" s="50" t="s">
        <v>4219</v>
      </c>
      <c r="K3067" s="53">
        <v>4651.8999999999996</v>
      </c>
    </row>
    <row r="3068" spans="1:11" x14ac:dyDescent="0.25">
      <c r="A3068" s="50" t="s">
        <v>4216</v>
      </c>
      <c r="B3068" s="50" t="s">
        <v>4287</v>
      </c>
      <c r="C3068" s="50" t="s">
        <v>4258</v>
      </c>
      <c r="D3068" s="50" t="s">
        <v>37</v>
      </c>
      <c r="E3068" s="51">
        <v>45328</v>
      </c>
      <c r="F3068" s="50" t="s">
        <v>72</v>
      </c>
      <c r="G3068" s="50" t="s">
        <v>73</v>
      </c>
      <c r="H3068" s="50" t="s">
        <v>74</v>
      </c>
      <c r="I3068" s="50" t="s">
        <v>852</v>
      </c>
      <c r="J3068" s="50" t="s">
        <v>4219</v>
      </c>
      <c r="K3068" s="53">
        <v>4651.8999999999996</v>
      </c>
    </row>
    <row r="3069" spans="1:11" x14ac:dyDescent="0.25">
      <c r="A3069" s="50" t="s">
        <v>4216</v>
      </c>
      <c r="B3069" s="50" t="s">
        <v>4288</v>
      </c>
      <c r="C3069" s="50" t="s">
        <v>4258</v>
      </c>
      <c r="D3069" s="50" t="s">
        <v>37</v>
      </c>
      <c r="E3069" s="51">
        <v>45328</v>
      </c>
      <c r="F3069" s="50" t="s">
        <v>72</v>
      </c>
      <c r="G3069" s="50" t="s">
        <v>73</v>
      </c>
      <c r="H3069" s="50" t="s">
        <v>74</v>
      </c>
      <c r="I3069" s="50" t="s">
        <v>852</v>
      </c>
      <c r="J3069" s="50" t="s">
        <v>4219</v>
      </c>
      <c r="K3069" s="53">
        <v>4651.8999999999996</v>
      </c>
    </row>
    <row r="3070" spans="1:11" x14ac:dyDescent="0.25">
      <c r="A3070" s="50" t="s">
        <v>4216</v>
      </c>
      <c r="B3070" s="50" t="s">
        <v>4289</v>
      </c>
      <c r="C3070" s="50" t="s">
        <v>4258</v>
      </c>
      <c r="D3070" s="50" t="s">
        <v>37</v>
      </c>
      <c r="E3070" s="51">
        <v>45328</v>
      </c>
      <c r="F3070" s="50" t="s">
        <v>72</v>
      </c>
      <c r="G3070" s="50" t="s">
        <v>73</v>
      </c>
      <c r="H3070" s="50" t="s">
        <v>74</v>
      </c>
      <c r="I3070" s="50" t="s">
        <v>852</v>
      </c>
      <c r="J3070" s="50" t="s">
        <v>4219</v>
      </c>
      <c r="K3070" s="53">
        <v>4651.8999999999996</v>
      </c>
    </row>
    <row r="3071" spans="1:11" x14ac:dyDescent="0.25">
      <c r="A3071" s="50" t="s">
        <v>4216</v>
      </c>
      <c r="B3071" s="50" t="s">
        <v>4290</v>
      </c>
      <c r="C3071" s="50" t="s">
        <v>4258</v>
      </c>
      <c r="D3071" s="50" t="s">
        <v>37</v>
      </c>
      <c r="E3071" s="51">
        <v>45328</v>
      </c>
      <c r="F3071" s="50" t="s">
        <v>72</v>
      </c>
      <c r="G3071" s="50" t="s">
        <v>73</v>
      </c>
      <c r="H3071" s="50" t="s">
        <v>74</v>
      </c>
      <c r="I3071" s="50" t="s">
        <v>852</v>
      </c>
      <c r="J3071" s="50" t="s">
        <v>4219</v>
      </c>
      <c r="K3071" s="53">
        <v>4651.8999999999996</v>
      </c>
    </row>
    <row r="3072" spans="1:11" x14ac:dyDescent="0.25">
      <c r="A3072" s="50" t="s">
        <v>4216</v>
      </c>
      <c r="B3072" s="50" t="s">
        <v>4291</v>
      </c>
      <c r="C3072" s="50" t="s">
        <v>4258</v>
      </c>
      <c r="D3072" s="50" t="s">
        <v>37</v>
      </c>
      <c r="E3072" s="51">
        <v>45328</v>
      </c>
      <c r="F3072" s="50" t="s">
        <v>72</v>
      </c>
      <c r="G3072" s="50" t="s">
        <v>73</v>
      </c>
      <c r="H3072" s="50" t="s">
        <v>74</v>
      </c>
      <c r="I3072" s="50" t="s">
        <v>852</v>
      </c>
      <c r="J3072" s="50" t="s">
        <v>4219</v>
      </c>
      <c r="K3072" s="53">
        <v>4651.8999999999996</v>
      </c>
    </row>
    <row r="3073" spans="1:11" x14ac:dyDescent="0.25">
      <c r="A3073" s="50" t="s">
        <v>4216</v>
      </c>
      <c r="B3073" s="50" t="s">
        <v>4292</v>
      </c>
      <c r="C3073" s="50" t="s">
        <v>4258</v>
      </c>
      <c r="D3073" s="50" t="s">
        <v>37</v>
      </c>
      <c r="E3073" s="51">
        <v>45328</v>
      </c>
      <c r="F3073" s="50" t="s">
        <v>72</v>
      </c>
      <c r="G3073" s="50" t="s">
        <v>73</v>
      </c>
      <c r="H3073" s="50" t="s">
        <v>74</v>
      </c>
      <c r="I3073" s="50" t="s">
        <v>852</v>
      </c>
      <c r="J3073" s="50" t="s">
        <v>4219</v>
      </c>
      <c r="K3073" s="53">
        <v>4651.8999999999996</v>
      </c>
    </row>
    <row r="3074" spans="1:11" x14ac:dyDescent="0.25">
      <c r="A3074" s="50" t="s">
        <v>4216</v>
      </c>
      <c r="B3074" s="50" t="s">
        <v>4293</v>
      </c>
      <c r="C3074" s="50" t="s">
        <v>4258</v>
      </c>
      <c r="D3074" s="50" t="s">
        <v>37</v>
      </c>
      <c r="E3074" s="51">
        <v>45328</v>
      </c>
      <c r="F3074" s="50" t="s">
        <v>72</v>
      </c>
      <c r="G3074" s="50" t="s">
        <v>73</v>
      </c>
      <c r="H3074" s="50" t="s">
        <v>74</v>
      </c>
      <c r="I3074" s="50" t="s">
        <v>852</v>
      </c>
      <c r="J3074" s="50" t="s">
        <v>4219</v>
      </c>
      <c r="K3074" s="53">
        <v>4651.8999999999996</v>
      </c>
    </row>
    <row r="3075" spans="1:11" x14ac:dyDescent="0.25">
      <c r="A3075" s="50" t="s">
        <v>4216</v>
      </c>
      <c r="B3075" s="50" t="s">
        <v>4294</v>
      </c>
      <c r="C3075" s="50" t="s">
        <v>4258</v>
      </c>
      <c r="D3075" s="50" t="s">
        <v>37</v>
      </c>
      <c r="E3075" s="51">
        <v>45328</v>
      </c>
      <c r="F3075" s="50" t="s">
        <v>72</v>
      </c>
      <c r="G3075" s="50" t="s">
        <v>73</v>
      </c>
      <c r="H3075" s="50" t="s">
        <v>74</v>
      </c>
      <c r="I3075" s="50" t="s">
        <v>852</v>
      </c>
      <c r="J3075" s="50" t="s">
        <v>4219</v>
      </c>
      <c r="K3075" s="53">
        <v>4651.8999999999996</v>
      </c>
    </row>
    <row r="3076" spans="1:11" x14ac:dyDescent="0.25">
      <c r="A3076" s="50" t="s">
        <v>4216</v>
      </c>
      <c r="B3076" s="50" t="s">
        <v>4295</v>
      </c>
      <c r="C3076" s="50" t="s">
        <v>4258</v>
      </c>
      <c r="D3076" s="50" t="s">
        <v>37</v>
      </c>
      <c r="E3076" s="51">
        <v>45328</v>
      </c>
      <c r="F3076" s="50" t="s">
        <v>72</v>
      </c>
      <c r="G3076" s="50" t="s">
        <v>73</v>
      </c>
      <c r="H3076" s="50" t="s">
        <v>74</v>
      </c>
      <c r="I3076" s="50" t="s">
        <v>852</v>
      </c>
      <c r="J3076" s="50" t="s">
        <v>4219</v>
      </c>
      <c r="K3076" s="53">
        <v>4651.8999999999996</v>
      </c>
    </row>
    <row r="3077" spans="1:11" x14ac:dyDescent="0.25">
      <c r="A3077" s="50" t="s">
        <v>4216</v>
      </c>
      <c r="B3077" s="50" t="s">
        <v>4296</v>
      </c>
      <c r="C3077" s="50" t="s">
        <v>4258</v>
      </c>
      <c r="D3077" s="50" t="s">
        <v>37</v>
      </c>
      <c r="E3077" s="51">
        <v>45328</v>
      </c>
      <c r="F3077" s="50" t="s">
        <v>72</v>
      </c>
      <c r="G3077" s="50" t="s">
        <v>73</v>
      </c>
      <c r="H3077" s="50" t="s">
        <v>74</v>
      </c>
      <c r="I3077" s="50" t="s">
        <v>852</v>
      </c>
      <c r="J3077" s="50" t="s">
        <v>4219</v>
      </c>
      <c r="K3077" s="53">
        <v>4651.8999999999996</v>
      </c>
    </row>
    <row r="3078" spans="1:11" x14ac:dyDescent="0.25">
      <c r="A3078" s="50" t="s">
        <v>4216</v>
      </c>
      <c r="B3078" s="50" t="s">
        <v>4297</v>
      </c>
      <c r="C3078" s="50" t="s">
        <v>4258</v>
      </c>
      <c r="D3078" s="50" t="s">
        <v>37</v>
      </c>
      <c r="E3078" s="51">
        <v>45328</v>
      </c>
      <c r="F3078" s="50" t="s">
        <v>72</v>
      </c>
      <c r="G3078" s="50" t="s">
        <v>73</v>
      </c>
      <c r="H3078" s="50" t="s">
        <v>74</v>
      </c>
      <c r="I3078" s="50" t="s">
        <v>852</v>
      </c>
      <c r="J3078" s="50" t="s">
        <v>4219</v>
      </c>
      <c r="K3078" s="53">
        <v>4651.8999999999996</v>
      </c>
    </row>
    <row r="3079" spans="1:11" x14ac:dyDescent="0.25">
      <c r="A3079" s="50" t="s">
        <v>4216</v>
      </c>
      <c r="B3079" s="50" t="s">
        <v>4298</v>
      </c>
      <c r="C3079" s="50" t="s">
        <v>4258</v>
      </c>
      <c r="D3079" s="50" t="s">
        <v>37</v>
      </c>
      <c r="E3079" s="51">
        <v>45328</v>
      </c>
      <c r="F3079" s="50" t="s">
        <v>72</v>
      </c>
      <c r="G3079" s="50" t="s">
        <v>73</v>
      </c>
      <c r="H3079" s="50" t="s">
        <v>74</v>
      </c>
      <c r="I3079" s="50" t="s">
        <v>852</v>
      </c>
      <c r="J3079" s="50" t="s">
        <v>4219</v>
      </c>
      <c r="K3079" s="53">
        <v>4651.8999999999996</v>
      </c>
    </row>
    <row r="3080" spans="1:11" x14ac:dyDescent="0.25">
      <c r="A3080" s="50" t="s">
        <v>4216</v>
      </c>
      <c r="B3080" s="50" t="s">
        <v>4299</v>
      </c>
      <c r="C3080" s="50" t="s">
        <v>4258</v>
      </c>
      <c r="D3080" s="50" t="s">
        <v>37</v>
      </c>
      <c r="E3080" s="51">
        <v>45328</v>
      </c>
      <c r="F3080" s="50" t="s">
        <v>72</v>
      </c>
      <c r="G3080" s="50" t="s">
        <v>73</v>
      </c>
      <c r="H3080" s="50" t="s">
        <v>74</v>
      </c>
      <c r="I3080" s="50" t="s">
        <v>852</v>
      </c>
      <c r="J3080" s="50" t="s">
        <v>4219</v>
      </c>
      <c r="K3080" s="53">
        <v>4651.8999999999996</v>
      </c>
    </row>
    <row r="3081" spans="1:11" x14ac:dyDescent="0.25">
      <c r="A3081" s="50" t="s">
        <v>4216</v>
      </c>
      <c r="B3081" s="50" t="s">
        <v>4300</v>
      </c>
      <c r="C3081" s="50" t="s">
        <v>4258</v>
      </c>
      <c r="D3081" s="50" t="s">
        <v>37</v>
      </c>
      <c r="E3081" s="51">
        <v>45328</v>
      </c>
      <c r="F3081" s="50" t="s">
        <v>72</v>
      </c>
      <c r="G3081" s="50" t="s">
        <v>73</v>
      </c>
      <c r="H3081" s="50" t="s">
        <v>74</v>
      </c>
      <c r="I3081" s="50" t="s">
        <v>852</v>
      </c>
      <c r="J3081" s="50" t="s">
        <v>4219</v>
      </c>
      <c r="K3081" s="53">
        <v>4651.8999999999996</v>
      </c>
    </row>
    <row r="3082" spans="1:11" x14ac:dyDescent="0.25">
      <c r="A3082" s="50" t="s">
        <v>4216</v>
      </c>
      <c r="B3082" s="50" t="s">
        <v>4301</v>
      </c>
      <c r="C3082" s="50" t="s">
        <v>4258</v>
      </c>
      <c r="D3082" s="50" t="s">
        <v>37</v>
      </c>
      <c r="E3082" s="51">
        <v>45328</v>
      </c>
      <c r="F3082" s="50" t="s">
        <v>72</v>
      </c>
      <c r="G3082" s="50" t="s">
        <v>73</v>
      </c>
      <c r="H3082" s="50" t="s">
        <v>74</v>
      </c>
      <c r="I3082" s="50" t="s">
        <v>852</v>
      </c>
      <c r="J3082" s="50" t="s">
        <v>4219</v>
      </c>
      <c r="K3082" s="53">
        <v>4651.8999999999996</v>
      </c>
    </row>
    <row r="3083" spans="1:11" x14ac:dyDescent="0.25">
      <c r="A3083" s="50" t="s">
        <v>4216</v>
      </c>
      <c r="B3083" s="50" t="s">
        <v>4302</v>
      </c>
      <c r="C3083" s="50" t="s">
        <v>4258</v>
      </c>
      <c r="D3083" s="50" t="s">
        <v>37</v>
      </c>
      <c r="E3083" s="51">
        <v>45328</v>
      </c>
      <c r="F3083" s="50" t="s">
        <v>72</v>
      </c>
      <c r="G3083" s="50" t="s">
        <v>73</v>
      </c>
      <c r="H3083" s="50" t="s">
        <v>74</v>
      </c>
      <c r="I3083" s="50" t="s">
        <v>852</v>
      </c>
      <c r="J3083" s="50" t="s">
        <v>4219</v>
      </c>
      <c r="K3083" s="53">
        <v>4651.8999999999996</v>
      </c>
    </row>
    <row r="3084" spans="1:11" x14ac:dyDescent="0.25">
      <c r="A3084" s="50" t="s">
        <v>4216</v>
      </c>
      <c r="B3084" s="50" t="s">
        <v>4303</v>
      </c>
      <c r="C3084" s="50" t="s">
        <v>4258</v>
      </c>
      <c r="D3084" s="50" t="s">
        <v>37</v>
      </c>
      <c r="E3084" s="51">
        <v>45328</v>
      </c>
      <c r="F3084" s="50" t="s">
        <v>72</v>
      </c>
      <c r="G3084" s="50" t="s">
        <v>73</v>
      </c>
      <c r="H3084" s="50" t="s">
        <v>74</v>
      </c>
      <c r="I3084" s="50" t="s">
        <v>852</v>
      </c>
      <c r="J3084" s="50" t="s">
        <v>4219</v>
      </c>
      <c r="K3084" s="53">
        <v>4651.8999999999996</v>
      </c>
    </row>
    <row r="3085" spans="1:11" x14ac:dyDescent="0.25">
      <c r="A3085" s="50" t="s">
        <v>4216</v>
      </c>
      <c r="B3085" s="50" t="s">
        <v>4304</v>
      </c>
      <c r="C3085" s="50" t="s">
        <v>4258</v>
      </c>
      <c r="D3085" s="50" t="s">
        <v>37</v>
      </c>
      <c r="E3085" s="51">
        <v>45328</v>
      </c>
      <c r="F3085" s="50" t="s">
        <v>72</v>
      </c>
      <c r="G3085" s="50" t="s">
        <v>73</v>
      </c>
      <c r="H3085" s="50" t="s">
        <v>74</v>
      </c>
      <c r="I3085" s="50" t="s">
        <v>852</v>
      </c>
      <c r="J3085" s="50" t="s">
        <v>4219</v>
      </c>
      <c r="K3085" s="53">
        <v>4651.8999999999996</v>
      </c>
    </row>
    <row r="3086" spans="1:11" x14ac:dyDescent="0.25">
      <c r="A3086" s="50" t="s">
        <v>4216</v>
      </c>
      <c r="B3086" s="50" t="s">
        <v>4305</v>
      </c>
      <c r="C3086" s="50" t="s">
        <v>4258</v>
      </c>
      <c r="D3086" s="50" t="s">
        <v>37</v>
      </c>
      <c r="E3086" s="51">
        <v>45328</v>
      </c>
      <c r="F3086" s="50" t="s">
        <v>72</v>
      </c>
      <c r="G3086" s="50" t="s">
        <v>73</v>
      </c>
      <c r="H3086" s="50" t="s">
        <v>74</v>
      </c>
      <c r="I3086" s="50" t="s">
        <v>852</v>
      </c>
      <c r="J3086" s="50" t="s">
        <v>4219</v>
      </c>
      <c r="K3086" s="53">
        <v>4651.8999999999996</v>
      </c>
    </row>
    <row r="3087" spans="1:11" x14ac:dyDescent="0.25">
      <c r="A3087" s="50" t="s">
        <v>4216</v>
      </c>
      <c r="B3087" s="50" t="s">
        <v>4306</v>
      </c>
      <c r="C3087" s="50" t="s">
        <v>4258</v>
      </c>
      <c r="D3087" s="50" t="s">
        <v>37</v>
      </c>
      <c r="E3087" s="51">
        <v>45328</v>
      </c>
      <c r="F3087" s="50" t="s">
        <v>72</v>
      </c>
      <c r="G3087" s="50" t="s">
        <v>73</v>
      </c>
      <c r="H3087" s="50" t="s">
        <v>74</v>
      </c>
      <c r="I3087" s="50" t="s">
        <v>852</v>
      </c>
      <c r="J3087" s="50" t="s">
        <v>4219</v>
      </c>
      <c r="K3087" s="53">
        <v>4651.8999999999996</v>
      </c>
    </row>
    <row r="3088" spans="1:11" x14ac:dyDescent="0.25">
      <c r="A3088" s="50" t="s">
        <v>4216</v>
      </c>
      <c r="B3088" s="50" t="s">
        <v>4307</v>
      </c>
      <c r="C3088" s="50" t="s">
        <v>4258</v>
      </c>
      <c r="D3088" s="50" t="s">
        <v>37</v>
      </c>
      <c r="E3088" s="51">
        <v>45328</v>
      </c>
      <c r="F3088" s="50" t="s">
        <v>72</v>
      </c>
      <c r="G3088" s="50" t="s">
        <v>73</v>
      </c>
      <c r="H3088" s="50" t="s">
        <v>74</v>
      </c>
      <c r="I3088" s="50" t="s">
        <v>852</v>
      </c>
      <c r="J3088" s="50" t="s">
        <v>4219</v>
      </c>
      <c r="K3088" s="53">
        <v>4651.8999999999996</v>
      </c>
    </row>
    <row r="3089" spans="1:11" x14ac:dyDescent="0.25">
      <c r="A3089" s="50" t="s">
        <v>4216</v>
      </c>
      <c r="B3089" s="50" t="s">
        <v>4308</v>
      </c>
      <c r="C3089" s="50" t="s">
        <v>4258</v>
      </c>
      <c r="D3089" s="50" t="s">
        <v>37</v>
      </c>
      <c r="E3089" s="51">
        <v>45328</v>
      </c>
      <c r="F3089" s="50" t="s">
        <v>72</v>
      </c>
      <c r="G3089" s="50" t="s">
        <v>73</v>
      </c>
      <c r="H3089" s="50" t="s">
        <v>74</v>
      </c>
      <c r="I3089" s="50" t="s">
        <v>852</v>
      </c>
      <c r="J3089" s="50" t="s">
        <v>4219</v>
      </c>
      <c r="K3089" s="53">
        <v>4651.8999999999996</v>
      </c>
    </row>
    <row r="3090" spans="1:11" x14ac:dyDescent="0.25">
      <c r="A3090" s="50" t="s">
        <v>4216</v>
      </c>
      <c r="B3090" s="50" t="s">
        <v>4309</v>
      </c>
      <c r="C3090" s="50" t="s">
        <v>4258</v>
      </c>
      <c r="D3090" s="50" t="s">
        <v>37</v>
      </c>
      <c r="E3090" s="51">
        <v>45328</v>
      </c>
      <c r="F3090" s="50" t="s">
        <v>72</v>
      </c>
      <c r="G3090" s="50" t="s">
        <v>73</v>
      </c>
      <c r="H3090" s="50" t="s">
        <v>74</v>
      </c>
      <c r="I3090" s="50" t="s">
        <v>852</v>
      </c>
      <c r="J3090" s="50" t="s">
        <v>4219</v>
      </c>
      <c r="K3090" s="53">
        <v>4651.8599999999997</v>
      </c>
    </row>
    <row r="3091" spans="1:11" x14ac:dyDescent="0.25">
      <c r="A3091" s="50" t="s">
        <v>4216</v>
      </c>
      <c r="B3091" s="50" t="s">
        <v>4310</v>
      </c>
      <c r="C3091" s="50" t="s">
        <v>4311</v>
      </c>
      <c r="D3091" s="50" t="s">
        <v>37</v>
      </c>
      <c r="E3091" s="51">
        <v>45328</v>
      </c>
      <c r="F3091" s="50" t="s">
        <v>72</v>
      </c>
      <c r="G3091" s="50" t="s">
        <v>73</v>
      </c>
      <c r="H3091" s="50" t="s">
        <v>74</v>
      </c>
      <c r="I3091" s="50" t="s">
        <v>852</v>
      </c>
      <c r="J3091" s="50" t="s">
        <v>4219</v>
      </c>
      <c r="K3091" s="53">
        <v>9100.24</v>
      </c>
    </row>
    <row r="3092" spans="1:11" x14ac:dyDescent="0.25">
      <c r="A3092" s="50" t="s">
        <v>4216</v>
      </c>
      <c r="B3092" s="50" t="s">
        <v>4312</v>
      </c>
      <c r="C3092" s="50" t="s">
        <v>4313</v>
      </c>
      <c r="D3092" s="50" t="s">
        <v>37</v>
      </c>
      <c r="E3092" s="51">
        <v>45330</v>
      </c>
      <c r="F3092" s="50" t="s">
        <v>72</v>
      </c>
      <c r="G3092" s="50" t="s">
        <v>73</v>
      </c>
      <c r="H3092" s="50" t="s">
        <v>74</v>
      </c>
      <c r="I3092" s="50" t="s">
        <v>852</v>
      </c>
      <c r="J3092" s="50" t="s">
        <v>4219</v>
      </c>
      <c r="K3092" s="53">
        <v>5234.78</v>
      </c>
    </row>
    <row r="3093" spans="1:11" x14ac:dyDescent="0.25">
      <c r="A3093" s="50" t="s">
        <v>4216</v>
      </c>
      <c r="B3093" s="50" t="s">
        <v>4314</v>
      </c>
      <c r="C3093" s="50" t="s">
        <v>4315</v>
      </c>
      <c r="D3093" s="50" t="s">
        <v>37</v>
      </c>
      <c r="E3093" s="51">
        <v>45335</v>
      </c>
      <c r="F3093" s="50" t="s">
        <v>72</v>
      </c>
      <c r="G3093" s="50" t="s">
        <v>73</v>
      </c>
      <c r="H3093" s="50" t="s">
        <v>74</v>
      </c>
      <c r="I3093" s="50" t="s">
        <v>852</v>
      </c>
      <c r="J3093" s="50" t="s">
        <v>4219</v>
      </c>
      <c r="K3093" s="53">
        <v>14219.12</v>
      </c>
    </row>
    <row r="3094" spans="1:11" x14ac:dyDescent="0.25">
      <c r="A3094" s="50" t="s">
        <v>4216</v>
      </c>
      <c r="B3094" s="50" t="s">
        <v>4316</v>
      </c>
      <c r="C3094" s="50" t="s">
        <v>4315</v>
      </c>
      <c r="D3094" s="50" t="s">
        <v>37</v>
      </c>
      <c r="E3094" s="51">
        <v>45335</v>
      </c>
      <c r="F3094" s="50" t="s">
        <v>72</v>
      </c>
      <c r="G3094" s="50" t="s">
        <v>73</v>
      </c>
      <c r="H3094" s="50" t="s">
        <v>74</v>
      </c>
      <c r="I3094" s="50" t="s">
        <v>852</v>
      </c>
      <c r="J3094" s="50" t="s">
        <v>4219</v>
      </c>
      <c r="K3094" s="53">
        <v>14219.12</v>
      </c>
    </row>
    <row r="3095" spans="1:11" x14ac:dyDescent="0.25">
      <c r="A3095" s="50" t="s">
        <v>4216</v>
      </c>
      <c r="B3095" s="50" t="s">
        <v>4317</v>
      </c>
      <c r="C3095" s="50" t="s">
        <v>4315</v>
      </c>
      <c r="D3095" s="50" t="s">
        <v>37</v>
      </c>
      <c r="E3095" s="51">
        <v>45335</v>
      </c>
      <c r="F3095" s="50" t="s">
        <v>72</v>
      </c>
      <c r="G3095" s="50" t="s">
        <v>73</v>
      </c>
      <c r="H3095" s="50" t="s">
        <v>74</v>
      </c>
      <c r="I3095" s="50" t="s">
        <v>852</v>
      </c>
      <c r="J3095" s="50" t="s">
        <v>4219</v>
      </c>
      <c r="K3095" s="53">
        <v>14219.12</v>
      </c>
    </row>
    <row r="3096" spans="1:11" x14ac:dyDescent="0.25">
      <c r="A3096" s="50" t="s">
        <v>4216</v>
      </c>
      <c r="B3096" s="50" t="s">
        <v>4318</v>
      </c>
      <c r="C3096" s="50" t="s">
        <v>4315</v>
      </c>
      <c r="D3096" s="50" t="s">
        <v>37</v>
      </c>
      <c r="E3096" s="51">
        <v>45335</v>
      </c>
      <c r="F3096" s="50" t="s">
        <v>72</v>
      </c>
      <c r="G3096" s="50" t="s">
        <v>73</v>
      </c>
      <c r="H3096" s="50" t="s">
        <v>74</v>
      </c>
      <c r="I3096" s="50" t="s">
        <v>852</v>
      </c>
      <c r="J3096" s="50" t="s">
        <v>4219</v>
      </c>
      <c r="K3096" s="53">
        <v>14219.12</v>
      </c>
    </row>
    <row r="3097" spans="1:11" x14ac:dyDescent="0.25">
      <c r="A3097" s="50" t="s">
        <v>4216</v>
      </c>
      <c r="B3097" s="50" t="s">
        <v>4319</v>
      </c>
      <c r="C3097" s="50" t="s">
        <v>4315</v>
      </c>
      <c r="D3097" s="50" t="s">
        <v>37</v>
      </c>
      <c r="E3097" s="51">
        <v>45335</v>
      </c>
      <c r="F3097" s="50" t="s">
        <v>72</v>
      </c>
      <c r="G3097" s="50" t="s">
        <v>73</v>
      </c>
      <c r="H3097" s="50" t="s">
        <v>74</v>
      </c>
      <c r="I3097" s="50" t="s">
        <v>852</v>
      </c>
      <c r="J3097" s="50" t="s">
        <v>4219</v>
      </c>
      <c r="K3097" s="53">
        <v>14219.12</v>
      </c>
    </row>
    <row r="3098" spans="1:11" x14ac:dyDescent="0.25">
      <c r="A3098" s="50" t="s">
        <v>4216</v>
      </c>
      <c r="B3098" s="50" t="s">
        <v>4320</v>
      </c>
      <c r="C3098" s="50" t="s">
        <v>4315</v>
      </c>
      <c r="D3098" s="50" t="s">
        <v>37</v>
      </c>
      <c r="E3098" s="51">
        <v>45335</v>
      </c>
      <c r="F3098" s="50" t="s">
        <v>72</v>
      </c>
      <c r="G3098" s="50" t="s">
        <v>73</v>
      </c>
      <c r="H3098" s="50" t="s">
        <v>74</v>
      </c>
      <c r="I3098" s="50" t="s">
        <v>852</v>
      </c>
      <c r="J3098" s="50" t="s">
        <v>4219</v>
      </c>
      <c r="K3098" s="53">
        <v>14219.12</v>
      </c>
    </row>
    <row r="3099" spans="1:11" x14ac:dyDescent="0.25">
      <c r="A3099" s="50" t="s">
        <v>4216</v>
      </c>
      <c r="B3099" s="50" t="s">
        <v>4321</v>
      </c>
      <c r="C3099" s="50" t="s">
        <v>4315</v>
      </c>
      <c r="D3099" s="50" t="s">
        <v>37</v>
      </c>
      <c r="E3099" s="51">
        <v>45335</v>
      </c>
      <c r="F3099" s="50" t="s">
        <v>72</v>
      </c>
      <c r="G3099" s="50" t="s">
        <v>73</v>
      </c>
      <c r="H3099" s="50" t="s">
        <v>74</v>
      </c>
      <c r="I3099" s="50" t="s">
        <v>852</v>
      </c>
      <c r="J3099" s="50" t="s">
        <v>4219</v>
      </c>
      <c r="K3099" s="53">
        <v>14219.12</v>
      </c>
    </row>
    <row r="3100" spans="1:11" x14ac:dyDescent="0.25">
      <c r="A3100" s="50" t="s">
        <v>4216</v>
      </c>
      <c r="B3100" s="50" t="s">
        <v>4322</v>
      </c>
      <c r="C3100" s="50" t="s">
        <v>4315</v>
      </c>
      <c r="D3100" s="50" t="s">
        <v>37</v>
      </c>
      <c r="E3100" s="51">
        <v>45335</v>
      </c>
      <c r="F3100" s="50" t="s">
        <v>72</v>
      </c>
      <c r="G3100" s="50" t="s">
        <v>73</v>
      </c>
      <c r="H3100" s="50" t="s">
        <v>74</v>
      </c>
      <c r="I3100" s="50" t="s">
        <v>852</v>
      </c>
      <c r="J3100" s="50" t="s">
        <v>4219</v>
      </c>
      <c r="K3100" s="53">
        <v>14219.12</v>
      </c>
    </row>
    <row r="3101" spans="1:11" x14ac:dyDescent="0.25">
      <c r="A3101" s="50" t="s">
        <v>4216</v>
      </c>
      <c r="B3101" s="50" t="s">
        <v>4323</v>
      </c>
      <c r="C3101" s="50" t="s">
        <v>4315</v>
      </c>
      <c r="D3101" s="50" t="s">
        <v>37</v>
      </c>
      <c r="E3101" s="51">
        <v>45335</v>
      </c>
      <c r="F3101" s="50" t="s">
        <v>72</v>
      </c>
      <c r="G3101" s="50" t="s">
        <v>73</v>
      </c>
      <c r="H3101" s="50" t="s">
        <v>74</v>
      </c>
      <c r="I3101" s="50" t="s">
        <v>852</v>
      </c>
      <c r="J3101" s="50" t="s">
        <v>4219</v>
      </c>
      <c r="K3101" s="53">
        <v>14219.12</v>
      </c>
    </row>
    <row r="3102" spans="1:11" x14ac:dyDescent="0.25">
      <c r="A3102" s="50" t="s">
        <v>4216</v>
      </c>
      <c r="B3102" s="50" t="s">
        <v>4324</v>
      </c>
      <c r="C3102" s="50" t="s">
        <v>4315</v>
      </c>
      <c r="D3102" s="50" t="s">
        <v>37</v>
      </c>
      <c r="E3102" s="51">
        <v>45335</v>
      </c>
      <c r="F3102" s="50" t="s">
        <v>72</v>
      </c>
      <c r="G3102" s="50" t="s">
        <v>73</v>
      </c>
      <c r="H3102" s="50" t="s">
        <v>74</v>
      </c>
      <c r="I3102" s="50" t="s">
        <v>852</v>
      </c>
      <c r="J3102" s="50" t="s">
        <v>4219</v>
      </c>
      <c r="K3102" s="53">
        <v>14219.12</v>
      </c>
    </row>
    <row r="3103" spans="1:11" x14ac:dyDescent="0.25">
      <c r="A3103" s="50" t="s">
        <v>4216</v>
      </c>
      <c r="B3103" s="50" t="s">
        <v>4325</v>
      </c>
      <c r="C3103" s="50" t="s">
        <v>4315</v>
      </c>
      <c r="D3103" s="50" t="s">
        <v>37</v>
      </c>
      <c r="E3103" s="51">
        <v>45335</v>
      </c>
      <c r="F3103" s="50" t="s">
        <v>72</v>
      </c>
      <c r="G3103" s="50" t="s">
        <v>73</v>
      </c>
      <c r="H3103" s="50" t="s">
        <v>74</v>
      </c>
      <c r="I3103" s="50" t="s">
        <v>852</v>
      </c>
      <c r="J3103" s="50" t="s">
        <v>4219</v>
      </c>
      <c r="K3103" s="53">
        <v>14219.12</v>
      </c>
    </row>
    <row r="3104" spans="1:11" x14ac:dyDescent="0.25">
      <c r="A3104" s="50" t="s">
        <v>4216</v>
      </c>
      <c r="B3104" s="50" t="s">
        <v>4326</v>
      </c>
      <c r="C3104" s="50" t="s">
        <v>4315</v>
      </c>
      <c r="D3104" s="50" t="s">
        <v>37</v>
      </c>
      <c r="E3104" s="51">
        <v>45335</v>
      </c>
      <c r="F3104" s="50" t="s">
        <v>72</v>
      </c>
      <c r="G3104" s="50" t="s">
        <v>73</v>
      </c>
      <c r="H3104" s="50" t="s">
        <v>74</v>
      </c>
      <c r="I3104" s="50" t="s">
        <v>852</v>
      </c>
      <c r="J3104" s="50" t="s">
        <v>4219</v>
      </c>
      <c r="K3104" s="53">
        <v>14219.12</v>
      </c>
    </row>
    <row r="3105" spans="1:11" x14ac:dyDescent="0.25">
      <c r="A3105" s="50" t="s">
        <v>4216</v>
      </c>
      <c r="B3105" s="50" t="s">
        <v>4327</v>
      </c>
      <c r="C3105" s="50" t="s">
        <v>4315</v>
      </c>
      <c r="D3105" s="50" t="s">
        <v>37</v>
      </c>
      <c r="E3105" s="51">
        <v>45335</v>
      </c>
      <c r="F3105" s="50" t="s">
        <v>72</v>
      </c>
      <c r="G3105" s="50" t="s">
        <v>73</v>
      </c>
      <c r="H3105" s="50" t="s">
        <v>74</v>
      </c>
      <c r="I3105" s="50" t="s">
        <v>852</v>
      </c>
      <c r="J3105" s="50" t="s">
        <v>4219</v>
      </c>
      <c r="K3105" s="53">
        <v>14219.12</v>
      </c>
    </row>
    <row r="3106" spans="1:11" x14ac:dyDescent="0.25">
      <c r="A3106" s="50" t="s">
        <v>4216</v>
      </c>
      <c r="B3106" s="50" t="s">
        <v>4328</v>
      </c>
      <c r="C3106" s="50" t="s">
        <v>4315</v>
      </c>
      <c r="D3106" s="50" t="s">
        <v>37</v>
      </c>
      <c r="E3106" s="51">
        <v>45335</v>
      </c>
      <c r="F3106" s="50" t="s">
        <v>72</v>
      </c>
      <c r="G3106" s="50" t="s">
        <v>73</v>
      </c>
      <c r="H3106" s="50" t="s">
        <v>74</v>
      </c>
      <c r="I3106" s="50" t="s">
        <v>852</v>
      </c>
      <c r="J3106" s="50" t="s">
        <v>4219</v>
      </c>
      <c r="K3106" s="53">
        <v>14219.12</v>
      </c>
    </row>
    <row r="3107" spans="1:11" x14ac:dyDescent="0.25">
      <c r="A3107" s="50" t="s">
        <v>4216</v>
      </c>
      <c r="B3107" s="50" t="s">
        <v>4329</v>
      </c>
      <c r="C3107" s="50" t="s">
        <v>4315</v>
      </c>
      <c r="D3107" s="50" t="s">
        <v>37</v>
      </c>
      <c r="E3107" s="51">
        <v>45335</v>
      </c>
      <c r="F3107" s="50" t="s">
        <v>72</v>
      </c>
      <c r="G3107" s="50" t="s">
        <v>73</v>
      </c>
      <c r="H3107" s="50" t="s">
        <v>74</v>
      </c>
      <c r="I3107" s="50" t="s">
        <v>852</v>
      </c>
      <c r="J3107" s="50" t="s">
        <v>4219</v>
      </c>
      <c r="K3107" s="53">
        <v>14219.12</v>
      </c>
    </row>
    <row r="3108" spans="1:11" x14ac:dyDescent="0.25">
      <c r="A3108" s="50" t="s">
        <v>4216</v>
      </c>
      <c r="B3108" s="50" t="s">
        <v>4330</v>
      </c>
      <c r="C3108" s="50" t="s">
        <v>4315</v>
      </c>
      <c r="D3108" s="50" t="s">
        <v>37</v>
      </c>
      <c r="E3108" s="51">
        <v>45335</v>
      </c>
      <c r="F3108" s="50" t="s">
        <v>72</v>
      </c>
      <c r="G3108" s="50" t="s">
        <v>73</v>
      </c>
      <c r="H3108" s="50" t="s">
        <v>74</v>
      </c>
      <c r="I3108" s="50" t="s">
        <v>852</v>
      </c>
      <c r="J3108" s="50" t="s">
        <v>4219</v>
      </c>
      <c r="K3108" s="53">
        <v>14219.12</v>
      </c>
    </row>
    <row r="3109" spans="1:11" x14ac:dyDescent="0.25">
      <c r="A3109" s="50" t="s">
        <v>4216</v>
      </c>
      <c r="B3109" s="50" t="s">
        <v>4331</v>
      </c>
      <c r="C3109" s="50" t="s">
        <v>4315</v>
      </c>
      <c r="D3109" s="50" t="s">
        <v>37</v>
      </c>
      <c r="E3109" s="51">
        <v>45335</v>
      </c>
      <c r="F3109" s="50" t="s">
        <v>72</v>
      </c>
      <c r="G3109" s="50" t="s">
        <v>73</v>
      </c>
      <c r="H3109" s="50" t="s">
        <v>74</v>
      </c>
      <c r="I3109" s="50" t="s">
        <v>852</v>
      </c>
      <c r="J3109" s="50" t="s">
        <v>4219</v>
      </c>
      <c r="K3109" s="53">
        <v>14219.12</v>
      </c>
    </row>
    <row r="3110" spans="1:11" x14ac:dyDescent="0.25">
      <c r="A3110" s="50" t="s">
        <v>4216</v>
      </c>
      <c r="B3110" s="50" t="s">
        <v>4332</v>
      </c>
      <c r="C3110" s="50" t="s">
        <v>4315</v>
      </c>
      <c r="D3110" s="50" t="s">
        <v>37</v>
      </c>
      <c r="E3110" s="51">
        <v>45335</v>
      </c>
      <c r="F3110" s="50" t="s">
        <v>72</v>
      </c>
      <c r="G3110" s="50" t="s">
        <v>73</v>
      </c>
      <c r="H3110" s="50" t="s">
        <v>74</v>
      </c>
      <c r="I3110" s="50" t="s">
        <v>852</v>
      </c>
      <c r="J3110" s="50" t="s">
        <v>4219</v>
      </c>
      <c r="K3110" s="53">
        <v>14219.12</v>
      </c>
    </row>
    <row r="3111" spans="1:11" x14ac:dyDescent="0.25">
      <c r="A3111" s="50" t="s">
        <v>4216</v>
      </c>
      <c r="B3111" s="50" t="s">
        <v>4333</v>
      </c>
      <c r="C3111" s="50" t="s">
        <v>4315</v>
      </c>
      <c r="D3111" s="50" t="s">
        <v>37</v>
      </c>
      <c r="E3111" s="51">
        <v>45335</v>
      </c>
      <c r="F3111" s="50" t="s">
        <v>72</v>
      </c>
      <c r="G3111" s="50" t="s">
        <v>73</v>
      </c>
      <c r="H3111" s="50" t="s">
        <v>74</v>
      </c>
      <c r="I3111" s="50" t="s">
        <v>852</v>
      </c>
      <c r="J3111" s="50" t="s">
        <v>4219</v>
      </c>
      <c r="K3111" s="53">
        <v>14219.12</v>
      </c>
    </row>
    <row r="3112" spans="1:11" x14ac:dyDescent="0.25">
      <c r="A3112" s="50" t="s">
        <v>4216</v>
      </c>
      <c r="B3112" s="50" t="s">
        <v>4334</v>
      </c>
      <c r="C3112" s="50" t="s">
        <v>4315</v>
      </c>
      <c r="D3112" s="50" t="s">
        <v>37</v>
      </c>
      <c r="E3112" s="51">
        <v>45335</v>
      </c>
      <c r="F3112" s="50" t="s">
        <v>72</v>
      </c>
      <c r="G3112" s="50" t="s">
        <v>73</v>
      </c>
      <c r="H3112" s="50" t="s">
        <v>74</v>
      </c>
      <c r="I3112" s="50" t="s">
        <v>852</v>
      </c>
      <c r="J3112" s="50" t="s">
        <v>4219</v>
      </c>
      <c r="K3112" s="53">
        <v>14219.12</v>
      </c>
    </row>
    <row r="3113" spans="1:11" x14ac:dyDescent="0.25">
      <c r="A3113" s="50" t="s">
        <v>4216</v>
      </c>
      <c r="B3113" s="50" t="s">
        <v>4335</v>
      </c>
      <c r="C3113" s="50" t="s">
        <v>4315</v>
      </c>
      <c r="D3113" s="50" t="s">
        <v>37</v>
      </c>
      <c r="E3113" s="51">
        <v>45335</v>
      </c>
      <c r="F3113" s="50" t="s">
        <v>72</v>
      </c>
      <c r="G3113" s="50" t="s">
        <v>73</v>
      </c>
      <c r="H3113" s="50" t="s">
        <v>74</v>
      </c>
      <c r="I3113" s="50" t="s">
        <v>852</v>
      </c>
      <c r="J3113" s="50" t="s">
        <v>4219</v>
      </c>
      <c r="K3113" s="53">
        <v>14219.12</v>
      </c>
    </row>
    <row r="3114" spans="1:11" x14ac:dyDescent="0.25">
      <c r="A3114" s="50" t="s">
        <v>4216</v>
      </c>
      <c r="B3114" s="50" t="s">
        <v>4336</v>
      </c>
      <c r="C3114" s="50" t="s">
        <v>4315</v>
      </c>
      <c r="D3114" s="50" t="s">
        <v>37</v>
      </c>
      <c r="E3114" s="51">
        <v>45335</v>
      </c>
      <c r="F3114" s="50" t="s">
        <v>72</v>
      </c>
      <c r="G3114" s="50" t="s">
        <v>73</v>
      </c>
      <c r="H3114" s="50" t="s">
        <v>74</v>
      </c>
      <c r="I3114" s="50" t="s">
        <v>852</v>
      </c>
      <c r="J3114" s="50" t="s">
        <v>4219</v>
      </c>
      <c r="K3114" s="53">
        <v>14219.22</v>
      </c>
    </row>
    <row r="3115" spans="1:11" x14ac:dyDescent="0.25">
      <c r="A3115" s="50" t="s">
        <v>4216</v>
      </c>
      <c r="B3115" s="50" t="s">
        <v>4337</v>
      </c>
      <c r="C3115" s="50" t="s">
        <v>4338</v>
      </c>
      <c r="D3115" s="50" t="s">
        <v>37</v>
      </c>
      <c r="E3115" s="51">
        <v>45337</v>
      </c>
      <c r="F3115" s="50" t="s">
        <v>72</v>
      </c>
      <c r="G3115" s="50" t="s">
        <v>73</v>
      </c>
      <c r="H3115" s="50" t="s">
        <v>74</v>
      </c>
      <c r="I3115" s="50" t="s">
        <v>852</v>
      </c>
      <c r="J3115" s="50" t="s">
        <v>4219</v>
      </c>
      <c r="K3115" s="53">
        <v>8262.06</v>
      </c>
    </row>
    <row r="3116" spans="1:11" x14ac:dyDescent="0.25">
      <c r="A3116" s="50" t="s">
        <v>4216</v>
      </c>
      <c r="B3116" s="50" t="s">
        <v>4339</v>
      </c>
      <c r="C3116" s="50" t="s">
        <v>4250</v>
      </c>
      <c r="D3116" s="50" t="s">
        <v>37</v>
      </c>
      <c r="E3116" s="51">
        <v>45337</v>
      </c>
      <c r="F3116" s="50" t="s">
        <v>72</v>
      </c>
      <c r="G3116" s="50" t="s">
        <v>73</v>
      </c>
      <c r="H3116" s="50" t="s">
        <v>74</v>
      </c>
      <c r="I3116" s="50" t="s">
        <v>852</v>
      </c>
      <c r="J3116" s="50" t="s">
        <v>4219</v>
      </c>
      <c r="K3116" s="53">
        <v>4310.6400000000003</v>
      </c>
    </row>
    <row r="3117" spans="1:11" x14ac:dyDescent="0.25">
      <c r="A3117" s="50" t="s">
        <v>4216</v>
      </c>
      <c r="B3117" s="50" t="s">
        <v>4340</v>
      </c>
      <c r="C3117" s="50" t="s">
        <v>4250</v>
      </c>
      <c r="D3117" s="50" t="s">
        <v>37</v>
      </c>
      <c r="E3117" s="51">
        <v>45337</v>
      </c>
      <c r="F3117" s="50" t="s">
        <v>72</v>
      </c>
      <c r="G3117" s="50" t="s">
        <v>73</v>
      </c>
      <c r="H3117" s="50" t="s">
        <v>74</v>
      </c>
      <c r="I3117" s="50" t="s">
        <v>852</v>
      </c>
      <c r="J3117" s="50" t="s">
        <v>4219</v>
      </c>
      <c r="K3117" s="53">
        <v>4310.6400000000003</v>
      </c>
    </row>
    <row r="3118" spans="1:11" x14ac:dyDescent="0.25">
      <c r="A3118" s="50" t="s">
        <v>4216</v>
      </c>
      <c r="B3118" s="50" t="s">
        <v>4341</v>
      </c>
      <c r="C3118" s="50" t="s">
        <v>4250</v>
      </c>
      <c r="D3118" s="50" t="s">
        <v>37</v>
      </c>
      <c r="E3118" s="51">
        <v>45337</v>
      </c>
      <c r="F3118" s="50" t="s">
        <v>72</v>
      </c>
      <c r="G3118" s="50" t="s">
        <v>73</v>
      </c>
      <c r="H3118" s="50" t="s">
        <v>74</v>
      </c>
      <c r="I3118" s="50" t="s">
        <v>852</v>
      </c>
      <c r="J3118" s="50" t="s">
        <v>4219</v>
      </c>
      <c r="K3118" s="53">
        <v>4310.6400000000003</v>
      </c>
    </row>
    <row r="3119" spans="1:11" x14ac:dyDescent="0.25">
      <c r="A3119" s="50" t="s">
        <v>4216</v>
      </c>
      <c r="B3119" s="50" t="s">
        <v>4342</v>
      </c>
      <c r="C3119" s="50" t="s">
        <v>4338</v>
      </c>
      <c r="D3119" s="50" t="s">
        <v>37</v>
      </c>
      <c r="E3119" s="51">
        <v>45341</v>
      </c>
      <c r="F3119" s="50" t="s">
        <v>72</v>
      </c>
      <c r="G3119" s="50" t="s">
        <v>73</v>
      </c>
      <c r="H3119" s="50" t="s">
        <v>74</v>
      </c>
      <c r="I3119" s="50" t="s">
        <v>852</v>
      </c>
      <c r="J3119" s="50" t="s">
        <v>4219</v>
      </c>
      <c r="K3119" s="53">
        <v>8262.06</v>
      </c>
    </row>
    <row r="3120" spans="1:11" x14ac:dyDescent="0.25">
      <c r="A3120" s="50" t="s">
        <v>4216</v>
      </c>
      <c r="B3120" s="50" t="s">
        <v>4343</v>
      </c>
      <c r="C3120" s="50" t="s">
        <v>4344</v>
      </c>
      <c r="D3120" s="50" t="s">
        <v>37</v>
      </c>
      <c r="E3120" s="51">
        <v>45343</v>
      </c>
      <c r="F3120" s="50" t="s">
        <v>72</v>
      </c>
      <c r="G3120" s="50" t="s">
        <v>73</v>
      </c>
      <c r="H3120" s="50" t="s">
        <v>74</v>
      </c>
      <c r="I3120" s="50" t="s">
        <v>852</v>
      </c>
      <c r="J3120" s="50" t="s">
        <v>4219</v>
      </c>
      <c r="K3120" s="53">
        <v>8347.7900000000009</v>
      </c>
    </row>
    <row r="3121" spans="1:11" x14ac:dyDescent="0.25">
      <c r="A3121" s="50" t="s">
        <v>4216</v>
      </c>
      <c r="B3121" s="50" t="s">
        <v>4345</v>
      </c>
      <c r="C3121" s="50" t="s">
        <v>4248</v>
      </c>
      <c r="D3121" s="50" t="s">
        <v>37</v>
      </c>
      <c r="E3121" s="51">
        <v>45344</v>
      </c>
      <c r="F3121" s="50" t="s">
        <v>72</v>
      </c>
      <c r="G3121" s="50" t="s">
        <v>73</v>
      </c>
      <c r="H3121" s="50" t="s">
        <v>74</v>
      </c>
      <c r="I3121" s="50" t="s">
        <v>852</v>
      </c>
      <c r="J3121" s="50" t="s">
        <v>4219</v>
      </c>
      <c r="K3121" s="53">
        <v>5316.46</v>
      </c>
    </row>
    <row r="3122" spans="1:11" x14ac:dyDescent="0.25">
      <c r="A3122" s="50" t="s">
        <v>4216</v>
      </c>
      <c r="B3122" s="50" t="s">
        <v>4346</v>
      </c>
      <c r="C3122" s="50" t="s">
        <v>4347</v>
      </c>
      <c r="D3122" s="50" t="s">
        <v>37</v>
      </c>
      <c r="E3122" s="51">
        <v>45344</v>
      </c>
      <c r="F3122" s="50" t="s">
        <v>72</v>
      </c>
      <c r="G3122" s="50" t="s">
        <v>73</v>
      </c>
      <c r="H3122" s="50" t="s">
        <v>74</v>
      </c>
      <c r="I3122" s="50" t="s">
        <v>852</v>
      </c>
      <c r="J3122" s="50" t="s">
        <v>4219</v>
      </c>
      <c r="K3122" s="53">
        <v>14356.83</v>
      </c>
    </row>
    <row r="3123" spans="1:11" x14ac:dyDescent="0.25">
      <c r="A3123" s="50" t="s">
        <v>4216</v>
      </c>
      <c r="B3123" s="50" t="s">
        <v>4348</v>
      </c>
      <c r="C3123" s="50" t="s">
        <v>4338</v>
      </c>
      <c r="D3123" s="50" t="s">
        <v>37</v>
      </c>
      <c r="E3123" s="51">
        <v>45345</v>
      </c>
      <c r="F3123" s="50" t="s">
        <v>72</v>
      </c>
      <c r="G3123" s="50" t="s">
        <v>73</v>
      </c>
      <c r="H3123" s="50" t="s">
        <v>74</v>
      </c>
      <c r="I3123" s="50" t="s">
        <v>852</v>
      </c>
      <c r="J3123" s="50" t="s">
        <v>4219</v>
      </c>
      <c r="K3123" s="53">
        <v>8262.06</v>
      </c>
    </row>
    <row r="3124" spans="1:11" x14ac:dyDescent="0.25">
      <c r="A3124" s="50" t="s">
        <v>4216</v>
      </c>
      <c r="B3124" s="50" t="s">
        <v>4349</v>
      </c>
      <c r="C3124" s="50" t="s">
        <v>4315</v>
      </c>
      <c r="D3124" s="50" t="s">
        <v>37</v>
      </c>
      <c r="E3124" s="51">
        <v>45348</v>
      </c>
      <c r="F3124" s="50" t="s">
        <v>72</v>
      </c>
      <c r="G3124" s="50" t="s">
        <v>73</v>
      </c>
      <c r="H3124" s="50" t="s">
        <v>74</v>
      </c>
      <c r="I3124" s="50" t="s">
        <v>852</v>
      </c>
      <c r="J3124" s="50" t="s">
        <v>4219</v>
      </c>
      <c r="K3124" s="53">
        <v>14219.13</v>
      </c>
    </row>
    <row r="3125" spans="1:11" x14ac:dyDescent="0.25">
      <c r="A3125" s="50" t="s">
        <v>4216</v>
      </c>
      <c r="B3125" s="50" t="s">
        <v>4350</v>
      </c>
      <c r="C3125" s="50" t="s">
        <v>4315</v>
      </c>
      <c r="D3125" s="50" t="s">
        <v>37</v>
      </c>
      <c r="E3125" s="51">
        <v>45348</v>
      </c>
      <c r="F3125" s="50" t="s">
        <v>72</v>
      </c>
      <c r="G3125" s="50" t="s">
        <v>73</v>
      </c>
      <c r="H3125" s="50" t="s">
        <v>74</v>
      </c>
      <c r="I3125" s="50" t="s">
        <v>852</v>
      </c>
      <c r="J3125" s="50" t="s">
        <v>4219</v>
      </c>
      <c r="K3125" s="53">
        <v>14219.13</v>
      </c>
    </row>
    <row r="3126" spans="1:11" x14ac:dyDescent="0.25">
      <c r="A3126" s="50" t="s">
        <v>4216</v>
      </c>
      <c r="B3126" s="50" t="s">
        <v>4351</v>
      </c>
      <c r="C3126" s="50" t="s">
        <v>4315</v>
      </c>
      <c r="D3126" s="50" t="s">
        <v>37</v>
      </c>
      <c r="E3126" s="51">
        <v>45348</v>
      </c>
      <c r="F3126" s="50" t="s">
        <v>72</v>
      </c>
      <c r="G3126" s="50" t="s">
        <v>73</v>
      </c>
      <c r="H3126" s="50" t="s">
        <v>74</v>
      </c>
      <c r="I3126" s="50" t="s">
        <v>852</v>
      </c>
      <c r="J3126" s="50" t="s">
        <v>4219</v>
      </c>
      <c r="K3126" s="53">
        <v>14219.13</v>
      </c>
    </row>
    <row r="3127" spans="1:11" x14ac:dyDescent="0.25">
      <c r="A3127" s="50" t="s">
        <v>4216</v>
      </c>
      <c r="B3127" s="50" t="s">
        <v>4352</v>
      </c>
      <c r="C3127" s="50" t="s">
        <v>4315</v>
      </c>
      <c r="D3127" s="50" t="s">
        <v>37</v>
      </c>
      <c r="E3127" s="51">
        <v>45348</v>
      </c>
      <c r="F3127" s="50" t="s">
        <v>72</v>
      </c>
      <c r="G3127" s="50" t="s">
        <v>73</v>
      </c>
      <c r="H3127" s="50" t="s">
        <v>74</v>
      </c>
      <c r="I3127" s="50" t="s">
        <v>852</v>
      </c>
      <c r="J3127" s="50" t="s">
        <v>4219</v>
      </c>
      <c r="K3127" s="53">
        <v>14219.13</v>
      </c>
    </row>
    <row r="3128" spans="1:11" x14ac:dyDescent="0.25">
      <c r="A3128" s="50" t="s">
        <v>4216</v>
      </c>
      <c r="B3128" s="50" t="s">
        <v>4353</v>
      </c>
      <c r="C3128" s="50" t="s">
        <v>4315</v>
      </c>
      <c r="D3128" s="50" t="s">
        <v>37</v>
      </c>
      <c r="E3128" s="51">
        <v>45348</v>
      </c>
      <c r="F3128" s="50" t="s">
        <v>72</v>
      </c>
      <c r="G3128" s="50" t="s">
        <v>73</v>
      </c>
      <c r="H3128" s="50" t="s">
        <v>74</v>
      </c>
      <c r="I3128" s="50" t="s">
        <v>852</v>
      </c>
      <c r="J3128" s="50" t="s">
        <v>4219</v>
      </c>
      <c r="K3128" s="53">
        <v>14219.13</v>
      </c>
    </row>
    <row r="3129" spans="1:11" x14ac:dyDescent="0.25">
      <c r="A3129" s="50" t="s">
        <v>4216</v>
      </c>
      <c r="B3129" s="50" t="s">
        <v>4354</v>
      </c>
      <c r="C3129" s="50" t="s">
        <v>4315</v>
      </c>
      <c r="D3129" s="50" t="s">
        <v>37</v>
      </c>
      <c r="E3129" s="51">
        <v>45348</v>
      </c>
      <c r="F3129" s="50" t="s">
        <v>72</v>
      </c>
      <c r="G3129" s="50" t="s">
        <v>73</v>
      </c>
      <c r="H3129" s="50" t="s">
        <v>74</v>
      </c>
      <c r="I3129" s="50" t="s">
        <v>852</v>
      </c>
      <c r="J3129" s="50" t="s">
        <v>4219</v>
      </c>
      <c r="K3129" s="53">
        <v>14219.13</v>
      </c>
    </row>
    <row r="3130" spans="1:11" x14ac:dyDescent="0.25">
      <c r="A3130" s="50" t="s">
        <v>4216</v>
      </c>
      <c r="B3130" s="50" t="s">
        <v>4355</v>
      </c>
      <c r="C3130" s="50" t="s">
        <v>4315</v>
      </c>
      <c r="D3130" s="50" t="s">
        <v>37</v>
      </c>
      <c r="E3130" s="51">
        <v>45348</v>
      </c>
      <c r="F3130" s="50" t="s">
        <v>72</v>
      </c>
      <c r="G3130" s="50" t="s">
        <v>73</v>
      </c>
      <c r="H3130" s="50" t="s">
        <v>74</v>
      </c>
      <c r="I3130" s="50" t="s">
        <v>852</v>
      </c>
      <c r="J3130" s="50" t="s">
        <v>4219</v>
      </c>
      <c r="K3130" s="53">
        <v>14219.13</v>
      </c>
    </row>
    <row r="3131" spans="1:11" x14ac:dyDescent="0.25">
      <c r="A3131" s="50" t="s">
        <v>4216</v>
      </c>
      <c r="B3131" s="50" t="s">
        <v>4356</v>
      </c>
      <c r="C3131" s="50" t="s">
        <v>4315</v>
      </c>
      <c r="D3131" s="50" t="s">
        <v>37</v>
      </c>
      <c r="E3131" s="51">
        <v>45348</v>
      </c>
      <c r="F3131" s="50" t="s">
        <v>72</v>
      </c>
      <c r="G3131" s="50" t="s">
        <v>73</v>
      </c>
      <c r="H3131" s="50" t="s">
        <v>74</v>
      </c>
      <c r="I3131" s="50" t="s">
        <v>852</v>
      </c>
      <c r="J3131" s="50" t="s">
        <v>4219</v>
      </c>
      <c r="K3131" s="53">
        <v>14219.13</v>
      </c>
    </row>
    <row r="3132" spans="1:11" x14ac:dyDescent="0.25">
      <c r="A3132" s="50" t="s">
        <v>4216</v>
      </c>
      <c r="B3132" s="50" t="s">
        <v>4357</v>
      </c>
      <c r="C3132" s="50" t="s">
        <v>4315</v>
      </c>
      <c r="D3132" s="50" t="s">
        <v>37</v>
      </c>
      <c r="E3132" s="51">
        <v>45348</v>
      </c>
      <c r="F3132" s="50" t="s">
        <v>72</v>
      </c>
      <c r="G3132" s="50" t="s">
        <v>73</v>
      </c>
      <c r="H3132" s="50" t="s">
        <v>74</v>
      </c>
      <c r="I3132" s="50" t="s">
        <v>852</v>
      </c>
      <c r="J3132" s="50" t="s">
        <v>4219</v>
      </c>
      <c r="K3132" s="53">
        <v>14219.13</v>
      </c>
    </row>
    <row r="3133" spans="1:11" x14ac:dyDescent="0.25">
      <c r="A3133" s="50" t="s">
        <v>4216</v>
      </c>
      <c r="B3133" s="50" t="s">
        <v>4358</v>
      </c>
      <c r="C3133" s="50" t="s">
        <v>4315</v>
      </c>
      <c r="D3133" s="50" t="s">
        <v>37</v>
      </c>
      <c r="E3133" s="51">
        <v>45348</v>
      </c>
      <c r="F3133" s="50" t="s">
        <v>72</v>
      </c>
      <c r="G3133" s="50" t="s">
        <v>73</v>
      </c>
      <c r="H3133" s="50" t="s">
        <v>74</v>
      </c>
      <c r="I3133" s="50" t="s">
        <v>852</v>
      </c>
      <c r="J3133" s="50" t="s">
        <v>4219</v>
      </c>
      <c r="K3133" s="53">
        <v>14219.13</v>
      </c>
    </row>
    <row r="3134" spans="1:11" x14ac:dyDescent="0.25">
      <c r="A3134" s="50" t="s">
        <v>4216</v>
      </c>
      <c r="B3134" s="50" t="s">
        <v>4359</v>
      </c>
      <c r="C3134" s="50" t="s">
        <v>4315</v>
      </c>
      <c r="D3134" s="50" t="s">
        <v>37</v>
      </c>
      <c r="E3134" s="51">
        <v>45348</v>
      </c>
      <c r="F3134" s="50" t="s">
        <v>72</v>
      </c>
      <c r="G3134" s="50" t="s">
        <v>73</v>
      </c>
      <c r="H3134" s="50" t="s">
        <v>74</v>
      </c>
      <c r="I3134" s="50" t="s">
        <v>852</v>
      </c>
      <c r="J3134" s="50" t="s">
        <v>4219</v>
      </c>
      <c r="K3134" s="53">
        <v>14219.13</v>
      </c>
    </row>
    <row r="3135" spans="1:11" x14ac:dyDescent="0.25">
      <c r="A3135" s="50" t="s">
        <v>4216</v>
      </c>
      <c r="B3135" s="50" t="s">
        <v>4360</v>
      </c>
      <c r="C3135" s="50" t="s">
        <v>4315</v>
      </c>
      <c r="D3135" s="50" t="s">
        <v>37</v>
      </c>
      <c r="E3135" s="51">
        <v>45348</v>
      </c>
      <c r="F3135" s="50" t="s">
        <v>72</v>
      </c>
      <c r="G3135" s="50" t="s">
        <v>73</v>
      </c>
      <c r="H3135" s="50" t="s">
        <v>74</v>
      </c>
      <c r="I3135" s="50" t="s">
        <v>852</v>
      </c>
      <c r="J3135" s="50" t="s">
        <v>4219</v>
      </c>
      <c r="K3135" s="53">
        <v>14219.13</v>
      </c>
    </row>
    <row r="3136" spans="1:11" x14ac:dyDescent="0.25">
      <c r="A3136" s="50" t="s">
        <v>4216</v>
      </c>
      <c r="B3136" s="50" t="s">
        <v>4361</v>
      </c>
      <c r="C3136" s="50" t="s">
        <v>4315</v>
      </c>
      <c r="D3136" s="50" t="s">
        <v>37</v>
      </c>
      <c r="E3136" s="51">
        <v>45348</v>
      </c>
      <c r="F3136" s="50" t="s">
        <v>72</v>
      </c>
      <c r="G3136" s="50" t="s">
        <v>73</v>
      </c>
      <c r="H3136" s="50" t="s">
        <v>74</v>
      </c>
      <c r="I3136" s="50" t="s">
        <v>852</v>
      </c>
      <c r="J3136" s="50" t="s">
        <v>4219</v>
      </c>
      <c r="K3136" s="53">
        <v>14219.13</v>
      </c>
    </row>
    <row r="3137" spans="1:11" x14ac:dyDescent="0.25">
      <c r="A3137" s="50" t="s">
        <v>4216</v>
      </c>
      <c r="B3137" s="50" t="s">
        <v>4362</v>
      </c>
      <c r="C3137" s="50" t="s">
        <v>4315</v>
      </c>
      <c r="D3137" s="50" t="s">
        <v>37</v>
      </c>
      <c r="E3137" s="51">
        <v>45348</v>
      </c>
      <c r="F3137" s="50" t="s">
        <v>72</v>
      </c>
      <c r="G3137" s="50" t="s">
        <v>73</v>
      </c>
      <c r="H3137" s="50" t="s">
        <v>74</v>
      </c>
      <c r="I3137" s="50" t="s">
        <v>852</v>
      </c>
      <c r="J3137" s="50" t="s">
        <v>4219</v>
      </c>
      <c r="K3137" s="53">
        <v>14219.13</v>
      </c>
    </row>
    <row r="3138" spans="1:11" x14ac:dyDescent="0.25">
      <c r="A3138" s="50" t="s">
        <v>4216</v>
      </c>
      <c r="B3138" s="50" t="s">
        <v>4363</v>
      </c>
      <c r="C3138" s="50" t="s">
        <v>4315</v>
      </c>
      <c r="D3138" s="50" t="s">
        <v>37</v>
      </c>
      <c r="E3138" s="51">
        <v>45348</v>
      </c>
      <c r="F3138" s="50" t="s">
        <v>72</v>
      </c>
      <c r="G3138" s="50" t="s">
        <v>73</v>
      </c>
      <c r="H3138" s="50" t="s">
        <v>74</v>
      </c>
      <c r="I3138" s="50" t="s">
        <v>852</v>
      </c>
      <c r="J3138" s="50" t="s">
        <v>4219</v>
      </c>
      <c r="K3138" s="53">
        <v>14219.13</v>
      </c>
    </row>
    <row r="3139" spans="1:11" x14ac:dyDescent="0.25">
      <c r="A3139" s="50" t="s">
        <v>4216</v>
      </c>
      <c r="B3139" s="50" t="s">
        <v>4364</v>
      </c>
      <c r="C3139" s="50" t="s">
        <v>4315</v>
      </c>
      <c r="D3139" s="50" t="s">
        <v>37</v>
      </c>
      <c r="E3139" s="51">
        <v>45348</v>
      </c>
      <c r="F3139" s="50" t="s">
        <v>72</v>
      </c>
      <c r="G3139" s="50" t="s">
        <v>73</v>
      </c>
      <c r="H3139" s="50" t="s">
        <v>74</v>
      </c>
      <c r="I3139" s="50" t="s">
        <v>852</v>
      </c>
      <c r="J3139" s="50" t="s">
        <v>4219</v>
      </c>
      <c r="K3139" s="53">
        <v>14219.13</v>
      </c>
    </row>
    <row r="3140" spans="1:11" x14ac:dyDescent="0.25">
      <c r="A3140" s="50" t="s">
        <v>4216</v>
      </c>
      <c r="B3140" s="50" t="s">
        <v>4365</v>
      </c>
      <c r="C3140" s="50" t="s">
        <v>4315</v>
      </c>
      <c r="D3140" s="50" t="s">
        <v>37</v>
      </c>
      <c r="E3140" s="51">
        <v>45348</v>
      </c>
      <c r="F3140" s="50" t="s">
        <v>72</v>
      </c>
      <c r="G3140" s="50" t="s">
        <v>73</v>
      </c>
      <c r="H3140" s="50" t="s">
        <v>74</v>
      </c>
      <c r="I3140" s="50" t="s">
        <v>852</v>
      </c>
      <c r="J3140" s="50" t="s">
        <v>4219</v>
      </c>
      <c r="K3140" s="53">
        <v>14219.13</v>
      </c>
    </row>
    <row r="3141" spans="1:11" x14ac:dyDescent="0.25">
      <c r="A3141" s="50" t="s">
        <v>4216</v>
      </c>
      <c r="B3141" s="50" t="s">
        <v>4366</v>
      </c>
      <c r="C3141" s="50" t="s">
        <v>4315</v>
      </c>
      <c r="D3141" s="50" t="s">
        <v>37</v>
      </c>
      <c r="E3141" s="51">
        <v>45348</v>
      </c>
      <c r="F3141" s="50" t="s">
        <v>72</v>
      </c>
      <c r="G3141" s="50" t="s">
        <v>73</v>
      </c>
      <c r="H3141" s="50" t="s">
        <v>74</v>
      </c>
      <c r="I3141" s="50" t="s">
        <v>852</v>
      </c>
      <c r="J3141" s="50" t="s">
        <v>4219</v>
      </c>
      <c r="K3141" s="53">
        <v>14219.13</v>
      </c>
    </row>
    <row r="3142" spans="1:11" x14ac:dyDescent="0.25">
      <c r="A3142" s="50" t="s">
        <v>4216</v>
      </c>
      <c r="B3142" s="50" t="s">
        <v>4367</v>
      </c>
      <c r="C3142" s="50" t="s">
        <v>4315</v>
      </c>
      <c r="D3142" s="50" t="s">
        <v>37</v>
      </c>
      <c r="E3142" s="51">
        <v>45348</v>
      </c>
      <c r="F3142" s="50" t="s">
        <v>72</v>
      </c>
      <c r="G3142" s="50" t="s">
        <v>73</v>
      </c>
      <c r="H3142" s="50" t="s">
        <v>74</v>
      </c>
      <c r="I3142" s="50" t="s">
        <v>852</v>
      </c>
      <c r="J3142" s="50" t="s">
        <v>4219</v>
      </c>
      <c r="K3142" s="53">
        <v>14219.13</v>
      </c>
    </row>
    <row r="3143" spans="1:11" x14ac:dyDescent="0.25">
      <c r="A3143" s="50" t="s">
        <v>4216</v>
      </c>
      <c r="B3143" s="50" t="s">
        <v>4368</v>
      </c>
      <c r="C3143" s="50" t="s">
        <v>4315</v>
      </c>
      <c r="D3143" s="50" t="s">
        <v>37</v>
      </c>
      <c r="E3143" s="51">
        <v>45348</v>
      </c>
      <c r="F3143" s="50" t="s">
        <v>72</v>
      </c>
      <c r="G3143" s="50" t="s">
        <v>73</v>
      </c>
      <c r="H3143" s="50" t="s">
        <v>74</v>
      </c>
      <c r="I3143" s="50" t="s">
        <v>852</v>
      </c>
      <c r="J3143" s="50" t="s">
        <v>4219</v>
      </c>
      <c r="K3143" s="53">
        <v>14219.13</v>
      </c>
    </row>
    <row r="3144" spans="1:11" x14ac:dyDescent="0.25">
      <c r="A3144" s="50" t="s">
        <v>4216</v>
      </c>
      <c r="B3144" s="50" t="s">
        <v>4369</v>
      </c>
      <c r="C3144" s="50" t="s">
        <v>4315</v>
      </c>
      <c r="D3144" s="50" t="s">
        <v>37</v>
      </c>
      <c r="E3144" s="51">
        <v>45348</v>
      </c>
      <c r="F3144" s="50" t="s">
        <v>72</v>
      </c>
      <c r="G3144" s="50" t="s">
        <v>73</v>
      </c>
      <c r="H3144" s="50" t="s">
        <v>74</v>
      </c>
      <c r="I3144" s="50" t="s">
        <v>852</v>
      </c>
      <c r="J3144" s="50" t="s">
        <v>4219</v>
      </c>
      <c r="K3144" s="53">
        <v>14219.03</v>
      </c>
    </row>
    <row r="3145" spans="1:11" x14ac:dyDescent="0.25">
      <c r="A3145" s="50" t="s">
        <v>4216</v>
      </c>
      <c r="B3145" s="50" t="s">
        <v>4370</v>
      </c>
      <c r="C3145" s="50" t="s">
        <v>4268</v>
      </c>
      <c r="D3145" s="50" t="s">
        <v>37</v>
      </c>
      <c r="E3145" s="51">
        <v>45348</v>
      </c>
      <c r="F3145" s="50" t="s">
        <v>72</v>
      </c>
      <c r="G3145" s="50" t="s">
        <v>73</v>
      </c>
      <c r="H3145" s="50" t="s">
        <v>74</v>
      </c>
      <c r="I3145" s="50" t="s">
        <v>852</v>
      </c>
      <c r="J3145" s="50" t="s">
        <v>4219</v>
      </c>
      <c r="K3145" s="53">
        <v>19038.66</v>
      </c>
    </row>
    <row r="3146" spans="1:11" x14ac:dyDescent="0.25">
      <c r="A3146" s="50" t="s">
        <v>4216</v>
      </c>
      <c r="B3146" s="50" t="s">
        <v>4371</v>
      </c>
      <c r="C3146" s="50" t="s">
        <v>4372</v>
      </c>
      <c r="D3146" s="50" t="s">
        <v>37</v>
      </c>
      <c r="E3146" s="51">
        <v>45350</v>
      </c>
      <c r="F3146" s="50" t="s">
        <v>72</v>
      </c>
      <c r="G3146" s="50" t="s">
        <v>73</v>
      </c>
      <c r="H3146" s="50" t="s">
        <v>74</v>
      </c>
      <c r="I3146" s="50" t="s">
        <v>852</v>
      </c>
      <c r="J3146" s="50" t="s">
        <v>4219</v>
      </c>
      <c r="K3146" s="53">
        <v>5741.53</v>
      </c>
    </row>
    <row r="3147" spans="1:11" x14ac:dyDescent="0.25">
      <c r="A3147" s="50" t="s">
        <v>4216</v>
      </c>
      <c r="B3147" s="50" t="s">
        <v>4373</v>
      </c>
      <c r="C3147" s="50" t="s">
        <v>4374</v>
      </c>
      <c r="D3147" s="50" t="s">
        <v>37</v>
      </c>
      <c r="E3147" s="51">
        <v>45350</v>
      </c>
      <c r="F3147" s="50" t="s">
        <v>72</v>
      </c>
      <c r="G3147" s="50" t="s">
        <v>73</v>
      </c>
      <c r="H3147" s="50" t="s">
        <v>74</v>
      </c>
      <c r="I3147" s="50" t="s">
        <v>852</v>
      </c>
      <c r="J3147" s="50" t="s">
        <v>4219</v>
      </c>
      <c r="K3147" s="53">
        <v>7914.81</v>
      </c>
    </row>
    <row r="3148" spans="1:11" x14ac:dyDescent="0.25">
      <c r="A3148" s="50" t="s">
        <v>4216</v>
      </c>
      <c r="B3148" s="50" t="s">
        <v>4375</v>
      </c>
      <c r="C3148" s="50" t="s">
        <v>4376</v>
      </c>
      <c r="D3148" s="50" t="s">
        <v>37</v>
      </c>
      <c r="E3148" s="51">
        <v>45350</v>
      </c>
      <c r="F3148" s="50" t="s">
        <v>72</v>
      </c>
      <c r="G3148" s="50" t="s">
        <v>73</v>
      </c>
      <c r="H3148" s="50" t="s">
        <v>74</v>
      </c>
      <c r="I3148" s="50" t="s">
        <v>852</v>
      </c>
      <c r="J3148" s="50" t="s">
        <v>4219</v>
      </c>
      <c r="K3148" s="53">
        <v>2484.61</v>
      </c>
    </row>
    <row r="3149" spans="1:11" x14ac:dyDescent="0.25">
      <c r="A3149" s="50" t="s">
        <v>4216</v>
      </c>
      <c r="B3149" s="50" t="s">
        <v>4377</v>
      </c>
      <c r="C3149" s="50" t="s">
        <v>4378</v>
      </c>
      <c r="D3149" s="50" t="s">
        <v>37</v>
      </c>
      <c r="E3149" s="51">
        <v>45350</v>
      </c>
      <c r="F3149" s="50" t="s">
        <v>72</v>
      </c>
      <c r="G3149" s="50" t="s">
        <v>73</v>
      </c>
      <c r="H3149" s="50" t="s">
        <v>74</v>
      </c>
      <c r="I3149" s="50" t="s">
        <v>852</v>
      </c>
      <c r="J3149" s="50" t="s">
        <v>4219</v>
      </c>
      <c r="K3149" s="53">
        <v>4867.43</v>
      </c>
    </row>
    <row r="3150" spans="1:11" x14ac:dyDescent="0.25">
      <c r="A3150" s="50" t="s">
        <v>4216</v>
      </c>
      <c r="B3150" s="50" t="s">
        <v>4379</v>
      </c>
      <c r="C3150" s="50" t="s">
        <v>4263</v>
      </c>
      <c r="D3150" s="50" t="s">
        <v>37</v>
      </c>
      <c r="E3150" s="51">
        <v>45350</v>
      </c>
      <c r="F3150" s="50" t="s">
        <v>72</v>
      </c>
      <c r="G3150" s="50" t="s">
        <v>73</v>
      </c>
      <c r="H3150" s="50" t="s">
        <v>74</v>
      </c>
      <c r="I3150" s="50" t="s">
        <v>852</v>
      </c>
      <c r="J3150" s="50" t="s">
        <v>4230</v>
      </c>
      <c r="K3150" s="53">
        <v>21541.23</v>
      </c>
    </row>
    <row r="3151" spans="1:11" x14ac:dyDescent="0.25">
      <c r="A3151" s="50" t="s">
        <v>4216</v>
      </c>
      <c r="B3151" s="50" t="s">
        <v>4380</v>
      </c>
      <c r="C3151" s="50" t="s">
        <v>4381</v>
      </c>
      <c r="D3151" s="50" t="s">
        <v>37</v>
      </c>
      <c r="E3151" s="51">
        <v>45355</v>
      </c>
      <c r="F3151" s="50" t="s">
        <v>72</v>
      </c>
      <c r="G3151" s="50" t="s">
        <v>73</v>
      </c>
      <c r="H3151" s="50" t="s">
        <v>74</v>
      </c>
      <c r="I3151" s="50" t="s">
        <v>852</v>
      </c>
      <c r="J3151" s="50" t="s">
        <v>4219</v>
      </c>
      <c r="K3151" s="53">
        <v>6820.39</v>
      </c>
    </row>
    <row r="3152" spans="1:11" x14ac:dyDescent="0.25">
      <c r="A3152" s="50" t="s">
        <v>4216</v>
      </c>
      <c r="B3152" s="50" t="s">
        <v>4382</v>
      </c>
      <c r="C3152" s="50" t="s">
        <v>4338</v>
      </c>
      <c r="D3152" s="50" t="s">
        <v>37</v>
      </c>
      <c r="E3152" s="51">
        <v>45363</v>
      </c>
      <c r="F3152" s="50" t="s">
        <v>72</v>
      </c>
      <c r="G3152" s="50" t="s">
        <v>73</v>
      </c>
      <c r="H3152" s="50" t="s">
        <v>74</v>
      </c>
      <c r="I3152" s="50" t="s">
        <v>852</v>
      </c>
      <c r="J3152" s="50" t="s">
        <v>4219</v>
      </c>
      <c r="K3152" s="53">
        <v>8262.06</v>
      </c>
    </row>
    <row r="3153" spans="1:11" x14ac:dyDescent="0.25">
      <c r="A3153" s="50" t="s">
        <v>4216</v>
      </c>
      <c r="B3153" s="50" t="s">
        <v>4383</v>
      </c>
      <c r="C3153" s="50" t="s">
        <v>4254</v>
      </c>
      <c r="D3153" s="50" t="s">
        <v>37</v>
      </c>
      <c r="E3153" s="51">
        <v>45363</v>
      </c>
      <c r="F3153" s="50" t="s">
        <v>72</v>
      </c>
      <c r="G3153" s="50" t="s">
        <v>73</v>
      </c>
      <c r="H3153" s="50" t="s">
        <v>74</v>
      </c>
      <c r="I3153" s="50" t="s">
        <v>852</v>
      </c>
      <c r="J3153" s="50" t="s">
        <v>4219</v>
      </c>
      <c r="K3153" s="53">
        <v>9818.68</v>
      </c>
    </row>
    <row r="3154" spans="1:11" x14ac:dyDescent="0.25">
      <c r="A3154" s="50" t="s">
        <v>4216</v>
      </c>
      <c r="B3154" s="50" t="s">
        <v>4384</v>
      </c>
      <c r="C3154" s="50" t="s">
        <v>4385</v>
      </c>
      <c r="D3154" s="50" t="s">
        <v>37</v>
      </c>
      <c r="E3154" s="51">
        <v>45363</v>
      </c>
      <c r="F3154" s="50" t="s">
        <v>72</v>
      </c>
      <c r="G3154" s="50" t="s">
        <v>73</v>
      </c>
      <c r="H3154" s="50" t="s">
        <v>74</v>
      </c>
      <c r="I3154" s="50" t="s">
        <v>852</v>
      </c>
      <c r="J3154" s="50" t="s">
        <v>4219</v>
      </c>
      <c r="K3154" s="53">
        <v>4490.25</v>
      </c>
    </row>
    <row r="3155" spans="1:11" x14ac:dyDescent="0.25">
      <c r="A3155" s="50" t="s">
        <v>4216</v>
      </c>
      <c r="B3155" s="50" t="s">
        <v>4386</v>
      </c>
      <c r="C3155" s="50" t="s">
        <v>4315</v>
      </c>
      <c r="D3155" s="50" t="s">
        <v>37</v>
      </c>
      <c r="E3155" s="51">
        <v>45363</v>
      </c>
      <c r="F3155" s="50" t="s">
        <v>72</v>
      </c>
      <c r="G3155" s="50" t="s">
        <v>73</v>
      </c>
      <c r="H3155" s="50" t="s">
        <v>74</v>
      </c>
      <c r="I3155" s="50" t="s">
        <v>852</v>
      </c>
      <c r="J3155" s="50" t="s">
        <v>4219</v>
      </c>
      <c r="K3155" s="53">
        <v>14219.13</v>
      </c>
    </row>
    <row r="3156" spans="1:11" x14ac:dyDescent="0.25">
      <c r="A3156" s="50" t="s">
        <v>4216</v>
      </c>
      <c r="B3156" s="50" t="s">
        <v>4387</v>
      </c>
      <c r="C3156" s="50" t="s">
        <v>4315</v>
      </c>
      <c r="D3156" s="50" t="s">
        <v>37</v>
      </c>
      <c r="E3156" s="51">
        <v>45363</v>
      </c>
      <c r="F3156" s="50" t="s">
        <v>72</v>
      </c>
      <c r="G3156" s="50" t="s">
        <v>73</v>
      </c>
      <c r="H3156" s="50" t="s">
        <v>74</v>
      </c>
      <c r="I3156" s="50" t="s">
        <v>852</v>
      </c>
      <c r="J3156" s="50" t="s">
        <v>4219</v>
      </c>
      <c r="K3156" s="53">
        <v>14219.13</v>
      </c>
    </row>
    <row r="3157" spans="1:11" x14ac:dyDescent="0.25">
      <c r="A3157" s="50" t="s">
        <v>4216</v>
      </c>
      <c r="B3157" s="50" t="s">
        <v>4388</v>
      </c>
      <c r="C3157" s="50" t="s">
        <v>4315</v>
      </c>
      <c r="D3157" s="50" t="s">
        <v>37</v>
      </c>
      <c r="E3157" s="51">
        <v>45363</v>
      </c>
      <c r="F3157" s="50" t="s">
        <v>72</v>
      </c>
      <c r="G3157" s="50" t="s">
        <v>73</v>
      </c>
      <c r="H3157" s="50" t="s">
        <v>74</v>
      </c>
      <c r="I3157" s="50" t="s">
        <v>852</v>
      </c>
      <c r="J3157" s="50" t="s">
        <v>4219</v>
      </c>
      <c r="K3157" s="53">
        <v>14219.13</v>
      </c>
    </row>
    <row r="3158" spans="1:11" x14ac:dyDescent="0.25">
      <c r="A3158" s="50" t="s">
        <v>4216</v>
      </c>
      <c r="B3158" s="50" t="s">
        <v>4389</v>
      </c>
      <c r="C3158" s="50" t="s">
        <v>4315</v>
      </c>
      <c r="D3158" s="50" t="s">
        <v>37</v>
      </c>
      <c r="E3158" s="51">
        <v>45363</v>
      </c>
      <c r="F3158" s="50" t="s">
        <v>72</v>
      </c>
      <c r="G3158" s="50" t="s">
        <v>73</v>
      </c>
      <c r="H3158" s="50" t="s">
        <v>74</v>
      </c>
      <c r="I3158" s="50" t="s">
        <v>852</v>
      </c>
      <c r="J3158" s="50" t="s">
        <v>4219</v>
      </c>
      <c r="K3158" s="53">
        <v>14219.13</v>
      </c>
    </row>
    <row r="3159" spans="1:11" x14ac:dyDescent="0.25">
      <c r="A3159" s="50" t="s">
        <v>4216</v>
      </c>
      <c r="B3159" s="50" t="s">
        <v>4390</v>
      </c>
      <c r="C3159" s="50" t="s">
        <v>4315</v>
      </c>
      <c r="D3159" s="50" t="s">
        <v>37</v>
      </c>
      <c r="E3159" s="51">
        <v>45363</v>
      </c>
      <c r="F3159" s="50" t="s">
        <v>72</v>
      </c>
      <c r="G3159" s="50" t="s">
        <v>73</v>
      </c>
      <c r="H3159" s="50" t="s">
        <v>74</v>
      </c>
      <c r="I3159" s="50" t="s">
        <v>852</v>
      </c>
      <c r="J3159" s="50" t="s">
        <v>4219</v>
      </c>
      <c r="K3159" s="53">
        <v>14219.13</v>
      </c>
    </row>
    <row r="3160" spans="1:11" x14ac:dyDescent="0.25">
      <c r="A3160" s="50" t="s">
        <v>4216</v>
      </c>
      <c r="B3160" s="50" t="s">
        <v>4391</v>
      </c>
      <c r="C3160" s="50" t="s">
        <v>4315</v>
      </c>
      <c r="D3160" s="50" t="s">
        <v>37</v>
      </c>
      <c r="E3160" s="51">
        <v>45363</v>
      </c>
      <c r="F3160" s="50" t="s">
        <v>72</v>
      </c>
      <c r="G3160" s="50" t="s">
        <v>73</v>
      </c>
      <c r="H3160" s="50" t="s">
        <v>74</v>
      </c>
      <c r="I3160" s="50" t="s">
        <v>852</v>
      </c>
      <c r="J3160" s="50" t="s">
        <v>4219</v>
      </c>
      <c r="K3160" s="53">
        <v>14219.13</v>
      </c>
    </row>
    <row r="3161" spans="1:11" x14ac:dyDescent="0.25">
      <c r="A3161" s="50" t="s">
        <v>4216</v>
      </c>
      <c r="B3161" s="50" t="s">
        <v>4392</v>
      </c>
      <c r="C3161" s="50" t="s">
        <v>4315</v>
      </c>
      <c r="D3161" s="50" t="s">
        <v>37</v>
      </c>
      <c r="E3161" s="51">
        <v>45363</v>
      </c>
      <c r="F3161" s="50" t="s">
        <v>72</v>
      </c>
      <c r="G3161" s="50" t="s">
        <v>73</v>
      </c>
      <c r="H3161" s="50" t="s">
        <v>74</v>
      </c>
      <c r="I3161" s="50" t="s">
        <v>852</v>
      </c>
      <c r="J3161" s="50" t="s">
        <v>4219</v>
      </c>
      <c r="K3161" s="53">
        <v>14219.13</v>
      </c>
    </row>
    <row r="3162" spans="1:11" x14ac:dyDescent="0.25">
      <c r="A3162" s="50" t="s">
        <v>4216</v>
      </c>
      <c r="B3162" s="50" t="s">
        <v>4393</v>
      </c>
      <c r="C3162" s="50" t="s">
        <v>4315</v>
      </c>
      <c r="D3162" s="50" t="s">
        <v>37</v>
      </c>
      <c r="E3162" s="51">
        <v>45363</v>
      </c>
      <c r="F3162" s="50" t="s">
        <v>72</v>
      </c>
      <c r="G3162" s="50" t="s">
        <v>73</v>
      </c>
      <c r="H3162" s="50" t="s">
        <v>74</v>
      </c>
      <c r="I3162" s="50" t="s">
        <v>852</v>
      </c>
      <c r="J3162" s="50" t="s">
        <v>4219</v>
      </c>
      <c r="K3162" s="53">
        <v>14219.13</v>
      </c>
    </row>
    <row r="3163" spans="1:11" x14ac:dyDescent="0.25">
      <c r="A3163" s="50" t="s">
        <v>4216</v>
      </c>
      <c r="B3163" s="50" t="s">
        <v>4394</v>
      </c>
      <c r="C3163" s="50" t="s">
        <v>4315</v>
      </c>
      <c r="D3163" s="50" t="s">
        <v>37</v>
      </c>
      <c r="E3163" s="51">
        <v>45363</v>
      </c>
      <c r="F3163" s="50" t="s">
        <v>72</v>
      </c>
      <c r="G3163" s="50" t="s">
        <v>73</v>
      </c>
      <c r="H3163" s="50" t="s">
        <v>74</v>
      </c>
      <c r="I3163" s="50" t="s">
        <v>852</v>
      </c>
      <c r="J3163" s="50" t="s">
        <v>4219</v>
      </c>
      <c r="K3163" s="53">
        <v>14219.13</v>
      </c>
    </row>
    <row r="3164" spans="1:11" x14ac:dyDescent="0.25">
      <c r="A3164" s="50" t="s">
        <v>4216</v>
      </c>
      <c r="B3164" s="50" t="s">
        <v>4395</v>
      </c>
      <c r="C3164" s="50" t="s">
        <v>4315</v>
      </c>
      <c r="D3164" s="50" t="s">
        <v>37</v>
      </c>
      <c r="E3164" s="51">
        <v>45363</v>
      </c>
      <c r="F3164" s="50" t="s">
        <v>72</v>
      </c>
      <c r="G3164" s="50" t="s">
        <v>73</v>
      </c>
      <c r="H3164" s="50" t="s">
        <v>74</v>
      </c>
      <c r="I3164" s="50" t="s">
        <v>852</v>
      </c>
      <c r="J3164" s="50" t="s">
        <v>4219</v>
      </c>
      <c r="K3164" s="53">
        <v>14219.13</v>
      </c>
    </row>
    <row r="3165" spans="1:11" x14ac:dyDescent="0.25">
      <c r="A3165" s="50" t="s">
        <v>4216</v>
      </c>
      <c r="B3165" s="50" t="s">
        <v>4396</v>
      </c>
      <c r="C3165" s="50" t="s">
        <v>4315</v>
      </c>
      <c r="D3165" s="50" t="s">
        <v>37</v>
      </c>
      <c r="E3165" s="51">
        <v>45363</v>
      </c>
      <c r="F3165" s="50" t="s">
        <v>72</v>
      </c>
      <c r="G3165" s="50" t="s">
        <v>73</v>
      </c>
      <c r="H3165" s="50" t="s">
        <v>74</v>
      </c>
      <c r="I3165" s="50" t="s">
        <v>852</v>
      </c>
      <c r="J3165" s="50" t="s">
        <v>4219</v>
      </c>
      <c r="K3165" s="53">
        <v>14219.13</v>
      </c>
    </row>
    <row r="3166" spans="1:11" x14ac:dyDescent="0.25">
      <c r="A3166" s="50" t="s">
        <v>4216</v>
      </c>
      <c r="B3166" s="50" t="s">
        <v>4397</v>
      </c>
      <c r="C3166" s="50" t="s">
        <v>4315</v>
      </c>
      <c r="D3166" s="50" t="s">
        <v>37</v>
      </c>
      <c r="E3166" s="51">
        <v>45363</v>
      </c>
      <c r="F3166" s="50" t="s">
        <v>72</v>
      </c>
      <c r="G3166" s="50" t="s">
        <v>73</v>
      </c>
      <c r="H3166" s="50" t="s">
        <v>74</v>
      </c>
      <c r="I3166" s="50" t="s">
        <v>852</v>
      </c>
      <c r="J3166" s="50" t="s">
        <v>4219</v>
      </c>
      <c r="K3166" s="53">
        <v>14219.13</v>
      </c>
    </row>
    <row r="3167" spans="1:11" x14ac:dyDescent="0.25">
      <c r="A3167" s="50" t="s">
        <v>4216</v>
      </c>
      <c r="B3167" s="50" t="s">
        <v>4398</v>
      </c>
      <c r="C3167" s="50" t="s">
        <v>4315</v>
      </c>
      <c r="D3167" s="50" t="s">
        <v>37</v>
      </c>
      <c r="E3167" s="51">
        <v>45363</v>
      </c>
      <c r="F3167" s="50" t="s">
        <v>72</v>
      </c>
      <c r="G3167" s="50" t="s">
        <v>73</v>
      </c>
      <c r="H3167" s="50" t="s">
        <v>74</v>
      </c>
      <c r="I3167" s="50" t="s">
        <v>852</v>
      </c>
      <c r="J3167" s="50" t="s">
        <v>4219</v>
      </c>
      <c r="K3167" s="53">
        <v>14219.13</v>
      </c>
    </row>
    <row r="3168" spans="1:11" x14ac:dyDescent="0.25">
      <c r="A3168" s="50" t="s">
        <v>4216</v>
      </c>
      <c r="B3168" s="50" t="s">
        <v>4399</v>
      </c>
      <c r="C3168" s="50" t="s">
        <v>4315</v>
      </c>
      <c r="D3168" s="50" t="s">
        <v>37</v>
      </c>
      <c r="E3168" s="51">
        <v>45363</v>
      </c>
      <c r="F3168" s="50" t="s">
        <v>72</v>
      </c>
      <c r="G3168" s="50" t="s">
        <v>73</v>
      </c>
      <c r="H3168" s="50" t="s">
        <v>74</v>
      </c>
      <c r="I3168" s="50" t="s">
        <v>852</v>
      </c>
      <c r="J3168" s="50" t="s">
        <v>4219</v>
      </c>
      <c r="K3168" s="53">
        <v>14219.13</v>
      </c>
    </row>
    <row r="3169" spans="1:11" x14ac:dyDescent="0.25">
      <c r="A3169" s="50" t="s">
        <v>4216</v>
      </c>
      <c r="B3169" s="50" t="s">
        <v>4400</v>
      </c>
      <c r="C3169" s="50" t="s">
        <v>4315</v>
      </c>
      <c r="D3169" s="50" t="s">
        <v>37</v>
      </c>
      <c r="E3169" s="51">
        <v>45363</v>
      </c>
      <c r="F3169" s="50" t="s">
        <v>72</v>
      </c>
      <c r="G3169" s="50" t="s">
        <v>73</v>
      </c>
      <c r="H3169" s="50" t="s">
        <v>74</v>
      </c>
      <c r="I3169" s="50" t="s">
        <v>852</v>
      </c>
      <c r="J3169" s="50" t="s">
        <v>4219</v>
      </c>
      <c r="K3169" s="53">
        <v>14219.13</v>
      </c>
    </row>
    <row r="3170" spans="1:11" x14ac:dyDescent="0.25">
      <c r="A3170" s="50" t="s">
        <v>4216</v>
      </c>
      <c r="B3170" s="50" t="s">
        <v>4401</v>
      </c>
      <c r="C3170" s="50" t="s">
        <v>4315</v>
      </c>
      <c r="D3170" s="50" t="s">
        <v>37</v>
      </c>
      <c r="E3170" s="51">
        <v>45363</v>
      </c>
      <c r="F3170" s="50" t="s">
        <v>72</v>
      </c>
      <c r="G3170" s="50" t="s">
        <v>73</v>
      </c>
      <c r="H3170" s="50" t="s">
        <v>74</v>
      </c>
      <c r="I3170" s="50" t="s">
        <v>852</v>
      </c>
      <c r="J3170" s="50" t="s">
        <v>4219</v>
      </c>
      <c r="K3170" s="53">
        <v>14219.13</v>
      </c>
    </row>
    <row r="3171" spans="1:11" x14ac:dyDescent="0.25">
      <c r="A3171" s="50" t="s">
        <v>4216</v>
      </c>
      <c r="B3171" s="50" t="s">
        <v>4402</v>
      </c>
      <c r="C3171" s="50" t="s">
        <v>4315</v>
      </c>
      <c r="D3171" s="50" t="s">
        <v>37</v>
      </c>
      <c r="E3171" s="51">
        <v>45363</v>
      </c>
      <c r="F3171" s="50" t="s">
        <v>72</v>
      </c>
      <c r="G3171" s="50" t="s">
        <v>73</v>
      </c>
      <c r="H3171" s="50" t="s">
        <v>74</v>
      </c>
      <c r="I3171" s="50" t="s">
        <v>852</v>
      </c>
      <c r="J3171" s="50" t="s">
        <v>4219</v>
      </c>
      <c r="K3171" s="53">
        <v>14219.13</v>
      </c>
    </row>
    <row r="3172" spans="1:11" x14ac:dyDescent="0.25">
      <c r="A3172" s="50" t="s">
        <v>4216</v>
      </c>
      <c r="B3172" s="50" t="s">
        <v>4403</v>
      </c>
      <c r="C3172" s="50" t="s">
        <v>4315</v>
      </c>
      <c r="D3172" s="50" t="s">
        <v>37</v>
      </c>
      <c r="E3172" s="51">
        <v>45363</v>
      </c>
      <c r="F3172" s="50" t="s">
        <v>72</v>
      </c>
      <c r="G3172" s="50" t="s">
        <v>73</v>
      </c>
      <c r="H3172" s="50" t="s">
        <v>74</v>
      </c>
      <c r="I3172" s="50" t="s">
        <v>852</v>
      </c>
      <c r="J3172" s="50" t="s">
        <v>4219</v>
      </c>
      <c r="K3172" s="53">
        <v>14219.13</v>
      </c>
    </row>
    <row r="3173" spans="1:11" x14ac:dyDescent="0.25">
      <c r="A3173" s="50" t="s">
        <v>4216</v>
      </c>
      <c r="B3173" s="50" t="s">
        <v>4404</v>
      </c>
      <c r="C3173" s="50" t="s">
        <v>4315</v>
      </c>
      <c r="D3173" s="50" t="s">
        <v>37</v>
      </c>
      <c r="E3173" s="51">
        <v>45363</v>
      </c>
      <c r="F3173" s="50" t="s">
        <v>72</v>
      </c>
      <c r="G3173" s="50" t="s">
        <v>73</v>
      </c>
      <c r="H3173" s="50" t="s">
        <v>74</v>
      </c>
      <c r="I3173" s="50" t="s">
        <v>852</v>
      </c>
      <c r="J3173" s="50" t="s">
        <v>4219</v>
      </c>
      <c r="K3173" s="53">
        <v>14219.13</v>
      </c>
    </row>
    <row r="3174" spans="1:11" x14ac:dyDescent="0.25">
      <c r="A3174" s="50" t="s">
        <v>4216</v>
      </c>
      <c r="B3174" s="50" t="s">
        <v>4405</v>
      </c>
      <c r="C3174" s="50" t="s">
        <v>4315</v>
      </c>
      <c r="D3174" s="50" t="s">
        <v>37</v>
      </c>
      <c r="E3174" s="51">
        <v>45363</v>
      </c>
      <c r="F3174" s="50" t="s">
        <v>72</v>
      </c>
      <c r="G3174" s="50" t="s">
        <v>73</v>
      </c>
      <c r="H3174" s="50" t="s">
        <v>74</v>
      </c>
      <c r="I3174" s="50" t="s">
        <v>852</v>
      </c>
      <c r="J3174" s="50" t="s">
        <v>4219</v>
      </c>
      <c r="K3174" s="53">
        <v>14219.13</v>
      </c>
    </row>
    <row r="3175" spans="1:11" x14ac:dyDescent="0.25">
      <c r="A3175" s="50" t="s">
        <v>4216</v>
      </c>
      <c r="B3175" s="50" t="s">
        <v>4406</v>
      </c>
      <c r="C3175" s="50" t="s">
        <v>4315</v>
      </c>
      <c r="D3175" s="50" t="s">
        <v>37</v>
      </c>
      <c r="E3175" s="51">
        <v>45363</v>
      </c>
      <c r="F3175" s="50" t="s">
        <v>72</v>
      </c>
      <c r="G3175" s="50" t="s">
        <v>73</v>
      </c>
      <c r="H3175" s="50" t="s">
        <v>74</v>
      </c>
      <c r="I3175" s="50" t="s">
        <v>852</v>
      </c>
      <c r="J3175" s="50" t="s">
        <v>4219</v>
      </c>
      <c r="K3175" s="53">
        <v>14219.13</v>
      </c>
    </row>
    <row r="3176" spans="1:11" x14ac:dyDescent="0.25">
      <c r="A3176" s="50" t="s">
        <v>4216</v>
      </c>
      <c r="B3176" s="50" t="s">
        <v>4407</v>
      </c>
      <c r="C3176" s="50" t="s">
        <v>4315</v>
      </c>
      <c r="D3176" s="50" t="s">
        <v>37</v>
      </c>
      <c r="E3176" s="51">
        <v>45363</v>
      </c>
      <c r="F3176" s="50" t="s">
        <v>72</v>
      </c>
      <c r="G3176" s="50" t="s">
        <v>73</v>
      </c>
      <c r="H3176" s="50" t="s">
        <v>74</v>
      </c>
      <c r="I3176" s="50" t="s">
        <v>852</v>
      </c>
      <c r="J3176" s="50" t="s">
        <v>4219</v>
      </c>
      <c r="K3176" s="53">
        <v>14219.13</v>
      </c>
    </row>
    <row r="3177" spans="1:11" x14ac:dyDescent="0.25">
      <c r="A3177" s="50" t="s">
        <v>4216</v>
      </c>
      <c r="B3177" s="50" t="s">
        <v>4408</v>
      </c>
      <c r="C3177" s="50" t="s">
        <v>4315</v>
      </c>
      <c r="D3177" s="50" t="s">
        <v>37</v>
      </c>
      <c r="E3177" s="51">
        <v>45363</v>
      </c>
      <c r="F3177" s="50" t="s">
        <v>72</v>
      </c>
      <c r="G3177" s="50" t="s">
        <v>73</v>
      </c>
      <c r="H3177" s="50" t="s">
        <v>74</v>
      </c>
      <c r="I3177" s="50" t="s">
        <v>852</v>
      </c>
      <c r="J3177" s="50" t="s">
        <v>4219</v>
      </c>
      <c r="K3177" s="53">
        <v>14219.13</v>
      </c>
    </row>
    <row r="3178" spans="1:11" x14ac:dyDescent="0.25">
      <c r="A3178" s="50" t="s">
        <v>4216</v>
      </c>
      <c r="B3178" s="50" t="s">
        <v>4409</v>
      </c>
      <c r="C3178" s="50" t="s">
        <v>4315</v>
      </c>
      <c r="D3178" s="50" t="s">
        <v>37</v>
      </c>
      <c r="E3178" s="51">
        <v>45363</v>
      </c>
      <c r="F3178" s="50" t="s">
        <v>72</v>
      </c>
      <c r="G3178" s="50" t="s">
        <v>73</v>
      </c>
      <c r="H3178" s="50" t="s">
        <v>74</v>
      </c>
      <c r="I3178" s="50" t="s">
        <v>852</v>
      </c>
      <c r="J3178" s="50" t="s">
        <v>4219</v>
      </c>
      <c r="K3178" s="53">
        <v>14219.13</v>
      </c>
    </row>
    <row r="3179" spans="1:11" x14ac:dyDescent="0.25">
      <c r="A3179" s="50" t="s">
        <v>4216</v>
      </c>
      <c r="B3179" s="50" t="s">
        <v>4410</v>
      </c>
      <c r="C3179" s="50" t="s">
        <v>4315</v>
      </c>
      <c r="D3179" s="50" t="s">
        <v>37</v>
      </c>
      <c r="E3179" s="51">
        <v>45363</v>
      </c>
      <c r="F3179" s="50" t="s">
        <v>72</v>
      </c>
      <c r="G3179" s="50" t="s">
        <v>73</v>
      </c>
      <c r="H3179" s="50" t="s">
        <v>74</v>
      </c>
      <c r="I3179" s="50" t="s">
        <v>852</v>
      </c>
      <c r="J3179" s="50" t="s">
        <v>4219</v>
      </c>
      <c r="K3179" s="53">
        <v>14219.13</v>
      </c>
    </row>
    <row r="3180" spans="1:11" x14ac:dyDescent="0.25">
      <c r="A3180" s="50" t="s">
        <v>4216</v>
      </c>
      <c r="B3180" s="50" t="s">
        <v>4411</v>
      </c>
      <c r="C3180" s="50" t="s">
        <v>4315</v>
      </c>
      <c r="D3180" s="50" t="s">
        <v>37</v>
      </c>
      <c r="E3180" s="51">
        <v>45363</v>
      </c>
      <c r="F3180" s="50" t="s">
        <v>72</v>
      </c>
      <c r="G3180" s="50" t="s">
        <v>73</v>
      </c>
      <c r="H3180" s="50" t="s">
        <v>74</v>
      </c>
      <c r="I3180" s="50" t="s">
        <v>852</v>
      </c>
      <c r="J3180" s="50" t="s">
        <v>4219</v>
      </c>
      <c r="K3180" s="53">
        <v>14219.13</v>
      </c>
    </row>
    <row r="3181" spans="1:11" x14ac:dyDescent="0.25">
      <c r="A3181" s="50" t="s">
        <v>4216</v>
      </c>
      <c r="B3181" s="50" t="s">
        <v>4412</v>
      </c>
      <c r="C3181" s="50" t="s">
        <v>4315</v>
      </c>
      <c r="D3181" s="50" t="s">
        <v>37</v>
      </c>
      <c r="E3181" s="51">
        <v>45363</v>
      </c>
      <c r="F3181" s="50" t="s">
        <v>72</v>
      </c>
      <c r="G3181" s="50" t="s">
        <v>73</v>
      </c>
      <c r="H3181" s="50" t="s">
        <v>74</v>
      </c>
      <c r="I3181" s="50" t="s">
        <v>852</v>
      </c>
      <c r="J3181" s="50" t="s">
        <v>4219</v>
      </c>
      <c r="K3181" s="53">
        <v>14219.13</v>
      </c>
    </row>
    <row r="3182" spans="1:11" x14ac:dyDescent="0.25">
      <c r="A3182" s="50" t="s">
        <v>4216</v>
      </c>
      <c r="B3182" s="50" t="s">
        <v>4413</v>
      </c>
      <c r="C3182" s="50" t="s">
        <v>4315</v>
      </c>
      <c r="D3182" s="50" t="s">
        <v>37</v>
      </c>
      <c r="E3182" s="51">
        <v>45363</v>
      </c>
      <c r="F3182" s="50" t="s">
        <v>72</v>
      </c>
      <c r="G3182" s="50" t="s">
        <v>73</v>
      </c>
      <c r="H3182" s="50" t="s">
        <v>74</v>
      </c>
      <c r="I3182" s="50" t="s">
        <v>852</v>
      </c>
      <c r="J3182" s="50" t="s">
        <v>4219</v>
      </c>
      <c r="K3182" s="53">
        <v>14219.13</v>
      </c>
    </row>
    <row r="3183" spans="1:11" x14ac:dyDescent="0.25">
      <c r="A3183" s="50" t="s">
        <v>4216</v>
      </c>
      <c r="B3183" s="50" t="s">
        <v>4414</v>
      </c>
      <c r="C3183" s="50" t="s">
        <v>4315</v>
      </c>
      <c r="D3183" s="50" t="s">
        <v>37</v>
      </c>
      <c r="E3183" s="51">
        <v>45363</v>
      </c>
      <c r="F3183" s="50" t="s">
        <v>72</v>
      </c>
      <c r="G3183" s="50" t="s">
        <v>73</v>
      </c>
      <c r="H3183" s="50" t="s">
        <v>74</v>
      </c>
      <c r="I3183" s="50" t="s">
        <v>852</v>
      </c>
      <c r="J3183" s="50" t="s">
        <v>4219</v>
      </c>
      <c r="K3183" s="53">
        <v>14219.13</v>
      </c>
    </row>
    <row r="3184" spans="1:11" x14ac:dyDescent="0.25">
      <c r="A3184" s="50" t="s">
        <v>4216</v>
      </c>
      <c r="B3184" s="50" t="s">
        <v>4415</v>
      </c>
      <c r="C3184" s="50" t="s">
        <v>4315</v>
      </c>
      <c r="D3184" s="50" t="s">
        <v>37</v>
      </c>
      <c r="E3184" s="51">
        <v>45363</v>
      </c>
      <c r="F3184" s="50" t="s">
        <v>72</v>
      </c>
      <c r="G3184" s="50" t="s">
        <v>73</v>
      </c>
      <c r="H3184" s="50" t="s">
        <v>74</v>
      </c>
      <c r="I3184" s="50" t="s">
        <v>852</v>
      </c>
      <c r="J3184" s="50" t="s">
        <v>4219</v>
      </c>
      <c r="K3184" s="53">
        <v>14219.13</v>
      </c>
    </row>
    <row r="3185" spans="1:11" x14ac:dyDescent="0.25">
      <c r="A3185" s="50" t="s">
        <v>4216</v>
      </c>
      <c r="B3185" s="50" t="s">
        <v>4416</v>
      </c>
      <c r="C3185" s="50" t="s">
        <v>4315</v>
      </c>
      <c r="D3185" s="50" t="s">
        <v>37</v>
      </c>
      <c r="E3185" s="51">
        <v>45363</v>
      </c>
      <c r="F3185" s="50" t="s">
        <v>72</v>
      </c>
      <c r="G3185" s="50" t="s">
        <v>73</v>
      </c>
      <c r="H3185" s="50" t="s">
        <v>74</v>
      </c>
      <c r="I3185" s="50" t="s">
        <v>852</v>
      </c>
      <c r="J3185" s="50" t="s">
        <v>4219</v>
      </c>
      <c r="K3185" s="53">
        <v>14219.13</v>
      </c>
    </row>
    <row r="3186" spans="1:11" x14ac:dyDescent="0.25">
      <c r="A3186" s="50" t="s">
        <v>4216</v>
      </c>
      <c r="B3186" s="50" t="s">
        <v>4417</v>
      </c>
      <c r="C3186" s="50" t="s">
        <v>4315</v>
      </c>
      <c r="D3186" s="50" t="s">
        <v>37</v>
      </c>
      <c r="E3186" s="51">
        <v>45363</v>
      </c>
      <c r="F3186" s="50" t="s">
        <v>72</v>
      </c>
      <c r="G3186" s="50" t="s">
        <v>73</v>
      </c>
      <c r="H3186" s="50" t="s">
        <v>74</v>
      </c>
      <c r="I3186" s="50" t="s">
        <v>852</v>
      </c>
      <c r="J3186" s="50" t="s">
        <v>4219</v>
      </c>
      <c r="K3186" s="53">
        <v>14219.13</v>
      </c>
    </row>
    <row r="3187" spans="1:11" x14ac:dyDescent="0.25">
      <c r="A3187" s="50" t="s">
        <v>4216</v>
      </c>
      <c r="B3187" s="50" t="s">
        <v>4418</v>
      </c>
      <c r="C3187" s="50" t="s">
        <v>4315</v>
      </c>
      <c r="D3187" s="50" t="s">
        <v>37</v>
      </c>
      <c r="E3187" s="51">
        <v>45363</v>
      </c>
      <c r="F3187" s="50" t="s">
        <v>72</v>
      </c>
      <c r="G3187" s="50" t="s">
        <v>73</v>
      </c>
      <c r="H3187" s="50" t="s">
        <v>74</v>
      </c>
      <c r="I3187" s="50" t="s">
        <v>852</v>
      </c>
      <c r="J3187" s="50" t="s">
        <v>4219</v>
      </c>
      <c r="K3187" s="53">
        <v>14219.13</v>
      </c>
    </row>
    <row r="3188" spans="1:11" x14ac:dyDescent="0.25">
      <c r="A3188" s="50" t="s">
        <v>4216</v>
      </c>
      <c r="B3188" s="50" t="s">
        <v>4419</v>
      </c>
      <c r="C3188" s="50" t="s">
        <v>4315</v>
      </c>
      <c r="D3188" s="50" t="s">
        <v>37</v>
      </c>
      <c r="E3188" s="51">
        <v>45363</v>
      </c>
      <c r="F3188" s="50" t="s">
        <v>72</v>
      </c>
      <c r="G3188" s="50" t="s">
        <v>73</v>
      </c>
      <c r="H3188" s="50" t="s">
        <v>74</v>
      </c>
      <c r="I3188" s="50" t="s">
        <v>852</v>
      </c>
      <c r="J3188" s="50" t="s">
        <v>4219</v>
      </c>
      <c r="K3188" s="53">
        <v>14219.13</v>
      </c>
    </row>
    <row r="3189" spans="1:11" x14ac:dyDescent="0.25">
      <c r="A3189" s="50" t="s">
        <v>4216</v>
      </c>
      <c r="B3189" s="50" t="s">
        <v>4420</v>
      </c>
      <c r="C3189" s="50" t="s">
        <v>4315</v>
      </c>
      <c r="D3189" s="50" t="s">
        <v>37</v>
      </c>
      <c r="E3189" s="51">
        <v>45363</v>
      </c>
      <c r="F3189" s="50" t="s">
        <v>72</v>
      </c>
      <c r="G3189" s="50" t="s">
        <v>73</v>
      </c>
      <c r="H3189" s="50" t="s">
        <v>74</v>
      </c>
      <c r="I3189" s="50" t="s">
        <v>852</v>
      </c>
      <c r="J3189" s="50" t="s">
        <v>4219</v>
      </c>
      <c r="K3189" s="53">
        <v>14219.13</v>
      </c>
    </row>
    <row r="3190" spans="1:11" x14ac:dyDescent="0.25">
      <c r="A3190" s="50" t="s">
        <v>4216</v>
      </c>
      <c r="B3190" s="50" t="s">
        <v>4421</v>
      </c>
      <c r="C3190" s="50" t="s">
        <v>4315</v>
      </c>
      <c r="D3190" s="50" t="s">
        <v>37</v>
      </c>
      <c r="E3190" s="51">
        <v>45363</v>
      </c>
      <c r="F3190" s="50" t="s">
        <v>72</v>
      </c>
      <c r="G3190" s="50" t="s">
        <v>73</v>
      </c>
      <c r="H3190" s="50" t="s">
        <v>74</v>
      </c>
      <c r="I3190" s="50" t="s">
        <v>852</v>
      </c>
      <c r="J3190" s="50" t="s">
        <v>4219</v>
      </c>
      <c r="K3190" s="53">
        <v>14219.13</v>
      </c>
    </row>
    <row r="3191" spans="1:11" x14ac:dyDescent="0.25">
      <c r="A3191" s="50" t="s">
        <v>4216</v>
      </c>
      <c r="B3191" s="50" t="s">
        <v>4422</v>
      </c>
      <c r="C3191" s="50" t="s">
        <v>4315</v>
      </c>
      <c r="D3191" s="50" t="s">
        <v>37</v>
      </c>
      <c r="E3191" s="51">
        <v>45363</v>
      </c>
      <c r="F3191" s="50" t="s">
        <v>72</v>
      </c>
      <c r="G3191" s="50" t="s">
        <v>73</v>
      </c>
      <c r="H3191" s="50" t="s">
        <v>74</v>
      </c>
      <c r="I3191" s="50" t="s">
        <v>852</v>
      </c>
      <c r="J3191" s="50" t="s">
        <v>4219</v>
      </c>
      <c r="K3191" s="53">
        <v>14219.13</v>
      </c>
    </row>
    <row r="3192" spans="1:11" x14ac:dyDescent="0.25">
      <c r="A3192" s="50" t="s">
        <v>4216</v>
      </c>
      <c r="B3192" s="50" t="s">
        <v>4423</v>
      </c>
      <c r="C3192" s="50" t="s">
        <v>4315</v>
      </c>
      <c r="D3192" s="50" t="s">
        <v>37</v>
      </c>
      <c r="E3192" s="51">
        <v>45363</v>
      </c>
      <c r="F3192" s="50" t="s">
        <v>72</v>
      </c>
      <c r="G3192" s="50" t="s">
        <v>73</v>
      </c>
      <c r="H3192" s="50" t="s">
        <v>74</v>
      </c>
      <c r="I3192" s="50" t="s">
        <v>852</v>
      </c>
      <c r="J3192" s="50" t="s">
        <v>4219</v>
      </c>
      <c r="K3192" s="53">
        <v>14219.13</v>
      </c>
    </row>
    <row r="3193" spans="1:11" x14ac:dyDescent="0.25">
      <c r="A3193" s="50" t="s">
        <v>4216</v>
      </c>
      <c r="B3193" s="50" t="s">
        <v>4424</v>
      </c>
      <c r="C3193" s="50" t="s">
        <v>4315</v>
      </c>
      <c r="D3193" s="50" t="s">
        <v>37</v>
      </c>
      <c r="E3193" s="51">
        <v>45363</v>
      </c>
      <c r="F3193" s="50" t="s">
        <v>72</v>
      </c>
      <c r="G3193" s="50" t="s">
        <v>73</v>
      </c>
      <c r="H3193" s="50" t="s">
        <v>74</v>
      </c>
      <c r="I3193" s="50" t="s">
        <v>852</v>
      </c>
      <c r="J3193" s="50" t="s">
        <v>4219</v>
      </c>
      <c r="K3193" s="53">
        <v>14219.13</v>
      </c>
    </row>
    <row r="3194" spans="1:11" x14ac:dyDescent="0.25">
      <c r="A3194" s="50" t="s">
        <v>4216</v>
      </c>
      <c r="B3194" s="50" t="s">
        <v>4425</v>
      </c>
      <c r="C3194" s="50" t="s">
        <v>4315</v>
      </c>
      <c r="D3194" s="50" t="s">
        <v>37</v>
      </c>
      <c r="E3194" s="51">
        <v>45363</v>
      </c>
      <c r="F3194" s="50" t="s">
        <v>72</v>
      </c>
      <c r="G3194" s="50" t="s">
        <v>73</v>
      </c>
      <c r="H3194" s="50" t="s">
        <v>74</v>
      </c>
      <c r="I3194" s="50" t="s">
        <v>852</v>
      </c>
      <c r="J3194" s="50" t="s">
        <v>4219</v>
      </c>
      <c r="K3194" s="53">
        <v>14219.13</v>
      </c>
    </row>
    <row r="3195" spans="1:11" x14ac:dyDescent="0.25">
      <c r="A3195" s="50" t="s">
        <v>4216</v>
      </c>
      <c r="B3195" s="50" t="s">
        <v>4426</v>
      </c>
      <c r="C3195" s="50" t="s">
        <v>4315</v>
      </c>
      <c r="D3195" s="50" t="s">
        <v>37</v>
      </c>
      <c r="E3195" s="51">
        <v>45363</v>
      </c>
      <c r="F3195" s="50" t="s">
        <v>72</v>
      </c>
      <c r="G3195" s="50" t="s">
        <v>73</v>
      </c>
      <c r="H3195" s="50" t="s">
        <v>74</v>
      </c>
      <c r="I3195" s="50" t="s">
        <v>852</v>
      </c>
      <c r="J3195" s="50" t="s">
        <v>4219</v>
      </c>
      <c r="K3195" s="53">
        <v>14219.13</v>
      </c>
    </row>
    <row r="3196" spans="1:11" x14ac:dyDescent="0.25">
      <c r="A3196" s="50" t="s">
        <v>4216</v>
      </c>
      <c r="B3196" s="50" t="s">
        <v>4427</v>
      </c>
      <c r="C3196" s="50" t="s">
        <v>4315</v>
      </c>
      <c r="D3196" s="50" t="s">
        <v>37</v>
      </c>
      <c r="E3196" s="51">
        <v>45363</v>
      </c>
      <c r="F3196" s="50" t="s">
        <v>72</v>
      </c>
      <c r="G3196" s="50" t="s">
        <v>73</v>
      </c>
      <c r="H3196" s="50" t="s">
        <v>74</v>
      </c>
      <c r="I3196" s="50" t="s">
        <v>852</v>
      </c>
      <c r="J3196" s="50" t="s">
        <v>4219</v>
      </c>
      <c r="K3196" s="53">
        <v>14219.13</v>
      </c>
    </row>
    <row r="3197" spans="1:11" x14ac:dyDescent="0.25">
      <c r="A3197" s="50" t="s">
        <v>4216</v>
      </c>
      <c r="B3197" s="50" t="s">
        <v>4428</v>
      </c>
      <c r="C3197" s="50" t="s">
        <v>4315</v>
      </c>
      <c r="D3197" s="50" t="s">
        <v>37</v>
      </c>
      <c r="E3197" s="51">
        <v>45363</v>
      </c>
      <c r="F3197" s="50" t="s">
        <v>72</v>
      </c>
      <c r="G3197" s="50" t="s">
        <v>73</v>
      </c>
      <c r="H3197" s="50" t="s">
        <v>74</v>
      </c>
      <c r="I3197" s="50" t="s">
        <v>852</v>
      </c>
      <c r="J3197" s="50" t="s">
        <v>4219</v>
      </c>
      <c r="K3197" s="53">
        <v>14218.92</v>
      </c>
    </row>
    <row r="3198" spans="1:11" x14ac:dyDescent="0.25">
      <c r="A3198" s="50" t="s">
        <v>4216</v>
      </c>
      <c r="B3198" s="50" t="s">
        <v>4429</v>
      </c>
      <c r="C3198" s="50" t="s">
        <v>4430</v>
      </c>
      <c r="D3198" s="50" t="s">
        <v>37</v>
      </c>
      <c r="E3198" s="51">
        <v>45363</v>
      </c>
      <c r="F3198" s="50" t="s">
        <v>72</v>
      </c>
      <c r="G3198" s="50" t="s">
        <v>73</v>
      </c>
      <c r="H3198" s="50" t="s">
        <v>74</v>
      </c>
      <c r="I3198" s="50" t="s">
        <v>852</v>
      </c>
      <c r="J3198" s="50" t="s">
        <v>4219</v>
      </c>
      <c r="K3198" s="53">
        <v>3197.06</v>
      </c>
    </row>
    <row r="3199" spans="1:11" x14ac:dyDescent="0.25">
      <c r="A3199" s="50" t="s">
        <v>4216</v>
      </c>
      <c r="B3199" s="50" t="s">
        <v>4431</v>
      </c>
      <c r="C3199" s="50" t="s">
        <v>4430</v>
      </c>
      <c r="D3199" s="50" t="s">
        <v>37</v>
      </c>
      <c r="E3199" s="51">
        <v>45363</v>
      </c>
      <c r="F3199" s="50" t="s">
        <v>72</v>
      </c>
      <c r="G3199" s="50" t="s">
        <v>73</v>
      </c>
      <c r="H3199" s="50" t="s">
        <v>74</v>
      </c>
      <c r="I3199" s="50" t="s">
        <v>852</v>
      </c>
      <c r="J3199" s="50" t="s">
        <v>4219</v>
      </c>
      <c r="K3199" s="53">
        <v>3197.06</v>
      </c>
    </row>
    <row r="3200" spans="1:11" x14ac:dyDescent="0.25">
      <c r="A3200" s="50" t="s">
        <v>4216</v>
      </c>
      <c r="B3200" s="50" t="s">
        <v>4432</v>
      </c>
      <c r="C3200" s="50" t="s">
        <v>4430</v>
      </c>
      <c r="D3200" s="50" t="s">
        <v>37</v>
      </c>
      <c r="E3200" s="51">
        <v>45363</v>
      </c>
      <c r="F3200" s="50" t="s">
        <v>72</v>
      </c>
      <c r="G3200" s="50" t="s">
        <v>73</v>
      </c>
      <c r="H3200" s="50" t="s">
        <v>74</v>
      </c>
      <c r="I3200" s="50" t="s">
        <v>852</v>
      </c>
      <c r="J3200" s="50" t="s">
        <v>4219</v>
      </c>
      <c r="K3200" s="53">
        <v>3197.06</v>
      </c>
    </row>
    <row r="3201" spans="1:11" x14ac:dyDescent="0.25">
      <c r="A3201" s="50" t="s">
        <v>4216</v>
      </c>
      <c r="B3201" s="50" t="s">
        <v>4433</v>
      </c>
      <c r="C3201" s="50" t="s">
        <v>4430</v>
      </c>
      <c r="D3201" s="50" t="s">
        <v>37</v>
      </c>
      <c r="E3201" s="51">
        <v>45363</v>
      </c>
      <c r="F3201" s="50" t="s">
        <v>72</v>
      </c>
      <c r="G3201" s="50" t="s">
        <v>73</v>
      </c>
      <c r="H3201" s="50" t="s">
        <v>74</v>
      </c>
      <c r="I3201" s="50" t="s">
        <v>852</v>
      </c>
      <c r="J3201" s="50" t="s">
        <v>4219</v>
      </c>
      <c r="K3201" s="53">
        <v>3197.06</v>
      </c>
    </row>
    <row r="3202" spans="1:11" x14ac:dyDescent="0.25">
      <c r="A3202" s="50" t="s">
        <v>4216</v>
      </c>
      <c r="B3202" s="50" t="s">
        <v>4434</v>
      </c>
      <c r="C3202" s="50" t="s">
        <v>4430</v>
      </c>
      <c r="D3202" s="50" t="s">
        <v>37</v>
      </c>
      <c r="E3202" s="51">
        <v>45363</v>
      </c>
      <c r="F3202" s="50" t="s">
        <v>72</v>
      </c>
      <c r="G3202" s="50" t="s">
        <v>73</v>
      </c>
      <c r="H3202" s="50" t="s">
        <v>74</v>
      </c>
      <c r="I3202" s="50" t="s">
        <v>852</v>
      </c>
      <c r="J3202" s="50" t="s">
        <v>4219</v>
      </c>
      <c r="K3202" s="53">
        <v>3197.06</v>
      </c>
    </row>
    <row r="3203" spans="1:11" x14ac:dyDescent="0.25">
      <c r="A3203" s="50" t="s">
        <v>4216</v>
      </c>
      <c r="B3203" s="50" t="s">
        <v>4435</v>
      </c>
      <c r="C3203" s="50" t="s">
        <v>4430</v>
      </c>
      <c r="D3203" s="50" t="s">
        <v>37</v>
      </c>
      <c r="E3203" s="51">
        <v>45363</v>
      </c>
      <c r="F3203" s="50" t="s">
        <v>72</v>
      </c>
      <c r="G3203" s="50" t="s">
        <v>73</v>
      </c>
      <c r="H3203" s="50" t="s">
        <v>74</v>
      </c>
      <c r="I3203" s="50" t="s">
        <v>852</v>
      </c>
      <c r="J3203" s="50" t="s">
        <v>4219</v>
      </c>
      <c r="K3203" s="53">
        <v>3197.06</v>
      </c>
    </row>
    <row r="3204" spans="1:11" x14ac:dyDescent="0.25">
      <c r="A3204" s="50" t="s">
        <v>4216</v>
      </c>
      <c r="B3204" s="50" t="s">
        <v>4436</v>
      </c>
      <c r="C3204" s="50" t="s">
        <v>4430</v>
      </c>
      <c r="D3204" s="50" t="s">
        <v>37</v>
      </c>
      <c r="E3204" s="51">
        <v>45363</v>
      </c>
      <c r="F3204" s="50" t="s">
        <v>72</v>
      </c>
      <c r="G3204" s="50" t="s">
        <v>73</v>
      </c>
      <c r="H3204" s="50" t="s">
        <v>74</v>
      </c>
      <c r="I3204" s="50" t="s">
        <v>852</v>
      </c>
      <c r="J3204" s="50" t="s">
        <v>4219</v>
      </c>
      <c r="K3204" s="53">
        <v>3197.06</v>
      </c>
    </row>
    <row r="3205" spans="1:11" x14ac:dyDescent="0.25">
      <c r="A3205" s="50" t="s">
        <v>4216</v>
      </c>
      <c r="B3205" s="50" t="s">
        <v>4437</v>
      </c>
      <c r="C3205" s="50" t="s">
        <v>4430</v>
      </c>
      <c r="D3205" s="50" t="s">
        <v>37</v>
      </c>
      <c r="E3205" s="51">
        <v>45363</v>
      </c>
      <c r="F3205" s="50" t="s">
        <v>72</v>
      </c>
      <c r="G3205" s="50" t="s">
        <v>73</v>
      </c>
      <c r="H3205" s="50" t="s">
        <v>74</v>
      </c>
      <c r="I3205" s="50" t="s">
        <v>852</v>
      </c>
      <c r="J3205" s="50" t="s">
        <v>4219</v>
      </c>
      <c r="K3205" s="53">
        <v>3197.06</v>
      </c>
    </row>
    <row r="3206" spans="1:11" x14ac:dyDescent="0.25">
      <c r="A3206" s="50" t="s">
        <v>4216</v>
      </c>
      <c r="B3206" s="50" t="s">
        <v>4438</v>
      </c>
      <c r="C3206" s="50" t="s">
        <v>4430</v>
      </c>
      <c r="D3206" s="50" t="s">
        <v>37</v>
      </c>
      <c r="E3206" s="51">
        <v>45363</v>
      </c>
      <c r="F3206" s="50" t="s">
        <v>72</v>
      </c>
      <c r="G3206" s="50" t="s">
        <v>73</v>
      </c>
      <c r="H3206" s="50" t="s">
        <v>74</v>
      </c>
      <c r="I3206" s="50" t="s">
        <v>852</v>
      </c>
      <c r="J3206" s="50" t="s">
        <v>4219</v>
      </c>
      <c r="K3206" s="53">
        <v>3197.06</v>
      </c>
    </row>
    <row r="3207" spans="1:11" x14ac:dyDescent="0.25">
      <c r="A3207" s="50" t="s">
        <v>4216</v>
      </c>
      <c r="B3207" s="50" t="s">
        <v>4439</v>
      </c>
      <c r="C3207" s="50" t="s">
        <v>4430</v>
      </c>
      <c r="D3207" s="50" t="s">
        <v>37</v>
      </c>
      <c r="E3207" s="51">
        <v>45363</v>
      </c>
      <c r="F3207" s="50" t="s">
        <v>72</v>
      </c>
      <c r="G3207" s="50" t="s">
        <v>73</v>
      </c>
      <c r="H3207" s="50" t="s">
        <v>74</v>
      </c>
      <c r="I3207" s="50" t="s">
        <v>852</v>
      </c>
      <c r="J3207" s="50" t="s">
        <v>4219</v>
      </c>
      <c r="K3207" s="53">
        <v>3197.06</v>
      </c>
    </row>
    <row r="3208" spans="1:11" x14ac:dyDescent="0.25">
      <c r="A3208" s="50" t="s">
        <v>4216</v>
      </c>
      <c r="B3208" s="50" t="s">
        <v>4440</v>
      </c>
      <c r="C3208" s="50" t="s">
        <v>4430</v>
      </c>
      <c r="D3208" s="50" t="s">
        <v>37</v>
      </c>
      <c r="E3208" s="51">
        <v>45363</v>
      </c>
      <c r="F3208" s="50" t="s">
        <v>72</v>
      </c>
      <c r="G3208" s="50" t="s">
        <v>73</v>
      </c>
      <c r="H3208" s="50" t="s">
        <v>74</v>
      </c>
      <c r="I3208" s="50" t="s">
        <v>852</v>
      </c>
      <c r="J3208" s="50" t="s">
        <v>4219</v>
      </c>
      <c r="K3208" s="53">
        <v>3197.06</v>
      </c>
    </row>
    <row r="3209" spans="1:11" x14ac:dyDescent="0.25">
      <c r="A3209" s="50" t="s">
        <v>4216</v>
      </c>
      <c r="B3209" s="50" t="s">
        <v>4441</v>
      </c>
      <c r="C3209" s="50" t="s">
        <v>4430</v>
      </c>
      <c r="D3209" s="50" t="s">
        <v>37</v>
      </c>
      <c r="E3209" s="51">
        <v>45363</v>
      </c>
      <c r="F3209" s="50" t="s">
        <v>72</v>
      </c>
      <c r="G3209" s="50" t="s">
        <v>73</v>
      </c>
      <c r="H3209" s="50" t="s">
        <v>74</v>
      </c>
      <c r="I3209" s="50" t="s">
        <v>852</v>
      </c>
      <c r="J3209" s="50" t="s">
        <v>4219</v>
      </c>
      <c r="K3209" s="53">
        <v>3197.06</v>
      </c>
    </row>
    <row r="3210" spans="1:11" x14ac:dyDescent="0.25">
      <c r="A3210" s="50" t="s">
        <v>4216</v>
      </c>
      <c r="B3210" s="50" t="s">
        <v>4442</v>
      </c>
      <c r="C3210" s="50" t="s">
        <v>4430</v>
      </c>
      <c r="D3210" s="50" t="s">
        <v>37</v>
      </c>
      <c r="E3210" s="51">
        <v>45363</v>
      </c>
      <c r="F3210" s="50" t="s">
        <v>72</v>
      </c>
      <c r="G3210" s="50" t="s">
        <v>73</v>
      </c>
      <c r="H3210" s="50" t="s">
        <v>74</v>
      </c>
      <c r="I3210" s="50" t="s">
        <v>852</v>
      </c>
      <c r="J3210" s="50" t="s">
        <v>4219</v>
      </c>
      <c r="K3210" s="53">
        <v>3197.06</v>
      </c>
    </row>
    <row r="3211" spans="1:11" x14ac:dyDescent="0.25">
      <c r="A3211" s="50" t="s">
        <v>4216</v>
      </c>
      <c r="B3211" s="50" t="s">
        <v>4443</v>
      </c>
      <c r="C3211" s="50" t="s">
        <v>4430</v>
      </c>
      <c r="D3211" s="50" t="s">
        <v>37</v>
      </c>
      <c r="E3211" s="51">
        <v>45363</v>
      </c>
      <c r="F3211" s="50" t="s">
        <v>72</v>
      </c>
      <c r="G3211" s="50" t="s">
        <v>73</v>
      </c>
      <c r="H3211" s="50" t="s">
        <v>74</v>
      </c>
      <c r="I3211" s="50" t="s">
        <v>852</v>
      </c>
      <c r="J3211" s="50" t="s">
        <v>4219</v>
      </c>
      <c r="K3211" s="53">
        <v>3197.06</v>
      </c>
    </row>
    <row r="3212" spans="1:11" x14ac:dyDescent="0.25">
      <c r="A3212" s="50" t="s">
        <v>4216</v>
      </c>
      <c r="B3212" s="50" t="s">
        <v>4444</v>
      </c>
      <c r="C3212" s="50" t="s">
        <v>4430</v>
      </c>
      <c r="D3212" s="50" t="s">
        <v>37</v>
      </c>
      <c r="E3212" s="51">
        <v>45363</v>
      </c>
      <c r="F3212" s="50" t="s">
        <v>72</v>
      </c>
      <c r="G3212" s="50" t="s">
        <v>73</v>
      </c>
      <c r="H3212" s="50" t="s">
        <v>74</v>
      </c>
      <c r="I3212" s="50" t="s">
        <v>852</v>
      </c>
      <c r="J3212" s="50" t="s">
        <v>4219</v>
      </c>
      <c r="K3212" s="53">
        <v>3197.02</v>
      </c>
    </row>
    <row r="3213" spans="1:11" x14ac:dyDescent="0.25">
      <c r="A3213" s="50" t="s">
        <v>4216</v>
      </c>
      <c r="B3213" s="50" t="s">
        <v>4445</v>
      </c>
      <c r="C3213" s="50" t="s">
        <v>4338</v>
      </c>
      <c r="D3213" s="50" t="s">
        <v>37</v>
      </c>
      <c r="E3213" s="51">
        <v>45366</v>
      </c>
      <c r="F3213" s="50" t="s">
        <v>72</v>
      </c>
      <c r="G3213" s="50" t="s">
        <v>73</v>
      </c>
      <c r="H3213" s="50" t="s">
        <v>74</v>
      </c>
      <c r="I3213" s="50" t="s">
        <v>852</v>
      </c>
      <c r="J3213" s="50" t="s">
        <v>4219</v>
      </c>
      <c r="K3213" s="53">
        <v>8262.06</v>
      </c>
    </row>
    <row r="3214" spans="1:11" x14ac:dyDescent="0.25">
      <c r="A3214" s="50" t="s">
        <v>4216</v>
      </c>
      <c r="B3214" s="50" t="s">
        <v>4446</v>
      </c>
      <c r="C3214" s="50" t="s">
        <v>4256</v>
      </c>
      <c r="D3214" s="50" t="s">
        <v>37</v>
      </c>
      <c r="E3214" s="51">
        <v>45366</v>
      </c>
      <c r="F3214" s="50" t="s">
        <v>72</v>
      </c>
      <c r="G3214" s="50" t="s">
        <v>73</v>
      </c>
      <c r="H3214" s="50" t="s">
        <v>74</v>
      </c>
      <c r="I3214" s="50" t="s">
        <v>852</v>
      </c>
      <c r="J3214" s="50" t="s">
        <v>4219</v>
      </c>
      <c r="K3214" s="53">
        <v>15814.06</v>
      </c>
    </row>
    <row r="3215" spans="1:11" x14ac:dyDescent="0.25">
      <c r="A3215" s="50" t="s">
        <v>4216</v>
      </c>
      <c r="B3215" s="50" t="s">
        <v>4447</v>
      </c>
      <c r="C3215" s="50" t="s">
        <v>4250</v>
      </c>
      <c r="D3215" s="50" t="s">
        <v>37</v>
      </c>
      <c r="E3215" s="51">
        <v>45369</v>
      </c>
      <c r="F3215" s="50" t="s">
        <v>72</v>
      </c>
      <c r="G3215" s="50" t="s">
        <v>73</v>
      </c>
      <c r="H3215" s="50" t="s">
        <v>74</v>
      </c>
      <c r="I3215" s="50" t="s">
        <v>852</v>
      </c>
      <c r="J3215" s="50" t="s">
        <v>4219</v>
      </c>
      <c r="K3215" s="53">
        <v>4310.6400000000003</v>
      </c>
    </row>
    <row r="3216" spans="1:11" x14ac:dyDescent="0.25">
      <c r="A3216" s="50" t="s">
        <v>4216</v>
      </c>
      <c r="B3216" s="50" t="s">
        <v>4448</v>
      </c>
      <c r="C3216" s="50" t="s">
        <v>4315</v>
      </c>
      <c r="D3216" s="50" t="s">
        <v>37</v>
      </c>
      <c r="E3216" s="51">
        <v>45369</v>
      </c>
      <c r="F3216" s="50" t="s">
        <v>72</v>
      </c>
      <c r="G3216" s="50" t="s">
        <v>429</v>
      </c>
      <c r="H3216" s="50" t="s">
        <v>430</v>
      </c>
      <c r="I3216" s="50" t="s">
        <v>852</v>
      </c>
      <c r="J3216" s="50" t="s">
        <v>4219</v>
      </c>
      <c r="K3216" s="53">
        <v>14219.13</v>
      </c>
    </row>
    <row r="3217" spans="1:11" x14ac:dyDescent="0.25">
      <c r="A3217" s="50" t="s">
        <v>4216</v>
      </c>
      <c r="B3217" s="50" t="s">
        <v>4449</v>
      </c>
      <c r="C3217" s="50" t="s">
        <v>4450</v>
      </c>
      <c r="D3217" s="50" t="s">
        <v>37</v>
      </c>
      <c r="E3217" s="51">
        <v>45369</v>
      </c>
      <c r="F3217" s="50" t="s">
        <v>72</v>
      </c>
      <c r="G3217" s="50" t="s">
        <v>429</v>
      </c>
      <c r="H3217" s="50" t="s">
        <v>430</v>
      </c>
      <c r="I3217" s="50" t="s">
        <v>852</v>
      </c>
      <c r="J3217" s="50" t="s">
        <v>4219</v>
      </c>
      <c r="K3217" s="53">
        <v>2731.27</v>
      </c>
    </row>
    <row r="3218" spans="1:11" x14ac:dyDescent="0.25">
      <c r="A3218" s="50" t="s">
        <v>4216</v>
      </c>
      <c r="B3218" s="50" t="s">
        <v>4451</v>
      </c>
      <c r="C3218" s="50" t="s">
        <v>4270</v>
      </c>
      <c r="D3218" s="50" t="s">
        <v>37</v>
      </c>
      <c r="E3218" s="51">
        <v>45371</v>
      </c>
      <c r="F3218" s="50" t="s">
        <v>72</v>
      </c>
      <c r="G3218" s="50" t="s">
        <v>73</v>
      </c>
      <c r="H3218" s="50" t="s">
        <v>74</v>
      </c>
      <c r="I3218" s="50" t="s">
        <v>852</v>
      </c>
      <c r="J3218" s="50" t="s">
        <v>4219</v>
      </c>
      <c r="K3218" s="53">
        <v>9405.58</v>
      </c>
    </row>
    <row r="3219" spans="1:11" x14ac:dyDescent="0.25">
      <c r="A3219" s="50" t="s">
        <v>4216</v>
      </c>
      <c r="B3219" s="50" t="s">
        <v>4452</v>
      </c>
      <c r="C3219" s="50" t="s">
        <v>4270</v>
      </c>
      <c r="D3219" s="50" t="s">
        <v>37</v>
      </c>
      <c r="E3219" s="51">
        <v>45371</v>
      </c>
      <c r="F3219" s="50" t="s">
        <v>72</v>
      </c>
      <c r="G3219" s="50" t="s">
        <v>73</v>
      </c>
      <c r="H3219" s="50" t="s">
        <v>74</v>
      </c>
      <c r="I3219" s="50" t="s">
        <v>852</v>
      </c>
      <c r="J3219" s="50" t="s">
        <v>4219</v>
      </c>
      <c r="K3219" s="53">
        <v>9405.57</v>
      </c>
    </row>
    <row r="3220" spans="1:11" x14ac:dyDescent="0.25">
      <c r="A3220" s="50" t="s">
        <v>4216</v>
      </c>
      <c r="B3220" s="50" t="s">
        <v>4453</v>
      </c>
      <c r="C3220" s="50" t="s">
        <v>4385</v>
      </c>
      <c r="D3220" s="50" t="s">
        <v>37</v>
      </c>
      <c r="E3220" s="51">
        <v>45371</v>
      </c>
      <c r="F3220" s="50" t="s">
        <v>72</v>
      </c>
      <c r="G3220" s="50" t="s">
        <v>73</v>
      </c>
      <c r="H3220" s="50" t="s">
        <v>74</v>
      </c>
      <c r="I3220" s="50" t="s">
        <v>852</v>
      </c>
      <c r="J3220" s="50" t="s">
        <v>4219</v>
      </c>
      <c r="K3220" s="53">
        <v>4490.25</v>
      </c>
    </row>
    <row r="3221" spans="1:11" x14ac:dyDescent="0.25">
      <c r="A3221" s="50" t="s">
        <v>4216</v>
      </c>
      <c r="B3221" s="50" t="s">
        <v>4454</v>
      </c>
      <c r="C3221" s="50" t="s">
        <v>4450</v>
      </c>
      <c r="D3221" s="50" t="s">
        <v>37</v>
      </c>
      <c r="E3221" s="51">
        <v>45371</v>
      </c>
      <c r="F3221" s="50" t="s">
        <v>72</v>
      </c>
      <c r="G3221" s="50" t="s">
        <v>73</v>
      </c>
      <c r="H3221" s="50" t="s">
        <v>74</v>
      </c>
      <c r="I3221" s="50" t="s">
        <v>852</v>
      </c>
      <c r="J3221" s="50" t="s">
        <v>4219</v>
      </c>
      <c r="K3221" s="53">
        <v>2731.27</v>
      </c>
    </row>
    <row r="3222" spans="1:11" x14ac:dyDescent="0.25">
      <c r="A3222" s="50" t="s">
        <v>4216</v>
      </c>
      <c r="B3222" s="50" t="s">
        <v>4455</v>
      </c>
      <c r="C3222" s="50" t="s">
        <v>4456</v>
      </c>
      <c r="D3222" s="50" t="s">
        <v>37</v>
      </c>
      <c r="E3222" s="51">
        <v>45376</v>
      </c>
      <c r="F3222" s="50" t="s">
        <v>72</v>
      </c>
      <c r="G3222" s="50" t="s">
        <v>429</v>
      </c>
      <c r="H3222" s="50" t="s">
        <v>430</v>
      </c>
      <c r="I3222" s="50" t="s">
        <v>852</v>
      </c>
      <c r="J3222" s="50" t="s">
        <v>4219</v>
      </c>
      <c r="K3222" s="53">
        <v>3915.5</v>
      </c>
    </row>
    <row r="3223" spans="1:11" x14ac:dyDescent="0.25">
      <c r="A3223" s="50" t="s">
        <v>4216</v>
      </c>
      <c r="B3223" s="50" t="s">
        <v>4457</v>
      </c>
      <c r="C3223" s="50" t="s">
        <v>4458</v>
      </c>
      <c r="D3223" s="50" t="s">
        <v>37</v>
      </c>
      <c r="E3223" s="51">
        <v>45385</v>
      </c>
      <c r="F3223" s="50" t="s">
        <v>72</v>
      </c>
      <c r="G3223" s="50" t="s">
        <v>73</v>
      </c>
      <c r="H3223" s="50" t="s">
        <v>74</v>
      </c>
      <c r="I3223" s="50" t="s">
        <v>852</v>
      </c>
      <c r="J3223" s="50" t="s">
        <v>4219</v>
      </c>
      <c r="K3223" s="53">
        <v>19965</v>
      </c>
    </row>
    <row r="3224" spans="1:11" x14ac:dyDescent="0.25">
      <c r="A3224" s="50" t="s">
        <v>4216</v>
      </c>
      <c r="B3224" s="50" t="s">
        <v>4459</v>
      </c>
      <c r="C3224" s="50" t="s">
        <v>4258</v>
      </c>
      <c r="D3224" s="50" t="s">
        <v>1152</v>
      </c>
      <c r="E3224" s="51">
        <v>45387</v>
      </c>
      <c r="F3224" s="50" t="s">
        <v>72</v>
      </c>
      <c r="G3224" s="50" t="s">
        <v>73</v>
      </c>
      <c r="H3224" s="50" t="s">
        <v>74</v>
      </c>
      <c r="I3224" s="50" t="s">
        <v>852</v>
      </c>
      <c r="J3224" s="50" t="s">
        <v>4219</v>
      </c>
      <c r="K3224" s="53">
        <v>4651.8999999999996</v>
      </c>
    </row>
    <row r="3225" spans="1:11" x14ac:dyDescent="0.25">
      <c r="A3225" s="50" t="s">
        <v>4216</v>
      </c>
      <c r="B3225" s="50" t="s">
        <v>4460</v>
      </c>
      <c r="C3225" s="50" t="s">
        <v>4258</v>
      </c>
      <c r="D3225" s="50" t="s">
        <v>1152</v>
      </c>
      <c r="E3225" s="51">
        <v>45387</v>
      </c>
      <c r="F3225" s="50" t="s">
        <v>72</v>
      </c>
      <c r="G3225" s="50" t="s">
        <v>73</v>
      </c>
      <c r="H3225" s="50" t="s">
        <v>74</v>
      </c>
      <c r="I3225" s="50" t="s">
        <v>852</v>
      </c>
      <c r="J3225" s="50" t="s">
        <v>4219</v>
      </c>
      <c r="K3225" s="53">
        <v>4651.8999999999996</v>
      </c>
    </row>
    <row r="3226" spans="1:11" x14ac:dyDescent="0.25">
      <c r="A3226" s="50" t="s">
        <v>4216</v>
      </c>
      <c r="B3226" s="50" t="s">
        <v>4461</v>
      </c>
      <c r="C3226" s="50" t="s">
        <v>4258</v>
      </c>
      <c r="D3226" s="50" t="s">
        <v>1152</v>
      </c>
      <c r="E3226" s="51">
        <v>45387</v>
      </c>
      <c r="F3226" s="50" t="s">
        <v>72</v>
      </c>
      <c r="G3226" s="50" t="s">
        <v>73</v>
      </c>
      <c r="H3226" s="50" t="s">
        <v>74</v>
      </c>
      <c r="I3226" s="50" t="s">
        <v>852</v>
      </c>
      <c r="J3226" s="50" t="s">
        <v>4219</v>
      </c>
      <c r="K3226" s="53">
        <v>4651.8999999999996</v>
      </c>
    </row>
    <row r="3227" spans="1:11" x14ac:dyDescent="0.25">
      <c r="A3227" s="50" t="s">
        <v>4216</v>
      </c>
      <c r="B3227" s="50" t="s">
        <v>4462</v>
      </c>
      <c r="C3227" s="50" t="s">
        <v>4258</v>
      </c>
      <c r="D3227" s="50" t="s">
        <v>1152</v>
      </c>
      <c r="E3227" s="51">
        <v>45387</v>
      </c>
      <c r="F3227" s="50" t="s">
        <v>72</v>
      </c>
      <c r="G3227" s="50" t="s">
        <v>73</v>
      </c>
      <c r="H3227" s="50" t="s">
        <v>74</v>
      </c>
      <c r="I3227" s="50" t="s">
        <v>852</v>
      </c>
      <c r="J3227" s="50" t="s">
        <v>4219</v>
      </c>
      <c r="K3227" s="53">
        <v>4651.8999999999996</v>
      </c>
    </row>
    <row r="3228" spans="1:11" x14ac:dyDescent="0.25">
      <c r="A3228" s="50" t="s">
        <v>4216</v>
      </c>
      <c r="B3228" s="50" t="s">
        <v>4463</v>
      </c>
      <c r="C3228" s="50" t="s">
        <v>4258</v>
      </c>
      <c r="D3228" s="50" t="s">
        <v>1152</v>
      </c>
      <c r="E3228" s="51">
        <v>45387</v>
      </c>
      <c r="F3228" s="50" t="s">
        <v>72</v>
      </c>
      <c r="G3228" s="50" t="s">
        <v>73</v>
      </c>
      <c r="H3228" s="50" t="s">
        <v>74</v>
      </c>
      <c r="I3228" s="50" t="s">
        <v>852</v>
      </c>
      <c r="J3228" s="50" t="s">
        <v>4219</v>
      </c>
      <c r="K3228" s="53">
        <v>4651.8999999999996</v>
      </c>
    </row>
    <row r="3229" spans="1:11" x14ac:dyDescent="0.25">
      <c r="A3229" s="50" t="s">
        <v>4216</v>
      </c>
      <c r="B3229" s="50" t="s">
        <v>4464</v>
      </c>
      <c r="C3229" s="50" t="s">
        <v>4258</v>
      </c>
      <c r="D3229" s="50" t="s">
        <v>1152</v>
      </c>
      <c r="E3229" s="51">
        <v>45387</v>
      </c>
      <c r="F3229" s="50" t="s">
        <v>72</v>
      </c>
      <c r="G3229" s="50" t="s">
        <v>73</v>
      </c>
      <c r="H3229" s="50" t="s">
        <v>74</v>
      </c>
      <c r="I3229" s="50" t="s">
        <v>852</v>
      </c>
      <c r="J3229" s="50" t="s">
        <v>4219</v>
      </c>
      <c r="K3229" s="53">
        <v>4651.8999999999996</v>
      </c>
    </row>
    <row r="3230" spans="1:11" x14ac:dyDescent="0.25">
      <c r="A3230" s="50" t="s">
        <v>4216</v>
      </c>
      <c r="B3230" s="50" t="s">
        <v>4465</v>
      </c>
      <c r="C3230" s="50" t="s">
        <v>4258</v>
      </c>
      <c r="D3230" s="50" t="s">
        <v>1152</v>
      </c>
      <c r="E3230" s="51">
        <v>45387</v>
      </c>
      <c r="F3230" s="50" t="s">
        <v>72</v>
      </c>
      <c r="G3230" s="50" t="s">
        <v>73</v>
      </c>
      <c r="H3230" s="50" t="s">
        <v>74</v>
      </c>
      <c r="I3230" s="50" t="s">
        <v>852</v>
      </c>
      <c r="J3230" s="50" t="s">
        <v>4219</v>
      </c>
      <c r="K3230" s="53">
        <v>4651.8999999999996</v>
      </c>
    </row>
    <row r="3231" spans="1:11" x14ac:dyDescent="0.25">
      <c r="A3231" s="50" t="s">
        <v>4216</v>
      </c>
      <c r="B3231" s="50" t="s">
        <v>4466</v>
      </c>
      <c r="C3231" s="50" t="s">
        <v>4258</v>
      </c>
      <c r="D3231" s="50" t="s">
        <v>1152</v>
      </c>
      <c r="E3231" s="51">
        <v>45387</v>
      </c>
      <c r="F3231" s="50" t="s">
        <v>72</v>
      </c>
      <c r="G3231" s="50" t="s">
        <v>73</v>
      </c>
      <c r="H3231" s="50" t="s">
        <v>74</v>
      </c>
      <c r="I3231" s="50" t="s">
        <v>852</v>
      </c>
      <c r="J3231" s="50" t="s">
        <v>4219</v>
      </c>
      <c r="K3231" s="53">
        <v>4651.8999999999996</v>
      </c>
    </row>
    <row r="3232" spans="1:11" x14ac:dyDescent="0.25">
      <c r="A3232" s="50" t="s">
        <v>4216</v>
      </c>
      <c r="B3232" s="50" t="s">
        <v>4467</v>
      </c>
      <c r="C3232" s="50" t="s">
        <v>4258</v>
      </c>
      <c r="D3232" s="50" t="s">
        <v>1152</v>
      </c>
      <c r="E3232" s="51">
        <v>45387</v>
      </c>
      <c r="F3232" s="50" t="s">
        <v>72</v>
      </c>
      <c r="G3232" s="50" t="s">
        <v>73</v>
      </c>
      <c r="H3232" s="50" t="s">
        <v>74</v>
      </c>
      <c r="I3232" s="50" t="s">
        <v>852</v>
      </c>
      <c r="J3232" s="50" t="s">
        <v>4219</v>
      </c>
      <c r="K3232" s="53">
        <v>4651.8900000000003</v>
      </c>
    </row>
    <row r="3233" spans="1:11" x14ac:dyDescent="0.25">
      <c r="A3233" s="50" t="s">
        <v>4216</v>
      </c>
      <c r="B3233" s="50" t="s">
        <v>4468</v>
      </c>
      <c r="C3233" s="50" t="s">
        <v>4456</v>
      </c>
      <c r="D3233" s="50" t="s">
        <v>37</v>
      </c>
      <c r="E3233" s="51">
        <v>45391</v>
      </c>
      <c r="F3233" s="50" t="s">
        <v>72</v>
      </c>
      <c r="G3233" s="50" t="s">
        <v>73</v>
      </c>
      <c r="H3233" s="50" t="s">
        <v>74</v>
      </c>
      <c r="I3233" s="50" t="s">
        <v>852</v>
      </c>
      <c r="J3233" s="50" t="s">
        <v>4219</v>
      </c>
      <c r="K3233" s="53">
        <v>3915.5</v>
      </c>
    </row>
    <row r="3234" spans="1:11" x14ac:dyDescent="0.25">
      <c r="A3234" s="50" t="s">
        <v>4216</v>
      </c>
      <c r="B3234" s="50" t="s">
        <v>4469</v>
      </c>
      <c r="C3234" s="50" t="s">
        <v>4470</v>
      </c>
      <c r="D3234" s="50" t="s">
        <v>37</v>
      </c>
      <c r="E3234" s="51">
        <v>45391</v>
      </c>
      <c r="F3234" s="50" t="s">
        <v>72</v>
      </c>
      <c r="G3234" s="50" t="s">
        <v>73</v>
      </c>
      <c r="H3234" s="50" t="s">
        <v>74</v>
      </c>
      <c r="I3234" s="50" t="s">
        <v>852</v>
      </c>
      <c r="J3234" s="50" t="s">
        <v>4219</v>
      </c>
      <c r="K3234" s="53">
        <v>2875</v>
      </c>
    </row>
    <row r="3235" spans="1:11" x14ac:dyDescent="0.25">
      <c r="A3235" s="50" t="s">
        <v>4216</v>
      </c>
      <c r="B3235" s="50" t="s">
        <v>4471</v>
      </c>
      <c r="C3235" s="50" t="s">
        <v>4470</v>
      </c>
      <c r="D3235" s="50" t="s">
        <v>37</v>
      </c>
      <c r="E3235" s="51">
        <v>45391</v>
      </c>
      <c r="F3235" s="50" t="s">
        <v>72</v>
      </c>
      <c r="G3235" s="50" t="s">
        <v>73</v>
      </c>
      <c r="H3235" s="50" t="s">
        <v>74</v>
      </c>
      <c r="I3235" s="50" t="s">
        <v>852</v>
      </c>
      <c r="J3235" s="50" t="s">
        <v>4219</v>
      </c>
      <c r="K3235" s="53">
        <v>2875</v>
      </c>
    </row>
    <row r="3236" spans="1:11" x14ac:dyDescent="0.25">
      <c r="A3236" s="50" t="s">
        <v>4216</v>
      </c>
      <c r="B3236" s="50" t="s">
        <v>4472</v>
      </c>
      <c r="C3236" s="50" t="s">
        <v>4473</v>
      </c>
      <c r="D3236" s="50" t="s">
        <v>37</v>
      </c>
      <c r="E3236" s="51">
        <v>45391</v>
      </c>
      <c r="F3236" s="50" t="s">
        <v>72</v>
      </c>
      <c r="G3236" s="50" t="s">
        <v>73</v>
      </c>
      <c r="H3236" s="50" t="s">
        <v>74</v>
      </c>
      <c r="I3236" s="50" t="s">
        <v>852</v>
      </c>
      <c r="J3236" s="50" t="s">
        <v>4230</v>
      </c>
      <c r="K3236" s="53">
        <v>24426.959999999999</v>
      </c>
    </row>
    <row r="3237" spans="1:11" x14ac:dyDescent="0.25">
      <c r="A3237" s="50" t="s">
        <v>4216</v>
      </c>
      <c r="B3237" s="50" t="s">
        <v>4474</v>
      </c>
      <c r="C3237" s="50" t="s">
        <v>4315</v>
      </c>
      <c r="D3237" s="50" t="s">
        <v>37</v>
      </c>
      <c r="E3237" s="51">
        <v>45393</v>
      </c>
      <c r="F3237" s="50" t="s">
        <v>72</v>
      </c>
      <c r="G3237" s="50" t="s">
        <v>73</v>
      </c>
      <c r="H3237" s="50" t="s">
        <v>74</v>
      </c>
      <c r="I3237" s="50" t="s">
        <v>852</v>
      </c>
      <c r="J3237" s="50" t="s">
        <v>4219</v>
      </c>
      <c r="K3237" s="53">
        <v>14219.13</v>
      </c>
    </row>
    <row r="3238" spans="1:11" x14ac:dyDescent="0.25">
      <c r="A3238" s="50" t="s">
        <v>4216</v>
      </c>
      <c r="B3238" s="50" t="s">
        <v>4475</v>
      </c>
      <c r="C3238" s="50" t="s">
        <v>4315</v>
      </c>
      <c r="D3238" s="50" t="s">
        <v>37</v>
      </c>
      <c r="E3238" s="51">
        <v>45393</v>
      </c>
      <c r="F3238" s="50" t="s">
        <v>72</v>
      </c>
      <c r="G3238" s="50" t="s">
        <v>73</v>
      </c>
      <c r="H3238" s="50" t="s">
        <v>74</v>
      </c>
      <c r="I3238" s="50" t="s">
        <v>852</v>
      </c>
      <c r="J3238" s="50" t="s">
        <v>4219</v>
      </c>
      <c r="K3238" s="53">
        <v>14219.13</v>
      </c>
    </row>
    <row r="3239" spans="1:11" x14ac:dyDescent="0.25">
      <c r="A3239" s="50" t="s">
        <v>4216</v>
      </c>
      <c r="B3239" s="50" t="s">
        <v>4476</v>
      </c>
      <c r="C3239" s="50" t="s">
        <v>4315</v>
      </c>
      <c r="D3239" s="50" t="s">
        <v>37</v>
      </c>
      <c r="E3239" s="51">
        <v>45393</v>
      </c>
      <c r="F3239" s="50" t="s">
        <v>72</v>
      </c>
      <c r="G3239" s="50" t="s">
        <v>73</v>
      </c>
      <c r="H3239" s="50" t="s">
        <v>74</v>
      </c>
      <c r="I3239" s="50" t="s">
        <v>852</v>
      </c>
      <c r="J3239" s="50" t="s">
        <v>4219</v>
      </c>
      <c r="K3239" s="53">
        <v>14219.13</v>
      </c>
    </row>
    <row r="3240" spans="1:11" x14ac:dyDescent="0.25">
      <c r="A3240" s="50" t="s">
        <v>4216</v>
      </c>
      <c r="B3240" s="50" t="s">
        <v>4477</v>
      </c>
      <c r="C3240" s="50" t="s">
        <v>4315</v>
      </c>
      <c r="D3240" s="50" t="s">
        <v>37</v>
      </c>
      <c r="E3240" s="51">
        <v>45393</v>
      </c>
      <c r="F3240" s="50" t="s">
        <v>72</v>
      </c>
      <c r="G3240" s="50" t="s">
        <v>73</v>
      </c>
      <c r="H3240" s="50" t="s">
        <v>74</v>
      </c>
      <c r="I3240" s="50" t="s">
        <v>852</v>
      </c>
      <c r="J3240" s="50" t="s">
        <v>4219</v>
      </c>
      <c r="K3240" s="53">
        <v>14219.11</v>
      </c>
    </row>
    <row r="3241" spans="1:11" x14ac:dyDescent="0.25">
      <c r="A3241" s="50" t="s">
        <v>4216</v>
      </c>
      <c r="B3241" s="50" t="s">
        <v>4478</v>
      </c>
      <c r="C3241" s="50" t="s">
        <v>4450</v>
      </c>
      <c r="D3241" s="50" t="s">
        <v>37</v>
      </c>
      <c r="E3241" s="51">
        <v>45393</v>
      </c>
      <c r="F3241" s="50" t="s">
        <v>72</v>
      </c>
      <c r="G3241" s="50" t="s">
        <v>73</v>
      </c>
      <c r="H3241" s="50" t="s">
        <v>74</v>
      </c>
      <c r="I3241" s="50" t="s">
        <v>852</v>
      </c>
      <c r="J3241" s="50" t="s">
        <v>4219</v>
      </c>
      <c r="K3241" s="53">
        <v>2731.27</v>
      </c>
    </row>
    <row r="3242" spans="1:11" x14ac:dyDescent="0.25">
      <c r="A3242" s="50" t="s">
        <v>4216</v>
      </c>
      <c r="B3242" s="50" t="s">
        <v>4479</v>
      </c>
      <c r="C3242" s="50" t="s">
        <v>4450</v>
      </c>
      <c r="D3242" s="50" t="s">
        <v>37</v>
      </c>
      <c r="E3242" s="51">
        <v>45393</v>
      </c>
      <c r="F3242" s="50" t="s">
        <v>72</v>
      </c>
      <c r="G3242" s="50" t="s">
        <v>73</v>
      </c>
      <c r="H3242" s="50" t="s">
        <v>74</v>
      </c>
      <c r="I3242" s="50" t="s">
        <v>852</v>
      </c>
      <c r="J3242" s="50" t="s">
        <v>4219</v>
      </c>
      <c r="K3242" s="53">
        <v>2731.27</v>
      </c>
    </row>
    <row r="3243" spans="1:11" x14ac:dyDescent="0.25">
      <c r="A3243" s="50" t="s">
        <v>4216</v>
      </c>
      <c r="B3243" s="50" t="s">
        <v>4480</v>
      </c>
      <c r="C3243" s="50" t="s">
        <v>4450</v>
      </c>
      <c r="D3243" s="50" t="s">
        <v>37</v>
      </c>
      <c r="E3243" s="51">
        <v>45393</v>
      </c>
      <c r="F3243" s="50" t="s">
        <v>72</v>
      </c>
      <c r="G3243" s="50" t="s">
        <v>73</v>
      </c>
      <c r="H3243" s="50" t="s">
        <v>74</v>
      </c>
      <c r="I3243" s="50" t="s">
        <v>852</v>
      </c>
      <c r="J3243" s="50" t="s">
        <v>4219</v>
      </c>
      <c r="K3243" s="53">
        <v>2731.27</v>
      </c>
    </row>
    <row r="3244" spans="1:11" x14ac:dyDescent="0.25">
      <c r="A3244" s="50" t="s">
        <v>4216</v>
      </c>
      <c r="B3244" s="50" t="s">
        <v>4481</v>
      </c>
      <c r="C3244" s="50" t="s">
        <v>4248</v>
      </c>
      <c r="D3244" s="50" t="s">
        <v>37</v>
      </c>
      <c r="E3244" s="51">
        <v>45393</v>
      </c>
      <c r="F3244" s="50" t="s">
        <v>72</v>
      </c>
      <c r="G3244" s="50" t="s">
        <v>73</v>
      </c>
      <c r="H3244" s="50" t="s">
        <v>74</v>
      </c>
      <c r="I3244" s="50" t="s">
        <v>852</v>
      </c>
      <c r="J3244" s="50" t="s">
        <v>4219</v>
      </c>
      <c r="K3244" s="53">
        <v>5316.46</v>
      </c>
    </row>
    <row r="3245" spans="1:11" x14ac:dyDescent="0.25">
      <c r="A3245" s="50" t="s">
        <v>4216</v>
      </c>
      <c r="B3245" s="50" t="s">
        <v>4482</v>
      </c>
      <c r="C3245" s="50" t="s">
        <v>4338</v>
      </c>
      <c r="D3245" s="50" t="s">
        <v>37</v>
      </c>
      <c r="E3245" s="51">
        <v>45393</v>
      </c>
      <c r="F3245" s="50" t="s">
        <v>72</v>
      </c>
      <c r="G3245" s="50" t="s">
        <v>73</v>
      </c>
      <c r="H3245" s="50" t="s">
        <v>74</v>
      </c>
      <c r="I3245" s="50" t="s">
        <v>852</v>
      </c>
      <c r="J3245" s="50" t="s">
        <v>4219</v>
      </c>
      <c r="K3245" s="53">
        <v>8262.06</v>
      </c>
    </row>
    <row r="3246" spans="1:11" x14ac:dyDescent="0.25">
      <c r="A3246" s="50" t="s">
        <v>4216</v>
      </c>
      <c r="B3246" s="50" t="s">
        <v>4483</v>
      </c>
      <c r="C3246" s="50" t="s">
        <v>4385</v>
      </c>
      <c r="D3246" s="50" t="s">
        <v>37</v>
      </c>
      <c r="E3246" s="51">
        <v>45393</v>
      </c>
      <c r="F3246" s="50" t="s">
        <v>72</v>
      </c>
      <c r="G3246" s="50" t="s">
        <v>73</v>
      </c>
      <c r="H3246" s="50" t="s">
        <v>74</v>
      </c>
      <c r="I3246" s="50" t="s">
        <v>852</v>
      </c>
      <c r="J3246" s="50" t="s">
        <v>4219</v>
      </c>
      <c r="K3246" s="53">
        <v>4490.25</v>
      </c>
    </row>
    <row r="3247" spans="1:11" x14ac:dyDescent="0.25">
      <c r="A3247" s="50" t="s">
        <v>4216</v>
      </c>
      <c r="B3247" s="50" t="s">
        <v>4484</v>
      </c>
      <c r="C3247" s="50" t="s">
        <v>4254</v>
      </c>
      <c r="D3247" s="50" t="s">
        <v>37</v>
      </c>
      <c r="E3247" s="51">
        <v>45394</v>
      </c>
      <c r="F3247" s="50" t="s">
        <v>72</v>
      </c>
      <c r="G3247" s="50" t="s">
        <v>73</v>
      </c>
      <c r="H3247" s="50" t="s">
        <v>74</v>
      </c>
      <c r="I3247" s="50" t="s">
        <v>852</v>
      </c>
      <c r="J3247" s="50" t="s">
        <v>4219</v>
      </c>
      <c r="K3247" s="53">
        <v>9818.68</v>
      </c>
    </row>
    <row r="3248" spans="1:11" x14ac:dyDescent="0.25">
      <c r="A3248" s="50" t="s">
        <v>4216</v>
      </c>
      <c r="B3248" s="50" t="s">
        <v>4485</v>
      </c>
      <c r="C3248" s="50" t="s">
        <v>4338</v>
      </c>
      <c r="D3248" s="50" t="s">
        <v>37</v>
      </c>
      <c r="E3248" s="51">
        <v>45398</v>
      </c>
      <c r="F3248" s="50" t="s">
        <v>72</v>
      </c>
      <c r="G3248" s="50" t="s">
        <v>73</v>
      </c>
      <c r="H3248" s="50" t="s">
        <v>74</v>
      </c>
      <c r="I3248" s="50" t="s">
        <v>852</v>
      </c>
      <c r="J3248" s="50" t="s">
        <v>4219</v>
      </c>
      <c r="K3248" s="53">
        <v>8262.06</v>
      </c>
    </row>
    <row r="3249" spans="1:11" x14ac:dyDescent="0.25">
      <c r="A3249" s="50" t="s">
        <v>4216</v>
      </c>
      <c r="B3249" s="50" t="s">
        <v>4486</v>
      </c>
      <c r="C3249" s="50" t="s">
        <v>4338</v>
      </c>
      <c r="D3249" s="50" t="s">
        <v>37</v>
      </c>
      <c r="E3249" s="51">
        <v>45400</v>
      </c>
      <c r="F3249" s="50" t="s">
        <v>72</v>
      </c>
      <c r="G3249" s="50" t="s">
        <v>73</v>
      </c>
      <c r="H3249" s="50" t="s">
        <v>74</v>
      </c>
      <c r="I3249" s="50" t="s">
        <v>852</v>
      </c>
      <c r="J3249" s="50" t="s">
        <v>4219</v>
      </c>
      <c r="K3249" s="53">
        <v>8262.06</v>
      </c>
    </row>
    <row r="3250" spans="1:11" x14ac:dyDescent="0.25">
      <c r="A3250" s="50" t="s">
        <v>4216</v>
      </c>
      <c r="B3250" s="50" t="s">
        <v>4487</v>
      </c>
      <c r="C3250" s="50" t="s">
        <v>4338</v>
      </c>
      <c r="D3250" s="50" t="s">
        <v>37</v>
      </c>
      <c r="E3250" s="51">
        <v>45400</v>
      </c>
      <c r="F3250" s="50" t="s">
        <v>72</v>
      </c>
      <c r="G3250" s="50" t="s">
        <v>73</v>
      </c>
      <c r="H3250" s="50" t="s">
        <v>74</v>
      </c>
      <c r="I3250" s="50" t="s">
        <v>852</v>
      </c>
      <c r="J3250" s="50" t="s">
        <v>4219</v>
      </c>
      <c r="K3250" s="53">
        <v>8262.06</v>
      </c>
    </row>
    <row r="3251" spans="1:11" x14ac:dyDescent="0.25">
      <c r="A3251" s="50" t="s">
        <v>4216</v>
      </c>
      <c r="B3251" s="50" t="s">
        <v>4488</v>
      </c>
      <c r="C3251" s="50" t="s">
        <v>4338</v>
      </c>
      <c r="D3251" s="50" t="s">
        <v>37</v>
      </c>
      <c r="E3251" s="51">
        <v>45400</v>
      </c>
      <c r="F3251" s="50" t="s">
        <v>72</v>
      </c>
      <c r="G3251" s="50" t="s">
        <v>73</v>
      </c>
      <c r="H3251" s="50" t="s">
        <v>74</v>
      </c>
      <c r="I3251" s="50" t="s">
        <v>852</v>
      </c>
      <c r="J3251" s="50" t="s">
        <v>4219</v>
      </c>
      <c r="K3251" s="53">
        <v>8262.0499999999993</v>
      </c>
    </row>
    <row r="3252" spans="1:11" x14ac:dyDescent="0.25">
      <c r="A3252" s="50" t="s">
        <v>4216</v>
      </c>
      <c r="B3252" s="50" t="s">
        <v>4489</v>
      </c>
      <c r="C3252" s="50" t="s">
        <v>4490</v>
      </c>
      <c r="D3252" s="50" t="s">
        <v>37</v>
      </c>
      <c r="E3252" s="51">
        <v>45401</v>
      </c>
      <c r="F3252" s="50" t="s">
        <v>72</v>
      </c>
      <c r="G3252" s="50" t="s">
        <v>73</v>
      </c>
      <c r="H3252" s="50" t="s">
        <v>74</v>
      </c>
      <c r="I3252" s="50" t="s">
        <v>852</v>
      </c>
      <c r="J3252" s="50" t="s">
        <v>4219</v>
      </c>
      <c r="K3252" s="53">
        <v>2155.3200000000002</v>
      </c>
    </row>
    <row r="3253" spans="1:11" x14ac:dyDescent="0.25">
      <c r="A3253" s="50" t="s">
        <v>4216</v>
      </c>
      <c r="B3253" s="50" t="s">
        <v>4491</v>
      </c>
      <c r="C3253" s="50" t="s">
        <v>4252</v>
      </c>
      <c r="D3253" s="50" t="s">
        <v>37</v>
      </c>
      <c r="E3253" s="51">
        <v>45404</v>
      </c>
      <c r="F3253" s="50" t="s">
        <v>72</v>
      </c>
      <c r="G3253" s="50" t="s">
        <v>73</v>
      </c>
      <c r="H3253" s="50" t="s">
        <v>74</v>
      </c>
      <c r="I3253" s="50" t="s">
        <v>852</v>
      </c>
      <c r="J3253" s="50" t="s">
        <v>4230</v>
      </c>
      <c r="K3253" s="53">
        <v>32689.02</v>
      </c>
    </row>
    <row r="3254" spans="1:11" x14ac:dyDescent="0.25">
      <c r="A3254" s="50" t="s">
        <v>4216</v>
      </c>
      <c r="B3254" s="50" t="s">
        <v>4492</v>
      </c>
      <c r="C3254" s="50" t="s">
        <v>4344</v>
      </c>
      <c r="D3254" s="50" t="s">
        <v>37</v>
      </c>
      <c r="E3254" s="51">
        <v>45404</v>
      </c>
      <c r="F3254" s="50" t="s">
        <v>72</v>
      </c>
      <c r="G3254" s="50" t="s">
        <v>73</v>
      </c>
      <c r="H3254" s="50" t="s">
        <v>74</v>
      </c>
      <c r="I3254" s="50" t="s">
        <v>852</v>
      </c>
      <c r="J3254" s="50" t="s">
        <v>4219</v>
      </c>
      <c r="K3254" s="53">
        <v>8347.7900000000009</v>
      </c>
    </row>
    <row r="3255" spans="1:11" x14ac:dyDescent="0.25">
      <c r="A3255" s="50" t="s">
        <v>4216</v>
      </c>
      <c r="B3255" s="50" t="s">
        <v>4493</v>
      </c>
      <c r="C3255" s="50" t="s">
        <v>4494</v>
      </c>
      <c r="D3255" s="50" t="s">
        <v>37</v>
      </c>
      <c r="E3255" s="51">
        <v>45404</v>
      </c>
      <c r="F3255" s="50" t="s">
        <v>72</v>
      </c>
      <c r="G3255" s="50" t="s">
        <v>73</v>
      </c>
      <c r="H3255" s="50" t="s">
        <v>74</v>
      </c>
      <c r="I3255" s="50" t="s">
        <v>852</v>
      </c>
      <c r="J3255" s="50" t="s">
        <v>4219</v>
      </c>
      <c r="K3255" s="53">
        <v>10448.35</v>
      </c>
    </row>
    <row r="3256" spans="1:11" x14ac:dyDescent="0.25">
      <c r="A3256" s="50" t="s">
        <v>4216</v>
      </c>
      <c r="B3256" s="50" t="s">
        <v>4495</v>
      </c>
      <c r="C3256" s="50" t="s">
        <v>4473</v>
      </c>
      <c r="D3256" s="50" t="s">
        <v>37</v>
      </c>
      <c r="E3256" s="51">
        <v>45407</v>
      </c>
      <c r="F3256" s="50" t="s">
        <v>72</v>
      </c>
      <c r="G3256" s="50" t="s">
        <v>73</v>
      </c>
      <c r="H3256" s="50" t="s">
        <v>74</v>
      </c>
      <c r="I3256" s="50" t="s">
        <v>852</v>
      </c>
      <c r="J3256" s="50" t="s">
        <v>4230</v>
      </c>
      <c r="K3256" s="53">
        <v>24426.959999999999</v>
      </c>
    </row>
    <row r="3257" spans="1:11" x14ac:dyDescent="0.25">
      <c r="A3257" s="50" t="s">
        <v>4216</v>
      </c>
      <c r="B3257" s="50" t="s">
        <v>4496</v>
      </c>
      <c r="C3257" s="50" t="s">
        <v>4313</v>
      </c>
      <c r="D3257" s="50" t="s">
        <v>37</v>
      </c>
      <c r="E3257" s="51">
        <v>45408</v>
      </c>
      <c r="F3257" s="50" t="s">
        <v>72</v>
      </c>
      <c r="G3257" s="50" t="s">
        <v>73</v>
      </c>
      <c r="H3257" s="50" t="s">
        <v>74</v>
      </c>
      <c r="I3257" s="50" t="s">
        <v>852</v>
      </c>
      <c r="J3257" s="50" t="s">
        <v>4219</v>
      </c>
      <c r="K3257" s="53">
        <v>4909.34</v>
      </c>
    </row>
    <row r="3258" spans="1:11" x14ac:dyDescent="0.25">
      <c r="A3258" s="50" t="s">
        <v>4216</v>
      </c>
      <c r="B3258" s="50" t="s">
        <v>4497</v>
      </c>
      <c r="C3258" s="50" t="s">
        <v>4313</v>
      </c>
      <c r="D3258" s="50" t="s">
        <v>37</v>
      </c>
      <c r="E3258" s="51">
        <v>45408</v>
      </c>
      <c r="F3258" s="50" t="s">
        <v>72</v>
      </c>
      <c r="G3258" s="50" t="s">
        <v>73</v>
      </c>
      <c r="H3258" s="50" t="s">
        <v>74</v>
      </c>
      <c r="I3258" s="50" t="s">
        <v>852</v>
      </c>
      <c r="J3258" s="50" t="s">
        <v>4219</v>
      </c>
      <c r="K3258" s="53">
        <v>4909.34</v>
      </c>
    </row>
    <row r="3259" spans="1:11" x14ac:dyDescent="0.25">
      <c r="A3259" s="50" t="s">
        <v>4216</v>
      </c>
      <c r="B3259" s="50" t="s">
        <v>4498</v>
      </c>
      <c r="C3259" s="50" t="s">
        <v>4313</v>
      </c>
      <c r="D3259" s="50" t="s">
        <v>37</v>
      </c>
      <c r="E3259" s="51">
        <v>45408</v>
      </c>
      <c r="F3259" s="50" t="s">
        <v>72</v>
      </c>
      <c r="G3259" s="50" t="s">
        <v>73</v>
      </c>
      <c r="H3259" s="50" t="s">
        <v>74</v>
      </c>
      <c r="I3259" s="50" t="s">
        <v>852</v>
      </c>
      <c r="J3259" s="50" t="s">
        <v>4219</v>
      </c>
      <c r="K3259" s="53">
        <v>4909.34</v>
      </c>
    </row>
    <row r="3260" spans="1:11" x14ac:dyDescent="0.25">
      <c r="A3260" s="50" t="s">
        <v>4216</v>
      </c>
      <c r="B3260" s="50" t="s">
        <v>4499</v>
      </c>
      <c r="C3260" s="50" t="s">
        <v>4265</v>
      </c>
      <c r="D3260" s="50" t="s">
        <v>37</v>
      </c>
      <c r="E3260" s="51">
        <v>45412</v>
      </c>
      <c r="F3260" s="50" t="s">
        <v>72</v>
      </c>
      <c r="G3260" s="50" t="s">
        <v>73</v>
      </c>
      <c r="H3260" s="50" t="s">
        <v>74</v>
      </c>
      <c r="I3260" s="50" t="s">
        <v>852</v>
      </c>
      <c r="J3260" s="50" t="s">
        <v>4219</v>
      </c>
      <c r="K3260" s="53">
        <v>19147.86</v>
      </c>
    </row>
    <row r="3261" spans="1:11" x14ac:dyDescent="0.25">
      <c r="A3261" s="50" t="s">
        <v>4216</v>
      </c>
      <c r="B3261" s="50" t="s">
        <v>4500</v>
      </c>
      <c r="C3261" s="50" t="s">
        <v>4315</v>
      </c>
      <c r="D3261" s="50" t="s">
        <v>37</v>
      </c>
      <c r="E3261" s="51">
        <v>45412</v>
      </c>
      <c r="F3261" s="50" t="s">
        <v>72</v>
      </c>
      <c r="G3261" s="50" t="s">
        <v>73</v>
      </c>
      <c r="H3261" s="50" t="s">
        <v>74</v>
      </c>
      <c r="I3261" s="50" t="s">
        <v>852</v>
      </c>
      <c r="J3261" s="50" t="s">
        <v>4219</v>
      </c>
      <c r="K3261" s="53">
        <v>14219.13</v>
      </c>
    </row>
    <row r="3262" spans="1:11" x14ac:dyDescent="0.25">
      <c r="A3262" s="50" t="s">
        <v>4216</v>
      </c>
      <c r="B3262" s="50" t="s">
        <v>4501</v>
      </c>
      <c r="C3262" s="50" t="s">
        <v>4315</v>
      </c>
      <c r="D3262" s="50" t="s">
        <v>37</v>
      </c>
      <c r="E3262" s="51">
        <v>45412</v>
      </c>
      <c r="F3262" s="50" t="s">
        <v>72</v>
      </c>
      <c r="G3262" s="50" t="s">
        <v>73</v>
      </c>
      <c r="H3262" s="50" t="s">
        <v>74</v>
      </c>
      <c r="I3262" s="50" t="s">
        <v>852</v>
      </c>
      <c r="J3262" s="50" t="s">
        <v>4219</v>
      </c>
      <c r="K3262" s="53">
        <v>14219.13</v>
      </c>
    </row>
    <row r="3263" spans="1:11" x14ac:dyDescent="0.25">
      <c r="A3263" s="50" t="s">
        <v>4216</v>
      </c>
      <c r="B3263" s="50" t="s">
        <v>4502</v>
      </c>
      <c r="C3263" s="50" t="s">
        <v>4315</v>
      </c>
      <c r="D3263" s="50" t="s">
        <v>37</v>
      </c>
      <c r="E3263" s="51">
        <v>45412</v>
      </c>
      <c r="F3263" s="50" t="s">
        <v>72</v>
      </c>
      <c r="G3263" s="50" t="s">
        <v>73</v>
      </c>
      <c r="H3263" s="50" t="s">
        <v>74</v>
      </c>
      <c r="I3263" s="50" t="s">
        <v>852</v>
      </c>
      <c r="J3263" s="50" t="s">
        <v>4219</v>
      </c>
      <c r="K3263" s="53">
        <v>14219.13</v>
      </c>
    </row>
    <row r="3264" spans="1:11" x14ac:dyDescent="0.25">
      <c r="A3264" s="50" t="s">
        <v>4216</v>
      </c>
      <c r="B3264" s="50" t="s">
        <v>4503</v>
      </c>
      <c r="C3264" s="50" t="s">
        <v>4315</v>
      </c>
      <c r="D3264" s="50" t="s">
        <v>37</v>
      </c>
      <c r="E3264" s="51">
        <v>45412</v>
      </c>
      <c r="F3264" s="50" t="s">
        <v>72</v>
      </c>
      <c r="G3264" s="50" t="s">
        <v>73</v>
      </c>
      <c r="H3264" s="50" t="s">
        <v>74</v>
      </c>
      <c r="I3264" s="50" t="s">
        <v>852</v>
      </c>
      <c r="J3264" s="50" t="s">
        <v>4219</v>
      </c>
      <c r="K3264" s="53">
        <v>14219.13</v>
      </c>
    </row>
    <row r="3265" spans="1:11" x14ac:dyDescent="0.25">
      <c r="A3265" s="50" t="s">
        <v>4216</v>
      </c>
      <c r="B3265" s="50" t="s">
        <v>4504</v>
      </c>
      <c r="C3265" s="50" t="s">
        <v>4315</v>
      </c>
      <c r="D3265" s="50" t="s">
        <v>37</v>
      </c>
      <c r="E3265" s="51">
        <v>45412</v>
      </c>
      <c r="F3265" s="50" t="s">
        <v>72</v>
      </c>
      <c r="G3265" s="50" t="s">
        <v>73</v>
      </c>
      <c r="H3265" s="50" t="s">
        <v>74</v>
      </c>
      <c r="I3265" s="50" t="s">
        <v>852</v>
      </c>
      <c r="J3265" s="50" t="s">
        <v>4219</v>
      </c>
      <c r="K3265" s="53">
        <v>14219.13</v>
      </c>
    </row>
    <row r="3266" spans="1:11" x14ac:dyDescent="0.25">
      <c r="A3266" s="50" t="s">
        <v>4216</v>
      </c>
      <c r="B3266" s="50" t="s">
        <v>4505</v>
      </c>
      <c r="C3266" s="50" t="s">
        <v>4315</v>
      </c>
      <c r="D3266" s="50" t="s">
        <v>37</v>
      </c>
      <c r="E3266" s="51">
        <v>45412</v>
      </c>
      <c r="F3266" s="50" t="s">
        <v>72</v>
      </c>
      <c r="G3266" s="50" t="s">
        <v>73</v>
      </c>
      <c r="H3266" s="50" t="s">
        <v>74</v>
      </c>
      <c r="I3266" s="50" t="s">
        <v>852</v>
      </c>
      <c r="J3266" s="50" t="s">
        <v>4219</v>
      </c>
      <c r="K3266" s="53">
        <v>14219.13</v>
      </c>
    </row>
    <row r="3267" spans="1:11" x14ac:dyDescent="0.25">
      <c r="A3267" s="50" t="s">
        <v>4216</v>
      </c>
      <c r="B3267" s="50" t="s">
        <v>4506</v>
      </c>
      <c r="C3267" s="50" t="s">
        <v>4315</v>
      </c>
      <c r="D3267" s="50" t="s">
        <v>37</v>
      </c>
      <c r="E3267" s="51">
        <v>45412</v>
      </c>
      <c r="F3267" s="50" t="s">
        <v>72</v>
      </c>
      <c r="G3267" s="50" t="s">
        <v>73</v>
      </c>
      <c r="H3267" s="50" t="s">
        <v>74</v>
      </c>
      <c r="I3267" s="50" t="s">
        <v>852</v>
      </c>
      <c r="J3267" s="50" t="s">
        <v>4219</v>
      </c>
      <c r="K3267" s="53">
        <v>14219.13</v>
      </c>
    </row>
    <row r="3268" spans="1:11" x14ac:dyDescent="0.25">
      <c r="A3268" s="50" t="s">
        <v>4216</v>
      </c>
      <c r="B3268" s="50" t="s">
        <v>4507</v>
      </c>
      <c r="C3268" s="50" t="s">
        <v>4315</v>
      </c>
      <c r="D3268" s="50" t="s">
        <v>37</v>
      </c>
      <c r="E3268" s="51">
        <v>45412</v>
      </c>
      <c r="F3268" s="50" t="s">
        <v>72</v>
      </c>
      <c r="G3268" s="50" t="s">
        <v>73</v>
      </c>
      <c r="H3268" s="50" t="s">
        <v>74</v>
      </c>
      <c r="I3268" s="50" t="s">
        <v>852</v>
      </c>
      <c r="J3268" s="50" t="s">
        <v>4219</v>
      </c>
      <c r="K3268" s="53">
        <v>14219.13</v>
      </c>
    </row>
    <row r="3269" spans="1:11" x14ac:dyDescent="0.25">
      <c r="A3269" s="50" t="s">
        <v>4216</v>
      </c>
      <c r="B3269" s="50" t="s">
        <v>4508</v>
      </c>
      <c r="C3269" s="50" t="s">
        <v>4315</v>
      </c>
      <c r="D3269" s="50" t="s">
        <v>37</v>
      </c>
      <c r="E3269" s="51">
        <v>45412</v>
      </c>
      <c r="F3269" s="50" t="s">
        <v>72</v>
      </c>
      <c r="G3269" s="50" t="s">
        <v>73</v>
      </c>
      <c r="H3269" s="50" t="s">
        <v>74</v>
      </c>
      <c r="I3269" s="50" t="s">
        <v>852</v>
      </c>
      <c r="J3269" s="50" t="s">
        <v>4219</v>
      </c>
      <c r="K3269" s="53">
        <v>14219.13</v>
      </c>
    </row>
    <row r="3270" spans="1:11" x14ac:dyDescent="0.25">
      <c r="A3270" s="50" t="s">
        <v>4216</v>
      </c>
      <c r="B3270" s="50" t="s">
        <v>4509</v>
      </c>
      <c r="C3270" s="50" t="s">
        <v>4315</v>
      </c>
      <c r="D3270" s="50" t="s">
        <v>37</v>
      </c>
      <c r="E3270" s="51">
        <v>45412</v>
      </c>
      <c r="F3270" s="50" t="s">
        <v>72</v>
      </c>
      <c r="G3270" s="50" t="s">
        <v>73</v>
      </c>
      <c r="H3270" s="50" t="s">
        <v>74</v>
      </c>
      <c r="I3270" s="50" t="s">
        <v>852</v>
      </c>
      <c r="J3270" s="50" t="s">
        <v>4219</v>
      </c>
      <c r="K3270" s="53">
        <v>14219.13</v>
      </c>
    </row>
    <row r="3271" spans="1:11" x14ac:dyDescent="0.25">
      <c r="A3271" s="50" t="s">
        <v>4216</v>
      </c>
      <c r="B3271" s="50" t="s">
        <v>4510</v>
      </c>
      <c r="C3271" s="50" t="s">
        <v>4315</v>
      </c>
      <c r="D3271" s="50" t="s">
        <v>37</v>
      </c>
      <c r="E3271" s="51">
        <v>45412</v>
      </c>
      <c r="F3271" s="50" t="s">
        <v>72</v>
      </c>
      <c r="G3271" s="50" t="s">
        <v>73</v>
      </c>
      <c r="H3271" s="50" t="s">
        <v>74</v>
      </c>
      <c r="I3271" s="50" t="s">
        <v>852</v>
      </c>
      <c r="J3271" s="50" t="s">
        <v>4219</v>
      </c>
      <c r="K3271" s="53">
        <v>14219.13</v>
      </c>
    </row>
    <row r="3272" spans="1:11" x14ac:dyDescent="0.25">
      <c r="A3272" s="50" t="s">
        <v>4216</v>
      </c>
      <c r="B3272" s="50" t="s">
        <v>4511</v>
      </c>
      <c r="C3272" s="50" t="s">
        <v>4315</v>
      </c>
      <c r="D3272" s="50" t="s">
        <v>37</v>
      </c>
      <c r="E3272" s="51">
        <v>45412</v>
      </c>
      <c r="F3272" s="50" t="s">
        <v>72</v>
      </c>
      <c r="G3272" s="50" t="s">
        <v>73</v>
      </c>
      <c r="H3272" s="50" t="s">
        <v>74</v>
      </c>
      <c r="I3272" s="50" t="s">
        <v>852</v>
      </c>
      <c r="J3272" s="50" t="s">
        <v>4219</v>
      </c>
      <c r="K3272" s="53">
        <v>14219.13</v>
      </c>
    </row>
    <row r="3273" spans="1:11" x14ac:dyDescent="0.25">
      <c r="A3273" s="50" t="s">
        <v>4216</v>
      </c>
      <c r="B3273" s="50" t="s">
        <v>4512</v>
      </c>
      <c r="C3273" s="50" t="s">
        <v>4315</v>
      </c>
      <c r="D3273" s="50" t="s">
        <v>37</v>
      </c>
      <c r="E3273" s="51">
        <v>45412</v>
      </c>
      <c r="F3273" s="50" t="s">
        <v>72</v>
      </c>
      <c r="G3273" s="50" t="s">
        <v>73</v>
      </c>
      <c r="H3273" s="50" t="s">
        <v>74</v>
      </c>
      <c r="I3273" s="50" t="s">
        <v>852</v>
      </c>
      <c r="J3273" s="50" t="s">
        <v>4219</v>
      </c>
      <c r="K3273" s="53">
        <v>14219.13</v>
      </c>
    </row>
    <row r="3274" spans="1:11" x14ac:dyDescent="0.25">
      <c r="A3274" s="50" t="s">
        <v>4216</v>
      </c>
      <c r="B3274" s="50" t="s">
        <v>4513</v>
      </c>
      <c r="C3274" s="50" t="s">
        <v>4315</v>
      </c>
      <c r="D3274" s="50" t="s">
        <v>37</v>
      </c>
      <c r="E3274" s="51">
        <v>45412</v>
      </c>
      <c r="F3274" s="50" t="s">
        <v>72</v>
      </c>
      <c r="G3274" s="50" t="s">
        <v>73</v>
      </c>
      <c r="H3274" s="50" t="s">
        <v>74</v>
      </c>
      <c r="I3274" s="50" t="s">
        <v>852</v>
      </c>
      <c r="J3274" s="50" t="s">
        <v>4219</v>
      </c>
      <c r="K3274" s="53">
        <v>14219.13</v>
      </c>
    </row>
    <row r="3275" spans="1:11" x14ac:dyDescent="0.25">
      <c r="A3275" s="50" t="s">
        <v>4216</v>
      </c>
      <c r="B3275" s="50" t="s">
        <v>4514</v>
      </c>
      <c r="C3275" s="50" t="s">
        <v>4315</v>
      </c>
      <c r="D3275" s="50" t="s">
        <v>37</v>
      </c>
      <c r="E3275" s="51">
        <v>45412</v>
      </c>
      <c r="F3275" s="50" t="s">
        <v>72</v>
      </c>
      <c r="G3275" s="50" t="s">
        <v>73</v>
      </c>
      <c r="H3275" s="50" t="s">
        <v>74</v>
      </c>
      <c r="I3275" s="50" t="s">
        <v>852</v>
      </c>
      <c r="J3275" s="50" t="s">
        <v>4219</v>
      </c>
      <c r="K3275" s="53">
        <v>14219.13</v>
      </c>
    </row>
    <row r="3276" spans="1:11" x14ac:dyDescent="0.25">
      <c r="A3276" s="50" t="s">
        <v>4216</v>
      </c>
      <c r="B3276" s="50" t="s">
        <v>4515</v>
      </c>
      <c r="C3276" s="50" t="s">
        <v>4315</v>
      </c>
      <c r="D3276" s="50" t="s">
        <v>37</v>
      </c>
      <c r="E3276" s="51">
        <v>45412</v>
      </c>
      <c r="F3276" s="50" t="s">
        <v>72</v>
      </c>
      <c r="G3276" s="50" t="s">
        <v>73</v>
      </c>
      <c r="H3276" s="50" t="s">
        <v>74</v>
      </c>
      <c r="I3276" s="50" t="s">
        <v>852</v>
      </c>
      <c r="J3276" s="50" t="s">
        <v>4219</v>
      </c>
      <c r="K3276" s="53">
        <v>14219.13</v>
      </c>
    </row>
    <row r="3277" spans="1:11" x14ac:dyDescent="0.25">
      <c r="A3277" s="50" t="s">
        <v>4216</v>
      </c>
      <c r="B3277" s="50" t="s">
        <v>4516</v>
      </c>
      <c r="C3277" s="50" t="s">
        <v>4315</v>
      </c>
      <c r="D3277" s="50" t="s">
        <v>37</v>
      </c>
      <c r="E3277" s="51">
        <v>45412</v>
      </c>
      <c r="F3277" s="50" t="s">
        <v>72</v>
      </c>
      <c r="G3277" s="50" t="s">
        <v>73</v>
      </c>
      <c r="H3277" s="50" t="s">
        <v>74</v>
      </c>
      <c r="I3277" s="50" t="s">
        <v>852</v>
      </c>
      <c r="J3277" s="50" t="s">
        <v>4219</v>
      </c>
      <c r="K3277" s="53">
        <v>14219.13</v>
      </c>
    </row>
    <row r="3278" spans="1:11" x14ac:dyDescent="0.25">
      <c r="A3278" s="50" t="s">
        <v>4216</v>
      </c>
      <c r="B3278" s="50" t="s">
        <v>4517</v>
      </c>
      <c r="C3278" s="50" t="s">
        <v>4315</v>
      </c>
      <c r="D3278" s="50" t="s">
        <v>37</v>
      </c>
      <c r="E3278" s="51">
        <v>45412</v>
      </c>
      <c r="F3278" s="50" t="s">
        <v>72</v>
      </c>
      <c r="G3278" s="50" t="s">
        <v>73</v>
      </c>
      <c r="H3278" s="50" t="s">
        <v>74</v>
      </c>
      <c r="I3278" s="50" t="s">
        <v>852</v>
      </c>
      <c r="J3278" s="50" t="s">
        <v>4219</v>
      </c>
      <c r="K3278" s="53">
        <v>14219.13</v>
      </c>
    </row>
    <row r="3279" spans="1:11" x14ac:dyDescent="0.25">
      <c r="A3279" s="50" t="s">
        <v>4216</v>
      </c>
      <c r="B3279" s="50" t="s">
        <v>4518</v>
      </c>
      <c r="C3279" s="50" t="s">
        <v>4315</v>
      </c>
      <c r="D3279" s="50" t="s">
        <v>37</v>
      </c>
      <c r="E3279" s="51">
        <v>45412</v>
      </c>
      <c r="F3279" s="50" t="s">
        <v>72</v>
      </c>
      <c r="G3279" s="50" t="s">
        <v>73</v>
      </c>
      <c r="H3279" s="50" t="s">
        <v>74</v>
      </c>
      <c r="I3279" s="50" t="s">
        <v>852</v>
      </c>
      <c r="J3279" s="50" t="s">
        <v>4219</v>
      </c>
      <c r="K3279" s="53">
        <v>14219.13</v>
      </c>
    </row>
    <row r="3280" spans="1:11" x14ac:dyDescent="0.25">
      <c r="A3280" s="50" t="s">
        <v>4216</v>
      </c>
      <c r="B3280" s="50" t="s">
        <v>4519</v>
      </c>
      <c r="C3280" s="50" t="s">
        <v>4315</v>
      </c>
      <c r="D3280" s="50" t="s">
        <v>37</v>
      </c>
      <c r="E3280" s="51">
        <v>45412</v>
      </c>
      <c r="F3280" s="50" t="s">
        <v>72</v>
      </c>
      <c r="G3280" s="50" t="s">
        <v>73</v>
      </c>
      <c r="H3280" s="50" t="s">
        <v>74</v>
      </c>
      <c r="I3280" s="50" t="s">
        <v>852</v>
      </c>
      <c r="J3280" s="50" t="s">
        <v>4219</v>
      </c>
      <c r="K3280" s="53">
        <v>14219.03</v>
      </c>
    </row>
    <row r="3281" spans="1:11" x14ac:dyDescent="0.25">
      <c r="A3281" s="50" t="s">
        <v>4216</v>
      </c>
      <c r="B3281" s="50" t="s">
        <v>4520</v>
      </c>
      <c r="C3281" s="50" t="s">
        <v>4313</v>
      </c>
      <c r="D3281" s="50" t="s">
        <v>37</v>
      </c>
      <c r="E3281" s="51">
        <v>45414</v>
      </c>
      <c r="F3281" s="50" t="s">
        <v>72</v>
      </c>
      <c r="G3281" s="50" t="s">
        <v>73</v>
      </c>
      <c r="H3281" s="50" t="s">
        <v>74</v>
      </c>
      <c r="I3281" s="50" t="s">
        <v>852</v>
      </c>
      <c r="J3281" s="50" t="s">
        <v>4219</v>
      </c>
      <c r="K3281" s="53">
        <v>4909.34</v>
      </c>
    </row>
    <row r="3282" spans="1:11" x14ac:dyDescent="0.25">
      <c r="A3282" s="50" t="s">
        <v>4216</v>
      </c>
      <c r="B3282" s="50" t="s">
        <v>4521</v>
      </c>
      <c r="C3282" s="50" t="s">
        <v>4248</v>
      </c>
      <c r="D3282" s="50" t="s">
        <v>37</v>
      </c>
      <c r="E3282" s="51">
        <v>45414</v>
      </c>
      <c r="F3282" s="50" t="s">
        <v>72</v>
      </c>
      <c r="G3282" s="50" t="s">
        <v>73</v>
      </c>
      <c r="H3282" s="50" t="s">
        <v>74</v>
      </c>
      <c r="I3282" s="50" t="s">
        <v>852</v>
      </c>
      <c r="J3282" s="50" t="s">
        <v>4219</v>
      </c>
      <c r="K3282" s="53">
        <v>5316.46</v>
      </c>
    </row>
    <row r="3283" spans="1:11" x14ac:dyDescent="0.25">
      <c r="A3283" s="50" t="s">
        <v>4216</v>
      </c>
      <c r="B3283" s="50" t="s">
        <v>4522</v>
      </c>
      <c r="C3283" s="50" t="s">
        <v>4523</v>
      </c>
      <c r="D3283" s="50" t="s">
        <v>37</v>
      </c>
      <c r="E3283" s="51">
        <v>45414</v>
      </c>
      <c r="F3283" s="50" t="s">
        <v>72</v>
      </c>
      <c r="G3283" s="50" t="s">
        <v>73</v>
      </c>
      <c r="H3283" s="50" t="s">
        <v>74</v>
      </c>
      <c r="I3283" s="50" t="s">
        <v>852</v>
      </c>
      <c r="J3283" s="50" t="s">
        <v>4219</v>
      </c>
      <c r="K3283" s="53">
        <v>3380</v>
      </c>
    </row>
    <row r="3284" spans="1:11" x14ac:dyDescent="0.25">
      <c r="A3284" s="50" t="s">
        <v>4216</v>
      </c>
      <c r="B3284" s="50" t="s">
        <v>4524</v>
      </c>
      <c r="C3284" s="50" t="s">
        <v>4473</v>
      </c>
      <c r="D3284" s="50" t="s">
        <v>37</v>
      </c>
      <c r="E3284" s="51">
        <v>45418</v>
      </c>
      <c r="F3284" s="50" t="s">
        <v>72</v>
      </c>
      <c r="G3284" s="50" t="s">
        <v>73</v>
      </c>
      <c r="H3284" s="50" t="s">
        <v>74</v>
      </c>
      <c r="I3284" s="50" t="s">
        <v>852</v>
      </c>
      <c r="J3284" s="50" t="s">
        <v>4230</v>
      </c>
      <c r="K3284" s="53">
        <v>24426.959999999999</v>
      </c>
    </row>
    <row r="3285" spans="1:11" x14ac:dyDescent="0.25">
      <c r="A3285" s="50" t="s">
        <v>4216</v>
      </c>
      <c r="B3285" s="50" t="s">
        <v>4525</v>
      </c>
      <c r="C3285" s="50" t="s">
        <v>4250</v>
      </c>
      <c r="D3285" s="50" t="s">
        <v>37</v>
      </c>
      <c r="E3285" s="51">
        <v>45421</v>
      </c>
      <c r="F3285" s="50" t="s">
        <v>72</v>
      </c>
      <c r="G3285" s="50" t="s">
        <v>73</v>
      </c>
      <c r="H3285" s="50" t="s">
        <v>74</v>
      </c>
      <c r="I3285" s="50" t="s">
        <v>852</v>
      </c>
      <c r="J3285" s="50" t="s">
        <v>4219</v>
      </c>
      <c r="K3285" s="53">
        <v>4310.6400000000003</v>
      </c>
    </row>
    <row r="3286" spans="1:11" x14ac:dyDescent="0.25">
      <c r="A3286" s="50" t="s">
        <v>4216</v>
      </c>
      <c r="B3286" s="50" t="s">
        <v>4526</v>
      </c>
      <c r="C3286" s="50" t="s">
        <v>4250</v>
      </c>
      <c r="D3286" s="50" t="s">
        <v>37</v>
      </c>
      <c r="E3286" s="51">
        <v>45421</v>
      </c>
      <c r="F3286" s="50" t="s">
        <v>72</v>
      </c>
      <c r="G3286" s="50" t="s">
        <v>73</v>
      </c>
      <c r="H3286" s="50" t="s">
        <v>74</v>
      </c>
      <c r="I3286" s="50" t="s">
        <v>852</v>
      </c>
      <c r="J3286" s="50" t="s">
        <v>4219</v>
      </c>
      <c r="K3286" s="53">
        <v>4310.6400000000003</v>
      </c>
    </row>
    <row r="3287" spans="1:11" x14ac:dyDescent="0.25">
      <c r="A3287" s="50" t="s">
        <v>4216</v>
      </c>
      <c r="B3287" s="50" t="s">
        <v>4527</v>
      </c>
      <c r="C3287" s="50" t="s">
        <v>4250</v>
      </c>
      <c r="D3287" s="50" t="s">
        <v>37</v>
      </c>
      <c r="E3287" s="51">
        <v>45421</v>
      </c>
      <c r="F3287" s="50" t="s">
        <v>72</v>
      </c>
      <c r="G3287" s="50" t="s">
        <v>73</v>
      </c>
      <c r="H3287" s="50" t="s">
        <v>74</v>
      </c>
      <c r="I3287" s="50" t="s">
        <v>852</v>
      </c>
      <c r="J3287" s="50" t="s">
        <v>4219</v>
      </c>
      <c r="K3287" s="53">
        <v>4310.6400000000003</v>
      </c>
    </row>
    <row r="3288" spans="1:11" x14ac:dyDescent="0.25">
      <c r="A3288" s="50" t="s">
        <v>4216</v>
      </c>
      <c r="B3288" s="50" t="s">
        <v>4528</v>
      </c>
      <c r="C3288" s="50" t="s">
        <v>4265</v>
      </c>
      <c r="D3288" s="50" t="s">
        <v>37</v>
      </c>
      <c r="E3288" s="51">
        <v>45422</v>
      </c>
      <c r="F3288" s="50" t="s">
        <v>72</v>
      </c>
      <c r="G3288" s="50" t="s">
        <v>73</v>
      </c>
      <c r="H3288" s="50" t="s">
        <v>74</v>
      </c>
      <c r="I3288" s="50" t="s">
        <v>852</v>
      </c>
      <c r="J3288" s="50" t="s">
        <v>4219</v>
      </c>
      <c r="K3288" s="53">
        <v>19147.86</v>
      </c>
    </row>
    <row r="3289" spans="1:11" x14ac:dyDescent="0.25">
      <c r="A3289" s="50" t="s">
        <v>4216</v>
      </c>
      <c r="B3289" s="50" t="s">
        <v>4529</v>
      </c>
      <c r="C3289" s="50" t="s">
        <v>4265</v>
      </c>
      <c r="D3289" s="50" t="s">
        <v>37</v>
      </c>
      <c r="E3289" s="51">
        <v>45422</v>
      </c>
      <c r="F3289" s="50" t="s">
        <v>72</v>
      </c>
      <c r="G3289" s="50" t="s">
        <v>73</v>
      </c>
      <c r="H3289" s="50" t="s">
        <v>74</v>
      </c>
      <c r="I3289" s="50" t="s">
        <v>852</v>
      </c>
      <c r="J3289" s="50" t="s">
        <v>4219</v>
      </c>
      <c r="K3289" s="53">
        <v>19147.86</v>
      </c>
    </row>
    <row r="3290" spans="1:11" x14ac:dyDescent="0.25">
      <c r="A3290" s="50" t="s">
        <v>4216</v>
      </c>
      <c r="B3290" s="50" t="s">
        <v>4530</v>
      </c>
      <c r="C3290" s="50" t="s">
        <v>4338</v>
      </c>
      <c r="D3290" s="50" t="s">
        <v>37</v>
      </c>
      <c r="E3290" s="51">
        <v>45427</v>
      </c>
      <c r="F3290" s="50" t="s">
        <v>72</v>
      </c>
      <c r="G3290" s="50" t="s">
        <v>73</v>
      </c>
      <c r="H3290" s="50" t="s">
        <v>74</v>
      </c>
      <c r="I3290" s="50" t="s">
        <v>852</v>
      </c>
      <c r="J3290" s="50" t="s">
        <v>4219</v>
      </c>
      <c r="K3290" s="53">
        <v>8262.06</v>
      </c>
    </row>
    <row r="3291" spans="1:11" x14ac:dyDescent="0.25">
      <c r="A3291" s="50" t="s">
        <v>4216</v>
      </c>
      <c r="B3291" s="50" t="s">
        <v>4531</v>
      </c>
      <c r="C3291" s="50" t="s">
        <v>4254</v>
      </c>
      <c r="D3291" s="50" t="s">
        <v>37</v>
      </c>
      <c r="E3291" s="51">
        <v>45428</v>
      </c>
      <c r="F3291" s="50" t="s">
        <v>72</v>
      </c>
      <c r="G3291" s="50" t="s">
        <v>73</v>
      </c>
      <c r="H3291" s="50" t="s">
        <v>74</v>
      </c>
      <c r="I3291" s="50" t="s">
        <v>852</v>
      </c>
      <c r="J3291" s="50" t="s">
        <v>4219</v>
      </c>
      <c r="K3291" s="53">
        <v>14399</v>
      </c>
    </row>
    <row r="3292" spans="1:11" x14ac:dyDescent="0.25">
      <c r="A3292" s="50" t="s">
        <v>4216</v>
      </c>
      <c r="B3292" s="50" t="s">
        <v>4532</v>
      </c>
      <c r="C3292" s="50" t="s">
        <v>4254</v>
      </c>
      <c r="D3292" s="50" t="s">
        <v>37</v>
      </c>
      <c r="E3292" s="51">
        <v>45428</v>
      </c>
      <c r="F3292" s="50" t="s">
        <v>72</v>
      </c>
      <c r="G3292" s="50" t="s">
        <v>73</v>
      </c>
      <c r="H3292" s="50" t="s">
        <v>74</v>
      </c>
      <c r="I3292" s="50" t="s">
        <v>852</v>
      </c>
      <c r="J3292" s="50" t="s">
        <v>4219</v>
      </c>
      <c r="K3292" s="53">
        <v>14399</v>
      </c>
    </row>
    <row r="3293" spans="1:11" x14ac:dyDescent="0.25">
      <c r="A3293" s="50" t="s">
        <v>4216</v>
      </c>
      <c r="B3293" s="50" t="s">
        <v>4533</v>
      </c>
      <c r="C3293" s="50" t="s">
        <v>4265</v>
      </c>
      <c r="D3293" s="50" t="s">
        <v>37</v>
      </c>
      <c r="E3293" s="51">
        <v>45429</v>
      </c>
      <c r="F3293" s="50" t="s">
        <v>72</v>
      </c>
      <c r="G3293" s="50" t="s">
        <v>73</v>
      </c>
      <c r="H3293" s="50" t="s">
        <v>74</v>
      </c>
      <c r="I3293" s="50" t="s">
        <v>852</v>
      </c>
      <c r="J3293" s="50" t="s">
        <v>4219</v>
      </c>
      <c r="K3293" s="53">
        <v>19147.86</v>
      </c>
    </row>
    <row r="3294" spans="1:11" x14ac:dyDescent="0.25">
      <c r="A3294" s="50" t="s">
        <v>4216</v>
      </c>
      <c r="B3294" s="50" t="s">
        <v>4534</v>
      </c>
      <c r="C3294" s="50" t="s">
        <v>4254</v>
      </c>
      <c r="D3294" s="50" t="s">
        <v>37</v>
      </c>
      <c r="E3294" s="51">
        <v>45432</v>
      </c>
      <c r="F3294" s="50" t="s">
        <v>72</v>
      </c>
      <c r="G3294" s="50" t="s">
        <v>73</v>
      </c>
      <c r="H3294" s="50" t="s">
        <v>74</v>
      </c>
      <c r="I3294" s="50" t="s">
        <v>852</v>
      </c>
      <c r="J3294" s="50" t="s">
        <v>4219</v>
      </c>
      <c r="K3294" s="53">
        <v>14399</v>
      </c>
    </row>
    <row r="3295" spans="1:11" x14ac:dyDescent="0.25">
      <c r="A3295" s="50" t="s">
        <v>4216</v>
      </c>
      <c r="B3295" s="50" t="s">
        <v>4535</v>
      </c>
      <c r="C3295" s="50" t="s">
        <v>4250</v>
      </c>
      <c r="D3295" s="50" t="s">
        <v>37</v>
      </c>
      <c r="E3295" s="51">
        <v>45441</v>
      </c>
      <c r="F3295" s="50" t="s">
        <v>72</v>
      </c>
      <c r="G3295" s="50" t="s">
        <v>73</v>
      </c>
      <c r="H3295" s="50" t="s">
        <v>74</v>
      </c>
      <c r="I3295" s="50" t="s">
        <v>852</v>
      </c>
      <c r="J3295" s="50" t="s">
        <v>4219</v>
      </c>
      <c r="K3295" s="53">
        <v>4310.6400000000003</v>
      </c>
    </row>
    <row r="3296" spans="1:11" x14ac:dyDescent="0.25">
      <c r="A3296" s="50" t="s">
        <v>4216</v>
      </c>
      <c r="B3296" s="50" t="s">
        <v>4536</v>
      </c>
      <c r="C3296" s="50" t="s">
        <v>4338</v>
      </c>
      <c r="D3296" s="50" t="s">
        <v>37</v>
      </c>
      <c r="E3296" s="51">
        <v>45442</v>
      </c>
      <c r="F3296" s="50" t="s">
        <v>72</v>
      </c>
      <c r="G3296" s="50" t="s">
        <v>73</v>
      </c>
      <c r="H3296" s="50" t="s">
        <v>74</v>
      </c>
      <c r="I3296" s="50" t="s">
        <v>852</v>
      </c>
      <c r="J3296" s="50" t="s">
        <v>4219</v>
      </c>
      <c r="K3296" s="53">
        <v>8262.06</v>
      </c>
    </row>
    <row r="3297" spans="1:11" x14ac:dyDescent="0.25">
      <c r="A3297" s="50" t="s">
        <v>4216</v>
      </c>
      <c r="B3297" s="50" t="s">
        <v>4537</v>
      </c>
      <c r="C3297" s="50" t="s">
        <v>4385</v>
      </c>
      <c r="D3297" s="50" t="s">
        <v>37</v>
      </c>
      <c r="E3297" s="51">
        <v>45442</v>
      </c>
      <c r="F3297" s="50" t="s">
        <v>72</v>
      </c>
      <c r="G3297" s="50" t="s">
        <v>73</v>
      </c>
      <c r="H3297" s="50" t="s">
        <v>74</v>
      </c>
      <c r="I3297" s="50" t="s">
        <v>852</v>
      </c>
      <c r="J3297" s="50" t="s">
        <v>4219</v>
      </c>
      <c r="K3297" s="53">
        <v>4490.25</v>
      </c>
    </row>
    <row r="3298" spans="1:11" x14ac:dyDescent="0.25">
      <c r="A3298" s="50" t="s">
        <v>4216</v>
      </c>
      <c r="B3298" s="50" t="s">
        <v>4538</v>
      </c>
      <c r="C3298" s="50" t="s">
        <v>4265</v>
      </c>
      <c r="D3298" s="50" t="s">
        <v>37</v>
      </c>
      <c r="E3298" s="51">
        <v>45442</v>
      </c>
      <c r="F3298" s="50" t="s">
        <v>72</v>
      </c>
      <c r="G3298" s="50" t="s">
        <v>73</v>
      </c>
      <c r="H3298" s="50" t="s">
        <v>74</v>
      </c>
      <c r="I3298" s="50" t="s">
        <v>852</v>
      </c>
      <c r="J3298" s="50" t="s">
        <v>4219</v>
      </c>
      <c r="K3298" s="53">
        <v>19147.86</v>
      </c>
    </row>
    <row r="3299" spans="1:11" x14ac:dyDescent="0.25">
      <c r="A3299" s="50" t="s">
        <v>4216</v>
      </c>
      <c r="B3299" s="50" t="s">
        <v>4539</v>
      </c>
      <c r="C3299" s="50" t="s">
        <v>4456</v>
      </c>
      <c r="D3299" s="50" t="s">
        <v>37</v>
      </c>
      <c r="E3299" s="51">
        <v>45443</v>
      </c>
      <c r="F3299" s="50" t="s">
        <v>72</v>
      </c>
      <c r="G3299" s="50" t="s">
        <v>73</v>
      </c>
      <c r="H3299" s="50" t="s">
        <v>74</v>
      </c>
      <c r="I3299" s="50" t="s">
        <v>852</v>
      </c>
      <c r="J3299" s="50" t="s">
        <v>4219</v>
      </c>
      <c r="K3299" s="53">
        <v>3915.5</v>
      </c>
    </row>
    <row r="3300" spans="1:11" x14ac:dyDescent="0.25">
      <c r="A3300" s="50" t="s">
        <v>4216</v>
      </c>
      <c r="B3300" s="50" t="s">
        <v>4540</v>
      </c>
      <c r="C3300" s="50" t="s">
        <v>4456</v>
      </c>
      <c r="D3300" s="50" t="s">
        <v>37</v>
      </c>
      <c r="E3300" s="51">
        <v>45443</v>
      </c>
      <c r="F3300" s="50" t="s">
        <v>72</v>
      </c>
      <c r="G3300" s="50" t="s">
        <v>73</v>
      </c>
      <c r="H3300" s="50" t="s">
        <v>74</v>
      </c>
      <c r="I3300" s="50" t="s">
        <v>852</v>
      </c>
      <c r="J3300" s="50" t="s">
        <v>4219</v>
      </c>
      <c r="K3300" s="53">
        <v>3915.5</v>
      </c>
    </row>
    <row r="3301" spans="1:11" x14ac:dyDescent="0.25">
      <c r="A3301" s="50" t="s">
        <v>4216</v>
      </c>
      <c r="B3301" s="50" t="s">
        <v>4541</v>
      </c>
      <c r="C3301" s="50" t="s">
        <v>4456</v>
      </c>
      <c r="D3301" s="50" t="s">
        <v>37</v>
      </c>
      <c r="E3301" s="51">
        <v>45443</v>
      </c>
      <c r="F3301" s="50" t="s">
        <v>72</v>
      </c>
      <c r="G3301" s="50" t="s">
        <v>73</v>
      </c>
      <c r="H3301" s="50" t="s">
        <v>74</v>
      </c>
      <c r="I3301" s="50" t="s">
        <v>852</v>
      </c>
      <c r="J3301" s="50" t="s">
        <v>4219</v>
      </c>
      <c r="K3301" s="53">
        <v>3915.5</v>
      </c>
    </row>
    <row r="3302" spans="1:11" x14ac:dyDescent="0.25">
      <c r="A3302" s="50" t="s">
        <v>4216</v>
      </c>
      <c r="B3302" s="50" t="s">
        <v>4542</v>
      </c>
      <c r="C3302" s="50" t="s">
        <v>4456</v>
      </c>
      <c r="D3302" s="50" t="s">
        <v>37</v>
      </c>
      <c r="E3302" s="51">
        <v>45443</v>
      </c>
      <c r="F3302" s="50" t="s">
        <v>72</v>
      </c>
      <c r="G3302" s="50" t="s">
        <v>73</v>
      </c>
      <c r="H3302" s="50" t="s">
        <v>74</v>
      </c>
      <c r="I3302" s="50" t="s">
        <v>852</v>
      </c>
      <c r="J3302" s="50" t="s">
        <v>4219</v>
      </c>
      <c r="K3302" s="53">
        <v>3915.5</v>
      </c>
    </row>
    <row r="3303" spans="1:11" x14ac:dyDescent="0.25">
      <c r="A3303" s="50" t="s">
        <v>4216</v>
      </c>
      <c r="B3303" s="50" t="s">
        <v>4543</v>
      </c>
      <c r="C3303" s="50" t="s">
        <v>4456</v>
      </c>
      <c r="D3303" s="50" t="s">
        <v>37</v>
      </c>
      <c r="E3303" s="51">
        <v>45443</v>
      </c>
      <c r="F3303" s="50" t="s">
        <v>72</v>
      </c>
      <c r="G3303" s="50" t="s">
        <v>73</v>
      </c>
      <c r="H3303" s="50" t="s">
        <v>74</v>
      </c>
      <c r="I3303" s="50" t="s">
        <v>852</v>
      </c>
      <c r="J3303" s="50" t="s">
        <v>4219</v>
      </c>
      <c r="K3303" s="53">
        <v>3915.5</v>
      </c>
    </row>
    <row r="3304" spans="1:11" x14ac:dyDescent="0.25">
      <c r="A3304" s="50" t="s">
        <v>4216</v>
      </c>
      <c r="B3304" s="50" t="s">
        <v>4544</v>
      </c>
      <c r="C3304" s="50" t="s">
        <v>4456</v>
      </c>
      <c r="D3304" s="50" t="s">
        <v>37</v>
      </c>
      <c r="E3304" s="51">
        <v>45443</v>
      </c>
      <c r="F3304" s="50" t="s">
        <v>72</v>
      </c>
      <c r="G3304" s="50" t="s">
        <v>73</v>
      </c>
      <c r="H3304" s="50" t="s">
        <v>74</v>
      </c>
      <c r="I3304" s="50" t="s">
        <v>852</v>
      </c>
      <c r="J3304" s="50" t="s">
        <v>4219</v>
      </c>
      <c r="K3304" s="53">
        <v>3915.5</v>
      </c>
    </row>
    <row r="3305" spans="1:11" x14ac:dyDescent="0.25">
      <c r="A3305" s="50" t="s">
        <v>4216</v>
      </c>
      <c r="B3305" s="50" t="s">
        <v>4545</v>
      </c>
      <c r="C3305" s="50" t="s">
        <v>4456</v>
      </c>
      <c r="D3305" s="50" t="s">
        <v>37</v>
      </c>
      <c r="E3305" s="51">
        <v>45443</v>
      </c>
      <c r="F3305" s="50" t="s">
        <v>72</v>
      </c>
      <c r="G3305" s="50" t="s">
        <v>73</v>
      </c>
      <c r="H3305" s="50" t="s">
        <v>74</v>
      </c>
      <c r="I3305" s="50" t="s">
        <v>852</v>
      </c>
      <c r="J3305" s="50" t="s">
        <v>4219</v>
      </c>
      <c r="K3305" s="53">
        <v>3915.5</v>
      </c>
    </row>
    <row r="3306" spans="1:11" x14ac:dyDescent="0.25">
      <c r="A3306" s="50" t="s">
        <v>4216</v>
      </c>
      <c r="B3306" s="50" t="s">
        <v>4546</v>
      </c>
      <c r="C3306" s="50" t="s">
        <v>4456</v>
      </c>
      <c r="D3306" s="50" t="s">
        <v>37</v>
      </c>
      <c r="E3306" s="51">
        <v>45443</v>
      </c>
      <c r="F3306" s="50" t="s">
        <v>72</v>
      </c>
      <c r="G3306" s="50" t="s">
        <v>73</v>
      </c>
      <c r="H3306" s="50" t="s">
        <v>74</v>
      </c>
      <c r="I3306" s="50" t="s">
        <v>852</v>
      </c>
      <c r="J3306" s="50" t="s">
        <v>4219</v>
      </c>
      <c r="K3306" s="53">
        <v>3915.5</v>
      </c>
    </row>
    <row r="3307" spans="1:11" x14ac:dyDescent="0.25">
      <c r="A3307" s="50" t="s">
        <v>4216</v>
      </c>
      <c r="B3307" s="50" t="s">
        <v>4547</v>
      </c>
      <c r="C3307" s="50" t="s">
        <v>4456</v>
      </c>
      <c r="D3307" s="50" t="s">
        <v>37</v>
      </c>
      <c r="E3307" s="51">
        <v>45443</v>
      </c>
      <c r="F3307" s="50" t="s">
        <v>72</v>
      </c>
      <c r="G3307" s="50" t="s">
        <v>73</v>
      </c>
      <c r="H3307" s="50" t="s">
        <v>74</v>
      </c>
      <c r="I3307" s="50" t="s">
        <v>852</v>
      </c>
      <c r="J3307" s="50" t="s">
        <v>4219</v>
      </c>
      <c r="K3307" s="53">
        <v>3915.5</v>
      </c>
    </row>
    <row r="3308" spans="1:11" x14ac:dyDescent="0.25">
      <c r="A3308" s="50" t="s">
        <v>4216</v>
      </c>
      <c r="B3308" s="50" t="s">
        <v>4548</v>
      </c>
      <c r="C3308" s="50" t="s">
        <v>4456</v>
      </c>
      <c r="D3308" s="50" t="s">
        <v>37</v>
      </c>
      <c r="E3308" s="51">
        <v>45443</v>
      </c>
      <c r="F3308" s="50" t="s">
        <v>72</v>
      </c>
      <c r="G3308" s="50" t="s">
        <v>73</v>
      </c>
      <c r="H3308" s="50" t="s">
        <v>74</v>
      </c>
      <c r="I3308" s="50" t="s">
        <v>852</v>
      </c>
      <c r="J3308" s="50" t="s">
        <v>4219</v>
      </c>
      <c r="K3308" s="53">
        <v>3915.5</v>
      </c>
    </row>
    <row r="3309" spans="1:11" x14ac:dyDescent="0.25">
      <c r="A3309" s="50" t="s">
        <v>4216</v>
      </c>
      <c r="B3309" s="50" t="s">
        <v>4549</v>
      </c>
      <c r="C3309" s="50" t="s">
        <v>4456</v>
      </c>
      <c r="D3309" s="50" t="s">
        <v>37</v>
      </c>
      <c r="E3309" s="51">
        <v>45443</v>
      </c>
      <c r="F3309" s="50" t="s">
        <v>72</v>
      </c>
      <c r="G3309" s="50" t="s">
        <v>73</v>
      </c>
      <c r="H3309" s="50" t="s">
        <v>74</v>
      </c>
      <c r="I3309" s="50" t="s">
        <v>852</v>
      </c>
      <c r="J3309" s="50" t="s">
        <v>4219</v>
      </c>
      <c r="K3309" s="53">
        <v>3915.5</v>
      </c>
    </row>
    <row r="3310" spans="1:11" x14ac:dyDescent="0.25">
      <c r="A3310" s="50" t="s">
        <v>4216</v>
      </c>
      <c r="B3310" s="50" t="s">
        <v>4550</v>
      </c>
      <c r="C3310" s="50" t="s">
        <v>4456</v>
      </c>
      <c r="D3310" s="50" t="s">
        <v>37</v>
      </c>
      <c r="E3310" s="51">
        <v>45443</v>
      </c>
      <c r="F3310" s="50" t="s">
        <v>72</v>
      </c>
      <c r="G3310" s="50" t="s">
        <v>73</v>
      </c>
      <c r="H3310" s="50" t="s">
        <v>74</v>
      </c>
      <c r="I3310" s="50" t="s">
        <v>852</v>
      </c>
      <c r="J3310" s="50" t="s">
        <v>4219</v>
      </c>
      <c r="K3310" s="53">
        <v>3915.5</v>
      </c>
    </row>
    <row r="3311" spans="1:11" x14ac:dyDescent="0.25">
      <c r="A3311" s="50" t="s">
        <v>4216</v>
      </c>
      <c r="B3311" s="50" t="s">
        <v>4551</v>
      </c>
      <c r="C3311" s="50" t="s">
        <v>4456</v>
      </c>
      <c r="D3311" s="50" t="s">
        <v>37</v>
      </c>
      <c r="E3311" s="51">
        <v>45443</v>
      </c>
      <c r="F3311" s="50" t="s">
        <v>72</v>
      </c>
      <c r="G3311" s="50" t="s">
        <v>73</v>
      </c>
      <c r="H3311" s="50" t="s">
        <v>74</v>
      </c>
      <c r="I3311" s="50" t="s">
        <v>852</v>
      </c>
      <c r="J3311" s="50" t="s">
        <v>4219</v>
      </c>
      <c r="K3311" s="53">
        <v>3915.5</v>
      </c>
    </row>
    <row r="3312" spans="1:11" x14ac:dyDescent="0.25">
      <c r="A3312" s="50" t="s">
        <v>4216</v>
      </c>
      <c r="B3312" s="50" t="s">
        <v>4552</v>
      </c>
      <c r="C3312" s="50" t="s">
        <v>4456</v>
      </c>
      <c r="D3312" s="50" t="s">
        <v>37</v>
      </c>
      <c r="E3312" s="51">
        <v>45443</v>
      </c>
      <c r="F3312" s="50" t="s">
        <v>72</v>
      </c>
      <c r="G3312" s="50" t="s">
        <v>73</v>
      </c>
      <c r="H3312" s="50" t="s">
        <v>74</v>
      </c>
      <c r="I3312" s="50" t="s">
        <v>852</v>
      </c>
      <c r="J3312" s="50" t="s">
        <v>4219</v>
      </c>
      <c r="K3312" s="53">
        <v>3915.5</v>
      </c>
    </row>
    <row r="3313" spans="1:11" x14ac:dyDescent="0.25">
      <c r="A3313" s="50" t="s">
        <v>4216</v>
      </c>
      <c r="B3313" s="50" t="s">
        <v>4553</v>
      </c>
      <c r="C3313" s="50" t="s">
        <v>4456</v>
      </c>
      <c r="D3313" s="50" t="s">
        <v>37</v>
      </c>
      <c r="E3313" s="51">
        <v>45443</v>
      </c>
      <c r="F3313" s="50" t="s">
        <v>72</v>
      </c>
      <c r="G3313" s="50" t="s">
        <v>73</v>
      </c>
      <c r="H3313" s="50" t="s">
        <v>74</v>
      </c>
      <c r="I3313" s="50" t="s">
        <v>852</v>
      </c>
      <c r="J3313" s="50" t="s">
        <v>4219</v>
      </c>
      <c r="K3313" s="53">
        <v>3915.5</v>
      </c>
    </row>
    <row r="3314" spans="1:11" x14ac:dyDescent="0.25">
      <c r="A3314" s="50" t="s">
        <v>4216</v>
      </c>
      <c r="B3314" s="50" t="s">
        <v>4554</v>
      </c>
      <c r="C3314" s="50" t="s">
        <v>4456</v>
      </c>
      <c r="D3314" s="50" t="s">
        <v>37</v>
      </c>
      <c r="E3314" s="51">
        <v>45443</v>
      </c>
      <c r="F3314" s="50" t="s">
        <v>72</v>
      </c>
      <c r="G3314" s="50" t="s">
        <v>73</v>
      </c>
      <c r="H3314" s="50" t="s">
        <v>74</v>
      </c>
      <c r="I3314" s="50" t="s">
        <v>852</v>
      </c>
      <c r="J3314" s="50" t="s">
        <v>4219</v>
      </c>
      <c r="K3314" s="53">
        <v>3915.5</v>
      </c>
    </row>
    <row r="3315" spans="1:11" x14ac:dyDescent="0.25">
      <c r="A3315" s="50" t="s">
        <v>4216</v>
      </c>
      <c r="B3315" s="50" t="s">
        <v>4555</v>
      </c>
      <c r="C3315" s="50" t="s">
        <v>4456</v>
      </c>
      <c r="D3315" s="50" t="s">
        <v>37</v>
      </c>
      <c r="E3315" s="51">
        <v>45443</v>
      </c>
      <c r="F3315" s="50" t="s">
        <v>72</v>
      </c>
      <c r="G3315" s="50" t="s">
        <v>73</v>
      </c>
      <c r="H3315" s="50" t="s">
        <v>74</v>
      </c>
      <c r="I3315" s="50" t="s">
        <v>852</v>
      </c>
      <c r="J3315" s="50" t="s">
        <v>4219</v>
      </c>
      <c r="K3315" s="53">
        <v>3915.5</v>
      </c>
    </row>
    <row r="3316" spans="1:11" x14ac:dyDescent="0.25">
      <c r="A3316" s="50" t="s">
        <v>4216</v>
      </c>
      <c r="B3316" s="50" t="s">
        <v>4556</v>
      </c>
      <c r="C3316" s="50" t="s">
        <v>4456</v>
      </c>
      <c r="D3316" s="50" t="s">
        <v>37</v>
      </c>
      <c r="E3316" s="51">
        <v>45443</v>
      </c>
      <c r="F3316" s="50" t="s">
        <v>72</v>
      </c>
      <c r="G3316" s="50" t="s">
        <v>73</v>
      </c>
      <c r="H3316" s="50" t="s">
        <v>74</v>
      </c>
      <c r="I3316" s="50" t="s">
        <v>852</v>
      </c>
      <c r="J3316" s="50" t="s">
        <v>4219</v>
      </c>
      <c r="K3316" s="53">
        <v>3915.5</v>
      </c>
    </row>
    <row r="3317" spans="1:11" x14ac:dyDescent="0.25">
      <c r="A3317" s="50" t="s">
        <v>4216</v>
      </c>
      <c r="B3317" s="50" t="s">
        <v>4557</v>
      </c>
      <c r="C3317" s="50" t="s">
        <v>4456</v>
      </c>
      <c r="D3317" s="50" t="s">
        <v>37</v>
      </c>
      <c r="E3317" s="51">
        <v>45443</v>
      </c>
      <c r="F3317" s="50" t="s">
        <v>72</v>
      </c>
      <c r="G3317" s="50" t="s">
        <v>73</v>
      </c>
      <c r="H3317" s="50" t="s">
        <v>74</v>
      </c>
      <c r="I3317" s="50" t="s">
        <v>852</v>
      </c>
      <c r="J3317" s="50" t="s">
        <v>4219</v>
      </c>
      <c r="K3317" s="53">
        <v>3915.5</v>
      </c>
    </row>
    <row r="3318" spans="1:11" x14ac:dyDescent="0.25">
      <c r="A3318" s="50" t="s">
        <v>4216</v>
      </c>
      <c r="B3318" s="50" t="s">
        <v>4558</v>
      </c>
      <c r="C3318" s="50" t="s">
        <v>4456</v>
      </c>
      <c r="D3318" s="50" t="s">
        <v>37</v>
      </c>
      <c r="E3318" s="51">
        <v>45443</v>
      </c>
      <c r="F3318" s="50" t="s">
        <v>72</v>
      </c>
      <c r="G3318" s="50" t="s">
        <v>73</v>
      </c>
      <c r="H3318" s="50" t="s">
        <v>74</v>
      </c>
      <c r="I3318" s="50" t="s">
        <v>852</v>
      </c>
      <c r="J3318" s="50" t="s">
        <v>4219</v>
      </c>
      <c r="K3318" s="53">
        <v>3915.46</v>
      </c>
    </row>
    <row r="3319" spans="1:11" x14ac:dyDescent="0.25">
      <c r="A3319" s="50" t="s">
        <v>4216</v>
      </c>
      <c r="B3319" s="50" t="s">
        <v>4559</v>
      </c>
      <c r="C3319" s="50" t="s">
        <v>4252</v>
      </c>
      <c r="D3319" s="50" t="s">
        <v>37</v>
      </c>
      <c r="E3319" s="51">
        <v>45446</v>
      </c>
      <c r="F3319" s="50" t="s">
        <v>72</v>
      </c>
      <c r="G3319" s="50" t="s">
        <v>73</v>
      </c>
      <c r="H3319" s="50" t="s">
        <v>74</v>
      </c>
      <c r="I3319" s="50" t="s">
        <v>852</v>
      </c>
      <c r="J3319" s="50" t="s">
        <v>4230</v>
      </c>
      <c r="K3319" s="53">
        <v>32689.02</v>
      </c>
    </row>
    <row r="3320" spans="1:11" x14ac:dyDescent="0.25">
      <c r="A3320" s="50" t="s">
        <v>4216</v>
      </c>
      <c r="B3320" s="50" t="s">
        <v>4560</v>
      </c>
      <c r="C3320" s="50" t="s">
        <v>4385</v>
      </c>
      <c r="D3320" s="50" t="s">
        <v>37</v>
      </c>
      <c r="E3320" s="51">
        <v>45446</v>
      </c>
      <c r="F3320" s="50" t="s">
        <v>72</v>
      </c>
      <c r="G3320" s="50" t="s">
        <v>73</v>
      </c>
      <c r="H3320" s="50" t="s">
        <v>74</v>
      </c>
      <c r="I3320" s="50" t="s">
        <v>852</v>
      </c>
      <c r="J3320" s="50" t="s">
        <v>4219</v>
      </c>
      <c r="K3320" s="53">
        <v>4490.25</v>
      </c>
    </row>
    <row r="3321" spans="1:11" x14ac:dyDescent="0.25">
      <c r="A3321" s="50" t="s">
        <v>4216</v>
      </c>
      <c r="B3321" s="50" t="s">
        <v>4561</v>
      </c>
      <c r="C3321" s="50" t="s">
        <v>4338</v>
      </c>
      <c r="D3321" s="50" t="s">
        <v>37</v>
      </c>
      <c r="E3321" s="51">
        <v>45447</v>
      </c>
      <c r="F3321" s="50" t="s">
        <v>72</v>
      </c>
      <c r="G3321" s="50" t="s">
        <v>73</v>
      </c>
      <c r="H3321" s="50" t="s">
        <v>74</v>
      </c>
      <c r="I3321" s="50" t="s">
        <v>852</v>
      </c>
      <c r="J3321" s="50" t="s">
        <v>4219</v>
      </c>
      <c r="K3321" s="53">
        <v>8262.06</v>
      </c>
    </row>
    <row r="3322" spans="1:11" x14ac:dyDescent="0.25">
      <c r="A3322" s="50" t="s">
        <v>4216</v>
      </c>
      <c r="B3322" s="50" t="s">
        <v>4562</v>
      </c>
      <c r="C3322" s="50" t="s">
        <v>4248</v>
      </c>
      <c r="D3322" s="50" t="s">
        <v>37</v>
      </c>
      <c r="E3322" s="51">
        <v>45448</v>
      </c>
      <c r="F3322" s="50" t="s">
        <v>72</v>
      </c>
      <c r="G3322" s="50" t="s">
        <v>73</v>
      </c>
      <c r="H3322" s="50" t="s">
        <v>74</v>
      </c>
      <c r="I3322" s="50" t="s">
        <v>852</v>
      </c>
      <c r="J3322" s="50" t="s">
        <v>4219</v>
      </c>
      <c r="K3322" s="53">
        <v>5316.46</v>
      </c>
    </row>
    <row r="3323" spans="1:11" x14ac:dyDescent="0.25">
      <c r="A3323" s="50" t="s">
        <v>4216</v>
      </c>
      <c r="B3323" s="50" t="s">
        <v>4563</v>
      </c>
      <c r="C3323" s="50" t="s">
        <v>4372</v>
      </c>
      <c r="D3323" s="50" t="s">
        <v>37</v>
      </c>
      <c r="E3323" s="51">
        <v>45448</v>
      </c>
      <c r="F3323" s="50" t="s">
        <v>72</v>
      </c>
      <c r="G3323" s="50" t="s">
        <v>73</v>
      </c>
      <c r="H3323" s="50" t="s">
        <v>74</v>
      </c>
      <c r="I3323" s="50" t="s">
        <v>852</v>
      </c>
      <c r="J3323" s="50" t="s">
        <v>4219</v>
      </c>
      <c r="K3323" s="53">
        <v>5579.88</v>
      </c>
    </row>
    <row r="3324" spans="1:11" x14ac:dyDescent="0.25">
      <c r="A3324" s="50" t="s">
        <v>4216</v>
      </c>
      <c r="B3324" s="50" t="s">
        <v>4564</v>
      </c>
      <c r="C3324" s="50" t="s">
        <v>4256</v>
      </c>
      <c r="D3324" s="50" t="s">
        <v>37</v>
      </c>
      <c r="E3324" s="51">
        <v>45448</v>
      </c>
      <c r="F3324" s="50" t="s">
        <v>72</v>
      </c>
      <c r="G3324" s="50" t="s">
        <v>73</v>
      </c>
      <c r="H3324" s="50" t="s">
        <v>74</v>
      </c>
      <c r="I3324" s="50" t="s">
        <v>852</v>
      </c>
      <c r="J3324" s="50" t="s">
        <v>4219</v>
      </c>
      <c r="K3324" s="53">
        <v>15814.06</v>
      </c>
    </row>
    <row r="3325" spans="1:11" x14ac:dyDescent="0.25">
      <c r="A3325" s="50" t="s">
        <v>4216</v>
      </c>
      <c r="B3325" s="50" t="s">
        <v>4565</v>
      </c>
      <c r="C3325" s="50" t="s">
        <v>4315</v>
      </c>
      <c r="D3325" s="50" t="s">
        <v>37</v>
      </c>
      <c r="E3325" s="51">
        <v>45448</v>
      </c>
      <c r="F3325" s="50" t="s">
        <v>72</v>
      </c>
      <c r="G3325" s="50" t="s">
        <v>73</v>
      </c>
      <c r="H3325" s="50" t="s">
        <v>74</v>
      </c>
      <c r="I3325" s="50" t="s">
        <v>852</v>
      </c>
      <c r="J3325" s="50" t="s">
        <v>4219</v>
      </c>
      <c r="K3325" s="53">
        <v>14219.13</v>
      </c>
    </row>
    <row r="3326" spans="1:11" x14ac:dyDescent="0.25">
      <c r="A3326" s="50" t="s">
        <v>4216</v>
      </c>
      <c r="B3326" s="50" t="s">
        <v>4566</v>
      </c>
      <c r="C3326" s="50" t="s">
        <v>4315</v>
      </c>
      <c r="D3326" s="50" t="s">
        <v>37</v>
      </c>
      <c r="E3326" s="51">
        <v>45448</v>
      </c>
      <c r="F3326" s="50" t="s">
        <v>72</v>
      </c>
      <c r="G3326" s="50" t="s">
        <v>73</v>
      </c>
      <c r="H3326" s="50" t="s">
        <v>74</v>
      </c>
      <c r="I3326" s="50" t="s">
        <v>852</v>
      </c>
      <c r="J3326" s="50" t="s">
        <v>4219</v>
      </c>
      <c r="K3326" s="53">
        <v>14219.13</v>
      </c>
    </row>
    <row r="3327" spans="1:11" x14ac:dyDescent="0.25">
      <c r="A3327" s="50" t="s">
        <v>4216</v>
      </c>
      <c r="B3327" s="50" t="s">
        <v>4567</v>
      </c>
      <c r="C3327" s="50" t="s">
        <v>4315</v>
      </c>
      <c r="D3327" s="50" t="s">
        <v>37</v>
      </c>
      <c r="E3327" s="51">
        <v>45448</v>
      </c>
      <c r="F3327" s="50" t="s">
        <v>72</v>
      </c>
      <c r="G3327" s="50" t="s">
        <v>73</v>
      </c>
      <c r="H3327" s="50" t="s">
        <v>74</v>
      </c>
      <c r="I3327" s="50" t="s">
        <v>852</v>
      </c>
      <c r="J3327" s="50" t="s">
        <v>4219</v>
      </c>
      <c r="K3327" s="53">
        <v>14219.13</v>
      </c>
    </row>
    <row r="3328" spans="1:11" x14ac:dyDescent="0.25">
      <c r="A3328" s="50" t="s">
        <v>4216</v>
      </c>
      <c r="B3328" s="50" t="s">
        <v>4568</v>
      </c>
      <c r="C3328" s="50" t="s">
        <v>4315</v>
      </c>
      <c r="D3328" s="50" t="s">
        <v>37</v>
      </c>
      <c r="E3328" s="51">
        <v>45448</v>
      </c>
      <c r="F3328" s="50" t="s">
        <v>72</v>
      </c>
      <c r="G3328" s="50" t="s">
        <v>73</v>
      </c>
      <c r="H3328" s="50" t="s">
        <v>74</v>
      </c>
      <c r="I3328" s="50" t="s">
        <v>852</v>
      </c>
      <c r="J3328" s="50" t="s">
        <v>4219</v>
      </c>
      <c r="K3328" s="53">
        <v>14219.13</v>
      </c>
    </row>
    <row r="3329" spans="1:11" x14ac:dyDescent="0.25">
      <c r="A3329" s="50" t="s">
        <v>4216</v>
      </c>
      <c r="B3329" s="50" t="s">
        <v>4569</v>
      </c>
      <c r="C3329" s="50" t="s">
        <v>4315</v>
      </c>
      <c r="D3329" s="50" t="s">
        <v>37</v>
      </c>
      <c r="E3329" s="51">
        <v>45448</v>
      </c>
      <c r="F3329" s="50" t="s">
        <v>72</v>
      </c>
      <c r="G3329" s="50" t="s">
        <v>73</v>
      </c>
      <c r="H3329" s="50" t="s">
        <v>74</v>
      </c>
      <c r="I3329" s="50" t="s">
        <v>852</v>
      </c>
      <c r="J3329" s="50" t="s">
        <v>4219</v>
      </c>
      <c r="K3329" s="53">
        <v>14219.13</v>
      </c>
    </row>
    <row r="3330" spans="1:11" x14ac:dyDescent="0.25">
      <c r="A3330" s="50" t="s">
        <v>4216</v>
      </c>
      <c r="B3330" s="50" t="s">
        <v>4570</v>
      </c>
      <c r="C3330" s="50" t="s">
        <v>4315</v>
      </c>
      <c r="D3330" s="50" t="s">
        <v>37</v>
      </c>
      <c r="E3330" s="51">
        <v>45448</v>
      </c>
      <c r="F3330" s="50" t="s">
        <v>72</v>
      </c>
      <c r="G3330" s="50" t="s">
        <v>73</v>
      </c>
      <c r="H3330" s="50" t="s">
        <v>74</v>
      </c>
      <c r="I3330" s="50" t="s">
        <v>852</v>
      </c>
      <c r="J3330" s="50" t="s">
        <v>4219</v>
      </c>
      <c r="K3330" s="53">
        <v>14219.13</v>
      </c>
    </row>
    <row r="3331" spans="1:11" x14ac:dyDescent="0.25">
      <c r="A3331" s="50" t="s">
        <v>4216</v>
      </c>
      <c r="B3331" s="50" t="s">
        <v>4571</v>
      </c>
      <c r="C3331" s="50" t="s">
        <v>4315</v>
      </c>
      <c r="D3331" s="50" t="s">
        <v>37</v>
      </c>
      <c r="E3331" s="51">
        <v>45448</v>
      </c>
      <c r="F3331" s="50" t="s">
        <v>72</v>
      </c>
      <c r="G3331" s="50" t="s">
        <v>73</v>
      </c>
      <c r="H3331" s="50" t="s">
        <v>74</v>
      </c>
      <c r="I3331" s="50" t="s">
        <v>852</v>
      </c>
      <c r="J3331" s="50" t="s">
        <v>4219</v>
      </c>
      <c r="K3331" s="53">
        <v>14219.13</v>
      </c>
    </row>
    <row r="3332" spans="1:11" x14ac:dyDescent="0.25">
      <c r="A3332" s="50" t="s">
        <v>4216</v>
      </c>
      <c r="B3332" s="50" t="s">
        <v>4572</v>
      </c>
      <c r="C3332" s="50" t="s">
        <v>4315</v>
      </c>
      <c r="D3332" s="50" t="s">
        <v>37</v>
      </c>
      <c r="E3332" s="51">
        <v>45448</v>
      </c>
      <c r="F3332" s="50" t="s">
        <v>72</v>
      </c>
      <c r="G3332" s="50" t="s">
        <v>73</v>
      </c>
      <c r="H3332" s="50" t="s">
        <v>74</v>
      </c>
      <c r="I3332" s="50" t="s">
        <v>852</v>
      </c>
      <c r="J3332" s="50" t="s">
        <v>4219</v>
      </c>
      <c r="K3332" s="53">
        <v>14219.13</v>
      </c>
    </row>
    <row r="3333" spans="1:11" x14ac:dyDescent="0.25">
      <c r="A3333" s="50" t="s">
        <v>4216</v>
      </c>
      <c r="B3333" s="50" t="s">
        <v>4573</v>
      </c>
      <c r="C3333" s="50" t="s">
        <v>4315</v>
      </c>
      <c r="D3333" s="50" t="s">
        <v>37</v>
      </c>
      <c r="E3333" s="51">
        <v>45448</v>
      </c>
      <c r="F3333" s="50" t="s">
        <v>72</v>
      </c>
      <c r="G3333" s="50" t="s">
        <v>73</v>
      </c>
      <c r="H3333" s="50" t="s">
        <v>74</v>
      </c>
      <c r="I3333" s="50" t="s">
        <v>852</v>
      </c>
      <c r="J3333" s="50" t="s">
        <v>4219</v>
      </c>
      <c r="K3333" s="53">
        <v>14219.13</v>
      </c>
    </row>
    <row r="3334" spans="1:11" x14ac:dyDescent="0.25">
      <c r="A3334" s="50" t="s">
        <v>4216</v>
      </c>
      <c r="B3334" s="50" t="s">
        <v>4574</v>
      </c>
      <c r="C3334" s="50" t="s">
        <v>4315</v>
      </c>
      <c r="D3334" s="50" t="s">
        <v>37</v>
      </c>
      <c r="E3334" s="51">
        <v>45448</v>
      </c>
      <c r="F3334" s="50" t="s">
        <v>72</v>
      </c>
      <c r="G3334" s="50" t="s">
        <v>73</v>
      </c>
      <c r="H3334" s="50" t="s">
        <v>74</v>
      </c>
      <c r="I3334" s="50" t="s">
        <v>852</v>
      </c>
      <c r="J3334" s="50" t="s">
        <v>4219</v>
      </c>
      <c r="K3334" s="53">
        <v>14219.13</v>
      </c>
    </row>
    <row r="3335" spans="1:11" x14ac:dyDescent="0.25">
      <c r="A3335" s="50" t="s">
        <v>4216</v>
      </c>
      <c r="B3335" s="50" t="s">
        <v>4575</v>
      </c>
      <c r="C3335" s="50" t="s">
        <v>4315</v>
      </c>
      <c r="D3335" s="50" t="s">
        <v>37</v>
      </c>
      <c r="E3335" s="51">
        <v>45448</v>
      </c>
      <c r="F3335" s="50" t="s">
        <v>72</v>
      </c>
      <c r="G3335" s="50" t="s">
        <v>73</v>
      </c>
      <c r="H3335" s="50" t="s">
        <v>74</v>
      </c>
      <c r="I3335" s="50" t="s">
        <v>852</v>
      </c>
      <c r="J3335" s="50" t="s">
        <v>4219</v>
      </c>
      <c r="K3335" s="53">
        <v>14219.13</v>
      </c>
    </row>
    <row r="3336" spans="1:11" x14ac:dyDescent="0.25">
      <c r="A3336" s="50" t="s">
        <v>4216</v>
      </c>
      <c r="B3336" s="50" t="s">
        <v>4576</v>
      </c>
      <c r="C3336" s="50" t="s">
        <v>4315</v>
      </c>
      <c r="D3336" s="50" t="s">
        <v>37</v>
      </c>
      <c r="E3336" s="51">
        <v>45448</v>
      </c>
      <c r="F3336" s="50" t="s">
        <v>72</v>
      </c>
      <c r="G3336" s="50" t="s">
        <v>73</v>
      </c>
      <c r="H3336" s="50" t="s">
        <v>74</v>
      </c>
      <c r="I3336" s="50" t="s">
        <v>852</v>
      </c>
      <c r="J3336" s="50" t="s">
        <v>4219</v>
      </c>
      <c r="K3336" s="53">
        <v>14219.13</v>
      </c>
    </row>
    <row r="3337" spans="1:11" x14ac:dyDescent="0.25">
      <c r="A3337" s="50" t="s">
        <v>4216</v>
      </c>
      <c r="B3337" s="50" t="s">
        <v>4577</v>
      </c>
      <c r="C3337" s="50" t="s">
        <v>4315</v>
      </c>
      <c r="D3337" s="50" t="s">
        <v>37</v>
      </c>
      <c r="E3337" s="51">
        <v>45448</v>
      </c>
      <c r="F3337" s="50" t="s">
        <v>72</v>
      </c>
      <c r="G3337" s="50" t="s">
        <v>73</v>
      </c>
      <c r="H3337" s="50" t="s">
        <v>74</v>
      </c>
      <c r="I3337" s="50" t="s">
        <v>852</v>
      </c>
      <c r="J3337" s="50" t="s">
        <v>4219</v>
      </c>
      <c r="K3337" s="53">
        <v>14219.13</v>
      </c>
    </row>
    <row r="3338" spans="1:11" x14ac:dyDescent="0.25">
      <c r="A3338" s="50" t="s">
        <v>4216</v>
      </c>
      <c r="B3338" s="50" t="s">
        <v>4578</v>
      </c>
      <c r="C3338" s="50" t="s">
        <v>4315</v>
      </c>
      <c r="D3338" s="50" t="s">
        <v>37</v>
      </c>
      <c r="E3338" s="51">
        <v>45448</v>
      </c>
      <c r="F3338" s="50" t="s">
        <v>72</v>
      </c>
      <c r="G3338" s="50" t="s">
        <v>73</v>
      </c>
      <c r="H3338" s="50" t="s">
        <v>74</v>
      </c>
      <c r="I3338" s="50" t="s">
        <v>852</v>
      </c>
      <c r="J3338" s="50" t="s">
        <v>4219</v>
      </c>
      <c r="K3338" s="53">
        <v>14219.13</v>
      </c>
    </row>
    <row r="3339" spans="1:11" x14ac:dyDescent="0.25">
      <c r="A3339" s="50" t="s">
        <v>4216</v>
      </c>
      <c r="B3339" s="50" t="s">
        <v>4579</v>
      </c>
      <c r="C3339" s="50" t="s">
        <v>4315</v>
      </c>
      <c r="D3339" s="50" t="s">
        <v>37</v>
      </c>
      <c r="E3339" s="51">
        <v>45448</v>
      </c>
      <c r="F3339" s="50" t="s">
        <v>72</v>
      </c>
      <c r="G3339" s="50" t="s">
        <v>73</v>
      </c>
      <c r="H3339" s="50" t="s">
        <v>74</v>
      </c>
      <c r="I3339" s="50" t="s">
        <v>852</v>
      </c>
      <c r="J3339" s="50" t="s">
        <v>4219</v>
      </c>
      <c r="K3339" s="53">
        <v>14219.13</v>
      </c>
    </row>
    <row r="3340" spans="1:11" x14ac:dyDescent="0.25">
      <c r="A3340" s="50" t="s">
        <v>4216</v>
      </c>
      <c r="B3340" s="50" t="s">
        <v>4580</v>
      </c>
      <c r="C3340" s="50" t="s">
        <v>4315</v>
      </c>
      <c r="D3340" s="50" t="s">
        <v>37</v>
      </c>
      <c r="E3340" s="51">
        <v>45448</v>
      </c>
      <c r="F3340" s="50" t="s">
        <v>72</v>
      </c>
      <c r="G3340" s="50" t="s">
        <v>73</v>
      </c>
      <c r="H3340" s="50" t="s">
        <v>74</v>
      </c>
      <c r="I3340" s="50" t="s">
        <v>852</v>
      </c>
      <c r="J3340" s="50" t="s">
        <v>4219</v>
      </c>
      <c r="K3340" s="53">
        <v>14219.05</v>
      </c>
    </row>
    <row r="3341" spans="1:11" x14ac:dyDescent="0.25">
      <c r="A3341" s="50" t="s">
        <v>4216</v>
      </c>
      <c r="B3341" s="50" t="s">
        <v>4581</v>
      </c>
      <c r="C3341" s="50" t="s">
        <v>4582</v>
      </c>
      <c r="D3341" s="50" t="s">
        <v>37</v>
      </c>
      <c r="E3341" s="51">
        <v>45448</v>
      </c>
      <c r="F3341" s="50" t="s">
        <v>72</v>
      </c>
      <c r="G3341" s="50" t="s">
        <v>73</v>
      </c>
      <c r="H3341" s="50" t="s">
        <v>74</v>
      </c>
      <c r="I3341" s="50" t="s">
        <v>852</v>
      </c>
      <c r="J3341" s="50" t="s">
        <v>4219</v>
      </c>
      <c r="K3341" s="53">
        <v>17683.21</v>
      </c>
    </row>
    <row r="3342" spans="1:11" x14ac:dyDescent="0.25">
      <c r="A3342" s="50" t="s">
        <v>4216</v>
      </c>
      <c r="B3342" s="50" t="s">
        <v>4583</v>
      </c>
      <c r="C3342" s="50" t="s">
        <v>4338</v>
      </c>
      <c r="D3342" s="50" t="s">
        <v>37</v>
      </c>
      <c r="E3342" s="51">
        <v>45449</v>
      </c>
      <c r="F3342" s="50" t="s">
        <v>72</v>
      </c>
      <c r="G3342" s="50" t="s">
        <v>73</v>
      </c>
      <c r="H3342" s="50" t="s">
        <v>74</v>
      </c>
      <c r="I3342" s="50" t="s">
        <v>852</v>
      </c>
      <c r="J3342" s="50" t="s">
        <v>4219</v>
      </c>
      <c r="K3342" s="53">
        <v>8262.06</v>
      </c>
    </row>
    <row r="3343" spans="1:11" x14ac:dyDescent="0.25">
      <c r="A3343" s="50" t="s">
        <v>4216</v>
      </c>
      <c r="B3343" s="50" t="s">
        <v>4584</v>
      </c>
      <c r="C3343" s="50" t="s">
        <v>4347</v>
      </c>
      <c r="D3343" s="50" t="s">
        <v>37</v>
      </c>
      <c r="E3343" s="51">
        <v>45449</v>
      </c>
      <c r="F3343" s="50" t="s">
        <v>72</v>
      </c>
      <c r="G3343" s="50" t="s">
        <v>73</v>
      </c>
      <c r="H3343" s="50" t="s">
        <v>74</v>
      </c>
      <c r="I3343" s="50" t="s">
        <v>852</v>
      </c>
      <c r="J3343" s="50" t="s">
        <v>4219</v>
      </c>
      <c r="K3343" s="53">
        <v>14356.83</v>
      </c>
    </row>
    <row r="3344" spans="1:11" x14ac:dyDescent="0.25">
      <c r="A3344" s="50" t="s">
        <v>4216</v>
      </c>
      <c r="B3344" s="50" t="s">
        <v>4585</v>
      </c>
      <c r="C3344" s="50" t="s">
        <v>4586</v>
      </c>
      <c r="D3344" s="50" t="s">
        <v>37</v>
      </c>
      <c r="E3344" s="51">
        <v>45450</v>
      </c>
      <c r="F3344" s="50" t="s">
        <v>72</v>
      </c>
      <c r="G3344" s="50" t="s">
        <v>73</v>
      </c>
      <c r="H3344" s="50" t="s">
        <v>74</v>
      </c>
      <c r="I3344" s="50" t="s">
        <v>852</v>
      </c>
      <c r="J3344" s="50" t="s">
        <v>4230</v>
      </c>
      <c r="K3344" s="53">
        <v>36287.9</v>
      </c>
    </row>
    <row r="3345" spans="1:11" x14ac:dyDescent="0.25">
      <c r="A3345" s="50" t="s">
        <v>4216</v>
      </c>
      <c r="B3345" s="50" t="s">
        <v>4587</v>
      </c>
      <c r="C3345" s="50" t="s">
        <v>4586</v>
      </c>
      <c r="D3345" s="50" t="s">
        <v>37</v>
      </c>
      <c r="E3345" s="51">
        <v>45450</v>
      </c>
      <c r="F3345" s="50" t="s">
        <v>72</v>
      </c>
      <c r="G3345" s="50" t="s">
        <v>73</v>
      </c>
      <c r="H3345" s="50" t="s">
        <v>74</v>
      </c>
      <c r="I3345" s="50" t="s">
        <v>852</v>
      </c>
      <c r="J3345" s="50" t="s">
        <v>4230</v>
      </c>
      <c r="K3345" s="53">
        <v>36287.9</v>
      </c>
    </row>
    <row r="3346" spans="1:11" x14ac:dyDescent="0.25">
      <c r="A3346" s="50" t="s">
        <v>4216</v>
      </c>
      <c r="B3346" s="50" t="s">
        <v>4588</v>
      </c>
      <c r="C3346" s="50" t="s">
        <v>4258</v>
      </c>
      <c r="D3346" s="50" t="s">
        <v>37</v>
      </c>
      <c r="E3346" s="51">
        <v>45450</v>
      </c>
      <c r="F3346" s="50" t="s">
        <v>72</v>
      </c>
      <c r="G3346" s="50" t="s">
        <v>73</v>
      </c>
      <c r="H3346" s="50" t="s">
        <v>74</v>
      </c>
      <c r="I3346" s="50" t="s">
        <v>852</v>
      </c>
      <c r="J3346" s="50" t="s">
        <v>4219</v>
      </c>
      <c r="K3346" s="53">
        <v>4651.8999999999996</v>
      </c>
    </row>
    <row r="3347" spans="1:11" x14ac:dyDescent="0.25">
      <c r="A3347" s="50" t="s">
        <v>4216</v>
      </c>
      <c r="B3347" s="50" t="s">
        <v>4589</v>
      </c>
      <c r="C3347" s="50" t="s">
        <v>4258</v>
      </c>
      <c r="D3347" s="50" t="s">
        <v>37</v>
      </c>
      <c r="E3347" s="51">
        <v>45450</v>
      </c>
      <c r="F3347" s="50" t="s">
        <v>72</v>
      </c>
      <c r="G3347" s="50" t="s">
        <v>73</v>
      </c>
      <c r="H3347" s="50" t="s">
        <v>74</v>
      </c>
      <c r="I3347" s="50" t="s">
        <v>852</v>
      </c>
      <c r="J3347" s="50" t="s">
        <v>4219</v>
      </c>
      <c r="K3347" s="53">
        <v>4651.8999999999996</v>
      </c>
    </row>
    <row r="3348" spans="1:11" x14ac:dyDescent="0.25">
      <c r="A3348" s="50" t="s">
        <v>4216</v>
      </c>
      <c r="B3348" s="50" t="s">
        <v>4590</v>
      </c>
      <c r="C3348" s="50" t="s">
        <v>4315</v>
      </c>
      <c r="D3348" s="50" t="s">
        <v>37</v>
      </c>
      <c r="E3348" s="51">
        <v>45454</v>
      </c>
      <c r="F3348" s="50" t="s">
        <v>72</v>
      </c>
      <c r="G3348" s="50" t="s">
        <v>73</v>
      </c>
      <c r="H3348" s="50" t="s">
        <v>74</v>
      </c>
      <c r="I3348" s="50" t="s">
        <v>852</v>
      </c>
      <c r="J3348" s="50" t="s">
        <v>4219</v>
      </c>
      <c r="K3348" s="53">
        <v>14219.12</v>
      </c>
    </row>
    <row r="3349" spans="1:11" x14ac:dyDescent="0.25">
      <c r="A3349" s="50" t="s">
        <v>4216</v>
      </c>
      <c r="B3349" s="50" t="s">
        <v>4591</v>
      </c>
      <c r="C3349" s="50" t="s">
        <v>4315</v>
      </c>
      <c r="D3349" s="50" t="s">
        <v>37</v>
      </c>
      <c r="E3349" s="51">
        <v>45454</v>
      </c>
      <c r="F3349" s="50" t="s">
        <v>72</v>
      </c>
      <c r="G3349" s="50" t="s">
        <v>73</v>
      </c>
      <c r="H3349" s="50" t="s">
        <v>74</v>
      </c>
      <c r="I3349" s="50" t="s">
        <v>852</v>
      </c>
      <c r="J3349" s="50" t="s">
        <v>4219</v>
      </c>
      <c r="K3349" s="53">
        <v>14219.12</v>
      </c>
    </row>
    <row r="3350" spans="1:11" x14ac:dyDescent="0.25">
      <c r="A3350" s="50" t="s">
        <v>4216</v>
      </c>
      <c r="B3350" s="50" t="s">
        <v>4592</v>
      </c>
      <c r="C3350" s="50" t="s">
        <v>4315</v>
      </c>
      <c r="D3350" s="50" t="s">
        <v>37</v>
      </c>
      <c r="E3350" s="51">
        <v>45454</v>
      </c>
      <c r="F3350" s="50" t="s">
        <v>72</v>
      </c>
      <c r="G3350" s="50" t="s">
        <v>73</v>
      </c>
      <c r="H3350" s="50" t="s">
        <v>74</v>
      </c>
      <c r="I3350" s="50" t="s">
        <v>852</v>
      </c>
      <c r="J3350" s="50" t="s">
        <v>4219</v>
      </c>
      <c r="K3350" s="53">
        <v>14219.12</v>
      </c>
    </row>
    <row r="3351" spans="1:11" x14ac:dyDescent="0.25">
      <c r="A3351" s="50" t="s">
        <v>4216</v>
      </c>
      <c r="B3351" s="50" t="s">
        <v>4593</v>
      </c>
      <c r="C3351" s="50" t="s">
        <v>4315</v>
      </c>
      <c r="D3351" s="50" t="s">
        <v>37</v>
      </c>
      <c r="E3351" s="51">
        <v>45454</v>
      </c>
      <c r="F3351" s="50" t="s">
        <v>72</v>
      </c>
      <c r="G3351" s="50" t="s">
        <v>73</v>
      </c>
      <c r="H3351" s="50" t="s">
        <v>74</v>
      </c>
      <c r="I3351" s="50" t="s">
        <v>852</v>
      </c>
      <c r="J3351" s="50" t="s">
        <v>4219</v>
      </c>
      <c r="K3351" s="53">
        <v>14219.12</v>
      </c>
    </row>
    <row r="3352" spans="1:11" x14ac:dyDescent="0.25">
      <c r="A3352" s="50" t="s">
        <v>4216</v>
      </c>
      <c r="B3352" s="50" t="s">
        <v>4594</v>
      </c>
      <c r="C3352" s="50" t="s">
        <v>4315</v>
      </c>
      <c r="D3352" s="50" t="s">
        <v>37</v>
      </c>
      <c r="E3352" s="51">
        <v>45454</v>
      </c>
      <c r="F3352" s="50" t="s">
        <v>72</v>
      </c>
      <c r="G3352" s="50" t="s">
        <v>73</v>
      </c>
      <c r="H3352" s="50" t="s">
        <v>74</v>
      </c>
      <c r="I3352" s="50" t="s">
        <v>852</v>
      </c>
      <c r="J3352" s="50" t="s">
        <v>4219</v>
      </c>
      <c r="K3352" s="53">
        <v>14219.12</v>
      </c>
    </row>
    <row r="3353" spans="1:11" x14ac:dyDescent="0.25">
      <c r="A3353" s="50" t="s">
        <v>4216</v>
      </c>
      <c r="B3353" s="50" t="s">
        <v>4595</v>
      </c>
      <c r="C3353" s="50" t="s">
        <v>4315</v>
      </c>
      <c r="D3353" s="50" t="s">
        <v>37</v>
      </c>
      <c r="E3353" s="51">
        <v>45454</v>
      </c>
      <c r="F3353" s="50" t="s">
        <v>72</v>
      </c>
      <c r="G3353" s="50" t="s">
        <v>73</v>
      </c>
      <c r="H3353" s="50" t="s">
        <v>74</v>
      </c>
      <c r="I3353" s="50" t="s">
        <v>852</v>
      </c>
      <c r="J3353" s="50" t="s">
        <v>4219</v>
      </c>
      <c r="K3353" s="53">
        <v>14219.12</v>
      </c>
    </row>
    <row r="3354" spans="1:11" x14ac:dyDescent="0.25">
      <c r="A3354" s="50" t="s">
        <v>4216</v>
      </c>
      <c r="B3354" s="50" t="s">
        <v>4596</v>
      </c>
      <c r="C3354" s="50" t="s">
        <v>4315</v>
      </c>
      <c r="D3354" s="50" t="s">
        <v>37</v>
      </c>
      <c r="E3354" s="51">
        <v>45454</v>
      </c>
      <c r="F3354" s="50" t="s">
        <v>72</v>
      </c>
      <c r="G3354" s="50" t="s">
        <v>73</v>
      </c>
      <c r="H3354" s="50" t="s">
        <v>74</v>
      </c>
      <c r="I3354" s="50" t="s">
        <v>852</v>
      </c>
      <c r="J3354" s="50" t="s">
        <v>4219</v>
      </c>
      <c r="K3354" s="53">
        <v>14219.12</v>
      </c>
    </row>
    <row r="3355" spans="1:11" x14ac:dyDescent="0.25">
      <c r="A3355" s="50" t="s">
        <v>4216</v>
      </c>
      <c r="B3355" s="50" t="s">
        <v>4597</v>
      </c>
      <c r="C3355" s="50" t="s">
        <v>4315</v>
      </c>
      <c r="D3355" s="50" t="s">
        <v>37</v>
      </c>
      <c r="E3355" s="51">
        <v>45454</v>
      </c>
      <c r="F3355" s="50" t="s">
        <v>72</v>
      </c>
      <c r="G3355" s="50" t="s">
        <v>73</v>
      </c>
      <c r="H3355" s="50" t="s">
        <v>74</v>
      </c>
      <c r="I3355" s="50" t="s">
        <v>852</v>
      </c>
      <c r="J3355" s="50" t="s">
        <v>4219</v>
      </c>
      <c r="K3355" s="53">
        <v>14219.12</v>
      </c>
    </row>
    <row r="3356" spans="1:11" x14ac:dyDescent="0.25">
      <c r="A3356" s="50" t="s">
        <v>4216</v>
      </c>
      <c r="B3356" s="50" t="s">
        <v>4598</v>
      </c>
      <c r="C3356" s="50" t="s">
        <v>4315</v>
      </c>
      <c r="D3356" s="50" t="s">
        <v>37</v>
      </c>
      <c r="E3356" s="51">
        <v>45454</v>
      </c>
      <c r="F3356" s="50" t="s">
        <v>72</v>
      </c>
      <c r="G3356" s="50" t="s">
        <v>73</v>
      </c>
      <c r="H3356" s="50" t="s">
        <v>74</v>
      </c>
      <c r="I3356" s="50" t="s">
        <v>852</v>
      </c>
      <c r="J3356" s="50" t="s">
        <v>4219</v>
      </c>
      <c r="K3356" s="53">
        <v>14219.12</v>
      </c>
    </row>
    <row r="3357" spans="1:11" x14ac:dyDescent="0.25">
      <c r="A3357" s="50" t="s">
        <v>4216</v>
      </c>
      <c r="B3357" s="50" t="s">
        <v>4599</v>
      </c>
      <c r="C3357" s="50" t="s">
        <v>4315</v>
      </c>
      <c r="D3357" s="50" t="s">
        <v>37</v>
      </c>
      <c r="E3357" s="51">
        <v>45454</v>
      </c>
      <c r="F3357" s="50" t="s">
        <v>72</v>
      </c>
      <c r="G3357" s="50" t="s">
        <v>73</v>
      </c>
      <c r="H3357" s="50" t="s">
        <v>74</v>
      </c>
      <c r="I3357" s="50" t="s">
        <v>852</v>
      </c>
      <c r="J3357" s="50" t="s">
        <v>4219</v>
      </c>
      <c r="K3357" s="53">
        <v>14219.12</v>
      </c>
    </row>
    <row r="3358" spans="1:11" x14ac:dyDescent="0.25">
      <c r="A3358" s="50" t="s">
        <v>4216</v>
      </c>
      <c r="B3358" s="50" t="s">
        <v>4600</v>
      </c>
      <c r="C3358" s="50" t="s">
        <v>4315</v>
      </c>
      <c r="D3358" s="50" t="s">
        <v>37</v>
      </c>
      <c r="E3358" s="51">
        <v>45454</v>
      </c>
      <c r="F3358" s="50" t="s">
        <v>72</v>
      </c>
      <c r="G3358" s="50" t="s">
        <v>73</v>
      </c>
      <c r="H3358" s="50" t="s">
        <v>74</v>
      </c>
      <c r="I3358" s="50" t="s">
        <v>852</v>
      </c>
      <c r="J3358" s="50" t="s">
        <v>4219</v>
      </c>
      <c r="K3358" s="53">
        <v>14219.12</v>
      </c>
    </row>
    <row r="3359" spans="1:11" x14ac:dyDescent="0.25">
      <c r="A3359" s="50" t="s">
        <v>4216</v>
      </c>
      <c r="B3359" s="50" t="s">
        <v>4601</v>
      </c>
      <c r="C3359" s="50" t="s">
        <v>4315</v>
      </c>
      <c r="D3359" s="50" t="s">
        <v>37</v>
      </c>
      <c r="E3359" s="51">
        <v>45454</v>
      </c>
      <c r="F3359" s="50" t="s">
        <v>72</v>
      </c>
      <c r="G3359" s="50" t="s">
        <v>73</v>
      </c>
      <c r="H3359" s="50" t="s">
        <v>74</v>
      </c>
      <c r="I3359" s="50" t="s">
        <v>852</v>
      </c>
      <c r="J3359" s="50" t="s">
        <v>4219</v>
      </c>
      <c r="K3359" s="53">
        <v>14219.12</v>
      </c>
    </row>
    <row r="3360" spans="1:11" x14ac:dyDescent="0.25">
      <c r="A3360" s="50" t="s">
        <v>4216</v>
      </c>
      <c r="B3360" s="50" t="s">
        <v>4602</v>
      </c>
      <c r="C3360" s="50" t="s">
        <v>4315</v>
      </c>
      <c r="D3360" s="50" t="s">
        <v>37</v>
      </c>
      <c r="E3360" s="51">
        <v>45454</v>
      </c>
      <c r="F3360" s="50" t="s">
        <v>72</v>
      </c>
      <c r="G3360" s="50" t="s">
        <v>73</v>
      </c>
      <c r="H3360" s="50" t="s">
        <v>74</v>
      </c>
      <c r="I3360" s="50" t="s">
        <v>852</v>
      </c>
      <c r="J3360" s="50" t="s">
        <v>4219</v>
      </c>
      <c r="K3360" s="53">
        <v>14219.12</v>
      </c>
    </row>
    <row r="3361" spans="1:11" x14ac:dyDescent="0.25">
      <c r="A3361" s="50" t="s">
        <v>4216</v>
      </c>
      <c r="B3361" s="50" t="s">
        <v>4603</v>
      </c>
      <c r="C3361" s="50" t="s">
        <v>4315</v>
      </c>
      <c r="D3361" s="50" t="s">
        <v>37</v>
      </c>
      <c r="E3361" s="51">
        <v>45454</v>
      </c>
      <c r="F3361" s="50" t="s">
        <v>72</v>
      </c>
      <c r="G3361" s="50" t="s">
        <v>73</v>
      </c>
      <c r="H3361" s="50" t="s">
        <v>74</v>
      </c>
      <c r="I3361" s="50" t="s">
        <v>852</v>
      </c>
      <c r="J3361" s="50" t="s">
        <v>4219</v>
      </c>
      <c r="K3361" s="53">
        <v>14219.12</v>
      </c>
    </row>
    <row r="3362" spans="1:11" x14ac:dyDescent="0.25">
      <c r="A3362" s="50" t="s">
        <v>4216</v>
      </c>
      <c r="B3362" s="50" t="s">
        <v>4604</v>
      </c>
      <c r="C3362" s="50" t="s">
        <v>4315</v>
      </c>
      <c r="D3362" s="50" t="s">
        <v>37</v>
      </c>
      <c r="E3362" s="51">
        <v>45454</v>
      </c>
      <c r="F3362" s="50" t="s">
        <v>72</v>
      </c>
      <c r="G3362" s="50" t="s">
        <v>73</v>
      </c>
      <c r="H3362" s="50" t="s">
        <v>74</v>
      </c>
      <c r="I3362" s="50" t="s">
        <v>852</v>
      </c>
      <c r="J3362" s="50" t="s">
        <v>4219</v>
      </c>
      <c r="K3362" s="53">
        <v>14219.12</v>
      </c>
    </row>
    <row r="3363" spans="1:11" x14ac:dyDescent="0.25">
      <c r="A3363" s="50" t="s">
        <v>4216</v>
      </c>
      <c r="B3363" s="50" t="s">
        <v>4605</v>
      </c>
      <c r="C3363" s="50" t="s">
        <v>4315</v>
      </c>
      <c r="D3363" s="50" t="s">
        <v>37</v>
      </c>
      <c r="E3363" s="51">
        <v>45454</v>
      </c>
      <c r="F3363" s="50" t="s">
        <v>72</v>
      </c>
      <c r="G3363" s="50" t="s">
        <v>73</v>
      </c>
      <c r="H3363" s="50" t="s">
        <v>74</v>
      </c>
      <c r="I3363" s="50" t="s">
        <v>852</v>
      </c>
      <c r="J3363" s="50" t="s">
        <v>4219</v>
      </c>
      <c r="K3363" s="53">
        <v>14219.12</v>
      </c>
    </row>
    <row r="3364" spans="1:11" x14ac:dyDescent="0.25">
      <c r="A3364" s="50" t="s">
        <v>4216</v>
      </c>
      <c r="B3364" s="50" t="s">
        <v>4606</v>
      </c>
      <c r="C3364" s="50" t="s">
        <v>4315</v>
      </c>
      <c r="D3364" s="50" t="s">
        <v>37</v>
      </c>
      <c r="E3364" s="51">
        <v>45454</v>
      </c>
      <c r="F3364" s="50" t="s">
        <v>72</v>
      </c>
      <c r="G3364" s="50" t="s">
        <v>73</v>
      </c>
      <c r="H3364" s="50" t="s">
        <v>74</v>
      </c>
      <c r="I3364" s="50" t="s">
        <v>852</v>
      </c>
      <c r="J3364" s="50" t="s">
        <v>4219</v>
      </c>
      <c r="K3364" s="53">
        <v>14219.12</v>
      </c>
    </row>
    <row r="3365" spans="1:11" x14ac:dyDescent="0.25">
      <c r="A3365" s="50" t="s">
        <v>4216</v>
      </c>
      <c r="B3365" s="50" t="s">
        <v>4607</v>
      </c>
      <c r="C3365" s="50" t="s">
        <v>4315</v>
      </c>
      <c r="D3365" s="50" t="s">
        <v>37</v>
      </c>
      <c r="E3365" s="51">
        <v>45454</v>
      </c>
      <c r="F3365" s="50" t="s">
        <v>72</v>
      </c>
      <c r="G3365" s="50" t="s">
        <v>73</v>
      </c>
      <c r="H3365" s="50" t="s">
        <v>74</v>
      </c>
      <c r="I3365" s="50" t="s">
        <v>852</v>
      </c>
      <c r="J3365" s="50" t="s">
        <v>4219</v>
      </c>
      <c r="K3365" s="53">
        <v>14219.12</v>
      </c>
    </row>
    <row r="3366" spans="1:11" x14ac:dyDescent="0.25">
      <c r="A3366" s="50" t="s">
        <v>4216</v>
      </c>
      <c r="B3366" s="50" t="s">
        <v>4608</v>
      </c>
      <c r="C3366" s="50" t="s">
        <v>4315</v>
      </c>
      <c r="D3366" s="50" t="s">
        <v>37</v>
      </c>
      <c r="E3366" s="51">
        <v>45454</v>
      </c>
      <c r="F3366" s="50" t="s">
        <v>72</v>
      </c>
      <c r="G3366" s="50" t="s">
        <v>73</v>
      </c>
      <c r="H3366" s="50" t="s">
        <v>74</v>
      </c>
      <c r="I3366" s="50" t="s">
        <v>852</v>
      </c>
      <c r="J3366" s="50" t="s">
        <v>4219</v>
      </c>
      <c r="K3366" s="53">
        <v>14219.12</v>
      </c>
    </row>
    <row r="3367" spans="1:11" x14ac:dyDescent="0.25">
      <c r="A3367" s="50" t="s">
        <v>4216</v>
      </c>
      <c r="B3367" s="50" t="s">
        <v>4609</v>
      </c>
      <c r="C3367" s="50" t="s">
        <v>4315</v>
      </c>
      <c r="D3367" s="50" t="s">
        <v>37</v>
      </c>
      <c r="E3367" s="51">
        <v>45454</v>
      </c>
      <c r="F3367" s="50" t="s">
        <v>72</v>
      </c>
      <c r="G3367" s="50" t="s">
        <v>73</v>
      </c>
      <c r="H3367" s="50" t="s">
        <v>74</v>
      </c>
      <c r="I3367" s="50" t="s">
        <v>852</v>
      </c>
      <c r="J3367" s="50" t="s">
        <v>4219</v>
      </c>
      <c r="K3367" s="53">
        <v>14219.12</v>
      </c>
    </row>
    <row r="3368" spans="1:11" x14ac:dyDescent="0.25">
      <c r="A3368" s="50" t="s">
        <v>4216</v>
      </c>
      <c r="B3368" s="50" t="s">
        <v>4610</v>
      </c>
      <c r="C3368" s="50" t="s">
        <v>4315</v>
      </c>
      <c r="D3368" s="50" t="s">
        <v>37</v>
      </c>
      <c r="E3368" s="51">
        <v>45454</v>
      </c>
      <c r="F3368" s="50" t="s">
        <v>72</v>
      </c>
      <c r="G3368" s="50" t="s">
        <v>73</v>
      </c>
      <c r="H3368" s="50" t="s">
        <v>74</v>
      </c>
      <c r="I3368" s="50" t="s">
        <v>852</v>
      </c>
      <c r="J3368" s="50" t="s">
        <v>4219</v>
      </c>
      <c r="K3368" s="53">
        <v>14219.12</v>
      </c>
    </row>
    <row r="3369" spans="1:11" x14ac:dyDescent="0.25">
      <c r="A3369" s="50" t="s">
        <v>4216</v>
      </c>
      <c r="B3369" s="50" t="s">
        <v>4611</v>
      </c>
      <c r="C3369" s="50" t="s">
        <v>4315</v>
      </c>
      <c r="D3369" s="50" t="s">
        <v>37</v>
      </c>
      <c r="E3369" s="51">
        <v>45454</v>
      </c>
      <c r="F3369" s="50" t="s">
        <v>72</v>
      </c>
      <c r="G3369" s="50" t="s">
        <v>73</v>
      </c>
      <c r="H3369" s="50" t="s">
        <v>74</v>
      </c>
      <c r="I3369" s="50" t="s">
        <v>852</v>
      </c>
      <c r="J3369" s="50" t="s">
        <v>4219</v>
      </c>
      <c r="K3369" s="53">
        <v>14219.12</v>
      </c>
    </row>
    <row r="3370" spans="1:11" x14ac:dyDescent="0.25">
      <c r="A3370" s="50" t="s">
        <v>4216</v>
      </c>
      <c r="B3370" s="50" t="s">
        <v>4612</v>
      </c>
      <c r="C3370" s="50" t="s">
        <v>4315</v>
      </c>
      <c r="D3370" s="50" t="s">
        <v>37</v>
      </c>
      <c r="E3370" s="51">
        <v>45454</v>
      </c>
      <c r="F3370" s="50" t="s">
        <v>72</v>
      </c>
      <c r="G3370" s="50" t="s">
        <v>73</v>
      </c>
      <c r="H3370" s="50" t="s">
        <v>74</v>
      </c>
      <c r="I3370" s="50" t="s">
        <v>852</v>
      </c>
      <c r="J3370" s="50" t="s">
        <v>4219</v>
      </c>
      <c r="K3370" s="53">
        <v>14219.12</v>
      </c>
    </row>
    <row r="3371" spans="1:11" x14ac:dyDescent="0.25">
      <c r="A3371" s="50" t="s">
        <v>4216</v>
      </c>
      <c r="B3371" s="50" t="s">
        <v>4613</v>
      </c>
      <c r="C3371" s="50" t="s">
        <v>4315</v>
      </c>
      <c r="D3371" s="50" t="s">
        <v>37</v>
      </c>
      <c r="E3371" s="51">
        <v>45454</v>
      </c>
      <c r="F3371" s="50" t="s">
        <v>72</v>
      </c>
      <c r="G3371" s="50" t="s">
        <v>73</v>
      </c>
      <c r="H3371" s="50" t="s">
        <v>74</v>
      </c>
      <c r="I3371" s="50" t="s">
        <v>852</v>
      </c>
      <c r="J3371" s="50" t="s">
        <v>4219</v>
      </c>
      <c r="K3371" s="53">
        <v>14219.12</v>
      </c>
    </row>
    <row r="3372" spans="1:11" x14ac:dyDescent="0.25">
      <c r="A3372" s="50" t="s">
        <v>4216</v>
      </c>
      <c r="B3372" s="50" t="s">
        <v>4614</v>
      </c>
      <c r="C3372" s="50" t="s">
        <v>4315</v>
      </c>
      <c r="D3372" s="50" t="s">
        <v>37</v>
      </c>
      <c r="E3372" s="51">
        <v>45454</v>
      </c>
      <c r="F3372" s="50" t="s">
        <v>72</v>
      </c>
      <c r="G3372" s="50" t="s">
        <v>73</v>
      </c>
      <c r="H3372" s="50" t="s">
        <v>74</v>
      </c>
      <c r="I3372" s="50" t="s">
        <v>852</v>
      </c>
      <c r="J3372" s="50" t="s">
        <v>4219</v>
      </c>
      <c r="K3372" s="53">
        <v>14219.12</v>
      </c>
    </row>
    <row r="3373" spans="1:11" x14ac:dyDescent="0.25">
      <c r="A3373" s="50" t="s">
        <v>4216</v>
      </c>
      <c r="B3373" s="50" t="s">
        <v>4615</v>
      </c>
      <c r="C3373" s="50" t="s">
        <v>4315</v>
      </c>
      <c r="D3373" s="50" t="s">
        <v>37</v>
      </c>
      <c r="E3373" s="51">
        <v>45454</v>
      </c>
      <c r="F3373" s="50" t="s">
        <v>72</v>
      </c>
      <c r="G3373" s="50" t="s">
        <v>73</v>
      </c>
      <c r="H3373" s="50" t="s">
        <v>74</v>
      </c>
      <c r="I3373" s="50" t="s">
        <v>852</v>
      </c>
      <c r="J3373" s="50" t="s">
        <v>4219</v>
      </c>
      <c r="K3373" s="53">
        <v>14219.12</v>
      </c>
    </row>
    <row r="3374" spans="1:11" x14ac:dyDescent="0.25">
      <c r="A3374" s="50" t="s">
        <v>4216</v>
      </c>
      <c r="B3374" s="50" t="s">
        <v>4616</v>
      </c>
      <c r="C3374" s="50" t="s">
        <v>4315</v>
      </c>
      <c r="D3374" s="50" t="s">
        <v>37</v>
      </c>
      <c r="E3374" s="51">
        <v>45454</v>
      </c>
      <c r="F3374" s="50" t="s">
        <v>72</v>
      </c>
      <c r="G3374" s="50" t="s">
        <v>73</v>
      </c>
      <c r="H3374" s="50" t="s">
        <v>74</v>
      </c>
      <c r="I3374" s="50" t="s">
        <v>852</v>
      </c>
      <c r="J3374" s="50" t="s">
        <v>4219</v>
      </c>
      <c r="K3374" s="53">
        <v>14219.12</v>
      </c>
    </row>
    <row r="3375" spans="1:11" x14ac:dyDescent="0.25">
      <c r="A3375" s="50" t="s">
        <v>4216</v>
      </c>
      <c r="B3375" s="50" t="s">
        <v>4617</v>
      </c>
      <c r="C3375" s="50" t="s">
        <v>4315</v>
      </c>
      <c r="D3375" s="50" t="s">
        <v>37</v>
      </c>
      <c r="E3375" s="51">
        <v>45454</v>
      </c>
      <c r="F3375" s="50" t="s">
        <v>72</v>
      </c>
      <c r="G3375" s="50" t="s">
        <v>73</v>
      </c>
      <c r="H3375" s="50" t="s">
        <v>74</v>
      </c>
      <c r="I3375" s="50" t="s">
        <v>852</v>
      </c>
      <c r="J3375" s="50" t="s">
        <v>4219</v>
      </c>
      <c r="K3375" s="53">
        <v>14219.12</v>
      </c>
    </row>
    <row r="3376" spans="1:11" x14ac:dyDescent="0.25">
      <c r="A3376" s="50" t="s">
        <v>4216</v>
      </c>
      <c r="B3376" s="50" t="s">
        <v>4618</v>
      </c>
      <c r="C3376" s="50" t="s">
        <v>4315</v>
      </c>
      <c r="D3376" s="50" t="s">
        <v>37</v>
      </c>
      <c r="E3376" s="51">
        <v>45454</v>
      </c>
      <c r="F3376" s="50" t="s">
        <v>72</v>
      </c>
      <c r="G3376" s="50" t="s">
        <v>73</v>
      </c>
      <c r="H3376" s="50" t="s">
        <v>74</v>
      </c>
      <c r="I3376" s="50" t="s">
        <v>852</v>
      </c>
      <c r="J3376" s="50" t="s">
        <v>4219</v>
      </c>
      <c r="K3376" s="53">
        <v>14219.12</v>
      </c>
    </row>
    <row r="3377" spans="1:11" x14ac:dyDescent="0.25">
      <c r="A3377" s="50" t="s">
        <v>4216</v>
      </c>
      <c r="B3377" s="50" t="s">
        <v>4619</v>
      </c>
      <c r="C3377" s="50" t="s">
        <v>4315</v>
      </c>
      <c r="D3377" s="50" t="s">
        <v>37</v>
      </c>
      <c r="E3377" s="51">
        <v>45454</v>
      </c>
      <c r="F3377" s="50" t="s">
        <v>72</v>
      </c>
      <c r="G3377" s="50" t="s">
        <v>73</v>
      </c>
      <c r="H3377" s="50" t="s">
        <v>74</v>
      </c>
      <c r="I3377" s="50" t="s">
        <v>852</v>
      </c>
      <c r="J3377" s="50" t="s">
        <v>4219</v>
      </c>
      <c r="K3377" s="53">
        <v>14219.12</v>
      </c>
    </row>
    <row r="3378" spans="1:11" x14ac:dyDescent="0.25">
      <c r="A3378" s="50" t="s">
        <v>4216</v>
      </c>
      <c r="B3378" s="50" t="s">
        <v>4620</v>
      </c>
      <c r="C3378" s="50" t="s">
        <v>4315</v>
      </c>
      <c r="D3378" s="50" t="s">
        <v>37</v>
      </c>
      <c r="E3378" s="51">
        <v>45454</v>
      </c>
      <c r="F3378" s="50" t="s">
        <v>72</v>
      </c>
      <c r="G3378" s="50" t="s">
        <v>73</v>
      </c>
      <c r="H3378" s="50" t="s">
        <v>74</v>
      </c>
      <c r="I3378" s="50" t="s">
        <v>852</v>
      </c>
      <c r="J3378" s="50" t="s">
        <v>4219</v>
      </c>
      <c r="K3378" s="53">
        <v>14219.12</v>
      </c>
    </row>
    <row r="3379" spans="1:11" x14ac:dyDescent="0.25">
      <c r="A3379" s="50" t="s">
        <v>4216</v>
      </c>
      <c r="B3379" s="50" t="s">
        <v>4621</v>
      </c>
      <c r="C3379" s="50" t="s">
        <v>4315</v>
      </c>
      <c r="D3379" s="50" t="s">
        <v>37</v>
      </c>
      <c r="E3379" s="51">
        <v>45454</v>
      </c>
      <c r="F3379" s="50" t="s">
        <v>72</v>
      </c>
      <c r="G3379" s="50" t="s">
        <v>73</v>
      </c>
      <c r="H3379" s="50" t="s">
        <v>74</v>
      </c>
      <c r="I3379" s="50" t="s">
        <v>852</v>
      </c>
      <c r="J3379" s="50" t="s">
        <v>4219</v>
      </c>
      <c r="K3379" s="53">
        <v>14219.27</v>
      </c>
    </row>
    <row r="3380" spans="1:11" x14ac:dyDescent="0.25">
      <c r="A3380" s="50" t="s">
        <v>4216</v>
      </c>
      <c r="B3380" s="50" t="s">
        <v>4622</v>
      </c>
      <c r="C3380" s="50" t="s">
        <v>4450</v>
      </c>
      <c r="D3380" s="50" t="s">
        <v>37</v>
      </c>
      <c r="E3380" s="51">
        <v>45454</v>
      </c>
      <c r="F3380" s="50" t="s">
        <v>72</v>
      </c>
      <c r="G3380" s="50" t="s">
        <v>73</v>
      </c>
      <c r="H3380" s="50" t="s">
        <v>74</v>
      </c>
      <c r="I3380" s="50" t="s">
        <v>852</v>
      </c>
      <c r="J3380" s="50" t="s">
        <v>4219</v>
      </c>
      <c r="K3380" s="53">
        <v>2731.27</v>
      </c>
    </row>
    <row r="3381" spans="1:11" x14ac:dyDescent="0.25">
      <c r="A3381" s="50" t="s">
        <v>4216</v>
      </c>
      <c r="B3381" s="50" t="s">
        <v>4623</v>
      </c>
      <c r="C3381" s="50" t="s">
        <v>4450</v>
      </c>
      <c r="D3381" s="50" t="s">
        <v>37</v>
      </c>
      <c r="E3381" s="51">
        <v>45454</v>
      </c>
      <c r="F3381" s="50" t="s">
        <v>72</v>
      </c>
      <c r="G3381" s="50" t="s">
        <v>73</v>
      </c>
      <c r="H3381" s="50" t="s">
        <v>74</v>
      </c>
      <c r="I3381" s="50" t="s">
        <v>852</v>
      </c>
      <c r="J3381" s="50" t="s">
        <v>4219</v>
      </c>
      <c r="K3381" s="53">
        <v>2731.27</v>
      </c>
    </row>
    <row r="3382" spans="1:11" x14ac:dyDescent="0.25">
      <c r="A3382" s="50" t="s">
        <v>4216</v>
      </c>
      <c r="B3382" s="50" t="s">
        <v>4624</v>
      </c>
      <c r="C3382" s="50" t="s">
        <v>4450</v>
      </c>
      <c r="D3382" s="50" t="s">
        <v>37</v>
      </c>
      <c r="E3382" s="51">
        <v>45454</v>
      </c>
      <c r="F3382" s="50" t="s">
        <v>72</v>
      </c>
      <c r="G3382" s="50" t="s">
        <v>73</v>
      </c>
      <c r="H3382" s="50" t="s">
        <v>74</v>
      </c>
      <c r="I3382" s="50" t="s">
        <v>852</v>
      </c>
      <c r="J3382" s="50" t="s">
        <v>4219</v>
      </c>
      <c r="K3382" s="53">
        <v>2731.27</v>
      </c>
    </row>
    <row r="3383" spans="1:11" x14ac:dyDescent="0.25">
      <c r="A3383" s="50" t="s">
        <v>4216</v>
      </c>
      <c r="B3383" s="50" t="s">
        <v>4625</v>
      </c>
      <c r="C3383" s="50" t="s">
        <v>4450</v>
      </c>
      <c r="D3383" s="50" t="s">
        <v>37</v>
      </c>
      <c r="E3383" s="51">
        <v>45454</v>
      </c>
      <c r="F3383" s="50" t="s">
        <v>72</v>
      </c>
      <c r="G3383" s="50" t="s">
        <v>73</v>
      </c>
      <c r="H3383" s="50" t="s">
        <v>74</v>
      </c>
      <c r="I3383" s="50" t="s">
        <v>852</v>
      </c>
      <c r="J3383" s="50" t="s">
        <v>4219</v>
      </c>
      <c r="K3383" s="53">
        <v>2731.27</v>
      </c>
    </row>
    <row r="3384" spans="1:11" x14ac:dyDescent="0.25">
      <c r="A3384" s="50" t="s">
        <v>4216</v>
      </c>
      <c r="B3384" s="50" t="s">
        <v>4626</v>
      </c>
      <c r="C3384" s="50" t="s">
        <v>4450</v>
      </c>
      <c r="D3384" s="50" t="s">
        <v>37</v>
      </c>
      <c r="E3384" s="51">
        <v>45454</v>
      </c>
      <c r="F3384" s="50" t="s">
        <v>72</v>
      </c>
      <c r="G3384" s="50" t="s">
        <v>73</v>
      </c>
      <c r="H3384" s="50" t="s">
        <v>74</v>
      </c>
      <c r="I3384" s="50" t="s">
        <v>852</v>
      </c>
      <c r="J3384" s="50" t="s">
        <v>4219</v>
      </c>
      <c r="K3384" s="53">
        <v>2731.27</v>
      </c>
    </row>
    <row r="3385" spans="1:11" x14ac:dyDescent="0.25">
      <c r="A3385" s="50" t="s">
        <v>4216</v>
      </c>
      <c r="B3385" s="50" t="s">
        <v>4627</v>
      </c>
      <c r="C3385" s="50" t="s">
        <v>4450</v>
      </c>
      <c r="D3385" s="50" t="s">
        <v>37</v>
      </c>
      <c r="E3385" s="51">
        <v>45454</v>
      </c>
      <c r="F3385" s="50" t="s">
        <v>72</v>
      </c>
      <c r="G3385" s="50" t="s">
        <v>73</v>
      </c>
      <c r="H3385" s="50" t="s">
        <v>74</v>
      </c>
      <c r="I3385" s="50" t="s">
        <v>852</v>
      </c>
      <c r="J3385" s="50" t="s">
        <v>4219</v>
      </c>
      <c r="K3385" s="53">
        <v>2731.27</v>
      </c>
    </row>
    <row r="3386" spans="1:11" x14ac:dyDescent="0.25">
      <c r="A3386" s="50" t="s">
        <v>4216</v>
      </c>
      <c r="B3386" s="50" t="s">
        <v>4628</v>
      </c>
      <c r="C3386" s="50" t="s">
        <v>4450</v>
      </c>
      <c r="D3386" s="50" t="s">
        <v>37</v>
      </c>
      <c r="E3386" s="51">
        <v>45454</v>
      </c>
      <c r="F3386" s="50" t="s">
        <v>72</v>
      </c>
      <c r="G3386" s="50" t="s">
        <v>73</v>
      </c>
      <c r="H3386" s="50" t="s">
        <v>74</v>
      </c>
      <c r="I3386" s="50" t="s">
        <v>852</v>
      </c>
      <c r="J3386" s="50" t="s">
        <v>4219</v>
      </c>
      <c r="K3386" s="53">
        <v>2731.27</v>
      </c>
    </row>
    <row r="3387" spans="1:11" x14ac:dyDescent="0.25">
      <c r="A3387" s="50" t="s">
        <v>4216</v>
      </c>
      <c r="B3387" s="50" t="s">
        <v>4629</v>
      </c>
      <c r="C3387" s="50" t="s">
        <v>4450</v>
      </c>
      <c r="D3387" s="50" t="s">
        <v>37</v>
      </c>
      <c r="E3387" s="51">
        <v>45454</v>
      </c>
      <c r="F3387" s="50" t="s">
        <v>72</v>
      </c>
      <c r="G3387" s="50" t="s">
        <v>73</v>
      </c>
      <c r="H3387" s="50" t="s">
        <v>74</v>
      </c>
      <c r="I3387" s="50" t="s">
        <v>852</v>
      </c>
      <c r="J3387" s="50" t="s">
        <v>4219</v>
      </c>
      <c r="K3387" s="53">
        <v>2731.27</v>
      </c>
    </row>
    <row r="3388" spans="1:11" x14ac:dyDescent="0.25">
      <c r="A3388" s="50" t="s">
        <v>4216</v>
      </c>
      <c r="B3388" s="50" t="s">
        <v>4630</v>
      </c>
      <c r="C3388" s="50" t="s">
        <v>4450</v>
      </c>
      <c r="D3388" s="50" t="s">
        <v>37</v>
      </c>
      <c r="E3388" s="51">
        <v>45454</v>
      </c>
      <c r="F3388" s="50" t="s">
        <v>72</v>
      </c>
      <c r="G3388" s="50" t="s">
        <v>73</v>
      </c>
      <c r="H3388" s="50" t="s">
        <v>74</v>
      </c>
      <c r="I3388" s="50" t="s">
        <v>852</v>
      </c>
      <c r="J3388" s="50" t="s">
        <v>4219</v>
      </c>
      <c r="K3388" s="53">
        <v>2731.27</v>
      </c>
    </row>
    <row r="3389" spans="1:11" x14ac:dyDescent="0.25">
      <c r="A3389" s="50" t="s">
        <v>4216</v>
      </c>
      <c r="B3389" s="50" t="s">
        <v>4631</v>
      </c>
      <c r="C3389" s="50" t="s">
        <v>4450</v>
      </c>
      <c r="D3389" s="50" t="s">
        <v>37</v>
      </c>
      <c r="E3389" s="51">
        <v>45454</v>
      </c>
      <c r="F3389" s="50" t="s">
        <v>72</v>
      </c>
      <c r="G3389" s="50" t="s">
        <v>73</v>
      </c>
      <c r="H3389" s="50" t="s">
        <v>74</v>
      </c>
      <c r="I3389" s="50" t="s">
        <v>852</v>
      </c>
      <c r="J3389" s="50" t="s">
        <v>4219</v>
      </c>
      <c r="K3389" s="53">
        <v>2731.27</v>
      </c>
    </row>
    <row r="3390" spans="1:11" x14ac:dyDescent="0.25">
      <c r="A3390" s="50" t="s">
        <v>4216</v>
      </c>
      <c r="B3390" s="50" t="s">
        <v>4632</v>
      </c>
      <c r="C3390" s="50" t="s">
        <v>4450</v>
      </c>
      <c r="D3390" s="50" t="s">
        <v>37</v>
      </c>
      <c r="E3390" s="51">
        <v>45454</v>
      </c>
      <c r="F3390" s="50" t="s">
        <v>72</v>
      </c>
      <c r="G3390" s="50" t="s">
        <v>73</v>
      </c>
      <c r="H3390" s="50" t="s">
        <v>74</v>
      </c>
      <c r="I3390" s="50" t="s">
        <v>852</v>
      </c>
      <c r="J3390" s="50" t="s">
        <v>4219</v>
      </c>
      <c r="K3390" s="53">
        <v>2731.27</v>
      </c>
    </row>
    <row r="3391" spans="1:11" x14ac:dyDescent="0.25">
      <c r="A3391" s="50" t="s">
        <v>4216</v>
      </c>
      <c r="B3391" s="50" t="s">
        <v>4633</v>
      </c>
      <c r="C3391" s="50" t="s">
        <v>4450</v>
      </c>
      <c r="D3391" s="50" t="s">
        <v>37</v>
      </c>
      <c r="E3391" s="51">
        <v>45454</v>
      </c>
      <c r="F3391" s="50" t="s">
        <v>72</v>
      </c>
      <c r="G3391" s="50" t="s">
        <v>73</v>
      </c>
      <c r="H3391" s="50" t="s">
        <v>74</v>
      </c>
      <c r="I3391" s="50" t="s">
        <v>852</v>
      </c>
      <c r="J3391" s="50" t="s">
        <v>4219</v>
      </c>
      <c r="K3391" s="53">
        <v>2731.27</v>
      </c>
    </row>
    <row r="3392" spans="1:11" x14ac:dyDescent="0.25">
      <c r="A3392" s="50" t="s">
        <v>4216</v>
      </c>
      <c r="B3392" s="50" t="s">
        <v>4634</v>
      </c>
      <c r="C3392" s="50" t="s">
        <v>4450</v>
      </c>
      <c r="D3392" s="50" t="s">
        <v>37</v>
      </c>
      <c r="E3392" s="51">
        <v>45454</v>
      </c>
      <c r="F3392" s="50" t="s">
        <v>72</v>
      </c>
      <c r="G3392" s="50" t="s">
        <v>73</v>
      </c>
      <c r="H3392" s="50" t="s">
        <v>74</v>
      </c>
      <c r="I3392" s="50" t="s">
        <v>852</v>
      </c>
      <c r="J3392" s="50" t="s">
        <v>4219</v>
      </c>
      <c r="K3392" s="53">
        <v>2731.27</v>
      </c>
    </row>
    <row r="3393" spans="1:11" x14ac:dyDescent="0.25">
      <c r="A3393" s="50" t="s">
        <v>4216</v>
      </c>
      <c r="B3393" s="50" t="s">
        <v>4635</v>
      </c>
      <c r="C3393" s="50" t="s">
        <v>4450</v>
      </c>
      <c r="D3393" s="50" t="s">
        <v>37</v>
      </c>
      <c r="E3393" s="51">
        <v>45454</v>
      </c>
      <c r="F3393" s="50" t="s">
        <v>72</v>
      </c>
      <c r="G3393" s="50" t="s">
        <v>73</v>
      </c>
      <c r="H3393" s="50" t="s">
        <v>74</v>
      </c>
      <c r="I3393" s="50" t="s">
        <v>852</v>
      </c>
      <c r="J3393" s="50" t="s">
        <v>4219</v>
      </c>
      <c r="K3393" s="53">
        <v>2731.27</v>
      </c>
    </row>
    <row r="3394" spans="1:11" x14ac:dyDescent="0.25">
      <c r="A3394" s="50" t="s">
        <v>4216</v>
      </c>
      <c r="B3394" s="50" t="s">
        <v>4636</v>
      </c>
      <c r="C3394" s="50" t="s">
        <v>4450</v>
      </c>
      <c r="D3394" s="50" t="s">
        <v>37</v>
      </c>
      <c r="E3394" s="51">
        <v>45454</v>
      </c>
      <c r="F3394" s="50" t="s">
        <v>72</v>
      </c>
      <c r="G3394" s="50" t="s">
        <v>73</v>
      </c>
      <c r="H3394" s="50" t="s">
        <v>74</v>
      </c>
      <c r="I3394" s="50" t="s">
        <v>852</v>
      </c>
      <c r="J3394" s="50" t="s">
        <v>4219</v>
      </c>
      <c r="K3394" s="53">
        <v>2731.27</v>
      </c>
    </row>
    <row r="3395" spans="1:11" x14ac:dyDescent="0.25">
      <c r="A3395" s="50" t="s">
        <v>4216</v>
      </c>
      <c r="B3395" s="50" t="s">
        <v>4637</v>
      </c>
      <c r="C3395" s="50" t="s">
        <v>4450</v>
      </c>
      <c r="D3395" s="50" t="s">
        <v>37</v>
      </c>
      <c r="E3395" s="51">
        <v>45454</v>
      </c>
      <c r="F3395" s="50" t="s">
        <v>72</v>
      </c>
      <c r="G3395" s="50" t="s">
        <v>73</v>
      </c>
      <c r="H3395" s="50" t="s">
        <v>74</v>
      </c>
      <c r="I3395" s="50" t="s">
        <v>852</v>
      </c>
      <c r="J3395" s="50" t="s">
        <v>4219</v>
      </c>
      <c r="K3395" s="53">
        <v>2731.27</v>
      </c>
    </row>
    <row r="3396" spans="1:11" x14ac:dyDescent="0.25">
      <c r="A3396" s="50" t="s">
        <v>4216</v>
      </c>
      <c r="B3396" s="50" t="s">
        <v>4638</v>
      </c>
      <c r="C3396" s="50" t="s">
        <v>4450</v>
      </c>
      <c r="D3396" s="50" t="s">
        <v>37</v>
      </c>
      <c r="E3396" s="51">
        <v>45454</v>
      </c>
      <c r="F3396" s="50" t="s">
        <v>72</v>
      </c>
      <c r="G3396" s="50" t="s">
        <v>73</v>
      </c>
      <c r="H3396" s="50" t="s">
        <v>74</v>
      </c>
      <c r="I3396" s="50" t="s">
        <v>852</v>
      </c>
      <c r="J3396" s="50" t="s">
        <v>4219</v>
      </c>
      <c r="K3396" s="53">
        <v>2731.27</v>
      </c>
    </row>
    <row r="3397" spans="1:11" x14ac:dyDescent="0.25">
      <c r="A3397" s="50" t="s">
        <v>4216</v>
      </c>
      <c r="B3397" s="50" t="s">
        <v>4639</v>
      </c>
      <c r="C3397" s="50" t="s">
        <v>4450</v>
      </c>
      <c r="D3397" s="50" t="s">
        <v>37</v>
      </c>
      <c r="E3397" s="51">
        <v>45454</v>
      </c>
      <c r="F3397" s="50" t="s">
        <v>72</v>
      </c>
      <c r="G3397" s="50" t="s">
        <v>73</v>
      </c>
      <c r="H3397" s="50" t="s">
        <v>74</v>
      </c>
      <c r="I3397" s="50" t="s">
        <v>852</v>
      </c>
      <c r="J3397" s="50" t="s">
        <v>4219</v>
      </c>
      <c r="K3397" s="53">
        <v>2731.27</v>
      </c>
    </row>
    <row r="3398" spans="1:11" x14ac:dyDescent="0.25">
      <c r="A3398" s="50" t="s">
        <v>4216</v>
      </c>
      <c r="B3398" s="50" t="s">
        <v>4640</v>
      </c>
      <c r="C3398" s="50" t="s">
        <v>4450</v>
      </c>
      <c r="D3398" s="50" t="s">
        <v>37</v>
      </c>
      <c r="E3398" s="51">
        <v>45454</v>
      </c>
      <c r="F3398" s="50" t="s">
        <v>72</v>
      </c>
      <c r="G3398" s="50" t="s">
        <v>73</v>
      </c>
      <c r="H3398" s="50" t="s">
        <v>74</v>
      </c>
      <c r="I3398" s="50" t="s">
        <v>852</v>
      </c>
      <c r="J3398" s="50" t="s">
        <v>4219</v>
      </c>
      <c r="K3398" s="53">
        <v>2731.26</v>
      </c>
    </row>
    <row r="3399" spans="1:11" x14ac:dyDescent="0.25">
      <c r="A3399" s="50" t="s">
        <v>4216</v>
      </c>
      <c r="B3399" s="50" t="s">
        <v>4641</v>
      </c>
      <c r="C3399" s="50" t="s">
        <v>4372</v>
      </c>
      <c r="D3399" s="50" t="s">
        <v>37</v>
      </c>
      <c r="E3399" s="51">
        <v>45454</v>
      </c>
      <c r="F3399" s="50" t="s">
        <v>72</v>
      </c>
      <c r="G3399" s="50" t="s">
        <v>73</v>
      </c>
      <c r="H3399" s="50" t="s">
        <v>74</v>
      </c>
      <c r="I3399" s="50" t="s">
        <v>852</v>
      </c>
      <c r="J3399" s="50" t="s">
        <v>4219</v>
      </c>
      <c r="K3399" s="53">
        <v>5579.88</v>
      </c>
    </row>
    <row r="3400" spans="1:11" x14ac:dyDescent="0.25">
      <c r="A3400" s="50" t="s">
        <v>4216</v>
      </c>
      <c r="B3400" s="50" t="s">
        <v>4642</v>
      </c>
      <c r="C3400" s="50" t="s">
        <v>4372</v>
      </c>
      <c r="D3400" s="50" t="s">
        <v>37</v>
      </c>
      <c r="E3400" s="51">
        <v>45454</v>
      </c>
      <c r="F3400" s="50" t="s">
        <v>72</v>
      </c>
      <c r="G3400" s="50" t="s">
        <v>73</v>
      </c>
      <c r="H3400" s="50" t="s">
        <v>74</v>
      </c>
      <c r="I3400" s="50" t="s">
        <v>852</v>
      </c>
      <c r="J3400" s="50" t="s">
        <v>4219</v>
      </c>
      <c r="K3400" s="53">
        <v>5579.88</v>
      </c>
    </row>
    <row r="3401" spans="1:11" x14ac:dyDescent="0.25">
      <c r="A3401" s="50" t="s">
        <v>4216</v>
      </c>
      <c r="B3401" s="50" t="s">
        <v>4643</v>
      </c>
      <c r="C3401" s="50" t="s">
        <v>4372</v>
      </c>
      <c r="D3401" s="50" t="s">
        <v>37</v>
      </c>
      <c r="E3401" s="51">
        <v>45454</v>
      </c>
      <c r="F3401" s="50" t="s">
        <v>72</v>
      </c>
      <c r="G3401" s="50" t="s">
        <v>73</v>
      </c>
      <c r="H3401" s="50" t="s">
        <v>74</v>
      </c>
      <c r="I3401" s="50" t="s">
        <v>852</v>
      </c>
      <c r="J3401" s="50" t="s">
        <v>4219</v>
      </c>
      <c r="K3401" s="53">
        <v>5579.88</v>
      </c>
    </row>
    <row r="3402" spans="1:11" x14ac:dyDescent="0.25">
      <c r="A3402" s="50" t="s">
        <v>4216</v>
      </c>
      <c r="B3402" s="50" t="s">
        <v>4644</v>
      </c>
      <c r="C3402" s="50" t="s">
        <v>4372</v>
      </c>
      <c r="D3402" s="50" t="s">
        <v>37</v>
      </c>
      <c r="E3402" s="51">
        <v>45454</v>
      </c>
      <c r="F3402" s="50" t="s">
        <v>72</v>
      </c>
      <c r="G3402" s="50" t="s">
        <v>73</v>
      </c>
      <c r="H3402" s="50" t="s">
        <v>74</v>
      </c>
      <c r="I3402" s="50" t="s">
        <v>852</v>
      </c>
      <c r="J3402" s="50" t="s">
        <v>4219</v>
      </c>
      <c r="K3402" s="53">
        <v>5579.88</v>
      </c>
    </row>
    <row r="3403" spans="1:11" x14ac:dyDescent="0.25">
      <c r="A3403" s="50" t="s">
        <v>4216</v>
      </c>
      <c r="B3403" s="50" t="s">
        <v>4645</v>
      </c>
      <c r="C3403" s="50" t="s">
        <v>4372</v>
      </c>
      <c r="D3403" s="50" t="s">
        <v>37</v>
      </c>
      <c r="E3403" s="51">
        <v>45454</v>
      </c>
      <c r="F3403" s="50" t="s">
        <v>72</v>
      </c>
      <c r="G3403" s="50" t="s">
        <v>73</v>
      </c>
      <c r="H3403" s="50" t="s">
        <v>74</v>
      </c>
      <c r="I3403" s="50" t="s">
        <v>852</v>
      </c>
      <c r="J3403" s="50" t="s">
        <v>4219</v>
      </c>
      <c r="K3403" s="53">
        <v>5579.88</v>
      </c>
    </row>
    <row r="3404" spans="1:11" x14ac:dyDescent="0.25">
      <c r="A3404" s="50" t="s">
        <v>4216</v>
      </c>
      <c r="B3404" s="50" t="s">
        <v>4646</v>
      </c>
      <c r="C3404" s="50" t="s">
        <v>4372</v>
      </c>
      <c r="D3404" s="50" t="s">
        <v>37</v>
      </c>
      <c r="E3404" s="51">
        <v>45454</v>
      </c>
      <c r="F3404" s="50" t="s">
        <v>72</v>
      </c>
      <c r="G3404" s="50" t="s">
        <v>73</v>
      </c>
      <c r="H3404" s="50" t="s">
        <v>74</v>
      </c>
      <c r="I3404" s="50" t="s">
        <v>852</v>
      </c>
      <c r="J3404" s="50" t="s">
        <v>4219</v>
      </c>
      <c r="K3404" s="53">
        <v>5579.88</v>
      </c>
    </row>
    <row r="3405" spans="1:11" x14ac:dyDescent="0.25">
      <c r="A3405" s="50" t="s">
        <v>4216</v>
      </c>
      <c r="B3405" s="50" t="s">
        <v>4647</v>
      </c>
      <c r="C3405" s="50" t="s">
        <v>4372</v>
      </c>
      <c r="D3405" s="50" t="s">
        <v>37</v>
      </c>
      <c r="E3405" s="51">
        <v>45454</v>
      </c>
      <c r="F3405" s="50" t="s">
        <v>72</v>
      </c>
      <c r="G3405" s="50" t="s">
        <v>73</v>
      </c>
      <c r="H3405" s="50" t="s">
        <v>74</v>
      </c>
      <c r="I3405" s="50" t="s">
        <v>852</v>
      </c>
      <c r="J3405" s="50" t="s">
        <v>4219</v>
      </c>
      <c r="K3405" s="53">
        <v>5579.88</v>
      </c>
    </row>
    <row r="3406" spans="1:11" x14ac:dyDescent="0.25">
      <c r="A3406" s="50" t="s">
        <v>4216</v>
      </c>
      <c r="B3406" s="50" t="s">
        <v>4648</v>
      </c>
      <c r="C3406" s="50" t="s">
        <v>4372</v>
      </c>
      <c r="D3406" s="50" t="s">
        <v>37</v>
      </c>
      <c r="E3406" s="51">
        <v>45454</v>
      </c>
      <c r="F3406" s="50" t="s">
        <v>72</v>
      </c>
      <c r="G3406" s="50" t="s">
        <v>73</v>
      </c>
      <c r="H3406" s="50" t="s">
        <v>74</v>
      </c>
      <c r="I3406" s="50" t="s">
        <v>852</v>
      </c>
      <c r="J3406" s="50" t="s">
        <v>4219</v>
      </c>
      <c r="K3406" s="53">
        <v>5579.88</v>
      </c>
    </row>
    <row r="3407" spans="1:11" x14ac:dyDescent="0.25">
      <c r="A3407" s="50" t="s">
        <v>4216</v>
      </c>
      <c r="B3407" s="50" t="s">
        <v>4649</v>
      </c>
      <c r="C3407" s="50" t="s">
        <v>4372</v>
      </c>
      <c r="D3407" s="50" t="s">
        <v>37</v>
      </c>
      <c r="E3407" s="51">
        <v>45454</v>
      </c>
      <c r="F3407" s="50" t="s">
        <v>72</v>
      </c>
      <c r="G3407" s="50" t="s">
        <v>73</v>
      </c>
      <c r="H3407" s="50" t="s">
        <v>74</v>
      </c>
      <c r="I3407" s="50" t="s">
        <v>852</v>
      </c>
      <c r="J3407" s="50" t="s">
        <v>4219</v>
      </c>
      <c r="K3407" s="53">
        <v>5579.88</v>
      </c>
    </row>
    <row r="3408" spans="1:11" x14ac:dyDescent="0.25">
      <c r="A3408" s="50" t="s">
        <v>4216</v>
      </c>
      <c r="B3408" s="50" t="s">
        <v>4650</v>
      </c>
      <c r="C3408" s="50" t="s">
        <v>4372</v>
      </c>
      <c r="D3408" s="50" t="s">
        <v>37</v>
      </c>
      <c r="E3408" s="51">
        <v>45454</v>
      </c>
      <c r="F3408" s="50" t="s">
        <v>72</v>
      </c>
      <c r="G3408" s="50" t="s">
        <v>73</v>
      </c>
      <c r="H3408" s="50" t="s">
        <v>74</v>
      </c>
      <c r="I3408" s="50" t="s">
        <v>852</v>
      </c>
      <c r="J3408" s="50" t="s">
        <v>4219</v>
      </c>
      <c r="K3408" s="53">
        <v>5579.88</v>
      </c>
    </row>
    <row r="3409" spans="1:11" x14ac:dyDescent="0.25">
      <c r="A3409" s="50" t="s">
        <v>4216</v>
      </c>
      <c r="B3409" s="50" t="s">
        <v>4651</v>
      </c>
      <c r="C3409" s="50" t="s">
        <v>4372</v>
      </c>
      <c r="D3409" s="50" t="s">
        <v>37</v>
      </c>
      <c r="E3409" s="51">
        <v>45454</v>
      </c>
      <c r="F3409" s="50" t="s">
        <v>72</v>
      </c>
      <c r="G3409" s="50" t="s">
        <v>73</v>
      </c>
      <c r="H3409" s="50" t="s">
        <v>74</v>
      </c>
      <c r="I3409" s="50" t="s">
        <v>852</v>
      </c>
      <c r="J3409" s="50" t="s">
        <v>4219</v>
      </c>
      <c r="K3409" s="53">
        <v>5579.88</v>
      </c>
    </row>
    <row r="3410" spans="1:11" x14ac:dyDescent="0.25">
      <c r="A3410" s="50" t="s">
        <v>4216</v>
      </c>
      <c r="B3410" s="50" t="s">
        <v>4652</v>
      </c>
      <c r="C3410" s="50" t="s">
        <v>4372</v>
      </c>
      <c r="D3410" s="50" t="s">
        <v>37</v>
      </c>
      <c r="E3410" s="51">
        <v>45454</v>
      </c>
      <c r="F3410" s="50" t="s">
        <v>72</v>
      </c>
      <c r="G3410" s="50" t="s">
        <v>73</v>
      </c>
      <c r="H3410" s="50" t="s">
        <v>74</v>
      </c>
      <c r="I3410" s="50" t="s">
        <v>852</v>
      </c>
      <c r="J3410" s="50" t="s">
        <v>4219</v>
      </c>
      <c r="K3410" s="53">
        <v>5579.88</v>
      </c>
    </row>
    <row r="3411" spans="1:11" x14ac:dyDescent="0.25">
      <c r="A3411" s="50" t="s">
        <v>4216</v>
      </c>
      <c r="B3411" s="50" t="s">
        <v>4653</v>
      </c>
      <c r="C3411" s="50" t="s">
        <v>4372</v>
      </c>
      <c r="D3411" s="50" t="s">
        <v>37</v>
      </c>
      <c r="E3411" s="51">
        <v>45454</v>
      </c>
      <c r="F3411" s="50" t="s">
        <v>72</v>
      </c>
      <c r="G3411" s="50" t="s">
        <v>73</v>
      </c>
      <c r="H3411" s="50" t="s">
        <v>74</v>
      </c>
      <c r="I3411" s="50" t="s">
        <v>852</v>
      </c>
      <c r="J3411" s="50" t="s">
        <v>4219</v>
      </c>
      <c r="K3411" s="53">
        <v>5579.88</v>
      </c>
    </row>
    <row r="3412" spans="1:11" x14ac:dyDescent="0.25">
      <c r="A3412" s="50" t="s">
        <v>4216</v>
      </c>
      <c r="B3412" s="50" t="s">
        <v>4654</v>
      </c>
      <c r="C3412" s="50" t="s">
        <v>4372</v>
      </c>
      <c r="D3412" s="50" t="s">
        <v>37</v>
      </c>
      <c r="E3412" s="51">
        <v>45454</v>
      </c>
      <c r="F3412" s="50" t="s">
        <v>72</v>
      </c>
      <c r="G3412" s="50" t="s">
        <v>73</v>
      </c>
      <c r="H3412" s="50" t="s">
        <v>74</v>
      </c>
      <c r="I3412" s="50" t="s">
        <v>852</v>
      </c>
      <c r="J3412" s="50" t="s">
        <v>4219</v>
      </c>
      <c r="K3412" s="53">
        <v>5579.88</v>
      </c>
    </row>
    <row r="3413" spans="1:11" x14ac:dyDescent="0.25">
      <c r="A3413" s="50" t="s">
        <v>4216</v>
      </c>
      <c r="B3413" s="50" t="s">
        <v>4655</v>
      </c>
      <c r="C3413" s="50" t="s">
        <v>4372</v>
      </c>
      <c r="D3413" s="50" t="s">
        <v>37</v>
      </c>
      <c r="E3413" s="51">
        <v>45454</v>
      </c>
      <c r="F3413" s="50" t="s">
        <v>72</v>
      </c>
      <c r="G3413" s="50" t="s">
        <v>73</v>
      </c>
      <c r="H3413" s="50" t="s">
        <v>74</v>
      </c>
      <c r="I3413" s="50" t="s">
        <v>852</v>
      </c>
      <c r="J3413" s="50" t="s">
        <v>4219</v>
      </c>
      <c r="K3413" s="53">
        <v>5579.93</v>
      </c>
    </row>
    <row r="3414" spans="1:11" x14ac:dyDescent="0.25">
      <c r="A3414" s="50" t="s">
        <v>4216</v>
      </c>
      <c r="B3414" s="50" t="s">
        <v>4656</v>
      </c>
      <c r="C3414" s="50" t="s">
        <v>4248</v>
      </c>
      <c r="D3414" s="50" t="s">
        <v>37</v>
      </c>
      <c r="E3414" s="51">
        <v>45454</v>
      </c>
      <c r="F3414" s="50" t="s">
        <v>72</v>
      </c>
      <c r="G3414" s="50" t="s">
        <v>73</v>
      </c>
      <c r="H3414" s="50" t="s">
        <v>74</v>
      </c>
      <c r="I3414" s="50" t="s">
        <v>852</v>
      </c>
      <c r="J3414" s="50" t="s">
        <v>4219</v>
      </c>
      <c r="K3414" s="53">
        <v>5316.45</v>
      </c>
    </row>
    <row r="3415" spans="1:11" x14ac:dyDescent="0.25">
      <c r="A3415" s="50" t="s">
        <v>4216</v>
      </c>
      <c r="B3415" s="50" t="s">
        <v>4657</v>
      </c>
      <c r="C3415" s="50" t="s">
        <v>4248</v>
      </c>
      <c r="D3415" s="50" t="s">
        <v>37</v>
      </c>
      <c r="E3415" s="51">
        <v>45454</v>
      </c>
      <c r="F3415" s="50" t="s">
        <v>72</v>
      </c>
      <c r="G3415" s="50" t="s">
        <v>73</v>
      </c>
      <c r="H3415" s="50" t="s">
        <v>74</v>
      </c>
      <c r="I3415" s="50" t="s">
        <v>852</v>
      </c>
      <c r="J3415" s="50" t="s">
        <v>4219</v>
      </c>
      <c r="K3415" s="53">
        <v>5316.45</v>
      </c>
    </row>
    <row r="3416" spans="1:11" x14ac:dyDescent="0.25">
      <c r="A3416" s="50" t="s">
        <v>4216</v>
      </c>
      <c r="B3416" s="50" t="s">
        <v>4658</v>
      </c>
      <c r="C3416" s="50" t="s">
        <v>4248</v>
      </c>
      <c r="D3416" s="50" t="s">
        <v>37</v>
      </c>
      <c r="E3416" s="51">
        <v>45454</v>
      </c>
      <c r="F3416" s="50" t="s">
        <v>72</v>
      </c>
      <c r="G3416" s="50" t="s">
        <v>73</v>
      </c>
      <c r="H3416" s="50" t="s">
        <v>74</v>
      </c>
      <c r="I3416" s="50" t="s">
        <v>852</v>
      </c>
      <c r="J3416" s="50" t="s">
        <v>4219</v>
      </c>
      <c r="K3416" s="53">
        <v>5316.44</v>
      </c>
    </row>
    <row r="3417" spans="1:11" x14ac:dyDescent="0.25">
      <c r="A3417" s="50" t="s">
        <v>4216</v>
      </c>
      <c r="B3417" s="50" t="s">
        <v>4659</v>
      </c>
      <c r="C3417" s="50" t="s">
        <v>4660</v>
      </c>
      <c r="D3417" s="50" t="s">
        <v>37</v>
      </c>
      <c r="E3417" s="51">
        <v>45454</v>
      </c>
      <c r="F3417" s="50" t="s">
        <v>72</v>
      </c>
      <c r="G3417" s="50" t="s">
        <v>73</v>
      </c>
      <c r="H3417" s="50" t="s">
        <v>74</v>
      </c>
      <c r="I3417" s="50" t="s">
        <v>852</v>
      </c>
      <c r="J3417" s="50" t="s">
        <v>4219</v>
      </c>
      <c r="K3417" s="53">
        <v>18253.16</v>
      </c>
    </row>
    <row r="3418" spans="1:11" x14ac:dyDescent="0.25">
      <c r="A3418" s="50" t="s">
        <v>4216</v>
      </c>
      <c r="B3418" s="50" t="s">
        <v>4661</v>
      </c>
      <c r="C3418" s="50" t="s">
        <v>4254</v>
      </c>
      <c r="D3418" s="50" t="s">
        <v>37</v>
      </c>
      <c r="E3418" s="51">
        <v>45454</v>
      </c>
      <c r="F3418" s="50" t="s">
        <v>72</v>
      </c>
      <c r="G3418" s="50" t="s">
        <v>73</v>
      </c>
      <c r="H3418" s="50" t="s">
        <v>74</v>
      </c>
      <c r="I3418" s="50" t="s">
        <v>852</v>
      </c>
      <c r="J3418" s="50" t="s">
        <v>4219</v>
      </c>
      <c r="K3418" s="53">
        <v>14249.06</v>
      </c>
    </row>
    <row r="3419" spans="1:11" x14ac:dyDescent="0.25">
      <c r="A3419" s="50" t="s">
        <v>4216</v>
      </c>
      <c r="B3419" s="50" t="s">
        <v>4662</v>
      </c>
      <c r="C3419" s="50" t="s">
        <v>4254</v>
      </c>
      <c r="D3419" s="50" t="s">
        <v>37</v>
      </c>
      <c r="E3419" s="51">
        <v>45454</v>
      </c>
      <c r="F3419" s="50" t="s">
        <v>72</v>
      </c>
      <c r="G3419" s="50" t="s">
        <v>73</v>
      </c>
      <c r="H3419" s="50" t="s">
        <v>74</v>
      </c>
      <c r="I3419" s="50" t="s">
        <v>852</v>
      </c>
      <c r="J3419" s="50" t="s">
        <v>4219</v>
      </c>
      <c r="K3419" s="53">
        <v>14249.06</v>
      </c>
    </row>
    <row r="3420" spans="1:11" x14ac:dyDescent="0.25">
      <c r="A3420" s="50" t="s">
        <v>4216</v>
      </c>
      <c r="B3420" s="50" t="s">
        <v>4663</v>
      </c>
      <c r="C3420" s="50" t="s">
        <v>4254</v>
      </c>
      <c r="D3420" s="50" t="s">
        <v>37</v>
      </c>
      <c r="E3420" s="51">
        <v>45454</v>
      </c>
      <c r="F3420" s="50" t="s">
        <v>72</v>
      </c>
      <c r="G3420" s="50" t="s">
        <v>73</v>
      </c>
      <c r="H3420" s="50" t="s">
        <v>74</v>
      </c>
      <c r="I3420" s="50" t="s">
        <v>852</v>
      </c>
      <c r="J3420" s="50" t="s">
        <v>4219</v>
      </c>
      <c r="K3420" s="53">
        <v>14249.06</v>
      </c>
    </row>
    <row r="3421" spans="1:11" x14ac:dyDescent="0.25">
      <c r="A3421" s="50" t="s">
        <v>4216</v>
      </c>
      <c r="B3421" s="50" t="s">
        <v>4664</v>
      </c>
      <c r="C3421" s="50" t="s">
        <v>4254</v>
      </c>
      <c r="D3421" s="50" t="s">
        <v>37</v>
      </c>
      <c r="E3421" s="51">
        <v>45454</v>
      </c>
      <c r="F3421" s="50" t="s">
        <v>72</v>
      </c>
      <c r="G3421" s="50" t="s">
        <v>73</v>
      </c>
      <c r="H3421" s="50" t="s">
        <v>74</v>
      </c>
      <c r="I3421" s="50" t="s">
        <v>852</v>
      </c>
      <c r="J3421" s="50" t="s">
        <v>4219</v>
      </c>
      <c r="K3421" s="53">
        <v>14249.06</v>
      </c>
    </row>
    <row r="3422" spans="1:11" x14ac:dyDescent="0.25">
      <c r="A3422" s="50" t="s">
        <v>4216</v>
      </c>
      <c r="B3422" s="50" t="s">
        <v>4665</v>
      </c>
      <c r="C3422" s="50" t="s">
        <v>4254</v>
      </c>
      <c r="D3422" s="50" t="s">
        <v>37</v>
      </c>
      <c r="E3422" s="51">
        <v>45454</v>
      </c>
      <c r="F3422" s="50" t="s">
        <v>72</v>
      </c>
      <c r="G3422" s="50" t="s">
        <v>73</v>
      </c>
      <c r="H3422" s="50" t="s">
        <v>74</v>
      </c>
      <c r="I3422" s="50" t="s">
        <v>852</v>
      </c>
      <c r="J3422" s="50" t="s">
        <v>4219</v>
      </c>
      <c r="K3422" s="53">
        <v>14249.06</v>
      </c>
    </row>
    <row r="3423" spans="1:11" x14ac:dyDescent="0.25">
      <c r="A3423" s="50" t="s">
        <v>4216</v>
      </c>
      <c r="B3423" s="50" t="s">
        <v>4666</v>
      </c>
      <c r="C3423" s="50" t="s">
        <v>4254</v>
      </c>
      <c r="D3423" s="50" t="s">
        <v>37</v>
      </c>
      <c r="E3423" s="51">
        <v>45454</v>
      </c>
      <c r="F3423" s="50" t="s">
        <v>72</v>
      </c>
      <c r="G3423" s="50" t="s">
        <v>73</v>
      </c>
      <c r="H3423" s="50" t="s">
        <v>74</v>
      </c>
      <c r="I3423" s="50" t="s">
        <v>852</v>
      </c>
      <c r="J3423" s="50" t="s">
        <v>4219</v>
      </c>
      <c r="K3423" s="53">
        <v>14249.06</v>
      </c>
    </row>
    <row r="3424" spans="1:11" x14ac:dyDescent="0.25">
      <c r="A3424" s="50" t="s">
        <v>4216</v>
      </c>
      <c r="B3424" s="50" t="s">
        <v>4667</v>
      </c>
      <c r="C3424" s="50" t="s">
        <v>4254</v>
      </c>
      <c r="D3424" s="50" t="s">
        <v>37</v>
      </c>
      <c r="E3424" s="51">
        <v>45454</v>
      </c>
      <c r="F3424" s="50" t="s">
        <v>72</v>
      </c>
      <c r="G3424" s="50" t="s">
        <v>73</v>
      </c>
      <c r="H3424" s="50" t="s">
        <v>74</v>
      </c>
      <c r="I3424" s="50" t="s">
        <v>852</v>
      </c>
      <c r="J3424" s="50" t="s">
        <v>4219</v>
      </c>
      <c r="K3424" s="53">
        <v>14249.06</v>
      </c>
    </row>
    <row r="3425" spans="1:11" x14ac:dyDescent="0.25">
      <c r="A3425" s="50" t="s">
        <v>4216</v>
      </c>
      <c r="B3425" s="50" t="s">
        <v>4668</v>
      </c>
      <c r="C3425" s="50" t="s">
        <v>4268</v>
      </c>
      <c r="D3425" s="50" t="s">
        <v>37</v>
      </c>
      <c r="E3425" s="51">
        <v>45455</v>
      </c>
      <c r="F3425" s="50" t="s">
        <v>72</v>
      </c>
      <c r="G3425" s="50" t="s">
        <v>73</v>
      </c>
      <c r="H3425" s="50" t="s">
        <v>74</v>
      </c>
      <c r="I3425" s="50" t="s">
        <v>852</v>
      </c>
      <c r="J3425" s="50" t="s">
        <v>4219</v>
      </c>
      <c r="K3425" s="53">
        <v>19038.66</v>
      </c>
    </row>
    <row r="3426" spans="1:11" x14ac:dyDescent="0.25">
      <c r="A3426" s="50" t="s">
        <v>4216</v>
      </c>
      <c r="B3426" s="50" t="s">
        <v>4669</v>
      </c>
      <c r="C3426" s="50" t="s">
        <v>4344</v>
      </c>
      <c r="D3426" s="50" t="s">
        <v>37</v>
      </c>
      <c r="E3426" s="51">
        <v>45462</v>
      </c>
      <c r="F3426" s="50" t="s">
        <v>72</v>
      </c>
      <c r="G3426" s="50" t="s">
        <v>73</v>
      </c>
      <c r="H3426" s="50" t="s">
        <v>74</v>
      </c>
      <c r="I3426" s="50" t="s">
        <v>852</v>
      </c>
      <c r="J3426" s="50" t="s">
        <v>4219</v>
      </c>
      <c r="K3426" s="53">
        <v>8347.7900000000009</v>
      </c>
    </row>
    <row r="3427" spans="1:11" x14ac:dyDescent="0.25">
      <c r="A3427" s="50" t="s">
        <v>4216</v>
      </c>
      <c r="B3427" s="50" t="s">
        <v>4670</v>
      </c>
      <c r="C3427" s="50" t="s">
        <v>4338</v>
      </c>
      <c r="D3427" s="50" t="s">
        <v>37</v>
      </c>
      <c r="E3427" s="51">
        <v>45464</v>
      </c>
      <c r="F3427" s="50" t="s">
        <v>72</v>
      </c>
      <c r="G3427" s="50" t="s">
        <v>73</v>
      </c>
      <c r="H3427" s="50" t="s">
        <v>74</v>
      </c>
      <c r="I3427" s="50" t="s">
        <v>852</v>
      </c>
      <c r="J3427" s="50" t="s">
        <v>4219</v>
      </c>
      <c r="K3427" s="53">
        <v>8262.06</v>
      </c>
    </row>
    <row r="3428" spans="1:11" x14ac:dyDescent="0.25">
      <c r="A3428" s="50" t="s">
        <v>4216</v>
      </c>
      <c r="B3428" s="50" t="s">
        <v>4671</v>
      </c>
      <c r="C3428" s="50" t="s">
        <v>4338</v>
      </c>
      <c r="D3428" s="50" t="s">
        <v>37</v>
      </c>
      <c r="E3428" s="51">
        <v>45468</v>
      </c>
      <c r="F3428" s="50" t="s">
        <v>72</v>
      </c>
      <c r="G3428" s="50" t="s">
        <v>73</v>
      </c>
      <c r="H3428" s="50" t="s">
        <v>74</v>
      </c>
      <c r="I3428" s="50" t="s">
        <v>852</v>
      </c>
      <c r="J3428" s="50" t="s">
        <v>4219</v>
      </c>
      <c r="K3428" s="53">
        <v>8262.06</v>
      </c>
    </row>
    <row r="3429" spans="1:11" x14ac:dyDescent="0.25">
      <c r="A3429" s="50" t="s">
        <v>4216</v>
      </c>
      <c r="B3429" s="50" t="s">
        <v>4672</v>
      </c>
      <c r="C3429" s="50" t="s">
        <v>4494</v>
      </c>
      <c r="D3429" s="50" t="s">
        <v>37</v>
      </c>
      <c r="E3429" s="51">
        <v>45468</v>
      </c>
      <c r="F3429" s="50" t="s">
        <v>72</v>
      </c>
      <c r="G3429" s="50" t="s">
        <v>73</v>
      </c>
      <c r="H3429" s="50" t="s">
        <v>74</v>
      </c>
      <c r="I3429" s="50" t="s">
        <v>852</v>
      </c>
      <c r="J3429" s="50" t="s">
        <v>4219</v>
      </c>
      <c r="K3429" s="53">
        <v>10448.35</v>
      </c>
    </row>
    <row r="3430" spans="1:11" x14ac:dyDescent="0.25">
      <c r="A3430" s="50" t="s">
        <v>4216</v>
      </c>
      <c r="B3430" s="50" t="s">
        <v>4673</v>
      </c>
      <c r="C3430" s="50" t="s">
        <v>4270</v>
      </c>
      <c r="D3430" s="50" t="s">
        <v>37</v>
      </c>
      <c r="E3430" s="51">
        <v>45469</v>
      </c>
      <c r="F3430" s="50" t="s">
        <v>72</v>
      </c>
      <c r="G3430" s="50" t="s">
        <v>73</v>
      </c>
      <c r="H3430" s="50" t="s">
        <v>74</v>
      </c>
      <c r="I3430" s="50" t="s">
        <v>852</v>
      </c>
      <c r="J3430" s="50" t="s">
        <v>4219</v>
      </c>
      <c r="K3430" s="53">
        <v>9405.58</v>
      </c>
    </row>
    <row r="3431" spans="1:11" x14ac:dyDescent="0.25">
      <c r="A3431" s="50" t="s">
        <v>4216</v>
      </c>
      <c r="B3431" s="50" t="s">
        <v>4674</v>
      </c>
      <c r="C3431" s="50" t="s">
        <v>4347</v>
      </c>
      <c r="D3431" s="50" t="s">
        <v>37</v>
      </c>
      <c r="E3431" s="51">
        <v>45469</v>
      </c>
      <c r="F3431" s="50" t="s">
        <v>72</v>
      </c>
      <c r="G3431" s="50" t="s">
        <v>73</v>
      </c>
      <c r="H3431" s="50" t="s">
        <v>74</v>
      </c>
      <c r="I3431" s="50" t="s">
        <v>852</v>
      </c>
      <c r="J3431" s="50" t="s">
        <v>4219</v>
      </c>
      <c r="K3431" s="53">
        <v>14356.83</v>
      </c>
    </row>
    <row r="3432" spans="1:11" x14ac:dyDescent="0.25">
      <c r="A3432" s="50" t="s">
        <v>4216</v>
      </c>
      <c r="B3432" s="50" t="s">
        <v>4675</v>
      </c>
      <c r="C3432" s="50" t="s">
        <v>4676</v>
      </c>
      <c r="D3432" s="50" t="s">
        <v>37</v>
      </c>
      <c r="E3432" s="51">
        <v>45469</v>
      </c>
      <c r="F3432" s="50" t="s">
        <v>72</v>
      </c>
      <c r="G3432" s="50" t="s">
        <v>73</v>
      </c>
      <c r="H3432" s="50" t="s">
        <v>74</v>
      </c>
      <c r="I3432" s="50" t="s">
        <v>852</v>
      </c>
      <c r="J3432" s="50" t="s">
        <v>4219</v>
      </c>
      <c r="K3432" s="53">
        <v>8318.75</v>
      </c>
    </row>
    <row r="3433" spans="1:11" x14ac:dyDescent="0.25">
      <c r="A3433" s="50" t="s">
        <v>4216</v>
      </c>
      <c r="B3433" s="50" t="s">
        <v>4677</v>
      </c>
      <c r="C3433" s="50" t="s">
        <v>4265</v>
      </c>
      <c r="D3433" s="50" t="s">
        <v>37</v>
      </c>
      <c r="E3433" s="51">
        <v>45474</v>
      </c>
      <c r="F3433" s="50" t="s">
        <v>72</v>
      </c>
      <c r="G3433" s="50" t="s">
        <v>73</v>
      </c>
      <c r="H3433" s="50" t="s">
        <v>74</v>
      </c>
      <c r="I3433" s="50" t="s">
        <v>852</v>
      </c>
      <c r="J3433" s="50" t="s">
        <v>4219</v>
      </c>
      <c r="K3433" s="53">
        <v>19147.86</v>
      </c>
    </row>
    <row r="3434" spans="1:11" x14ac:dyDescent="0.25">
      <c r="A3434" s="50" t="s">
        <v>4216</v>
      </c>
      <c r="B3434" s="50" t="s">
        <v>4678</v>
      </c>
      <c r="C3434" s="50" t="s">
        <v>4270</v>
      </c>
      <c r="D3434" s="50" t="s">
        <v>37</v>
      </c>
      <c r="E3434" s="51">
        <v>45475</v>
      </c>
      <c r="F3434" s="50" t="s">
        <v>72</v>
      </c>
      <c r="G3434" s="50" t="s">
        <v>73</v>
      </c>
      <c r="H3434" s="50" t="s">
        <v>74</v>
      </c>
      <c r="I3434" s="50" t="s">
        <v>852</v>
      </c>
      <c r="J3434" s="50" t="s">
        <v>4219</v>
      </c>
      <c r="K3434" s="53">
        <v>9405.58</v>
      </c>
    </row>
    <row r="3435" spans="1:11" x14ac:dyDescent="0.25">
      <c r="A3435" s="50" t="s">
        <v>4216</v>
      </c>
      <c r="B3435" s="50" t="s">
        <v>4679</v>
      </c>
      <c r="C3435" s="50" t="s">
        <v>4270</v>
      </c>
      <c r="D3435" s="50" t="s">
        <v>37</v>
      </c>
      <c r="E3435" s="51">
        <v>45475</v>
      </c>
      <c r="F3435" s="50" t="s">
        <v>72</v>
      </c>
      <c r="G3435" s="50" t="s">
        <v>73</v>
      </c>
      <c r="H3435" s="50" t="s">
        <v>74</v>
      </c>
      <c r="I3435" s="50" t="s">
        <v>852</v>
      </c>
      <c r="J3435" s="50" t="s">
        <v>4219</v>
      </c>
      <c r="K3435" s="53">
        <v>9405.58</v>
      </c>
    </row>
    <row r="3436" spans="1:11" x14ac:dyDescent="0.25">
      <c r="A3436" s="50" t="s">
        <v>4216</v>
      </c>
      <c r="B3436" s="50" t="s">
        <v>4680</v>
      </c>
      <c r="C3436" s="50" t="s">
        <v>4270</v>
      </c>
      <c r="D3436" s="50" t="s">
        <v>37</v>
      </c>
      <c r="E3436" s="51">
        <v>45475</v>
      </c>
      <c r="F3436" s="50" t="s">
        <v>72</v>
      </c>
      <c r="G3436" s="50" t="s">
        <v>73</v>
      </c>
      <c r="H3436" s="50" t="s">
        <v>74</v>
      </c>
      <c r="I3436" s="50" t="s">
        <v>852</v>
      </c>
      <c r="J3436" s="50" t="s">
        <v>4219</v>
      </c>
      <c r="K3436" s="53">
        <v>9405.57</v>
      </c>
    </row>
    <row r="3437" spans="1:11" x14ac:dyDescent="0.25">
      <c r="A3437" s="50" t="s">
        <v>4216</v>
      </c>
      <c r="B3437" s="50" t="s">
        <v>4681</v>
      </c>
      <c r="C3437" s="50" t="s">
        <v>4265</v>
      </c>
      <c r="D3437" s="50" t="s">
        <v>37</v>
      </c>
      <c r="E3437" s="51">
        <v>45477</v>
      </c>
      <c r="F3437" s="50" t="s">
        <v>72</v>
      </c>
      <c r="G3437" s="50" t="s">
        <v>73</v>
      </c>
      <c r="H3437" s="50" t="s">
        <v>74</v>
      </c>
      <c r="I3437" s="50" t="s">
        <v>852</v>
      </c>
      <c r="J3437" s="50" t="s">
        <v>4219</v>
      </c>
      <c r="K3437" s="53">
        <v>19147.86</v>
      </c>
    </row>
    <row r="3438" spans="1:11" x14ac:dyDescent="0.25">
      <c r="A3438" s="50" t="s">
        <v>4216</v>
      </c>
      <c r="B3438" s="50" t="s">
        <v>4682</v>
      </c>
      <c r="C3438" s="50" t="s">
        <v>4473</v>
      </c>
      <c r="D3438" s="50" t="s">
        <v>37</v>
      </c>
      <c r="E3438" s="51">
        <v>45477</v>
      </c>
      <c r="F3438" s="50" t="s">
        <v>72</v>
      </c>
      <c r="G3438" s="50" t="s">
        <v>73</v>
      </c>
      <c r="H3438" s="50" t="s">
        <v>74</v>
      </c>
      <c r="I3438" s="50" t="s">
        <v>852</v>
      </c>
      <c r="J3438" s="50" t="s">
        <v>4230</v>
      </c>
      <c r="K3438" s="53">
        <v>24426.959999999999</v>
      </c>
    </row>
    <row r="3439" spans="1:11" x14ac:dyDescent="0.25">
      <c r="A3439" s="50" t="s">
        <v>4216</v>
      </c>
      <c r="B3439" s="50" t="s">
        <v>4683</v>
      </c>
      <c r="C3439" s="50" t="s">
        <v>4315</v>
      </c>
      <c r="D3439" s="50" t="s">
        <v>37</v>
      </c>
      <c r="E3439" s="51">
        <v>45484</v>
      </c>
      <c r="F3439" s="50" t="s">
        <v>72</v>
      </c>
      <c r="G3439" s="50" t="s">
        <v>73</v>
      </c>
      <c r="H3439" s="50" t="s">
        <v>74</v>
      </c>
      <c r="I3439" s="50" t="s">
        <v>852</v>
      </c>
      <c r="J3439" s="50" t="s">
        <v>4219</v>
      </c>
      <c r="K3439" s="53">
        <v>14219.13</v>
      </c>
    </row>
    <row r="3440" spans="1:11" x14ac:dyDescent="0.25">
      <c r="A3440" s="50" t="s">
        <v>4216</v>
      </c>
      <c r="B3440" s="50" t="s">
        <v>4684</v>
      </c>
      <c r="C3440" s="50" t="s">
        <v>4315</v>
      </c>
      <c r="D3440" s="50" t="s">
        <v>37</v>
      </c>
      <c r="E3440" s="51">
        <v>45484</v>
      </c>
      <c r="F3440" s="50" t="s">
        <v>72</v>
      </c>
      <c r="G3440" s="50" t="s">
        <v>73</v>
      </c>
      <c r="H3440" s="50" t="s">
        <v>74</v>
      </c>
      <c r="I3440" s="50" t="s">
        <v>852</v>
      </c>
      <c r="J3440" s="50" t="s">
        <v>4219</v>
      </c>
      <c r="K3440" s="53">
        <v>14219.13</v>
      </c>
    </row>
    <row r="3441" spans="1:11" x14ac:dyDescent="0.25">
      <c r="A3441" s="50" t="s">
        <v>4216</v>
      </c>
      <c r="B3441" s="50" t="s">
        <v>4685</v>
      </c>
      <c r="C3441" s="50" t="s">
        <v>4315</v>
      </c>
      <c r="D3441" s="50" t="s">
        <v>37</v>
      </c>
      <c r="E3441" s="51">
        <v>45484</v>
      </c>
      <c r="F3441" s="50" t="s">
        <v>72</v>
      </c>
      <c r="G3441" s="50" t="s">
        <v>73</v>
      </c>
      <c r="H3441" s="50" t="s">
        <v>74</v>
      </c>
      <c r="I3441" s="50" t="s">
        <v>852</v>
      </c>
      <c r="J3441" s="50" t="s">
        <v>4219</v>
      </c>
      <c r="K3441" s="53">
        <v>14219.13</v>
      </c>
    </row>
    <row r="3442" spans="1:11" x14ac:dyDescent="0.25">
      <c r="A3442" s="50" t="s">
        <v>4216</v>
      </c>
      <c r="B3442" s="50" t="s">
        <v>4686</v>
      </c>
      <c r="C3442" s="50" t="s">
        <v>4315</v>
      </c>
      <c r="D3442" s="50" t="s">
        <v>37</v>
      </c>
      <c r="E3442" s="51">
        <v>45484</v>
      </c>
      <c r="F3442" s="50" t="s">
        <v>72</v>
      </c>
      <c r="G3442" s="50" t="s">
        <v>73</v>
      </c>
      <c r="H3442" s="50" t="s">
        <v>74</v>
      </c>
      <c r="I3442" s="50" t="s">
        <v>852</v>
      </c>
      <c r="J3442" s="50" t="s">
        <v>4219</v>
      </c>
      <c r="K3442" s="53">
        <v>14219.13</v>
      </c>
    </row>
    <row r="3443" spans="1:11" x14ac:dyDescent="0.25">
      <c r="A3443" s="50" t="s">
        <v>4216</v>
      </c>
      <c r="B3443" s="50" t="s">
        <v>4687</v>
      </c>
      <c r="C3443" s="50" t="s">
        <v>4315</v>
      </c>
      <c r="D3443" s="50" t="s">
        <v>37</v>
      </c>
      <c r="E3443" s="51">
        <v>45484</v>
      </c>
      <c r="F3443" s="50" t="s">
        <v>72</v>
      </c>
      <c r="G3443" s="50" t="s">
        <v>73</v>
      </c>
      <c r="H3443" s="50" t="s">
        <v>74</v>
      </c>
      <c r="I3443" s="50" t="s">
        <v>852</v>
      </c>
      <c r="J3443" s="50" t="s">
        <v>4219</v>
      </c>
      <c r="K3443" s="53">
        <v>14219.13</v>
      </c>
    </row>
    <row r="3444" spans="1:11" x14ac:dyDescent="0.25">
      <c r="A3444" s="50" t="s">
        <v>4216</v>
      </c>
      <c r="B3444" s="50" t="s">
        <v>4688</v>
      </c>
      <c r="C3444" s="50" t="s">
        <v>4315</v>
      </c>
      <c r="D3444" s="50" t="s">
        <v>37</v>
      </c>
      <c r="E3444" s="51">
        <v>45484</v>
      </c>
      <c r="F3444" s="50" t="s">
        <v>72</v>
      </c>
      <c r="G3444" s="50" t="s">
        <v>73</v>
      </c>
      <c r="H3444" s="50" t="s">
        <v>74</v>
      </c>
      <c r="I3444" s="50" t="s">
        <v>852</v>
      </c>
      <c r="J3444" s="50" t="s">
        <v>4219</v>
      </c>
      <c r="K3444" s="53">
        <v>14219.13</v>
      </c>
    </row>
    <row r="3445" spans="1:11" x14ac:dyDescent="0.25">
      <c r="A3445" s="50" t="s">
        <v>4216</v>
      </c>
      <c r="B3445" s="50" t="s">
        <v>4689</v>
      </c>
      <c r="C3445" s="50" t="s">
        <v>4315</v>
      </c>
      <c r="D3445" s="50" t="s">
        <v>37</v>
      </c>
      <c r="E3445" s="51">
        <v>45484</v>
      </c>
      <c r="F3445" s="50" t="s">
        <v>72</v>
      </c>
      <c r="G3445" s="50" t="s">
        <v>73</v>
      </c>
      <c r="H3445" s="50" t="s">
        <v>74</v>
      </c>
      <c r="I3445" s="50" t="s">
        <v>852</v>
      </c>
      <c r="J3445" s="50" t="s">
        <v>4219</v>
      </c>
      <c r="K3445" s="53">
        <v>14219.13</v>
      </c>
    </row>
    <row r="3446" spans="1:11" x14ac:dyDescent="0.25">
      <c r="A3446" s="50" t="s">
        <v>4216</v>
      </c>
      <c r="B3446" s="50" t="s">
        <v>4690</v>
      </c>
      <c r="C3446" s="50" t="s">
        <v>4315</v>
      </c>
      <c r="D3446" s="50" t="s">
        <v>37</v>
      </c>
      <c r="E3446" s="51">
        <v>45484</v>
      </c>
      <c r="F3446" s="50" t="s">
        <v>72</v>
      </c>
      <c r="G3446" s="50" t="s">
        <v>73</v>
      </c>
      <c r="H3446" s="50" t="s">
        <v>74</v>
      </c>
      <c r="I3446" s="50" t="s">
        <v>852</v>
      </c>
      <c r="J3446" s="50" t="s">
        <v>4219</v>
      </c>
      <c r="K3446" s="53">
        <v>14219.13</v>
      </c>
    </row>
    <row r="3447" spans="1:11" x14ac:dyDescent="0.25">
      <c r="A3447" s="50" t="s">
        <v>4216</v>
      </c>
      <c r="B3447" s="50" t="s">
        <v>4691</v>
      </c>
      <c r="C3447" s="50" t="s">
        <v>4315</v>
      </c>
      <c r="D3447" s="50" t="s">
        <v>37</v>
      </c>
      <c r="E3447" s="51">
        <v>45484</v>
      </c>
      <c r="F3447" s="50" t="s">
        <v>72</v>
      </c>
      <c r="G3447" s="50" t="s">
        <v>73</v>
      </c>
      <c r="H3447" s="50" t="s">
        <v>74</v>
      </c>
      <c r="I3447" s="50" t="s">
        <v>852</v>
      </c>
      <c r="J3447" s="50" t="s">
        <v>4219</v>
      </c>
      <c r="K3447" s="53">
        <v>14219.13</v>
      </c>
    </row>
    <row r="3448" spans="1:11" x14ac:dyDescent="0.25">
      <c r="A3448" s="50" t="s">
        <v>4216</v>
      </c>
      <c r="B3448" s="50" t="s">
        <v>4692</v>
      </c>
      <c r="C3448" s="50" t="s">
        <v>4315</v>
      </c>
      <c r="D3448" s="50" t="s">
        <v>37</v>
      </c>
      <c r="E3448" s="51">
        <v>45484</v>
      </c>
      <c r="F3448" s="50" t="s">
        <v>72</v>
      </c>
      <c r="G3448" s="50" t="s">
        <v>73</v>
      </c>
      <c r="H3448" s="50" t="s">
        <v>74</v>
      </c>
      <c r="I3448" s="50" t="s">
        <v>852</v>
      </c>
      <c r="J3448" s="50" t="s">
        <v>4219</v>
      </c>
      <c r="K3448" s="53">
        <v>14219.13</v>
      </c>
    </row>
    <row r="3449" spans="1:11" x14ac:dyDescent="0.25">
      <c r="A3449" s="50" t="s">
        <v>4216</v>
      </c>
      <c r="B3449" s="50" t="s">
        <v>4693</v>
      </c>
      <c r="C3449" s="50" t="s">
        <v>4315</v>
      </c>
      <c r="D3449" s="50" t="s">
        <v>37</v>
      </c>
      <c r="E3449" s="51">
        <v>45484</v>
      </c>
      <c r="F3449" s="50" t="s">
        <v>72</v>
      </c>
      <c r="G3449" s="50" t="s">
        <v>73</v>
      </c>
      <c r="H3449" s="50" t="s">
        <v>74</v>
      </c>
      <c r="I3449" s="50" t="s">
        <v>852</v>
      </c>
      <c r="J3449" s="50" t="s">
        <v>4219</v>
      </c>
      <c r="K3449" s="53">
        <v>14219.13</v>
      </c>
    </row>
    <row r="3450" spans="1:11" x14ac:dyDescent="0.25">
      <c r="A3450" s="50" t="s">
        <v>4216</v>
      </c>
      <c r="B3450" s="50" t="s">
        <v>4694</v>
      </c>
      <c r="C3450" s="50" t="s">
        <v>4315</v>
      </c>
      <c r="D3450" s="50" t="s">
        <v>37</v>
      </c>
      <c r="E3450" s="51">
        <v>45484</v>
      </c>
      <c r="F3450" s="50" t="s">
        <v>72</v>
      </c>
      <c r="G3450" s="50" t="s">
        <v>73</v>
      </c>
      <c r="H3450" s="50" t="s">
        <v>74</v>
      </c>
      <c r="I3450" s="50" t="s">
        <v>852</v>
      </c>
      <c r="J3450" s="50" t="s">
        <v>4219</v>
      </c>
      <c r="K3450" s="53">
        <v>14219.13</v>
      </c>
    </row>
    <row r="3451" spans="1:11" x14ac:dyDescent="0.25">
      <c r="A3451" s="50" t="s">
        <v>4216</v>
      </c>
      <c r="B3451" s="50" t="s">
        <v>4695</v>
      </c>
      <c r="C3451" s="50" t="s">
        <v>4315</v>
      </c>
      <c r="D3451" s="50" t="s">
        <v>37</v>
      </c>
      <c r="E3451" s="51">
        <v>45484</v>
      </c>
      <c r="F3451" s="50" t="s">
        <v>72</v>
      </c>
      <c r="G3451" s="50" t="s">
        <v>73</v>
      </c>
      <c r="H3451" s="50" t="s">
        <v>74</v>
      </c>
      <c r="I3451" s="50" t="s">
        <v>852</v>
      </c>
      <c r="J3451" s="50" t="s">
        <v>4219</v>
      </c>
      <c r="K3451" s="53">
        <v>14219.13</v>
      </c>
    </row>
    <row r="3452" spans="1:11" x14ac:dyDescent="0.25">
      <c r="A3452" s="50" t="s">
        <v>4216</v>
      </c>
      <c r="B3452" s="50" t="s">
        <v>4696</v>
      </c>
      <c r="C3452" s="50" t="s">
        <v>4315</v>
      </c>
      <c r="D3452" s="50" t="s">
        <v>37</v>
      </c>
      <c r="E3452" s="51">
        <v>45484</v>
      </c>
      <c r="F3452" s="50" t="s">
        <v>72</v>
      </c>
      <c r="G3452" s="50" t="s">
        <v>73</v>
      </c>
      <c r="H3452" s="50" t="s">
        <v>74</v>
      </c>
      <c r="I3452" s="50" t="s">
        <v>852</v>
      </c>
      <c r="J3452" s="50" t="s">
        <v>4219</v>
      </c>
      <c r="K3452" s="53">
        <v>14219.13</v>
      </c>
    </row>
    <row r="3453" spans="1:11" x14ac:dyDescent="0.25">
      <c r="A3453" s="50" t="s">
        <v>4216</v>
      </c>
      <c r="B3453" s="50" t="s">
        <v>4697</v>
      </c>
      <c r="C3453" s="50" t="s">
        <v>4315</v>
      </c>
      <c r="D3453" s="50" t="s">
        <v>37</v>
      </c>
      <c r="E3453" s="51">
        <v>45484</v>
      </c>
      <c r="F3453" s="50" t="s">
        <v>72</v>
      </c>
      <c r="G3453" s="50" t="s">
        <v>73</v>
      </c>
      <c r="H3453" s="50" t="s">
        <v>74</v>
      </c>
      <c r="I3453" s="50" t="s">
        <v>852</v>
      </c>
      <c r="J3453" s="50" t="s">
        <v>4219</v>
      </c>
      <c r="K3453" s="53">
        <v>14219.13</v>
      </c>
    </row>
    <row r="3454" spans="1:11" x14ac:dyDescent="0.25">
      <c r="A3454" s="50" t="s">
        <v>4216</v>
      </c>
      <c r="B3454" s="50" t="s">
        <v>4698</v>
      </c>
      <c r="C3454" s="50" t="s">
        <v>4315</v>
      </c>
      <c r="D3454" s="50" t="s">
        <v>37</v>
      </c>
      <c r="E3454" s="51">
        <v>45484</v>
      </c>
      <c r="F3454" s="50" t="s">
        <v>72</v>
      </c>
      <c r="G3454" s="50" t="s">
        <v>73</v>
      </c>
      <c r="H3454" s="50" t="s">
        <v>74</v>
      </c>
      <c r="I3454" s="50" t="s">
        <v>852</v>
      </c>
      <c r="J3454" s="50" t="s">
        <v>4219</v>
      </c>
      <c r="K3454" s="53">
        <v>14219.05</v>
      </c>
    </row>
    <row r="3455" spans="1:11" x14ac:dyDescent="0.25">
      <c r="A3455" s="50" t="s">
        <v>4216</v>
      </c>
      <c r="B3455" s="50" t="s">
        <v>4699</v>
      </c>
      <c r="C3455" s="50" t="s">
        <v>4315</v>
      </c>
      <c r="D3455" s="50" t="s">
        <v>37</v>
      </c>
      <c r="E3455" s="51">
        <v>45488</v>
      </c>
      <c r="F3455" s="50" t="s">
        <v>72</v>
      </c>
      <c r="G3455" s="50" t="s">
        <v>73</v>
      </c>
      <c r="H3455" s="50" t="s">
        <v>74</v>
      </c>
      <c r="I3455" s="50" t="s">
        <v>852</v>
      </c>
      <c r="J3455" s="50" t="s">
        <v>4219</v>
      </c>
      <c r="K3455" s="53">
        <v>14219.13</v>
      </c>
    </row>
    <row r="3456" spans="1:11" x14ac:dyDescent="0.25">
      <c r="A3456" s="50" t="s">
        <v>4216</v>
      </c>
      <c r="B3456" s="50" t="s">
        <v>4700</v>
      </c>
      <c r="C3456" s="50" t="s">
        <v>4315</v>
      </c>
      <c r="D3456" s="50" t="s">
        <v>37</v>
      </c>
      <c r="E3456" s="51">
        <v>45488</v>
      </c>
      <c r="F3456" s="50" t="s">
        <v>72</v>
      </c>
      <c r="G3456" s="50" t="s">
        <v>73</v>
      </c>
      <c r="H3456" s="50" t="s">
        <v>74</v>
      </c>
      <c r="I3456" s="50" t="s">
        <v>852</v>
      </c>
      <c r="J3456" s="50" t="s">
        <v>4219</v>
      </c>
      <c r="K3456" s="53">
        <v>14219.13</v>
      </c>
    </row>
    <row r="3457" spans="1:11" x14ac:dyDescent="0.25">
      <c r="A3457" s="50" t="s">
        <v>4216</v>
      </c>
      <c r="B3457" s="50" t="s">
        <v>4701</v>
      </c>
      <c r="C3457" s="50" t="s">
        <v>4315</v>
      </c>
      <c r="D3457" s="50" t="s">
        <v>37</v>
      </c>
      <c r="E3457" s="51">
        <v>45488</v>
      </c>
      <c r="F3457" s="50" t="s">
        <v>72</v>
      </c>
      <c r="G3457" s="50" t="s">
        <v>73</v>
      </c>
      <c r="H3457" s="50" t="s">
        <v>74</v>
      </c>
      <c r="I3457" s="50" t="s">
        <v>852</v>
      </c>
      <c r="J3457" s="50" t="s">
        <v>4219</v>
      </c>
      <c r="K3457" s="53">
        <v>14219.13</v>
      </c>
    </row>
    <row r="3458" spans="1:11" x14ac:dyDescent="0.25">
      <c r="A3458" s="50" t="s">
        <v>4216</v>
      </c>
      <c r="B3458" s="50" t="s">
        <v>4702</v>
      </c>
      <c r="C3458" s="50" t="s">
        <v>4315</v>
      </c>
      <c r="D3458" s="50" t="s">
        <v>37</v>
      </c>
      <c r="E3458" s="51">
        <v>45488</v>
      </c>
      <c r="F3458" s="50" t="s">
        <v>72</v>
      </c>
      <c r="G3458" s="50" t="s">
        <v>73</v>
      </c>
      <c r="H3458" s="50" t="s">
        <v>74</v>
      </c>
      <c r="I3458" s="50" t="s">
        <v>852</v>
      </c>
      <c r="J3458" s="50" t="s">
        <v>4219</v>
      </c>
      <c r="K3458" s="53">
        <v>14219.13</v>
      </c>
    </row>
    <row r="3459" spans="1:11" x14ac:dyDescent="0.25">
      <c r="A3459" s="50" t="s">
        <v>4216</v>
      </c>
      <c r="B3459" s="50" t="s">
        <v>4703</v>
      </c>
      <c r="C3459" s="50" t="s">
        <v>4315</v>
      </c>
      <c r="D3459" s="50" t="s">
        <v>37</v>
      </c>
      <c r="E3459" s="51">
        <v>45488</v>
      </c>
      <c r="F3459" s="50" t="s">
        <v>72</v>
      </c>
      <c r="G3459" s="50" t="s">
        <v>73</v>
      </c>
      <c r="H3459" s="50" t="s">
        <v>74</v>
      </c>
      <c r="I3459" s="50" t="s">
        <v>852</v>
      </c>
      <c r="J3459" s="50" t="s">
        <v>4219</v>
      </c>
      <c r="K3459" s="53">
        <v>14219.13</v>
      </c>
    </row>
    <row r="3460" spans="1:11" x14ac:dyDescent="0.25">
      <c r="A3460" s="50" t="s">
        <v>4216</v>
      </c>
      <c r="B3460" s="50" t="s">
        <v>4704</v>
      </c>
      <c r="C3460" s="50" t="s">
        <v>4315</v>
      </c>
      <c r="D3460" s="50" t="s">
        <v>37</v>
      </c>
      <c r="E3460" s="51">
        <v>45488</v>
      </c>
      <c r="F3460" s="50" t="s">
        <v>72</v>
      </c>
      <c r="G3460" s="50" t="s">
        <v>73</v>
      </c>
      <c r="H3460" s="50" t="s">
        <v>74</v>
      </c>
      <c r="I3460" s="50" t="s">
        <v>852</v>
      </c>
      <c r="J3460" s="50" t="s">
        <v>4219</v>
      </c>
      <c r="K3460" s="53">
        <v>14219.13</v>
      </c>
    </row>
    <row r="3461" spans="1:11" x14ac:dyDescent="0.25">
      <c r="A3461" s="50" t="s">
        <v>4216</v>
      </c>
      <c r="B3461" s="50" t="s">
        <v>4705</v>
      </c>
      <c r="C3461" s="50" t="s">
        <v>4315</v>
      </c>
      <c r="D3461" s="50" t="s">
        <v>37</v>
      </c>
      <c r="E3461" s="51">
        <v>45488</v>
      </c>
      <c r="F3461" s="50" t="s">
        <v>72</v>
      </c>
      <c r="G3461" s="50" t="s">
        <v>73</v>
      </c>
      <c r="H3461" s="50" t="s">
        <v>74</v>
      </c>
      <c r="I3461" s="50" t="s">
        <v>852</v>
      </c>
      <c r="J3461" s="50" t="s">
        <v>4219</v>
      </c>
      <c r="K3461" s="53">
        <v>14219.13</v>
      </c>
    </row>
    <row r="3462" spans="1:11" x14ac:dyDescent="0.25">
      <c r="A3462" s="50" t="s">
        <v>4216</v>
      </c>
      <c r="B3462" s="50" t="s">
        <v>4706</v>
      </c>
      <c r="C3462" s="50" t="s">
        <v>4315</v>
      </c>
      <c r="D3462" s="50" t="s">
        <v>37</v>
      </c>
      <c r="E3462" s="51">
        <v>45488</v>
      </c>
      <c r="F3462" s="50" t="s">
        <v>72</v>
      </c>
      <c r="G3462" s="50" t="s">
        <v>73</v>
      </c>
      <c r="H3462" s="50" t="s">
        <v>74</v>
      </c>
      <c r="I3462" s="50" t="s">
        <v>852</v>
      </c>
      <c r="J3462" s="50" t="s">
        <v>4219</v>
      </c>
      <c r="K3462" s="53">
        <v>14219.13</v>
      </c>
    </row>
    <row r="3463" spans="1:11" x14ac:dyDescent="0.25">
      <c r="A3463" s="50" t="s">
        <v>4216</v>
      </c>
      <c r="B3463" s="50" t="s">
        <v>4707</v>
      </c>
      <c r="C3463" s="50" t="s">
        <v>4315</v>
      </c>
      <c r="D3463" s="50" t="s">
        <v>37</v>
      </c>
      <c r="E3463" s="51">
        <v>45488</v>
      </c>
      <c r="F3463" s="50" t="s">
        <v>72</v>
      </c>
      <c r="G3463" s="50" t="s">
        <v>73</v>
      </c>
      <c r="H3463" s="50" t="s">
        <v>74</v>
      </c>
      <c r="I3463" s="50" t="s">
        <v>852</v>
      </c>
      <c r="J3463" s="50" t="s">
        <v>4219</v>
      </c>
      <c r="K3463" s="53">
        <v>14219.13</v>
      </c>
    </row>
    <row r="3464" spans="1:11" x14ac:dyDescent="0.25">
      <c r="A3464" s="50" t="s">
        <v>4216</v>
      </c>
      <c r="B3464" s="50" t="s">
        <v>4708</v>
      </c>
      <c r="C3464" s="50" t="s">
        <v>4315</v>
      </c>
      <c r="D3464" s="50" t="s">
        <v>37</v>
      </c>
      <c r="E3464" s="51">
        <v>45488</v>
      </c>
      <c r="F3464" s="50" t="s">
        <v>72</v>
      </c>
      <c r="G3464" s="50" t="s">
        <v>73</v>
      </c>
      <c r="H3464" s="50" t="s">
        <v>74</v>
      </c>
      <c r="I3464" s="50" t="s">
        <v>852</v>
      </c>
      <c r="J3464" s="50" t="s">
        <v>4219</v>
      </c>
      <c r="K3464" s="53">
        <v>14219.13</v>
      </c>
    </row>
    <row r="3465" spans="1:11" x14ac:dyDescent="0.25">
      <c r="A3465" s="50" t="s">
        <v>4216</v>
      </c>
      <c r="B3465" s="50" t="s">
        <v>4709</v>
      </c>
      <c r="C3465" s="50" t="s">
        <v>4315</v>
      </c>
      <c r="D3465" s="50" t="s">
        <v>37</v>
      </c>
      <c r="E3465" s="51">
        <v>45488</v>
      </c>
      <c r="F3465" s="50" t="s">
        <v>72</v>
      </c>
      <c r="G3465" s="50" t="s">
        <v>73</v>
      </c>
      <c r="H3465" s="50" t="s">
        <v>74</v>
      </c>
      <c r="I3465" s="50" t="s">
        <v>852</v>
      </c>
      <c r="J3465" s="50" t="s">
        <v>4219</v>
      </c>
      <c r="K3465" s="53">
        <v>14219.13</v>
      </c>
    </row>
    <row r="3466" spans="1:11" x14ac:dyDescent="0.25">
      <c r="A3466" s="50" t="s">
        <v>4216</v>
      </c>
      <c r="B3466" s="50" t="s">
        <v>4710</v>
      </c>
      <c r="C3466" s="50" t="s">
        <v>4315</v>
      </c>
      <c r="D3466" s="50" t="s">
        <v>37</v>
      </c>
      <c r="E3466" s="51">
        <v>45488</v>
      </c>
      <c r="F3466" s="50" t="s">
        <v>72</v>
      </c>
      <c r="G3466" s="50" t="s">
        <v>73</v>
      </c>
      <c r="H3466" s="50" t="s">
        <v>74</v>
      </c>
      <c r="I3466" s="50" t="s">
        <v>852</v>
      </c>
      <c r="J3466" s="50" t="s">
        <v>4219</v>
      </c>
      <c r="K3466" s="53">
        <v>14219.13</v>
      </c>
    </row>
    <row r="3467" spans="1:11" x14ac:dyDescent="0.25">
      <c r="A3467" s="50" t="s">
        <v>4216</v>
      </c>
      <c r="B3467" s="50" t="s">
        <v>4711</v>
      </c>
      <c r="C3467" s="50" t="s">
        <v>4315</v>
      </c>
      <c r="D3467" s="50" t="s">
        <v>37</v>
      </c>
      <c r="E3467" s="51">
        <v>45488</v>
      </c>
      <c r="F3467" s="50" t="s">
        <v>72</v>
      </c>
      <c r="G3467" s="50" t="s">
        <v>73</v>
      </c>
      <c r="H3467" s="50" t="s">
        <v>74</v>
      </c>
      <c r="I3467" s="50" t="s">
        <v>852</v>
      </c>
      <c r="J3467" s="50" t="s">
        <v>4219</v>
      </c>
      <c r="K3467" s="53">
        <v>14219.13</v>
      </c>
    </row>
    <row r="3468" spans="1:11" x14ac:dyDescent="0.25">
      <c r="A3468" s="50" t="s">
        <v>4216</v>
      </c>
      <c r="B3468" s="50" t="s">
        <v>4712</v>
      </c>
      <c r="C3468" s="50" t="s">
        <v>4315</v>
      </c>
      <c r="D3468" s="50" t="s">
        <v>37</v>
      </c>
      <c r="E3468" s="51">
        <v>45488</v>
      </c>
      <c r="F3468" s="50" t="s">
        <v>72</v>
      </c>
      <c r="G3468" s="50" t="s">
        <v>73</v>
      </c>
      <c r="H3468" s="50" t="s">
        <v>74</v>
      </c>
      <c r="I3468" s="50" t="s">
        <v>852</v>
      </c>
      <c r="J3468" s="50" t="s">
        <v>4219</v>
      </c>
      <c r="K3468" s="53">
        <v>14219.13</v>
      </c>
    </row>
    <row r="3469" spans="1:11" x14ac:dyDescent="0.25">
      <c r="A3469" s="50" t="s">
        <v>4216</v>
      </c>
      <c r="B3469" s="50" t="s">
        <v>4713</v>
      </c>
      <c r="C3469" s="50" t="s">
        <v>4315</v>
      </c>
      <c r="D3469" s="50" t="s">
        <v>37</v>
      </c>
      <c r="E3469" s="51">
        <v>45488</v>
      </c>
      <c r="F3469" s="50" t="s">
        <v>72</v>
      </c>
      <c r="G3469" s="50" t="s">
        <v>73</v>
      </c>
      <c r="H3469" s="50" t="s">
        <v>74</v>
      </c>
      <c r="I3469" s="50" t="s">
        <v>852</v>
      </c>
      <c r="J3469" s="50" t="s">
        <v>4219</v>
      </c>
      <c r="K3469" s="53">
        <v>14219.13</v>
      </c>
    </row>
    <row r="3470" spans="1:11" x14ac:dyDescent="0.25">
      <c r="A3470" s="50" t="s">
        <v>4216</v>
      </c>
      <c r="B3470" s="50" t="s">
        <v>4714</v>
      </c>
      <c r="C3470" s="50" t="s">
        <v>4315</v>
      </c>
      <c r="D3470" s="50" t="s">
        <v>37</v>
      </c>
      <c r="E3470" s="51">
        <v>45488</v>
      </c>
      <c r="F3470" s="50" t="s">
        <v>72</v>
      </c>
      <c r="G3470" s="50" t="s">
        <v>73</v>
      </c>
      <c r="H3470" s="50" t="s">
        <v>74</v>
      </c>
      <c r="I3470" s="50" t="s">
        <v>852</v>
      </c>
      <c r="J3470" s="50" t="s">
        <v>4219</v>
      </c>
      <c r="K3470" s="53">
        <v>14219.13</v>
      </c>
    </row>
    <row r="3471" spans="1:11" x14ac:dyDescent="0.25">
      <c r="A3471" s="50" t="s">
        <v>4216</v>
      </c>
      <c r="B3471" s="50" t="s">
        <v>4715</v>
      </c>
      <c r="C3471" s="50" t="s">
        <v>4315</v>
      </c>
      <c r="D3471" s="50" t="s">
        <v>37</v>
      </c>
      <c r="E3471" s="51">
        <v>45488</v>
      </c>
      <c r="F3471" s="50" t="s">
        <v>72</v>
      </c>
      <c r="G3471" s="50" t="s">
        <v>73</v>
      </c>
      <c r="H3471" s="50" t="s">
        <v>74</v>
      </c>
      <c r="I3471" s="50" t="s">
        <v>852</v>
      </c>
      <c r="J3471" s="50" t="s">
        <v>4219</v>
      </c>
      <c r="K3471" s="53">
        <v>14219.13</v>
      </c>
    </row>
    <row r="3472" spans="1:11" x14ac:dyDescent="0.25">
      <c r="A3472" s="50" t="s">
        <v>4216</v>
      </c>
      <c r="B3472" s="50" t="s">
        <v>4716</v>
      </c>
      <c r="C3472" s="50" t="s">
        <v>4315</v>
      </c>
      <c r="D3472" s="50" t="s">
        <v>37</v>
      </c>
      <c r="E3472" s="51">
        <v>45488</v>
      </c>
      <c r="F3472" s="50" t="s">
        <v>72</v>
      </c>
      <c r="G3472" s="50" t="s">
        <v>73</v>
      </c>
      <c r="H3472" s="50" t="s">
        <v>74</v>
      </c>
      <c r="I3472" s="50" t="s">
        <v>852</v>
      </c>
      <c r="J3472" s="50" t="s">
        <v>4219</v>
      </c>
      <c r="K3472" s="53">
        <v>14219.13</v>
      </c>
    </row>
    <row r="3473" spans="1:11" x14ac:dyDescent="0.25">
      <c r="A3473" s="50" t="s">
        <v>4216</v>
      </c>
      <c r="B3473" s="50" t="s">
        <v>4717</v>
      </c>
      <c r="C3473" s="50" t="s">
        <v>4315</v>
      </c>
      <c r="D3473" s="50" t="s">
        <v>37</v>
      </c>
      <c r="E3473" s="51">
        <v>45488</v>
      </c>
      <c r="F3473" s="50" t="s">
        <v>72</v>
      </c>
      <c r="G3473" s="50" t="s">
        <v>73</v>
      </c>
      <c r="H3473" s="50" t="s">
        <v>74</v>
      </c>
      <c r="I3473" s="50" t="s">
        <v>852</v>
      </c>
      <c r="J3473" s="50" t="s">
        <v>4219</v>
      </c>
      <c r="K3473" s="53">
        <v>14219.13</v>
      </c>
    </row>
    <row r="3474" spans="1:11" x14ac:dyDescent="0.25">
      <c r="A3474" s="50" t="s">
        <v>4216</v>
      </c>
      <c r="B3474" s="50" t="s">
        <v>4718</v>
      </c>
      <c r="C3474" s="50" t="s">
        <v>4315</v>
      </c>
      <c r="D3474" s="50" t="s">
        <v>37</v>
      </c>
      <c r="E3474" s="51">
        <v>45488</v>
      </c>
      <c r="F3474" s="50" t="s">
        <v>72</v>
      </c>
      <c r="G3474" s="50" t="s">
        <v>73</v>
      </c>
      <c r="H3474" s="50" t="s">
        <v>74</v>
      </c>
      <c r="I3474" s="50" t="s">
        <v>852</v>
      </c>
      <c r="J3474" s="50" t="s">
        <v>4219</v>
      </c>
      <c r="K3474" s="53">
        <v>14219.13</v>
      </c>
    </row>
    <row r="3475" spans="1:11" x14ac:dyDescent="0.25">
      <c r="A3475" s="50" t="s">
        <v>4216</v>
      </c>
      <c r="B3475" s="50" t="s">
        <v>4719</v>
      </c>
      <c r="C3475" s="50" t="s">
        <v>4315</v>
      </c>
      <c r="D3475" s="50" t="s">
        <v>37</v>
      </c>
      <c r="E3475" s="51">
        <v>45488</v>
      </c>
      <c r="F3475" s="50" t="s">
        <v>72</v>
      </c>
      <c r="G3475" s="50" t="s">
        <v>73</v>
      </c>
      <c r="H3475" s="50" t="s">
        <v>74</v>
      </c>
      <c r="I3475" s="50" t="s">
        <v>852</v>
      </c>
      <c r="J3475" s="50" t="s">
        <v>4219</v>
      </c>
      <c r="K3475" s="53">
        <v>14219.13</v>
      </c>
    </row>
    <row r="3476" spans="1:11" x14ac:dyDescent="0.25">
      <c r="A3476" s="50" t="s">
        <v>4216</v>
      </c>
      <c r="B3476" s="50" t="s">
        <v>4720</v>
      </c>
      <c r="C3476" s="50" t="s">
        <v>4315</v>
      </c>
      <c r="D3476" s="50" t="s">
        <v>37</v>
      </c>
      <c r="E3476" s="51">
        <v>45488</v>
      </c>
      <c r="F3476" s="50" t="s">
        <v>72</v>
      </c>
      <c r="G3476" s="50" t="s">
        <v>73</v>
      </c>
      <c r="H3476" s="50" t="s">
        <v>74</v>
      </c>
      <c r="I3476" s="50" t="s">
        <v>852</v>
      </c>
      <c r="J3476" s="50" t="s">
        <v>4219</v>
      </c>
      <c r="K3476" s="53">
        <v>14219.13</v>
      </c>
    </row>
    <row r="3477" spans="1:11" x14ac:dyDescent="0.25">
      <c r="A3477" s="50" t="s">
        <v>4216</v>
      </c>
      <c r="B3477" s="50" t="s">
        <v>4721</v>
      </c>
      <c r="C3477" s="50" t="s">
        <v>4315</v>
      </c>
      <c r="D3477" s="50" t="s">
        <v>37</v>
      </c>
      <c r="E3477" s="51">
        <v>45488</v>
      </c>
      <c r="F3477" s="50" t="s">
        <v>72</v>
      </c>
      <c r="G3477" s="50" t="s">
        <v>73</v>
      </c>
      <c r="H3477" s="50" t="s">
        <v>74</v>
      </c>
      <c r="I3477" s="50" t="s">
        <v>852</v>
      </c>
      <c r="J3477" s="50" t="s">
        <v>4219</v>
      </c>
      <c r="K3477" s="53">
        <v>14219.13</v>
      </c>
    </row>
    <row r="3478" spans="1:11" x14ac:dyDescent="0.25">
      <c r="A3478" s="50" t="s">
        <v>4216</v>
      </c>
      <c r="B3478" s="50" t="s">
        <v>4722</v>
      </c>
      <c r="C3478" s="50" t="s">
        <v>4315</v>
      </c>
      <c r="D3478" s="50" t="s">
        <v>37</v>
      </c>
      <c r="E3478" s="51">
        <v>45488</v>
      </c>
      <c r="F3478" s="50" t="s">
        <v>72</v>
      </c>
      <c r="G3478" s="50" t="s">
        <v>73</v>
      </c>
      <c r="H3478" s="50" t="s">
        <v>74</v>
      </c>
      <c r="I3478" s="50" t="s">
        <v>852</v>
      </c>
      <c r="J3478" s="50" t="s">
        <v>4219</v>
      </c>
      <c r="K3478" s="53">
        <v>14219.13</v>
      </c>
    </row>
    <row r="3479" spans="1:11" x14ac:dyDescent="0.25">
      <c r="A3479" s="50" t="s">
        <v>4216</v>
      </c>
      <c r="B3479" s="50" t="s">
        <v>4723</v>
      </c>
      <c r="C3479" s="50" t="s">
        <v>4315</v>
      </c>
      <c r="D3479" s="50" t="s">
        <v>37</v>
      </c>
      <c r="E3479" s="51">
        <v>45488</v>
      </c>
      <c r="F3479" s="50" t="s">
        <v>72</v>
      </c>
      <c r="G3479" s="50" t="s">
        <v>73</v>
      </c>
      <c r="H3479" s="50" t="s">
        <v>74</v>
      </c>
      <c r="I3479" s="50" t="s">
        <v>852</v>
      </c>
      <c r="J3479" s="50" t="s">
        <v>4219</v>
      </c>
      <c r="K3479" s="53">
        <v>14219.13</v>
      </c>
    </row>
    <row r="3480" spans="1:11" x14ac:dyDescent="0.25">
      <c r="A3480" s="50" t="s">
        <v>4216</v>
      </c>
      <c r="B3480" s="50" t="s">
        <v>4724</v>
      </c>
      <c r="C3480" s="50" t="s">
        <v>4315</v>
      </c>
      <c r="D3480" s="50" t="s">
        <v>37</v>
      </c>
      <c r="E3480" s="51">
        <v>45488</v>
      </c>
      <c r="F3480" s="50" t="s">
        <v>72</v>
      </c>
      <c r="G3480" s="50" t="s">
        <v>73</v>
      </c>
      <c r="H3480" s="50" t="s">
        <v>74</v>
      </c>
      <c r="I3480" s="50" t="s">
        <v>852</v>
      </c>
      <c r="J3480" s="50" t="s">
        <v>4219</v>
      </c>
      <c r="K3480" s="53">
        <v>14219.13</v>
      </c>
    </row>
    <row r="3481" spans="1:11" x14ac:dyDescent="0.25">
      <c r="A3481" s="50" t="s">
        <v>4216</v>
      </c>
      <c r="B3481" s="50" t="s">
        <v>4725</v>
      </c>
      <c r="C3481" s="50" t="s">
        <v>4315</v>
      </c>
      <c r="D3481" s="50" t="s">
        <v>37</v>
      </c>
      <c r="E3481" s="51">
        <v>45488</v>
      </c>
      <c r="F3481" s="50" t="s">
        <v>72</v>
      </c>
      <c r="G3481" s="50" t="s">
        <v>73</v>
      </c>
      <c r="H3481" s="50" t="s">
        <v>74</v>
      </c>
      <c r="I3481" s="50" t="s">
        <v>852</v>
      </c>
      <c r="J3481" s="50" t="s">
        <v>4219</v>
      </c>
      <c r="K3481" s="53">
        <v>14219.13</v>
      </c>
    </row>
    <row r="3482" spans="1:11" x14ac:dyDescent="0.25">
      <c r="A3482" s="50" t="s">
        <v>4216</v>
      </c>
      <c r="B3482" s="50" t="s">
        <v>4726</v>
      </c>
      <c r="C3482" s="50" t="s">
        <v>4315</v>
      </c>
      <c r="D3482" s="50" t="s">
        <v>37</v>
      </c>
      <c r="E3482" s="51">
        <v>45488</v>
      </c>
      <c r="F3482" s="50" t="s">
        <v>72</v>
      </c>
      <c r="G3482" s="50" t="s">
        <v>73</v>
      </c>
      <c r="H3482" s="50" t="s">
        <v>74</v>
      </c>
      <c r="I3482" s="50" t="s">
        <v>852</v>
      </c>
      <c r="J3482" s="50" t="s">
        <v>4219</v>
      </c>
      <c r="K3482" s="53">
        <v>14219.13</v>
      </c>
    </row>
    <row r="3483" spans="1:11" x14ac:dyDescent="0.25">
      <c r="A3483" s="50" t="s">
        <v>4216</v>
      </c>
      <c r="B3483" s="50" t="s">
        <v>4727</v>
      </c>
      <c r="C3483" s="50" t="s">
        <v>4315</v>
      </c>
      <c r="D3483" s="50" t="s">
        <v>37</v>
      </c>
      <c r="E3483" s="51">
        <v>45488</v>
      </c>
      <c r="F3483" s="50" t="s">
        <v>72</v>
      </c>
      <c r="G3483" s="50" t="s">
        <v>73</v>
      </c>
      <c r="H3483" s="50" t="s">
        <v>74</v>
      </c>
      <c r="I3483" s="50" t="s">
        <v>852</v>
      </c>
      <c r="J3483" s="50" t="s">
        <v>4219</v>
      </c>
      <c r="K3483" s="53">
        <v>14219.13</v>
      </c>
    </row>
    <row r="3484" spans="1:11" x14ac:dyDescent="0.25">
      <c r="A3484" s="50" t="s">
        <v>4216</v>
      </c>
      <c r="B3484" s="50" t="s">
        <v>4728</v>
      </c>
      <c r="C3484" s="50" t="s">
        <v>4315</v>
      </c>
      <c r="D3484" s="50" t="s">
        <v>37</v>
      </c>
      <c r="E3484" s="51">
        <v>45488</v>
      </c>
      <c r="F3484" s="50" t="s">
        <v>72</v>
      </c>
      <c r="G3484" s="50" t="s">
        <v>73</v>
      </c>
      <c r="H3484" s="50" t="s">
        <v>74</v>
      </c>
      <c r="I3484" s="50" t="s">
        <v>852</v>
      </c>
      <c r="J3484" s="50" t="s">
        <v>4219</v>
      </c>
      <c r="K3484" s="53">
        <v>14219.13</v>
      </c>
    </row>
    <row r="3485" spans="1:11" x14ac:dyDescent="0.25">
      <c r="A3485" s="50" t="s">
        <v>4216</v>
      </c>
      <c r="B3485" s="50" t="s">
        <v>4729</v>
      </c>
      <c r="C3485" s="50" t="s">
        <v>4315</v>
      </c>
      <c r="D3485" s="50" t="s">
        <v>37</v>
      </c>
      <c r="E3485" s="51">
        <v>45488</v>
      </c>
      <c r="F3485" s="50" t="s">
        <v>72</v>
      </c>
      <c r="G3485" s="50" t="s">
        <v>73</v>
      </c>
      <c r="H3485" s="50" t="s">
        <v>74</v>
      </c>
      <c r="I3485" s="50" t="s">
        <v>852</v>
      </c>
      <c r="J3485" s="50" t="s">
        <v>4219</v>
      </c>
      <c r="K3485" s="53">
        <v>14219.13</v>
      </c>
    </row>
    <row r="3486" spans="1:11" x14ac:dyDescent="0.25">
      <c r="A3486" s="50" t="s">
        <v>4216</v>
      </c>
      <c r="B3486" s="50" t="s">
        <v>4730</v>
      </c>
      <c r="C3486" s="50" t="s">
        <v>4315</v>
      </c>
      <c r="D3486" s="50" t="s">
        <v>37</v>
      </c>
      <c r="E3486" s="51">
        <v>45488</v>
      </c>
      <c r="F3486" s="50" t="s">
        <v>72</v>
      </c>
      <c r="G3486" s="50" t="s">
        <v>73</v>
      </c>
      <c r="H3486" s="50" t="s">
        <v>74</v>
      </c>
      <c r="I3486" s="50" t="s">
        <v>852</v>
      </c>
      <c r="J3486" s="50" t="s">
        <v>4219</v>
      </c>
      <c r="K3486" s="53">
        <v>14218.97</v>
      </c>
    </row>
    <row r="3487" spans="1:11" x14ac:dyDescent="0.25">
      <c r="A3487" s="50" t="s">
        <v>4216</v>
      </c>
      <c r="B3487" s="50" t="s">
        <v>4731</v>
      </c>
      <c r="C3487" s="50" t="s">
        <v>4248</v>
      </c>
      <c r="D3487" s="50" t="s">
        <v>37</v>
      </c>
      <c r="E3487" s="51">
        <v>45488</v>
      </c>
      <c r="F3487" s="50" t="s">
        <v>72</v>
      </c>
      <c r="G3487" s="50" t="s">
        <v>73</v>
      </c>
      <c r="H3487" s="50" t="s">
        <v>74</v>
      </c>
      <c r="I3487" s="50" t="s">
        <v>852</v>
      </c>
      <c r="J3487" s="50" t="s">
        <v>4219</v>
      </c>
      <c r="K3487" s="53">
        <v>5316.46</v>
      </c>
    </row>
    <row r="3488" spans="1:11" x14ac:dyDescent="0.25">
      <c r="A3488" s="50" t="s">
        <v>4216</v>
      </c>
      <c r="B3488" s="50" t="s">
        <v>4732</v>
      </c>
      <c r="C3488" s="50" t="s">
        <v>4248</v>
      </c>
      <c r="D3488" s="50" t="s">
        <v>37</v>
      </c>
      <c r="E3488" s="51">
        <v>45488</v>
      </c>
      <c r="F3488" s="50" t="s">
        <v>72</v>
      </c>
      <c r="G3488" s="50" t="s">
        <v>73</v>
      </c>
      <c r="H3488" s="50" t="s">
        <v>74</v>
      </c>
      <c r="I3488" s="50" t="s">
        <v>852</v>
      </c>
      <c r="J3488" s="50" t="s">
        <v>4219</v>
      </c>
      <c r="K3488" s="53">
        <v>5316.46</v>
      </c>
    </row>
    <row r="3489" spans="1:11" x14ac:dyDescent="0.25">
      <c r="A3489" s="50" t="s">
        <v>4216</v>
      </c>
      <c r="B3489" s="50" t="s">
        <v>4733</v>
      </c>
      <c r="C3489" s="50" t="s">
        <v>4248</v>
      </c>
      <c r="D3489" s="50" t="s">
        <v>37</v>
      </c>
      <c r="E3489" s="51">
        <v>45488</v>
      </c>
      <c r="F3489" s="50" t="s">
        <v>72</v>
      </c>
      <c r="G3489" s="50" t="s">
        <v>73</v>
      </c>
      <c r="H3489" s="50" t="s">
        <v>74</v>
      </c>
      <c r="I3489" s="50" t="s">
        <v>852</v>
      </c>
      <c r="J3489" s="50" t="s">
        <v>4219</v>
      </c>
      <c r="K3489" s="53">
        <v>5316.46</v>
      </c>
    </row>
    <row r="3490" spans="1:11" x14ac:dyDescent="0.25">
      <c r="A3490" s="50" t="s">
        <v>4216</v>
      </c>
      <c r="B3490" s="50" t="s">
        <v>4734</v>
      </c>
      <c r="C3490" s="50" t="s">
        <v>4248</v>
      </c>
      <c r="D3490" s="50" t="s">
        <v>37</v>
      </c>
      <c r="E3490" s="51">
        <v>45488</v>
      </c>
      <c r="F3490" s="50" t="s">
        <v>72</v>
      </c>
      <c r="G3490" s="50" t="s">
        <v>73</v>
      </c>
      <c r="H3490" s="50" t="s">
        <v>74</v>
      </c>
      <c r="I3490" s="50" t="s">
        <v>852</v>
      </c>
      <c r="J3490" s="50" t="s">
        <v>4219</v>
      </c>
      <c r="K3490" s="53">
        <v>5316.46</v>
      </c>
    </row>
    <row r="3491" spans="1:11" x14ac:dyDescent="0.25">
      <c r="A3491" s="50" t="s">
        <v>4216</v>
      </c>
      <c r="B3491" s="50" t="s">
        <v>4735</v>
      </c>
      <c r="C3491" s="50" t="s">
        <v>4248</v>
      </c>
      <c r="D3491" s="50" t="s">
        <v>37</v>
      </c>
      <c r="E3491" s="51">
        <v>45488</v>
      </c>
      <c r="F3491" s="50" t="s">
        <v>72</v>
      </c>
      <c r="G3491" s="50" t="s">
        <v>73</v>
      </c>
      <c r="H3491" s="50" t="s">
        <v>74</v>
      </c>
      <c r="I3491" s="50" t="s">
        <v>852</v>
      </c>
      <c r="J3491" s="50" t="s">
        <v>4219</v>
      </c>
      <c r="K3491" s="53">
        <v>5316.46</v>
      </c>
    </row>
    <row r="3492" spans="1:11" x14ac:dyDescent="0.25">
      <c r="A3492" s="50" t="s">
        <v>4216</v>
      </c>
      <c r="B3492" s="50" t="s">
        <v>4736</v>
      </c>
      <c r="C3492" s="50" t="s">
        <v>4248</v>
      </c>
      <c r="D3492" s="50" t="s">
        <v>37</v>
      </c>
      <c r="E3492" s="51">
        <v>45488</v>
      </c>
      <c r="F3492" s="50" t="s">
        <v>72</v>
      </c>
      <c r="G3492" s="50" t="s">
        <v>73</v>
      </c>
      <c r="H3492" s="50" t="s">
        <v>74</v>
      </c>
      <c r="I3492" s="50" t="s">
        <v>852</v>
      </c>
      <c r="J3492" s="50" t="s">
        <v>4219</v>
      </c>
      <c r="K3492" s="53">
        <v>5316.46</v>
      </c>
    </row>
    <row r="3493" spans="1:11" x14ac:dyDescent="0.25">
      <c r="A3493" s="50" t="s">
        <v>4216</v>
      </c>
      <c r="B3493" s="50" t="s">
        <v>4737</v>
      </c>
      <c r="C3493" s="50" t="s">
        <v>4248</v>
      </c>
      <c r="D3493" s="50" t="s">
        <v>37</v>
      </c>
      <c r="E3493" s="51">
        <v>45488</v>
      </c>
      <c r="F3493" s="50" t="s">
        <v>72</v>
      </c>
      <c r="G3493" s="50" t="s">
        <v>73</v>
      </c>
      <c r="H3493" s="50" t="s">
        <v>74</v>
      </c>
      <c r="I3493" s="50" t="s">
        <v>852</v>
      </c>
      <c r="J3493" s="50" t="s">
        <v>4219</v>
      </c>
      <c r="K3493" s="53">
        <v>5316.46</v>
      </c>
    </row>
    <row r="3494" spans="1:11" x14ac:dyDescent="0.25">
      <c r="A3494" s="50" t="s">
        <v>4216</v>
      </c>
      <c r="B3494" s="50" t="s">
        <v>4738</v>
      </c>
      <c r="C3494" s="50" t="s">
        <v>4248</v>
      </c>
      <c r="D3494" s="50" t="s">
        <v>37</v>
      </c>
      <c r="E3494" s="51">
        <v>45488</v>
      </c>
      <c r="F3494" s="50" t="s">
        <v>72</v>
      </c>
      <c r="G3494" s="50" t="s">
        <v>73</v>
      </c>
      <c r="H3494" s="50" t="s">
        <v>74</v>
      </c>
      <c r="I3494" s="50" t="s">
        <v>852</v>
      </c>
      <c r="J3494" s="50" t="s">
        <v>4219</v>
      </c>
      <c r="K3494" s="53">
        <v>5316.46</v>
      </c>
    </row>
    <row r="3495" spans="1:11" x14ac:dyDescent="0.25">
      <c r="A3495" s="50" t="s">
        <v>4216</v>
      </c>
      <c r="B3495" s="50" t="s">
        <v>4739</v>
      </c>
      <c r="C3495" s="50" t="s">
        <v>4248</v>
      </c>
      <c r="D3495" s="50" t="s">
        <v>37</v>
      </c>
      <c r="E3495" s="51">
        <v>45488</v>
      </c>
      <c r="F3495" s="50" t="s">
        <v>72</v>
      </c>
      <c r="G3495" s="50" t="s">
        <v>73</v>
      </c>
      <c r="H3495" s="50" t="s">
        <v>74</v>
      </c>
      <c r="I3495" s="50" t="s">
        <v>852</v>
      </c>
      <c r="J3495" s="50" t="s">
        <v>4219</v>
      </c>
      <c r="K3495" s="53">
        <v>5316.46</v>
      </c>
    </row>
    <row r="3496" spans="1:11" x14ac:dyDescent="0.25">
      <c r="A3496" s="50" t="s">
        <v>4216</v>
      </c>
      <c r="B3496" s="50" t="s">
        <v>4740</v>
      </c>
      <c r="C3496" s="50" t="s">
        <v>4248</v>
      </c>
      <c r="D3496" s="50" t="s">
        <v>37</v>
      </c>
      <c r="E3496" s="51">
        <v>45488</v>
      </c>
      <c r="F3496" s="50" t="s">
        <v>72</v>
      </c>
      <c r="G3496" s="50" t="s">
        <v>73</v>
      </c>
      <c r="H3496" s="50" t="s">
        <v>74</v>
      </c>
      <c r="I3496" s="50" t="s">
        <v>852</v>
      </c>
      <c r="J3496" s="50" t="s">
        <v>4219</v>
      </c>
      <c r="K3496" s="53">
        <v>5316.46</v>
      </c>
    </row>
    <row r="3497" spans="1:11" x14ac:dyDescent="0.25">
      <c r="A3497" s="50" t="s">
        <v>4216</v>
      </c>
      <c r="B3497" s="50" t="s">
        <v>4741</v>
      </c>
      <c r="C3497" s="50" t="s">
        <v>4248</v>
      </c>
      <c r="D3497" s="50" t="s">
        <v>37</v>
      </c>
      <c r="E3497" s="51">
        <v>45488</v>
      </c>
      <c r="F3497" s="50" t="s">
        <v>72</v>
      </c>
      <c r="G3497" s="50" t="s">
        <v>73</v>
      </c>
      <c r="H3497" s="50" t="s">
        <v>74</v>
      </c>
      <c r="I3497" s="50" t="s">
        <v>852</v>
      </c>
      <c r="J3497" s="50" t="s">
        <v>4219</v>
      </c>
      <c r="K3497" s="53">
        <v>5316.46</v>
      </c>
    </row>
    <row r="3498" spans="1:11" x14ac:dyDescent="0.25">
      <c r="A3498" s="50" t="s">
        <v>4216</v>
      </c>
      <c r="B3498" s="50" t="s">
        <v>4742</v>
      </c>
      <c r="C3498" s="50" t="s">
        <v>4248</v>
      </c>
      <c r="D3498" s="50" t="s">
        <v>37</v>
      </c>
      <c r="E3498" s="51">
        <v>45488</v>
      </c>
      <c r="F3498" s="50" t="s">
        <v>72</v>
      </c>
      <c r="G3498" s="50" t="s">
        <v>73</v>
      </c>
      <c r="H3498" s="50" t="s">
        <v>74</v>
      </c>
      <c r="I3498" s="50" t="s">
        <v>852</v>
      </c>
      <c r="J3498" s="50" t="s">
        <v>4219</v>
      </c>
      <c r="K3498" s="53">
        <v>5316.46</v>
      </c>
    </row>
    <row r="3499" spans="1:11" x14ac:dyDescent="0.25">
      <c r="A3499" s="50" t="s">
        <v>4216</v>
      </c>
      <c r="B3499" s="50" t="s">
        <v>4743</v>
      </c>
      <c r="C3499" s="50" t="s">
        <v>4248</v>
      </c>
      <c r="D3499" s="50" t="s">
        <v>37</v>
      </c>
      <c r="E3499" s="51">
        <v>45488</v>
      </c>
      <c r="F3499" s="50" t="s">
        <v>72</v>
      </c>
      <c r="G3499" s="50" t="s">
        <v>73</v>
      </c>
      <c r="H3499" s="50" t="s">
        <v>74</v>
      </c>
      <c r="I3499" s="50" t="s">
        <v>852</v>
      </c>
      <c r="J3499" s="50" t="s">
        <v>4219</v>
      </c>
      <c r="K3499" s="53">
        <v>5316.46</v>
      </c>
    </row>
    <row r="3500" spans="1:11" x14ac:dyDescent="0.25">
      <c r="A3500" s="50" t="s">
        <v>4216</v>
      </c>
      <c r="B3500" s="50" t="s">
        <v>4744</v>
      </c>
      <c r="C3500" s="50" t="s">
        <v>4248</v>
      </c>
      <c r="D3500" s="50" t="s">
        <v>37</v>
      </c>
      <c r="E3500" s="51">
        <v>45488</v>
      </c>
      <c r="F3500" s="50" t="s">
        <v>72</v>
      </c>
      <c r="G3500" s="50" t="s">
        <v>73</v>
      </c>
      <c r="H3500" s="50" t="s">
        <v>74</v>
      </c>
      <c r="I3500" s="50" t="s">
        <v>852</v>
      </c>
      <c r="J3500" s="50" t="s">
        <v>4219</v>
      </c>
      <c r="K3500" s="53">
        <v>5316.46</v>
      </c>
    </row>
    <row r="3501" spans="1:11" x14ac:dyDescent="0.25">
      <c r="A3501" s="50" t="s">
        <v>4216</v>
      </c>
      <c r="B3501" s="50" t="s">
        <v>4745</v>
      </c>
      <c r="C3501" s="50" t="s">
        <v>4248</v>
      </c>
      <c r="D3501" s="50" t="s">
        <v>37</v>
      </c>
      <c r="E3501" s="51">
        <v>45488</v>
      </c>
      <c r="F3501" s="50" t="s">
        <v>72</v>
      </c>
      <c r="G3501" s="50" t="s">
        <v>73</v>
      </c>
      <c r="H3501" s="50" t="s">
        <v>74</v>
      </c>
      <c r="I3501" s="50" t="s">
        <v>852</v>
      </c>
      <c r="J3501" s="50" t="s">
        <v>4219</v>
      </c>
      <c r="K3501" s="53">
        <v>5316.46</v>
      </c>
    </row>
    <row r="3502" spans="1:11" x14ac:dyDescent="0.25">
      <c r="A3502" s="50" t="s">
        <v>4216</v>
      </c>
      <c r="B3502" s="50" t="s">
        <v>4746</v>
      </c>
      <c r="C3502" s="50" t="s">
        <v>4248</v>
      </c>
      <c r="D3502" s="50" t="s">
        <v>37</v>
      </c>
      <c r="E3502" s="51">
        <v>45488</v>
      </c>
      <c r="F3502" s="50" t="s">
        <v>72</v>
      </c>
      <c r="G3502" s="50" t="s">
        <v>73</v>
      </c>
      <c r="H3502" s="50" t="s">
        <v>74</v>
      </c>
      <c r="I3502" s="50" t="s">
        <v>852</v>
      </c>
      <c r="J3502" s="50" t="s">
        <v>4219</v>
      </c>
      <c r="K3502" s="53">
        <v>5316.46</v>
      </c>
    </row>
    <row r="3503" spans="1:11" x14ac:dyDescent="0.25">
      <c r="A3503" s="50" t="s">
        <v>4216</v>
      </c>
      <c r="B3503" s="50" t="s">
        <v>4747</v>
      </c>
      <c r="C3503" s="50" t="s">
        <v>4248</v>
      </c>
      <c r="D3503" s="50" t="s">
        <v>37</v>
      </c>
      <c r="E3503" s="51">
        <v>45488</v>
      </c>
      <c r="F3503" s="50" t="s">
        <v>72</v>
      </c>
      <c r="G3503" s="50" t="s">
        <v>73</v>
      </c>
      <c r="H3503" s="50" t="s">
        <v>74</v>
      </c>
      <c r="I3503" s="50" t="s">
        <v>852</v>
      </c>
      <c r="J3503" s="50" t="s">
        <v>4219</v>
      </c>
      <c r="K3503" s="53">
        <v>5316.46</v>
      </c>
    </row>
    <row r="3504" spans="1:11" x14ac:dyDescent="0.25">
      <c r="A3504" s="50" t="s">
        <v>4216</v>
      </c>
      <c r="B3504" s="50" t="s">
        <v>4748</v>
      </c>
      <c r="C3504" s="50" t="s">
        <v>4248</v>
      </c>
      <c r="D3504" s="50" t="s">
        <v>37</v>
      </c>
      <c r="E3504" s="51">
        <v>45488</v>
      </c>
      <c r="F3504" s="50" t="s">
        <v>72</v>
      </c>
      <c r="G3504" s="50" t="s">
        <v>73</v>
      </c>
      <c r="H3504" s="50" t="s">
        <v>74</v>
      </c>
      <c r="I3504" s="50" t="s">
        <v>852</v>
      </c>
      <c r="J3504" s="50" t="s">
        <v>4219</v>
      </c>
      <c r="K3504" s="53">
        <v>5316.39</v>
      </c>
    </row>
    <row r="3505" spans="1:11" x14ac:dyDescent="0.25">
      <c r="A3505" s="50" t="s">
        <v>4216</v>
      </c>
      <c r="B3505" s="50" t="s">
        <v>4749</v>
      </c>
      <c r="C3505" s="50" t="s">
        <v>4456</v>
      </c>
      <c r="D3505" s="50" t="s">
        <v>37</v>
      </c>
      <c r="E3505" s="51">
        <v>45488</v>
      </c>
      <c r="F3505" s="50" t="s">
        <v>72</v>
      </c>
      <c r="G3505" s="50" t="s">
        <v>73</v>
      </c>
      <c r="H3505" s="50" t="s">
        <v>74</v>
      </c>
      <c r="I3505" s="50" t="s">
        <v>852</v>
      </c>
      <c r="J3505" s="50" t="s">
        <v>4219</v>
      </c>
      <c r="K3505" s="53">
        <v>3915.5</v>
      </c>
    </row>
    <row r="3506" spans="1:11" x14ac:dyDescent="0.25">
      <c r="A3506" s="50" t="s">
        <v>4216</v>
      </c>
      <c r="B3506" s="50" t="s">
        <v>4750</v>
      </c>
      <c r="C3506" s="50" t="s">
        <v>4456</v>
      </c>
      <c r="D3506" s="50" t="s">
        <v>37</v>
      </c>
      <c r="E3506" s="51">
        <v>45488</v>
      </c>
      <c r="F3506" s="50" t="s">
        <v>72</v>
      </c>
      <c r="G3506" s="50" t="s">
        <v>73</v>
      </c>
      <c r="H3506" s="50" t="s">
        <v>74</v>
      </c>
      <c r="I3506" s="50" t="s">
        <v>852</v>
      </c>
      <c r="J3506" s="50" t="s">
        <v>4219</v>
      </c>
      <c r="K3506" s="53">
        <v>3915.5</v>
      </c>
    </row>
    <row r="3507" spans="1:11" x14ac:dyDescent="0.25">
      <c r="A3507" s="50" t="s">
        <v>4216</v>
      </c>
      <c r="B3507" s="50" t="s">
        <v>4751</v>
      </c>
      <c r="C3507" s="50" t="s">
        <v>4456</v>
      </c>
      <c r="D3507" s="50" t="s">
        <v>37</v>
      </c>
      <c r="E3507" s="51">
        <v>45488</v>
      </c>
      <c r="F3507" s="50" t="s">
        <v>72</v>
      </c>
      <c r="G3507" s="50" t="s">
        <v>73</v>
      </c>
      <c r="H3507" s="50" t="s">
        <v>74</v>
      </c>
      <c r="I3507" s="50" t="s">
        <v>852</v>
      </c>
      <c r="J3507" s="50" t="s">
        <v>4219</v>
      </c>
      <c r="K3507" s="53">
        <v>3915.5</v>
      </c>
    </row>
    <row r="3508" spans="1:11" x14ac:dyDescent="0.25">
      <c r="A3508" s="50" t="s">
        <v>4216</v>
      </c>
      <c r="B3508" s="50" t="s">
        <v>4752</v>
      </c>
      <c r="C3508" s="50" t="s">
        <v>4456</v>
      </c>
      <c r="D3508" s="50" t="s">
        <v>37</v>
      </c>
      <c r="E3508" s="51">
        <v>45488</v>
      </c>
      <c r="F3508" s="50" t="s">
        <v>72</v>
      </c>
      <c r="G3508" s="50" t="s">
        <v>73</v>
      </c>
      <c r="H3508" s="50" t="s">
        <v>74</v>
      </c>
      <c r="I3508" s="50" t="s">
        <v>852</v>
      </c>
      <c r="J3508" s="50" t="s">
        <v>4219</v>
      </c>
      <c r="K3508" s="53">
        <v>3915.5</v>
      </c>
    </row>
    <row r="3509" spans="1:11" x14ac:dyDescent="0.25">
      <c r="A3509" s="50" t="s">
        <v>4216</v>
      </c>
      <c r="B3509" s="50" t="s">
        <v>4753</v>
      </c>
      <c r="C3509" s="50" t="s">
        <v>4456</v>
      </c>
      <c r="D3509" s="50" t="s">
        <v>37</v>
      </c>
      <c r="E3509" s="51">
        <v>45488</v>
      </c>
      <c r="F3509" s="50" t="s">
        <v>72</v>
      </c>
      <c r="G3509" s="50" t="s">
        <v>73</v>
      </c>
      <c r="H3509" s="50" t="s">
        <v>74</v>
      </c>
      <c r="I3509" s="50" t="s">
        <v>852</v>
      </c>
      <c r="J3509" s="50" t="s">
        <v>4219</v>
      </c>
      <c r="K3509" s="53">
        <v>3915.5</v>
      </c>
    </row>
    <row r="3510" spans="1:11" x14ac:dyDescent="0.25">
      <c r="A3510" s="50" t="s">
        <v>4216</v>
      </c>
      <c r="B3510" s="50" t="s">
        <v>4754</v>
      </c>
      <c r="C3510" s="50" t="s">
        <v>4456</v>
      </c>
      <c r="D3510" s="50" t="s">
        <v>37</v>
      </c>
      <c r="E3510" s="51">
        <v>45488</v>
      </c>
      <c r="F3510" s="50" t="s">
        <v>72</v>
      </c>
      <c r="G3510" s="50" t="s">
        <v>73</v>
      </c>
      <c r="H3510" s="50" t="s">
        <v>74</v>
      </c>
      <c r="I3510" s="50" t="s">
        <v>852</v>
      </c>
      <c r="J3510" s="50" t="s">
        <v>4219</v>
      </c>
      <c r="K3510" s="53">
        <v>3915.5</v>
      </c>
    </row>
    <row r="3511" spans="1:11" x14ac:dyDescent="0.25">
      <c r="A3511" s="50" t="s">
        <v>4216</v>
      </c>
      <c r="B3511" s="50" t="s">
        <v>4755</v>
      </c>
      <c r="C3511" s="50" t="s">
        <v>4456</v>
      </c>
      <c r="D3511" s="50" t="s">
        <v>37</v>
      </c>
      <c r="E3511" s="51">
        <v>45488</v>
      </c>
      <c r="F3511" s="50" t="s">
        <v>72</v>
      </c>
      <c r="G3511" s="50" t="s">
        <v>73</v>
      </c>
      <c r="H3511" s="50" t="s">
        <v>74</v>
      </c>
      <c r="I3511" s="50" t="s">
        <v>852</v>
      </c>
      <c r="J3511" s="50" t="s">
        <v>4219</v>
      </c>
      <c r="K3511" s="53">
        <v>3915.5</v>
      </c>
    </row>
    <row r="3512" spans="1:11" x14ac:dyDescent="0.25">
      <c r="A3512" s="50" t="s">
        <v>4216</v>
      </c>
      <c r="B3512" s="50" t="s">
        <v>4756</v>
      </c>
      <c r="C3512" s="50" t="s">
        <v>4456</v>
      </c>
      <c r="D3512" s="50" t="s">
        <v>37</v>
      </c>
      <c r="E3512" s="51">
        <v>45488</v>
      </c>
      <c r="F3512" s="50" t="s">
        <v>72</v>
      </c>
      <c r="G3512" s="50" t="s">
        <v>73</v>
      </c>
      <c r="H3512" s="50" t="s">
        <v>74</v>
      </c>
      <c r="I3512" s="50" t="s">
        <v>852</v>
      </c>
      <c r="J3512" s="50" t="s">
        <v>4219</v>
      </c>
      <c r="K3512" s="53">
        <v>3915.5</v>
      </c>
    </row>
    <row r="3513" spans="1:11" x14ac:dyDescent="0.25">
      <c r="A3513" s="50" t="s">
        <v>4216</v>
      </c>
      <c r="B3513" s="50" t="s">
        <v>4757</v>
      </c>
      <c r="C3513" s="50" t="s">
        <v>4456</v>
      </c>
      <c r="D3513" s="50" t="s">
        <v>37</v>
      </c>
      <c r="E3513" s="51">
        <v>45488</v>
      </c>
      <c r="F3513" s="50" t="s">
        <v>72</v>
      </c>
      <c r="G3513" s="50" t="s">
        <v>73</v>
      </c>
      <c r="H3513" s="50" t="s">
        <v>74</v>
      </c>
      <c r="I3513" s="50" t="s">
        <v>852</v>
      </c>
      <c r="J3513" s="50" t="s">
        <v>4219</v>
      </c>
      <c r="K3513" s="53">
        <v>3915.5</v>
      </c>
    </row>
    <row r="3514" spans="1:11" x14ac:dyDescent="0.25">
      <c r="A3514" s="50" t="s">
        <v>4216</v>
      </c>
      <c r="B3514" s="50" t="s">
        <v>4758</v>
      </c>
      <c r="C3514" s="50" t="s">
        <v>4456</v>
      </c>
      <c r="D3514" s="50" t="s">
        <v>37</v>
      </c>
      <c r="E3514" s="51">
        <v>45488</v>
      </c>
      <c r="F3514" s="50" t="s">
        <v>72</v>
      </c>
      <c r="G3514" s="50" t="s">
        <v>73</v>
      </c>
      <c r="H3514" s="50" t="s">
        <v>74</v>
      </c>
      <c r="I3514" s="50" t="s">
        <v>852</v>
      </c>
      <c r="J3514" s="50" t="s">
        <v>4219</v>
      </c>
      <c r="K3514" s="53">
        <v>3915.48</v>
      </c>
    </row>
    <row r="3515" spans="1:11" x14ac:dyDescent="0.25">
      <c r="A3515" s="50" t="s">
        <v>4216</v>
      </c>
      <c r="B3515" s="50" t="s">
        <v>4759</v>
      </c>
      <c r="C3515" s="50" t="s">
        <v>4760</v>
      </c>
      <c r="D3515" s="50" t="s">
        <v>37</v>
      </c>
      <c r="E3515" s="51">
        <v>45489</v>
      </c>
      <c r="F3515" s="50" t="s">
        <v>72</v>
      </c>
      <c r="G3515" s="50" t="s">
        <v>73</v>
      </c>
      <c r="H3515" s="50" t="s">
        <v>74</v>
      </c>
      <c r="I3515" s="50" t="s">
        <v>852</v>
      </c>
      <c r="J3515" s="50" t="s">
        <v>4219</v>
      </c>
      <c r="K3515" s="53">
        <v>2019.49</v>
      </c>
    </row>
    <row r="3516" spans="1:11" x14ac:dyDescent="0.25">
      <c r="A3516" s="50" t="s">
        <v>4216</v>
      </c>
      <c r="B3516" s="50" t="s">
        <v>4761</v>
      </c>
      <c r="C3516" s="50" t="s">
        <v>4270</v>
      </c>
      <c r="D3516" s="50" t="s">
        <v>37</v>
      </c>
      <c r="E3516" s="51">
        <v>45492</v>
      </c>
      <c r="F3516" s="50" t="s">
        <v>72</v>
      </c>
      <c r="G3516" s="50" t="s">
        <v>73</v>
      </c>
      <c r="H3516" s="50" t="s">
        <v>74</v>
      </c>
      <c r="I3516" s="50" t="s">
        <v>852</v>
      </c>
      <c r="J3516" s="50" t="s">
        <v>4219</v>
      </c>
      <c r="K3516" s="53">
        <v>9405.58</v>
      </c>
    </row>
    <row r="3517" spans="1:11" x14ac:dyDescent="0.25">
      <c r="A3517" s="50" t="s">
        <v>4216</v>
      </c>
      <c r="B3517" s="50" t="s">
        <v>4762</v>
      </c>
      <c r="C3517" s="50" t="s">
        <v>4270</v>
      </c>
      <c r="D3517" s="50" t="s">
        <v>37</v>
      </c>
      <c r="E3517" s="51">
        <v>45492</v>
      </c>
      <c r="F3517" s="50" t="s">
        <v>72</v>
      </c>
      <c r="G3517" s="50" t="s">
        <v>73</v>
      </c>
      <c r="H3517" s="50" t="s">
        <v>74</v>
      </c>
      <c r="I3517" s="50" t="s">
        <v>852</v>
      </c>
      <c r="J3517" s="50" t="s">
        <v>4219</v>
      </c>
      <c r="K3517" s="53">
        <v>9405.58</v>
      </c>
    </row>
    <row r="3518" spans="1:11" x14ac:dyDescent="0.25">
      <c r="A3518" s="50" t="s">
        <v>4216</v>
      </c>
      <c r="B3518" s="50" t="s">
        <v>4763</v>
      </c>
      <c r="C3518" s="50" t="s">
        <v>4270</v>
      </c>
      <c r="D3518" s="50" t="s">
        <v>37</v>
      </c>
      <c r="E3518" s="51">
        <v>45492</v>
      </c>
      <c r="F3518" s="50" t="s">
        <v>72</v>
      </c>
      <c r="G3518" s="50" t="s">
        <v>73</v>
      </c>
      <c r="H3518" s="50" t="s">
        <v>74</v>
      </c>
      <c r="I3518" s="50" t="s">
        <v>852</v>
      </c>
      <c r="J3518" s="50" t="s">
        <v>4219</v>
      </c>
      <c r="K3518" s="53">
        <v>9405.57</v>
      </c>
    </row>
    <row r="3519" spans="1:11" x14ac:dyDescent="0.25">
      <c r="A3519" s="50" t="s">
        <v>4216</v>
      </c>
      <c r="B3519" s="50" t="s">
        <v>4764</v>
      </c>
      <c r="C3519" s="50" t="s">
        <v>4248</v>
      </c>
      <c r="D3519" s="50" t="s">
        <v>37</v>
      </c>
      <c r="E3519" s="51">
        <v>45492</v>
      </c>
      <c r="F3519" s="50" t="s">
        <v>72</v>
      </c>
      <c r="G3519" s="50" t="s">
        <v>73</v>
      </c>
      <c r="H3519" s="50" t="s">
        <v>74</v>
      </c>
      <c r="I3519" s="50" t="s">
        <v>852</v>
      </c>
      <c r="J3519" s="50" t="s">
        <v>4219</v>
      </c>
      <c r="K3519" s="53">
        <v>5316.46</v>
      </c>
    </row>
    <row r="3520" spans="1:11" x14ac:dyDescent="0.25">
      <c r="A3520" s="50" t="s">
        <v>4216</v>
      </c>
      <c r="B3520" s="50" t="s">
        <v>4765</v>
      </c>
      <c r="C3520" s="50" t="s">
        <v>4766</v>
      </c>
      <c r="D3520" s="50" t="s">
        <v>37</v>
      </c>
      <c r="E3520" s="51">
        <v>45496</v>
      </c>
      <c r="F3520" s="50" t="s">
        <v>72</v>
      </c>
      <c r="G3520" s="50" t="s">
        <v>73</v>
      </c>
      <c r="H3520" s="50" t="s">
        <v>74</v>
      </c>
      <c r="I3520" s="50" t="s">
        <v>852</v>
      </c>
      <c r="J3520" s="50" t="s">
        <v>4219</v>
      </c>
      <c r="K3520" s="53">
        <v>3267</v>
      </c>
    </row>
    <row r="3521" spans="1:11" x14ac:dyDescent="0.25">
      <c r="A3521" s="50" t="s">
        <v>4216</v>
      </c>
      <c r="B3521" s="50" t="s">
        <v>4767</v>
      </c>
      <c r="C3521" s="50" t="s">
        <v>4766</v>
      </c>
      <c r="D3521" s="50" t="s">
        <v>37</v>
      </c>
      <c r="E3521" s="51">
        <v>45496</v>
      </c>
      <c r="F3521" s="50" t="s">
        <v>72</v>
      </c>
      <c r="G3521" s="50" t="s">
        <v>73</v>
      </c>
      <c r="H3521" s="50" t="s">
        <v>74</v>
      </c>
      <c r="I3521" s="50" t="s">
        <v>852</v>
      </c>
      <c r="J3521" s="50" t="s">
        <v>4219</v>
      </c>
      <c r="K3521" s="53">
        <v>3267</v>
      </c>
    </row>
    <row r="3522" spans="1:11" x14ac:dyDescent="0.25">
      <c r="A3522" s="50" t="s">
        <v>4216</v>
      </c>
      <c r="B3522" s="50" t="s">
        <v>4768</v>
      </c>
      <c r="C3522" s="50" t="s">
        <v>4385</v>
      </c>
      <c r="D3522" s="50" t="s">
        <v>37</v>
      </c>
      <c r="E3522" s="51">
        <v>45497</v>
      </c>
      <c r="F3522" s="50" t="s">
        <v>72</v>
      </c>
      <c r="G3522" s="50" t="s">
        <v>73</v>
      </c>
      <c r="H3522" s="50" t="s">
        <v>74</v>
      </c>
      <c r="I3522" s="50" t="s">
        <v>852</v>
      </c>
      <c r="J3522" s="50" t="s">
        <v>4219</v>
      </c>
      <c r="K3522" s="53">
        <v>4490.25</v>
      </c>
    </row>
    <row r="3523" spans="1:11" x14ac:dyDescent="0.25">
      <c r="A3523" s="50" t="s">
        <v>4216</v>
      </c>
      <c r="B3523" s="50" t="s">
        <v>4769</v>
      </c>
      <c r="C3523" s="50" t="s">
        <v>4313</v>
      </c>
      <c r="D3523" s="50" t="s">
        <v>37</v>
      </c>
      <c r="E3523" s="51">
        <v>45503</v>
      </c>
      <c r="F3523" s="50" t="s">
        <v>72</v>
      </c>
      <c r="G3523" s="50" t="s">
        <v>73</v>
      </c>
      <c r="H3523" s="50" t="s">
        <v>74</v>
      </c>
      <c r="I3523" s="50" t="s">
        <v>852</v>
      </c>
      <c r="J3523" s="50" t="s">
        <v>4219</v>
      </c>
      <c r="K3523" s="53">
        <v>4909.34</v>
      </c>
    </row>
    <row r="3524" spans="1:11" x14ac:dyDescent="0.25">
      <c r="A3524" s="50" t="s">
        <v>4216</v>
      </c>
      <c r="B3524" s="50" t="s">
        <v>4770</v>
      </c>
      <c r="C3524" s="50" t="s">
        <v>4313</v>
      </c>
      <c r="D3524" s="50" t="s">
        <v>37</v>
      </c>
      <c r="E3524" s="51">
        <v>45503</v>
      </c>
      <c r="F3524" s="50" t="s">
        <v>72</v>
      </c>
      <c r="G3524" s="50" t="s">
        <v>73</v>
      </c>
      <c r="H3524" s="50" t="s">
        <v>74</v>
      </c>
      <c r="I3524" s="50" t="s">
        <v>852</v>
      </c>
      <c r="J3524" s="50" t="s">
        <v>4219</v>
      </c>
      <c r="K3524" s="53">
        <v>4909.34</v>
      </c>
    </row>
    <row r="3525" spans="1:11" x14ac:dyDescent="0.25">
      <c r="A3525" s="50" t="s">
        <v>4216</v>
      </c>
      <c r="B3525" s="50" t="s">
        <v>4771</v>
      </c>
      <c r="C3525" s="50" t="s">
        <v>4315</v>
      </c>
      <c r="D3525" s="50" t="s">
        <v>37</v>
      </c>
      <c r="E3525" s="51">
        <v>45503</v>
      </c>
      <c r="F3525" s="50" t="s">
        <v>72</v>
      </c>
      <c r="G3525" s="50" t="s">
        <v>73</v>
      </c>
      <c r="H3525" s="50" t="s">
        <v>74</v>
      </c>
      <c r="I3525" s="50" t="s">
        <v>852</v>
      </c>
      <c r="J3525" s="50" t="s">
        <v>4219</v>
      </c>
      <c r="K3525" s="53">
        <v>14219.13</v>
      </c>
    </row>
    <row r="3526" spans="1:11" x14ac:dyDescent="0.25">
      <c r="A3526" s="50" t="s">
        <v>4216</v>
      </c>
      <c r="B3526" s="50" t="s">
        <v>4772</v>
      </c>
      <c r="C3526" s="50" t="s">
        <v>4315</v>
      </c>
      <c r="D3526" s="50" t="s">
        <v>37</v>
      </c>
      <c r="E3526" s="51">
        <v>45503</v>
      </c>
      <c r="F3526" s="50" t="s">
        <v>72</v>
      </c>
      <c r="G3526" s="50" t="s">
        <v>73</v>
      </c>
      <c r="H3526" s="50" t="s">
        <v>74</v>
      </c>
      <c r="I3526" s="50" t="s">
        <v>852</v>
      </c>
      <c r="J3526" s="50" t="s">
        <v>4219</v>
      </c>
      <c r="K3526" s="53">
        <v>14219.13</v>
      </c>
    </row>
    <row r="3527" spans="1:11" x14ac:dyDescent="0.25">
      <c r="A3527" s="50" t="s">
        <v>4216</v>
      </c>
      <c r="B3527" s="50" t="s">
        <v>4773</v>
      </c>
      <c r="C3527" s="50" t="s">
        <v>4315</v>
      </c>
      <c r="D3527" s="50" t="s">
        <v>37</v>
      </c>
      <c r="E3527" s="51">
        <v>45503</v>
      </c>
      <c r="F3527" s="50" t="s">
        <v>72</v>
      </c>
      <c r="G3527" s="50" t="s">
        <v>73</v>
      </c>
      <c r="H3527" s="50" t="s">
        <v>74</v>
      </c>
      <c r="I3527" s="50" t="s">
        <v>852</v>
      </c>
      <c r="J3527" s="50" t="s">
        <v>4219</v>
      </c>
      <c r="K3527" s="53">
        <v>14219.13</v>
      </c>
    </row>
    <row r="3528" spans="1:11" x14ac:dyDescent="0.25">
      <c r="A3528" s="50" t="s">
        <v>4216</v>
      </c>
      <c r="B3528" s="50" t="s">
        <v>4774</v>
      </c>
      <c r="C3528" s="50" t="s">
        <v>4315</v>
      </c>
      <c r="D3528" s="50" t="s">
        <v>37</v>
      </c>
      <c r="E3528" s="51">
        <v>45503</v>
      </c>
      <c r="F3528" s="50" t="s">
        <v>72</v>
      </c>
      <c r="G3528" s="50" t="s">
        <v>73</v>
      </c>
      <c r="H3528" s="50" t="s">
        <v>74</v>
      </c>
      <c r="I3528" s="50" t="s">
        <v>852</v>
      </c>
      <c r="J3528" s="50" t="s">
        <v>4219</v>
      </c>
      <c r="K3528" s="53">
        <v>14219.13</v>
      </c>
    </row>
    <row r="3529" spans="1:11" x14ac:dyDescent="0.25">
      <c r="A3529" s="50" t="s">
        <v>4216</v>
      </c>
      <c r="B3529" s="50" t="s">
        <v>4775</v>
      </c>
      <c r="C3529" s="50" t="s">
        <v>4315</v>
      </c>
      <c r="D3529" s="50" t="s">
        <v>37</v>
      </c>
      <c r="E3529" s="51">
        <v>45503</v>
      </c>
      <c r="F3529" s="50" t="s">
        <v>72</v>
      </c>
      <c r="G3529" s="50" t="s">
        <v>73</v>
      </c>
      <c r="H3529" s="50" t="s">
        <v>74</v>
      </c>
      <c r="I3529" s="50" t="s">
        <v>852</v>
      </c>
      <c r="J3529" s="50" t="s">
        <v>4219</v>
      </c>
      <c r="K3529" s="53">
        <v>14219.13</v>
      </c>
    </row>
    <row r="3530" spans="1:11" x14ac:dyDescent="0.25">
      <c r="A3530" s="50" t="s">
        <v>4216</v>
      </c>
      <c r="B3530" s="50" t="s">
        <v>4776</v>
      </c>
      <c r="C3530" s="50" t="s">
        <v>4315</v>
      </c>
      <c r="D3530" s="50" t="s">
        <v>37</v>
      </c>
      <c r="E3530" s="51">
        <v>45503</v>
      </c>
      <c r="F3530" s="50" t="s">
        <v>72</v>
      </c>
      <c r="G3530" s="50" t="s">
        <v>73</v>
      </c>
      <c r="H3530" s="50" t="s">
        <v>74</v>
      </c>
      <c r="I3530" s="50" t="s">
        <v>852</v>
      </c>
      <c r="J3530" s="50" t="s">
        <v>4219</v>
      </c>
      <c r="K3530" s="53">
        <v>14219.13</v>
      </c>
    </row>
    <row r="3531" spans="1:11" x14ac:dyDescent="0.25">
      <c r="A3531" s="50" t="s">
        <v>4216</v>
      </c>
      <c r="B3531" s="50" t="s">
        <v>4777</v>
      </c>
      <c r="C3531" s="50" t="s">
        <v>4315</v>
      </c>
      <c r="D3531" s="50" t="s">
        <v>37</v>
      </c>
      <c r="E3531" s="51">
        <v>45503</v>
      </c>
      <c r="F3531" s="50" t="s">
        <v>72</v>
      </c>
      <c r="G3531" s="50" t="s">
        <v>73</v>
      </c>
      <c r="H3531" s="50" t="s">
        <v>74</v>
      </c>
      <c r="I3531" s="50" t="s">
        <v>852</v>
      </c>
      <c r="J3531" s="50" t="s">
        <v>4219</v>
      </c>
      <c r="K3531" s="53">
        <v>14219.13</v>
      </c>
    </row>
    <row r="3532" spans="1:11" x14ac:dyDescent="0.25">
      <c r="A3532" s="50" t="s">
        <v>4216</v>
      </c>
      <c r="B3532" s="50" t="s">
        <v>4778</v>
      </c>
      <c r="C3532" s="50" t="s">
        <v>4315</v>
      </c>
      <c r="D3532" s="50" t="s">
        <v>37</v>
      </c>
      <c r="E3532" s="51">
        <v>45503</v>
      </c>
      <c r="F3532" s="50" t="s">
        <v>72</v>
      </c>
      <c r="G3532" s="50" t="s">
        <v>73</v>
      </c>
      <c r="H3532" s="50" t="s">
        <v>74</v>
      </c>
      <c r="I3532" s="50" t="s">
        <v>852</v>
      </c>
      <c r="J3532" s="50" t="s">
        <v>4219</v>
      </c>
      <c r="K3532" s="53">
        <v>14219.13</v>
      </c>
    </row>
    <row r="3533" spans="1:11" x14ac:dyDescent="0.25">
      <c r="A3533" s="50" t="s">
        <v>4216</v>
      </c>
      <c r="B3533" s="50" t="s">
        <v>4779</v>
      </c>
      <c r="C3533" s="50" t="s">
        <v>4315</v>
      </c>
      <c r="D3533" s="50" t="s">
        <v>37</v>
      </c>
      <c r="E3533" s="51">
        <v>45503</v>
      </c>
      <c r="F3533" s="50" t="s">
        <v>72</v>
      </c>
      <c r="G3533" s="50" t="s">
        <v>73</v>
      </c>
      <c r="H3533" s="50" t="s">
        <v>74</v>
      </c>
      <c r="I3533" s="50" t="s">
        <v>852</v>
      </c>
      <c r="J3533" s="50" t="s">
        <v>4219</v>
      </c>
      <c r="K3533" s="53">
        <v>14219.13</v>
      </c>
    </row>
    <row r="3534" spans="1:11" x14ac:dyDescent="0.25">
      <c r="A3534" s="50" t="s">
        <v>4216</v>
      </c>
      <c r="B3534" s="50" t="s">
        <v>4780</v>
      </c>
      <c r="C3534" s="50" t="s">
        <v>4315</v>
      </c>
      <c r="D3534" s="50" t="s">
        <v>37</v>
      </c>
      <c r="E3534" s="51">
        <v>45503</v>
      </c>
      <c r="F3534" s="50" t="s">
        <v>72</v>
      </c>
      <c r="G3534" s="50" t="s">
        <v>73</v>
      </c>
      <c r="H3534" s="50" t="s">
        <v>74</v>
      </c>
      <c r="I3534" s="50" t="s">
        <v>852</v>
      </c>
      <c r="J3534" s="50" t="s">
        <v>4219</v>
      </c>
      <c r="K3534" s="53">
        <v>14219.13</v>
      </c>
    </row>
    <row r="3535" spans="1:11" x14ac:dyDescent="0.25">
      <c r="A3535" s="50" t="s">
        <v>4216</v>
      </c>
      <c r="B3535" s="50" t="s">
        <v>4781</v>
      </c>
      <c r="C3535" s="50" t="s">
        <v>4315</v>
      </c>
      <c r="D3535" s="50" t="s">
        <v>37</v>
      </c>
      <c r="E3535" s="51">
        <v>45503</v>
      </c>
      <c r="F3535" s="50" t="s">
        <v>72</v>
      </c>
      <c r="G3535" s="50" t="s">
        <v>73</v>
      </c>
      <c r="H3535" s="50" t="s">
        <v>74</v>
      </c>
      <c r="I3535" s="50" t="s">
        <v>852</v>
      </c>
      <c r="J3535" s="50" t="s">
        <v>4219</v>
      </c>
      <c r="K3535" s="53">
        <v>14219.13</v>
      </c>
    </row>
    <row r="3536" spans="1:11" x14ac:dyDescent="0.25">
      <c r="A3536" s="50" t="s">
        <v>4216</v>
      </c>
      <c r="B3536" s="50" t="s">
        <v>4782</v>
      </c>
      <c r="C3536" s="50" t="s">
        <v>4315</v>
      </c>
      <c r="D3536" s="50" t="s">
        <v>37</v>
      </c>
      <c r="E3536" s="51">
        <v>45503</v>
      </c>
      <c r="F3536" s="50" t="s">
        <v>72</v>
      </c>
      <c r="G3536" s="50" t="s">
        <v>73</v>
      </c>
      <c r="H3536" s="50" t="s">
        <v>74</v>
      </c>
      <c r="I3536" s="50" t="s">
        <v>852</v>
      </c>
      <c r="J3536" s="50" t="s">
        <v>4219</v>
      </c>
      <c r="K3536" s="53">
        <v>14219.13</v>
      </c>
    </row>
    <row r="3537" spans="1:11" x14ac:dyDescent="0.25">
      <c r="A3537" s="50" t="s">
        <v>4216</v>
      </c>
      <c r="B3537" s="50" t="s">
        <v>4783</v>
      </c>
      <c r="C3537" s="50" t="s">
        <v>4315</v>
      </c>
      <c r="D3537" s="50" t="s">
        <v>37</v>
      </c>
      <c r="E3537" s="51">
        <v>45503</v>
      </c>
      <c r="F3537" s="50" t="s">
        <v>72</v>
      </c>
      <c r="G3537" s="50" t="s">
        <v>73</v>
      </c>
      <c r="H3537" s="50" t="s">
        <v>74</v>
      </c>
      <c r="I3537" s="50" t="s">
        <v>852</v>
      </c>
      <c r="J3537" s="50" t="s">
        <v>4219</v>
      </c>
      <c r="K3537" s="53">
        <v>14219.13</v>
      </c>
    </row>
    <row r="3538" spans="1:11" x14ac:dyDescent="0.25">
      <c r="A3538" s="50" t="s">
        <v>4216</v>
      </c>
      <c r="B3538" s="50" t="s">
        <v>4784</v>
      </c>
      <c r="C3538" s="50" t="s">
        <v>4315</v>
      </c>
      <c r="D3538" s="50" t="s">
        <v>37</v>
      </c>
      <c r="E3538" s="51">
        <v>45503</v>
      </c>
      <c r="F3538" s="50" t="s">
        <v>72</v>
      </c>
      <c r="G3538" s="50" t="s">
        <v>73</v>
      </c>
      <c r="H3538" s="50" t="s">
        <v>74</v>
      </c>
      <c r="I3538" s="50" t="s">
        <v>852</v>
      </c>
      <c r="J3538" s="50" t="s">
        <v>4219</v>
      </c>
      <c r="K3538" s="53">
        <v>14219.13</v>
      </c>
    </row>
    <row r="3539" spans="1:11" x14ac:dyDescent="0.25">
      <c r="A3539" s="50" t="s">
        <v>4216</v>
      </c>
      <c r="B3539" s="50" t="s">
        <v>4785</v>
      </c>
      <c r="C3539" s="50" t="s">
        <v>4315</v>
      </c>
      <c r="D3539" s="50" t="s">
        <v>37</v>
      </c>
      <c r="E3539" s="51">
        <v>45503</v>
      </c>
      <c r="F3539" s="50" t="s">
        <v>72</v>
      </c>
      <c r="G3539" s="50" t="s">
        <v>73</v>
      </c>
      <c r="H3539" s="50" t="s">
        <v>74</v>
      </c>
      <c r="I3539" s="50" t="s">
        <v>852</v>
      </c>
      <c r="J3539" s="50" t="s">
        <v>4219</v>
      </c>
      <c r="K3539" s="53">
        <v>14219.13</v>
      </c>
    </row>
    <row r="3540" spans="1:11" x14ac:dyDescent="0.25">
      <c r="A3540" s="50" t="s">
        <v>4216</v>
      </c>
      <c r="B3540" s="50" t="s">
        <v>4786</v>
      </c>
      <c r="C3540" s="50" t="s">
        <v>4315</v>
      </c>
      <c r="D3540" s="50" t="s">
        <v>37</v>
      </c>
      <c r="E3540" s="51">
        <v>45503</v>
      </c>
      <c r="F3540" s="50" t="s">
        <v>72</v>
      </c>
      <c r="G3540" s="50" t="s">
        <v>73</v>
      </c>
      <c r="H3540" s="50" t="s">
        <v>74</v>
      </c>
      <c r="I3540" s="50" t="s">
        <v>852</v>
      </c>
      <c r="J3540" s="50" t="s">
        <v>4219</v>
      </c>
      <c r="K3540" s="53">
        <v>14219.13</v>
      </c>
    </row>
    <row r="3541" spans="1:11" x14ac:dyDescent="0.25">
      <c r="A3541" s="50" t="s">
        <v>4216</v>
      </c>
      <c r="B3541" s="50" t="s">
        <v>4787</v>
      </c>
      <c r="C3541" s="50" t="s">
        <v>4315</v>
      </c>
      <c r="D3541" s="50" t="s">
        <v>37</v>
      </c>
      <c r="E3541" s="51">
        <v>45503</v>
      </c>
      <c r="F3541" s="50" t="s">
        <v>72</v>
      </c>
      <c r="G3541" s="50" t="s">
        <v>73</v>
      </c>
      <c r="H3541" s="50" t="s">
        <v>74</v>
      </c>
      <c r="I3541" s="50" t="s">
        <v>852</v>
      </c>
      <c r="J3541" s="50" t="s">
        <v>4219</v>
      </c>
      <c r="K3541" s="53">
        <v>14219.13</v>
      </c>
    </row>
    <row r="3542" spans="1:11" x14ac:dyDescent="0.25">
      <c r="A3542" s="50" t="s">
        <v>4216</v>
      </c>
      <c r="B3542" s="50" t="s">
        <v>4788</v>
      </c>
      <c r="C3542" s="50" t="s">
        <v>4315</v>
      </c>
      <c r="D3542" s="50" t="s">
        <v>37</v>
      </c>
      <c r="E3542" s="51">
        <v>45503</v>
      </c>
      <c r="F3542" s="50" t="s">
        <v>72</v>
      </c>
      <c r="G3542" s="50" t="s">
        <v>73</v>
      </c>
      <c r="H3542" s="50" t="s">
        <v>74</v>
      </c>
      <c r="I3542" s="50" t="s">
        <v>852</v>
      </c>
      <c r="J3542" s="50" t="s">
        <v>4219</v>
      </c>
      <c r="K3542" s="53">
        <v>14219.13</v>
      </c>
    </row>
    <row r="3543" spans="1:11" x14ac:dyDescent="0.25">
      <c r="A3543" s="50" t="s">
        <v>4216</v>
      </c>
      <c r="B3543" s="50" t="s">
        <v>4789</v>
      </c>
      <c r="C3543" s="50" t="s">
        <v>4315</v>
      </c>
      <c r="D3543" s="50" t="s">
        <v>37</v>
      </c>
      <c r="E3543" s="51">
        <v>45503</v>
      </c>
      <c r="F3543" s="50" t="s">
        <v>72</v>
      </c>
      <c r="G3543" s="50" t="s">
        <v>73</v>
      </c>
      <c r="H3543" s="50" t="s">
        <v>74</v>
      </c>
      <c r="I3543" s="50" t="s">
        <v>852</v>
      </c>
      <c r="J3543" s="50" t="s">
        <v>4219</v>
      </c>
      <c r="K3543" s="53">
        <v>14219.13</v>
      </c>
    </row>
    <row r="3544" spans="1:11" x14ac:dyDescent="0.25">
      <c r="A3544" s="50" t="s">
        <v>4216</v>
      </c>
      <c r="B3544" s="50" t="s">
        <v>4790</v>
      </c>
      <c r="C3544" s="50" t="s">
        <v>4315</v>
      </c>
      <c r="D3544" s="50" t="s">
        <v>37</v>
      </c>
      <c r="E3544" s="51">
        <v>45503</v>
      </c>
      <c r="F3544" s="50" t="s">
        <v>72</v>
      </c>
      <c r="G3544" s="50" t="s">
        <v>73</v>
      </c>
      <c r="H3544" s="50" t="s">
        <v>74</v>
      </c>
      <c r="I3544" s="50" t="s">
        <v>852</v>
      </c>
      <c r="J3544" s="50" t="s">
        <v>4219</v>
      </c>
      <c r="K3544" s="53">
        <v>14219.13</v>
      </c>
    </row>
    <row r="3545" spans="1:11" x14ac:dyDescent="0.25">
      <c r="A3545" s="50" t="s">
        <v>4216</v>
      </c>
      <c r="B3545" s="50" t="s">
        <v>4791</v>
      </c>
      <c r="C3545" s="50" t="s">
        <v>4315</v>
      </c>
      <c r="D3545" s="50" t="s">
        <v>37</v>
      </c>
      <c r="E3545" s="51">
        <v>45503</v>
      </c>
      <c r="F3545" s="50" t="s">
        <v>72</v>
      </c>
      <c r="G3545" s="50" t="s">
        <v>73</v>
      </c>
      <c r="H3545" s="50" t="s">
        <v>74</v>
      </c>
      <c r="I3545" s="50" t="s">
        <v>852</v>
      </c>
      <c r="J3545" s="50" t="s">
        <v>4219</v>
      </c>
      <c r="K3545" s="53">
        <v>14219.13</v>
      </c>
    </row>
    <row r="3546" spans="1:11" x14ac:dyDescent="0.25">
      <c r="A3546" s="50" t="s">
        <v>4216</v>
      </c>
      <c r="B3546" s="50" t="s">
        <v>4792</v>
      </c>
      <c r="C3546" s="50" t="s">
        <v>4315</v>
      </c>
      <c r="D3546" s="50" t="s">
        <v>37</v>
      </c>
      <c r="E3546" s="51">
        <v>45503</v>
      </c>
      <c r="F3546" s="50" t="s">
        <v>72</v>
      </c>
      <c r="G3546" s="50" t="s">
        <v>73</v>
      </c>
      <c r="H3546" s="50" t="s">
        <v>74</v>
      </c>
      <c r="I3546" s="50" t="s">
        <v>852</v>
      </c>
      <c r="J3546" s="50" t="s">
        <v>4219</v>
      </c>
      <c r="K3546" s="53">
        <v>14219.13</v>
      </c>
    </row>
    <row r="3547" spans="1:11" x14ac:dyDescent="0.25">
      <c r="A3547" s="50" t="s">
        <v>4216</v>
      </c>
      <c r="B3547" s="50" t="s">
        <v>4793</v>
      </c>
      <c r="C3547" s="50" t="s">
        <v>4315</v>
      </c>
      <c r="D3547" s="50" t="s">
        <v>37</v>
      </c>
      <c r="E3547" s="51">
        <v>45503</v>
      </c>
      <c r="F3547" s="50" t="s">
        <v>72</v>
      </c>
      <c r="G3547" s="50" t="s">
        <v>73</v>
      </c>
      <c r="H3547" s="50" t="s">
        <v>74</v>
      </c>
      <c r="I3547" s="50" t="s">
        <v>852</v>
      </c>
      <c r="J3547" s="50" t="s">
        <v>4219</v>
      </c>
      <c r="K3547" s="53">
        <v>14219.13</v>
      </c>
    </row>
    <row r="3548" spans="1:11" x14ac:dyDescent="0.25">
      <c r="A3548" s="50" t="s">
        <v>4216</v>
      </c>
      <c r="B3548" s="50" t="s">
        <v>4794</v>
      </c>
      <c r="C3548" s="50" t="s">
        <v>4315</v>
      </c>
      <c r="D3548" s="50" t="s">
        <v>37</v>
      </c>
      <c r="E3548" s="51">
        <v>45503</v>
      </c>
      <c r="F3548" s="50" t="s">
        <v>72</v>
      </c>
      <c r="G3548" s="50" t="s">
        <v>73</v>
      </c>
      <c r="H3548" s="50" t="s">
        <v>74</v>
      </c>
      <c r="I3548" s="50" t="s">
        <v>852</v>
      </c>
      <c r="J3548" s="50" t="s">
        <v>4219</v>
      </c>
      <c r="K3548" s="53">
        <v>14219.13</v>
      </c>
    </row>
    <row r="3549" spans="1:11" x14ac:dyDescent="0.25">
      <c r="A3549" s="50" t="s">
        <v>4216</v>
      </c>
      <c r="B3549" s="50" t="s">
        <v>4795</v>
      </c>
      <c r="C3549" s="50" t="s">
        <v>4315</v>
      </c>
      <c r="D3549" s="50" t="s">
        <v>37</v>
      </c>
      <c r="E3549" s="51">
        <v>45503</v>
      </c>
      <c r="F3549" s="50" t="s">
        <v>72</v>
      </c>
      <c r="G3549" s="50" t="s">
        <v>73</v>
      </c>
      <c r="H3549" s="50" t="s">
        <v>74</v>
      </c>
      <c r="I3549" s="50" t="s">
        <v>852</v>
      </c>
      <c r="J3549" s="50" t="s">
        <v>4219</v>
      </c>
      <c r="K3549" s="53">
        <v>14219.13</v>
      </c>
    </row>
    <row r="3550" spans="1:11" x14ac:dyDescent="0.25">
      <c r="A3550" s="50" t="s">
        <v>4216</v>
      </c>
      <c r="B3550" s="50" t="s">
        <v>4796</v>
      </c>
      <c r="C3550" s="50" t="s">
        <v>4315</v>
      </c>
      <c r="D3550" s="50" t="s">
        <v>37</v>
      </c>
      <c r="E3550" s="51">
        <v>45503</v>
      </c>
      <c r="F3550" s="50" t="s">
        <v>72</v>
      </c>
      <c r="G3550" s="50" t="s">
        <v>73</v>
      </c>
      <c r="H3550" s="50" t="s">
        <v>74</v>
      </c>
      <c r="I3550" s="50" t="s">
        <v>852</v>
      </c>
      <c r="J3550" s="50" t="s">
        <v>4219</v>
      </c>
      <c r="K3550" s="53">
        <v>14219.13</v>
      </c>
    </row>
    <row r="3551" spans="1:11" x14ac:dyDescent="0.25">
      <c r="A3551" s="50" t="s">
        <v>4216</v>
      </c>
      <c r="B3551" s="50" t="s">
        <v>4797</v>
      </c>
      <c r="C3551" s="50" t="s">
        <v>4315</v>
      </c>
      <c r="D3551" s="50" t="s">
        <v>37</v>
      </c>
      <c r="E3551" s="51">
        <v>45503</v>
      </c>
      <c r="F3551" s="50" t="s">
        <v>72</v>
      </c>
      <c r="G3551" s="50" t="s">
        <v>73</v>
      </c>
      <c r="H3551" s="50" t="s">
        <v>74</v>
      </c>
      <c r="I3551" s="50" t="s">
        <v>852</v>
      </c>
      <c r="J3551" s="50" t="s">
        <v>4219</v>
      </c>
      <c r="K3551" s="53">
        <v>14219.13</v>
      </c>
    </row>
    <row r="3552" spans="1:11" x14ac:dyDescent="0.25">
      <c r="A3552" s="50" t="s">
        <v>4216</v>
      </c>
      <c r="B3552" s="50" t="s">
        <v>4798</v>
      </c>
      <c r="C3552" s="50" t="s">
        <v>4315</v>
      </c>
      <c r="D3552" s="50" t="s">
        <v>37</v>
      </c>
      <c r="E3552" s="51">
        <v>45503</v>
      </c>
      <c r="F3552" s="50" t="s">
        <v>72</v>
      </c>
      <c r="G3552" s="50" t="s">
        <v>73</v>
      </c>
      <c r="H3552" s="50" t="s">
        <v>74</v>
      </c>
      <c r="I3552" s="50" t="s">
        <v>852</v>
      </c>
      <c r="J3552" s="50" t="s">
        <v>4219</v>
      </c>
      <c r="K3552" s="53">
        <v>14219.13</v>
      </c>
    </row>
    <row r="3553" spans="1:11" x14ac:dyDescent="0.25">
      <c r="A3553" s="50" t="s">
        <v>4216</v>
      </c>
      <c r="B3553" s="50" t="s">
        <v>4799</v>
      </c>
      <c r="C3553" s="50" t="s">
        <v>4315</v>
      </c>
      <c r="D3553" s="50" t="s">
        <v>37</v>
      </c>
      <c r="E3553" s="51">
        <v>45503</v>
      </c>
      <c r="F3553" s="50" t="s">
        <v>72</v>
      </c>
      <c r="G3553" s="50" t="s">
        <v>73</v>
      </c>
      <c r="H3553" s="50" t="s">
        <v>74</v>
      </c>
      <c r="I3553" s="50" t="s">
        <v>852</v>
      </c>
      <c r="J3553" s="50" t="s">
        <v>4219</v>
      </c>
      <c r="K3553" s="53">
        <v>14219.13</v>
      </c>
    </row>
    <row r="3554" spans="1:11" x14ac:dyDescent="0.25">
      <c r="A3554" s="50" t="s">
        <v>4216</v>
      </c>
      <c r="B3554" s="50" t="s">
        <v>4800</v>
      </c>
      <c r="C3554" s="50" t="s">
        <v>4315</v>
      </c>
      <c r="D3554" s="50" t="s">
        <v>37</v>
      </c>
      <c r="E3554" s="51">
        <v>45503</v>
      </c>
      <c r="F3554" s="50" t="s">
        <v>72</v>
      </c>
      <c r="G3554" s="50" t="s">
        <v>73</v>
      </c>
      <c r="H3554" s="50" t="s">
        <v>74</v>
      </c>
      <c r="I3554" s="50" t="s">
        <v>852</v>
      </c>
      <c r="J3554" s="50" t="s">
        <v>4219</v>
      </c>
      <c r="K3554" s="53">
        <v>14219.13</v>
      </c>
    </row>
    <row r="3555" spans="1:11" x14ac:dyDescent="0.25">
      <c r="A3555" s="50" t="s">
        <v>4216</v>
      </c>
      <c r="B3555" s="50" t="s">
        <v>4801</v>
      </c>
      <c r="C3555" s="50" t="s">
        <v>4315</v>
      </c>
      <c r="D3555" s="50" t="s">
        <v>37</v>
      </c>
      <c r="E3555" s="51">
        <v>45503</v>
      </c>
      <c r="F3555" s="50" t="s">
        <v>72</v>
      </c>
      <c r="G3555" s="50" t="s">
        <v>73</v>
      </c>
      <c r="H3555" s="50" t="s">
        <v>74</v>
      </c>
      <c r="I3555" s="50" t="s">
        <v>852</v>
      </c>
      <c r="J3555" s="50" t="s">
        <v>4219</v>
      </c>
      <c r="K3555" s="53">
        <v>14219.13</v>
      </c>
    </row>
    <row r="3556" spans="1:11" x14ac:dyDescent="0.25">
      <c r="A3556" s="50" t="s">
        <v>4216</v>
      </c>
      <c r="B3556" s="50" t="s">
        <v>4802</v>
      </c>
      <c r="C3556" s="50" t="s">
        <v>4315</v>
      </c>
      <c r="D3556" s="50" t="s">
        <v>37</v>
      </c>
      <c r="E3556" s="51">
        <v>45503</v>
      </c>
      <c r="F3556" s="50" t="s">
        <v>72</v>
      </c>
      <c r="G3556" s="50" t="s">
        <v>73</v>
      </c>
      <c r="H3556" s="50" t="s">
        <v>74</v>
      </c>
      <c r="I3556" s="50" t="s">
        <v>852</v>
      </c>
      <c r="J3556" s="50" t="s">
        <v>4219</v>
      </c>
      <c r="K3556" s="53">
        <v>14219.13</v>
      </c>
    </row>
    <row r="3557" spans="1:11" x14ac:dyDescent="0.25">
      <c r="A3557" s="50" t="s">
        <v>4216</v>
      </c>
      <c r="B3557" s="50" t="s">
        <v>4803</v>
      </c>
      <c r="C3557" s="50" t="s">
        <v>4315</v>
      </c>
      <c r="D3557" s="50" t="s">
        <v>37</v>
      </c>
      <c r="E3557" s="51">
        <v>45503</v>
      </c>
      <c r="F3557" s="50" t="s">
        <v>72</v>
      </c>
      <c r="G3557" s="50" t="s">
        <v>73</v>
      </c>
      <c r="H3557" s="50" t="s">
        <v>74</v>
      </c>
      <c r="I3557" s="50" t="s">
        <v>852</v>
      </c>
      <c r="J3557" s="50" t="s">
        <v>4219</v>
      </c>
      <c r="K3557" s="53">
        <v>14219.13</v>
      </c>
    </row>
    <row r="3558" spans="1:11" x14ac:dyDescent="0.25">
      <c r="A3558" s="50" t="s">
        <v>4216</v>
      </c>
      <c r="B3558" s="50" t="s">
        <v>4804</v>
      </c>
      <c r="C3558" s="50" t="s">
        <v>4315</v>
      </c>
      <c r="D3558" s="50" t="s">
        <v>37</v>
      </c>
      <c r="E3558" s="51">
        <v>45503</v>
      </c>
      <c r="F3558" s="50" t="s">
        <v>72</v>
      </c>
      <c r="G3558" s="50" t="s">
        <v>73</v>
      </c>
      <c r="H3558" s="50" t="s">
        <v>74</v>
      </c>
      <c r="I3558" s="50" t="s">
        <v>852</v>
      </c>
      <c r="J3558" s="50" t="s">
        <v>4219</v>
      </c>
      <c r="K3558" s="53">
        <v>14219.13</v>
      </c>
    </row>
    <row r="3559" spans="1:11" x14ac:dyDescent="0.25">
      <c r="A3559" s="50" t="s">
        <v>4216</v>
      </c>
      <c r="B3559" s="50" t="s">
        <v>4805</v>
      </c>
      <c r="C3559" s="50" t="s">
        <v>4315</v>
      </c>
      <c r="D3559" s="50" t="s">
        <v>37</v>
      </c>
      <c r="E3559" s="51">
        <v>45503</v>
      </c>
      <c r="F3559" s="50" t="s">
        <v>72</v>
      </c>
      <c r="G3559" s="50" t="s">
        <v>73</v>
      </c>
      <c r="H3559" s="50" t="s">
        <v>74</v>
      </c>
      <c r="I3559" s="50" t="s">
        <v>852</v>
      </c>
      <c r="J3559" s="50" t="s">
        <v>4219</v>
      </c>
      <c r="K3559" s="53">
        <v>14219.13</v>
      </c>
    </row>
    <row r="3560" spans="1:11" x14ac:dyDescent="0.25">
      <c r="A3560" s="50" t="s">
        <v>4216</v>
      </c>
      <c r="B3560" s="50" t="s">
        <v>4806</v>
      </c>
      <c r="C3560" s="50" t="s">
        <v>4315</v>
      </c>
      <c r="D3560" s="50" t="s">
        <v>37</v>
      </c>
      <c r="E3560" s="51">
        <v>45503</v>
      </c>
      <c r="F3560" s="50" t="s">
        <v>72</v>
      </c>
      <c r="G3560" s="50" t="s">
        <v>73</v>
      </c>
      <c r="H3560" s="50" t="s">
        <v>74</v>
      </c>
      <c r="I3560" s="50" t="s">
        <v>852</v>
      </c>
      <c r="J3560" s="50" t="s">
        <v>4219</v>
      </c>
      <c r="K3560" s="53">
        <v>14219.13</v>
      </c>
    </row>
    <row r="3561" spans="1:11" x14ac:dyDescent="0.25">
      <c r="A3561" s="50" t="s">
        <v>4216</v>
      </c>
      <c r="B3561" s="50" t="s">
        <v>4807</v>
      </c>
      <c r="C3561" s="50" t="s">
        <v>4315</v>
      </c>
      <c r="D3561" s="50" t="s">
        <v>37</v>
      </c>
      <c r="E3561" s="51">
        <v>45503</v>
      </c>
      <c r="F3561" s="50" t="s">
        <v>72</v>
      </c>
      <c r="G3561" s="50" t="s">
        <v>73</v>
      </c>
      <c r="H3561" s="50" t="s">
        <v>74</v>
      </c>
      <c r="I3561" s="50" t="s">
        <v>852</v>
      </c>
      <c r="J3561" s="50" t="s">
        <v>4219</v>
      </c>
      <c r="K3561" s="53">
        <v>14219.13</v>
      </c>
    </row>
    <row r="3562" spans="1:11" x14ac:dyDescent="0.25">
      <c r="A3562" s="50" t="s">
        <v>4216</v>
      </c>
      <c r="B3562" s="50" t="s">
        <v>4808</v>
      </c>
      <c r="C3562" s="50" t="s">
        <v>4315</v>
      </c>
      <c r="D3562" s="50" t="s">
        <v>37</v>
      </c>
      <c r="E3562" s="51">
        <v>45503</v>
      </c>
      <c r="F3562" s="50" t="s">
        <v>72</v>
      </c>
      <c r="G3562" s="50" t="s">
        <v>73</v>
      </c>
      <c r="H3562" s="50" t="s">
        <v>74</v>
      </c>
      <c r="I3562" s="50" t="s">
        <v>852</v>
      </c>
      <c r="J3562" s="50" t="s">
        <v>4219</v>
      </c>
      <c r="K3562" s="53">
        <v>14219.13</v>
      </c>
    </row>
    <row r="3563" spans="1:11" x14ac:dyDescent="0.25">
      <c r="A3563" s="50" t="s">
        <v>4216</v>
      </c>
      <c r="B3563" s="50" t="s">
        <v>4809</v>
      </c>
      <c r="C3563" s="50" t="s">
        <v>4315</v>
      </c>
      <c r="D3563" s="50" t="s">
        <v>37</v>
      </c>
      <c r="E3563" s="51">
        <v>45503</v>
      </c>
      <c r="F3563" s="50" t="s">
        <v>72</v>
      </c>
      <c r="G3563" s="50" t="s">
        <v>73</v>
      </c>
      <c r="H3563" s="50" t="s">
        <v>74</v>
      </c>
      <c r="I3563" s="50" t="s">
        <v>852</v>
      </c>
      <c r="J3563" s="50" t="s">
        <v>4219</v>
      </c>
      <c r="K3563" s="53">
        <v>14219.13</v>
      </c>
    </row>
    <row r="3564" spans="1:11" x14ac:dyDescent="0.25">
      <c r="A3564" s="50" t="s">
        <v>4216</v>
      </c>
      <c r="B3564" s="50" t="s">
        <v>4810</v>
      </c>
      <c r="C3564" s="50" t="s">
        <v>4315</v>
      </c>
      <c r="D3564" s="50" t="s">
        <v>37</v>
      </c>
      <c r="E3564" s="51">
        <v>45503</v>
      </c>
      <c r="F3564" s="50" t="s">
        <v>72</v>
      </c>
      <c r="G3564" s="50" t="s">
        <v>73</v>
      </c>
      <c r="H3564" s="50" t="s">
        <v>74</v>
      </c>
      <c r="I3564" s="50" t="s">
        <v>852</v>
      </c>
      <c r="J3564" s="50" t="s">
        <v>4219</v>
      </c>
      <c r="K3564" s="53">
        <v>14218.93</v>
      </c>
    </row>
    <row r="3565" spans="1:11" x14ac:dyDescent="0.25">
      <c r="A3565" s="50" t="s">
        <v>4216</v>
      </c>
      <c r="B3565" s="50" t="s">
        <v>4811</v>
      </c>
      <c r="C3565" s="50" t="s">
        <v>4473</v>
      </c>
      <c r="D3565" s="50" t="s">
        <v>37</v>
      </c>
      <c r="E3565" s="51">
        <v>45505</v>
      </c>
      <c r="F3565" s="50" t="s">
        <v>72</v>
      </c>
      <c r="G3565" s="50" t="s">
        <v>73</v>
      </c>
      <c r="H3565" s="50" t="s">
        <v>74</v>
      </c>
      <c r="I3565" s="50" t="s">
        <v>852</v>
      </c>
      <c r="J3565" s="50" t="s">
        <v>4230</v>
      </c>
      <c r="K3565" s="53">
        <v>24426.959999999999</v>
      </c>
    </row>
    <row r="3566" spans="1:11" x14ac:dyDescent="0.25">
      <c r="A3566" s="50" t="s">
        <v>4216</v>
      </c>
      <c r="B3566" s="50" t="s">
        <v>4812</v>
      </c>
      <c r="C3566" s="50" t="s">
        <v>4270</v>
      </c>
      <c r="D3566" s="50" t="s">
        <v>37</v>
      </c>
      <c r="E3566" s="51">
        <v>45505</v>
      </c>
      <c r="F3566" s="50" t="s">
        <v>72</v>
      </c>
      <c r="G3566" s="50" t="s">
        <v>73</v>
      </c>
      <c r="H3566" s="50" t="s">
        <v>74</v>
      </c>
      <c r="I3566" s="50" t="s">
        <v>852</v>
      </c>
      <c r="J3566" s="50" t="s">
        <v>4219</v>
      </c>
      <c r="K3566" s="53">
        <v>9405.58</v>
      </c>
    </row>
    <row r="3567" spans="1:11" x14ac:dyDescent="0.25">
      <c r="A3567" s="50" t="s">
        <v>4216</v>
      </c>
      <c r="B3567" s="50" t="s">
        <v>4813</v>
      </c>
      <c r="C3567" s="50" t="s">
        <v>4270</v>
      </c>
      <c r="D3567" s="50" t="s">
        <v>37</v>
      </c>
      <c r="E3567" s="51">
        <v>45505</v>
      </c>
      <c r="F3567" s="50" t="s">
        <v>72</v>
      </c>
      <c r="G3567" s="50" t="s">
        <v>73</v>
      </c>
      <c r="H3567" s="50" t="s">
        <v>74</v>
      </c>
      <c r="I3567" s="50" t="s">
        <v>852</v>
      </c>
      <c r="J3567" s="50" t="s">
        <v>4219</v>
      </c>
      <c r="K3567" s="53">
        <v>9405.58</v>
      </c>
    </row>
    <row r="3568" spans="1:11" x14ac:dyDescent="0.25">
      <c r="A3568" s="50" t="s">
        <v>4216</v>
      </c>
      <c r="B3568" s="50" t="s">
        <v>4814</v>
      </c>
      <c r="C3568" s="50" t="s">
        <v>4270</v>
      </c>
      <c r="D3568" s="50" t="s">
        <v>37</v>
      </c>
      <c r="E3568" s="51">
        <v>45505</v>
      </c>
      <c r="F3568" s="50" t="s">
        <v>72</v>
      </c>
      <c r="G3568" s="50" t="s">
        <v>73</v>
      </c>
      <c r="H3568" s="50" t="s">
        <v>74</v>
      </c>
      <c r="I3568" s="50" t="s">
        <v>852</v>
      </c>
      <c r="J3568" s="50" t="s">
        <v>4219</v>
      </c>
      <c r="K3568" s="53">
        <v>9405.57</v>
      </c>
    </row>
    <row r="3569" spans="1:11" x14ac:dyDescent="0.25">
      <c r="A3569" s="50" t="s">
        <v>4216</v>
      </c>
      <c r="B3569" s="50" t="s">
        <v>4815</v>
      </c>
      <c r="C3569" s="50" t="s">
        <v>4347</v>
      </c>
      <c r="D3569" s="50" t="s">
        <v>37</v>
      </c>
      <c r="E3569" s="51">
        <v>45505</v>
      </c>
      <c r="F3569" s="50" t="s">
        <v>72</v>
      </c>
      <c r="G3569" s="50" t="s">
        <v>73</v>
      </c>
      <c r="H3569" s="50" t="s">
        <v>74</v>
      </c>
      <c r="I3569" s="50" t="s">
        <v>852</v>
      </c>
      <c r="J3569" s="50" t="s">
        <v>4219</v>
      </c>
      <c r="K3569" s="53">
        <v>14356.83</v>
      </c>
    </row>
    <row r="3570" spans="1:11" x14ac:dyDescent="0.25">
      <c r="A3570" s="50" t="s">
        <v>4216</v>
      </c>
      <c r="B3570" s="50" t="s">
        <v>4816</v>
      </c>
      <c r="C3570" s="50" t="s">
        <v>4347</v>
      </c>
      <c r="D3570" s="50" t="s">
        <v>37</v>
      </c>
      <c r="E3570" s="51">
        <v>45505</v>
      </c>
      <c r="F3570" s="50" t="s">
        <v>72</v>
      </c>
      <c r="G3570" s="50" t="s">
        <v>73</v>
      </c>
      <c r="H3570" s="50" t="s">
        <v>74</v>
      </c>
      <c r="I3570" s="50" t="s">
        <v>852</v>
      </c>
      <c r="J3570" s="50" t="s">
        <v>4219</v>
      </c>
      <c r="K3570" s="53">
        <v>14356.82</v>
      </c>
    </row>
    <row r="3571" spans="1:11" x14ac:dyDescent="0.25">
      <c r="A3571" s="50" t="s">
        <v>4216</v>
      </c>
      <c r="B3571" s="50" t="s">
        <v>4817</v>
      </c>
      <c r="C3571" s="50" t="s">
        <v>4385</v>
      </c>
      <c r="D3571" s="50" t="s">
        <v>37</v>
      </c>
      <c r="E3571" s="51">
        <v>45506</v>
      </c>
      <c r="F3571" s="50" t="s">
        <v>72</v>
      </c>
      <c r="G3571" s="50" t="s">
        <v>73</v>
      </c>
      <c r="H3571" s="50" t="s">
        <v>74</v>
      </c>
      <c r="I3571" s="50" t="s">
        <v>852</v>
      </c>
      <c r="J3571" s="50" t="s">
        <v>4219</v>
      </c>
      <c r="K3571" s="53">
        <v>4490.25</v>
      </c>
    </row>
    <row r="3572" spans="1:11" x14ac:dyDescent="0.25">
      <c r="A3572" s="50" t="s">
        <v>4216</v>
      </c>
      <c r="B3572" s="50" t="s">
        <v>4818</v>
      </c>
      <c r="C3572" s="50" t="s">
        <v>4819</v>
      </c>
      <c r="D3572" s="50" t="s">
        <v>37</v>
      </c>
      <c r="E3572" s="51">
        <v>45506</v>
      </c>
      <c r="F3572" s="50" t="s">
        <v>72</v>
      </c>
      <c r="G3572" s="50" t="s">
        <v>73</v>
      </c>
      <c r="H3572" s="50" t="s">
        <v>74</v>
      </c>
      <c r="I3572" s="50" t="s">
        <v>852</v>
      </c>
      <c r="J3572" s="50" t="s">
        <v>4230</v>
      </c>
      <c r="K3572" s="53">
        <v>26595.8</v>
      </c>
    </row>
    <row r="3573" spans="1:11" x14ac:dyDescent="0.25">
      <c r="A3573" s="50" t="s">
        <v>4216</v>
      </c>
      <c r="B3573" s="50" t="s">
        <v>4820</v>
      </c>
      <c r="C3573" s="50" t="s">
        <v>4821</v>
      </c>
      <c r="D3573" s="50" t="s">
        <v>37</v>
      </c>
      <c r="E3573" s="51">
        <v>45506</v>
      </c>
      <c r="F3573" s="50" t="s">
        <v>72</v>
      </c>
      <c r="G3573" s="50" t="s">
        <v>73</v>
      </c>
      <c r="H3573" s="50" t="s">
        <v>74</v>
      </c>
      <c r="I3573" s="50" t="s">
        <v>852</v>
      </c>
      <c r="J3573" s="50" t="s">
        <v>4219</v>
      </c>
      <c r="K3573" s="53">
        <v>3146</v>
      </c>
    </row>
    <row r="3574" spans="1:11" x14ac:dyDescent="0.25">
      <c r="A3574" s="50" t="s">
        <v>4216</v>
      </c>
      <c r="B3574" s="50" t="s">
        <v>4822</v>
      </c>
      <c r="C3574" s="50" t="s">
        <v>4819</v>
      </c>
      <c r="D3574" s="50" t="s">
        <v>37</v>
      </c>
      <c r="E3574" s="51">
        <v>45509</v>
      </c>
      <c r="F3574" s="50" t="s">
        <v>72</v>
      </c>
      <c r="G3574" s="50" t="s">
        <v>73</v>
      </c>
      <c r="H3574" s="50" t="s">
        <v>74</v>
      </c>
      <c r="I3574" s="50" t="s">
        <v>852</v>
      </c>
      <c r="J3574" s="50" t="s">
        <v>4230</v>
      </c>
      <c r="K3574" s="53">
        <v>26595.8</v>
      </c>
    </row>
    <row r="3575" spans="1:11" x14ac:dyDescent="0.25">
      <c r="A3575" s="50" t="s">
        <v>4216</v>
      </c>
      <c r="B3575" s="50" t="s">
        <v>4823</v>
      </c>
      <c r="C3575" s="50" t="s">
        <v>4265</v>
      </c>
      <c r="D3575" s="50" t="s">
        <v>37</v>
      </c>
      <c r="E3575" s="51">
        <v>45510</v>
      </c>
      <c r="F3575" s="50" t="s">
        <v>72</v>
      </c>
      <c r="G3575" s="50" t="s">
        <v>73</v>
      </c>
      <c r="H3575" s="50" t="s">
        <v>74</v>
      </c>
      <c r="I3575" s="50" t="s">
        <v>852</v>
      </c>
      <c r="J3575" s="50" t="s">
        <v>4219</v>
      </c>
      <c r="K3575" s="53">
        <v>19147.86</v>
      </c>
    </row>
    <row r="3576" spans="1:11" x14ac:dyDescent="0.25">
      <c r="A3576" s="50" t="s">
        <v>4216</v>
      </c>
      <c r="B3576" s="50" t="s">
        <v>4824</v>
      </c>
      <c r="C3576" s="50" t="s">
        <v>4821</v>
      </c>
      <c r="D3576" s="50" t="s">
        <v>37</v>
      </c>
      <c r="E3576" s="51">
        <v>45510</v>
      </c>
      <c r="F3576" s="50" t="s">
        <v>72</v>
      </c>
      <c r="G3576" s="50" t="s">
        <v>73</v>
      </c>
      <c r="H3576" s="50" t="s">
        <v>74</v>
      </c>
      <c r="I3576" s="50" t="s">
        <v>852</v>
      </c>
      <c r="J3576" s="50" t="s">
        <v>4219</v>
      </c>
      <c r="K3576" s="53">
        <v>3146</v>
      </c>
    </row>
    <row r="3577" spans="1:11" x14ac:dyDescent="0.25">
      <c r="A3577" s="50" t="s">
        <v>4216</v>
      </c>
      <c r="B3577" s="50" t="s">
        <v>4825</v>
      </c>
      <c r="C3577" s="50" t="s">
        <v>4826</v>
      </c>
      <c r="D3577" s="50" t="s">
        <v>37</v>
      </c>
      <c r="E3577" s="51">
        <v>45511</v>
      </c>
      <c r="F3577" s="50" t="s">
        <v>72</v>
      </c>
      <c r="G3577" s="50" t="s">
        <v>73</v>
      </c>
      <c r="H3577" s="50" t="s">
        <v>74</v>
      </c>
      <c r="I3577" s="50" t="s">
        <v>852</v>
      </c>
      <c r="J3577" s="50" t="s">
        <v>4230</v>
      </c>
      <c r="K3577" s="53">
        <v>21044.3</v>
      </c>
    </row>
    <row r="3578" spans="1:11" x14ac:dyDescent="0.25">
      <c r="A3578" s="50" t="s">
        <v>4216</v>
      </c>
      <c r="B3578" s="50" t="s">
        <v>4827</v>
      </c>
      <c r="C3578" s="50" t="s">
        <v>4821</v>
      </c>
      <c r="D3578" s="50" t="s">
        <v>37</v>
      </c>
      <c r="E3578" s="51">
        <v>45511</v>
      </c>
      <c r="F3578" s="50" t="s">
        <v>72</v>
      </c>
      <c r="G3578" s="50" t="s">
        <v>73</v>
      </c>
      <c r="H3578" s="50" t="s">
        <v>74</v>
      </c>
      <c r="I3578" s="50" t="s">
        <v>852</v>
      </c>
      <c r="J3578" s="50" t="s">
        <v>4219</v>
      </c>
      <c r="K3578" s="53">
        <v>3113.24</v>
      </c>
    </row>
    <row r="3579" spans="1:11" x14ac:dyDescent="0.25">
      <c r="A3579" s="50" t="s">
        <v>4216</v>
      </c>
      <c r="B3579" s="50" t="s">
        <v>4828</v>
      </c>
      <c r="C3579" s="50" t="s">
        <v>4826</v>
      </c>
      <c r="D3579" s="50" t="s">
        <v>37</v>
      </c>
      <c r="E3579" s="51">
        <v>45518</v>
      </c>
      <c r="F3579" s="50" t="s">
        <v>72</v>
      </c>
      <c r="G3579" s="50" t="s">
        <v>73</v>
      </c>
      <c r="H3579" s="50" t="s">
        <v>74</v>
      </c>
      <c r="I3579" s="50" t="s">
        <v>852</v>
      </c>
      <c r="J3579" s="50" t="s">
        <v>4230</v>
      </c>
      <c r="K3579" s="53">
        <v>21044.3</v>
      </c>
    </row>
    <row r="3580" spans="1:11" x14ac:dyDescent="0.25">
      <c r="A3580" s="50" t="s">
        <v>4216</v>
      </c>
      <c r="B3580" s="50" t="s">
        <v>4829</v>
      </c>
      <c r="C3580" s="50" t="s">
        <v>4821</v>
      </c>
      <c r="D3580" s="50" t="s">
        <v>37</v>
      </c>
      <c r="E3580" s="51">
        <v>45518</v>
      </c>
      <c r="F3580" s="50" t="s">
        <v>72</v>
      </c>
      <c r="G3580" s="50" t="s">
        <v>73</v>
      </c>
      <c r="H3580" s="50" t="s">
        <v>74</v>
      </c>
      <c r="I3580" s="50" t="s">
        <v>852</v>
      </c>
      <c r="J3580" s="50" t="s">
        <v>4219</v>
      </c>
      <c r="K3580" s="53">
        <v>3113.24</v>
      </c>
    </row>
    <row r="3581" spans="1:11" x14ac:dyDescent="0.25">
      <c r="A3581" s="50" t="s">
        <v>4216</v>
      </c>
      <c r="B3581" s="50" t="s">
        <v>4830</v>
      </c>
      <c r="C3581" s="50" t="s">
        <v>4826</v>
      </c>
      <c r="D3581" s="50" t="s">
        <v>37</v>
      </c>
      <c r="E3581" s="51">
        <v>45518</v>
      </c>
      <c r="F3581" s="50" t="s">
        <v>72</v>
      </c>
      <c r="G3581" s="50" t="s">
        <v>73</v>
      </c>
      <c r="H3581" s="50" t="s">
        <v>74</v>
      </c>
      <c r="I3581" s="50" t="s">
        <v>852</v>
      </c>
      <c r="J3581" s="50" t="s">
        <v>4230</v>
      </c>
      <c r="K3581" s="53">
        <v>21044.3</v>
      </c>
    </row>
    <row r="3582" spans="1:11" x14ac:dyDescent="0.25">
      <c r="A3582" s="50" t="s">
        <v>4216</v>
      </c>
      <c r="B3582" s="50" t="s">
        <v>4831</v>
      </c>
      <c r="C3582" s="50" t="s">
        <v>4821</v>
      </c>
      <c r="D3582" s="50" t="s">
        <v>37</v>
      </c>
      <c r="E3582" s="51">
        <v>45518</v>
      </c>
      <c r="F3582" s="50" t="s">
        <v>72</v>
      </c>
      <c r="G3582" s="50" t="s">
        <v>73</v>
      </c>
      <c r="H3582" s="50" t="s">
        <v>74</v>
      </c>
      <c r="I3582" s="50" t="s">
        <v>852</v>
      </c>
      <c r="J3582" s="50" t="s">
        <v>4219</v>
      </c>
      <c r="K3582" s="53">
        <v>3113.24</v>
      </c>
    </row>
    <row r="3583" spans="1:11" x14ac:dyDescent="0.25">
      <c r="A3583" s="50" t="s">
        <v>4216</v>
      </c>
      <c r="B3583" s="50" t="s">
        <v>4832</v>
      </c>
      <c r="C3583" s="50" t="s">
        <v>4313</v>
      </c>
      <c r="D3583" s="50" t="s">
        <v>37</v>
      </c>
      <c r="E3583" s="51">
        <v>45519</v>
      </c>
      <c r="F3583" s="50" t="s">
        <v>72</v>
      </c>
      <c r="G3583" s="50" t="s">
        <v>73</v>
      </c>
      <c r="H3583" s="50" t="s">
        <v>74</v>
      </c>
      <c r="I3583" s="50" t="s">
        <v>852</v>
      </c>
      <c r="J3583" s="50" t="s">
        <v>4219</v>
      </c>
      <c r="K3583" s="53">
        <v>4909.34</v>
      </c>
    </row>
    <row r="3584" spans="1:11" x14ac:dyDescent="0.25">
      <c r="A3584" s="50" t="s">
        <v>4216</v>
      </c>
      <c r="B3584" s="50" t="s">
        <v>4833</v>
      </c>
      <c r="C3584" s="50" t="s">
        <v>4270</v>
      </c>
      <c r="D3584" s="50" t="s">
        <v>37</v>
      </c>
      <c r="E3584" s="51">
        <v>45523</v>
      </c>
      <c r="F3584" s="50" t="s">
        <v>72</v>
      </c>
      <c r="G3584" s="50" t="s">
        <v>73</v>
      </c>
      <c r="H3584" s="50" t="s">
        <v>74</v>
      </c>
      <c r="I3584" s="50" t="s">
        <v>852</v>
      </c>
      <c r="J3584" s="50" t="s">
        <v>4219</v>
      </c>
      <c r="K3584" s="53">
        <v>9405.58</v>
      </c>
    </row>
    <row r="3585" spans="1:11" x14ac:dyDescent="0.25">
      <c r="A3585" s="50" t="s">
        <v>4216</v>
      </c>
      <c r="B3585" s="50" t="s">
        <v>4834</v>
      </c>
      <c r="C3585" s="50" t="s">
        <v>4270</v>
      </c>
      <c r="D3585" s="50" t="s">
        <v>37</v>
      </c>
      <c r="E3585" s="51">
        <v>45523</v>
      </c>
      <c r="F3585" s="50" t="s">
        <v>72</v>
      </c>
      <c r="G3585" s="50" t="s">
        <v>73</v>
      </c>
      <c r="H3585" s="50" t="s">
        <v>74</v>
      </c>
      <c r="I3585" s="50" t="s">
        <v>852</v>
      </c>
      <c r="J3585" s="50" t="s">
        <v>4219</v>
      </c>
      <c r="K3585" s="53">
        <v>9405.58</v>
      </c>
    </row>
    <row r="3586" spans="1:11" x14ac:dyDescent="0.25">
      <c r="A3586" s="50" t="s">
        <v>4216</v>
      </c>
      <c r="B3586" s="50" t="s">
        <v>4835</v>
      </c>
      <c r="C3586" s="50" t="s">
        <v>4270</v>
      </c>
      <c r="D3586" s="50" t="s">
        <v>37</v>
      </c>
      <c r="E3586" s="51">
        <v>45523</v>
      </c>
      <c r="F3586" s="50" t="s">
        <v>72</v>
      </c>
      <c r="G3586" s="50" t="s">
        <v>73</v>
      </c>
      <c r="H3586" s="50" t="s">
        <v>74</v>
      </c>
      <c r="I3586" s="50" t="s">
        <v>852</v>
      </c>
      <c r="J3586" s="50" t="s">
        <v>4219</v>
      </c>
      <c r="K3586" s="53">
        <v>9405.58</v>
      </c>
    </row>
    <row r="3587" spans="1:11" x14ac:dyDescent="0.25">
      <c r="A3587" s="50" t="s">
        <v>4216</v>
      </c>
      <c r="B3587" s="50" t="s">
        <v>4836</v>
      </c>
      <c r="C3587" s="50" t="s">
        <v>4270</v>
      </c>
      <c r="D3587" s="50" t="s">
        <v>37</v>
      </c>
      <c r="E3587" s="51">
        <v>45523</v>
      </c>
      <c r="F3587" s="50" t="s">
        <v>72</v>
      </c>
      <c r="G3587" s="50" t="s">
        <v>73</v>
      </c>
      <c r="H3587" s="50" t="s">
        <v>74</v>
      </c>
      <c r="I3587" s="50" t="s">
        <v>852</v>
      </c>
      <c r="J3587" s="50" t="s">
        <v>4219</v>
      </c>
      <c r="K3587" s="53">
        <v>9405.58</v>
      </c>
    </row>
    <row r="3588" spans="1:11" x14ac:dyDescent="0.25">
      <c r="A3588" s="50" t="s">
        <v>4216</v>
      </c>
      <c r="B3588" s="50" t="s">
        <v>4837</v>
      </c>
      <c r="C3588" s="50" t="s">
        <v>4270</v>
      </c>
      <c r="D3588" s="50" t="s">
        <v>37</v>
      </c>
      <c r="E3588" s="51">
        <v>45523</v>
      </c>
      <c r="F3588" s="50" t="s">
        <v>72</v>
      </c>
      <c r="G3588" s="50" t="s">
        <v>73</v>
      </c>
      <c r="H3588" s="50" t="s">
        <v>74</v>
      </c>
      <c r="I3588" s="50" t="s">
        <v>852</v>
      </c>
      <c r="J3588" s="50" t="s">
        <v>4219</v>
      </c>
      <c r="K3588" s="53">
        <v>9405.58</v>
      </c>
    </row>
    <row r="3589" spans="1:11" x14ac:dyDescent="0.25">
      <c r="A3589" s="50" t="s">
        <v>4216</v>
      </c>
      <c r="B3589" s="50" t="s">
        <v>4838</v>
      </c>
      <c r="C3589" s="50" t="s">
        <v>4270</v>
      </c>
      <c r="D3589" s="50" t="s">
        <v>37</v>
      </c>
      <c r="E3589" s="51">
        <v>45523</v>
      </c>
      <c r="F3589" s="50" t="s">
        <v>72</v>
      </c>
      <c r="G3589" s="50" t="s">
        <v>73</v>
      </c>
      <c r="H3589" s="50" t="s">
        <v>74</v>
      </c>
      <c r="I3589" s="50" t="s">
        <v>852</v>
      </c>
      <c r="J3589" s="50" t="s">
        <v>4219</v>
      </c>
      <c r="K3589" s="53">
        <v>9405.57</v>
      </c>
    </row>
    <row r="3590" spans="1:11" x14ac:dyDescent="0.25">
      <c r="A3590" s="50" t="s">
        <v>4216</v>
      </c>
      <c r="B3590" s="50" t="s">
        <v>4839</v>
      </c>
      <c r="C3590" s="50" t="s">
        <v>4582</v>
      </c>
      <c r="D3590" s="50" t="s">
        <v>37</v>
      </c>
      <c r="E3590" s="51">
        <v>45523</v>
      </c>
      <c r="F3590" s="50" t="s">
        <v>72</v>
      </c>
      <c r="G3590" s="50" t="s">
        <v>73</v>
      </c>
      <c r="H3590" s="50" t="s">
        <v>74</v>
      </c>
      <c r="I3590" s="50" t="s">
        <v>852</v>
      </c>
      <c r="J3590" s="50" t="s">
        <v>4219</v>
      </c>
      <c r="K3590" s="53">
        <v>17683.2</v>
      </c>
    </row>
    <row r="3591" spans="1:11" x14ac:dyDescent="0.25">
      <c r="A3591" s="50" t="s">
        <v>4216</v>
      </c>
      <c r="B3591" s="50" t="s">
        <v>4840</v>
      </c>
      <c r="C3591" s="50" t="s">
        <v>4256</v>
      </c>
      <c r="D3591" s="50" t="s">
        <v>37</v>
      </c>
      <c r="E3591" s="51">
        <v>45523</v>
      </c>
      <c r="F3591" s="50" t="s">
        <v>72</v>
      </c>
      <c r="G3591" s="50" t="s">
        <v>73</v>
      </c>
      <c r="H3591" s="50" t="s">
        <v>74</v>
      </c>
      <c r="I3591" s="50" t="s">
        <v>852</v>
      </c>
      <c r="J3591" s="50" t="s">
        <v>4219</v>
      </c>
      <c r="K3591" s="53">
        <v>15482.39</v>
      </c>
    </row>
    <row r="3592" spans="1:11" x14ac:dyDescent="0.25">
      <c r="A3592" s="50" t="s">
        <v>4216</v>
      </c>
      <c r="B3592" s="50" t="s">
        <v>4841</v>
      </c>
      <c r="C3592" s="50" t="s">
        <v>4385</v>
      </c>
      <c r="D3592" s="50" t="s">
        <v>37</v>
      </c>
      <c r="E3592" s="51">
        <v>45526</v>
      </c>
      <c r="F3592" s="50" t="s">
        <v>72</v>
      </c>
      <c r="G3592" s="50" t="s">
        <v>73</v>
      </c>
      <c r="H3592" s="50" t="s">
        <v>74</v>
      </c>
      <c r="I3592" s="50" t="s">
        <v>852</v>
      </c>
      <c r="J3592" s="50" t="s">
        <v>4219</v>
      </c>
      <c r="K3592" s="53">
        <v>4490.25</v>
      </c>
    </row>
    <row r="3593" spans="1:11" x14ac:dyDescent="0.25">
      <c r="A3593" s="50" t="s">
        <v>4216</v>
      </c>
      <c r="B3593" s="50" t="s">
        <v>4842</v>
      </c>
      <c r="C3593" s="50" t="s">
        <v>4826</v>
      </c>
      <c r="D3593" s="50" t="s">
        <v>37</v>
      </c>
      <c r="E3593" s="51">
        <v>45530</v>
      </c>
      <c r="F3593" s="50" t="s">
        <v>72</v>
      </c>
      <c r="G3593" s="50" t="s">
        <v>73</v>
      </c>
      <c r="H3593" s="50" t="s">
        <v>74</v>
      </c>
      <c r="I3593" s="50" t="s">
        <v>852</v>
      </c>
      <c r="J3593" s="50" t="s">
        <v>4230</v>
      </c>
      <c r="K3593" s="53">
        <v>21044.3</v>
      </c>
    </row>
    <row r="3594" spans="1:11" x14ac:dyDescent="0.25">
      <c r="A3594" s="50" t="s">
        <v>4216</v>
      </c>
      <c r="B3594" s="50" t="s">
        <v>4843</v>
      </c>
      <c r="C3594" s="50" t="s">
        <v>4826</v>
      </c>
      <c r="D3594" s="50" t="s">
        <v>37</v>
      </c>
      <c r="E3594" s="51">
        <v>45530</v>
      </c>
      <c r="F3594" s="50" t="s">
        <v>72</v>
      </c>
      <c r="G3594" s="50" t="s">
        <v>73</v>
      </c>
      <c r="H3594" s="50" t="s">
        <v>74</v>
      </c>
      <c r="I3594" s="50" t="s">
        <v>852</v>
      </c>
      <c r="J3594" s="50" t="s">
        <v>4230</v>
      </c>
      <c r="K3594" s="53">
        <v>21044.3</v>
      </c>
    </row>
    <row r="3595" spans="1:11" x14ac:dyDescent="0.25">
      <c r="A3595" s="50" t="s">
        <v>4216</v>
      </c>
      <c r="B3595" s="50" t="s">
        <v>4844</v>
      </c>
      <c r="C3595" s="50" t="s">
        <v>4826</v>
      </c>
      <c r="D3595" s="50" t="s">
        <v>37</v>
      </c>
      <c r="E3595" s="51">
        <v>45530</v>
      </c>
      <c r="F3595" s="50" t="s">
        <v>72</v>
      </c>
      <c r="G3595" s="50" t="s">
        <v>73</v>
      </c>
      <c r="H3595" s="50" t="s">
        <v>74</v>
      </c>
      <c r="I3595" s="50" t="s">
        <v>852</v>
      </c>
      <c r="J3595" s="50" t="s">
        <v>4230</v>
      </c>
      <c r="K3595" s="53">
        <v>21044.29</v>
      </c>
    </row>
    <row r="3596" spans="1:11" x14ac:dyDescent="0.25">
      <c r="A3596" s="50" t="s">
        <v>4216</v>
      </c>
      <c r="B3596" s="50" t="s">
        <v>4845</v>
      </c>
      <c r="C3596" s="50" t="s">
        <v>4821</v>
      </c>
      <c r="D3596" s="50" t="s">
        <v>37</v>
      </c>
      <c r="E3596" s="51">
        <v>45530</v>
      </c>
      <c r="F3596" s="50" t="s">
        <v>72</v>
      </c>
      <c r="G3596" s="50" t="s">
        <v>73</v>
      </c>
      <c r="H3596" s="50" t="s">
        <v>74</v>
      </c>
      <c r="I3596" s="50" t="s">
        <v>852</v>
      </c>
      <c r="J3596" s="50" t="s">
        <v>4219</v>
      </c>
      <c r="K3596" s="53">
        <v>3113.24</v>
      </c>
    </row>
    <row r="3597" spans="1:11" x14ac:dyDescent="0.25">
      <c r="A3597" s="50" t="s">
        <v>4216</v>
      </c>
      <c r="B3597" s="50" t="s">
        <v>4846</v>
      </c>
      <c r="C3597" s="50" t="s">
        <v>4821</v>
      </c>
      <c r="D3597" s="50" t="s">
        <v>37</v>
      </c>
      <c r="E3597" s="51">
        <v>45530</v>
      </c>
      <c r="F3597" s="50" t="s">
        <v>72</v>
      </c>
      <c r="G3597" s="50" t="s">
        <v>73</v>
      </c>
      <c r="H3597" s="50" t="s">
        <v>74</v>
      </c>
      <c r="I3597" s="50" t="s">
        <v>852</v>
      </c>
      <c r="J3597" s="50" t="s">
        <v>4219</v>
      </c>
      <c r="K3597" s="53">
        <v>3113.24</v>
      </c>
    </row>
    <row r="3598" spans="1:11" x14ac:dyDescent="0.25">
      <c r="A3598" s="50" t="s">
        <v>4216</v>
      </c>
      <c r="B3598" s="50" t="s">
        <v>4847</v>
      </c>
      <c r="C3598" s="50" t="s">
        <v>4821</v>
      </c>
      <c r="D3598" s="50" t="s">
        <v>37</v>
      </c>
      <c r="E3598" s="51">
        <v>45530</v>
      </c>
      <c r="F3598" s="50" t="s">
        <v>72</v>
      </c>
      <c r="G3598" s="50" t="s">
        <v>73</v>
      </c>
      <c r="H3598" s="50" t="s">
        <v>74</v>
      </c>
      <c r="I3598" s="50" t="s">
        <v>852</v>
      </c>
      <c r="J3598" s="50" t="s">
        <v>4219</v>
      </c>
      <c r="K3598" s="53">
        <v>3113.24</v>
      </c>
    </row>
    <row r="3599" spans="1:11" x14ac:dyDescent="0.25">
      <c r="A3599" s="50" t="s">
        <v>4216</v>
      </c>
      <c r="B3599" s="50" t="s">
        <v>4848</v>
      </c>
      <c r="C3599" s="50" t="s">
        <v>4826</v>
      </c>
      <c r="D3599" s="50" t="s">
        <v>37</v>
      </c>
      <c r="E3599" s="51">
        <v>45530</v>
      </c>
      <c r="F3599" s="50" t="s">
        <v>72</v>
      </c>
      <c r="G3599" s="50" t="s">
        <v>73</v>
      </c>
      <c r="H3599" s="50" t="s">
        <v>74</v>
      </c>
      <c r="I3599" s="50" t="s">
        <v>852</v>
      </c>
      <c r="J3599" s="50" t="s">
        <v>4230</v>
      </c>
      <c r="K3599" s="53">
        <v>21044.3</v>
      </c>
    </row>
    <row r="3600" spans="1:11" x14ac:dyDescent="0.25">
      <c r="A3600" s="50" t="s">
        <v>4216</v>
      </c>
      <c r="B3600" s="50" t="s">
        <v>4849</v>
      </c>
      <c r="C3600" s="50" t="s">
        <v>4821</v>
      </c>
      <c r="D3600" s="50" t="s">
        <v>37</v>
      </c>
      <c r="E3600" s="51">
        <v>45530</v>
      </c>
      <c r="F3600" s="50" t="s">
        <v>72</v>
      </c>
      <c r="G3600" s="50" t="s">
        <v>73</v>
      </c>
      <c r="H3600" s="50" t="s">
        <v>74</v>
      </c>
      <c r="I3600" s="50" t="s">
        <v>852</v>
      </c>
      <c r="J3600" s="50" t="s">
        <v>4219</v>
      </c>
      <c r="K3600" s="53">
        <v>3113.24</v>
      </c>
    </row>
    <row r="3601" spans="1:11" x14ac:dyDescent="0.25">
      <c r="A3601" s="50" t="s">
        <v>4216</v>
      </c>
      <c r="B3601" s="50" t="s">
        <v>4850</v>
      </c>
      <c r="C3601" s="50" t="s">
        <v>4450</v>
      </c>
      <c r="D3601" s="50" t="s">
        <v>37</v>
      </c>
      <c r="E3601" s="51">
        <v>45533</v>
      </c>
      <c r="F3601" s="50" t="s">
        <v>72</v>
      </c>
      <c r="G3601" s="50" t="s">
        <v>73</v>
      </c>
      <c r="H3601" s="50" t="s">
        <v>74</v>
      </c>
      <c r="I3601" s="50" t="s">
        <v>852</v>
      </c>
      <c r="J3601" s="50" t="s">
        <v>4219</v>
      </c>
      <c r="K3601" s="53">
        <v>2731.27</v>
      </c>
    </row>
    <row r="3602" spans="1:11" x14ac:dyDescent="0.25">
      <c r="A3602" s="50" t="s">
        <v>4216</v>
      </c>
      <c r="B3602" s="50" t="s">
        <v>4851</v>
      </c>
      <c r="C3602" s="50" t="s">
        <v>4450</v>
      </c>
      <c r="D3602" s="50" t="s">
        <v>37</v>
      </c>
      <c r="E3602" s="51">
        <v>45533</v>
      </c>
      <c r="F3602" s="50" t="s">
        <v>72</v>
      </c>
      <c r="G3602" s="50" t="s">
        <v>73</v>
      </c>
      <c r="H3602" s="50" t="s">
        <v>74</v>
      </c>
      <c r="I3602" s="50" t="s">
        <v>852</v>
      </c>
      <c r="J3602" s="50" t="s">
        <v>4219</v>
      </c>
      <c r="K3602" s="53">
        <v>2731.27</v>
      </c>
    </row>
    <row r="3603" spans="1:11" x14ac:dyDescent="0.25">
      <c r="A3603" s="50" t="s">
        <v>4216</v>
      </c>
      <c r="B3603" s="50" t="s">
        <v>4852</v>
      </c>
      <c r="C3603" s="50" t="s">
        <v>4450</v>
      </c>
      <c r="D3603" s="50" t="s">
        <v>37</v>
      </c>
      <c r="E3603" s="51">
        <v>45533</v>
      </c>
      <c r="F3603" s="50" t="s">
        <v>72</v>
      </c>
      <c r="G3603" s="50" t="s">
        <v>73</v>
      </c>
      <c r="H3603" s="50" t="s">
        <v>74</v>
      </c>
      <c r="I3603" s="50" t="s">
        <v>852</v>
      </c>
      <c r="J3603" s="50" t="s">
        <v>4219</v>
      </c>
      <c r="K3603" s="53">
        <v>2731.27</v>
      </c>
    </row>
    <row r="3604" spans="1:11" x14ac:dyDescent="0.25">
      <c r="A3604" s="50" t="s">
        <v>4216</v>
      </c>
      <c r="B3604" s="50" t="s">
        <v>4853</v>
      </c>
      <c r="C3604" s="50" t="s">
        <v>4450</v>
      </c>
      <c r="D3604" s="50" t="s">
        <v>37</v>
      </c>
      <c r="E3604" s="51">
        <v>45533</v>
      </c>
      <c r="F3604" s="50" t="s">
        <v>72</v>
      </c>
      <c r="G3604" s="50" t="s">
        <v>73</v>
      </c>
      <c r="H3604" s="50" t="s">
        <v>74</v>
      </c>
      <c r="I3604" s="50" t="s">
        <v>852</v>
      </c>
      <c r="J3604" s="50" t="s">
        <v>4219</v>
      </c>
      <c r="K3604" s="53">
        <v>2731.27</v>
      </c>
    </row>
    <row r="3605" spans="1:11" x14ac:dyDescent="0.25">
      <c r="A3605" s="50" t="s">
        <v>4216</v>
      </c>
      <c r="B3605" s="50" t="s">
        <v>4854</v>
      </c>
      <c r="C3605" s="50" t="s">
        <v>4450</v>
      </c>
      <c r="D3605" s="50" t="s">
        <v>37</v>
      </c>
      <c r="E3605" s="51">
        <v>45533</v>
      </c>
      <c r="F3605" s="50" t="s">
        <v>72</v>
      </c>
      <c r="G3605" s="50" t="s">
        <v>73</v>
      </c>
      <c r="H3605" s="50" t="s">
        <v>74</v>
      </c>
      <c r="I3605" s="50" t="s">
        <v>852</v>
      </c>
      <c r="J3605" s="50" t="s">
        <v>4219</v>
      </c>
      <c r="K3605" s="53">
        <v>2731.27</v>
      </c>
    </row>
    <row r="3606" spans="1:11" x14ac:dyDescent="0.25">
      <c r="A3606" s="50" t="s">
        <v>4216</v>
      </c>
      <c r="B3606" s="50" t="s">
        <v>4855</v>
      </c>
      <c r="C3606" s="50" t="s">
        <v>4450</v>
      </c>
      <c r="D3606" s="50" t="s">
        <v>37</v>
      </c>
      <c r="E3606" s="51">
        <v>45533</v>
      </c>
      <c r="F3606" s="50" t="s">
        <v>72</v>
      </c>
      <c r="G3606" s="50" t="s">
        <v>73</v>
      </c>
      <c r="H3606" s="50" t="s">
        <v>74</v>
      </c>
      <c r="I3606" s="50" t="s">
        <v>852</v>
      </c>
      <c r="J3606" s="50" t="s">
        <v>4219</v>
      </c>
      <c r="K3606" s="53">
        <v>2731.27</v>
      </c>
    </row>
    <row r="3607" spans="1:11" x14ac:dyDescent="0.25">
      <c r="A3607" s="50" t="s">
        <v>4216</v>
      </c>
      <c r="B3607" s="50" t="s">
        <v>4856</v>
      </c>
      <c r="C3607" s="50" t="s">
        <v>4450</v>
      </c>
      <c r="D3607" s="50" t="s">
        <v>37</v>
      </c>
      <c r="E3607" s="51">
        <v>45533</v>
      </c>
      <c r="F3607" s="50" t="s">
        <v>72</v>
      </c>
      <c r="G3607" s="50" t="s">
        <v>73</v>
      </c>
      <c r="H3607" s="50" t="s">
        <v>74</v>
      </c>
      <c r="I3607" s="50" t="s">
        <v>852</v>
      </c>
      <c r="J3607" s="50" t="s">
        <v>4219</v>
      </c>
      <c r="K3607" s="53">
        <v>2731.27</v>
      </c>
    </row>
    <row r="3608" spans="1:11" x14ac:dyDescent="0.25">
      <c r="A3608" s="50" t="s">
        <v>4216</v>
      </c>
      <c r="B3608" s="50" t="s">
        <v>4857</v>
      </c>
      <c r="C3608" s="50" t="s">
        <v>4450</v>
      </c>
      <c r="D3608" s="50" t="s">
        <v>37</v>
      </c>
      <c r="E3608" s="51">
        <v>45533</v>
      </c>
      <c r="F3608" s="50" t="s">
        <v>72</v>
      </c>
      <c r="G3608" s="50" t="s">
        <v>73</v>
      </c>
      <c r="H3608" s="50" t="s">
        <v>74</v>
      </c>
      <c r="I3608" s="50" t="s">
        <v>852</v>
      </c>
      <c r="J3608" s="50" t="s">
        <v>4219</v>
      </c>
      <c r="K3608" s="53">
        <v>2731.27</v>
      </c>
    </row>
    <row r="3609" spans="1:11" x14ac:dyDescent="0.25">
      <c r="A3609" s="50" t="s">
        <v>4216</v>
      </c>
      <c r="B3609" s="50" t="s">
        <v>4858</v>
      </c>
      <c r="C3609" s="50" t="s">
        <v>4450</v>
      </c>
      <c r="D3609" s="50" t="s">
        <v>37</v>
      </c>
      <c r="E3609" s="51">
        <v>45533</v>
      </c>
      <c r="F3609" s="50" t="s">
        <v>72</v>
      </c>
      <c r="G3609" s="50" t="s">
        <v>73</v>
      </c>
      <c r="H3609" s="50" t="s">
        <v>74</v>
      </c>
      <c r="I3609" s="50" t="s">
        <v>852</v>
      </c>
      <c r="J3609" s="50" t="s">
        <v>4219</v>
      </c>
      <c r="K3609" s="53">
        <v>2731.27</v>
      </c>
    </row>
    <row r="3610" spans="1:11" x14ac:dyDescent="0.25">
      <c r="A3610" s="50" t="s">
        <v>4216</v>
      </c>
      <c r="B3610" s="50" t="s">
        <v>4859</v>
      </c>
      <c r="C3610" s="50" t="s">
        <v>4450</v>
      </c>
      <c r="D3610" s="50" t="s">
        <v>37</v>
      </c>
      <c r="E3610" s="51">
        <v>45533</v>
      </c>
      <c r="F3610" s="50" t="s">
        <v>72</v>
      </c>
      <c r="G3610" s="50" t="s">
        <v>73</v>
      </c>
      <c r="H3610" s="50" t="s">
        <v>74</v>
      </c>
      <c r="I3610" s="50" t="s">
        <v>852</v>
      </c>
      <c r="J3610" s="50" t="s">
        <v>4219</v>
      </c>
      <c r="K3610" s="53">
        <v>2731.27</v>
      </c>
    </row>
    <row r="3611" spans="1:11" x14ac:dyDescent="0.25">
      <c r="A3611" s="50" t="s">
        <v>4216</v>
      </c>
      <c r="B3611" s="50" t="s">
        <v>4860</v>
      </c>
      <c r="C3611" s="50" t="s">
        <v>4450</v>
      </c>
      <c r="D3611" s="50" t="s">
        <v>37</v>
      </c>
      <c r="E3611" s="51">
        <v>45533</v>
      </c>
      <c r="F3611" s="50" t="s">
        <v>72</v>
      </c>
      <c r="G3611" s="50" t="s">
        <v>73</v>
      </c>
      <c r="H3611" s="50" t="s">
        <v>74</v>
      </c>
      <c r="I3611" s="50" t="s">
        <v>852</v>
      </c>
      <c r="J3611" s="50" t="s">
        <v>4219</v>
      </c>
      <c r="K3611" s="53">
        <v>2731.27</v>
      </c>
    </row>
    <row r="3612" spans="1:11" x14ac:dyDescent="0.25">
      <c r="A3612" s="50" t="s">
        <v>4216</v>
      </c>
      <c r="B3612" s="50" t="s">
        <v>4861</v>
      </c>
      <c r="C3612" s="50" t="s">
        <v>4450</v>
      </c>
      <c r="D3612" s="50" t="s">
        <v>37</v>
      </c>
      <c r="E3612" s="51">
        <v>45533</v>
      </c>
      <c r="F3612" s="50" t="s">
        <v>72</v>
      </c>
      <c r="G3612" s="50" t="s">
        <v>73</v>
      </c>
      <c r="H3612" s="50" t="s">
        <v>74</v>
      </c>
      <c r="I3612" s="50" t="s">
        <v>852</v>
      </c>
      <c r="J3612" s="50" t="s">
        <v>4219</v>
      </c>
      <c r="K3612" s="53">
        <v>2731.27</v>
      </c>
    </row>
    <row r="3613" spans="1:11" x14ac:dyDescent="0.25">
      <c r="A3613" s="50" t="s">
        <v>4216</v>
      </c>
      <c r="B3613" s="50" t="s">
        <v>4862</v>
      </c>
      <c r="C3613" s="50" t="s">
        <v>4450</v>
      </c>
      <c r="D3613" s="50" t="s">
        <v>37</v>
      </c>
      <c r="E3613" s="51">
        <v>45533</v>
      </c>
      <c r="F3613" s="50" t="s">
        <v>72</v>
      </c>
      <c r="G3613" s="50" t="s">
        <v>73</v>
      </c>
      <c r="H3613" s="50" t="s">
        <v>74</v>
      </c>
      <c r="I3613" s="50" t="s">
        <v>852</v>
      </c>
      <c r="J3613" s="50" t="s">
        <v>4219</v>
      </c>
      <c r="K3613" s="53">
        <v>2731.27</v>
      </c>
    </row>
    <row r="3614" spans="1:11" x14ac:dyDescent="0.25">
      <c r="A3614" s="50" t="s">
        <v>4216</v>
      </c>
      <c r="B3614" s="50" t="s">
        <v>4863</v>
      </c>
      <c r="C3614" s="50" t="s">
        <v>4450</v>
      </c>
      <c r="D3614" s="50" t="s">
        <v>37</v>
      </c>
      <c r="E3614" s="51">
        <v>45533</v>
      </c>
      <c r="F3614" s="50" t="s">
        <v>72</v>
      </c>
      <c r="G3614" s="50" t="s">
        <v>73</v>
      </c>
      <c r="H3614" s="50" t="s">
        <v>74</v>
      </c>
      <c r="I3614" s="50" t="s">
        <v>852</v>
      </c>
      <c r="J3614" s="50" t="s">
        <v>4219</v>
      </c>
      <c r="K3614" s="53">
        <v>2731.27</v>
      </c>
    </row>
    <row r="3615" spans="1:11" x14ac:dyDescent="0.25">
      <c r="A3615" s="50" t="s">
        <v>4216</v>
      </c>
      <c r="B3615" s="50" t="s">
        <v>4864</v>
      </c>
      <c r="C3615" s="50" t="s">
        <v>4450</v>
      </c>
      <c r="D3615" s="50" t="s">
        <v>37</v>
      </c>
      <c r="E3615" s="51">
        <v>45533</v>
      </c>
      <c r="F3615" s="50" t="s">
        <v>72</v>
      </c>
      <c r="G3615" s="50" t="s">
        <v>73</v>
      </c>
      <c r="H3615" s="50" t="s">
        <v>74</v>
      </c>
      <c r="I3615" s="50" t="s">
        <v>852</v>
      </c>
      <c r="J3615" s="50" t="s">
        <v>4219</v>
      </c>
      <c r="K3615" s="53">
        <v>2731.27</v>
      </c>
    </row>
    <row r="3616" spans="1:11" x14ac:dyDescent="0.25">
      <c r="A3616" s="50" t="s">
        <v>4216</v>
      </c>
      <c r="B3616" s="50" t="s">
        <v>4865</v>
      </c>
      <c r="C3616" s="50" t="s">
        <v>4450</v>
      </c>
      <c r="D3616" s="50" t="s">
        <v>37</v>
      </c>
      <c r="E3616" s="51">
        <v>45533</v>
      </c>
      <c r="F3616" s="50" t="s">
        <v>72</v>
      </c>
      <c r="G3616" s="50" t="s">
        <v>73</v>
      </c>
      <c r="H3616" s="50" t="s">
        <v>74</v>
      </c>
      <c r="I3616" s="50" t="s">
        <v>852</v>
      </c>
      <c r="J3616" s="50" t="s">
        <v>4219</v>
      </c>
      <c r="K3616" s="53">
        <v>2731.27</v>
      </c>
    </row>
    <row r="3617" spans="1:11" x14ac:dyDescent="0.25">
      <c r="A3617" s="50" t="s">
        <v>4216</v>
      </c>
      <c r="B3617" s="50" t="s">
        <v>4866</v>
      </c>
      <c r="C3617" s="50" t="s">
        <v>4450</v>
      </c>
      <c r="D3617" s="50" t="s">
        <v>37</v>
      </c>
      <c r="E3617" s="51">
        <v>45533</v>
      </c>
      <c r="F3617" s="50" t="s">
        <v>72</v>
      </c>
      <c r="G3617" s="50" t="s">
        <v>73</v>
      </c>
      <c r="H3617" s="50" t="s">
        <v>74</v>
      </c>
      <c r="I3617" s="50" t="s">
        <v>852</v>
      </c>
      <c r="J3617" s="50" t="s">
        <v>4219</v>
      </c>
      <c r="K3617" s="53">
        <v>2731.27</v>
      </c>
    </row>
    <row r="3618" spans="1:11" x14ac:dyDescent="0.25">
      <c r="A3618" s="50" t="s">
        <v>4216</v>
      </c>
      <c r="B3618" s="50" t="s">
        <v>4867</v>
      </c>
      <c r="C3618" s="50" t="s">
        <v>4450</v>
      </c>
      <c r="D3618" s="50" t="s">
        <v>37</v>
      </c>
      <c r="E3618" s="51">
        <v>45533</v>
      </c>
      <c r="F3618" s="50" t="s">
        <v>72</v>
      </c>
      <c r="G3618" s="50" t="s">
        <v>73</v>
      </c>
      <c r="H3618" s="50" t="s">
        <v>74</v>
      </c>
      <c r="I3618" s="50" t="s">
        <v>852</v>
      </c>
      <c r="J3618" s="50" t="s">
        <v>4219</v>
      </c>
      <c r="K3618" s="53">
        <v>2731.27</v>
      </c>
    </row>
    <row r="3619" spans="1:11" x14ac:dyDescent="0.25">
      <c r="A3619" s="50" t="s">
        <v>4216</v>
      </c>
      <c r="B3619" s="50" t="s">
        <v>4868</v>
      </c>
      <c r="C3619" s="50" t="s">
        <v>4450</v>
      </c>
      <c r="D3619" s="50" t="s">
        <v>37</v>
      </c>
      <c r="E3619" s="51">
        <v>45533</v>
      </c>
      <c r="F3619" s="50" t="s">
        <v>72</v>
      </c>
      <c r="G3619" s="50" t="s">
        <v>73</v>
      </c>
      <c r="H3619" s="50" t="s">
        <v>74</v>
      </c>
      <c r="I3619" s="50" t="s">
        <v>852</v>
      </c>
      <c r="J3619" s="50" t="s">
        <v>4219</v>
      </c>
      <c r="K3619" s="53">
        <v>2731.27</v>
      </c>
    </row>
    <row r="3620" spans="1:11" x14ac:dyDescent="0.25">
      <c r="A3620" s="50" t="s">
        <v>4216</v>
      </c>
      <c r="B3620" s="50" t="s">
        <v>4869</v>
      </c>
      <c r="C3620" s="50" t="s">
        <v>4450</v>
      </c>
      <c r="D3620" s="50" t="s">
        <v>37</v>
      </c>
      <c r="E3620" s="51">
        <v>45533</v>
      </c>
      <c r="F3620" s="50" t="s">
        <v>72</v>
      </c>
      <c r="G3620" s="50" t="s">
        <v>73</v>
      </c>
      <c r="H3620" s="50" t="s">
        <v>74</v>
      </c>
      <c r="I3620" s="50" t="s">
        <v>852</v>
      </c>
      <c r="J3620" s="50" t="s">
        <v>4219</v>
      </c>
      <c r="K3620" s="53">
        <v>2731.27</v>
      </c>
    </row>
    <row r="3621" spans="1:11" x14ac:dyDescent="0.25">
      <c r="A3621" s="50" t="s">
        <v>4216</v>
      </c>
      <c r="B3621" s="50" t="s">
        <v>4870</v>
      </c>
      <c r="C3621" s="50" t="s">
        <v>4450</v>
      </c>
      <c r="D3621" s="50" t="s">
        <v>37</v>
      </c>
      <c r="E3621" s="51">
        <v>45533</v>
      </c>
      <c r="F3621" s="50" t="s">
        <v>72</v>
      </c>
      <c r="G3621" s="50" t="s">
        <v>73</v>
      </c>
      <c r="H3621" s="50" t="s">
        <v>74</v>
      </c>
      <c r="I3621" s="50" t="s">
        <v>852</v>
      </c>
      <c r="J3621" s="50" t="s">
        <v>4219</v>
      </c>
      <c r="K3621" s="53">
        <v>2731.27</v>
      </c>
    </row>
    <row r="3622" spans="1:11" x14ac:dyDescent="0.25">
      <c r="A3622" s="50" t="s">
        <v>4216</v>
      </c>
      <c r="B3622" s="50" t="s">
        <v>4871</v>
      </c>
      <c r="C3622" s="50" t="s">
        <v>4450</v>
      </c>
      <c r="D3622" s="50" t="s">
        <v>37</v>
      </c>
      <c r="E3622" s="51">
        <v>45533</v>
      </c>
      <c r="F3622" s="50" t="s">
        <v>72</v>
      </c>
      <c r="G3622" s="50" t="s">
        <v>73</v>
      </c>
      <c r="H3622" s="50" t="s">
        <v>74</v>
      </c>
      <c r="I3622" s="50" t="s">
        <v>852</v>
      </c>
      <c r="J3622" s="50" t="s">
        <v>4219</v>
      </c>
      <c r="K3622" s="53">
        <v>2731.27</v>
      </c>
    </row>
    <row r="3623" spans="1:11" x14ac:dyDescent="0.25">
      <c r="A3623" s="50" t="s">
        <v>4216</v>
      </c>
      <c r="B3623" s="50" t="s">
        <v>4872</v>
      </c>
      <c r="C3623" s="50" t="s">
        <v>4450</v>
      </c>
      <c r="D3623" s="50" t="s">
        <v>37</v>
      </c>
      <c r="E3623" s="51">
        <v>45533</v>
      </c>
      <c r="F3623" s="50" t="s">
        <v>72</v>
      </c>
      <c r="G3623" s="50" t="s">
        <v>73</v>
      </c>
      <c r="H3623" s="50" t="s">
        <v>74</v>
      </c>
      <c r="I3623" s="50" t="s">
        <v>852</v>
      </c>
      <c r="J3623" s="50" t="s">
        <v>4219</v>
      </c>
      <c r="K3623" s="53">
        <v>2731.27</v>
      </c>
    </row>
    <row r="3624" spans="1:11" x14ac:dyDescent="0.25">
      <c r="A3624" s="50" t="s">
        <v>4216</v>
      </c>
      <c r="B3624" s="50" t="s">
        <v>4873</v>
      </c>
      <c r="C3624" s="50" t="s">
        <v>4450</v>
      </c>
      <c r="D3624" s="50" t="s">
        <v>37</v>
      </c>
      <c r="E3624" s="51">
        <v>45533</v>
      </c>
      <c r="F3624" s="50" t="s">
        <v>72</v>
      </c>
      <c r="G3624" s="50" t="s">
        <v>73</v>
      </c>
      <c r="H3624" s="50" t="s">
        <v>74</v>
      </c>
      <c r="I3624" s="50" t="s">
        <v>852</v>
      </c>
      <c r="J3624" s="50" t="s">
        <v>4219</v>
      </c>
      <c r="K3624" s="53">
        <v>2731.27</v>
      </c>
    </row>
    <row r="3625" spans="1:11" x14ac:dyDescent="0.25">
      <c r="A3625" s="50" t="s">
        <v>4216</v>
      </c>
      <c r="B3625" s="50" t="s">
        <v>4874</v>
      </c>
      <c r="C3625" s="50" t="s">
        <v>4450</v>
      </c>
      <c r="D3625" s="50" t="s">
        <v>37</v>
      </c>
      <c r="E3625" s="51">
        <v>45533</v>
      </c>
      <c r="F3625" s="50" t="s">
        <v>72</v>
      </c>
      <c r="G3625" s="50" t="s">
        <v>73</v>
      </c>
      <c r="H3625" s="50" t="s">
        <v>74</v>
      </c>
      <c r="I3625" s="50" t="s">
        <v>852</v>
      </c>
      <c r="J3625" s="50" t="s">
        <v>4219</v>
      </c>
      <c r="K3625" s="53">
        <v>2731.27</v>
      </c>
    </row>
    <row r="3626" spans="1:11" x14ac:dyDescent="0.25">
      <c r="A3626" s="50" t="s">
        <v>4216</v>
      </c>
      <c r="B3626" s="50" t="s">
        <v>4875</v>
      </c>
      <c r="C3626" s="50" t="s">
        <v>4450</v>
      </c>
      <c r="D3626" s="50" t="s">
        <v>37</v>
      </c>
      <c r="E3626" s="51">
        <v>45533</v>
      </c>
      <c r="F3626" s="50" t="s">
        <v>72</v>
      </c>
      <c r="G3626" s="50" t="s">
        <v>73</v>
      </c>
      <c r="H3626" s="50" t="s">
        <v>74</v>
      </c>
      <c r="I3626" s="50" t="s">
        <v>852</v>
      </c>
      <c r="J3626" s="50" t="s">
        <v>4219</v>
      </c>
      <c r="K3626" s="53">
        <v>2731.25</v>
      </c>
    </row>
    <row r="3627" spans="1:11" x14ac:dyDescent="0.25">
      <c r="A3627" s="50" t="s">
        <v>4216</v>
      </c>
      <c r="B3627" s="50" t="s">
        <v>4876</v>
      </c>
      <c r="C3627" s="50" t="s">
        <v>4258</v>
      </c>
      <c r="D3627" s="50" t="s">
        <v>37</v>
      </c>
      <c r="E3627" s="51">
        <v>45533</v>
      </c>
      <c r="F3627" s="50" t="s">
        <v>72</v>
      </c>
      <c r="G3627" s="50" t="s">
        <v>73</v>
      </c>
      <c r="H3627" s="50" t="s">
        <v>74</v>
      </c>
      <c r="I3627" s="50" t="s">
        <v>852</v>
      </c>
      <c r="J3627" s="50" t="s">
        <v>4219</v>
      </c>
      <c r="K3627" s="53">
        <v>4651.8999999999996</v>
      </c>
    </row>
    <row r="3628" spans="1:11" x14ac:dyDescent="0.25">
      <c r="A3628" s="50" t="s">
        <v>4216</v>
      </c>
      <c r="B3628" s="50" t="s">
        <v>4877</v>
      </c>
      <c r="C3628" s="50" t="s">
        <v>4258</v>
      </c>
      <c r="D3628" s="50" t="s">
        <v>37</v>
      </c>
      <c r="E3628" s="51">
        <v>45533</v>
      </c>
      <c r="F3628" s="50" t="s">
        <v>72</v>
      </c>
      <c r="G3628" s="50" t="s">
        <v>73</v>
      </c>
      <c r="H3628" s="50" t="s">
        <v>74</v>
      </c>
      <c r="I3628" s="50" t="s">
        <v>852</v>
      </c>
      <c r="J3628" s="50" t="s">
        <v>4219</v>
      </c>
      <c r="K3628" s="53">
        <v>4651.8999999999996</v>
      </c>
    </row>
    <row r="3629" spans="1:11" x14ac:dyDescent="0.25">
      <c r="A3629" s="50" t="s">
        <v>4216</v>
      </c>
      <c r="B3629" s="50" t="s">
        <v>4878</v>
      </c>
      <c r="C3629" s="50" t="s">
        <v>4258</v>
      </c>
      <c r="D3629" s="50" t="s">
        <v>37</v>
      </c>
      <c r="E3629" s="51">
        <v>45533</v>
      </c>
      <c r="F3629" s="50" t="s">
        <v>72</v>
      </c>
      <c r="G3629" s="50" t="s">
        <v>73</v>
      </c>
      <c r="H3629" s="50" t="s">
        <v>74</v>
      </c>
      <c r="I3629" s="50" t="s">
        <v>852</v>
      </c>
      <c r="J3629" s="50" t="s">
        <v>4219</v>
      </c>
      <c r="K3629" s="53">
        <v>4651.8999999999996</v>
      </c>
    </row>
    <row r="3630" spans="1:11" x14ac:dyDescent="0.25">
      <c r="A3630" s="50" t="s">
        <v>4216</v>
      </c>
      <c r="B3630" s="50" t="s">
        <v>4879</v>
      </c>
      <c r="C3630" s="50" t="s">
        <v>4258</v>
      </c>
      <c r="D3630" s="50" t="s">
        <v>37</v>
      </c>
      <c r="E3630" s="51">
        <v>45533</v>
      </c>
      <c r="F3630" s="50" t="s">
        <v>72</v>
      </c>
      <c r="G3630" s="50" t="s">
        <v>73</v>
      </c>
      <c r="H3630" s="50" t="s">
        <v>74</v>
      </c>
      <c r="I3630" s="50" t="s">
        <v>852</v>
      </c>
      <c r="J3630" s="50" t="s">
        <v>4219</v>
      </c>
      <c r="K3630" s="53">
        <v>4651.8999999999996</v>
      </c>
    </row>
    <row r="3631" spans="1:11" x14ac:dyDescent="0.25">
      <c r="A3631" s="50" t="s">
        <v>4216</v>
      </c>
      <c r="B3631" s="50" t="s">
        <v>4880</v>
      </c>
      <c r="C3631" s="50" t="s">
        <v>4258</v>
      </c>
      <c r="D3631" s="50" t="s">
        <v>37</v>
      </c>
      <c r="E3631" s="51">
        <v>45533</v>
      </c>
      <c r="F3631" s="50" t="s">
        <v>72</v>
      </c>
      <c r="G3631" s="50" t="s">
        <v>73</v>
      </c>
      <c r="H3631" s="50" t="s">
        <v>74</v>
      </c>
      <c r="I3631" s="50" t="s">
        <v>852</v>
      </c>
      <c r="J3631" s="50" t="s">
        <v>4219</v>
      </c>
      <c r="K3631" s="53">
        <v>4651.8999999999996</v>
      </c>
    </row>
    <row r="3632" spans="1:11" x14ac:dyDescent="0.25">
      <c r="A3632" s="50" t="s">
        <v>4216</v>
      </c>
      <c r="B3632" s="50" t="s">
        <v>4881</v>
      </c>
      <c r="C3632" s="50" t="s">
        <v>4258</v>
      </c>
      <c r="D3632" s="50" t="s">
        <v>37</v>
      </c>
      <c r="E3632" s="51">
        <v>45533</v>
      </c>
      <c r="F3632" s="50" t="s">
        <v>72</v>
      </c>
      <c r="G3632" s="50" t="s">
        <v>73</v>
      </c>
      <c r="H3632" s="50" t="s">
        <v>74</v>
      </c>
      <c r="I3632" s="50" t="s">
        <v>852</v>
      </c>
      <c r="J3632" s="50" t="s">
        <v>4219</v>
      </c>
      <c r="K3632" s="53">
        <v>4651.8999999999996</v>
      </c>
    </row>
    <row r="3633" spans="1:11" x14ac:dyDescent="0.25">
      <c r="A3633" s="50" t="s">
        <v>4216</v>
      </c>
      <c r="B3633" s="50" t="s">
        <v>4882</v>
      </c>
      <c r="C3633" s="50" t="s">
        <v>4258</v>
      </c>
      <c r="D3633" s="50" t="s">
        <v>37</v>
      </c>
      <c r="E3633" s="51">
        <v>45533</v>
      </c>
      <c r="F3633" s="50" t="s">
        <v>72</v>
      </c>
      <c r="G3633" s="50" t="s">
        <v>73</v>
      </c>
      <c r="H3633" s="50" t="s">
        <v>74</v>
      </c>
      <c r="I3633" s="50" t="s">
        <v>852</v>
      </c>
      <c r="J3633" s="50" t="s">
        <v>4219</v>
      </c>
      <c r="K3633" s="53">
        <v>4651.8999999999996</v>
      </c>
    </row>
    <row r="3634" spans="1:11" x14ac:dyDescent="0.25">
      <c r="A3634" s="50" t="s">
        <v>4216</v>
      </c>
      <c r="B3634" s="50" t="s">
        <v>4883</v>
      </c>
      <c r="C3634" s="50" t="s">
        <v>4258</v>
      </c>
      <c r="D3634" s="50" t="s">
        <v>37</v>
      </c>
      <c r="E3634" s="51">
        <v>45533</v>
      </c>
      <c r="F3634" s="50" t="s">
        <v>72</v>
      </c>
      <c r="G3634" s="50" t="s">
        <v>73</v>
      </c>
      <c r="H3634" s="50" t="s">
        <v>74</v>
      </c>
      <c r="I3634" s="50" t="s">
        <v>852</v>
      </c>
      <c r="J3634" s="50" t="s">
        <v>4219</v>
      </c>
      <c r="K3634" s="53">
        <v>4651.8900000000003</v>
      </c>
    </row>
    <row r="3635" spans="1:11" x14ac:dyDescent="0.25">
      <c r="A3635" s="50" t="s">
        <v>4216</v>
      </c>
      <c r="B3635" s="50" t="s">
        <v>4884</v>
      </c>
      <c r="C3635" s="50" t="s">
        <v>4258</v>
      </c>
      <c r="D3635" s="50" t="s">
        <v>37</v>
      </c>
      <c r="E3635" s="51">
        <v>45533</v>
      </c>
      <c r="F3635" s="50" t="s">
        <v>72</v>
      </c>
      <c r="G3635" s="50" t="s">
        <v>73</v>
      </c>
      <c r="H3635" s="50" t="s">
        <v>74</v>
      </c>
      <c r="I3635" s="50" t="s">
        <v>852</v>
      </c>
      <c r="J3635" s="50" t="s">
        <v>4219</v>
      </c>
      <c r="K3635" s="53">
        <v>4651.8999999999996</v>
      </c>
    </row>
    <row r="3636" spans="1:11" x14ac:dyDescent="0.25">
      <c r="A3636" s="50" t="s">
        <v>4216</v>
      </c>
      <c r="B3636" s="50" t="s">
        <v>4885</v>
      </c>
      <c r="C3636" s="50" t="s">
        <v>4258</v>
      </c>
      <c r="D3636" s="50" t="s">
        <v>37</v>
      </c>
      <c r="E3636" s="51">
        <v>45533</v>
      </c>
      <c r="F3636" s="50" t="s">
        <v>72</v>
      </c>
      <c r="G3636" s="50" t="s">
        <v>73</v>
      </c>
      <c r="H3636" s="50" t="s">
        <v>74</v>
      </c>
      <c r="I3636" s="50" t="s">
        <v>852</v>
      </c>
      <c r="J3636" s="50" t="s">
        <v>4219</v>
      </c>
      <c r="K3636" s="53">
        <v>4651.8999999999996</v>
      </c>
    </row>
    <row r="3637" spans="1:11" x14ac:dyDescent="0.25">
      <c r="A3637" s="50" t="s">
        <v>4216</v>
      </c>
      <c r="B3637" s="50" t="s">
        <v>4886</v>
      </c>
      <c r="C3637" s="50" t="s">
        <v>4258</v>
      </c>
      <c r="D3637" s="50" t="s">
        <v>37</v>
      </c>
      <c r="E3637" s="51">
        <v>45533</v>
      </c>
      <c r="F3637" s="50" t="s">
        <v>72</v>
      </c>
      <c r="G3637" s="50" t="s">
        <v>73</v>
      </c>
      <c r="H3637" s="50" t="s">
        <v>74</v>
      </c>
      <c r="I3637" s="50" t="s">
        <v>852</v>
      </c>
      <c r="J3637" s="50" t="s">
        <v>4219</v>
      </c>
      <c r="K3637" s="53">
        <v>4651.8999999999996</v>
      </c>
    </row>
    <row r="3638" spans="1:11" x14ac:dyDescent="0.25">
      <c r="A3638" s="50" t="s">
        <v>4216</v>
      </c>
      <c r="B3638" s="50" t="s">
        <v>4887</v>
      </c>
      <c r="C3638" s="50" t="s">
        <v>4258</v>
      </c>
      <c r="D3638" s="50" t="s">
        <v>37</v>
      </c>
      <c r="E3638" s="51">
        <v>45533</v>
      </c>
      <c r="F3638" s="50" t="s">
        <v>72</v>
      </c>
      <c r="G3638" s="50" t="s">
        <v>73</v>
      </c>
      <c r="H3638" s="50" t="s">
        <v>74</v>
      </c>
      <c r="I3638" s="50" t="s">
        <v>852</v>
      </c>
      <c r="J3638" s="50" t="s">
        <v>4219</v>
      </c>
      <c r="K3638" s="53">
        <v>4651.8999999999996</v>
      </c>
    </row>
    <row r="3639" spans="1:11" x14ac:dyDescent="0.25">
      <c r="A3639" s="50" t="s">
        <v>4216</v>
      </c>
      <c r="B3639" s="50" t="s">
        <v>4888</v>
      </c>
      <c r="C3639" s="50" t="s">
        <v>4258</v>
      </c>
      <c r="D3639" s="50" t="s">
        <v>37</v>
      </c>
      <c r="E3639" s="51">
        <v>45533</v>
      </c>
      <c r="F3639" s="50" t="s">
        <v>72</v>
      </c>
      <c r="G3639" s="50" t="s">
        <v>73</v>
      </c>
      <c r="H3639" s="50" t="s">
        <v>74</v>
      </c>
      <c r="I3639" s="50" t="s">
        <v>852</v>
      </c>
      <c r="J3639" s="50" t="s">
        <v>4219</v>
      </c>
      <c r="K3639" s="53">
        <v>4651.8999999999996</v>
      </c>
    </row>
    <row r="3640" spans="1:11" x14ac:dyDescent="0.25">
      <c r="A3640" s="50" t="s">
        <v>4216</v>
      </c>
      <c r="B3640" s="50" t="s">
        <v>4889</v>
      </c>
      <c r="C3640" s="50" t="s">
        <v>4338</v>
      </c>
      <c r="D3640" s="50" t="s">
        <v>37</v>
      </c>
      <c r="E3640" s="51">
        <v>45538</v>
      </c>
      <c r="F3640" s="50" t="s">
        <v>72</v>
      </c>
      <c r="G3640" s="50" t="s">
        <v>73</v>
      </c>
      <c r="H3640" s="50" t="s">
        <v>74</v>
      </c>
      <c r="I3640" s="50" t="s">
        <v>852</v>
      </c>
      <c r="J3640" s="50" t="s">
        <v>4219</v>
      </c>
      <c r="K3640" s="53">
        <v>8262.06</v>
      </c>
    </row>
    <row r="3641" spans="1:11" x14ac:dyDescent="0.25">
      <c r="A3641" s="50" t="s">
        <v>4216</v>
      </c>
      <c r="B3641" s="50" t="s">
        <v>4890</v>
      </c>
      <c r="C3641" s="50" t="s">
        <v>4338</v>
      </c>
      <c r="D3641" s="50" t="s">
        <v>37</v>
      </c>
      <c r="E3641" s="51">
        <v>45540</v>
      </c>
      <c r="F3641" s="50" t="s">
        <v>72</v>
      </c>
      <c r="G3641" s="50" t="s">
        <v>73</v>
      </c>
      <c r="H3641" s="50" t="s">
        <v>74</v>
      </c>
      <c r="I3641" s="50" t="s">
        <v>852</v>
      </c>
      <c r="J3641" s="50" t="s">
        <v>4219</v>
      </c>
      <c r="K3641" s="53">
        <v>8262.06</v>
      </c>
    </row>
    <row r="3642" spans="1:11" x14ac:dyDescent="0.25">
      <c r="A3642" s="50" t="s">
        <v>4216</v>
      </c>
      <c r="B3642" s="50" t="s">
        <v>4891</v>
      </c>
      <c r="C3642" s="50" t="s">
        <v>4819</v>
      </c>
      <c r="D3642" s="50" t="s">
        <v>37</v>
      </c>
      <c r="E3642" s="51">
        <v>45541</v>
      </c>
      <c r="F3642" s="50" t="s">
        <v>72</v>
      </c>
      <c r="G3642" s="50" t="s">
        <v>73</v>
      </c>
      <c r="H3642" s="50" t="s">
        <v>74</v>
      </c>
      <c r="I3642" s="50" t="s">
        <v>852</v>
      </c>
      <c r="J3642" s="50" t="s">
        <v>4230</v>
      </c>
      <c r="K3642" s="53">
        <v>26318.86</v>
      </c>
    </row>
    <row r="3643" spans="1:11" x14ac:dyDescent="0.25">
      <c r="A3643" s="50" t="s">
        <v>4216</v>
      </c>
      <c r="B3643" s="50" t="s">
        <v>4892</v>
      </c>
      <c r="C3643" s="50" t="s">
        <v>4819</v>
      </c>
      <c r="D3643" s="50" t="s">
        <v>37</v>
      </c>
      <c r="E3643" s="51">
        <v>45541</v>
      </c>
      <c r="F3643" s="50" t="s">
        <v>72</v>
      </c>
      <c r="G3643" s="50" t="s">
        <v>73</v>
      </c>
      <c r="H3643" s="50" t="s">
        <v>74</v>
      </c>
      <c r="I3643" s="50" t="s">
        <v>852</v>
      </c>
      <c r="J3643" s="50" t="s">
        <v>4230</v>
      </c>
      <c r="K3643" s="53">
        <v>26318.86</v>
      </c>
    </row>
    <row r="3644" spans="1:11" x14ac:dyDescent="0.25">
      <c r="A3644" s="50" t="s">
        <v>4216</v>
      </c>
      <c r="B3644" s="50" t="s">
        <v>4893</v>
      </c>
      <c r="C3644" s="50" t="s">
        <v>4819</v>
      </c>
      <c r="D3644" s="50" t="s">
        <v>37</v>
      </c>
      <c r="E3644" s="51">
        <v>45541</v>
      </c>
      <c r="F3644" s="50" t="s">
        <v>72</v>
      </c>
      <c r="G3644" s="50" t="s">
        <v>73</v>
      </c>
      <c r="H3644" s="50" t="s">
        <v>74</v>
      </c>
      <c r="I3644" s="50" t="s">
        <v>852</v>
      </c>
      <c r="J3644" s="50" t="s">
        <v>4230</v>
      </c>
      <c r="K3644" s="53">
        <v>26318.85</v>
      </c>
    </row>
    <row r="3645" spans="1:11" x14ac:dyDescent="0.25">
      <c r="A3645" s="50" t="s">
        <v>4216</v>
      </c>
      <c r="B3645" s="50" t="s">
        <v>4894</v>
      </c>
      <c r="C3645" s="50" t="s">
        <v>4821</v>
      </c>
      <c r="D3645" s="50" t="s">
        <v>37</v>
      </c>
      <c r="E3645" s="51">
        <v>45541</v>
      </c>
      <c r="F3645" s="50" t="s">
        <v>72</v>
      </c>
      <c r="G3645" s="50" t="s">
        <v>73</v>
      </c>
      <c r="H3645" s="50" t="s">
        <v>74</v>
      </c>
      <c r="I3645" s="50" t="s">
        <v>852</v>
      </c>
      <c r="J3645" s="50" t="s">
        <v>4219</v>
      </c>
      <c r="K3645" s="53">
        <v>3113.25</v>
      </c>
    </row>
    <row r="3646" spans="1:11" x14ac:dyDescent="0.25">
      <c r="A3646" s="50" t="s">
        <v>4216</v>
      </c>
      <c r="B3646" s="50" t="s">
        <v>4895</v>
      </c>
      <c r="C3646" s="50" t="s">
        <v>4450</v>
      </c>
      <c r="D3646" s="50" t="s">
        <v>37</v>
      </c>
      <c r="E3646" s="51">
        <v>45544</v>
      </c>
      <c r="F3646" s="50" t="s">
        <v>72</v>
      </c>
      <c r="G3646" s="50" t="s">
        <v>73</v>
      </c>
      <c r="H3646" s="50" t="s">
        <v>74</v>
      </c>
      <c r="I3646" s="50" t="s">
        <v>852</v>
      </c>
      <c r="J3646" s="50" t="s">
        <v>4219</v>
      </c>
      <c r="K3646" s="53">
        <v>2731.27</v>
      </c>
    </row>
    <row r="3647" spans="1:11" x14ac:dyDescent="0.25">
      <c r="A3647" s="50" t="s">
        <v>4216</v>
      </c>
      <c r="B3647" s="50" t="s">
        <v>4896</v>
      </c>
      <c r="C3647" s="50" t="s">
        <v>4450</v>
      </c>
      <c r="D3647" s="50" t="s">
        <v>37</v>
      </c>
      <c r="E3647" s="51">
        <v>45544</v>
      </c>
      <c r="F3647" s="50" t="s">
        <v>72</v>
      </c>
      <c r="G3647" s="50" t="s">
        <v>73</v>
      </c>
      <c r="H3647" s="50" t="s">
        <v>74</v>
      </c>
      <c r="I3647" s="50" t="s">
        <v>852</v>
      </c>
      <c r="J3647" s="50" t="s">
        <v>4219</v>
      </c>
      <c r="K3647" s="53">
        <v>2731.27</v>
      </c>
    </row>
    <row r="3648" spans="1:11" x14ac:dyDescent="0.25">
      <c r="A3648" s="50" t="s">
        <v>4216</v>
      </c>
      <c r="B3648" s="50" t="s">
        <v>4897</v>
      </c>
      <c r="C3648" s="50" t="s">
        <v>4450</v>
      </c>
      <c r="D3648" s="50" t="s">
        <v>37</v>
      </c>
      <c r="E3648" s="51">
        <v>45544</v>
      </c>
      <c r="F3648" s="50" t="s">
        <v>72</v>
      </c>
      <c r="G3648" s="50" t="s">
        <v>73</v>
      </c>
      <c r="H3648" s="50" t="s">
        <v>74</v>
      </c>
      <c r="I3648" s="50" t="s">
        <v>852</v>
      </c>
      <c r="J3648" s="50" t="s">
        <v>4219</v>
      </c>
      <c r="K3648" s="53">
        <v>2731.27</v>
      </c>
    </row>
    <row r="3649" spans="1:11" x14ac:dyDescent="0.25">
      <c r="A3649" s="50" t="s">
        <v>4216</v>
      </c>
      <c r="B3649" s="50" t="s">
        <v>4898</v>
      </c>
      <c r="C3649" s="50" t="s">
        <v>4450</v>
      </c>
      <c r="D3649" s="50" t="s">
        <v>37</v>
      </c>
      <c r="E3649" s="51">
        <v>45544</v>
      </c>
      <c r="F3649" s="50" t="s">
        <v>72</v>
      </c>
      <c r="G3649" s="50" t="s">
        <v>73</v>
      </c>
      <c r="H3649" s="50" t="s">
        <v>74</v>
      </c>
      <c r="I3649" s="50" t="s">
        <v>852</v>
      </c>
      <c r="J3649" s="50" t="s">
        <v>4219</v>
      </c>
      <c r="K3649" s="53">
        <v>2731.27</v>
      </c>
    </row>
    <row r="3650" spans="1:11" x14ac:dyDescent="0.25">
      <c r="A3650" s="50" t="s">
        <v>4216</v>
      </c>
      <c r="B3650" s="50" t="s">
        <v>4899</v>
      </c>
      <c r="C3650" s="50" t="s">
        <v>4450</v>
      </c>
      <c r="D3650" s="50" t="s">
        <v>37</v>
      </c>
      <c r="E3650" s="51">
        <v>45544</v>
      </c>
      <c r="F3650" s="50" t="s">
        <v>72</v>
      </c>
      <c r="G3650" s="50" t="s">
        <v>73</v>
      </c>
      <c r="H3650" s="50" t="s">
        <v>74</v>
      </c>
      <c r="I3650" s="50" t="s">
        <v>852</v>
      </c>
      <c r="J3650" s="50" t="s">
        <v>4219</v>
      </c>
      <c r="K3650" s="53">
        <v>2731.27</v>
      </c>
    </row>
    <row r="3651" spans="1:11" x14ac:dyDescent="0.25">
      <c r="A3651" s="50" t="s">
        <v>4216</v>
      </c>
      <c r="B3651" s="50" t="s">
        <v>4900</v>
      </c>
      <c r="C3651" s="50" t="s">
        <v>4450</v>
      </c>
      <c r="D3651" s="50" t="s">
        <v>37</v>
      </c>
      <c r="E3651" s="51">
        <v>45544</v>
      </c>
      <c r="F3651" s="50" t="s">
        <v>72</v>
      </c>
      <c r="G3651" s="50" t="s">
        <v>73</v>
      </c>
      <c r="H3651" s="50" t="s">
        <v>74</v>
      </c>
      <c r="I3651" s="50" t="s">
        <v>852</v>
      </c>
      <c r="J3651" s="50" t="s">
        <v>4219</v>
      </c>
      <c r="K3651" s="53">
        <v>2731.27</v>
      </c>
    </row>
    <row r="3652" spans="1:11" x14ac:dyDescent="0.25">
      <c r="A3652" s="50" t="s">
        <v>4216</v>
      </c>
      <c r="B3652" s="50" t="s">
        <v>4901</v>
      </c>
      <c r="C3652" s="50" t="s">
        <v>4450</v>
      </c>
      <c r="D3652" s="50" t="s">
        <v>37</v>
      </c>
      <c r="E3652" s="51">
        <v>45544</v>
      </c>
      <c r="F3652" s="50" t="s">
        <v>72</v>
      </c>
      <c r="G3652" s="50" t="s">
        <v>73</v>
      </c>
      <c r="H3652" s="50" t="s">
        <v>74</v>
      </c>
      <c r="I3652" s="50" t="s">
        <v>852</v>
      </c>
      <c r="J3652" s="50" t="s">
        <v>4219</v>
      </c>
      <c r="K3652" s="53">
        <v>2731.27</v>
      </c>
    </row>
    <row r="3653" spans="1:11" x14ac:dyDescent="0.25">
      <c r="A3653" s="50" t="s">
        <v>4216</v>
      </c>
      <c r="B3653" s="50" t="s">
        <v>4902</v>
      </c>
      <c r="C3653" s="50" t="s">
        <v>4450</v>
      </c>
      <c r="D3653" s="50" t="s">
        <v>37</v>
      </c>
      <c r="E3653" s="51">
        <v>45544</v>
      </c>
      <c r="F3653" s="50" t="s">
        <v>72</v>
      </c>
      <c r="G3653" s="50" t="s">
        <v>73</v>
      </c>
      <c r="H3653" s="50" t="s">
        <v>74</v>
      </c>
      <c r="I3653" s="50" t="s">
        <v>852</v>
      </c>
      <c r="J3653" s="50" t="s">
        <v>4219</v>
      </c>
      <c r="K3653" s="53">
        <v>2731.27</v>
      </c>
    </row>
    <row r="3654" spans="1:11" x14ac:dyDescent="0.25">
      <c r="A3654" s="50" t="s">
        <v>4216</v>
      </c>
      <c r="B3654" s="50" t="s">
        <v>4903</v>
      </c>
      <c r="C3654" s="50" t="s">
        <v>4450</v>
      </c>
      <c r="D3654" s="50" t="s">
        <v>37</v>
      </c>
      <c r="E3654" s="51">
        <v>45544</v>
      </c>
      <c r="F3654" s="50" t="s">
        <v>72</v>
      </c>
      <c r="G3654" s="50" t="s">
        <v>73</v>
      </c>
      <c r="H3654" s="50" t="s">
        <v>74</v>
      </c>
      <c r="I3654" s="50" t="s">
        <v>852</v>
      </c>
      <c r="J3654" s="50" t="s">
        <v>4219</v>
      </c>
      <c r="K3654" s="53">
        <v>2731.27</v>
      </c>
    </row>
    <row r="3655" spans="1:11" x14ac:dyDescent="0.25">
      <c r="A3655" s="50" t="s">
        <v>4216</v>
      </c>
      <c r="B3655" s="50" t="s">
        <v>4904</v>
      </c>
      <c r="C3655" s="50" t="s">
        <v>4450</v>
      </c>
      <c r="D3655" s="50" t="s">
        <v>37</v>
      </c>
      <c r="E3655" s="51">
        <v>45544</v>
      </c>
      <c r="F3655" s="50" t="s">
        <v>72</v>
      </c>
      <c r="G3655" s="50" t="s">
        <v>73</v>
      </c>
      <c r="H3655" s="50" t="s">
        <v>74</v>
      </c>
      <c r="I3655" s="50" t="s">
        <v>852</v>
      </c>
      <c r="J3655" s="50" t="s">
        <v>4219</v>
      </c>
      <c r="K3655" s="53">
        <v>2731.27</v>
      </c>
    </row>
    <row r="3656" spans="1:11" x14ac:dyDescent="0.25">
      <c r="A3656" s="50" t="s">
        <v>4216</v>
      </c>
      <c r="B3656" s="50" t="s">
        <v>4905</v>
      </c>
      <c r="C3656" s="50" t="s">
        <v>4450</v>
      </c>
      <c r="D3656" s="50" t="s">
        <v>37</v>
      </c>
      <c r="E3656" s="51">
        <v>45544</v>
      </c>
      <c r="F3656" s="50" t="s">
        <v>72</v>
      </c>
      <c r="G3656" s="50" t="s">
        <v>73</v>
      </c>
      <c r="H3656" s="50" t="s">
        <v>74</v>
      </c>
      <c r="I3656" s="50" t="s">
        <v>852</v>
      </c>
      <c r="J3656" s="50" t="s">
        <v>4219</v>
      </c>
      <c r="K3656" s="53">
        <v>2731.27</v>
      </c>
    </row>
    <row r="3657" spans="1:11" x14ac:dyDescent="0.25">
      <c r="A3657" s="50" t="s">
        <v>4216</v>
      </c>
      <c r="B3657" s="50" t="s">
        <v>4906</v>
      </c>
      <c r="C3657" s="50" t="s">
        <v>4450</v>
      </c>
      <c r="D3657" s="50" t="s">
        <v>37</v>
      </c>
      <c r="E3657" s="51">
        <v>45544</v>
      </c>
      <c r="F3657" s="50" t="s">
        <v>72</v>
      </c>
      <c r="G3657" s="50" t="s">
        <v>73</v>
      </c>
      <c r="H3657" s="50" t="s">
        <v>74</v>
      </c>
      <c r="I3657" s="50" t="s">
        <v>852</v>
      </c>
      <c r="J3657" s="50" t="s">
        <v>4219</v>
      </c>
      <c r="K3657" s="53">
        <v>2731.27</v>
      </c>
    </row>
    <row r="3658" spans="1:11" x14ac:dyDescent="0.25">
      <c r="A3658" s="50" t="s">
        <v>4216</v>
      </c>
      <c r="B3658" s="50" t="s">
        <v>4907</v>
      </c>
      <c r="C3658" s="50" t="s">
        <v>4450</v>
      </c>
      <c r="D3658" s="50" t="s">
        <v>37</v>
      </c>
      <c r="E3658" s="51">
        <v>45544</v>
      </c>
      <c r="F3658" s="50" t="s">
        <v>72</v>
      </c>
      <c r="G3658" s="50" t="s">
        <v>73</v>
      </c>
      <c r="H3658" s="50" t="s">
        <v>74</v>
      </c>
      <c r="I3658" s="50" t="s">
        <v>852</v>
      </c>
      <c r="J3658" s="50" t="s">
        <v>4219</v>
      </c>
      <c r="K3658" s="53">
        <v>2731.27</v>
      </c>
    </row>
    <row r="3659" spans="1:11" x14ac:dyDescent="0.25">
      <c r="A3659" s="50" t="s">
        <v>4216</v>
      </c>
      <c r="B3659" s="50" t="s">
        <v>4908</v>
      </c>
      <c r="C3659" s="50" t="s">
        <v>4450</v>
      </c>
      <c r="D3659" s="50" t="s">
        <v>37</v>
      </c>
      <c r="E3659" s="51">
        <v>45544</v>
      </c>
      <c r="F3659" s="50" t="s">
        <v>72</v>
      </c>
      <c r="G3659" s="50" t="s">
        <v>73</v>
      </c>
      <c r="H3659" s="50" t="s">
        <v>74</v>
      </c>
      <c r="I3659" s="50" t="s">
        <v>852</v>
      </c>
      <c r="J3659" s="50" t="s">
        <v>4219</v>
      </c>
      <c r="K3659" s="53">
        <v>2731.27</v>
      </c>
    </row>
    <row r="3660" spans="1:11" x14ac:dyDescent="0.25">
      <c r="A3660" s="50" t="s">
        <v>4216</v>
      </c>
      <c r="B3660" s="50" t="s">
        <v>4909</v>
      </c>
      <c r="C3660" s="50" t="s">
        <v>4450</v>
      </c>
      <c r="D3660" s="50" t="s">
        <v>37</v>
      </c>
      <c r="E3660" s="51">
        <v>45544</v>
      </c>
      <c r="F3660" s="50" t="s">
        <v>72</v>
      </c>
      <c r="G3660" s="50" t="s">
        <v>73</v>
      </c>
      <c r="H3660" s="50" t="s">
        <v>74</v>
      </c>
      <c r="I3660" s="50" t="s">
        <v>852</v>
      </c>
      <c r="J3660" s="50" t="s">
        <v>4219</v>
      </c>
      <c r="K3660" s="53">
        <v>2731.27</v>
      </c>
    </row>
    <row r="3661" spans="1:11" x14ac:dyDescent="0.25">
      <c r="A3661" s="50" t="s">
        <v>4216</v>
      </c>
      <c r="B3661" s="50" t="s">
        <v>4910</v>
      </c>
      <c r="C3661" s="50" t="s">
        <v>4450</v>
      </c>
      <c r="D3661" s="50" t="s">
        <v>37</v>
      </c>
      <c r="E3661" s="51">
        <v>45544</v>
      </c>
      <c r="F3661" s="50" t="s">
        <v>72</v>
      </c>
      <c r="G3661" s="50" t="s">
        <v>73</v>
      </c>
      <c r="H3661" s="50" t="s">
        <v>74</v>
      </c>
      <c r="I3661" s="50" t="s">
        <v>852</v>
      </c>
      <c r="J3661" s="50" t="s">
        <v>4219</v>
      </c>
      <c r="K3661" s="53">
        <v>2731.27</v>
      </c>
    </row>
    <row r="3662" spans="1:11" x14ac:dyDescent="0.25">
      <c r="A3662" s="50" t="s">
        <v>4216</v>
      </c>
      <c r="B3662" s="50" t="s">
        <v>4911</v>
      </c>
      <c r="C3662" s="50" t="s">
        <v>4450</v>
      </c>
      <c r="D3662" s="50" t="s">
        <v>37</v>
      </c>
      <c r="E3662" s="51">
        <v>45544</v>
      </c>
      <c r="F3662" s="50" t="s">
        <v>72</v>
      </c>
      <c r="G3662" s="50" t="s">
        <v>73</v>
      </c>
      <c r="H3662" s="50" t="s">
        <v>74</v>
      </c>
      <c r="I3662" s="50" t="s">
        <v>852</v>
      </c>
      <c r="J3662" s="50" t="s">
        <v>4219</v>
      </c>
      <c r="K3662" s="53">
        <v>2731.27</v>
      </c>
    </row>
    <row r="3663" spans="1:11" x14ac:dyDescent="0.25">
      <c r="A3663" s="50" t="s">
        <v>4216</v>
      </c>
      <c r="B3663" s="50" t="s">
        <v>4912</v>
      </c>
      <c r="C3663" s="50" t="s">
        <v>4450</v>
      </c>
      <c r="D3663" s="50" t="s">
        <v>37</v>
      </c>
      <c r="E3663" s="51">
        <v>45544</v>
      </c>
      <c r="F3663" s="50" t="s">
        <v>72</v>
      </c>
      <c r="G3663" s="50" t="s">
        <v>73</v>
      </c>
      <c r="H3663" s="50" t="s">
        <v>74</v>
      </c>
      <c r="I3663" s="50" t="s">
        <v>852</v>
      </c>
      <c r="J3663" s="50" t="s">
        <v>4219</v>
      </c>
      <c r="K3663" s="53">
        <v>2731.26</v>
      </c>
    </row>
    <row r="3664" spans="1:11" x14ac:dyDescent="0.25">
      <c r="A3664" s="50" t="s">
        <v>4216</v>
      </c>
      <c r="B3664" s="50" t="s">
        <v>4913</v>
      </c>
      <c r="C3664" s="50" t="s">
        <v>4456</v>
      </c>
      <c r="D3664" s="50" t="s">
        <v>37</v>
      </c>
      <c r="E3664" s="51">
        <v>45544</v>
      </c>
      <c r="F3664" s="50" t="s">
        <v>72</v>
      </c>
      <c r="G3664" s="50" t="s">
        <v>73</v>
      </c>
      <c r="H3664" s="50" t="s">
        <v>74</v>
      </c>
      <c r="I3664" s="50" t="s">
        <v>852</v>
      </c>
      <c r="J3664" s="50" t="s">
        <v>4219</v>
      </c>
      <c r="K3664" s="53">
        <v>3915.5</v>
      </c>
    </row>
    <row r="3665" spans="1:11" x14ac:dyDescent="0.25">
      <c r="A3665" s="50" t="s">
        <v>4216</v>
      </c>
      <c r="B3665" s="50" t="s">
        <v>4914</v>
      </c>
      <c r="C3665" s="50" t="s">
        <v>4456</v>
      </c>
      <c r="D3665" s="50" t="s">
        <v>37</v>
      </c>
      <c r="E3665" s="51">
        <v>45544</v>
      </c>
      <c r="F3665" s="50" t="s">
        <v>72</v>
      </c>
      <c r="G3665" s="50" t="s">
        <v>73</v>
      </c>
      <c r="H3665" s="50" t="s">
        <v>74</v>
      </c>
      <c r="I3665" s="50" t="s">
        <v>852</v>
      </c>
      <c r="J3665" s="50" t="s">
        <v>4219</v>
      </c>
      <c r="K3665" s="53">
        <v>3915.5</v>
      </c>
    </row>
    <row r="3666" spans="1:11" x14ac:dyDescent="0.25">
      <c r="A3666" s="50" t="s">
        <v>4216</v>
      </c>
      <c r="B3666" s="50" t="s">
        <v>4915</v>
      </c>
      <c r="C3666" s="50" t="s">
        <v>4456</v>
      </c>
      <c r="D3666" s="50" t="s">
        <v>37</v>
      </c>
      <c r="E3666" s="51">
        <v>45544</v>
      </c>
      <c r="F3666" s="50" t="s">
        <v>72</v>
      </c>
      <c r="G3666" s="50" t="s">
        <v>73</v>
      </c>
      <c r="H3666" s="50" t="s">
        <v>74</v>
      </c>
      <c r="I3666" s="50" t="s">
        <v>852</v>
      </c>
      <c r="J3666" s="50" t="s">
        <v>4219</v>
      </c>
      <c r="K3666" s="53">
        <v>3915.5</v>
      </c>
    </row>
    <row r="3667" spans="1:11" x14ac:dyDescent="0.25">
      <c r="A3667" s="50" t="s">
        <v>4216</v>
      </c>
      <c r="B3667" s="50" t="s">
        <v>4916</v>
      </c>
      <c r="C3667" s="50" t="s">
        <v>4456</v>
      </c>
      <c r="D3667" s="50" t="s">
        <v>37</v>
      </c>
      <c r="E3667" s="51">
        <v>45544</v>
      </c>
      <c r="F3667" s="50" t="s">
        <v>72</v>
      </c>
      <c r="G3667" s="50" t="s">
        <v>73</v>
      </c>
      <c r="H3667" s="50" t="s">
        <v>74</v>
      </c>
      <c r="I3667" s="50" t="s">
        <v>852</v>
      </c>
      <c r="J3667" s="50" t="s">
        <v>4219</v>
      </c>
      <c r="K3667" s="53">
        <v>3915.5</v>
      </c>
    </row>
    <row r="3668" spans="1:11" x14ac:dyDescent="0.25">
      <c r="A3668" s="50" t="s">
        <v>4216</v>
      </c>
      <c r="B3668" s="50" t="s">
        <v>4917</v>
      </c>
      <c r="C3668" s="50" t="s">
        <v>4456</v>
      </c>
      <c r="D3668" s="50" t="s">
        <v>37</v>
      </c>
      <c r="E3668" s="51">
        <v>45544</v>
      </c>
      <c r="F3668" s="50" t="s">
        <v>72</v>
      </c>
      <c r="G3668" s="50" t="s">
        <v>73</v>
      </c>
      <c r="H3668" s="50" t="s">
        <v>74</v>
      </c>
      <c r="I3668" s="50" t="s">
        <v>852</v>
      </c>
      <c r="J3668" s="50" t="s">
        <v>4219</v>
      </c>
      <c r="K3668" s="53">
        <v>3915.5</v>
      </c>
    </row>
    <row r="3669" spans="1:11" x14ac:dyDescent="0.25">
      <c r="A3669" s="50" t="s">
        <v>4216</v>
      </c>
      <c r="B3669" s="50" t="s">
        <v>4918</v>
      </c>
      <c r="C3669" s="50" t="s">
        <v>4456</v>
      </c>
      <c r="D3669" s="50" t="s">
        <v>37</v>
      </c>
      <c r="E3669" s="51">
        <v>45544</v>
      </c>
      <c r="F3669" s="50" t="s">
        <v>72</v>
      </c>
      <c r="G3669" s="50" t="s">
        <v>73</v>
      </c>
      <c r="H3669" s="50" t="s">
        <v>74</v>
      </c>
      <c r="I3669" s="50" t="s">
        <v>852</v>
      </c>
      <c r="J3669" s="50" t="s">
        <v>4219</v>
      </c>
      <c r="K3669" s="53">
        <v>3915.5</v>
      </c>
    </row>
    <row r="3670" spans="1:11" x14ac:dyDescent="0.25">
      <c r="A3670" s="50" t="s">
        <v>4216</v>
      </c>
      <c r="B3670" s="50" t="s">
        <v>4919</v>
      </c>
      <c r="C3670" s="50" t="s">
        <v>4456</v>
      </c>
      <c r="D3670" s="50" t="s">
        <v>37</v>
      </c>
      <c r="E3670" s="51">
        <v>45544</v>
      </c>
      <c r="F3670" s="50" t="s">
        <v>72</v>
      </c>
      <c r="G3670" s="50" t="s">
        <v>73</v>
      </c>
      <c r="H3670" s="50" t="s">
        <v>74</v>
      </c>
      <c r="I3670" s="50" t="s">
        <v>852</v>
      </c>
      <c r="J3670" s="50" t="s">
        <v>4219</v>
      </c>
      <c r="K3670" s="53">
        <v>3915.5</v>
      </c>
    </row>
    <row r="3671" spans="1:11" x14ac:dyDescent="0.25">
      <c r="A3671" s="50" t="s">
        <v>4216</v>
      </c>
      <c r="B3671" s="50" t="s">
        <v>4920</v>
      </c>
      <c r="C3671" s="50" t="s">
        <v>4456</v>
      </c>
      <c r="D3671" s="50" t="s">
        <v>37</v>
      </c>
      <c r="E3671" s="51">
        <v>45544</v>
      </c>
      <c r="F3671" s="50" t="s">
        <v>72</v>
      </c>
      <c r="G3671" s="50" t="s">
        <v>73</v>
      </c>
      <c r="H3671" s="50" t="s">
        <v>74</v>
      </c>
      <c r="I3671" s="50" t="s">
        <v>852</v>
      </c>
      <c r="J3671" s="50" t="s">
        <v>4219</v>
      </c>
      <c r="K3671" s="53">
        <v>3915.5</v>
      </c>
    </row>
    <row r="3672" spans="1:11" x14ac:dyDescent="0.25">
      <c r="A3672" s="50" t="s">
        <v>4216</v>
      </c>
      <c r="B3672" s="50" t="s">
        <v>4921</v>
      </c>
      <c r="C3672" s="50" t="s">
        <v>4456</v>
      </c>
      <c r="D3672" s="50" t="s">
        <v>37</v>
      </c>
      <c r="E3672" s="51">
        <v>45544</v>
      </c>
      <c r="F3672" s="50" t="s">
        <v>72</v>
      </c>
      <c r="G3672" s="50" t="s">
        <v>73</v>
      </c>
      <c r="H3672" s="50" t="s">
        <v>74</v>
      </c>
      <c r="I3672" s="50" t="s">
        <v>852</v>
      </c>
      <c r="J3672" s="50" t="s">
        <v>4219</v>
      </c>
      <c r="K3672" s="53">
        <v>3915.5</v>
      </c>
    </row>
    <row r="3673" spans="1:11" x14ac:dyDescent="0.25">
      <c r="A3673" s="50" t="s">
        <v>4216</v>
      </c>
      <c r="B3673" s="50" t="s">
        <v>4922</v>
      </c>
      <c r="C3673" s="50" t="s">
        <v>4456</v>
      </c>
      <c r="D3673" s="50" t="s">
        <v>37</v>
      </c>
      <c r="E3673" s="51">
        <v>45544</v>
      </c>
      <c r="F3673" s="50" t="s">
        <v>72</v>
      </c>
      <c r="G3673" s="50" t="s">
        <v>73</v>
      </c>
      <c r="H3673" s="50" t="s">
        <v>74</v>
      </c>
      <c r="I3673" s="50" t="s">
        <v>852</v>
      </c>
      <c r="J3673" s="50" t="s">
        <v>4219</v>
      </c>
      <c r="K3673" s="53">
        <v>3915.5</v>
      </c>
    </row>
    <row r="3674" spans="1:11" x14ac:dyDescent="0.25">
      <c r="A3674" s="50" t="s">
        <v>4216</v>
      </c>
      <c r="B3674" s="50" t="s">
        <v>4923</v>
      </c>
      <c r="C3674" s="50" t="s">
        <v>4456</v>
      </c>
      <c r="D3674" s="50" t="s">
        <v>37</v>
      </c>
      <c r="E3674" s="51">
        <v>45544</v>
      </c>
      <c r="F3674" s="50" t="s">
        <v>72</v>
      </c>
      <c r="G3674" s="50" t="s">
        <v>73</v>
      </c>
      <c r="H3674" s="50" t="s">
        <v>74</v>
      </c>
      <c r="I3674" s="50" t="s">
        <v>852</v>
      </c>
      <c r="J3674" s="50" t="s">
        <v>4219</v>
      </c>
      <c r="K3674" s="53">
        <v>3915.5</v>
      </c>
    </row>
    <row r="3675" spans="1:11" x14ac:dyDescent="0.25">
      <c r="A3675" s="50" t="s">
        <v>4216</v>
      </c>
      <c r="B3675" s="50" t="s">
        <v>4924</v>
      </c>
      <c r="C3675" s="50" t="s">
        <v>4456</v>
      </c>
      <c r="D3675" s="50" t="s">
        <v>37</v>
      </c>
      <c r="E3675" s="51">
        <v>45544</v>
      </c>
      <c r="F3675" s="50" t="s">
        <v>72</v>
      </c>
      <c r="G3675" s="50" t="s">
        <v>73</v>
      </c>
      <c r="H3675" s="50" t="s">
        <v>74</v>
      </c>
      <c r="I3675" s="50" t="s">
        <v>852</v>
      </c>
      <c r="J3675" s="50" t="s">
        <v>4219</v>
      </c>
      <c r="K3675" s="53">
        <v>3915.48</v>
      </c>
    </row>
    <row r="3676" spans="1:11" x14ac:dyDescent="0.25">
      <c r="A3676" s="50" t="s">
        <v>4216</v>
      </c>
      <c r="B3676" s="50" t="s">
        <v>4925</v>
      </c>
      <c r="C3676" s="50" t="s">
        <v>4315</v>
      </c>
      <c r="D3676" s="50" t="s">
        <v>37</v>
      </c>
      <c r="E3676" s="51">
        <v>45544</v>
      </c>
      <c r="F3676" s="50" t="s">
        <v>72</v>
      </c>
      <c r="G3676" s="50" t="s">
        <v>73</v>
      </c>
      <c r="H3676" s="50" t="s">
        <v>74</v>
      </c>
      <c r="I3676" s="50" t="s">
        <v>852</v>
      </c>
      <c r="J3676" s="50" t="s">
        <v>4219</v>
      </c>
      <c r="K3676" s="53">
        <v>14219.13</v>
      </c>
    </row>
    <row r="3677" spans="1:11" x14ac:dyDescent="0.25">
      <c r="A3677" s="50" t="s">
        <v>4216</v>
      </c>
      <c r="B3677" s="50" t="s">
        <v>4926</v>
      </c>
      <c r="C3677" s="50" t="s">
        <v>4315</v>
      </c>
      <c r="D3677" s="50" t="s">
        <v>37</v>
      </c>
      <c r="E3677" s="51">
        <v>45544</v>
      </c>
      <c r="F3677" s="50" t="s">
        <v>72</v>
      </c>
      <c r="G3677" s="50" t="s">
        <v>73</v>
      </c>
      <c r="H3677" s="50" t="s">
        <v>74</v>
      </c>
      <c r="I3677" s="50" t="s">
        <v>852</v>
      </c>
      <c r="J3677" s="50" t="s">
        <v>4219</v>
      </c>
      <c r="K3677" s="53">
        <v>14219.13</v>
      </c>
    </row>
    <row r="3678" spans="1:11" x14ac:dyDescent="0.25">
      <c r="A3678" s="50" t="s">
        <v>4216</v>
      </c>
      <c r="B3678" s="50" t="s">
        <v>4927</v>
      </c>
      <c r="C3678" s="50" t="s">
        <v>4315</v>
      </c>
      <c r="D3678" s="50" t="s">
        <v>37</v>
      </c>
      <c r="E3678" s="51">
        <v>45544</v>
      </c>
      <c r="F3678" s="50" t="s">
        <v>72</v>
      </c>
      <c r="G3678" s="50" t="s">
        <v>73</v>
      </c>
      <c r="H3678" s="50" t="s">
        <v>74</v>
      </c>
      <c r="I3678" s="50" t="s">
        <v>852</v>
      </c>
      <c r="J3678" s="50" t="s">
        <v>4219</v>
      </c>
      <c r="K3678" s="53">
        <v>14219.13</v>
      </c>
    </row>
    <row r="3679" spans="1:11" x14ac:dyDescent="0.25">
      <c r="A3679" s="50" t="s">
        <v>4216</v>
      </c>
      <c r="B3679" s="50" t="s">
        <v>4928</v>
      </c>
      <c r="C3679" s="50" t="s">
        <v>4315</v>
      </c>
      <c r="D3679" s="50" t="s">
        <v>37</v>
      </c>
      <c r="E3679" s="51">
        <v>45544</v>
      </c>
      <c r="F3679" s="50" t="s">
        <v>72</v>
      </c>
      <c r="G3679" s="50" t="s">
        <v>73</v>
      </c>
      <c r="H3679" s="50" t="s">
        <v>74</v>
      </c>
      <c r="I3679" s="50" t="s">
        <v>852</v>
      </c>
      <c r="J3679" s="50" t="s">
        <v>4219</v>
      </c>
      <c r="K3679" s="53">
        <v>14219.13</v>
      </c>
    </row>
    <row r="3680" spans="1:11" x14ac:dyDescent="0.25">
      <c r="A3680" s="50" t="s">
        <v>4216</v>
      </c>
      <c r="B3680" s="50" t="s">
        <v>4929</v>
      </c>
      <c r="C3680" s="50" t="s">
        <v>4315</v>
      </c>
      <c r="D3680" s="50" t="s">
        <v>37</v>
      </c>
      <c r="E3680" s="51">
        <v>45544</v>
      </c>
      <c r="F3680" s="50" t="s">
        <v>72</v>
      </c>
      <c r="G3680" s="50" t="s">
        <v>73</v>
      </c>
      <c r="H3680" s="50" t="s">
        <v>74</v>
      </c>
      <c r="I3680" s="50" t="s">
        <v>852</v>
      </c>
      <c r="J3680" s="50" t="s">
        <v>4219</v>
      </c>
      <c r="K3680" s="53">
        <v>14219.13</v>
      </c>
    </row>
    <row r="3681" spans="1:11" x14ac:dyDescent="0.25">
      <c r="A3681" s="50" t="s">
        <v>4216</v>
      </c>
      <c r="B3681" s="50" t="s">
        <v>4930</v>
      </c>
      <c r="C3681" s="50" t="s">
        <v>4315</v>
      </c>
      <c r="D3681" s="50" t="s">
        <v>37</v>
      </c>
      <c r="E3681" s="51">
        <v>45544</v>
      </c>
      <c r="F3681" s="50" t="s">
        <v>72</v>
      </c>
      <c r="G3681" s="50" t="s">
        <v>73</v>
      </c>
      <c r="H3681" s="50" t="s">
        <v>74</v>
      </c>
      <c r="I3681" s="50" t="s">
        <v>852</v>
      </c>
      <c r="J3681" s="50" t="s">
        <v>4219</v>
      </c>
      <c r="K3681" s="53">
        <v>14219.13</v>
      </c>
    </row>
    <row r="3682" spans="1:11" x14ac:dyDescent="0.25">
      <c r="A3682" s="50" t="s">
        <v>4216</v>
      </c>
      <c r="B3682" s="50" t="s">
        <v>4931</v>
      </c>
      <c r="C3682" s="50" t="s">
        <v>4315</v>
      </c>
      <c r="D3682" s="50" t="s">
        <v>37</v>
      </c>
      <c r="E3682" s="51">
        <v>45544</v>
      </c>
      <c r="F3682" s="50" t="s">
        <v>72</v>
      </c>
      <c r="G3682" s="50" t="s">
        <v>73</v>
      </c>
      <c r="H3682" s="50" t="s">
        <v>74</v>
      </c>
      <c r="I3682" s="50" t="s">
        <v>852</v>
      </c>
      <c r="J3682" s="50" t="s">
        <v>4219</v>
      </c>
      <c r="K3682" s="53">
        <v>14219.13</v>
      </c>
    </row>
    <row r="3683" spans="1:11" x14ac:dyDescent="0.25">
      <c r="A3683" s="50" t="s">
        <v>4216</v>
      </c>
      <c r="B3683" s="50" t="s">
        <v>4932</v>
      </c>
      <c r="C3683" s="50" t="s">
        <v>4315</v>
      </c>
      <c r="D3683" s="50" t="s">
        <v>37</v>
      </c>
      <c r="E3683" s="51">
        <v>45544</v>
      </c>
      <c r="F3683" s="50" t="s">
        <v>72</v>
      </c>
      <c r="G3683" s="50" t="s">
        <v>73</v>
      </c>
      <c r="H3683" s="50" t="s">
        <v>74</v>
      </c>
      <c r="I3683" s="50" t="s">
        <v>852</v>
      </c>
      <c r="J3683" s="50" t="s">
        <v>4219</v>
      </c>
      <c r="K3683" s="53">
        <v>14219.13</v>
      </c>
    </row>
    <row r="3684" spans="1:11" x14ac:dyDescent="0.25">
      <c r="A3684" s="50" t="s">
        <v>4216</v>
      </c>
      <c r="B3684" s="50" t="s">
        <v>4933</v>
      </c>
      <c r="C3684" s="50" t="s">
        <v>4315</v>
      </c>
      <c r="D3684" s="50" t="s">
        <v>37</v>
      </c>
      <c r="E3684" s="51">
        <v>45544</v>
      </c>
      <c r="F3684" s="50" t="s">
        <v>72</v>
      </c>
      <c r="G3684" s="50" t="s">
        <v>73</v>
      </c>
      <c r="H3684" s="50" t="s">
        <v>74</v>
      </c>
      <c r="I3684" s="50" t="s">
        <v>852</v>
      </c>
      <c r="J3684" s="50" t="s">
        <v>4219</v>
      </c>
      <c r="K3684" s="53">
        <v>14219.13</v>
      </c>
    </row>
    <row r="3685" spans="1:11" x14ac:dyDescent="0.25">
      <c r="A3685" s="50" t="s">
        <v>4216</v>
      </c>
      <c r="B3685" s="50" t="s">
        <v>4934</v>
      </c>
      <c r="C3685" s="50" t="s">
        <v>4315</v>
      </c>
      <c r="D3685" s="50" t="s">
        <v>37</v>
      </c>
      <c r="E3685" s="51">
        <v>45544</v>
      </c>
      <c r="F3685" s="50" t="s">
        <v>72</v>
      </c>
      <c r="G3685" s="50" t="s">
        <v>73</v>
      </c>
      <c r="H3685" s="50" t="s">
        <v>74</v>
      </c>
      <c r="I3685" s="50" t="s">
        <v>852</v>
      </c>
      <c r="J3685" s="50" t="s">
        <v>4219</v>
      </c>
      <c r="K3685" s="53">
        <v>14219.13</v>
      </c>
    </row>
    <row r="3686" spans="1:11" x14ac:dyDescent="0.25">
      <c r="A3686" s="50" t="s">
        <v>4216</v>
      </c>
      <c r="B3686" s="50" t="s">
        <v>4935</v>
      </c>
      <c r="C3686" s="50" t="s">
        <v>4315</v>
      </c>
      <c r="D3686" s="50" t="s">
        <v>37</v>
      </c>
      <c r="E3686" s="51">
        <v>45544</v>
      </c>
      <c r="F3686" s="50" t="s">
        <v>72</v>
      </c>
      <c r="G3686" s="50" t="s">
        <v>73</v>
      </c>
      <c r="H3686" s="50" t="s">
        <v>74</v>
      </c>
      <c r="I3686" s="50" t="s">
        <v>852</v>
      </c>
      <c r="J3686" s="50" t="s">
        <v>4219</v>
      </c>
      <c r="K3686" s="53">
        <v>14219.13</v>
      </c>
    </row>
    <row r="3687" spans="1:11" x14ac:dyDescent="0.25">
      <c r="A3687" s="50" t="s">
        <v>4216</v>
      </c>
      <c r="B3687" s="50" t="s">
        <v>4936</v>
      </c>
      <c r="C3687" s="50" t="s">
        <v>4315</v>
      </c>
      <c r="D3687" s="50" t="s">
        <v>37</v>
      </c>
      <c r="E3687" s="51">
        <v>45544</v>
      </c>
      <c r="F3687" s="50" t="s">
        <v>72</v>
      </c>
      <c r="G3687" s="50" t="s">
        <v>73</v>
      </c>
      <c r="H3687" s="50" t="s">
        <v>74</v>
      </c>
      <c r="I3687" s="50" t="s">
        <v>852</v>
      </c>
      <c r="J3687" s="50" t="s">
        <v>4219</v>
      </c>
      <c r="K3687" s="53">
        <v>14219.13</v>
      </c>
    </row>
    <row r="3688" spans="1:11" x14ac:dyDescent="0.25">
      <c r="A3688" s="50" t="s">
        <v>4216</v>
      </c>
      <c r="B3688" s="50" t="s">
        <v>4937</v>
      </c>
      <c r="C3688" s="50" t="s">
        <v>4315</v>
      </c>
      <c r="D3688" s="50" t="s">
        <v>37</v>
      </c>
      <c r="E3688" s="51">
        <v>45544</v>
      </c>
      <c r="F3688" s="50" t="s">
        <v>72</v>
      </c>
      <c r="G3688" s="50" t="s">
        <v>73</v>
      </c>
      <c r="H3688" s="50" t="s">
        <v>74</v>
      </c>
      <c r="I3688" s="50" t="s">
        <v>852</v>
      </c>
      <c r="J3688" s="50" t="s">
        <v>4219</v>
      </c>
      <c r="K3688" s="53">
        <v>14219.13</v>
      </c>
    </row>
    <row r="3689" spans="1:11" x14ac:dyDescent="0.25">
      <c r="A3689" s="50" t="s">
        <v>4216</v>
      </c>
      <c r="B3689" s="50" t="s">
        <v>4938</v>
      </c>
      <c r="C3689" s="50" t="s">
        <v>4315</v>
      </c>
      <c r="D3689" s="50" t="s">
        <v>37</v>
      </c>
      <c r="E3689" s="51">
        <v>45544</v>
      </c>
      <c r="F3689" s="50" t="s">
        <v>72</v>
      </c>
      <c r="G3689" s="50" t="s">
        <v>73</v>
      </c>
      <c r="H3689" s="50" t="s">
        <v>74</v>
      </c>
      <c r="I3689" s="50" t="s">
        <v>852</v>
      </c>
      <c r="J3689" s="50" t="s">
        <v>4219</v>
      </c>
      <c r="K3689" s="53">
        <v>14219.13</v>
      </c>
    </row>
    <row r="3690" spans="1:11" x14ac:dyDescent="0.25">
      <c r="A3690" s="50" t="s">
        <v>4216</v>
      </c>
      <c r="B3690" s="50" t="s">
        <v>4939</v>
      </c>
      <c r="C3690" s="50" t="s">
        <v>4315</v>
      </c>
      <c r="D3690" s="50" t="s">
        <v>37</v>
      </c>
      <c r="E3690" s="51">
        <v>45544</v>
      </c>
      <c r="F3690" s="50" t="s">
        <v>72</v>
      </c>
      <c r="G3690" s="50" t="s">
        <v>73</v>
      </c>
      <c r="H3690" s="50" t="s">
        <v>74</v>
      </c>
      <c r="I3690" s="50" t="s">
        <v>852</v>
      </c>
      <c r="J3690" s="50" t="s">
        <v>4219</v>
      </c>
      <c r="K3690" s="53">
        <v>14219.13</v>
      </c>
    </row>
    <row r="3691" spans="1:11" x14ac:dyDescent="0.25">
      <c r="A3691" s="50" t="s">
        <v>4216</v>
      </c>
      <c r="B3691" s="50" t="s">
        <v>4940</v>
      </c>
      <c r="C3691" s="50" t="s">
        <v>4315</v>
      </c>
      <c r="D3691" s="50" t="s">
        <v>37</v>
      </c>
      <c r="E3691" s="51">
        <v>45544</v>
      </c>
      <c r="F3691" s="50" t="s">
        <v>72</v>
      </c>
      <c r="G3691" s="50" t="s">
        <v>73</v>
      </c>
      <c r="H3691" s="50" t="s">
        <v>74</v>
      </c>
      <c r="I3691" s="50" t="s">
        <v>852</v>
      </c>
      <c r="J3691" s="50" t="s">
        <v>4219</v>
      </c>
      <c r="K3691" s="53">
        <v>14219.05</v>
      </c>
    </row>
    <row r="3692" spans="1:11" x14ac:dyDescent="0.25">
      <c r="A3692" s="50" t="s">
        <v>4216</v>
      </c>
      <c r="B3692" s="50" t="s">
        <v>4941</v>
      </c>
      <c r="C3692" s="50" t="s">
        <v>4760</v>
      </c>
      <c r="D3692" s="50" t="s">
        <v>37</v>
      </c>
      <c r="E3692" s="51">
        <v>45544</v>
      </c>
      <c r="F3692" s="50" t="s">
        <v>72</v>
      </c>
      <c r="G3692" s="50" t="s">
        <v>73</v>
      </c>
      <c r="H3692" s="50" t="s">
        <v>74</v>
      </c>
      <c r="I3692" s="50" t="s">
        <v>852</v>
      </c>
      <c r="J3692" s="50" t="s">
        <v>4219</v>
      </c>
      <c r="K3692" s="53">
        <v>1998.46</v>
      </c>
    </row>
    <row r="3693" spans="1:11" x14ac:dyDescent="0.25">
      <c r="A3693" s="50" t="s">
        <v>4216</v>
      </c>
      <c r="B3693" s="50" t="s">
        <v>4942</v>
      </c>
      <c r="C3693" s="50" t="s">
        <v>4943</v>
      </c>
      <c r="D3693" s="50" t="s">
        <v>37</v>
      </c>
      <c r="E3693" s="51">
        <v>45546</v>
      </c>
      <c r="F3693" s="50" t="s">
        <v>72</v>
      </c>
      <c r="G3693" s="50" t="s">
        <v>73</v>
      </c>
      <c r="H3693" s="50" t="s">
        <v>74</v>
      </c>
      <c r="I3693" s="50" t="s">
        <v>852</v>
      </c>
      <c r="J3693" s="50" t="s">
        <v>4219</v>
      </c>
      <c r="K3693" s="53">
        <v>11255.56</v>
      </c>
    </row>
    <row r="3694" spans="1:11" x14ac:dyDescent="0.25">
      <c r="A3694" s="50" t="s">
        <v>4216</v>
      </c>
      <c r="B3694" s="50" t="s">
        <v>4944</v>
      </c>
      <c r="C3694" s="50" t="s">
        <v>4315</v>
      </c>
      <c r="D3694" s="50" t="s">
        <v>37</v>
      </c>
      <c r="E3694" s="51">
        <v>45546</v>
      </c>
      <c r="F3694" s="50" t="s">
        <v>72</v>
      </c>
      <c r="G3694" s="50" t="s">
        <v>73</v>
      </c>
      <c r="H3694" s="50" t="s">
        <v>74</v>
      </c>
      <c r="I3694" s="50" t="s">
        <v>852</v>
      </c>
      <c r="J3694" s="50" t="s">
        <v>4219</v>
      </c>
      <c r="K3694" s="53">
        <v>14219.13</v>
      </c>
    </row>
    <row r="3695" spans="1:11" x14ac:dyDescent="0.25">
      <c r="A3695" s="50" t="s">
        <v>4216</v>
      </c>
      <c r="B3695" s="50" t="s">
        <v>4945</v>
      </c>
      <c r="C3695" s="50" t="s">
        <v>4315</v>
      </c>
      <c r="D3695" s="50" t="s">
        <v>37</v>
      </c>
      <c r="E3695" s="51">
        <v>45546</v>
      </c>
      <c r="F3695" s="50" t="s">
        <v>72</v>
      </c>
      <c r="G3695" s="50" t="s">
        <v>73</v>
      </c>
      <c r="H3695" s="50" t="s">
        <v>74</v>
      </c>
      <c r="I3695" s="50" t="s">
        <v>852</v>
      </c>
      <c r="J3695" s="50" t="s">
        <v>4219</v>
      </c>
      <c r="K3695" s="53">
        <v>14219.12</v>
      </c>
    </row>
    <row r="3696" spans="1:11" x14ac:dyDescent="0.25">
      <c r="A3696" s="50" t="s">
        <v>4216</v>
      </c>
      <c r="B3696" s="50" t="s">
        <v>4946</v>
      </c>
      <c r="C3696" s="50" t="s">
        <v>4450</v>
      </c>
      <c r="D3696" s="50" t="s">
        <v>37</v>
      </c>
      <c r="E3696" s="51">
        <v>45546</v>
      </c>
      <c r="F3696" s="50" t="s">
        <v>72</v>
      </c>
      <c r="G3696" s="50" t="s">
        <v>73</v>
      </c>
      <c r="H3696" s="50" t="s">
        <v>74</v>
      </c>
      <c r="I3696" s="50" t="s">
        <v>852</v>
      </c>
      <c r="J3696" s="50" t="s">
        <v>4219</v>
      </c>
      <c r="K3696" s="53">
        <v>2731.27</v>
      </c>
    </row>
    <row r="3697" spans="1:11" x14ac:dyDescent="0.25">
      <c r="A3697" s="50" t="s">
        <v>4216</v>
      </c>
      <c r="B3697" s="50" t="s">
        <v>4947</v>
      </c>
      <c r="C3697" s="50" t="s">
        <v>4450</v>
      </c>
      <c r="D3697" s="50" t="s">
        <v>37</v>
      </c>
      <c r="E3697" s="51">
        <v>45546</v>
      </c>
      <c r="F3697" s="50" t="s">
        <v>72</v>
      </c>
      <c r="G3697" s="50" t="s">
        <v>73</v>
      </c>
      <c r="H3697" s="50" t="s">
        <v>74</v>
      </c>
      <c r="I3697" s="50" t="s">
        <v>852</v>
      </c>
      <c r="J3697" s="50" t="s">
        <v>4219</v>
      </c>
      <c r="K3697" s="53">
        <v>2731.27</v>
      </c>
    </row>
    <row r="3698" spans="1:11" x14ac:dyDescent="0.25">
      <c r="A3698" s="50" t="s">
        <v>4216</v>
      </c>
      <c r="B3698" s="50" t="s">
        <v>4948</v>
      </c>
      <c r="C3698" s="50" t="s">
        <v>4450</v>
      </c>
      <c r="D3698" s="50" t="s">
        <v>37</v>
      </c>
      <c r="E3698" s="51">
        <v>45546</v>
      </c>
      <c r="F3698" s="50" t="s">
        <v>72</v>
      </c>
      <c r="G3698" s="50" t="s">
        <v>73</v>
      </c>
      <c r="H3698" s="50" t="s">
        <v>74</v>
      </c>
      <c r="I3698" s="50" t="s">
        <v>852</v>
      </c>
      <c r="J3698" s="50" t="s">
        <v>4219</v>
      </c>
      <c r="K3698" s="53">
        <v>2731.27</v>
      </c>
    </row>
    <row r="3699" spans="1:11" x14ac:dyDescent="0.25">
      <c r="A3699" s="50" t="s">
        <v>4216</v>
      </c>
      <c r="B3699" s="50" t="s">
        <v>4949</v>
      </c>
      <c r="C3699" s="50" t="s">
        <v>4456</v>
      </c>
      <c r="D3699" s="50" t="s">
        <v>37</v>
      </c>
      <c r="E3699" s="51">
        <v>45546</v>
      </c>
      <c r="F3699" s="50" t="s">
        <v>72</v>
      </c>
      <c r="G3699" s="50" t="s">
        <v>73</v>
      </c>
      <c r="H3699" s="50" t="s">
        <v>74</v>
      </c>
      <c r="I3699" s="50" t="s">
        <v>852</v>
      </c>
      <c r="J3699" s="50" t="s">
        <v>4219</v>
      </c>
      <c r="K3699" s="53">
        <v>3915.5</v>
      </c>
    </row>
    <row r="3700" spans="1:11" x14ac:dyDescent="0.25">
      <c r="A3700" s="50" t="s">
        <v>4216</v>
      </c>
      <c r="B3700" s="50" t="s">
        <v>4950</v>
      </c>
      <c r="C3700" s="50" t="s">
        <v>4826</v>
      </c>
      <c r="D3700" s="50" t="s">
        <v>37</v>
      </c>
      <c r="E3700" s="51">
        <v>45546</v>
      </c>
      <c r="F3700" s="50" t="s">
        <v>72</v>
      </c>
      <c r="G3700" s="50" t="s">
        <v>73</v>
      </c>
      <c r="H3700" s="50" t="s">
        <v>74</v>
      </c>
      <c r="I3700" s="50" t="s">
        <v>852</v>
      </c>
      <c r="J3700" s="50" t="s">
        <v>4230</v>
      </c>
      <c r="K3700" s="53">
        <v>21044.3</v>
      </c>
    </row>
    <row r="3701" spans="1:11" x14ac:dyDescent="0.25">
      <c r="A3701" s="50" t="s">
        <v>4216</v>
      </c>
      <c r="B3701" s="50" t="s">
        <v>4951</v>
      </c>
      <c r="C3701" s="50" t="s">
        <v>4821</v>
      </c>
      <c r="D3701" s="50" t="s">
        <v>37</v>
      </c>
      <c r="E3701" s="51">
        <v>45546</v>
      </c>
      <c r="F3701" s="50" t="s">
        <v>72</v>
      </c>
      <c r="G3701" s="50" t="s">
        <v>73</v>
      </c>
      <c r="H3701" s="50" t="s">
        <v>74</v>
      </c>
      <c r="I3701" s="50" t="s">
        <v>852</v>
      </c>
      <c r="J3701" s="50" t="s">
        <v>4219</v>
      </c>
      <c r="K3701" s="53">
        <v>3113.24</v>
      </c>
    </row>
    <row r="3702" spans="1:11" x14ac:dyDescent="0.25">
      <c r="A3702" s="50" t="s">
        <v>4216</v>
      </c>
      <c r="B3702" s="50" t="s">
        <v>4952</v>
      </c>
      <c r="C3702" s="50" t="s">
        <v>4270</v>
      </c>
      <c r="D3702" s="50" t="s">
        <v>37</v>
      </c>
      <c r="E3702" s="51">
        <v>45547</v>
      </c>
      <c r="F3702" s="50" t="s">
        <v>72</v>
      </c>
      <c r="G3702" s="50" t="s">
        <v>73</v>
      </c>
      <c r="H3702" s="50" t="s">
        <v>74</v>
      </c>
      <c r="I3702" s="50" t="s">
        <v>852</v>
      </c>
      <c r="J3702" s="50" t="s">
        <v>4219</v>
      </c>
      <c r="K3702" s="53">
        <v>9405.58</v>
      </c>
    </row>
    <row r="3703" spans="1:11" x14ac:dyDescent="0.25">
      <c r="A3703" s="50" t="s">
        <v>4216</v>
      </c>
      <c r="B3703" s="50" t="s">
        <v>4953</v>
      </c>
      <c r="C3703" s="50" t="s">
        <v>4270</v>
      </c>
      <c r="D3703" s="50" t="s">
        <v>37</v>
      </c>
      <c r="E3703" s="51">
        <v>45547</v>
      </c>
      <c r="F3703" s="50" t="s">
        <v>72</v>
      </c>
      <c r="G3703" s="50" t="s">
        <v>73</v>
      </c>
      <c r="H3703" s="50" t="s">
        <v>74</v>
      </c>
      <c r="I3703" s="50" t="s">
        <v>852</v>
      </c>
      <c r="J3703" s="50" t="s">
        <v>4219</v>
      </c>
      <c r="K3703" s="53">
        <v>9405.58</v>
      </c>
    </row>
    <row r="3704" spans="1:11" x14ac:dyDescent="0.25">
      <c r="A3704" s="50" t="s">
        <v>4216</v>
      </c>
      <c r="B3704" s="50" t="s">
        <v>4954</v>
      </c>
      <c r="C3704" s="50" t="s">
        <v>4270</v>
      </c>
      <c r="D3704" s="50" t="s">
        <v>37</v>
      </c>
      <c r="E3704" s="51">
        <v>45547</v>
      </c>
      <c r="F3704" s="50" t="s">
        <v>72</v>
      </c>
      <c r="G3704" s="50" t="s">
        <v>73</v>
      </c>
      <c r="H3704" s="50" t="s">
        <v>74</v>
      </c>
      <c r="I3704" s="50" t="s">
        <v>852</v>
      </c>
      <c r="J3704" s="50" t="s">
        <v>4219</v>
      </c>
      <c r="K3704" s="53">
        <v>9405.58</v>
      </c>
    </row>
    <row r="3705" spans="1:11" x14ac:dyDescent="0.25">
      <c r="A3705" s="50" t="s">
        <v>4216</v>
      </c>
      <c r="B3705" s="50" t="s">
        <v>4955</v>
      </c>
      <c r="C3705" s="50" t="s">
        <v>4385</v>
      </c>
      <c r="D3705" s="50" t="s">
        <v>37</v>
      </c>
      <c r="E3705" s="51">
        <v>45560</v>
      </c>
      <c r="F3705" s="50" t="s">
        <v>72</v>
      </c>
      <c r="G3705" s="50" t="s">
        <v>73</v>
      </c>
      <c r="H3705" s="50" t="s">
        <v>74</v>
      </c>
      <c r="I3705" s="50" t="s">
        <v>852</v>
      </c>
      <c r="J3705" s="50" t="s">
        <v>4219</v>
      </c>
      <c r="K3705" s="53">
        <v>4490.25</v>
      </c>
    </row>
    <row r="3706" spans="1:11" x14ac:dyDescent="0.25">
      <c r="A3706" s="50" t="s">
        <v>4216</v>
      </c>
      <c r="B3706" s="50" t="s">
        <v>4956</v>
      </c>
      <c r="C3706" s="50" t="s">
        <v>4676</v>
      </c>
      <c r="D3706" s="50" t="s">
        <v>37</v>
      </c>
      <c r="E3706" s="51">
        <v>45560</v>
      </c>
      <c r="F3706" s="50" t="s">
        <v>72</v>
      </c>
      <c r="G3706" s="50" t="s">
        <v>73</v>
      </c>
      <c r="H3706" s="50" t="s">
        <v>74</v>
      </c>
      <c r="I3706" s="50" t="s">
        <v>852</v>
      </c>
      <c r="J3706" s="50" t="s">
        <v>4219</v>
      </c>
      <c r="K3706" s="53">
        <v>8232.1299999999992</v>
      </c>
    </row>
    <row r="3707" spans="1:11" x14ac:dyDescent="0.25">
      <c r="A3707" s="50" t="s">
        <v>4216</v>
      </c>
      <c r="B3707" s="50" t="s">
        <v>4957</v>
      </c>
      <c r="C3707" s="50" t="s">
        <v>4943</v>
      </c>
      <c r="D3707" s="50" t="s">
        <v>37</v>
      </c>
      <c r="E3707" s="51">
        <v>45560</v>
      </c>
      <c r="F3707" s="50" t="s">
        <v>72</v>
      </c>
      <c r="G3707" s="50" t="s">
        <v>73</v>
      </c>
      <c r="H3707" s="50" t="s">
        <v>74</v>
      </c>
      <c r="I3707" s="50" t="s">
        <v>852</v>
      </c>
      <c r="J3707" s="50" t="s">
        <v>4219</v>
      </c>
      <c r="K3707" s="53">
        <v>11255.56</v>
      </c>
    </row>
    <row r="3708" spans="1:11" x14ac:dyDescent="0.25">
      <c r="A3708" s="50" t="s">
        <v>4216</v>
      </c>
      <c r="B3708" s="50" t="s">
        <v>4958</v>
      </c>
      <c r="C3708" s="50" t="s">
        <v>4826</v>
      </c>
      <c r="D3708" s="50" t="s">
        <v>37</v>
      </c>
      <c r="E3708" s="51">
        <v>45561</v>
      </c>
      <c r="F3708" s="50" t="s">
        <v>72</v>
      </c>
      <c r="G3708" s="50" t="s">
        <v>73</v>
      </c>
      <c r="H3708" s="50" t="s">
        <v>74</v>
      </c>
      <c r="I3708" s="50" t="s">
        <v>852</v>
      </c>
      <c r="J3708" s="50" t="s">
        <v>4230</v>
      </c>
      <c r="K3708" s="53">
        <v>21044.3</v>
      </c>
    </row>
    <row r="3709" spans="1:11" x14ac:dyDescent="0.25">
      <c r="A3709" s="50" t="s">
        <v>4216</v>
      </c>
      <c r="B3709" s="50" t="s">
        <v>4959</v>
      </c>
      <c r="C3709" s="50" t="s">
        <v>4960</v>
      </c>
      <c r="D3709" s="50" t="s">
        <v>37</v>
      </c>
      <c r="E3709" s="51">
        <v>45561</v>
      </c>
      <c r="F3709" s="50" t="s">
        <v>72</v>
      </c>
      <c r="G3709" s="50" t="s">
        <v>73</v>
      </c>
      <c r="H3709" s="50" t="s">
        <v>74</v>
      </c>
      <c r="I3709" s="50" t="s">
        <v>852</v>
      </c>
      <c r="J3709" s="50" t="s">
        <v>4219</v>
      </c>
      <c r="K3709" s="53">
        <v>13932.95</v>
      </c>
    </row>
    <row r="3710" spans="1:11" x14ac:dyDescent="0.25">
      <c r="A3710" s="50" t="s">
        <v>4216</v>
      </c>
      <c r="B3710" s="50" t="s">
        <v>4961</v>
      </c>
      <c r="C3710" s="50" t="s">
        <v>4315</v>
      </c>
      <c r="D3710" s="50" t="s">
        <v>37</v>
      </c>
      <c r="E3710" s="51">
        <v>45561</v>
      </c>
      <c r="F3710" s="50" t="s">
        <v>72</v>
      </c>
      <c r="G3710" s="50" t="s">
        <v>73</v>
      </c>
      <c r="H3710" s="50" t="s">
        <v>74</v>
      </c>
      <c r="I3710" s="50" t="s">
        <v>852</v>
      </c>
      <c r="J3710" s="50" t="s">
        <v>4219</v>
      </c>
      <c r="K3710" s="53">
        <v>14219.13</v>
      </c>
    </row>
    <row r="3711" spans="1:11" x14ac:dyDescent="0.25">
      <c r="A3711" s="50" t="s">
        <v>4216</v>
      </c>
      <c r="B3711" s="50" t="s">
        <v>4962</v>
      </c>
      <c r="C3711" s="50" t="s">
        <v>4315</v>
      </c>
      <c r="D3711" s="50" t="s">
        <v>37</v>
      </c>
      <c r="E3711" s="51">
        <v>45561</v>
      </c>
      <c r="F3711" s="50" t="s">
        <v>72</v>
      </c>
      <c r="G3711" s="50" t="s">
        <v>73</v>
      </c>
      <c r="H3711" s="50" t="s">
        <v>74</v>
      </c>
      <c r="I3711" s="50" t="s">
        <v>852</v>
      </c>
      <c r="J3711" s="50" t="s">
        <v>4219</v>
      </c>
      <c r="K3711" s="53">
        <v>14219.13</v>
      </c>
    </row>
    <row r="3712" spans="1:11" x14ac:dyDescent="0.25">
      <c r="A3712" s="50" t="s">
        <v>4216</v>
      </c>
      <c r="B3712" s="50" t="s">
        <v>4963</v>
      </c>
      <c r="C3712" s="50" t="s">
        <v>4315</v>
      </c>
      <c r="D3712" s="50" t="s">
        <v>37</v>
      </c>
      <c r="E3712" s="51">
        <v>45561</v>
      </c>
      <c r="F3712" s="50" t="s">
        <v>72</v>
      </c>
      <c r="G3712" s="50" t="s">
        <v>73</v>
      </c>
      <c r="H3712" s="50" t="s">
        <v>74</v>
      </c>
      <c r="I3712" s="50" t="s">
        <v>852</v>
      </c>
      <c r="J3712" s="50" t="s">
        <v>4219</v>
      </c>
      <c r="K3712" s="53">
        <v>14219.13</v>
      </c>
    </row>
    <row r="3713" spans="1:11" x14ac:dyDescent="0.25">
      <c r="A3713" s="50" t="s">
        <v>4216</v>
      </c>
      <c r="B3713" s="50" t="s">
        <v>4964</v>
      </c>
      <c r="C3713" s="50" t="s">
        <v>4315</v>
      </c>
      <c r="D3713" s="50" t="s">
        <v>37</v>
      </c>
      <c r="E3713" s="51">
        <v>45561</v>
      </c>
      <c r="F3713" s="50" t="s">
        <v>72</v>
      </c>
      <c r="G3713" s="50" t="s">
        <v>73</v>
      </c>
      <c r="H3713" s="50" t="s">
        <v>74</v>
      </c>
      <c r="I3713" s="50" t="s">
        <v>852</v>
      </c>
      <c r="J3713" s="50" t="s">
        <v>4219</v>
      </c>
      <c r="K3713" s="53">
        <v>14219.13</v>
      </c>
    </row>
    <row r="3714" spans="1:11" x14ac:dyDescent="0.25">
      <c r="A3714" s="50" t="s">
        <v>4216</v>
      </c>
      <c r="B3714" s="50" t="s">
        <v>4965</v>
      </c>
      <c r="C3714" s="50" t="s">
        <v>4315</v>
      </c>
      <c r="D3714" s="50" t="s">
        <v>37</v>
      </c>
      <c r="E3714" s="51">
        <v>45561</v>
      </c>
      <c r="F3714" s="50" t="s">
        <v>72</v>
      </c>
      <c r="G3714" s="50" t="s">
        <v>73</v>
      </c>
      <c r="H3714" s="50" t="s">
        <v>74</v>
      </c>
      <c r="I3714" s="50" t="s">
        <v>852</v>
      </c>
      <c r="J3714" s="50" t="s">
        <v>4219</v>
      </c>
      <c r="K3714" s="53">
        <v>14219.13</v>
      </c>
    </row>
    <row r="3715" spans="1:11" x14ac:dyDescent="0.25">
      <c r="A3715" s="50" t="s">
        <v>4216</v>
      </c>
      <c r="B3715" s="50" t="s">
        <v>4966</v>
      </c>
      <c r="C3715" s="50" t="s">
        <v>4315</v>
      </c>
      <c r="D3715" s="50" t="s">
        <v>37</v>
      </c>
      <c r="E3715" s="51">
        <v>45561</v>
      </c>
      <c r="F3715" s="50" t="s">
        <v>72</v>
      </c>
      <c r="G3715" s="50" t="s">
        <v>73</v>
      </c>
      <c r="H3715" s="50" t="s">
        <v>74</v>
      </c>
      <c r="I3715" s="50" t="s">
        <v>852</v>
      </c>
      <c r="J3715" s="50" t="s">
        <v>4219</v>
      </c>
      <c r="K3715" s="53">
        <v>14219.13</v>
      </c>
    </row>
    <row r="3716" spans="1:11" x14ac:dyDescent="0.25">
      <c r="A3716" s="50" t="s">
        <v>4216</v>
      </c>
      <c r="B3716" s="50" t="s">
        <v>4967</v>
      </c>
      <c r="C3716" s="50" t="s">
        <v>4315</v>
      </c>
      <c r="D3716" s="50" t="s">
        <v>37</v>
      </c>
      <c r="E3716" s="51">
        <v>45561</v>
      </c>
      <c r="F3716" s="50" t="s">
        <v>72</v>
      </c>
      <c r="G3716" s="50" t="s">
        <v>73</v>
      </c>
      <c r="H3716" s="50" t="s">
        <v>74</v>
      </c>
      <c r="I3716" s="50" t="s">
        <v>852</v>
      </c>
      <c r="J3716" s="50" t="s">
        <v>4219</v>
      </c>
      <c r="K3716" s="53">
        <v>14219.13</v>
      </c>
    </row>
    <row r="3717" spans="1:11" x14ac:dyDescent="0.25">
      <c r="A3717" s="50" t="s">
        <v>4216</v>
      </c>
      <c r="B3717" s="50" t="s">
        <v>4968</v>
      </c>
      <c r="C3717" s="50" t="s">
        <v>4315</v>
      </c>
      <c r="D3717" s="50" t="s">
        <v>37</v>
      </c>
      <c r="E3717" s="51">
        <v>45561</v>
      </c>
      <c r="F3717" s="50" t="s">
        <v>72</v>
      </c>
      <c r="G3717" s="50" t="s">
        <v>73</v>
      </c>
      <c r="H3717" s="50" t="s">
        <v>74</v>
      </c>
      <c r="I3717" s="50" t="s">
        <v>852</v>
      </c>
      <c r="J3717" s="50" t="s">
        <v>4219</v>
      </c>
      <c r="K3717" s="53">
        <v>14219.13</v>
      </c>
    </row>
    <row r="3718" spans="1:11" x14ac:dyDescent="0.25">
      <c r="A3718" s="50" t="s">
        <v>4216</v>
      </c>
      <c r="B3718" s="50" t="s">
        <v>4969</v>
      </c>
      <c r="C3718" s="50" t="s">
        <v>4315</v>
      </c>
      <c r="D3718" s="50" t="s">
        <v>37</v>
      </c>
      <c r="E3718" s="51">
        <v>45561</v>
      </c>
      <c r="F3718" s="50" t="s">
        <v>72</v>
      </c>
      <c r="G3718" s="50" t="s">
        <v>73</v>
      </c>
      <c r="H3718" s="50" t="s">
        <v>74</v>
      </c>
      <c r="I3718" s="50" t="s">
        <v>852</v>
      </c>
      <c r="J3718" s="50" t="s">
        <v>4219</v>
      </c>
      <c r="K3718" s="53">
        <v>14219.13</v>
      </c>
    </row>
    <row r="3719" spans="1:11" x14ac:dyDescent="0.25">
      <c r="A3719" s="50" t="s">
        <v>4216</v>
      </c>
      <c r="B3719" s="50" t="s">
        <v>4970</v>
      </c>
      <c r="C3719" s="50" t="s">
        <v>4315</v>
      </c>
      <c r="D3719" s="50" t="s">
        <v>37</v>
      </c>
      <c r="E3719" s="51">
        <v>45561</v>
      </c>
      <c r="F3719" s="50" t="s">
        <v>72</v>
      </c>
      <c r="G3719" s="50" t="s">
        <v>73</v>
      </c>
      <c r="H3719" s="50" t="s">
        <v>74</v>
      </c>
      <c r="I3719" s="50" t="s">
        <v>852</v>
      </c>
      <c r="J3719" s="50" t="s">
        <v>4219</v>
      </c>
      <c r="K3719" s="53">
        <v>14219.13</v>
      </c>
    </row>
    <row r="3720" spans="1:11" x14ac:dyDescent="0.25">
      <c r="A3720" s="50" t="s">
        <v>4216</v>
      </c>
      <c r="B3720" s="50" t="s">
        <v>4971</v>
      </c>
      <c r="C3720" s="50" t="s">
        <v>4315</v>
      </c>
      <c r="D3720" s="50" t="s">
        <v>37</v>
      </c>
      <c r="E3720" s="51">
        <v>45561</v>
      </c>
      <c r="F3720" s="50" t="s">
        <v>72</v>
      </c>
      <c r="G3720" s="50" t="s">
        <v>73</v>
      </c>
      <c r="H3720" s="50" t="s">
        <v>74</v>
      </c>
      <c r="I3720" s="50" t="s">
        <v>852</v>
      </c>
      <c r="J3720" s="50" t="s">
        <v>4219</v>
      </c>
      <c r="K3720" s="53">
        <v>14219.13</v>
      </c>
    </row>
    <row r="3721" spans="1:11" x14ac:dyDescent="0.25">
      <c r="A3721" s="50" t="s">
        <v>4216</v>
      </c>
      <c r="B3721" s="50" t="s">
        <v>4972</v>
      </c>
      <c r="C3721" s="50" t="s">
        <v>4315</v>
      </c>
      <c r="D3721" s="50" t="s">
        <v>37</v>
      </c>
      <c r="E3721" s="51">
        <v>45561</v>
      </c>
      <c r="F3721" s="50" t="s">
        <v>72</v>
      </c>
      <c r="G3721" s="50" t="s">
        <v>73</v>
      </c>
      <c r="H3721" s="50" t="s">
        <v>74</v>
      </c>
      <c r="I3721" s="50" t="s">
        <v>852</v>
      </c>
      <c r="J3721" s="50" t="s">
        <v>4219</v>
      </c>
      <c r="K3721" s="53">
        <v>14219.13</v>
      </c>
    </row>
    <row r="3722" spans="1:11" x14ac:dyDescent="0.25">
      <c r="A3722" s="50" t="s">
        <v>4216</v>
      </c>
      <c r="B3722" s="50" t="s">
        <v>4973</v>
      </c>
      <c r="C3722" s="50" t="s">
        <v>4315</v>
      </c>
      <c r="D3722" s="50" t="s">
        <v>37</v>
      </c>
      <c r="E3722" s="51">
        <v>45561</v>
      </c>
      <c r="F3722" s="50" t="s">
        <v>72</v>
      </c>
      <c r="G3722" s="50" t="s">
        <v>73</v>
      </c>
      <c r="H3722" s="50" t="s">
        <v>74</v>
      </c>
      <c r="I3722" s="50" t="s">
        <v>852</v>
      </c>
      <c r="J3722" s="50" t="s">
        <v>4219</v>
      </c>
      <c r="K3722" s="53">
        <v>14219.13</v>
      </c>
    </row>
    <row r="3723" spans="1:11" x14ac:dyDescent="0.25">
      <c r="A3723" s="50" t="s">
        <v>4216</v>
      </c>
      <c r="B3723" s="50" t="s">
        <v>4974</v>
      </c>
      <c r="C3723" s="50" t="s">
        <v>4315</v>
      </c>
      <c r="D3723" s="50" t="s">
        <v>37</v>
      </c>
      <c r="E3723" s="51">
        <v>45561</v>
      </c>
      <c r="F3723" s="50" t="s">
        <v>72</v>
      </c>
      <c r="G3723" s="50" t="s">
        <v>73</v>
      </c>
      <c r="H3723" s="50" t="s">
        <v>74</v>
      </c>
      <c r="I3723" s="50" t="s">
        <v>852</v>
      </c>
      <c r="J3723" s="50" t="s">
        <v>4219</v>
      </c>
      <c r="K3723" s="53">
        <v>14219.13</v>
      </c>
    </row>
    <row r="3724" spans="1:11" x14ac:dyDescent="0.25">
      <c r="A3724" s="50" t="s">
        <v>4216</v>
      </c>
      <c r="B3724" s="50" t="s">
        <v>4975</v>
      </c>
      <c r="C3724" s="50" t="s">
        <v>4315</v>
      </c>
      <c r="D3724" s="50" t="s">
        <v>37</v>
      </c>
      <c r="E3724" s="51">
        <v>45561</v>
      </c>
      <c r="F3724" s="50" t="s">
        <v>72</v>
      </c>
      <c r="G3724" s="50" t="s">
        <v>73</v>
      </c>
      <c r="H3724" s="50" t="s">
        <v>74</v>
      </c>
      <c r="I3724" s="50" t="s">
        <v>852</v>
      </c>
      <c r="J3724" s="50" t="s">
        <v>4219</v>
      </c>
      <c r="K3724" s="53">
        <v>14219.13</v>
      </c>
    </row>
    <row r="3725" spans="1:11" x14ac:dyDescent="0.25">
      <c r="A3725" s="50" t="s">
        <v>4216</v>
      </c>
      <c r="B3725" s="50" t="s">
        <v>4976</v>
      </c>
      <c r="C3725" s="50" t="s">
        <v>4315</v>
      </c>
      <c r="D3725" s="50" t="s">
        <v>37</v>
      </c>
      <c r="E3725" s="51">
        <v>45561</v>
      </c>
      <c r="F3725" s="50" t="s">
        <v>72</v>
      </c>
      <c r="G3725" s="50" t="s">
        <v>73</v>
      </c>
      <c r="H3725" s="50" t="s">
        <v>74</v>
      </c>
      <c r="I3725" s="50" t="s">
        <v>852</v>
      </c>
      <c r="J3725" s="50" t="s">
        <v>4219</v>
      </c>
      <c r="K3725" s="53">
        <v>14219.13</v>
      </c>
    </row>
    <row r="3726" spans="1:11" x14ac:dyDescent="0.25">
      <c r="A3726" s="50" t="s">
        <v>4216</v>
      </c>
      <c r="B3726" s="50" t="s">
        <v>4977</v>
      </c>
      <c r="C3726" s="50" t="s">
        <v>4315</v>
      </c>
      <c r="D3726" s="50" t="s">
        <v>37</v>
      </c>
      <c r="E3726" s="51">
        <v>45561</v>
      </c>
      <c r="F3726" s="50" t="s">
        <v>72</v>
      </c>
      <c r="G3726" s="50" t="s">
        <v>73</v>
      </c>
      <c r="H3726" s="50" t="s">
        <v>74</v>
      </c>
      <c r="I3726" s="50" t="s">
        <v>852</v>
      </c>
      <c r="J3726" s="50" t="s">
        <v>4219</v>
      </c>
      <c r="K3726" s="53">
        <v>14219.13</v>
      </c>
    </row>
    <row r="3727" spans="1:11" x14ac:dyDescent="0.25">
      <c r="A3727" s="50" t="s">
        <v>4216</v>
      </c>
      <c r="B3727" s="50" t="s">
        <v>4978</v>
      </c>
      <c r="C3727" s="50" t="s">
        <v>4315</v>
      </c>
      <c r="D3727" s="50" t="s">
        <v>37</v>
      </c>
      <c r="E3727" s="51">
        <v>45561</v>
      </c>
      <c r="F3727" s="50" t="s">
        <v>72</v>
      </c>
      <c r="G3727" s="50" t="s">
        <v>73</v>
      </c>
      <c r="H3727" s="50" t="s">
        <v>74</v>
      </c>
      <c r="I3727" s="50" t="s">
        <v>852</v>
      </c>
      <c r="J3727" s="50" t="s">
        <v>4219</v>
      </c>
      <c r="K3727" s="53">
        <v>14219.13</v>
      </c>
    </row>
    <row r="3728" spans="1:11" x14ac:dyDescent="0.25">
      <c r="A3728" s="50" t="s">
        <v>4216</v>
      </c>
      <c r="B3728" s="50" t="s">
        <v>4979</v>
      </c>
      <c r="C3728" s="50" t="s">
        <v>4315</v>
      </c>
      <c r="D3728" s="50" t="s">
        <v>37</v>
      </c>
      <c r="E3728" s="51">
        <v>45561</v>
      </c>
      <c r="F3728" s="50" t="s">
        <v>72</v>
      </c>
      <c r="G3728" s="50" t="s">
        <v>73</v>
      </c>
      <c r="H3728" s="50" t="s">
        <v>74</v>
      </c>
      <c r="I3728" s="50" t="s">
        <v>852</v>
      </c>
      <c r="J3728" s="50" t="s">
        <v>4219</v>
      </c>
      <c r="K3728" s="53">
        <v>14219.13</v>
      </c>
    </row>
    <row r="3729" spans="1:11" x14ac:dyDescent="0.25">
      <c r="A3729" s="50" t="s">
        <v>4216</v>
      </c>
      <c r="B3729" s="50" t="s">
        <v>4980</v>
      </c>
      <c r="C3729" s="50" t="s">
        <v>4315</v>
      </c>
      <c r="D3729" s="50" t="s">
        <v>37</v>
      </c>
      <c r="E3729" s="51">
        <v>45561</v>
      </c>
      <c r="F3729" s="50" t="s">
        <v>72</v>
      </c>
      <c r="G3729" s="50" t="s">
        <v>73</v>
      </c>
      <c r="H3729" s="50" t="s">
        <v>74</v>
      </c>
      <c r="I3729" s="50" t="s">
        <v>852</v>
      </c>
      <c r="J3729" s="50" t="s">
        <v>4219</v>
      </c>
      <c r="K3729" s="53">
        <v>14219.13</v>
      </c>
    </row>
    <row r="3730" spans="1:11" x14ac:dyDescent="0.25">
      <c r="A3730" s="50" t="s">
        <v>4216</v>
      </c>
      <c r="B3730" s="50" t="s">
        <v>4981</v>
      </c>
      <c r="C3730" s="50" t="s">
        <v>4315</v>
      </c>
      <c r="D3730" s="50" t="s">
        <v>37</v>
      </c>
      <c r="E3730" s="51">
        <v>45561</v>
      </c>
      <c r="F3730" s="50" t="s">
        <v>72</v>
      </c>
      <c r="G3730" s="50" t="s">
        <v>73</v>
      </c>
      <c r="H3730" s="50" t="s">
        <v>74</v>
      </c>
      <c r="I3730" s="50" t="s">
        <v>852</v>
      </c>
      <c r="J3730" s="50" t="s">
        <v>4219</v>
      </c>
      <c r="K3730" s="53">
        <v>14219.13</v>
      </c>
    </row>
    <row r="3731" spans="1:11" x14ac:dyDescent="0.25">
      <c r="A3731" s="50" t="s">
        <v>4216</v>
      </c>
      <c r="B3731" s="50" t="s">
        <v>4982</v>
      </c>
      <c r="C3731" s="50" t="s">
        <v>4315</v>
      </c>
      <c r="D3731" s="50" t="s">
        <v>37</v>
      </c>
      <c r="E3731" s="51">
        <v>45561</v>
      </c>
      <c r="F3731" s="50" t="s">
        <v>72</v>
      </c>
      <c r="G3731" s="50" t="s">
        <v>73</v>
      </c>
      <c r="H3731" s="50" t="s">
        <v>74</v>
      </c>
      <c r="I3731" s="50" t="s">
        <v>852</v>
      </c>
      <c r="J3731" s="50" t="s">
        <v>4219</v>
      </c>
      <c r="K3731" s="53">
        <v>14219.13</v>
      </c>
    </row>
    <row r="3732" spans="1:11" x14ac:dyDescent="0.25">
      <c r="A3732" s="50" t="s">
        <v>4216</v>
      </c>
      <c r="B3732" s="50" t="s">
        <v>4983</v>
      </c>
      <c r="C3732" s="50" t="s">
        <v>4315</v>
      </c>
      <c r="D3732" s="50" t="s">
        <v>37</v>
      </c>
      <c r="E3732" s="51">
        <v>45561</v>
      </c>
      <c r="F3732" s="50" t="s">
        <v>72</v>
      </c>
      <c r="G3732" s="50" t="s">
        <v>73</v>
      </c>
      <c r="H3732" s="50" t="s">
        <v>74</v>
      </c>
      <c r="I3732" s="50" t="s">
        <v>852</v>
      </c>
      <c r="J3732" s="50" t="s">
        <v>4219</v>
      </c>
      <c r="K3732" s="53">
        <v>14219.13</v>
      </c>
    </row>
    <row r="3733" spans="1:11" x14ac:dyDescent="0.25">
      <c r="A3733" s="50" t="s">
        <v>4216</v>
      </c>
      <c r="B3733" s="50" t="s">
        <v>4984</v>
      </c>
      <c r="C3733" s="50" t="s">
        <v>4315</v>
      </c>
      <c r="D3733" s="50" t="s">
        <v>37</v>
      </c>
      <c r="E3733" s="51">
        <v>45561</v>
      </c>
      <c r="F3733" s="50" t="s">
        <v>72</v>
      </c>
      <c r="G3733" s="50" t="s">
        <v>73</v>
      </c>
      <c r="H3733" s="50" t="s">
        <v>74</v>
      </c>
      <c r="I3733" s="50" t="s">
        <v>852</v>
      </c>
      <c r="J3733" s="50" t="s">
        <v>4219</v>
      </c>
      <c r="K3733" s="53">
        <v>14219.13</v>
      </c>
    </row>
    <row r="3734" spans="1:11" x14ac:dyDescent="0.25">
      <c r="A3734" s="50" t="s">
        <v>4216</v>
      </c>
      <c r="B3734" s="50" t="s">
        <v>4985</v>
      </c>
      <c r="C3734" s="50" t="s">
        <v>4315</v>
      </c>
      <c r="D3734" s="50" t="s">
        <v>37</v>
      </c>
      <c r="E3734" s="51">
        <v>45561</v>
      </c>
      <c r="F3734" s="50" t="s">
        <v>72</v>
      </c>
      <c r="G3734" s="50" t="s">
        <v>73</v>
      </c>
      <c r="H3734" s="50" t="s">
        <v>74</v>
      </c>
      <c r="I3734" s="50" t="s">
        <v>852</v>
      </c>
      <c r="J3734" s="50" t="s">
        <v>4219</v>
      </c>
      <c r="K3734" s="53">
        <v>14219.13</v>
      </c>
    </row>
    <row r="3735" spans="1:11" x14ac:dyDescent="0.25">
      <c r="A3735" s="50" t="s">
        <v>4216</v>
      </c>
      <c r="B3735" s="50" t="s">
        <v>4986</v>
      </c>
      <c r="C3735" s="50" t="s">
        <v>4315</v>
      </c>
      <c r="D3735" s="50" t="s">
        <v>37</v>
      </c>
      <c r="E3735" s="51">
        <v>45561</v>
      </c>
      <c r="F3735" s="50" t="s">
        <v>72</v>
      </c>
      <c r="G3735" s="50" t="s">
        <v>73</v>
      </c>
      <c r="H3735" s="50" t="s">
        <v>74</v>
      </c>
      <c r="I3735" s="50" t="s">
        <v>852</v>
      </c>
      <c r="J3735" s="50" t="s">
        <v>4219</v>
      </c>
      <c r="K3735" s="53">
        <v>14219.13</v>
      </c>
    </row>
    <row r="3736" spans="1:11" x14ac:dyDescent="0.25">
      <c r="A3736" s="50" t="s">
        <v>4216</v>
      </c>
      <c r="B3736" s="50" t="s">
        <v>4987</v>
      </c>
      <c r="C3736" s="50" t="s">
        <v>4315</v>
      </c>
      <c r="D3736" s="50" t="s">
        <v>37</v>
      </c>
      <c r="E3736" s="51">
        <v>45561</v>
      </c>
      <c r="F3736" s="50" t="s">
        <v>72</v>
      </c>
      <c r="G3736" s="50" t="s">
        <v>73</v>
      </c>
      <c r="H3736" s="50" t="s">
        <v>74</v>
      </c>
      <c r="I3736" s="50" t="s">
        <v>852</v>
      </c>
      <c r="J3736" s="50" t="s">
        <v>4219</v>
      </c>
      <c r="K3736" s="53">
        <v>14219.13</v>
      </c>
    </row>
    <row r="3737" spans="1:11" x14ac:dyDescent="0.25">
      <c r="A3737" s="50" t="s">
        <v>4216</v>
      </c>
      <c r="B3737" s="50" t="s">
        <v>4988</v>
      </c>
      <c r="C3737" s="50" t="s">
        <v>4315</v>
      </c>
      <c r="D3737" s="50" t="s">
        <v>37</v>
      </c>
      <c r="E3737" s="51">
        <v>45561</v>
      </c>
      <c r="F3737" s="50" t="s">
        <v>72</v>
      </c>
      <c r="G3737" s="50" t="s">
        <v>73</v>
      </c>
      <c r="H3737" s="50" t="s">
        <v>74</v>
      </c>
      <c r="I3737" s="50" t="s">
        <v>852</v>
      </c>
      <c r="J3737" s="50" t="s">
        <v>4219</v>
      </c>
      <c r="K3737" s="53">
        <v>14219.13</v>
      </c>
    </row>
    <row r="3738" spans="1:11" x14ac:dyDescent="0.25">
      <c r="A3738" s="50" t="s">
        <v>4216</v>
      </c>
      <c r="B3738" s="50" t="s">
        <v>4989</v>
      </c>
      <c r="C3738" s="50" t="s">
        <v>4315</v>
      </c>
      <c r="D3738" s="50" t="s">
        <v>37</v>
      </c>
      <c r="E3738" s="51">
        <v>45561</v>
      </c>
      <c r="F3738" s="50" t="s">
        <v>72</v>
      </c>
      <c r="G3738" s="50" t="s">
        <v>73</v>
      </c>
      <c r="H3738" s="50" t="s">
        <v>74</v>
      </c>
      <c r="I3738" s="50" t="s">
        <v>852</v>
      </c>
      <c r="J3738" s="50" t="s">
        <v>4219</v>
      </c>
      <c r="K3738" s="53">
        <v>14219.13</v>
      </c>
    </row>
    <row r="3739" spans="1:11" x14ac:dyDescent="0.25">
      <c r="A3739" s="50" t="s">
        <v>4216</v>
      </c>
      <c r="B3739" s="50" t="s">
        <v>4990</v>
      </c>
      <c r="C3739" s="50" t="s">
        <v>4315</v>
      </c>
      <c r="D3739" s="50" t="s">
        <v>37</v>
      </c>
      <c r="E3739" s="51">
        <v>45561</v>
      </c>
      <c r="F3739" s="50" t="s">
        <v>72</v>
      </c>
      <c r="G3739" s="50" t="s">
        <v>73</v>
      </c>
      <c r="H3739" s="50" t="s">
        <v>74</v>
      </c>
      <c r="I3739" s="50" t="s">
        <v>852</v>
      </c>
      <c r="J3739" s="50" t="s">
        <v>4219</v>
      </c>
      <c r="K3739" s="53">
        <v>14219.13</v>
      </c>
    </row>
    <row r="3740" spans="1:11" x14ac:dyDescent="0.25">
      <c r="A3740" s="50" t="s">
        <v>4216</v>
      </c>
      <c r="B3740" s="50" t="s">
        <v>4991</v>
      </c>
      <c r="C3740" s="50" t="s">
        <v>4315</v>
      </c>
      <c r="D3740" s="50" t="s">
        <v>37</v>
      </c>
      <c r="E3740" s="51">
        <v>45561</v>
      </c>
      <c r="F3740" s="50" t="s">
        <v>72</v>
      </c>
      <c r="G3740" s="50" t="s">
        <v>73</v>
      </c>
      <c r="H3740" s="50" t="s">
        <v>74</v>
      </c>
      <c r="I3740" s="50" t="s">
        <v>852</v>
      </c>
      <c r="J3740" s="50" t="s">
        <v>4219</v>
      </c>
      <c r="K3740" s="53">
        <v>14219.13</v>
      </c>
    </row>
    <row r="3741" spans="1:11" x14ac:dyDescent="0.25">
      <c r="A3741" s="50" t="s">
        <v>4216</v>
      </c>
      <c r="B3741" s="50" t="s">
        <v>4992</v>
      </c>
      <c r="C3741" s="50" t="s">
        <v>4315</v>
      </c>
      <c r="D3741" s="50" t="s">
        <v>37</v>
      </c>
      <c r="E3741" s="51">
        <v>45561</v>
      </c>
      <c r="F3741" s="50" t="s">
        <v>72</v>
      </c>
      <c r="G3741" s="50" t="s">
        <v>73</v>
      </c>
      <c r="H3741" s="50" t="s">
        <v>74</v>
      </c>
      <c r="I3741" s="50" t="s">
        <v>852</v>
      </c>
      <c r="J3741" s="50" t="s">
        <v>4219</v>
      </c>
      <c r="K3741" s="53">
        <v>14219.13</v>
      </c>
    </row>
    <row r="3742" spans="1:11" x14ac:dyDescent="0.25">
      <c r="A3742" s="50" t="s">
        <v>4216</v>
      </c>
      <c r="B3742" s="50" t="s">
        <v>4993</v>
      </c>
      <c r="C3742" s="50" t="s">
        <v>4315</v>
      </c>
      <c r="D3742" s="50" t="s">
        <v>37</v>
      </c>
      <c r="E3742" s="51">
        <v>45561</v>
      </c>
      <c r="F3742" s="50" t="s">
        <v>72</v>
      </c>
      <c r="G3742" s="50" t="s">
        <v>73</v>
      </c>
      <c r="H3742" s="50" t="s">
        <v>74</v>
      </c>
      <c r="I3742" s="50" t="s">
        <v>852</v>
      </c>
      <c r="J3742" s="50" t="s">
        <v>4219</v>
      </c>
      <c r="K3742" s="53">
        <v>14219.13</v>
      </c>
    </row>
    <row r="3743" spans="1:11" x14ac:dyDescent="0.25">
      <c r="A3743" s="50" t="s">
        <v>4216</v>
      </c>
      <c r="B3743" s="50" t="s">
        <v>4994</v>
      </c>
      <c r="C3743" s="50" t="s">
        <v>4315</v>
      </c>
      <c r="D3743" s="50" t="s">
        <v>37</v>
      </c>
      <c r="E3743" s="51">
        <v>45561</v>
      </c>
      <c r="F3743" s="50" t="s">
        <v>72</v>
      </c>
      <c r="G3743" s="50" t="s">
        <v>73</v>
      </c>
      <c r="H3743" s="50" t="s">
        <v>74</v>
      </c>
      <c r="I3743" s="50" t="s">
        <v>852</v>
      </c>
      <c r="J3743" s="50" t="s">
        <v>4219</v>
      </c>
      <c r="K3743" s="53">
        <v>14219.13</v>
      </c>
    </row>
    <row r="3744" spans="1:11" x14ac:dyDescent="0.25">
      <c r="A3744" s="50" t="s">
        <v>4216</v>
      </c>
      <c r="B3744" s="50" t="s">
        <v>4995</v>
      </c>
      <c r="C3744" s="50" t="s">
        <v>4315</v>
      </c>
      <c r="D3744" s="50" t="s">
        <v>37</v>
      </c>
      <c r="E3744" s="51">
        <v>45561</v>
      </c>
      <c r="F3744" s="50" t="s">
        <v>72</v>
      </c>
      <c r="G3744" s="50" t="s">
        <v>73</v>
      </c>
      <c r="H3744" s="50" t="s">
        <v>74</v>
      </c>
      <c r="I3744" s="50" t="s">
        <v>852</v>
      </c>
      <c r="J3744" s="50" t="s">
        <v>4219</v>
      </c>
      <c r="K3744" s="53">
        <v>14219.13</v>
      </c>
    </row>
    <row r="3745" spans="1:11" x14ac:dyDescent="0.25">
      <c r="A3745" s="50" t="s">
        <v>4216</v>
      </c>
      <c r="B3745" s="50" t="s">
        <v>4996</v>
      </c>
      <c r="C3745" s="50" t="s">
        <v>4315</v>
      </c>
      <c r="D3745" s="50" t="s">
        <v>37</v>
      </c>
      <c r="E3745" s="51">
        <v>45561</v>
      </c>
      <c r="F3745" s="50" t="s">
        <v>72</v>
      </c>
      <c r="G3745" s="50" t="s">
        <v>73</v>
      </c>
      <c r="H3745" s="50" t="s">
        <v>74</v>
      </c>
      <c r="I3745" s="50" t="s">
        <v>852</v>
      </c>
      <c r="J3745" s="50" t="s">
        <v>4219</v>
      </c>
      <c r="K3745" s="53">
        <v>14219.13</v>
      </c>
    </row>
    <row r="3746" spans="1:11" x14ac:dyDescent="0.25">
      <c r="A3746" s="50" t="s">
        <v>4216</v>
      </c>
      <c r="B3746" s="50" t="s">
        <v>4997</v>
      </c>
      <c r="C3746" s="50" t="s">
        <v>4315</v>
      </c>
      <c r="D3746" s="50" t="s">
        <v>37</v>
      </c>
      <c r="E3746" s="51">
        <v>45561</v>
      </c>
      <c r="F3746" s="50" t="s">
        <v>72</v>
      </c>
      <c r="G3746" s="50" t="s">
        <v>73</v>
      </c>
      <c r="H3746" s="50" t="s">
        <v>74</v>
      </c>
      <c r="I3746" s="50" t="s">
        <v>852</v>
      </c>
      <c r="J3746" s="50" t="s">
        <v>4219</v>
      </c>
      <c r="K3746" s="53">
        <v>14219.13</v>
      </c>
    </row>
    <row r="3747" spans="1:11" x14ac:dyDescent="0.25">
      <c r="A3747" s="50" t="s">
        <v>4216</v>
      </c>
      <c r="B3747" s="50" t="s">
        <v>4998</v>
      </c>
      <c r="C3747" s="50" t="s">
        <v>4315</v>
      </c>
      <c r="D3747" s="50" t="s">
        <v>37</v>
      </c>
      <c r="E3747" s="51">
        <v>45561</v>
      </c>
      <c r="F3747" s="50" t="s">
        <v>72</v>
      </c>
      <c r="G3747" s="50" t="s">
        <v>73</v>
      </c>
      <c r="H3747" s="50" t="s">
        <v>74</v>
      </c>
      <c r="I3747" s="50" t="s">
        <v>852</v>
      </c>
      <c r="J3747" s="50" t="s">
        <v>4219</v>
      </c>
      <c r="K3747" s="53">
        <v>14218.94</v>
      </c>
    </row>
    <row r="3748" spans="1:11" x14ac:dyDescent="0.25">
      <c r="A3748" s="50" t="s">
        <v>4216</v>
      </c>
      <c r="B3748" s="50" t="s">
        <v>4999</v>
      </c>
      <c r="C3748" s="50" t="s">
        <v>4456</v>
      </c>
      <c r="D3748" s="50" t="s">
        <v>37</v>
      </c>
      <c r="E3748" s="51">
        <v>45561</v>
      </c>
      <c r="F3748" s="50" t="s">
        <v>72</v>
      </c>
      <c r="G3748" s="50" t="s">
        <v>73</v>
      </c>
      <c r="H3748" s="50" t="s">
        <v>74</v>
      </c>
      <c r="I3748" s="50" t="s">
        <v>852</v>
      </c>
      <c r="J3748" s="50" t="s">
        <v>4219</v>
      </c>
      <c r="K3748" s="53">
        <v>3915.5</v>
      </c>
    </row>
    <row r="3749" spans="1:11" x14ac:dyDescent="0.25">
      <c r="A3749" s="50" t="s">
        <v>4216</v>
      </c>
      <c r="B3749" s="50" t="s">
        <v>5000</v>
      </c>
      <c r="C3749" s="50" t="s">
        <v>4456</v>
      </c>
      <c r="D3749" s="50" t="s">
        <v>37</v>
      </c>
      <c r="E3749" s="51">
        <v>45561</v>
      </c>
      <c r="F3749" s="50" t="s">
        <v>72</v>
      </c>
      <c r="G3749" s="50" t="s">
        <v>73</v>
      </c>
      <c r="H3749" s="50" t="s">
        <v>74</v>
      </c>
      <c r="I3749" s="50" t="s">
        <v>852</v>
      </c>
      <c r="J3749" s="50" t="s">
        <v>4219</v>
      </c>
      <c r="K3749" s="53">
        <v>3915.5</v>
      </c>
    </row>
    <row r="3750" spans="1:11" x14ac:dyDescent="0.25">
      <c r="A3750" s="50" t="s">
        <v>4216</v>
      </c>
      <c r="B3750" s="50" t="s">
        <v>5001</v>
      </c>
      <c r="C3750" s="50" t="s">
        <v>4456</v>
      </c>
      <c r="D3750" s="50" t="s">
        <v>37</v>
      </c>
      <c r="E3750" s="51">
        <v>45561</v>
      </c>
      <c r="F3750" s="50" t="s">
        <v>72</v>
      </c>
      <c r="G3750" s="50" t="s">
        <v>73</v>
      </c>
      <c r="H3750" s="50" t="s">
        <v>74</v>
      </c>
      <c r="I3750" s="50" t="s">
        <v>852</v>
      </c>
      <c r="J3750" s="50" t="s">
        <v>4219</v>
      </c>
      <c r="K3750" s="53">
        <v>3915.5</v>
      </c>
    </row>
    <row r="3751" spans="1:11" x14ac:dyDescent="0.25">
      <c r="A3751" s="50" t="s">
        <v>4216</v>
      </c>
      <c r="B3751" s="50" t="s">
        <v>5002</v>
      </c>
      <c r="C3751" s="50" t="s">
        <v>4456</v>
      </c>
      <c r="D3751" s="50" t="s">
        <v>37</v>
      </c>
      <c r="E3751" s="51">
        <v>45561</v>
      </c>
      <c r="F3751" s="50" t="s">
        <v>72</v>
      </c>
      <c r="G3751" s="50" t="s">
        <v>73</v>
      </c>
      <c r="H3751" s="50" t="s">
        <v>74</v>
      </c>
      <c r="I3751" s="50" t="s">
        <v>852</v>
      </c>
      <c r="J3751" s="50" t="s">
        <v>4219</v>
      </c>
      <c r="K3751" s="53">
        <v>3915.5</v>
      </c>
    </row>
    <row r="3752" spans="1:11" x14ac:dyDescent="0.25">
      <c r="A3752" s="50" t="s">
        <v>4216</v>
      </c>
      <c r="B3752" s="50" t="s">
        <v>5003</v>
      </c>
      <c r="C3752" s="50" t="s">
        <v>4456</v>
      </c>
      <c r="D3752" s="50" t="s">
        <v>37</v>
      </c>
      <c r="E3752" s="51">
        <v>45561</v>
      </c>
      <c r="F3752" s="50" t="s">
        <v>72</v>
      </c>
      <c r="G3752" s="50" t="s">
        <v>73</v>
      </c>
      <c r="H3752" s="50" t="s">
        <v>74</v>
      </c>
      <c r="I3752" s="50" t="s">
        <v>852</v>
      </c>
      <c r="J3752" s="50" t="s">
        <v>4219</v>
      </c>
      <c r="K3752" s="53">
        <v>3915.48</v>
      </c>
    </row>
    <row r="3753" spans="1:11" x14ac:dyDescent="0.25">
      <c r="A3753" s="50" t="s">
        <v>4216</v>
      </c>
      <c r="B3753" s="50" t="s">
        <v>5004</v>
      </c>
      <c r="C3753" s="50" t="s">
        <v>4819</v>
      </c>
      <c r="D3753" s="50" t="s">
        <v>37</v>
      </c>
      <c r="E3753" s="51">
        <v>45562</v>
      </c>
      <c r="F3753" s="50" t="s">
        <v>72</v>
      </c>
      <c r="G3753" s="50" t="s">
        <v>73</v>
      </c>
      <c r="H3753" s="50" t="s">
        <v>74</v>
      </c>
      <c r="I3753" s="50" t="s">
        <v>852</v>
      </c>
      <c r="J3753" s="50" t="s">
        <v>4230</v>
      </c>
      <c r="K3753" s="53">
        <v>26318.86</v>
      </c>
    </row>
    <row r="3754" spans="1:11" x14ac:dyDescent="0.25">
      <c r="A3754" s="50" t="s">
        <v>4216</v>
      </c>
      <c r="B3754" s="50" t="s">
        <v>5005</v>
      </c>
      <c r="C3754" s="50" t="s">
        <v>4819</v>
      </c>
      <c r="D3754" s="50" t="s">
        <v>37</v>
      </c>
      <c r="E3754" s="51">
        <v>45568</v>
      </c>
      <c r="F3754" s="50" t="s">
        <v>72</v>
      </c>
      <c r="G3754" s="50" t="s">
        <v>73</v>
      </c>
      <c r="H3754" s="50" t="s">
        <v>74</v>
      </c>
      <c r="I3754" s="50" t="s">
        <v>852</v>
      </c>
      <c r="J3754" s="50" t="s">
        <v>4230</v>
      </c>
      <c r="K3754" s="53">
        <v>26318.86</v>
      </c>
    </row>
    <row r="3755" spans="1:11" x14ac:dyDescent="0.25">
      <c r="A3755" s="50" t="s">
        <v>4216</v>
      </c>
      <c r="B3755" s="50" t="s">
        <v>5006</v>
      </c>
      <c r="C3755" s="50" t="s">
        <v>4821</v>
      </c>
      <c r="D3755" s="50" t="s">
        <v>37</v>
      </c>
      <c r="E3755" s="51">
        <v>45568</v>
      </c>
      <c r="F3755" s="50" t="s">
        <v>72</v>
      </c>
      <c r="G3755" s="50" t="s">
        <v>73</v>
      </c>
      <c r="H3755" s="50" t="s">
        <v>74</v>
      </c>
      <c r="I3755" s="50" t="s">
        <v>852</v>
      </c>
      <c r="J3755" s="50" t="s">
        <v>4219</v>
      </c>
      <c r="K3755" s="53">
        <v>3113.24</v>
      </c>
    </row>
    <row r="3756" spans="1:11" x14ac:dyDescent="0.25">
      <c r="A3756" s="50" t="s">
        <v>4216</v>
      </c>
      <c r="B3756" s="50" t="s">
        <v>5007</v>
      </c>
      <c r="C3756" s="50" t="s">
        <v>5008</v>
      </c>
      <c r="D3756" s="50" t="s">
        <v>37</v>
      </c>
      <c r="E3756" s="51">
        <v>45568</v>
      </c>
      <c r="F3756" s="50" t="s">
        <v>72</v>
      </c>
      <c r="G3756" s="50" t="s">
        <v>73</v>
      </c>
      <c r="H3756" s="50" t="s">
        <v>74</v>
      </c>
      <c r="I3756" s="50" t="s">
        <v>852</v>
      </c>
      <c r="J3756" s="50" t="s">
        <v>4219</v>
      </c>
      <c r="K3756" s="53">
        <v>9160.11</v>
      </c>
    </row>
    <row r="3757" spans="1:11" x14ac:dyDescent="0.25">
      <c r="A3757" s="50" t="s">
        <v>4216</v>
      </c>
      <c r="B3757" s="50" t="s">
        <v>5009</v>
      </c>
      <c r="C3757" s="50" t="s">
        <v>5008</v>
      </c>
      <c r="D3757" s="50" t="s">
        <v>37</v>
      </c>
      <c r="E3757" s="51">
        <v>45568</v>
      </c>
      <c r="F3757" s="50" t="s">
        <v>72</v>
      </c>
      <c r="G3757" s="50" t="s">
        <v>73</v>
      </c>
      <c r="H3757" s="50" t="s">
        <v>74</v>
      </c>
      <c r="I3757" s="50" t="s">
        <v>852</v>
      </c>
      <c r="J3757" s="50" t="s">
        <v>4219</v>
      </c>
      <c r="K3757" s="53">
        <v>9160.11</v>
      </c>
    </row>
    <row r="3758" spans="1:11" x14ac:dyDescent="0.25">
      <c r="A3758" s="50" t="s">
        <v>4216</v>
      </c>
      <c r="B3758" s="50" t="s">
        <v>5010</v>
      </c>
      <c r="C3758" s="50" t="s">
        <v>4265</v>
      </c>
      <c r="D3758" s="50" t="s">
        <v>37</v>
      </c>
      <c r="E3758" s="51">
        <v>45568</v>
      </c>
      <c r="F3758" s="50" t="s">
        <v>72</v>
      </c>
      <c r="G3758" s="50" t="s">
        <v>73</v>
      </c>
      <c r="H3758" s="50" t="s">
        <v>74</v>
      </c>
      <c r="I3758" s="50" t="s">
        <v>852</v>
      </c>
      <c r="J3758" s="50" t="s">
        <v>4219</v>
      </c>
      <c r="K3758" s="53">
        <v>19147.86</v>
      </c>
    </row>
    <row r="3759" spans="1:11" x14ac:dyDescent="0.25">
      <c r="A3759" s="50" t="s">
        <v>4216</v>
      </c>
      <c r="B3759" s="50" t="s">
        <v>5011</v>
      </c>
      <c r="C3759" s="50" t="s">
        <v>4826</v>
      </c>
      <c r="D3759" s="50" t="s">
        <v>37</v>
      </c>
      <c r="E3759" s="51">
        <v>45573</v>
      </c>
      <c r="F3759" s="50" t="s">
        <v>72</v>
      </c>
      <c r="G3759" s="50" t="s">
        <v>73</v>
      </c>
      <c r="H3759" s="50" t="s">
        <v>74</v>
      </c>
      <c r="I3759" s="50" t="s">
        <v>852</v>
      </c>
      <c r="J3759" s="50" t="s">
        <v>4230</v>
      </c>
      <c r="K3759" s="53">
        <v>21044.3</v>
      </c>
    </row>
    <row r="3760" spans="1:11" x14ac:dyDescent="0.25">
      <c r="A3760" s="50" t="s">
        <v>4216</v>
      </c>
      <c r="B3760" s="50" t="s">
        <v>5012</v>
      </c>
      <c r="C3760" s="50" t="s">
        <v>5013</v>
      </c>
      <c r="D3760" s="50" t="s">
        <v>37</v>
      </c>
      <c r="E3760" s="51">
        <v>45575</v>
      </c>
      <c r="F3760" s="50" t="s">
        <v>72</v>
      </c>
      <c r="G3760" s="50" t="s">
        <v>73</v>
      </c>
      <c r="H3760" s="50" t="s">
        <v>74</v>
      </c>
      <c r="I3760" s="50" t="s">
        <v>852</v>
      </c>
      <c r="J3760" s="50" t="s">
        <v>4230</v>
      </c>
      <c r="K3760" s="53">
        <v>37510</v>
      </c>
    </row>
    <row r="3761" spans="1:11" x14ac:dyDescent="0.25">
      <c r="A3761" s="50" t="s">
        <v>4216</v>
      </c>
      <c r="B3761" s="50" t="s">
        <v>5014</v>
      </c>
      <c r="C3761" s="50" t="s">
        <v>4250</v>
      </c>
      <c r="D3761" s="50" t="s">
        <v>37</v>
      </c>
      <c r="E3761" s="51">
        <v>45581</v>
      </c>
      <c r="F3761" s="50" t="s">
        <v>72</v>
      </c>
      <c r="G3761" s="50" t="s">
        <v>73</v>
      </c>
      <c r="H3761" s="50" t="s">
        <v>74</v>
      </c>
      <c r="I3761" s="50" t="s">
        <v>852</v>
      </c>
      <c r="J3761" s="50" t="s">
        <v>4219</v>
      </c>
      <c r="K3761" s="53">
        <v>4310.6400000000003</v>
      </c>
    </row>
    <row r="3762" spans="1:11" x14ac:dyDescent="0.25">
      <c r="A3762" s="50" t="s">
        <v>4216</v>
      </c>
      <c r="B3762" s="50" t="s">
        <v>5015</v>
      </c>
      <c r="C3762" s="50" t="s">
        <v>4250</v>
      </c>
      <c r="D3762" s="50" t="s">
        <v>37</v>
      </c>
      <c r="E3762" s="51">
        <v>45581</v>
      </c>
      <c r="F3762" s="50" t="s">
        <v>72</v>
      </c>
      <c r="G3762" s="50" t="s">
        <v>73</v>
      </c>
      <c r="H3762" s="50" t="s">
        <v>74</v>
      </c>
      <c r="I3762" s="50" t="s">
        <v>852</v>
      </c>
      <c r="J3762" s="50" t="s">
        <v>4219</v>
      </c>
      <c r="K3762" s="53">
        <v>4310.6400000000003</v>
      </c>
    </row>
    <row r="3763" spans="1:11" x14ac:dyDescent="0.25">
      <c r="A3763" s="50" t="s">
        <v>4216</v>
      </c>
      <c r="B3763" s="50" t="s">
        <v>5016</v>
      </c>
      <c r="C3763" s="50" t="s">
        <v>4826</v>
      </c>
      <c r="D3763" s="50" t="s">
        <v>37</v>
      </c>
      <c r="E3763" s="51">
        <v>45583</v>
      </c>
      <c r="F3763" s="50" t="s">
        <v>72</v>
      </c>
      <c r="G3763" s="50" t="s">
        <v>73</v>
      </c>
      <c r="H3763" s="50" t="s">
        <v>74</v>
      </c>
      <c r="I3763" s="50" t="s">
        <v>852</v>
      </c>
      <c r="J3763" s="50" t="s">
        <v>4230</v>
      </c>
      <c r="K3763" s="53">
        <v>21044.3</v>
      </c>
    </row>
    <row r="3764" spans="1:11" x14ac:dyDescent="0.25">
      <c r="A3764" s="50" t="s">
        <v>4216</v>
      </c>
      <c r="B3764" s="50" t="s">
        <v>5017</v>
      </c>
      <c r="C3764" s="50" t="s">
        <v>4826</v>
      </c>
      <c r="D3764" s="50" t="s">
        <v>37</v>
      </c>
      <c r="E3764" s="51">
        <v>45583</v>
      </c>
      <c r="F3764" s="50" t="s">
        <v>72</v>
      </c>
      <c r="G3764" s="50" t="s">
        <v>73</v>
      </c>
      <c r="H3764" s="50" t="s">
        <v>74</v>
      </c>
      <c r="I3764" s="50" t="s">
        <v>852</v>
      </c>
      <c r="J3764" s="50" t="s">
        <v>4230</v>
      </c>
      <c r="K3764" s="53">
        <v>21044.3</v>
      </c>
    </row>
    <row r="3765" spans="1:11" x14ac:dyDescent="0.25">
      <c r="A3765" s="50" t="s">
        <v>4216</v>
      </c>
      <c r="B3765" s="50" t="s">
        <v>5018</v>
      </c>
      <c r="C3765" s="50" t="s">
        <v>4960</v>
      </c>
      <c r="D3765" s="50" t="s">
        <v>37</v>
      </c>
      <c r="E3765" s="51">
        <v>45583</v>
      </c>
      <c r="F3765" s="50" t="s">
        <v>72</v>
      </c>
      <c r="G3765" s="50" t="s">
        <v>73</v>
      </c>
      <c r="H3765" s="50" t="s">
        <v>74</v>
      </c>
      <c r="I3765" s="50" t="s">
        <v>852</v>
      </c>
      <c r="J3765" s="50" t="s">
        <v>4219</v>
      </c>
      <c r="K3765" s="53">
        <v>13932.95</v>
      </c>
    </row>
    <row r="3766" spans="1:11" x14ac:dyDescent="0.25">
      <c r="A3766" s="50" t="s">
        <v>4216</v>
      </c>
      <c r="B3766" s="50" t="s">
        <v>5019</v>
      </c>
      <c r="C3766" s="50" t="s">
        <v>4265</v>
      </c>
      <c r="D3766" s="50" t="s">
        <v>37</v>
      </c>
      <c r="E3766" s="51">
        <v>45587</v>
      </c>
      <c r="F3766" s="50" t="s">
        <v>72</v>
      </c>
      <c r="G3766" s="50" t="s">
        <v>73</v>
      </c>
      <c r="H3766" s="50" t="s">
        <v>74</v>
      </c>
      <c r="I3766" s="50" t="s">
        <v>852</v>
      </c>
      <c r="J3766" s="50" t="s">
        <v>4219</v>
      </c>
      <c r="K3766" s="53">
        <v>19147.86</v>
      </c>
    </row>
    <row r="3767" spans="1:11" x14ac:dyDescent="0.25">
      <c r="A3767" s="50" t="s">
        <v>4216</v>
      </c>
      <c r="B3767" s="50" t="s">
        <v>5020</v>
      </c>
      <c r="C3767" s="50" t="s">
        <v>4265</v>
      </c>
      <c r="D3767" s="50" t="s">
        <v>37</v>
      </c>
      <c r="E3767" s="51">
        <v>45587</v>
      </c>
      <c r="F3767" s="50" t="s">
        <v>72</v>
      </c>
      <c r="G3767" s="50" t="s">
        <v>73</v>
      </c>
      <c r="H3767" s="50" t="s">
        <v>74</v>
      </c>
      <c r="I3767" s="50" t="s">
        <v>852</v>
      </c>
      <c r="J3767" s="50" t="s">
        <v>4219</v>
      </c>
      <c r="K3767" s="53">
        <v>19147.86</v>
      </c>
    </row>
    <row r="3768" spans="1:11" x14ac:dyDescent="0.25">
      <c r="A3768" s="50" t="s">
        <v>4216</v>
      </c>
      <c r="B3768" s="50" t="s">
        <v>5021</v>
      </c>
      <c r="C3768" s="50" t="s">
        <v>4265</v>
      </c>
      <c r="D3768" s="50" t="s">
        <v>37</v>
      </c>
      <c r="E3768" s="51">
        <v>45587</v>
      </c>
      <c r="F3768" s="50" t="s">
        <v>72</v>
      </c>
      <c r="G3768" s="50" t="s">
        <v>73</v>
      </c>
      <c r="H3768" s="50" t="s">
        <v>74</v>
      </c>
      <c r="I3768" s="50" t="s">
        <v>852</v>
      </c>
      <c r="J3768" s="50" t="s">
        <v>4219</v>
      </c>
      <c r="K3768" s="53">
        <v>19147.87</v>
      </c>
    </row>
    <row r="3769" spans="1:11" x14ac:dyDescent="0.25">
      <c r="A3769" s="50" t="s">
        <v>4216</v>
      </c>
      <c r="B3769" s="50" t="s">
        <v>5022</v>
      </c>
      <c r="C3769" s="50" t="s">
        <v>5023</v>
      </c>
      <c r="D3769" s="50" t="s">
        <v>37</v>
      </c>
      <c r="E3769" s="51">
        <v>45587</v>
      </c>
      <c r="F3769" s="50" t="s">
        <v>72</v>
      </c>
      <c r="G3769" s="50" t="s">
        <v>73</v>
      </c>
      <c r="H3769" s="50" t="s">
        <v>74</v>
      </c>
      <c r="I3769" s="50" t="s">
        <v>852</v>
      </c>
      <c r="J3769" s="50" t="s">
        <v>4230</v>
      </c>
      <c r="K3769" s="53">
        <v>20930.560000000001</v>
      </c>
    </row>
    <row r="3770" spans="1:11" x14ac:dyDescent="0.25">
      <c r="A3770" s="50" t="s">
        <v>4216</v>
      </c>
      <c r="B3770" s="50" t="s">
        <v>5024</v>
      </c>
      <c r="C3770" s="50" t="s">
        <v>5023</v>
      </c>
      <c r="D3770" s="50" t="s">
        <v>37</v>
      </c>
      <c r="E3770" s="51">
        <v>45587</v>
      </c>
      <c r="F3770" s="50" t="s">
        <v>72</v>
      </c>
      <c r="G3770" s="50" t="s">
        <v>73</v>
      </c>
      <c r="H3770" s="50" t="s">
        <v>74</v>
      </c>
      <c r="I3770" s="50" t="s">
        <v>852</v>
      </c>
      <c r="J3770" s="50" t="s">
        <v>4230</v>
      </c>
      <c r="K3770" s="53">
        <v>20930.560000000001</v>
      </c>
    </row>
    <row r="3771" spans="1:11" x14ac:dyDescent="0.25">
      <c r="A3771" s="50" t="s">
        <v>4216</v>
      </c>
      <c r="B3771" s="50" t="s">
        <v>5025</v>
      </c>
      <c r="C3771" s="50" t="s">
        <v>5023</v>
      </c>
      <c r="D3771" s="50" t="s">
        <v>37</v>
      </c>
      <c r="E3771" s="51">
        <v>45587</v>
      </c>
      <c r="F3771" s="50" t="s">
        <v>72</v>
      </c>
      <c r="G3771" s="50" t="s">
        <v>73</v>
      </c>
      <c r="H3771" s="50" t="s">
        <v>74</v>
      </c>
      <c r="I3771" s="50" t="s">
        <v>852</v>
      </c>
      <c r="J3771" s="50" t="s">
        <v>4230</v>
      </c>
      <c r="K3771" s="53">
        <v>20930.55</v>
      </c>
    </row>
    <row r="3772" spans="1:11" x14ac:dyDescent="0.25">
      <c r="A3772" s="50" t="s">
        <v>4216</v>
      </c>
      <c r="B3772" s="50" t="s">
        <v>5026</v>
      </c>
      <c r="C3772" s="50" t="s">
        <v>4265</v>
      </c>
      <c r="D3772" s="50" t="s">
        <v>37</v>
      </c>
      <c r="E3772" s="51">
        <v>45587</v>
      </c>
      <c r="F3772" s="50" t="s">
        <v>72</v>
      </c>
      <c r="G3772" s="50" t="s">
        <v>73</v>
      </c>
      <c r="H3772" s="50" t="s">
        <v>74</v>
      </c>
      <c r="I3772" s="50" t="s">
        <v>852</v>
      </c>
      <c r="J3772" s="50" t="s">
        <v>4219</v>
      </c>
      <c r="K3772" s="53">
        <v>19147.86</v>
      </c>
    </row>
    <row r="3773" spans="1:11" x14ac:dyDescent="0.25">
      <c r="A3773" s="50" t="s">
        <v>4216</v>
      </c>
      <c r="B3773" s="50" t="s">
        <v>5027</v>
      </c>
      <c r="C3773" s="50" t="s">
        <v>4826</v>
      </c>
      <c r="D3773" s="50" t="s">
        <v>37</v>
      </c>
      <c r="E3773" s="51">
        <v>45587</v>
      </c>
      <c r="F3773" s="50" t="s">
        <v>72</v>
      </c>
      <c r="G3773" s="50" t="s">
        <v>73</v>
      </c>
      <c r="H3773" s="50" t="s">
        <v>74</v>
      </c>
      <c r="I3773" s="50" t="s">
        <v>852</v>
      </c>
      <c r="J3773" s="50" t="s">
        <v>4230</v>
      </c>
      <c r="K3773" s="53">
        <v>21044.3</v>
      </c>
    </row>
    <row r="3774" spans="1:11" x14ac:dyDescent="0.25">
      <c r="A3774" s="50" t="s">
        <v>4216</v>
      </c>
      <c r="B3774" s="50" t="s">
        <v>5028</v>
      </c>
      <c r="C3774" s="50" t="s">
        <v>4821</v>
      </c>
      <c r="D3774" s="50" t="s">
        <v>37</v>
      </c>
      <c r="E3774" s="51">
        <v>45587</v>
      </c>
      <c r="F3774" s="50" t="s">
        <v>72</v>
      </c>
      <c r="G3774" s="50" t="s">
        <v>73</v>
      </c>
      <c r="H3774" s="50" t="s">
        <v>74</v>
      </c>
      <c r="I3774" s="50" t="s">
        <v>852</v>
      </c>
      <c r="J3774" s="50" t="s">
        <v>4219</v>
      </c>
      <c r="K3774" s="53">
        <v>3113.24</v>
      </c>
    </row>
    <row r="3775" spans="1:11" x14ac:dyDescent="0.25">
      <c r="A3775" s="50" t="s">
        <v>4216</v>
      </c>
      <c r="B3775" s="50" t="s">
        <v>5029</v>
      </c>
      <c r="C3775" s="50" t="s">
        <v>4256</v>
      </c>
      <c r="D3775" s="50" t="s">
        <v>37</v>
      </c>
      <c r="E3775" s="51">
        <v>45588</v>
      </c>
      <c r="F3775" s="50" t="s">
        <v>72</v>
      </c>
      <c r="G3775" s="50" t="s">
        <v>73</v>
      </c>
      <c r="H3775" s="50" t="s">
        <v>74</v>
      </c>
      <c r="I3775" s="50" t="s">
        <v>852</v>
      </c>
      <c r="J3775" s="50" t="s">
        <v>4219</v>
      </c>
      <c r="K3775" s="53">
        <v>15482.39</v>
      </c>
    </row>
    <row r="3776" spans="1:11" x14ac:dyDescent="0.25">
      <c r="A3776" s="50" t="s">
        <v>4216</v>
      </c>
      <c r="B3776" s="50" t="s">
        <v>5030</v>
      </c>
      <c r="C3776" s="50" t="s">
        <v>4265</v>
      </c>
      <c r="D3776" s="50" t="s">
        <v>37</v>
      </c>
      <c r="E3776" s="51">
        <v>45588</v>
      </c>
      <c r="F3776" s="50" t="s">
        <v>72</v>
      </c>
      <c r="G3776" s="50" t="s">
        <v>73</v>
      </c>
      <c r="H3776" s="50" t="s">
        <v>74</v>
      </c>
      <c r="I3776" s="50" t="s">
        <v>852</v>
      </c>
      <c r="J3776" s="50" t="s">
        <v>4219</v>
      </c>
      <c r="K3776" s="53">
        <v>19147.900000000001</v>
      </c>
    </row>
    <row r="3777" spans="1:11" x14ac:dyDescent="0.25">
      <c r="A3777" s="50" t="s">
        <v>4216</v>
      </c>
      <c r="B3777" s="50" t="s">
        <v>5031</v>
      </c>
      <c r="C3777" s="50" t="s">
        <v>5032</v>
      </c>
      <c r="D3777" s="50" t="s">
        <v>37</v>
      </c>
      <c r="E3777" s="51">
        <v>45594</v>
      </c>
      <c r="F3777" s="50" t="s">
        <v>72</v>
      </c>
      <c r="G3777" s="50" t="s">
        <v>73</v>
      </c>
      <c r="H3777" s="50" t="s">
        <v>74</v>
      </c>
      <c r="I3777" s="50" t="s">
        <v>852</v>
      </c>
      <c r="J3777" s="50" t="s">
        <v>4219</v>
      </c>
      <c r="K3777" s="53">
        <v>9339.7199999999993</v>
      </c>
    </row>
    <row r="3778" spans="1:11" x14ac:dyDescent="0.25">
      <c r="A3778" s="50" t="s">
        <v>4216</v>
      </c>
      <c r="B3778" s="50" t="s">
        <v>5033</v>
      </c>
      <c r="C3778" s="50" t="s">
        <v>5008</v>
      </c>
      <c r="D3778" s="50" t="s">
        <v>37</v>
      </c>
      <c r="E3778" s="51">
        <v>45596</v>
      </c>
      <c r="F3778" s="50" t="s">
        <v>72</v>
      </c>
      <c r="G3778" s="50" t="s">
        <v>73</v>
      </c>
      <c r="H3778" s="50" t="s">
        <v>74</v>
      </c>
      <c r="I3778" s="50" t="s">
        <v>852</v>
      </c>
      <c r="J3778" s="50" t="s">
        <v>4219</v>
      </c>
      <c r="K3778" s="53">
        <v>9160.11</v>
      </c>
    </row>
    <row r="3779" spans="1:11" x14ac:dyDescent="0.25">
      <c r="A3779" s="50" t="s">
        <v>4216</v>
      </c>
      <c r="B3779" s="50" t="s">
        <v>5034</v>
      </c>
      <c r="C3779" s="50" t="s">
        <v>5035</v>
      </c>
      <c r="D3779" s="50" t="s">
        <v>37</v>
      </c>
      <c r="E3779" s="51">
        <v>45596</v>
      </c>
      <c r="F3779" s="50" t="s">
        <v>72</v>
      </c>
      <c r="G3779" s="50" t="s">
        <v>73</v>
      </c>
      <c r="H3779" s="50" t="s">
        <v>74</v>
      </c>
      <c r="I3779" s="50" t="s">
        <v>852</v>
      </c>
      <c r="J3779" s="50" t="s">
        <v>4219</v>
      </c>
      <c r="K3779" s="53">
        <v>1992.47</v>
      </c>
    </row>
    <row r="3780" spans="1:11" x14ac:dyDescent="0.25">
      <c r="A3780" s="50" t="s">
        <v>4216</v>
      </c>
      <c r="B3780" s="50" t="s">
        <v>5036</v>
      </c>
      <c r="C3780" s="50" t="s">
        <v>4338</v>
      </c>
      <c r="D3780" s="50" t="s">
        <v>37</v>
      </c>
      <c r="E3780" s="51">
        <v>45601</v>
      </c>
      <c r="F3780" s="50" t="s">
        <v>72</v>
      </c>
      <c r="G3780" s="50" t="s">
        <v>73</v>
      </c>
      <c r="H3780" s="50" t="s">
        <v>74</v>
      </c>
      <c r="I3780" s="50" t="s">
        <v>852</v>
      </c>
      <c r="J3780" s="50" t="s">
        <v>4219</v>
      </c>
      <c r="K3780" s="53">
        <v>8262.06</v>
      </c>
    </row>
    <row r="3781" spans="1:11" x14ac:dyDescent="0.25">
      <c r="A3781" s="50" t="s">
        <v>4216</v>
      </c>
      <c r="B3781" s="50" t="s">
        <v>5037</v>
      </c>
      <c r="C3781" s="50" t="s">
        <v>5038</v>
      </c>
      <c r="D3781" s="50" t="s">
        <v>37</v>
      </c>
      <c r="E3781" s="51">
        <v>45602</v>
      </c>
      <c r="F3781" s="50" t="s">
        <v>72</v>
      </c>
      <c r="G3781" s="50" t="s">
        <v>73</v>
      </c>
      <c r="H3781" s="50" t="s">
        <v>74</v>
      </c>
      <c r="I3781" s="50" t="s">
        <v>852</v>
      </c>
      <c r="J3781" s="50" t="s">
        <v>4219</v>
      </c>
      <c r="K3781" s="53">
        <v>12922.34</v>
      </c>
    </row>
    <row r="3782" spans="1:11" x14ac:dyDescent="0.25">
      <c r="A3782" s="50" t="s">
        <v>4216</v>
      </c>
      <c r="B3782" s="50" t="s">
        <v>5039</v>
      </c>
      <c r="C3782" s="50" t="s">
        <v>5008</v>
      </c>
      <c r="D3782" s="50" t="s">
        <v>37</v>
      </c>
      <c r="E3782" s="51">
        <v>45603</v>
      </c>
      <c r="F3782" s="50" t="s">
        <v>72</v>
      </c>
      <c r="G3782" s="50" t="s">
        <v>73</v>
      </c>
      <c r="H3782" s="50" t="s">
        <v>74</v>
      </c>
      <c r="I3782" s="50" t="s">
        <v>852</v>
      </c>
      <c r="J3782" s="50" t="s">
        <v>4219</v>
      </c>
      <c r="K3782" s="53">
        <v>9160.11</v>
      </c>
    </row>
    <row r="3783" spans="1:11" x14ac:dyDescent="0.25">
      <c r="A3783" s="50" t="s">
        <v>4216</v>
      </c>
      <c r="B3783" s="50" t="s">
        <v>5040</v>
      </c>
      <c r="C3783" s="50" t="s">
        <v>5008</v>
      </c>
      <c r="D3783" s="50" t="s">
        <v>37</v>
      </c>
      <c r="E3783" s="51">
        <v>45603</v>
      </c>
      <c r="F3783" s="50" t="s">
        <v>72</v>
      </c>
      <c r="G3783" s="50" t="s">
        <v>73</v>
      </c>
      <c r="H3783" s="50" t="s">
        <v>74</v>
      </c>
      <c r="I3783" s="50" t="s">
        <v>852</v>
      </c>
      <c r="J3783" s="50" t="s">
        <v>4219</v>
      </c>
      <c r="K3783" s="53">
        <v>9160.11</v>
      </c>
    </row>
    <row r="3784" spans="1:11" x14ac:dyDescent="0.25">
      <c r="A3784" s="50" t="s">
        <v>4216</v>
      </c>
      <c r="B3784" s="50" t="s">
        <v>5041</v>
      </c>
      <c r="C3784" s="50" t="s">
        <v>5008</v>
      </c>
      <c r="D3784" s="50" t="s">
        <v>37</v>
      </c>
      <c r="E3784" s="51">
        <v>45603</v>
      </c>
      <c r="F3784" s="50" t="s">
        <v>72</v>
      </c>
      <c r="G3784" s="50" t="s">
        <v>73</v>
      </c>
      <c r="H3784" s="50" t="s">
        <v>74</v>
      </c>
      <c r="I3784" s="50" t="s">
        <v>852</v>
      </c>
      <c r="J3784" s="50" t="s">
        <v>4219</v>
      </c>
      <c r="K3784" s="53">
        <v>9160.11</v>
      </c>
    </row>
    <row r="3785" spans="1:11" x14ac:dyDescent="0.25">
      <c r="A3785" s="50" t="s">
        <v>4216</v>
      </c>
      <c r="B3785" s="50" t="s">
        <v>5042</v>
      </c>
      <c r="C3785" s="50" t="s">
        <v>5008</v>
      </c>
      <c r="D3785" s="50" t="s">
        <v>37</v>
      </c>
      <c r="E3785" s="51">
        <v>45603</v>
      </c>
      <c r="F3785" s="50" t="s">
        <v>72</v>
      </c>
      <c r="G3785" s="50" t="s">
        <v>73</v>
      </c>
      <c r="H3785" s="50" t="s">
        <v>74</v>
      </c>
      <c r="I3785" s="50" t="s">
        <v>852</v>
      </c>
      <c r="J3785" s="50" t="s">
        <v>4219</v>
      </c>
      <c r="K3785" s="53">
        <v>9160.11</v>
      </c>
    </row>
    <row r="3786" spans="1:11" x14ac:dyDescent="0.25">
      <c r="A3786" s="50" t="s">
        <v>4216</v>
      </c>
      <c r="B3786" s="50" t="s">
        <v>5043</v>
      </c>
      <c r="C3786" s="50" t="s">
        <v>5008</v>
      </c>
      <c r="D3786" s="50" t="s">
        <v>37</v>
      </c>
      <c r="E3786" s="51">
        <v>45603</v>
      </c>
      <c r="F3786" s="50" t="s">
        <v>72</v>
      </c>
      <c r="G3786" s="50" t="s">
        <v>73</v>
      </c>
      <c r="H3786" s="50" t="s">
        <v>74</v>
      </c>
      <c r="I3786" s="50" t="s">
        <v>852</v>
      </c>
      <c r="J3786" s="50" t="s">
        <v>4219</v>
      </c>
      <c r="K3786" s="53">
        <v>9160.1200000000008</v>
      </c>
    </row>
    <row r="3787" spans="1:11" x14ac:dyDescent="0.25">
      <c r="A3787" s="50" t="s">
        <v>4216</v>
      </c>
      <c r="B3787" s="50" t="s">
        <v>5044</v>
      </c>
      <c r="C3787" s="50" t="s">
        <v>4315</v>
      </c>
      <c r="D3787" s="50" t="s">
        <v>37</v>
      </c>
      <c r="E3787" s="51">
        <v>45603</v>
      </c>
      <c r="F3787" s="50" t="s">
        <v>72</v>
      </c>
      <c r="G3787" s="50" t="s">
        <v>73</v>
      </c>
      <c r="H3787" s="50" t="s">
        <v>74</v>
      </c>
      <c r="I3787" s="50" t="s">
        <v>852</v>
      </c>
      <c r="J3787" s="50" t="s">
        <v>4219</v>
      </c>
      <c r="K3787" s="53">
        <v>14219.13</v>
      </c>
    </row>
    <row r="3788" spans="1:11" x14ac:dyDescent="0.25">
      <c r="A3788" s="50" t="s">
        <v>4216</v>
      </c>
      <c r="B3788" s="50" t="s">
        <v>5045</v>
      </c>
      <c r="C3788" s="50" t="s">
        <v>4315</v>
      </c>
      <c r="D3788" s="50" t="s">
        <v>37</v>
      </c>
      <c r="E3788" s="51">
        <v>45603</v>
      </c>
      <c r="F3788" s="50" t="s">
        <v>72</v>
      </c>
      <c r="G3788" s="50" t="s">
        <v>73</v>
      </c>
      <c r="H3788" s="50" t="s">
        <v>74</v>
      </c>
      <c r="I3788" s="50" t="s">
        <v>852</v>
      </c>
      <c r="J3788" s="50" t="s">
        <v>4219</v>
      </c>
      <c r="K3788" s="53">
        <v>14219.13</v>
      </c>
    </row>
    <row r="3789" spans="1:11" x14ac:dyDescent="0.25">
      <c r="A3789" s="50" t="s">
        <v>4216</v>
      </c>
      <c r="B3789" s="50" t="s">
        <v>5046</v>
      </c>
      <c r="C3789" s="50" t="s">
        <v>4315</v>
      </c>
      <c r="D3789" s="50" t="s">
        <v>37</v>
      </c>
      <c r="E3789" s="51">
        <v>45603</v>
      </c>
      <c r="F3789" s="50" t="s">
        <v>72</v>
      </c>
      <c r="G3789" s="50" t="s">
        <v>73</v>
      </c>
      <c r="H3789" s="50" t="s">
        <v>74</v>
      </c>
      <c r="I3789" s="50" t="s">
        <v>852</v>
      </c>
      <c r="J3789" s="50" t="s">
        <v>4219</v>
      </c>
      <c r="K3789" s="53">
        <v>14219.13</v>
      </c>
    </row>
    <row r="3790" spans="1:11" x14ac:dyDescent="0.25">
      <c r="A3790" s="50" t="s">
        <v>4216</v>
      </c>
      <c r="B3790" s="50" t="s">
        <v>5047</v>
      </c>
      <c r="C3790" s="50" t="s">
        <v>4315</v>
      </c>
      <c r="D3790" s="50" t="s">
        <v>37</v>
      </c>
      <c r="E3790" s="51">
        <v>45603</v>
      </c>
      <c r="F3790" s="50" t="s">
        <v>72</v>
      </c>
      <c r="G3790" s="50" t="s">
        <v>73</v>
      </c>
      <c r="H3790" s="50" t="s">
        <v>74</v>
      </c>
      <c r="I3790" s="50" t="s">
        <v>852</v>
      </c>
      <c r="J3790" s="50" t="s">
        <v>4219</v>
      </c>
      <c r="K3790" s="53">
        <v>14219.13</v>
      </c>
    </row>
    <row r="3791" spans="1:11" x14ac:dyDescent="0.25">
      <c r="A3791" s="50" t="s">
        <v>4216</v>
      </c>
      <c r="B3791" s="50" t="s">
        <v>5048</v>
      </c>
      <c r="C3791" s="50" t="s">
        <v>4315</v>
      </c>
      <c r="D3791" s="50" t="s">
        <v>37</v>
      </c>
      <c r="E3791" s="51">
        <v>45603</v>
      </c>
      <c r="F3791" s="50" t="s">
        <v>72</v>
      </c>
      <c r="G3791" s="50" t="s">
        <v>73</v>
      </c>
      <c r="H3791" s="50" t="s">
        <v>74</v>
      </c>
      <c r="I3791" s="50" t="s">
        <v>852</v>
      </c>
      <c r="J3791" s="50" t="s">
        <v>4219</v>
      </c>
      <c r="K3791" s="53">
        <v>14219.13</v>
      </c>
    </row>
    <row r="3792" spans="1:11" x14ac:dyDescent="0.25">
      <c r="A3792" s="50" t="s">
        <v>4216</v>
      </c>
      <c r="B3792" s="50" t="s">
        <v>5049</v>
      </c>
      <c r="C3792" s="50" t="s">
        <v>4315</v>
      </c>
      <c r="D3792" s="50" t="s">
        <v>37</v>
      </c>
      <c r="E3792" s="51">
        <v>45603</v>
      </c>
      <c r="F3792" s="50" t="s">
        <v>72</v>
      </c>
      <c r="G3792" s="50" t="s">
        <v>73</v>
      </c>
      <c r="H3792" s="50" t="s">
        <v>74</v>
      </c>
      <c r="I3792" s="50" t="s">
        <v>852</v>
      </c>
      <c r="J3792" s="50" t="s">
        <v>4219</v>
      </c>
      <c r="K3792" s="53">
        <v>14219.13</v>
      </c>
    </row>
    <row r="3793" spans="1:11" x14ac:dyDescent="0.25">
      <c r="A3793" s="50" t="s">
        <v>4216</v>
      </c>
      <c r="B3793" s="50" t="s">
        <v>5050</v>
      </c>
      <c r="C3793" s="50" t="s">
        <v>4315</v>
      </c>
      <c r="D3793" s="50" t="s">
        <v>37</v>
      </c>
      <c r="E3793" s="51">
        <v>45603</v>
      </c>
      <c r="F3793" s="50" t="s">
        <v>72</v>
      </c>
      <c r="G3793" s="50" t="s">
        <v>73</v>
      </c>
      <c r="H3793" s="50" t="s">
        <v>74</v>
      </c>
      <c r="I3793" s="50" t="s">
        <v>852</v>
      </c>
      <c r="J3793" s="50" t="s">
        <v>4219</v>
      </c>
      <c r="K3793" s="53">
        <v>14219.13</v>
      </c>
    </row>
    <row r="3794" spans="1:11" x14ac:dyDescent="0.25">
      <c r="A3794" s="50" t="s">
        <v>4216</v>
      </c>
      <c r="B3794" s="50" t="s">
        <v>5051</v>
      </c>
      <c r="C3794" s="50" t="s">
        <v>4315</v>
      </c>
      <c r="D3794" s="50" t="s">
        <v>37</v>
      </c>
      <c r="E3794" s="51">
        <v>45603</v>
      </c>
      <c r="F3794" s="50" t="s">
        <v>72</v>
      </c>
      <c r="G3794" s="50" t="s">
        <v>73</v>
      </c>
      <c r="H3794" s="50" t="s">
        <v>74</v>
      </c>
      <c r="I3794" s="50" t="s">
        <v>852</v>
      </c>
      <c r="J3794" s="50" t="s">
        <v>4219</v>
      </c>
      <c r="K3794" s="53">
        <v>14219.13</v>
      </c>
    </row>
    <row r="3795" spans="1:11" x14ac:dyDescent="0.25">
      <c r="A3795" s="50" t="s">
        <v>4216</v>
      </c>
      <c r="B3795" s="50" t="s">
        <v>5052</v>
      </c>
      <c r="C3795" s="50" t="s">
        <v>4315</v>
      </c>
      <c r="D3795" s="50" t="s">
        <v>37</v>
      </c>
      <c r="E3795" s="51">
        <v>45603</v>
      </c>
      <c r="F3795" s="50" t="s">
        <v>72</v>
      </c>
      <c r="G3795" s="50" t="s">
        <v>73</v>
      </c>
      <c r="H3795" s="50" t="s">
        <v>74</v>
      </c>
      <c r="I3795" s="50" t="s">
        <v>852</v>
      </c>
      <c r="J3795" s="50" t="s">
        <v>4219</v>
      </c>
      <c r="K3795" s="53">
        <v>14219.13</v>
      </c>
    </row>
    <row r="3796" spans="1:11" x14ac:dyDescent="0.25">
      <c r="A3796" s="50" t="s">
        <v>4216</v>
      </c>
      <c r="B3796" s="50" t="s">
        <v>5053</v>
      </c>
      <c r="C3796" s="50" t="s">
        <v>4315</v>
      </c>
      <c r="D3796" s="50" t="s">
        <v>37</v>
      </c>
      <c r="E3796" s="51">
        <v>45603</v>
      </c>
      <c r="F3796" s="50" t="s">
        <v>72</v>
      </c>
      <c r="G3796" s="50" t="s">
        <v>73</v>
      </c>
      <c r="H3796" s="50" t="s">
        <v>74</v>
      </c>
      <c r="I3796" s="50" t="s">
        <v>852</v>
      </c>
      <c r="J3796" s="50" t="s">
        <v>4219</v>
      </c>
      <c r="K3796" s="53">
        <v>14219.13</v>
      </c>
    </row>
    <row r="3797" spans="1:11" x14ac:dyDescent="0.25">
      <c r="A3797" s="50" t="s">
        <v>4216</v>
      </c>
      <c r="B3797" s="50" t="s">
        <v>5054</v>
      </c>
      <c r="C3797" s="50" t="s">
        <v>4315</v>
      </c>
      <c r="D3797" s="50" t="s">
        <v>37</v>
      </c>
      <c r="E3797" s="51">
        <v>45603</v>
      </c>
      <c r="F3797" s="50" t="s">
        <v>72</v>
      </c>
      <c r="G3797" s="50" t="s">
        <v>73</v>
      </c>
      <c r="H3797" s="50" t="s">
        <v>74</v>
      </c>
      <c r="I3797" s="50" t="s">
        <v>852</v>
      </c>
      <c r="J3797" s="50" t="s">
        <v>4219</v>
      </c>
      <c r="K3797" s="53">
        <v>14219.13</v>
      </c>
    </row>
    <row r="3798" spans="1:11" x14ac:dyDescent="0.25">
      <c r="A3798" s="50" t="s">
        <v>4216</v>
      </c>
      <c r="B3798" s="50" t="s">
        <v>5055</v>
      </c>
      <c r="C3798" s="50" t="s">
        <v>4315</v>
      </c>
      <c r="D3798" s="50" t="s">
        <v>37</v>
      </c>
      <c r="E3798" s="51">
        <v>45603</v>
      </c>
      <c r="F3798" s="50" t="s">
        <v>72</v>
      </c>
      <c r="G3798" s="50" t="s">
        <v>73</v>
      </c>
      <c r="H3798" s="50" t="s">
        <v>74</v>
      </c>
      <c r="I3798" s="50" t="s">
        <v>852</v>
      </c>
      <c r="J3798" s="50" t="s">
        <v>4219</v>
      </c>
      <c r="K3798" s="53">
        <v>14219.13</v>
      </c>
    </row>
    <row r="3799" spans="1:11" x14ac:dyDescent="0.25">
      <c r="A3799" s="50" t="s">
        <v>4216</v>
      </c>
      <c r="B3799" s="50" t="s">
        <v>5056</v>
      </c>
      <c r="C3799" s="50" t="s">
        <v>4315</v>
      </c>
      <c r="D3799" s="50" t="s">
        <v>37</v>
      </c>
      <c r="E3799" s="51">
        <v>45603</v>
      </c>
      <c r="F3799" s="50" t="s">
        <v>72</v>
      </c>
      <c r="G3799" s="50" t="s">
        <v>73</v>
      </c>
      <c r="H3799" s="50" t="s">
        <v>74</v>
      </c>
      <c r="I3799" s="50" t="s">
        <v>852</v>
      </c>
      <c r="J3799" s="50" t="s">
        <v>4219</v>
      </c>
      <c r="K3799" s="53">
        <v>14219.13</v>
      </c>
    </row>
    <row r="3800" spans="1:11" x14ac:dyDescent="0.25">
      <c r="A3800" s="50" t="s">
        <v>4216</v>
      </c>
      <c r="B3800" s="50" t="s">
        <v>5057</v>
      </c>
      <c r="C3800" s="50" t="s">
        <v>4315</v>
      </c>
      <c r="D3800" s="50" t="s">
        <v>37</v>
      </c>
      <c r="E3800" s="51">
        <v>45603</v>
      </c>
      <c r="F3800" s="50" t="s">
        <v>72</v>
      </c>
      <c r="G3800" s="50" t="s">
        <v>73</v>
      </c>
      <c r="H3800" s="50" t="s">
        <v>74</v>
      </c>
      <c r="I3800" s="50" t="s">
        <v>852</v>
      </c>
      <c r="J3800" s="50" t="s">
        <v>4219</v>
      </c>
      <c r="K3800" s="53">
        <v>14219.13</v>
      </c>
    </row>
    <row r="3801" spans="1:11" x14ac:dyDescent="0.25">
      <c r="A3801" s="50" t="s">
        <v>4216</v>
      </c>
      <c r="B3801" s="50" t="s">
        <v>5058</v>
      </c>
      <c r="C3801" s="50" t="s">
        <v>4315</v>
      </c>
      <c r="D3801" s="50" t="s">
        <v>37</v>
      </c>
      <c r="E3801" s="51">
        <v>45603</v>
      </c>
      <c r="F3801" s="50" t="s">
        <v>72</v>
      </c>
      <c r="G3801" s="50" t="s">
        <v>73</v>
      </c>
      <c r="H3801" s="50" t="s">
        <v>74</v>
      </c>
      <c r="I3801" s="50" t="s">
        <v>852</v>
      </c>
      <c r="J3801" s="50" t="s">
        <v>4219</v>
      </c>
      <c r="K3801" s="53">
        <v>14219.13</v>
      </c>
    </row>
    <row r="3802" spans="1:11" x14ac:dyDescent="0.25">
      <c r="A3802" s="50" t="s">
        <v>4216</v>
      </c>
      <c r="B3802" s="50" t="s">
        <v>5059</v>
      </c>
      <c r="C3802" s="50" t="s">
        <v>4315</v>
      </c>
      <c r="D3802" s="50" t="s">
        <v>37</v>
      </c>
      <c r="E3802" s="51">
        <v>45603</v>
      </c>
      <c r="F3802" s="50" t="s">
        <v>72</v>
      </c>
      <c r="G3802" s="50" t="s">
        <v>73</v>
      </c>
      <c r="H3802" s="50" t="s">
        <v>74</v>
      </c>
      <c r="I3802" s="50" t="s">
        <v>852</v>
      </c>
      <c r="J3802" s="50" t="s">
        <v>4219</v>
      </c>
      <c r="K3802" s="53">
        <v>14219.13</v>
      </c>
    </row>
    <row r="3803" spans="1:11" x14ac:dyDescent="0.25">
      <c r="A3803" s="50" t="s">
        <v>4216</v>
      </c>
      <c r="B3803" s="50" t="s">
        <v>5060</v>
      </c>
      <c r="C3803" s="50" t="s">
        <v>4315</v>
      </c>
      <c r="D3803" s="50" t="s">
        <v>37</v>
      </c>
      <c r="E3803" s="51">
        <v>45603</v>
      </c>
      <c r="F3803" s="50" t="s">
        <v>72</v>
      </c>
      <c r="G3803" s="50" t="s">
        <v>73</v>
      </c>
      <c r="H3803" s="50" t="s">
        <v>74</v>
      </c>
      <c r="I3803" s="50" t="s">
        <v>852</v>
      </c>
      <c r="J3803" s="50" t="s">
        <v>4219</v>
      </c>
      <c r="K3803" s="53">
        <v>14219.13</v>
      </c>
    </row>
    <row r="3804" spans="1:11" x14ac:dyDescent="0.25">
      <c r="A3804" s="50" t="s">
        <v>4216</v>
      </c>
      <c r="B3804" s="50" t="s">
        <v>5061</v>
      </c>
      <c r="C3804" s="50" t="s">
        <v>4315</v>
      </c>
      <c r="D3804" s="50" t="s">
        <v>37</v>
      </c>
      <c r="E3804" s="51">
        <v>45603</v>
      </c>
      <c r="F3804" s="50" t="s">
        <v>72</v>
      </c>
      <c r="G3804" s="50" t="s">
        <v>73</v>
      </c>
      <c r="H3804" s="50" t="s">
        <v>74</v>
      </c>
      <c r="I3804" s="50" t="s">
        <v>852</v>
      </c>
      <c r="J3804" s="50" t="s">
        <v>4219</v>
      </c>
      <c r="K3804" s="53">
        <v>14219.13</v>
      </c>
    </row>
    <row r="3805" spans="1:11" x14ac:dyDescent="0.25">
      <c r="A3805" s="50" t="s">
        <v>4216</v>
      </c>
      <c r="B3805" s="50" t="s">
        <v>5062</v>
      </c>
      <c r="C3805" s="50" t="s">
        <v>4315</v>
      </c>
      <c r="D3805" s="50" t="s">
        <v>37</v>
      </c>
      <c r="E3805" s="51">
        <v>45603</v>
      </c>
      <c r="F3805" s="50" t="s">
        <v>72</v>
      </c>
      <c r="G3805" s="50" t="s">
        <v>73</v>
      </c>
      <c r="H3805" s="50" t="s">
        <v>74</v>
      </c>
      <c r="I3805" s="50" t="s">
        <v>852</v>
      </c>
      <c r="J3805" s="50" t="s">
        <v>4219</v>
      </c>
      <c r="K3805" s="53">
        <v>14219.13</v>
      </c>
    </row>
    <row r="3806" spans="1:11" x14ac:dyDescent="0.25">
      <c r="A3806" s="50" t="s">
        <v>4216</v>
      </c>
      <c r="B3806" s="50" t="s">
        <v>5063</v>
      </c>
      <c r="C3806" s="50" t="s">
        <v>4315</v>
      </c>
      <c r="D3806" s="50" t="s">
        <v>37</v>
      </c>
      <c r="E3806" s="51">
        <v>45603</v>
      </c>
      <c r="F3806" s="50" t="s">
        <v>72</v>
      </c>
      <c r="G3806" s="50" t="s">
        <v>73</v>
      </c>
      <c r="H3806" s="50" t="s">
        <v>74</v>
      </c>
      <c r="I3806" s="50" t="s">
        <v>852</v>
      </c>
      <c r="J3806" s="50" t="s">
        <v>4219</v>
      </c>
      <c r="K3806" s="53">
        <v>14219.13</v>
      </c>
    </row>
    <row r="3807" spans="1:11" x14ac:dyDescent="0.25">
      <c r="A3807" s="50" t="s">
        <v>4216</v>
      </c>
      <c r="B3807" s="50" t="s">
        <v>5064</v>
      </c>
      <c r="C3807" s="50" t="s">
        <v>4315</v>
      </c>
      <c r="D3807" s="50" t="s">
        <v>37</v>
      </c>
      <c r="E3807" s="51">
        <v>45603</v>
      </c>
      <c r="F3807" s="50" t="s">
        <v>72</v>
      </c>
      <c r="G3807" s="50" t="s">
        <v>73</v>
      </c>
      <c r="H3807" s="50" t="s">
        <v>74</v>
      </c>
      <c r="I3807" s="50" t="s">
        <v>852</v>
      </c>
      <c r="J3807" s="50" t="s">
        <v>4219</v>
      </c>
      <c r="K3807" s="53">
        <v>14219.13</v>
      </c>
    </row>
    <row r="3808" spans="1:11" x14ac:dyDescent="0.25">
      <c r="A3808" s="50" t="s">
        <v>4216</v>
      </c>
      <c r="B3808" s="50" t="s">
        <v>5065</v>
      </c>
      <c r="C3808" s="50" t="s">
        <v>4315</v>
      </c>
      <c r="D3808" s="50" t="s">
        <v>37</v>
      </c>
      <c r="E3808" s="51">
        <v>45603</v>
      </c>
      <c r="F3808" s="50" t="s">
        <v>72</v>
      </c>
      <c r="G3808" s="50" t="s">
        <v>73</v>
      </c>
      <c r="H3808" s="50" t="s">
        <v>74</v>
      </c>
      <c r="I3808" s="50" t="s">
        <v>852</v>
      </c>
      <c r="J3808" s="50" t="s">
        <v>4219</v>
      </c>
      <c r="K3808" s="53">
        <v>14219.13</v>
      </c>
    </row>
    <row r="3809" spans="1:11" x14ac:dyDescent="0.25">
      <c r="A3809" s="50" t="s">
        <v>4216</v>
      </c>
      <c r="B3809" s="50" t="s">
        <v>5066</v>
      </c>
      <c r="C3809" s="50" t="s">
        <v>4315</v>
      </c>
      <c r="D3809" s="50" t="s">
        <v>37</v>
      </c>
      <c r="E3809" s="51">
        <v>45603</v>
      </c>
      <c r="F3809" s="50" t="s">
        <v>72</v>
      </c>
      <c r="G3809" s="50" t="s">
        <v>73</v>
      </c>
      <c r="H3809" s="50" t="s">
        <v>74</v>
      </c>
      <c r="I3809" s="50" t="s">
        <v>852</v>
      </c>
      <c r="J3809" s="50" t="s">
        <v>4219</v>
      </c>
      <c r="K3809" s="53">
        <v>14219.13</v>
      </c>
    </row>
    <row r="3810" spans="1:11" x14ac:dyDescent="0.25">
      <c r="A3810" s="50" t="s">
        <v>4216</v>
      </c>
      <c r="B3810" s="50" t="s">
        <v>5067</v>
      </c>
      <c r="C3810" s="50" t="s">
        <v>4315</v>
      </c>
      <c r="D3810" s="50" t="s">
        <v>37</v>
      </c>
      <c r="E3810" s="51">
        <v>45603</v>
      </c>
      <c r="F3810" s="50" t="s">
        <v>72</v>
      </c>
      <c r="G3810" s="50" t="s">
        <v>73</v>
      </c>
      <c r="H3810" s="50" t="s">
        <v>74</v>
      </c>
      <c r="I3810" s="50" t="s">
        <v>852</v>
      </c>
      <c r="J3810" s="50" t="s">
        <v>4219</v>
      </c>
      <c r="K3810" s="53">
        <v>14219.13</v>
      </c>
    </row>
    <row r="3811" spans="1:11" x14ac:dyDescent="0.25">
      <c r="A3811" s="50" t="s">
        <v>4216</v>
      </c>
      <c r="B3811" s="50" t="s">
        <v>5068</v>
      </c>
      <c r="C3811" s="50" t="s">
        <v>4315</v>
      </c>
      <c r="D3811" s="50" t="s">
        <v>37</v>
      </c>
      <c r="E3811" s="51">
        <v>45603</v>
      </c>
      <c r="F3811" s="50" t="s">
        <v>72</v>
      </c>
      <c r="G3811" s="50" t="s">
        <v>73</v>
      </c>
      <c r="H3811" s="50" t="s">
        <v>74</v>
      </c>
      <c r="I3811" s="50" t="s">
        <v>852</v>
      </c>
      <c r="J3811" s="50" t="s">
        <v>4219</v>
      </c>
      <c r="K3811" s="53">
        <v>14219.13</v>
      </c>
    </row>
    <row r="3812" spans="1:11" x14ac:dyDescent="0.25">
      <c r="A3812" s="50" t="s">
        <v>4216</v>
      </c>
      <c r="B3812" s="50" t="s">
        <v>5069</v>
      </c>
      <c r="C3812" s="50" t="s">
        <v>4315</v>
      </c>
      <c r="D3812" s="50" t="s">
        <v>37</v>
      </c>
      <c r="E3812" s="51">
        <v>45603</v>
      </c>
      <c r="F3812" s="50" t="s">
        <v>72</v>
      </c>
      <c r="G3812" s="50" t="s">
        <v>73</v>
      </c>
      <c r="H3812" s="50" t="s">
        <v>74</v>
      </c>
      <c r="I3812" s="50" t="s">
        <v>852</v>
      </c>
      <c r="J3812" s="50" t="s">
        <v>4219</v>
      </c>
      <c r="K3812" s="53">
        <v>14219.13</v>
      </c>
    </row>
    <row r="3813" spans="1:11" x14ac:dyDescent="0.25">
      <c r="A3813" s="50" t="s">
        <v>4216</v>
      </c>
      <c r="B3813" s="50" t="s">
        <v>5070</v>
      </c>
      <c r="C3813" s="50" t="s">
        <v>4315</v>
      </c>
      <c r="D3813" s="50" t="s">
        <v>37</v>
      </c>
      <c r="E3813" s="51">
        <v>45603</v>
      </c>
      <c r="F3813" s="50" t="s">
        <v>72</v>
      </c>
      <c r="G3813" s="50" t="s">
        <v>73</v>
      </c>
      <c r="H3813" s="50" t="s">
        <v>74</v>
      </c>
      <c r="I3813" s="50" t="s">
        <v>852</v>
      </c>
      <c r="J3813" s="50" t="s">
        <v>4219</v>
      </c>
      <c r="K3813" s="53">
        <v>14219.13</v>
      </c>
    </row>
    <row r="3814" spans="1:11" x14ac:dyDescent="0.25">
      <c r="A3814" s="50" t="s">
        <v>4216</v>
      </c>
      <c r="B3814" s="50" t="s">
        <v>5071</v>
      </c>
      <c r="C3814" s="50" t="s">
        <v>4315</v>
      </c>
      <c r="D3814" s="50" t="s">
        <v>37</v>
      </c>
      <c r="E3814" s="51">
        <v>45603</v>
      </c>
      <c r="F3814" s="50" t="s">
        <v>72</v>
      </c>
      <c r="G3814" s="50" t="s">
        <v>73</v>
      </c>
      <c r="H3814" s="50" t="s">
        <v>74</v>
      </c>
      <c r="I3814" s="50" t="s">
        <v>852</v>
      </c>
      <c r="J3814" s="50" t="s">
        <v>4219</v>
      </c>
      <c r="K3814" s="53">
        <v>14218.99</v>
      </c>
    </row>
    <row r="3815" spans="1:11" x14ac:dyDescent="0.25">
      <c r="A3815" s="50" t="s">
        <v>4216</v>
      </c>
      <c r="B3815" s="50" t="s">
        <v>5072</v>
      </c>
      <c r="C3815" s="50" t="s">
        <v>4450</v>
      </c>
      <c r="D3815" s="50" t="s">
        <v>37</v>
      </c>
      <c r="E3815" s="51">
        <v>45603</v>
      </c>
      <c r="F3815" s="50" t="s">
        <v>72</v>
      </c>
      <c r="G3815" s="50" t="s">
        <v>73</v>
      </c>
      <c r="H3815" s="50" t="s">
        <v>74</v>
      </c>
      <c r="I3815" s="50" t="s">
        <v>852</v>
      </c>
      <c r="J3815" s="50" t="s">
        <v>4219</v>
      </c>
      <c r="K3815" s="53">
        <v>2731.27</v>
      </c>
    </row>
    <row r="3816" spans="1:11" x14ac:dyDescent="0.25">
      <c r="A3816" s="50" t="s">
        <v>4216</v>
      </c>
      <c r="B3816" s="50" t="s">
        <v>5073</v>
      </c>
      <c r="C3816" s="50" t="s">
        <v>4450</v>
      </c>
      <c r="D3816" s="50" t="s">
        <v>37</v>
      </c>
      <c r="E3816" s="51">
        <v>45603</v>
      </c>
      <c r="F3816" s="50" t="s">
        <v>72</v>
      </c>
      <c r="G3816" s="50" t="s">
        <v>73</v>
      </c>
      <c r="H3816" s="50" t="s">
        <v>74</v>
      </c>
      <c r="I3816" s="50" t="s">
        <v>852</v>
      </c>
      <c r="J3816" s="50" t="s">
        <v>4219</v>
      </c>
      <c r="K3816" s="53">
        <v>2731.27</v>
      </c>
    </row>
    <row r="3817" spans="1:11" x14ac:dyDescent="0.25">
      <c r="A3817" s="50" t="s">
        <v>4216</v>
      </c>
      <c r="B3817" s="50" t="s">
        <v>5074</v>
      </c>
      <c r="C3817" s="50" t="s">
        <v>4450</v>
      </c>
      <c r="D3817" s="50" t="s">
        <v>37</v>
      </c>
      <c r="E3817" s="51">
        <v>45603</v>
      </c>
      <c r="F3817" s="50" t="s">
        <v>72</v>
      </c>
      <c r="G3817" s="50" t="s">
        <v>73</v>
      </c>
      <c r="H3817" s="50" t="s">
        <v>74</v>
      </c>
      <c r="I3817" s="50" t="s">
        <v>852</v>
      </c>
      <c r="J3817" s="50" t="s">
        <v>4219</v>
      </c>
      <c r="K3817" s="53">
        <v>2731.27</v>
      </c>
    </row>
    <row r="3818" spans="1:11" x14ac:dyDescent="0.25">
      <c r="A3818" s="50" t="s">
        <v>4216</v>
      </c>
      <c r="B3818" s="50" t="s">
        <v>5075</v>
      </c>
      <c r="C3818" s="50" t="s">
        <v>4450</v>
      </c>
      <c r="D3818" s="50" t="s">
        <v>37</v>
      </c>
      <c r="E3818" s="51">
        <v>45603</v>
      </c>
      <c r="F3818" s="50" t="s">
        <v>72</v>
      </c>
      <c r="G3818" s="50" t="s">
        <v>73</v>
      </c>
      <c r="H3818" s="50" t="s">
        <v>74</v>
      </c>
      <c r="I3818" s="50" t="s">
        <v>852</v>
      </c>
      <c r="J3818" s="50" t="s">
        <v>4219</v>
      </c>
      <c r="K3818" s="53">
        <v>2731.27</v>
      </c>
    </row>
    <row r="3819" spans="1:11" x14ac:dyDescent="0.25">
      <c r="A3819" s="50" t="s">
        <v>4216</v>
      </c>
      <c r="B3819" s="50" t="s">
        <v>5076</v>
      </c>
      <c r="C3819" s="50" t="s">
        <v>4450</v>
      </c>
      <c r="D3819" s="50" t="s">
        <v>37</v>
      </c>
      <c r="E3819" s="51">
        <v>45603</v>
      </c>
      <c r="F3819" s="50" t="s">
        <v>72</v>
      </c>
      <c r="G3819" s="50" t="s">
        <v>73</v>
      </c>
      <c r="H3819" s="50" t="s">
        <v>74</v>
      </c>
      <c r="I3819" s="50" t="s">
        <v>852</v>
      </c>
      <c r="J3819" s="50" t="s">
        <v>4219</v>
      </c>
      <c r="K3819" s="53">
        <v>2731.27</v>
      </c>
    </row>
    <row r="3820" spans="1:11" x14ac:dyDescent="0.25">
      <c r="A3820" s="50" t="s">
        <v>4216</v>
      </c>
      <c r="B3820" s="50" t="s">
        <v>5077</v>
      </c>
      <c r="C3820" s="50" t="s">
        <v>4450</v>
      </c>
      <c r="D3820" s="50" t="s">
        <v>37</v>
      </c>
      <c r="E3820" s="51">
        <v>45603</v>
      </c>
      <c r="F3820" s="50" t="s">
        <v>72</v>
      </c>
      <c r="G3820" s="50" t="s">
        <v>73</v>
      </c>
      <c r="H3820" s="50" t="s">
        <v>74</v>
      </c>
      <c r="I3820" s="50" t="s">
        <v>852</v>
      </c>
      <c r="J3820" s="50" t="s">
        <v>4219</v>
      </c>
      <c r="K3820" s="53">
        <v>2731.27</v>
      </c>
    </row>
    <row r="3821" spans="1:11" x14ac:dyDescent="0.25">
      <c r="A3821" s="50" t="s">
        <v>4216</v>
      </c>
      <c r="B3821" s="50" t="s">
        <v>5078</v>
      </c>
      <c r="C3821" s="50" t="s">
        <v>4450</v>
      </c>
      <c r="D3821" s="50" t="s">
        <v>37</v>
      </c>
      <c r="E3821" s="51">
        <v>45603</v>
      </c>
      <c r="F3821" s="50" t="s">
        <v>72</v>
      </c>
      <c r="G3821" s="50" t="s">
        <v>73</v>
      </c>
      <c r="H3821" s="50" t="s">
        <v>74</v>
      </c>
      <c r="I3821" s="50" t="s">
        <v>852</v>
      </c>
      <c r="J3821" s="50" t="s">
        <v>4219</v>
      </c>
      <c r="K3821" s="53">
        <v>2731.27</v>
      </c>
    </row>
    <row r="3822" spans="1:11" x14ac:dyDescent="0.25">
      <c r="A3822" s="50" t="s">
        <v>4216</v>
      </c>
      <c r="B3822" s="50" t="s">
        <v>5079</v>
      </c>
      <c r="C3822" s="50" t="s">
        <v>4450</v>
      </c>
      <c r="D3822" s="50" t="s">
        <v>37</v>
      </c>
      <c r="E3822" s="51">
        <v>45603</v>
      </c>
      <c r="F3822" s="50" t="s">
        <v>72</v>
      </c>
      <c r="G3822" s="50" t="s">
        <v>73</v>
      </c>
      <c r="H3822" s="50" t="s">
        <v>74</v>
      </c>
      <c r="I3822" s="50" t="s">
        <v>852</v>
      </c>
      <c r="J3822" s="50" t="s">
        <v>4219</v>
      </c>
      <c r="K3822" s="53">
        <v>2731.27</v>
      </c>
    </row>
    <row r="3823" spans="1:11" x14ac:dyDescent="0.25">
      <c r="A3823" s="50" t="s">
        <v>4216</v>
      </c>
      <c r="B3823" s="50" t="s">
        <v>5080</v>
      </c>
      <c r="C3823" s="50" t="s">
        <v>4450</v>
      </c>
      <c r="D3823" s="50" t="s">
        <v>37</v>
      </c>
      <c r="E3823" s="51">
        <v>45603</v>
      </c>
      <c r="F3823" s="50" t="s">
        <v>72</v>
      </c>
      <c r="G3823" s="50" t="s">
        <v>73</v>
      </c>
      <c r="H3823" s="50" t="s">
        <v>74</v>
      </c>
      <c r="I3823" s="50" t="s">
        <v>852</v>
      </c>
      <c r="J3823" s="50" t="s">
        <v>4219</v>
      </c>
      <c r="K3823" s="53">
        <v>2731.27</v>
      </c>
    </row>
    <row r="3824" spans="1:11" x14ac:dyDescent="0.25">
      <c r="A3824" s="50" t="s">
        <v>4216</v>
      </c>
      <c r="B3824" s="50" t="s">
        <v>5081</v>
      </c>
      <c r="C3824" s="50" t="s">
        <v>4450</v>
      </c>
      <c r="D3824" s="50" t="s">
        <v>37</v>
      </c>
      <c r="E3824" s="51">
        <v>45603</v>
      </c>
      <c r="F3824" s="50" t="s">
        <v>72</v>
      </c>
      <c r="G3824" s="50" t="s">
        <v>73</v>
      </c>
      <c r="H3824" s="50" t="s">
        <v>74</v>
      </c>
      <c r="I3824" s="50" t="s">
        <v>852</v>
      </c>
      <c r="J3824" s="50" t="s">
        <v>4219</v>
      </c>
      <c r="K3824" s="53">
        <v>2731.27</v>
      </c>
    </row>
    <row r="3825" spans="1:11" x14ac:dyDescent="0.25">
      <c r="A3825" s="50" t="s">
        <v>4216</v>
      </c>
      <c r="B3825" s="50" t="s">
        <v>5082</v>
      </c>
      <c r="C3825" s="50" t="s">
        <v>4450</v>
      </c>
      <c r="D3825" s="50" t="s">
        <v>37</v>
      </c>
      <c r="E3825" s="51">
        <v>45603</v>
      </c>
      <c r="F3825" s="50" t="s">
        <v>72</v>
      </c>
      <c r="G3825" s="50" t="s">
        <v>73</v>
      </c>
      <c r="H3825" s="50" t="s">
        <v>74</v>
      </c>
      <c r="I3825" s="50" t="s">
        <v>852</v>
      </c>
      <c r="J3825" s="50" t="s">
        <v>4219</v>
      </c>
      <c r="K3825" s="53">
        <v>2731.27</v>
      </c>
    </row>
    <row r="3826" spans="1:11" x14ac:dyDescent="0.25">
      <c r="A3826" s="50" t="s">
        <v>4216</v>
      </c>
      <c r="B3826" s="50" t="s">
        <v>5083</v>
      </c>
      <c r="C3826" s="50" t="s">
        <v>4450</v>
      </c>
      <c r="D3826" s="50" t="s">
        <v>37</v>
      </c>
      <c r="E3826" s="51">
        <v>45603</v>
      </c>
      <c r="F3826" s="50" t="s">
        <v>72</v>
      </c>
      <c r="G3826" s="50" t="s">
        <v>73</v>
      </c>
      <c r="H3826" s="50" t="s">
        <v>74</v>
      </c>
      <c r="I3826" s="50" t="s">
        <v>852</v>
      </c>
      <c r="J3826" s="50" t="s">
        <v>4219</v>
      </c>
      <c r="K3826" s="53">
        <v>2731.27</v>
      </c>
    </row>
    <row r="3827" spans="1:11" x14ac:dyDescent="0.25">
      <c r="A3827" s="50" t="s">
        <v>4216</v>
      </c>
      <c r="B3827" s="50" t="s">
        <v>5084</v>
      </c>
      <c r="C3827" s="50" t="s">
        <v>4450</v>
      </c>
      <c r="D3827" s="50" t="s">
        <v>37</v>
      </c>
      <c r="E3827" s="51">
        <v>45603</v>
      </c>
      <c r="F3827" s="50" t="s">
        <v>72</v>
      </c>
      <c r="G3827" s="50" t="s">
        <v>73</v>
      </c>
      <c r="H3827" s="50" t="s">
        <v>74</v>
      </c>
      <c r="I3827" s="50" t="s">
        <v>852</v>
      </c>
      <c r="J3827" s="50" t="s">
        <v>4219</v>
      </c>
      <c r="K3827" s="53">
        <v>2731.27</v>
      </c>
    </row>
    <row r="3828" spans="1:11" x14ac:dyDescent="0.25">
      <c r="A3828" s="50" t="s">
        <v>4216</v>
      </c>
      <c r="B3828" s="50" t="s">
        <v>5085</v>
      </c>
      <c r="C3828" s="50" t="s">
        <v>4450</v>
      </c>
      <c r="D3828" s="50" t="s">
        <v>37</v>
      </c>
      <c r="E3828" s="51">
        <v>45603</v>
      </c>
      <c r="F3828" s="50" t="s">
        <v>72</v>
      </c>
      <c r="G3828" s="50" t="s">
        <v>73</v>
      </c>
      <c r="H3828" s="50" t="s">
        <v>74</v>
      </c>
      <c r="I3828" s="50" t="s">
        <v>852</v>
      </c>
      <c r="J3828" s="50" t="s">
        <v>4219</v>
      </c>
      <c r="K3828" s="53">
        <v>2731.27</v>
      </c>
    </row>
    <row r="3829" spans="1:11" x14ac:dyDescent="0.25">
      <c r="A3829" s="50" t="s">
        <v>4216</v>
      </c>
      <c r="B3829" s="50" t="s">
        <v>5086</v>
      </c>
      <c r="C3829" s="50" t="s">
        <v>4450</v>
      </c>
      <c r="D3829" s="50" t="s">
        <v>37</v>
      </c>
      <c r="E3829" s="51">
        <v>45603</v>
      </c>
      <c r="F3829" s="50" t="s">
        <v>72</v>
      </c>
      <c r="G3829" s="50" t="s">
        <v>73</v>
      </c>
      <c r="H3829" s="50" t="s">
        <v>74</v>
      </c>
      <c r="I3829" s="50" t="s">
        <v>852</v>
      </c>
      <c r="J3829" s="50" t="s">
        <v>4219</v>
      </c>
      <c r="K3829" s="53">
        <v>2731.27</v>
      </c>
    </row>
    <row r="3830" spans="1:11" x14ac:dyDescent="0.25">
      <c r="A3830" s="50" t="s">
        <v>4216</v>
      </c>
      <c r="B3830" s="50" t="s">
        <v>5087</v>
      </c>
      <c r="C3830" s="50" t="s">
        <v>4450</v>
      </c>
      <c r="D3830" s="50" t="s">
        <v>37</v>
      </c>
      <c r="E3830" s="51">
        <v>45603</v>
      </c>
      <c r="F3830" s="50" t="s">
        <v>72</v>
      </c>
      <c r="G3830" s="50" t="s">
        <v>73</v>
      </c>
      <c r="H3830" s="50" t="s">
        <v>74</v>
      </c>
      <c r="I3830" s="50" t="s">
        <v>852</v>
      </c>
      <c r="J3830" s="50" t="s">
        <v>4219</v>
      </c>
      <c r="K3830" s="53">
        <v>2731.27</v>
      </c>
    </row>
    <row r="3831" spans="1:11" x14ac:dyDescent="0.25">
      <c r="A3831" s="50" t="s">
        <v>4216</v>
      </c>
      <c r="B3831" s="50" t="s">
        <v>5088</v>
      </c>
      <c r="C3831" s="50" t="s">
        <v>4450</v>
      </c>
      <c r="D3831" s="50" t="s">
        <v>37</v>
      </c>
      <c r="E3831" s="51">
        <v>45603</v>
      </c>
      <c r="F3831" s="50" t="s">
        <v>72</v>
      </c>
      <c r="G3831" s="50" t="s">
        <v>73</v>
      </c>
      <c r="H3831" s="50" t="s">
        <v>74</v>
      </c>
      <c r="I3831" s="50" t="s">
        <v>852</v>
      </c>
      <c r="J3831" s="50" t="s">
        <v>4219</v>
      </c>
      <c r="K3831" s="53">
        <v>2731.27</v>
      </c>
    </row>
    <row r="3832" spans="1:11" x14ac:dyDescent="0.25">
      <c r="A3832" s="50" t="s">
        <v>4216</v>
      </c>
      <c r="B3832" s="50" t="s">
        <v>5089</v>
      </c>
      <c r="C3832" s="50" t="s">
        <v>4450</v>
      </c>
      <c r="D3832" s="50" t="s">
        <v>37</v>
      </c>
      <c r="E3832" s="51">
        <v>45603</v>
      </c>
      <c r="F3832" s="50" t="s">
        <v>72</v>
      </c>
      <c r="G3832" s="50" t="s">
        <v>73</v>
      </c>
      <c r="H3832" s="50" t="s">
        <v>74</v>
      </c>
      <c r="I3832" s="50" t="s">
        <v>852</v>
      </c>
      <c r="J3832" s="50" t="s">
        <v>4219</v>
      </c>
      <c r="K3832" s="53">
        <v>2731.27</v>
      </c>
    </row>
    <row r="3833" spans="1:11" x14ac:dyDescent="0.25">
      <c r="A3833" s="50" t="s">
        <v>4216</v>
      </c>
      <c r="B3833" s="50" t="s">
        <v>5090</v>
      </c>
      <c r="C3833" s="50" t="s">
        <v>4450</v>
      </c>
      <c r="D3833" s="50" t="s">
        <v>37</v>
      </c>
      <c r="E3833" s="51">
        <v>45603</v>
      </c>
      <c r="F3833" s="50" t="s">
        <v>72</v>
      </c>
      <c r="G3833" s="50" t="s">
        <v>73</v>
      </c>
      <c r="H3833" s="50" t="s">
        <v>74</v>
      </c>
      <c r="I3833" s="50" t="s">
        <v>852</v>
      </c>
      <c r="J3833" s="50" t="s">
        <v>4219</v>
      </c>
      <c r="K3833" s="53">
        <v>2731.27</v>
      </c>
    </row>
    <row r="3834" spans="1:11" x14ac:dyDescent="0.25">
      <c r="A3834" s="50" t="s">
        <v>4216</v>
      </c>
      <c r="B3834" s="50" t="s">
        <v>5091</v>
      </c>
      <c r="C3834" s="50" t="s">
        <v>4450</v>
      </c>
      <c r="D3834" s="50" t="s">
        <v>37</v>
      </c>
      <c r="E3834" s="51">
        <v>45603</v>
      </c>
      <c r="F3834" s="50" t="s">
        <v>72</v>
      </c>
      <c r="G3834" s="50" t="s">
        <v>73</v>
      </c>
      <c r="H3834" s="50" t="s">
        <v>74</v>
      </c>
      <c r="I3834" s="50" t="s">
        <v>852</v>
      </c>
      <c r="J3834" s="50" t="s">
        <v>4219</v>
      </c>
      <c r="K3834" s="53">
        <v>2731.27</v>
      </c>
    </row>
    <row r="3835" spans="1:11" x14ac:dyDescent="0.25">
      <c r="A3835" s="50" t="s">
        <v>4216</v>
      </c>
      <c r="B3835" s="50" t="s">
        <v>5092</v>
      </c>
      <c r="C3835" s="50" t="s">
        <v>4450</v>
      </c>
      <c r="D3835" s="50" t="s">
        <v>37</v>
      </c>
      <c r="E3835" s="51">
        <v>45603</v>
      </c>
      <c r="F3835" s="50" t="s">
        <v>72</v>
      </c>
      <c r="G3835" s="50" t="s">
        <v>73</v>
      </c>
      <c r="H3835" s="50" t="s">
        <v>74</v>
      </c>
      <c r="I3835" s="50" t="s">
        <v>852</v>
      </c>
      <c r="J3835" s="50" t="s">
        <v>4219</v>
      </c>
      <c r="K3835" s="53">
        <v>2731.27</v>
      </c>
    </row>
    <row r="3836" spans="1:11" x14ac:dyDescent="0.25">
      <c r="A3836" s="50" t="s">
        <v>4216</v>
      </c>
      <c r="B3836" s="50" t="s">
        <v>5093</v>
      </c>
      <c r="C3836" s="50" t="s">
        <v>4450</v>
      </c>
      <c r="D3836" s="50" t="s">
        <v>37</v>
      </c>
      <c r="E3836" s="51">
        <v>45603</v>
      </c>
      <c r="F3836" s="50" t="s">
        <v>72</v>
      </c>
      <c r="G3836" s="50" t="s">
        <v>73</v>
      </c>
      <c r="H3836" s="50" t="s">
        <v>74</v>
      </c>
      <c r="I3836" s="50" t="s">
        <v>852</v>
      </c>
      <c r="J3836" s="50" t="s">
        <v>4219</v>
      </c>
      <c r="K3836" s="53">
        <v>2731.27</v>
      </c>
    </row>
    <row r="3837" spans="1:11" x14ac:dyDescent="0.25">
      <c r="A3837" s="50" t="s">
        <v>4216</v>
      </c>
      <c r="B3837" s="50" t="s">
        <v>5094</v>
      </c>
      <c r="C3837" s="50" t="s">
        <v>4450</v>
      </c>
      <c r="D3837" s="50" t="s">
        <v>37</v>
      </c>
      <c r="E3837" s="51">
        <v>45603</v>
      </c>
      <c r="F3837" s="50" t="s">
        <v>72</v>
      </c>
      <c r="G3837" s="50" t="s">
        <v>73</v>
      </c>
      <c r="H3837" s="50" t="s">
        <v>74</v>
      </c>
      <c r="I3837" s="50" t="s">
        <v>852</v>
      </c>
      <c r="J3837" s="50" t="s">
        <v>4219</v>
      </c>
      <c r="K3837" s="53">
        <v>2731.27</v>
      </c>
    </row>
    <row r="3838" spans="1:11" x14ac:dyDescent="0.25">
      <c r="A3838" s="50" t="s">
        <v>4216</v>
      </c>
      <c r="B3838" s="50" t="s">
        <v>5095</v>
      </c>
      <c r="C3838" s="50" t="s">
        <v>4450</v>
      </c>
      <c r="D3838" s="50" t="s">
        <v>37</v>
      </c>
      <c r="E3838" s="51">
        <v>45603</v>
      </c>
      <c r="F3838" s="50" t="s">
        <v>72</v>
      </c>
      <c r="G3838" s="50" t="s">
        <v>73</v>
      </c>
      <c r="H3838" s="50" t="s">
        <v>74</v>
      </c>
      <c r="I3838" s="50" t="s">
        <v>852</v>
      </c>
      <c r="J3838" s="50" t="s">
        <v>4219</v>
      </c>
      <c r="K3838" s="53">
        <v>2731.27</v>
      </c>
    </row>
    <row r="3839" spans="1:11" x14ac:dyDescent="0.25">
      <c r="A3839" s="50" t="s">
        <v>4216</v>
      </c>
      <c r="B3839" s="50" t="s">
        <v>5096</v>
      </c>
      <c r="C3839" s="50" t="s">
        <v>4450</v>
      </c>
      <c r="D3839" s="50" t="s">
        <v>37</v>
      </c>
      <c r="E3839" s="51">
        <v>45603</v>
      </c>
      <c r="F3839" s="50" t="s">
        <v>72</v>
      </c>
      <c r="G3839" s="50" t="s">
        <v>73</v>
      </c>
      <c r="H3839" s="50" t="s">
        <v>74</v>
      </c>
      <c r="I3839" s="50" t="s">
        <v>852</v>
      </c>
      <c r="J3839" s="50" t="s">
        <v>4219</v>
      </c>
      <c r="K3839" s="53">
        <v>2731.27</v>
      </c>
    </row>
    <row r="3840" spans="1:11" x14ac:dyDescent="0.25">
      <c r="A3840" s="50" t="s">
        <v>4216</v>
      </c>
      <c r="B3840" s="50" t="s">
        <v>5097</v>
      </c>
      <c r="C3840" s="50" t="s">
        <v>4450</v>
      </c>
      <c r="D3840" s="50" t="s">
        <v>37</v>
      </c>
      <c r="E3840" s="51">
        <v>45603</v>
      </c>
      <c r="F3840" s="50" t="s">
        <v>72</v>
      </c>
      <c r="G3840" s="50" t="s">
        <v>73</v>
      </c>
      <c r="H3840" s="50" t="s">
        <v>74</v>
      </c>
      <c r="I3840" s="50" t="s">
        <v>852</v>
      </c>
      <c r="J3840" s="50" t="s">
        <v>4219</v>
      </c>
      <c r="K3840" s="53">
        <v>2731.27</v>
      </c>
    </row>
    <row r="3841" spans="1:11" x14ac:dyDescent="0.25">
      <c r="A3841" s="50" t="s">
        <v>4216</v>
      </c>
      <c r="B3841" s="50" t="s">
        <v>5098</v>
      </c>
      <c r="C3841" s="50" t="s">
        <v>4450</v>
      </c>
      <c r="D3841" s="50" t="s">
        <v>37</v>
      </c>
      <c r="E3841" s="51">
        <v>45603</v>
      </c>
      <c r="F3841" s="50" t="s">
        <v>72</v>
      </c>
      <c r="G3841" s="50" t="s">
        <v>73</v>
      </c>
      <c r="H3841" s="50" t="s">
        <v>74</v>
      </c>
      <c r="I3841" s="50" t="s">
        <v>852</v>
      </c>
      <c r="J3841" s="50" t="s">
        <v>4219</v>
      </c>
      <c r="K3841" s="53">
        <v>2731.27</v>
      </c>
    </row>
    <row r="3842" spans="1:11" x14ac:dyDescent="0.25">
      <c r="A3842" s="50" t="s">
        <v>4216</v>
      </c>
      <c r="B3842" s="50" t="s">
        <v>5099</v>
      </c>
      <c r="C3842" s="50" t="s">
        <v>4450</v>
      </c>
      <c r="D3842" s="50" t="s">
        <v>37</v>
      </c>
      <c r="E3842" s="51">
        <v>45603</v>
      </c>
      <c r="F3842" s="50" t="s">
        <v>72</v>
      </c>
      <c r="G3842" s="50" t="s">
        <v>73</v>
      </c>
      <c r="H3842" s="50" t="s">
        <v>74</v>
      </c>
      <c r="I3842" s="50" t="s">
        <v>852</v>
      </c>
      <c r="J3842" s="50" t="s">
        <v>4219</v>
      </c>
      <c r="K3842" s="53">
        <v>2731.27</v>
      </c>
    </row>
    <row r="3843" spans="1:11" x14ac:dyDescent="0.25">
      <c r="A3843" s="50" t="s">
        <v>4216</v>
      </c>
      <c r="B3843" s="50" t="s">
        <v>5100</v>
      </c>
      <c r="C3843" s="50" t="s">
        <v>4450</v>
      </c>
      <c r="D3843" s="50" t="s">
        <v>37</v>
      </c>
      <c r="E3843" s="51">
        <v>45603</v>
      </c>
      <c r="F3843" s="50" t="s">
        <v>72</v>
      </c>
      <c r="G3843" s="50" t="s">
        <v>73</v>
      </c>
      <c r="H3843" s="50" t="s">
        <v>74</v>
      </c>
      <c r="I3843" s="50" t="s">
        <v>852</v>
      </c>
      <c r="J3843" s="50" t="s">
        <v>4219</v>
      </c>
      <c r="K3843" s="53">
        <v>2731.27</v>
      </c>
    </row>
    <row r="3844" spans="1:11" x14ac:dyDescent="0.25">
      <c r="A3844" s="50" t="s">
        <v>4216</v>
      </c>
      <c r="B3844" s="50" t="s">
        <v>5101</v>
      </c>
      <c r="C3844" s="50" t="s">
        <v>4450</v>
      </c>
      <c r="D3844" s="50" t="s">
        <v>37</v>
      </c>
      <c r="E3844" s="51">
        <v>45603</v>
      </c>
      <c r="F3844" s="50" t="s">
        <v>72</v>
      </c>
      <c r="G3844" s="50" t="s">
        <v>73</v>
      </c>
      <c r="H3844" s="50" t="s">
        <v>74</v>
      </c>
      <c r="I3844" s="50" t="s">
        <v>852</v>
      </c>
      <c r="J3844" s="50" t="s">
        <v>4219</v>
      </c>
      <c r="K3844" s="53">
        <v>2731.27</v>
      </c>
    </row>
    <row r="3845" spans="1:11" x14ac:dyDescent="0.25">
      <c r="A3845" s="50" t="s">
        <v>4216</v>
      </c>
      <c r="B3845" s="50" t="s">
        <v>5102</v>
      </c>
      <c r="C3845" s="50" t="s">
        <v>4450</v>
      </c>
      <c r="D3845" s="50" t="s">
        <v>37</v>
      </c>
      <c r="E3845" s="51">
        <v>45603</v>
      </c>
      <c r="F3845" s="50" t="s">
        <v>72</v>
      </c>
      <c r="G3845" s="50" t="s">
        <v>73</v>
      </c>
      <c r="H3845" s="50" t="s">
        <v>74</v>
      </c>
      <c r="I3845" s="50" t="s">
        <v>852</v>
      </c>
      <c r="J3845" s="50" t="s">
        <v>4219</v>
      </c>
      <c r="K3845" s="53">
        <v>2731.27</v>
      </c>
    </row>
    <row r="3846" spans="1:11" x14ac:dyDescent="0.25">
      <c r="A3846" s="50" t="s">
        <v>4216</v>
      </c>
      <c r="B3846" s="50" t="s">
        <v>5103</v>
      </c>
      <c r="C3846" s="50" t="s">
        <v>4450</v>
      </c>
      <c r="D3846" s="50" t="s">
        <v>37</v>
      </c>
      <c r="E3846" s="51">
        <v>45603</v>
      </c>
      <c r="F3846" s="50" t="s">
        <v>72</v>
      </c>
      <c r="G3846" s="50" t="s">
        <v>73</v>
      </c>
      <c r="H3846" s="50" t="s">
        <v>74</v>
      </c>
      <c r="I3846" s="50" t="s">
        <v>852</v>
      </c>
      <c r="J3846" s="50" t="s">
        <v>4219</v>
      </c>
      <c r="K3846" s="53">
        <v>2731.27</v>
      </c>
    </row>
    <row r="3847" spans="1:11" x14ac:dyDescent="0.25">
      <c r="A3847" s="50" t="s">
        <v>4216</v>
      </c>
      <c r="B3847" s="50" t="s">
        <v>5104</v>
      </c>
      <c r="C3847" s="50" t="s">
        <v>4450</v>
      </c>
      <c r="D3847" s="50" t="s">
        <v>37</v>
      </c>
      <c r="E3847" s="51">
        <v>45603</v>
      </c>
      <c r="F3847" s="50" t="s">
        <v>72</v>
      </c>
      <c r="G3847" s="50" t="s">
        <v>73</v>
      </c>
      <c r="H3847" s="50" t="s">
        <v>74</v>
      </c>
      <c r="I3847" s="50" t="s">
        <v>852</v>
      </c>
      <c r="J3847" s="50" t="s">
        <v>4219</v>
      </c>
      <c r="K3847" s="53">
        <v>2731.27</v>
      </c>
    </row>
    <row r="3848" spans="1:11" x14ac:dyDescent="0.25">
      <c r="A3848" s="50" t="s">
        <v>4216</v>
      </c>
      <c r="B3848" s="50" t="s">
        <v>5105</v>
      </c>
      <c r="C3848" s="50" t="s">
        <v>4450</v>
      </c>
      <c r="D3848" s="50" t="s">
        <v>37</v>
      </c>
      <c r="E3848" s="51">
        <v>45603</v>
      </c>
      <c r="F3848" s="50" t="s">
        <v>72</v>
      </c>
      <c r="G3848" s="50" t="s">
        <v>73</v>
      </c>
      <c r="H3848" s="50" t="s">
        <v>74</v>
      </c>
      <c r="I3848" s="50" t="s">
        <v>852</v>
      </c>
      <c r="J3848" s="50" t="s">
        <v>4219</v>
      </c>
      <c r="K3848" s="53">
        <v>2731.27</v>
      </c>
    </row>
    <row r="3849" spans="1:11" x14ac:dyDescent="0.25">
      <c r="A3849" s="50" t="s">
        <v>4216</v>
      </c>
      <c r="B3849" s="50" t="s">
        <v>5106</v>
      </c>
      <c r="C3849" s="50" t="s">
        <v>4450</v>
      </c>
      <c r="D3849" s="50" t="s">
        <v>37</v>
      </c>
      <c r="E3849" s="51">
        <v>45603</v>
      </c>
      <c r="F3849" s="50" t="s">
        <v>72</v>
      </c>
      <c r="G3849" s="50" t="s">
        <v>73</v>
      </c>
      <c r="H3849" s="50" t="s">
        <v>74</v>
      </c>
      <c r="I3849" s="50" t="s">
        <v>852</v>
      </c>
      <c r="J3849" s="50" t="s">
        <v>4219</v>
      </c>
      <c r="K3849" s="53">
        <v>2731.27</v>
      </c>
    </row>
    <row r="3850" spans="1:11" x14ac:dyDescent="0.25">
      <c r="A3850" s="50" t="s">
        <v>4216</v>
      </c>
      <c r="B3850" s="50" t="s">
        <v>5107</v>
      </c>
      <c r="C3850" s="50" t="s">
        <v>4450</v>
      </c>
      <c r="D3850" s="50" t="s">
        <v>37</v>
      </c>
      <c r="E3850" s="51">
        <v>45603</v>
      </c>
      <c r="F3850" s="50" t="s">
        <v>72</v>
      </c>
      <c r="G3850" s="50" t="s">
        <v>73</v>
      </c>
      <c r="H3850" s="50" t="s">
        <v>74</v>
      </c>
      <c r="I3850" s="50" t="s">
        <v>852</v>
      </c>
      <c r="J3850" s="50" t="s">
        <v>4219</v>
      </c>
      <c r="K3850" s="53">
        <v>2731.27</v>
      </c>
    </row>
    <row r="3851" spans="1:11" x14ac:dyDescent="0.25">
      <c r="A3851" s="50" t="s">
        <v>4216</v>
      </c>
      <c r="B3851" s="50" t="s">
        <v>5108</v>
      </c>
      <c r="C3851" s="50" t="s">
        <v>4450</v>
      </c>
      <c r="D3851" s="50" t="s">
        <v>37</v>
      </c>
      <c r="E3851" s="51">
        <v>45603</v>
      </c>
      <c r="F3851" s="50" t="s">
        <v>72</v>
      </c>
      <c r="G3851" s="50" t="s">
        <v>73</v>
      </c>
      <c r="H3851" s="50" t="s">
        <v>74</v>
      </c>
      <c r="I3851" s="50" t="s">
        <v>852</v>
      </c>
      <c r="J3851" s="50" t="s">
        <v>4219</v>
      </c>
      <c r="K3851" s="53">
        <v>2731.27</v>
      </c>
    </row>
    <row r="3852" spans="1:11" x14ac:dyDescent="0.25">
      <c r="A3852" s="50" t="s">
        <v>4216</v>
      </c>
      <c r="B3852" s="50" t="s">
        <v>5109</v>
      </c>
      <c r="C3852" s="50" t="s">
        <v>4450</v>
      </c>
      <c r="D3852" s="50" t="s">
        <v>37</v>
      </c>
      <c r="E3852" s="51">
        <v>45603</v>
      </c>
      <c r="F3852" s="50" t="s">
        <v>72</v>
      </c>
      <c r="G3852" s="50" t="s">
        <v>73</v>
      </c>
      <c r="H3852" s="50" t="s">
        <v>74</v>
      </c>
      <c r="I3852" s="50" t="s">
        <v>852</v>
      </c>
      <c r="J3852" s="50" t="s">
        <v>4219</v>
      </c>
      <c r="K3852" s="53">
        <v>2731.27</v>
      </c>
    </row>
    <row r="3853" spans="1:11" x14ac:dyDescent="0.25">
      <c r="A3853" s="50" t="s">
        <v>4216</v>
      </c>
      <c r="B3853" s="50" t="s">
        <v>5110</v>
      </c>
      <c r="C3853" s="50" t="s">
        <v>4450</v>
      </c>
      <c r="D3853" s="50" t="s">
        <v>37</v>
      </c>
      <c r="E3853" s="51">
        <v>45603</v>
      </c>
      <c r="F3853" s="50" t="s">
        <v>72</v>
      </c>
      <c r="G3853" s="50" t="s">
        <v>73</v>
      </c>
      <c r="H3853" s="50" t="s">
        <v>74</v>
      </c>
      <c r="I3853" s="50" t="s">
        <v>852</v>
      </c>
      <c r="J3853" s="50" t="s">
        <v>4219</v>
      </c>
      <c r="K3853" s="53">
        <v>2731.27</v>
      </c>
    </row>
    <row r="3854" spans="1:11" x14ac:dyDescent="0.25">
      <c r="A3854" s="50" t="s">
        <v>4216</v>
      </c>
      <c r="B3854" s="50" t="s">
        <v>5111</v>
      </c>
      <c r="C3854" s="50" t="s">
        <v>4450</v>
      </c>
      <c r="D3854" s="50" t="s">
        <v>37</v>
      </c>
      <c r="E3854" s="51">
        <v>45603</v>
      </c>
      <c r="F3854" s="50" t="s">
        <v>72</v>
      </c>
      <c r="G3854" s="50" t="s">
        <v>73</v>
      </c>
      <c r="H3854" s="50" t="s">
        <v>74</v>
      </c>
      <c r="I3854" s="50" t="s">
        <v>852</v>
      </c>
      <c r="J3854" s="50" t="s">
        <v>4219</v>
      </c>
      <c r="K3854" s="53">
        <v>2731.27</v>
      </c>
    </row>
    <row r="3855" spans="1:11" x14ac:dyDescent="0.25">
      <c r="A3855" s="50" t="s">
        <v>4216</v>
      </c>
      <c r="B3855" s="50" t="s">
        <v>5112</v>
      </c>
      <c r="C3855" s="50" t="s">
        <v>4450</v>
      </c>
      <c r="D3855" s="50" t="s">
        <v>37</v>
      </c>
      <c r="E3855" s="51">
        <v>45603</v>
      </c>
      <c r="F3855" s="50" t="s">
        <v>72</v>
      </c>
      <c r="G3855" s="50" t="s">
        <v>73</v>
      </c>
      <c r="H3855" s="50" t="s">
        <v>74</v>
      </c>
      <c r="I3855" s="50" t="s">
        <v>852</v>
      </c>
      <c r="J3855" s="50" t="s">
        <v>4219</v>
      </c>
      <c r="K3855" s="53">
        <v>2731.27</v>
      </c>
    </row>
    <row r="3856" spans="1:11" x14ac:dyDescent="0.25">
      <c r="A3856" s="50" t="s">
        <v>4216</v>
      </c>
      <c r="B3856" s="50" t="s">
        <v>5113</v>
      </c>
      <c r="C3856" s="50" t="s">
        <v>4450</v>
      </c>
      <c r="D3856" s="50" t="s">
        <v>37</v>
      </c>
      <c r="E3856" s="51">
        <v>45603</v>
      </c>
      <c r="F3856" s="50" t="s">
        <v>72</v>
      </c>
      <c r="G3856" s="50" t="s">
        <v>73</v>
      </c>
      <c r="H3856" s="50" t="s">
        <v>74</v>
      </c>
      <c r="I3856" s="50" t="s">
        <v>852</v>
      </c>
      <c r="J3856" s="50" t="s">
        <v>4219</v>
      </c>
      <c r="K3856" s="53">
        <v>2731.27</v>
      </c>
    </row>
    <row r="3857" spans="1:11" x14ac:dyDescent="0.25">
      <c r="A3857" s="50" t="s">
        <v>4216</v>
      </c>
      <c r="B3857" s="50" t="s">
        <v>5114</v>
      </c>
      <c r="C3857" s="50" t="s">
        <v>4450</v>
      </c>
      <c r="D3857" s="50" t="s">
        <v>37</v>
      </c>
      <c r="E3857" s="51">
        <v>45603</v>
      </c>
      <c r="F3857" s="50" t="s">
        <v>72</v>
      </c>
      <c r="G3857" s="50" t="s">
        <v>73</v>
      </c>
      <c r="H3857" s="50" t="s">
        <v>74</v>
      </c>
      <c r="I3857" s="50" t="s">
        <v>852</v>
      </c>
      <c r="J3857" s="50" t="s">
        <v>4219</v>
      </c>
      <c r="K3857" s="53">
        <v>2731.27</v>
      </c>
    </row>
    <row r="3858" spans="1:11" x14ac:dyDescent="0.25">
      <c r="A3858" s="50" t="s">
        <v>4216</v>
      </c>
      <c r="B3858" s="50" t="s">
        <v>5115</v>
      </c>
      <c r="C3858" s="50" t="s">
        <v>4450</v>
      </c>
      <c r="D3858" s="50" t="s">
        <v>37</v>
      </c>
      <c r="E3858" s="51">
        <v>45603</v>
      </c>
      <c r="F3858" s="50" t="s">
        <v>72</v>
      </c>
      <c r="G3858" s="50" t="s">
        <v>73</v>
      </c>
      <c r="H3858" s="50" t="s">
        <v>74</v>
      </c>
      <c r="I3858" s="50" t="s">
        <v>852</v>
      </c>
      <c r="J3858" s="50" t="s">
        <v>4219</v>
      </c>
      <c r="K3858" s="53">
        <v>2731.27</v>
      </c>
    </row>
    <row r="3859" spans="1:11" x14ac:dyDescent="0.25">
      <c r="A3859" s="50" t="s">
        <v>4216</v>
      </c>
      <c r="B3859" s="50" t="s">
        <v>5116</v>
      </c>
      <c r="C3859" s="50" t="s">
        <v>4450</v>
      </c>
      <c r="D3859" s="50" t="s">
        <v>37</v>
      </c>
      <c r="E3859" s="51">
        <v>45603</v>
      </c>
      <c r="F3859" s="50" t="s">
        <v>72</v>
      </c>
      <c r="G3859" s="50" t="s">
        <v>73</v>
      </c>
      <c r="H3859" s="50" t="s">
        <v>74</v>
      </c>
      <c r="I3859" s="50" t="s">
        <v>852</v>
      </c>
      <c r="J3859" s="50" t="s">
        <v>4219</v>
      </c>
      <c r="K3859" s="53">
        <v>2731.27</v>
      </c>
    </row>
    <row r="3860" spans="1:11" x14ac:dyDescent="0.25">
      <c r="A3860" s="50" t="s">
        <v>4216</v>
      </c>
      <c r="B3860" s="50" t="s">
        <v>5117</v>
      </c>
      <c r="C3860" s="50" t="s">
        <v>4450</v>
      </c>
      <c r="D3860" s="50" t="s">
        <v>37</v>
      </c>
      <c r="E3860" s="51">
        <v>45603</v>
      </c>
      <c r="F3860" s="50" t="s">
        <v>72</v>
      </c>
      <c r="G3860" s="50" t="s">
        <v>73</v>
      </c>
      <c r="H3860" s="50" t="s">
        <v>74</v>
      </c>
      <c r="I3860" s="50" t="s">
        <v>852</v>
      </c>
      <c r="J3860" s="50" t="s">
        <v>4219</v>
      </c>
      <c r="K3860" s="53">
        <v>2731.27</v>
      </c>
    </row>
    <row r="3861" spans="1:11" x14ac:dyDescent="0.25">
      <c r="A3861" s="50" t="s">
        <v>4216</v>
      </c>
      <c r="B3861" s="50" t="s">
        <v>5118</v>
      </c>
      <c r="C3861" s="50" t="s">
        <v>4450</v>
      </c>
      <c r="D3861" s="50" t="s">
        <v>37</v>
      </c>
      <c r="E3861" s="51">
        <v>45603</v>
      </c>
      <c r="F3861" s="50" t="s">
        <v>72</v>
      </c>
      <c r="G3861" s="50" t="s">
        <v>73</v>
      </c>
      <c r="H3861" s="50" t="s">
        <v>74</v>
      </c>
      <c r="I3861" s="50" t="s">
        <v>852</v>
      </c>
      <c r="J3861" s="50" t="s">
        <v>4219</v>
      </c>
      <c r="K3861" s="53">
        <v>2731.27</v>
      </c>
    </row>
    <row r="3862" spans="1:11" x14ac:dyDescent="0.25">
      <c r="A3862" s="50" t="s">
        <v>4216</v>
      </c>
      <c r="B3862" s="50" t="s">
        <v>5119</v>
      </c>
      <c r="C3862" s="50" t="s">
        <v>4450</v>
      </c>
      <c r="D3862" s="50" t="s">
        <v>37</v>
      </c>
      <c r="E3862" s="51">
        <v>45603</v>
      </c>
      <c r="F3862" s="50" t="s">
        <v>72</v>
      </c>
      <c r="G3862" s="50" t="s">
        <v>73</v>
      </c>
      <c r="H3862" s="50" t="s">
        <v>74</v>
      </c>
      <c r="I3862" s="50" t="s">
        <v>852</v>
      </c>
      <c r="J3862" s="50" t="s">
        <v>4219</v>
      </c>
      <c r="K3862" s="53">
        <v>2731.27</v>
      </c>
    </row>
    <row r="3863" spans="1:11" x14ac:dyDescent="0.25">
      <c r="A3863" s="50" t="s">
        <v>4216</v>
      </c>
      <c r="B3863" s="50" t="s">
        <v>5120</v>
      </c>
      <c r="C3863" s="50" t="s">
        <v>4450</v>
      </c>
      <c r="D3863" s="50" t="s">
        <v>37</v>
      </c>
      <c r="E3863" s="51">
        <v>45603</v>
      </c>
      <c r="F3863" s="50" t="s">
        <v>72</v>
      </c>
      <c r="G3863" s="50" t="s">
        <v>73</v>
      </c>
      <c r="H3863" s="50" t="s">
        <v>74</v>
      </c>
      <c r="I3863" s="50" t="s">
        <v>852</v>
      </c>
      <c r="J3863" s="50" t="s">
        <v>4219</v>
      </c>
      <c r="K3863" s="53">
        <v>2731.27</v>
      </c>
    </row>
    <row r="3864" spans="1:11" x14ac:dyDescent="0.25">
      <c r="A3864" s="50" t="s">
        <v>4216</v>
      </c>
      <c r="B3864" s="50" t="s">
        <v>5121</v>
      </c>
      <c r="C3864" s="50" t="s">
        <v>4450</v>
      </c>
      <c r="D3864" s="50" t="s">
        <v>37</v>
      </c>
      <c r="E3864" s="51">
        <v>45603</v>
      </c>
      <c r="F3864" s="50" t="s">
        <v>72</v>
      </c>
      <c r="G3864" s="50" t="s">
        <v>73</v>
      </c>
      <c r="H3864" s="50" t="s">
        <v>74</v>
      </c>
      <c r="I3864" s="50" t="s">
        <v>852</v>
      </c>
      <c r="J3864" s="50" t="s">
        <v>4219</v>
      </c>
      <c r="K3864" s="53">
        <v>2731.27</v>
      </c>
    </row>
    <row r="3865" spans="1:11" x14ac:dyDescent="0.25">
      <c r="A3865" s="50" t="s">
        <v>4216</v>
      </c>
      <c r="B3865" s="50" t="s">
        <v>5122</v>
      </c>
      <c r="C3865" s="50" t="s">
        <v>4450</v>
      </c>
      <c r="D3865" s="50" t="s">
        <v>37</v>
      </c>
      <c r="E3865" s="51">
        <v>45603</v>
      </c>
      <c r="F3865" s="50" t="s">
        <v>72</v>
      </c>
      <c r="G3865" s="50" t="s">
        <v>73</v>
      </c>
      <c r="H3865" s="50" t="s">
        <v>74</v>
      </c>
      <c r="I3865" s="50" t="s">
        <v>852</v>
      </c>
      <c r="J3865" s="50" t="s">
        <v>4219</v>
      </c>
      <c r="K3865" s="53">
        <v>2731.27</v>
      </c>
    </row>
    <row r="3866" spans="1:11" x14ac:dyDescent="0.25">
      <c r="A3866" s="50" t="s">
        <v>4216</v>
      </c>
      <c r="B3866" s="50" t="s">
        <v>5123</v>
      </c>
      <c r="C3866" s="50" t="s">
        <v>4450</v>
      </c>
      <c r="D3866" s="50" t="s">
        <v>37</v>
      </c>
      <c r="E3866" s="51">
        <v>45603</v>
      </c>
      <c r="F3866" s="50" t="s">
        <v>72</v>
      </c>
      <c r="G3866" s="50" t="s">
        <v>73</v>
      </c>
      <c r="H3866" s="50" t="s">
        <v>74</v>
      </c>
      <c r="I3866" s="50" t="s">
        <v>852</v>
      </c>
      <c r="J3866" s="50" t="s">
        <v>4219</v>
      </c>
      <c r="K3866" s="53">
        <v>2731.27</v>
      </c>
    </row>
    <row r="3867" spans="1:11" x14ac:dyDescent="0.25">
      <c r="A3867" s="50" t="s">
        <v>4216</v>
      </c>
      <c r="B3867" s="50" t="s">
        <v>5124</v>
      </c>
      <c r="C3867" s="50" t="s">
        <v>4450</v>
      </c>
      <c r="D3867" s="50" t="s">
        <v>37</v>
      </c>
      <c r="E3867" s="51">
        <v>45603</v>
      </c>
      <c r="F3867" s="50" t="s">
        <v>72</v>
      </c>
      <c r="G3867" s="50" t="s">
        <v>73</v>
      </c>
      <c r="H3867" s="50" t="s">
        <v>74</v>
      </c>
      <c r="I3867" s="50" t="s">
        <v>852</v>
      </c>
      <c r="J3867" s="50" t="s">
        <v>4219</v>
      </c>
      <c r="K3867" s="53">
        <v>2731.27</v>
      </c>
    </row>
    <row r="3868" spans="1:11" x14ac:dyDescent="0.25">
      <c r="A3868" s="50" t="s">
        <v>4216</v>
      </c>
      <c r="B3868" s="50" t="s">
        <v>5125</v>
      </c>
      <c r="C3868" s="50" t="s">
        <v>4450</v>
      </c>
      <c r="D3868" s="50" t="s">
        <v>37</v>
      </c>
      <c r="E3868" s="51">
        <v>45603</v>
      </c>
      <c r="F3868" s="50" t="s">
        <v>72</v>
      </c>
      <c r="G3868" s="50" t="s">
        <v>73</v>
      </c>
      <c r="H3868" s="50" t="s">
        <v>74</v>
      </c>
      <c r="I3868" s="50" t="s">
        <v>852</v>
      </c>
      <c r="J3868" s="50" t="s">
        <v>4219</v>
      </c>
      <c r="K3868" s="53">
        <v>2731.23</v>
      </c>
    </row>
    <row r="3869" spans="1:11" x14ac:dyDescent="0.25">
      <c r="A3869" s="50" t="s">
        <v>4216</v>
      </c>
      <c r="B3869" s="50" t="s">
        <v>5126</v>
      </c>
      <c r="C3869" s="50" t="s">
        <v>4338</v>
      </c>
      <c r="D3869" s="50" t="s">
        <v>37</v>
      </c>
      <c r="E3869" s="51">
        <v>45603</v>
      </c>
      <c r="F3869" s="50" t="s">
        <v>72</v>
      </c>
      <c r="G3869" s="50" t="s">
        <v>73</v>
      </c>
      <c r="H3869" s="50" t="s">
        <v>74</v>
      </c>
      <c r="I3869" s="50" t="s">
        <v>852</v>
      </c>
      <c r="J3869" s="50" t="s">
        <v>4219</v>
      </c>
      <c r="K3869" s="53">
        <v>8262.06</v>
      </c>
    </row>
    <row r="3870" spans="1:11" x14ac:dyDescent="0.25">
      <c r="A3870" s="50" t="s">
        <v>4216</v>
      </c>
      <c r="B3870" s="50" t="s">
        <v>5127</v>
      </c>
      <c r="C3870" s="50" t="s">
        <v>5128</v>
      </c>
      <c r="D3870" s="50" t="s">
        <v>37</v>
      </c>
      <c r="E3870" s="51">
        <v>45608</v>
      </c>
      <c r="F3870" s="50" t="s">
        <v>72</v>
      </c>
      <c r="G3870" s="50" t="s">
        <v>73</v>
      </c>
      <c r="H3870" s="50" t="s">
        <v>74</v>
      </c>
      <c r="I3870" s="50" t="s">
        <v>852</v>
      </c>
      <c r="J3870" s="50" t="s">
        <v>4219</v>
      </c>
      <c r="K3870" s="53">
        <v>11147.8</v>
      </c>
    </row>
    <row r="3871" spans="1:11" x14ac:dyDescent="0.25">
      <c r="A3871" s="50" t="s">
        <v>4216</v>
      </c>
      <c r="B3871" s="50" t="s">
        <v>5129</v>
      </c>
      <c r="C3871" s="50" t="s">
        <v>4347</v>
      </c>
      <c r="D3871" s="50" t="s">
        <v>37</v>
      </c>
      <c r="E3871" s="51">
        <v>45610</v>
      </c>
      <c r="F3871" s="50" t="s">
        <v>72</v>
      </c>
      <c r="G3871" s="50" t="s">
        <v>73</v>
      </c>
      <c r="H3871" s="50" t="s">
        <v>74</v>
      </c>
      <c r="I3871" s="50" t="s">
        <v>852</v>
      </c>
      <c r="J3871" s="50" t="s">
        <v>4219</v>
      </c>
      <c r="K3871" s="53">
        <v>14356.82</v>
      </c>
    </row>
    <row r="3872" spans="1:11" x14ac:dyDescent="0.25">
      <c r="A3872" s="50" t="s">
        <v>4216</v>
      </c>
      <c r="B3872" s="50" t="s">
        <v>5130</v>
      </c>
      <c r="C3872" s="50" t="s">
        <v>5023</v>
      </c>
      <c r="D3872" s="50" t="s">
        <v>37</v>
      </c>
      <c r="E3872" s="51">
        <v>45610</v>
      </c>
      <c r="F3872" s="50" t="s">
        <v>72</v>
      </c>
      <c r="G3872" s="50" t="s">
        <v>73</v>
      </c>
      <c r="H3872" s="50" t="s">
        <v>74</v>
      </c>
      <c r="I3872" s="50" t="s">
        <v>852</v>
      </c>
      <c r="J3872" s="50" t="s">
        <v>4230</v>
      </c>
      <c r="K3872" s="53">
        <v>20930.560000000001</v>
      </c>
    </row>
    <row r="3873" spans="1:11" x14ac:dyDescent="0.25">
      <c r="A3873" s="50" t="s">
        <v>4216</v>
      </c>
      <c r="B3873" s="50" t="s">
        <v>5131</v>
      </c>
      <c r="C3873" s="50" t="s">
        <v>4826</v>
      </c>
      <c r="D3873" s="50" t="s">
        <v>37</v>
      </c>
      <c r="E3873" s="51">
        <v>45610</v>
      </c>
      <c r="F3873" s="50" t="s">
        <v>72</v>
      </c>
      <c r="G3873" s="50" t="s">
        <v>73</v>
      </c>
      <c r="H3873" s="50" t="s">
        <v>74</v>
      </c>
      <c r="I3873" s="50" t="s">
        <v>852</v>
      </c>
      <c r="J3873" s="50" t="s">
        <v>4230</v>
      </c>
      <c r="K3873" s="53">
        <v>21044.3</v>
      </c>
    </row>
    <row r="3874" spans="1:11" x14ac:dyDescent="0.25">
      <c r="A3874" s="50" t="s">
        <v>4216</v>
      </c>
      <c r="B3874" s="50" t="s">
        <v>5132</v>
      </c>
      <c r="C3874" s="50" t="s">
        <v>4826</v>
      </c>
      <c r="D3874" s="50" t="s">
        <v>37</v>
      </c>
      <c r="E3874" s="51">
        <v>45610</v>
      </c>
      <c r="F3874" s="50" t="s">
        <v>72</v>
      </c>
      <c r="G3874" s="50" t="s">
        <v>73</v>
      </c>
      <c r="H3874" s="50" t="s">
        <v>74</v>
      </c>
      <c r="I3874" s="50" t="s">
        <v>852</v>
      </c>
      <c r="J3874" s="50" t="s">
        <v>4230</v>
      </c>
      <c r="K3874" s="53">
        <v>21044.3</v>
      </c>
    </row>
    <row r="3875" spans="1:11" x14ac:dyDescent="0.25">
      <c r="A3875" s="50" t="s">
        <v>4216</v>
      </c>
      <c r="B3875" s="50" t="s">
        <v>5133</v>
      </c>
      <c r="C3875" s="50" t="s">
        <v>4826</v>
      </c>
      <c r="D3875" s="50" t="s">
        <v>37</v>
      </c>
      <c r="E3875" s="51">
        <v>45610</v>
      </c>
      <c r="F3875" s="50" t="s">
        <v>72</v>
      </c>
      <c r="G3875" s="50" t="s">
        <v>73</v>
      </c>
      <c r="H3875" s="50" t="s">
        <v>74</v>
      </c>
      <c r="I3875" s="50" t="s">
        <v>852</v>
      </c>
      <c r="J3875" s="50" t="s">
        <v>4230</v>
      </c>
      <c r="K3875" s="53">
        <v>21044.29</v>
      </c>
    </row>
    <row r="3876" spans="1:11" x14ac:dyDescent="0.25">
      <c r="A3876" s="50" t="s">
        <v>4216</v>
      </c>
      <c r="B3876" s="50" t="s">
        <v>5134</v>
      </c>
      <c r="C3876" s="50" t="s">
        <v>4821</v>
      </c>
      <c r="D3876" s="50" t="s">
        <v>37</v>
      </c>
      <c r="E3876" s="51">
        <v>45610</v>
      </c>
      <c r="F3876" s="50" t="s">
        <v>72</v>
      </c>
      <c r="G3876" s="50" t="s">
        <v>73</v>
      </c>
      <c r="H3876" s="50" t="s">
        <v>74</v>
      </c>
      <c r="I3876" s="50" t="s">
        <v>852</v>
      </c>
      <c r="J3876" s="50" t="s">
        <v>4219</v>
      </c>
      <c r="K3876" s="53">
        <v>3113.24</v>
      </c>
    </row>
    <row r="3877" spans="1:11" x14ac:dyDescent="0.25">
      <c r="A3877" s="50" t="s">
        <v>4216</v>
      </c>
      <c r="B3877" s="50" t="s">
        <v>5135</v>
      </c>
      <c r="C3877" s="50" t="s">
        <v>5023</v>
      </c>
      <c r="D3877" s="50" t="s">
        <v>37</v>
      </c>
      <c r="E3877" s="51">
        <v>45614</v>
      </c>
      <c r="F3877" s="50" t="s">
        <v>72</v>
      </c>
      <c r="G3877" s="50" t="s">
        <v>73</v>
      </c>
      <c r="H3877" s="50" t="s">
        <v>74</v>
      </c>
      <c r="I3877" s="50" t="s">
        <v>852</v>
      </c>
      <c r="J3877" s="50" t="s">
        <v>4230</v>
      </c>
      <c r="K3877" s="53">
        <v>20930.560000000001</v>
      </c>
    </row>
    <row r="3878" spans="1:11" x14ac:dyDescent="0.25">
      <c r="A3878" s="50" t="s">
        <v>4216</v>
      </c>
      <c r="B3878" s="50" t="s">
        <v>5136</v>
      </c>
      <c r="C3878" s="50" t="s">
        <v>5023</v>
      </c>
      <c r="D3878" s="50" t="s">
        <v>37</v>
      </c>
      <c r="E3878" s="51">
        <v>45614</v>
      </c>
      <c r="F3878" s="50" t="s">
        <v>72</v>
      </c>
      <c r="G3878" s="50" t="s">
        <v>73</v>
      </c>
      <c r="H3878" s="50" t="s">
        <v>74</v>
      </c>
      <c r="I3878" s="50" t="s">
        <v>852</v>
      </c>
      <c r="J3878" s="50" t="s">
        <v>4230</v>
      </c>
      <c r="K3878" s="53">
        <v>20930.560000000001</v>
      </c>
    </row>
    <row r="3879" spans="1:11" x14ac:dyDescent="0.25">
      <c r="A3879" s="50" t="s">
        <v>4216</v>
      </c>
      <c r="B3879" s="50" t="s">
        <v>5137</v>
      </c>
      <c r="C3879" s="50" t="s">
        <v>5023</v>
      </c>
      <c r="D3879" s="50" t="s">
        <v>37</v>
      </c>
      <c r="E3879" s="51">
        <v>45614</v>
      </c>
      <c r="F3879" s="50" t="s">
        <v>72</v>
      </c>
      <c r="G3879" s="50" t="s">
        <v>73</v>
      </c>
      <c r="H3879" s="50" t="s">
        <v>74</v>
      </c>
      <c r="I3879" s="50" t="s">
        <v>852</v>
      </c>
      <c r="J3879" s="50" t="s">
        <v>4230</v>
      </c>
      <c r="K3879" s="53">
        <v>20930.560000000001</v>
      </c>
    </row>
    <row r="3880" spans="1:11" x14ac:dyDescent="0.25">
      <c r="A3880" s="50" t="s">
        <v>4216</v>
      </c>
      <c r="B3880" s="50" t="s">
        <v>5138</v>
      </c>
      <c r="C3880" s="50" t="s">
        <v>5023</v>
      </c>
      <c r="D3880" s="50" t="s">
        <v>37</v>
      </c>
      <c r="E3880" s="51">
        <v>45614</v>
      </c>
      <c r="F3880" s="50" t="s">
        <v>72</v>
      </c>
      <c r="G3880" s="50" t="s">
        <v>73</v>
      </c>
      <c r="H3880" s="50" t="s">
        <v>74</v>
      </c>
      <c r="I3880" s="50" t="s">
        <v>852</v>
      </c>
      <c r="J3880" s="50" t="s">
        <v>4230</v>
      </c>
      <c r="K3880" s="53">
        <v>20930.560000000001</v>
      </c>
    </row>
    <row r="3881" spans="1:11" x14ac:dyDescent="0.25">
      <c r="A3881" s="50" t="s">
        <v>4216</v>
      </c>
      <c r="B3881" s="50" t="s">
        <v>5139</v>
      </c>
      <c r="C3881" s="50" t="s">
        <v>5023</v>
      </c>
      <c r="D3881" s="50" t="s">
        <v>37</v>
      </c>
      <c r="E3881" s="51">
        <v>45614</v>
      </c>
      <c r="F3881" s="50" t="s">
        <v>72</v>
      </c>
      <c r="G3881" s="50" t="s">
        <v>73</v>
      </c>
      <c r="H3881" s="50" t="s">
        <v>74</v>
      </c>
      <c r="I3881" s="50" t="s">
        <v>852</v>
      </c>
      <c r="J3881" s="50" t="s">
        <v>4230</v>
      </c>
      <c r="K3881" s="53">
        <v>20930.560000000001</v>
      </c>
    </row>
    <row r="3882" spans="1:11" x14ac:dyDescent="0.25">
      <c r="A3882" s="50" t="s">
        <v>4216</v>
      </c>
      <c r="B3882" s="50" t="s">
        <v>5140</v>
      </c>
      <c r="C3882" s="50" t="s">
        <v>5023</v>
      </c>
      <c r="D3882" s="50" t="s">
        <v>37</v>
      </c>
      <c r="E3882" s="51">
        <v>45614</v>
      </c>
      <c r="F3882" s="50" t="s">
        <v>72</v>
      </c>
      <c r="G3882" s="50" t="s">
        <v>73</v>
      </c>
      <c r="H3882" s="50" t="s">
        <v>74</v>
      </c>
      <c r="I3882" s="50" t="s">
        <v>852</v>
      </c>
      <c r="J3882" s="50" t="s">
        <v>4230</v>
      </c>
      <c r="K3882" s="53">
        <v>20930.54</v>
      </c>
    </row>
    <row r="3883" spans="1:11" x14ac:dyDescent="0.25">
      <c r="A3883" s="50" t="s">
        <v>4216</v>
      </c>
      <c r="B3883" s="50" t="s">
        <v>5141</v>
      </c>
      <c r="C3883" s="50" t="s">
        <v>4826</v>
      </c>
      <c r="D3883" s="50" t="s">
        <v>37</v>
      </c>
      <c r="E3883" s="51">
        <v>45614</v>
      </c>
      <c r="F3883" s="50" t="s">
        <v>72</v>
      </c>
      <c r="G3883" s="50" t="s">
        <v>73</v>
      </c>
      <c r="H3883" s="50" t="s">
        <v>74</v>
      </c>
      <c r="I3883" s="50" t="s">
        <v>852</v>
      </c>
      <c r="J3883" s="50" t="s">
        <v>4230</v>
      </c>
      <c r="K3883" s="53">
        <v>21044.3</v>
      </c>
    </row>
    <row r="3884" spans="1:11" x14ac:dyDescent="0.25">
      <c r="A3884" s="50" t="s">
        <v>4216</v>
      </c>
      <c r="B3884" s="50" t="s">
        <v>5142</v>
      </c>
      <c r="C3884" s="50" t="s">
        <v>4826</v>
      </c>
      <c r="D3884" s="50" t="s">
        <v>37</v>
      </c>
      <c r="E3884" s="51">
        <v>45614</v>
      </c>
      <c r="F3884" s="50" t="s">
        <v>72</v>
      </c>
      <c r="G3884" s="50" t="s">
        <v>73</v>
      </c>
      <c r="H3884" s="50" t="s">
        <v>74</v>
      </c>
      <c r="I3884" s="50" t="s">
        <v>852</v>
      </c>
      <c r="J3884" s="50" t="s">
        <v>4230</v>
      </c>
      <c r="K3884" s="53">
        <v>21044.3</v>
      </c>
    </row>
    <row r="3885" spans="1:11" x14ac:dyDescent="0.25">
      <c r="A3885" s="50" t="s">
        <v>4216</v>
      </c>
      <c r="B3885" s="50" t="s">
        <v>5143</v>
      </c>
      <c r="C3885" s="50" t="s">
        <v>4826</v>
      </c>
      <c r="D3885" s="50" t="s">
        <v>37</v>
      </c>
      <c r="E3885" s="51">
        <v>45614</v>
      </c>
      <c r="F3885" s="50" t="s">
        <v>72</v>
      </c>
      <c r="G3885" s="50" t="s">
        <v>73</v>
      </c>
      <c r="H3885" s="50" t="s">
        <v>74</v>
      </c>
      <c r="I3885" s="50" t="s">
        <v>852</v>
      </c>
      <c r="J3885" s="50" t="s">
        <v>4230</v>
      </c>
      <c r="K3885" s="53">
        <v>21044.3</v>
      </c>
    </row>
    <row r="3886" spans="1:11" x14ac:dyDescent="0.25">
      <c r="A3886" s="50" t="s">
        <v>4216</v>
      </c>
      <c r="B3886" s="50" t="s">
        <v>5144</v>
      </c>
      <c r="C3886" s="50" t="s">
        <v>4826</v>
      </c>
      <c r="D3886" s="50" t="s">
        <v>37</v>
      </c>
      <c r="E3886" s="51">
        <v>45614</v>
      </c>
      <c r="F3886" s="50" t="s">
        <v>72</v>
      </c>
      <c r="G3886" s="50" t="s">
        <v>73</v>
      </c>
      <c r="H3886" s="50" t="s">
        <v>74</v>
      </c>
      <c r="I3886" s="50" t="s">
        <v>852</v>
      </c>
      <c r="J3886" s="50" t="s">
        <v>4230</v>
      </c>
      <c r="K3886" s="53">
        <v>21044.28</v>
      </c>
    </row>
    <row r="3887" spans="1:11" x14ac:dyDescent="0.25">
      <c r="A3887" s="50" t="s">
        <v>4216</v>
      </c>
      <c r="B3887" s="50" t="s">
        <v>5145</v>
      </c>
      <c r="C3887" s="50" t="s">
        <v>4819</v>
      </c>
      <c r="D3887" s="50" t="s">
        <v>37</v>
      </c>
      <c r="E3887" s="51">
        <v>45614</v>
      </c>
      <c r="F3887" s="50" t="s">
        <v>72</v>
      </c>
      <c r="G3887" s="50" t="s">
        <v>73</v>
      </c>
      <c r="H3887" s="50" t="s">
        <v>74</v>
      </c>
      <c r="I3887" s="50" t="s">
        <v>852</v>
      </c>
      <c r="J3887" s="50" t="s">
        <v>4230</v>
      </c>
      <c r="K3887" s="53">
        <v>26318.86</v>
      </c>
    </row>
    <row r="3888" spans="1:11" x14ac:dyDescent="0.25">
      <c r="A3888" s="50" t="s">
        <v>4216</v>
      </c>
      <c r="B3888" s="50" t="s">
        <v>5146</v>
      </c>
      <c r="C3888" s="50" t="s">
        <v>4819</v>
      </c>
      <c r="D3888" s="50" t="s">
        <v>37</v>
      </c>
      <c r="E3888" s="51">
        <v>45614</v>
      </c>
      <c r="F3888" s="50" t="s">
        <v>72</v>
      </c>
      <c r="G3888" s="50" t="s">
        <v>73</v>
      </c>
      <c r="H3888" s="50" t="s">
        <v>74</v>
      </c>
      <c r="I3888" s="50" t="s">
        <v>852</v>
      </c>
      <c r="J3888" s="50" t="s">
        <v>4230</v>
      </c>
      <c r="K3888" s="53">
        <v>26318.86</v>
      </c>
    </row>
    <row r="3889" spans="1:11" x14ac:dyDescent="0.25">
      <c r="A3889" s="50" t="s">
        <v>4216</v>
      </c>
      <c r="B3889" s="50" t="s">
        <v>5147</v>
      </c>
      <c r="C3889" s="50" t="s">
        <v>4819</v>
      </c>
      <c r="D3889" s="50" t="s">
        <v>37</v>
      </c>
      <c r="E3889" s="51">
        <v>45614</v>
      </c>
      <c r="F3889" s="50" t="s">
        <v>72</v>
      </c>
      <c r="G3889" s="50" t="s">
        <v>73</v>
      </c>
      <c r="H3889" s="50" t="s">
        <v>74</v>
      </c>
      <c r="I3889" s="50" t="s">
        <v>852</v>
      </c>
      <c r="J3889" s="50" t="s">
        <v>4230</v>
      </c>
      <c r="K3889" s="53">
        <v>26318.85</v>
      </c>
    </row>
    <row r="3890" spans="1:11" x14ac:dyDescent="0.25">
      <c r="A3890" s="50" t="s">
        <v>4216</v>
      </c>
      <c r="B3890" s="50" t="s">
        <v>5148</v>
      </c>
      <c r="C3890" s="50" t="s">
        <v>4821</v>
      </c>
      <c r="D3890" s="50" t="s">
        <v>37</v>
      </c>
      <c r="E3890" s="51">
        <v>45614</v>
      </c>
      <c r="F3890" s="50" t="s">
        <v>72</v>
      </c>
      <c r="G3890" s="50" t="s">
        <v>73</v>
      </c>
      <c r="H3890" s="50" t="s">
        <v>74</v>
      </c>
      <c r="I3890" s="50" t="s">
        <v>852</v>
      </c>
      <c r="J3890" s="50" t="s">
        <v>4219</v>
      </c>
      <c r="K3890" s="53">
        <v>3113.24</v>
      </c>
    </row>
    <row r="3891" spans="1:11" x14ac:dyDescent="0.25">
      <c r="A3891" s="50" t="s">
        <v>4216</v>
      </c>
      <c r="B3891" s="50" t="s">
        <v>5149</v>
      </c>
      <c r="C3891" s="50" t="s">
        <v>4821</v>
      </c>
      <c r="D3891" s="50" t="s">
        <v>37</v>
      </c>
      <c r="E3891" s="51">
        <v>45614</v>
      </c>
      <c r="F3891" s="50" t="s">
        <v>72</v>
      </c>
      <c r="G3891" s="50" t="s">
        <v>73</v>
      </c>
      <c r="H3891" s="50" t="s">
        <v>74</v>
      </c>
      <c r="I3891" s="50" t="s">
        <v>852</v>
      </c>
      <c r="J3891" s="50" t="s">
        <v>4219</v>
      </c>
      <c r="K3891" s="53">
        <v>3113.24</v>
      </c>
    </row>
    <row r="3892" spans="1:11" x14ac:dyDescent="0.25">
      <c r="A3892" s="50" t="s">
        <v>4216</v>
      </c>
      <c r="B3892" s="50" t="s">
        <v>5150</v>
      </c>
      <c r="C3892" s="50" t="s">
        <v>4821</v>
      </c>
      <c r="D3892" s="50" t="s">
        <v>37</v>
      </c>
      <c r="E3892" s="51">
        <v>45614</v>
      </c>
      <c r="F3892" s="50" t="s">
        <v>72</v>
      </c>
      <c r="G3892" s="50" t="s">
        <v>73</v>
      </c>
      <c r="H3892" s="50" t="s">
        <v>74</v>
      </c>
      <c r="I3892" s="50" t="s">
        <v>852</v>
      </c>
      <c r="J3892" s="50" t="s">
        <v>4219</v>
      </c>
      <c r="K3892" s="53">
        <v>3113.24</v>
      </c>
    </row>
    <row r="3893" spans="1:11" x14ac:dyDescent="0.25">
      <c r="A3893" s="50" t="s">
        <v>4216</v>
      </c>
      <c r="B3893" s="50" t="s">
        <v>5151</v>
      </c>
      <c r="C3893" s="50" t="s">
        <v>4821</v>
      </c>
      <c r="D3893" s="50" t="s">
        <v>37</v>
      </c>
      <c r="E3893" s="51">
        <v>45614</v>
      </c>
      <c r="F3893" s="50" t="s">
        <v>72</v>
      </c>
      <c r="G3893" s="50" t="s">
        <v>73</v>
      </c>
      <c r="H3893" s="50" t="s">
        <v>74</v>
      </c>
      <c r="I3893" s="50" t="s">
        <v>852</v>
      </c>
      <c r="J3893" s="50" t="s">
        <v>4219</v>
      </c>
      <c r="K3893" s="53">
        <v>3113.24</v>
      </c>
    </row>
    <row r="3894" spans="1:11" x14ac:dyDescent="0.25">
      <c r="A3894" s="50" t="s">
        <v>4216</v>
      </c>
      <c r="B3894" s="50" t="s">
        <v>5152</v>
      </c>
      <c r="C3894" s="50" t="s">
        <v>4821</v>
      </c>
      <c r="D3894" s="50" t="s">
        <v>37</v>
      </c>
      <c r="E3894" s="51">
        <v>45614</v>
      </c>
      <c r="F3894" s="50" t="s">
        <v>72</v>
      </c>
      <c r="G3894" s="50" t="s">
        <v>73</v>
      </c>
      <c r="H3894" s="50" t="s">
        <v>74</v>
      </c>
      <c r="I3894" s="50" t="s">
        <v>852</v>
      </c>
      <c r="J3894" s="50" t="s">
        <v>4219</v>
      </c>
      <c r="K3894" s="53">
        <v>3113.24</v>
      </c>
    </row>
    <row r="3895" spans="1:11" x14ac:dyDescent="0.25">
      <c r="A3895" s="50" t="s">
        <v>4216</v>
      </c>
      <c r="B3895" s="50" t="s">
        <v>5153</v>
      </c>
      <c r="C3895" s="50" t="s">
        <v>4821</v>
      </c>
      <c r="D3895" s="50" t="s">
        <v>37</v>
      </c>
      <c r="E3895" s="51">
        <v>45614</v>
      </c>
      <c r="F3895" s="50" t="s">
        <v>72</v>
      </c>
      <c r="G3895" s="50" t="s">
        <v>73</v>
      </c>
      <c r="H3895" s="50" t="s">
        <v>74</v>
      </c>
      <c r="I3895" s="50" t="s">
        <v>852</v>
      </c>
      <c r="J3895" s="50" t="s">
        <v>4219</v>
      </c>
      <c r="K3895" s="53">
        <v>3113.24</v>
      </c>
    </row>
    <row r="3896" spans="1:11" x14ac:dyDescent="0.25">
      <c r="A3896" s="50" t="s">
        <v>4216</v>
      </c>
      <c r="B3896" s="50" t="s">
        <v>5154</v>
      </c>
      <c r="C3896" s="50" t="s">
        <v>4821</v>
      </c>
      <c r="D3896" s="50" t="s">
        <v>37</v>
      </c>
      <c r="E3896" s="51">
        <v>45614</v>
      </c>
      <c r="F3896" s="50" t="s">
        <v>72</v>
      </c>
      <c r="G3896" s="50" t="s">
        <v>73</v>
      </c>
      <c r="H3896" s="50" t="s">
        <v>74</v>
      </c>
      <c r="I3896" s="50" t="s">
        <v>852</v>
      </c>
      <c r="J3896" s="50" t="s">
        <v>4219</v>
      </c>
      <c r="K3896" s="53">
        <v>3113.24</v>
      </c>
    </row>
    <row r="3897" spans="1:11" x14ac:dyDescent="0.25">
      <c r="A3897" s="50" t="s">
        <v>4216</v>
      </c>
      <c r="B3897" s="50" t="s">
        <v>5155</v>
      </c>
      <c r="C3897" s="50" t="s">
        <v>4821</v>
      </c>
      <c r="D3897" s="50" t="s">
        <v>37</v>
      </c>
      <c r="E3897" s="51">
        <v>45614</v>
      </c>
      <c r="F3897" s="50" t="s">
        <v>72</v>
      </c>
      <c r="G3897" s="50" t="s">
        <v>73</v>
      </c>
      <c r="H3897" s="50" t="s">
        <v>74</v>
      </c>
      <c r="I3897" s="50" t="s">
        <v>852</v>
      </c>
      <c r="J3897" s="50" t="s">
        <v>4219</v>
      </c>
      <c r="K3897" s="53">
        <v>3113.24</v>
      </c>
    </row>
    <row r="3898" spans="1:11" x14ac:dyDescent="0.25">
      <c r="A3898" s="50" t="s">
        <v>4216</v>
      </c>
      <c r="B3898" s="50" t="s">
        <v>5156</v>
      </c>
      <c r="C3898" s="50" t="s">
        <v>4821</v>
      </c>
      <c r="D3898" s="50" t="s">
        <v>37</v>
      </c>
      <c r="E3898" s="51">
        <v>45614</v>
      </c>
      <c r="F3898" s="50" t="s">
        <v>72</v>
      </c>
      <c r="G3898" s="50" t="s">
        <v>73</v>
      </c>
      <c r="H3898" s="50" t="s">
        <v>74</v>
      </c>
      <c r="I3898" s="50" t="s">
        <v>852</v>
      </c>
      <c r="J3898" s="50" t="s">
        <v>4219</v>
      </c>
      <c r="K3898" s="53">
        <v>3113.24</v>
      </c>
    </row>
    <row r="3899" spans="1:11" x14ac:dyDescent="0.25">
      <c r="A3899" s="50" t="s">
        <v>4216</v>
      </c>
      <c r="B3899" s="50" t="s">
        <v>5157</v>
      </c>
      <c r="C3899" s="50" t="s">
        <v>4821</v>
      </c>
      <c r="D3899" s="50" t="s">
        <v>37</v>
      </c>
      <c r="E3899" s="51">
        <v>45614</v>
      </c>
      <c r="F3899" s="50" t="s">
        <v>72</v>
      </c>
      <c r="G3899" s="50" t="s">
        <v>73</v>
      </c>
      <c r="H3899" s="50" t="s">
        <v>74</v>
      </c>
      <c r="I3899" s="50" t="s">
        <v>852</v>
      </c>
      <c r="J3899" s="50" t="s">
        <v>4219</v>
      </c>
      <c r="K3899" s="53">
        <v>3113.24</v>
      </c>
    </row>
    <row r="3900" spans="1:11" x14ac:dyDescent="0.25">
      <c r="A3900" s="50" t="s">
        <v>4216</v>
      </c>
      <c r="B3900" s="50" t="s">
        <v>5158</v>
      </c>
      <c r="C3900" s="50" t="s">
        <v>4821</v>
      </c>
      <c r="D3900" s="50" t="s">
        <v>37</v>
      </c>
      <c r="E3900" s="51">
        <v>45614</v>
      </c>
      <c r="F3900" s="50" t="s">
        <v>72</v>
      </c>
      <c r="G3900" s="50" t="s">
        <v>73</v>
      </c>
      <c r="H3900" s="50" t="s">
        <v>74</v>
      </c>
      <c r="I3900" s="50" t="s">
        <v>852</v>
      </c>
      <c r="J3900" s="50" t="s">
        <v>4219</v>
      </c>
      <c r="K3900" s="53">
        <v>3113.24</v>
      </c>
    </row>
    <row r="3901" spans="1:11" x14ac:dyDescent="0.25">
      <c r="A3901" s="50" t="s">
        <v>4216</v>
      </c>
      <c r="B3901" s="50" t="s">
        <v>5159</v>
      </c>
      <c r="C3901" s="50" t="s">
        <v>4821</v>
      </c>
      <c r="D3901" s="50" t="s">
        <v>37</v>
      </c>
      <c r="E3901" s="51">
        <v>45614</v>
      </c>
      <c r="F3901" s="50" t="s">
        <v>72</v>
      </c>
      <c r="G3901" s="50" t="s">
        <v>73</v>
      </c>
      <c r="H3901" s="50" t="s">
        <v>74</v>
      </c>
      <c r="I3901" s="50" t="s">
        <v>852</v>
      </c>
      <c r="J3901" s="50" t="s">
        <v>4219</v>
      </c>
      <c r="K3901" s="53">
        <v>3113.24</v>
      </c>
    </row>
    <row r="3902" spans="1:11" x14ac:dyDescent="0.25">
      <c r="A3902" s="50" t="s">
        <v>4216</v>
      </c>
      <c r="B3902" s="50" t="s">
        <v>5160</v>
      </c>
      <c r="C3902" s="50" t="s">
        <v>4821</v>
      </c>
      <c r="D3902" s="50" t="s">
        <v>37</v>
      </c>
      <c r="E3902" s="51">
        <v>45614</v>
      </c>
      <c r="F3902" s="50" t="s">
        <v>72</v>
      </c>
      <c r="G3902" s="50" t="s">
        <v>73</v>
      </c>
      <c r="H3902" s="50" t="s">
        <v>74</v>
      </c>
      <c r="I3902" s="50" t="s">
        <v>852</v>
      </c>
      <c r="J3902" s="50" t="s">
        <v>4219</v>
      </c>
      <c r="K3902" s="53">
        <v>3113.24</v>
      </c>
    </row>
    <row r="3903" spans="1:11" x14ac:dyDescent="0.25">
      <c r="A3903" s="50" t="s">
        <v>4216</v>
      </c>
      <c r="B3903" s="50" t="s">
        <v>5161</v>
      </c>
      <c r="C3903" s="50" t="s">
        <v>4821</v>
      </c>
      <c r="D3903" s="50" t="s">
        <v>37</v>
      </c>
      <c r="E3903" s="51">
        <v>45614</v>
      </c>
      <c r="F3903" s="50" t="s">
        <v>72</v>
      </c>
      <c r="G3903" s="50" t="s">
        <v>73</v>
      </c>
      <c r="H3903" s="50" t="s">
        <v>74</v>
      </c>
      <c r="I3903" s="50" t="s">
        <v>852</v>
      </c>
      <c r="J3903" s="50" t="s">
        <v>4219</v>
      </c>
      <c r="K3903" s="53">
        <v>3113.24</v>
      </c>
    </row>
    <row r="3904" spans="1:11" x14ac:dyDescent="0.25">
      <c r="A3904" s="50" t="s">
        <v>4216</v>
      </c>
      <c r="B3904" s="50" t="s">
        <v>5162</v>
      </c>
      <c r="C3904" s="50" t="s">
        <v>4821</v>
      </c>
      <c r="D3904" s="50" t="s">
        <v>37</v>
      </c>
      <c r="E3904" s="51">
        <v>45614</v>
      </c>
      <c r="F3904" s="50" t="s">
        <v>72</v>
      </c>
      <c r="G3904" s="50" t="s">
        <v>73</v>
      </c>
      <c r="H3904" s="50" t="s">
        <v>74</v>
      </c>
      <c r="I3904" s="50" t="s">
        <v>852</v>
      </c>
      <c r="J3904" s="50" t="s">
        <v>4219</v>
      </c>
      <c r="K3904" s="53">
        <v>3113.24</v>
      </c>
    </row>
    <row r="3905" spans="1:11" x14ac:dyDescent="0.25">
      <c r="A3905" s="50" t="s">
        <v>4216</v>
      </c>
      <c r="B3905" s="50" t="s">
        <v>5163</v>
      </c>
      <c r="C3905" s="50" t="s">
        <v>4821</v>
      </c>
      <c r="D3905" s="50" t="s">
        <v>37</v>
      </c>
      <c r="E3905" s="51">
        <v>45614</v>
      </c>
      <c r="F3905" s="50" t="s">
        <v>72</v>
      </c>
      <c r="G3905" s="50" t="s">
        <v>73</v>
      </c>
      <c r="H3905" s="50" t="s">
        <v>74</v>
      </c>
      <c r="I3905" s="50" t="s">
        <v>852</v>
      </c>
      <c r="J3905" s="50" t="s">
        <v>4219</v>
      </c>
      <c r="K3905" s="53">
        <v>3113.24</v>
      </c>
    </row>
    <row r="3906" spans="1:11" x14ac:dyDescent="0.25">
      <c r="A3906" s="50" t="s">
        <v>4216</v>
      </c>
      <c r="B3906" s="50" t="s">
        <v>5164</v>
      </c>
      <c r="C3906" s="50" t="s">
        <v>4821</v>
      </c>
      <c r="D3906" s="50" t="s">
        <v>37</v>
      </c>
      <c r="E3906" s="51">
        <v>45614</v>
      </c>
      <c r="F3906" s="50" t="s">
        <v>72</v>
      </c>
      <c r="G3906" s="50" t="s">
        <v>73</v>
      </c>
      <c r="H3906" s="50" t="s">
        <v>74</v>
      </c>
      <c r="I3906" s="50" t="s">
        <v>852</v>
      </c>
      <c r="J3906" s="50" t="s">
        <v>4219</v>
      </c>
      <c r="K3906" s="53">
        <v>3113.24</v>
      </c>
    </row>
    <row r="3907" spans="1:11" x14ac:dyDescent="0.25">
      <c r="A3907" s="50" t="s">
        <v>4216</v>
      </c>
      <c r="B3907" s="50" t="s">
        <v>5165</v>
      </c>
      <c r="C3907" s="50" t="s">
        <v>4821</v>
      </c>
      <c r="D3907" s="50" t="s">
        <v>37</v>
      </c>
      <c r="E3907" s="51">
        <v>45614</v>
      </c>
      <c r="F3907" s="50" t="s">
        <v>72</v>
      </c>
      <c r="G3907" s="50" t="s">
        <v>73</v>
      </c>
      <c r="H3907" s="50" t="s">
        <v>74</v>
      </c>
      <c r="I3907" s="50" t="s">
        <v>852</v>
      </c>
      <c r="J3907" s="50" t="s">
        <v>4219</v>
      </c>
      <c r="K3907" s="53">
        <v>3113.24</v>
      </c>
    </row>
    <row r="3908" spans="1:11" x14ac:dyDescent="0.25">
      <c r="A3908" s="50" t="s">
        <v>4216</v>
      </c>
      <c r="B3908" s="50" t="s">
        <v>5166</v>
      </c>
      <c r="C3908" s="50" t="s">
        <v>4821</v>
      </c>
      <c r="D3908" s="50" t="s">
        <v>37</v>
      </c>
      <c r="E3908" s="51">
        <v>45614</v>
      </c>
      <c r="F3908" s="50" t="s">
        <v>72</v>
      </c>
      <c r="G3908" s="50" t="s">
        <v>73</v>
      </c>
      <c r="H3908" s="50" t="s">
        <v>74</v>
      </c>
      <c r="I3908" s="50" t="s">
        <v>852</v>
      </c>
      <c r="J3908" s="50" t="s">
        <v>4219</v>
      </c>
      <c r="K3908" s="53">
        <v>3113.24</v>
      </c>
    </row>
    <row r="3909" spans="1:11" x14ac:dyDescent="0.25">
      <c r="A3909" s="50" t="s">
        <v>4216</v>
      </c>
      <c r="B3909" s="50" t="s">
        <v>5167</v>
      </c>
      <c r="C3909" s="50" t="s">
        <v>4821</v>
      </c>
      <c r="D3909" s="50" t="s">
        <v>37</v>
      </c>
      <c r="E3909" s="51">
        <v>45614</v>
      </c>
      <c r="F3909" s="50" t="s">
        <v>72</v>
      </c>
      <c r="G3909" s="50" t="s">
        <v>73</v>
      </c>
      <c r="H3909" s="50" t="s">
        <v>74</v>
      </c>
      <c r="I3909" s="50" t="s">
        <v>852</v>
      </c>
      <c r="J3909" s="50" t="s">
        <v>4219</v>
      </c>
      <c r="K3909" s="53">
        <v>3113.24</v>
      </c>
    </row>
    <row r="3910" spans="1:11" x14ac:dyDescent="0.25">
      <c r="A3910" s="50" t="s">
        <v>4216</v>
      </c>
      <c r="B3910" s="50" t="s">
        <v>5168</v>
      </c>
      <c r="C3910" s="50" t="s">
        <v>4821</v>
      </c>
      <c r="D3910" s="50" t="s">
        <v>37</v>
      </c>
      <c r="E3910" s="51">
        <v>45614</v>
      </c>
      <c r="F3910" s="50" t="s">
        <v>72</v>
      </c>
      <c r="G3910" s="50" t="s">
        <v>73</v>
      </c>
      <c r="H3910" s="50" t="s">
        <v>74</v>
      </c>
      <c r="I3910" s="50" t="s">
        <v>852</v>
      </c>
      <c r="J3910" s="50" t="s">
        <v>4219</v>
      </c>
      <c r="K3910" s="53">
        <v>3113.24</v>
      </c>
    </row>
    <row r="3911" spans="1:11" x14ac:dyDescent="0.25">
      <c r="A3911" s="50" t="s">
        <v>4216</v>
      </c>
      <c r="B3911" s="50" t="s">
        <v>5169</v>
      </c>
      <c r="C3911" s="50" t="s">
        <v>4821</v>
      </c>
      <c r="D3911" s="50" t="s">
        <v>37</v>
      </c>
      <c r="E3911" s="51">
        <v>45614</v>
      </c>
      <c r="F3911" s="50" t="s">
        <v>72</v>
      </c>
      <c r="G3911" s="50" t="s">
        <v>73</v>
      </c>
      <c r="H3911" s="50" t="s">
        <v>74</v>
      </c>
      <c r="I3911" s="50" t="s">
        <v>852</v>
      </c>
      <c r="J3911" s="50" t="s">
        <v>4219</v>
      </c>
      <c r="K3911" s="53">
        <v>3113.24</v>
      </c>
    </row>
    <row r="3912" spans="1:11" x14ac:dyDescent="0.25">
      <c r="A3912" s="50" t="s">
        <v>4216</v>
      </c>
      <c r="B3912" s="50" t="s">
        <v>5170</v>
      </c>
      <c r="C3912" s="50" t="s">
        <v>4821</v>
      </c>
      <c r="D3912" s="50" t="s">
        <v>37</v>
      </c>
      <c r="E3912" s="51">
        <v>45614</v>
      </c>
      <c r="F3912" s="50" t="s">
        <v>72</v>
      </c>
      <c r="G3912" s="50" t="s">
        <v>73</v>
      </c>
      <c r="H3912" s="50" t="s">
        <v>74</v>
      </c>
      <c r="I3912" s="50" t="s">
        <v>852</v>
      </c>
      <c r="J3912" s="50" t="s">
        <v>4219</v>
      </c>
      <c r="K3912" s="53">
        <v>3113.24</v>
      </c>
    </row>
    <row r="3913" spans="1:11" x14ac:dyDescent="0.25">
      <c r="A3913" s="50" t="s">
        <v>4216</v>
      </c>
      <c r="B3913" s="50" t="s">
        <v>5171</v>
      </c>
      <c r="C3913" s="50" t="s">
        <v>4821</v>
      </c>
      <c r="D3913" s="50" t="s">
        <v>37</v>
      </c>
      <c r="E3913" s="51">
        <v>45614</v>
      </c>
      <c r="F3913" s="50" t="s">
        <v>72</v>
      </c>
      <c r="G3913" s="50" t="s">
        <v>73</v>
      </c>
      <c r="H3913" s="50" t="s">
        <v>74</v>
      </c>
      <c r="I3913" s="50" t="s">
        <v>852</v>
      </c>
      <c r="J3913" s="50" t="s">
        <v>4219</v>
      </c>
      <c r="K3913" s="53">
        <v>3113.24</v>
      </c>
    </row>
    <row r="3914" spans="1:11" x14ac:dyDescent="0.25">
      <c r="A3914" s="50" t="s">
        <v>4216</v>
      </c>
      <c r="B3914" s="50" t="s">
        <v>5172</v>
      </c>
      <c r="C3914" s="50" t="s">
        <v>4821</v>
      </c>
      <c r="D3914" s="50" t="s">
        <v>37</v>
      </c>
      <c r="E3914" s="51">
        <v>45614</v>
      </c>
      <c r="F3914" s="50" t="s">
        <v>72</v>
      </c>
      <c r="G3914" s="50" t="s">
        <v>73</v>
      </c>
      <c r="H3914" s="50" t="s">
        <v>74</v>
      </c>
      <c r="I3914" s="50" t="s">
        <v>852</v>
      </c>
      <c r="J3914" s="50" t="s">
        <v>4219</v>
      </c>
      <c r="K3914" s="53">
        <v>3113.24</v>
      </c>
    </row>
    <row r="3915" spans="1:11" x14ac:dyDescent="0.25">
      <c r="A3915" s="50" t="s">
        <v>4216</v>
      </c>
      <c r="B3915" s="50" t="s">
        <v>5173</v>
      </c>
      <c r="C3915" s="50" t="s">
        <v>4821</v>
      </c>
      <c r="D3915" s="50" t="s">
        <v>37</v>
      </c>
      <c r="E3915" s="51">
        <v>45614</v>
      </c>
      <c r="F3915" s="50" t="s">
        <v>72</v>
      </c>
      <c r="G3915" s="50" t="s">
        <v>73</v>
      </c>
      <c r="H3915" s="50" t="s">
        <v>74</v>
      </c>
      <c r="I3915" s="50" t="s">
        <v>852</v>
      </c>
      <c r="J3915" s="50" t="s">
        <v>4219</v>
      </c>
      <c r="K3915" s="53">
        <v>3113.26</v>
      </c>
    </row>
    <row r="3916" spans="1:11" x14ac:dyDescent="0.25">
      <c r="A3916" s="50" t="s">
        <v>4216</v>
      </c>
      <c r="B3916" s="50" t="s">
        <v>5174</v>
      </c>
      <c r="C3916" s="50" t="s">
        <v>4376</v>
      </c>
      <c r="D3916" s="50" t="s">
        <v>37</v>
      </c>
      <c r="E3916" s="51">
        <v>45615</v>
      </c>
      <c r="F3916" s="50" t="s">
        <v>72</v>
      </c>
      <c r="G3916" s="50" t="s">
        <v>73</v>
      </c>
      <c r="H3916" s="50" t="s">
        <v>74</v>
      </c>
      <c r="I3916" s="50" t="s">
        <v>852</v>
      </c>
      <c r="J3916" s="50" t="s">
        <v>4219</v>
      </c>
      <c r="K3916" s="53">
        <v>2436.71</v>
      </c>
    </row>
    <row r="3917" spans="1:11" x14ac:dyDescent="0.25">
      <c r="A3917" s="50" t="s">
        <v>4216</v>
      </c>
      <c r="B3917" s="50" t="s">
        <v>5175</v>
      </c>
      <c r="C3917" s="50" t="s">
        <v>4376</v>
      </c>
      <c r="D3917" s="50" t="s">
        <v>37</v>
      </c>
      <c r="E3917" s="51">
        <v>45615</v>
      </c>
      <c r="F3917" s="50" t="s">
        <v>72</v>
      </c>
      <c r="G3917" s="50" t="s">
        <v>73</v>
      </c>
      <c r="H3917" s="50" t="s">
        <v>74</v>
      </c>
      <c r="I3917" s="50" t="s">
        <v>852</v>
      </c>
      <c r="J3917" s="50" t="s">
        <v>4219</v>
      </c>
      <c r="K3917" s="53">
        <v>2436.71</v>
      </c>
    </row>
    <row r="3918" spans="1:11" x14ac:dyDescent="0.25">
      <c r="A3918" s="50" t="s">
        <v>4216</v>
      </c>
      <c r="B3918" s="50" t="s">
        <v>5176</v>
      </c>
      <c r="C3918" s="50" t="s">
        <v>4256</v>
      </c>
      <c r="D3918" s="50" t="s">
        <v>37</v>
      </c>
      <c r="E3918" s="51">
        <v>45615</v>
      </c>
      <c r="F3918" s="50" t="s">
        <v>72</v>
      </c>
      <c r="G3918" s="50" t="s">
        <v>73</v>
      </c>
      <c r="H3918" s="50" t="s">
        <v>74</v>
      </c>
      <c r="I3918" s="50" t="s">
        <v>852</v>
      </c>
      <c r="J3918" s="50" t="s">
        <v>4219</v>
      </c>
      <c r="K3918" s="53">
        <v>15482.38</v>
      </c>
    </row>
    <row r="3919" spans="1:11" x14ac:dyDescent="0.25">
      <c r="A3919" s="50" t="s">
        <v>4216</v>
      </c>
      <c r="B3919" s="50" t="s">
        <v>5177</v>
      </c>
      <c r="C3919" s="50" t="s">
        <v>4315</v>
      </c>
      <c r="D3919" s="50" t="s">
        <v>37</v>
      </c>
      <c r="E3919" s="51">
        <v>45617</v>
      </c>
      <c r="F3919" s="50" t="s">
        <v>72</v>
      </c>
      <c r="G3919" s="50" t="s">
        <v>73</v>
      </c>
      <c r="H3919" s="50" t="s">
        <v>74</v>
      </c>
      <c r="I3919" s="50" t="s">
        <v>852</v>
      </c>
      <c r="J3919" s="50" t="s">
        <v>4219</v>
      </c>
      <c r="K3919" s="53">
        <v>14219.13</v>
      </c>
    </row>
    <row r="3920" spans="1:11" x14ac:dyDescent="0.25">
      <c r="A3920" s="50" t="s">
        <v>4216</v>
      </c>
      <c r="B3920" s="50" t="s">
        <v>5178</v>
      </c>
      <c r="C3920" s="50" t="s">
        <v>4315</v>
      </c>
      <c r="D3920" s="50" t="s">
        <v>37</v>
      </c>
      <c r="E3920" s="51">
        <v>45617</v>
      </c>
      <c r="F3920" s="50" t="s">
        <v>72</v>
      </c>
      <c r="G3920" s="50" t="s">
        <v>73</v>
      </c>
      <c r="H3920" s="50" t="s">
        <v>74</v>
      </c>
      <c r="I3920" s="50" t="s">
        <v>852</v>
      </c>
      <c r="J3920" s="50" t="s">
        <v>4219</v>
      </c>
      <c r="K3920" s="53">
        <v>14219.13</v>
      </c>
    </row>
    <row r="3921" spans="1:11" x14ac:dyDescent="0.25">
      <c r="A3921" s="50" t="s">
        <v>4216</v>
      </c>
      <c r="B3921" s="50" t="s">
        <v>5179</v>
      </c>
      <c r="C3921" s="50" t="s">
        <v>4315</v>
      </c>
      <c r="D3921" s="50" t="s">
        <v>37</v>
      </c>
      <c r="E3921" s="51">
        <v>45617</v>
      </c>
      <c r="F3921" s="50" t="s">
        <v>72</v>
      </c>
      <c r="G3921" s="50" t="s">
        <v>73</v>
      </c>
      <c r="H3921" s="50" t="s">
        <v>74</v>
      </c>
      <c r="I3921" s="50" t="s">
        <v>852</v>
      </c>
      <c r="J3921" s="50" t="s">
        <v>4219</v>
      </c>
      <c r="K3921" s="53">
        <v>14219.13</v>
      </c>
    </row>
    <row r="3922" spans="1:11" x14ac:dyDescent="0.25">
      <c r="A3922" s="50" t="s">
        <v>4216</v>
      </c>
      <c r="B3922" s="50" t="s">
        <v>5180</v>
      </c>
      <c r="C3922" s="50" t="s">
        <v>4315</v>
      </c>
      <c r="D3922" s="50" t="s">
        <v>37</v>
      </c>
      <c r="E3922" s="51">
        <v>45617</v>
      </c>
      <c r="F3922" s="50" t="s">
        <v>72</v>
      </c>
      <c r="G3922" s="50" t="s">
        <v>73</v>
      </c>
      <c r="H3922" s="50" t="s">
        <v>74</v>
      </c>
      <c r="I3922" s="50" t="s">
        <v>852</v>
      </c>
      <c r="J3922" s="50" t="s">
        <v>4219</v>
      </c>
      <c r="K3922" s="53">
        <v>14219.13</v>
      </c>
    </row>
    <row r="3923" spans="1:11" x14ac:dyDescent="0.25">
      <c r="A3923" s="50" t="s">
        <v>4216</v>
      </c>
      <c r="B3923" s="50" t="s">
        <v>5181</v>
      </c>
      <c r="C3923" s="50" t="s">
        <v>4315</v>
      </c>
      <c r="D3923" s="50" t="s">
        <v>37</v>
      </c>
      <c r="E3923" s="51">
        <v>45617</v>
      </c>
      <c r="F3923" s="50" t="s">
        <v>72</v>
      </c>
      <c r="G3923" s="50" t="s">
        <v>73</v>
      </c>
      <c r="H3923" s="50" t="s">
        <v>74</v>
      </c>
      <c r="I3923" s="50" t="s">
        <v>852</v>
      </c>
      <c r="J3923" s="50" t="s">
        <v>4219</v>
      </c>
      <c r="K3923" s="53">
        <v>14219.13</v>
      </c>
    </row>
    <row r="3924" spans="1:11" x14ac:dyDescent="0.25">
      <c r="A3924" s="50" t="s">
        <v>4216</v>
      </c>
      <c r="B3924" s="50" t="s">
        <v>5182</v>
      </c>
      <c r="C3924" s="50" t="s">
        <v>4315</v>
      </c>
      <c r="D3924" s="50" t="s">
        <v>37</v>
      </c>
      <c r="E3924" s="51">
        <v>45617</v>
      </c>
      <c r="F3924" s="50" t="s">
        <v>72</v>
      </c>
      <c r="G3924" s="50" t="s">
        <v>73</v>
      </c>
      <c r="H3924" s="50" t="s">
        <v>74</v>
      </c>
      <c r="I3924" s="50" t="s">
        <v>852</v>
      </c>
      <c r="J3924" s="50" t="s">
        <v>4219</v>
      </c>
      <c r="K3924" s="53">
        <v>14219.13</v>
      </c>
    </row>
    <row r="3925" spans="1:11" x14ac:dyDescent="0.25">
      <c r="A3925" s="50" t="s">
        <v>4216</v>
      </c>
      <c r="B3925" s="50" t="s">
        <v>5183</v>
      </c>
      <c r="C3925" s="50" t="s">
        <v>4315</v>
      </c>
      <c r="D3925" s="50" t="s">
        <v>37</v>
      </c>
      <c r="E3925" s="51">
        <v>45617</v>
      </c>
      <c r="F3925" s="50" t="s">
        <v>72</v>
      </c>
      <c r="G3925" s="50" t="s">
        <v>73</v>
      </c>
      <c r="H3925" s="50" t="s">
        <v>74</v>
      </c>
      <c r="I3925" s="50" t="s">
        <v>852</v>
      </c>
      <c r="J3925" s="50" t="s">
        <v>4219</v>
      </c>
      <c r="K3925" s="53">
        <v>14219.13</v>
      </c>
    </row>
    <row r="3926" spans="1:11" x14ac:dyDescent="0.25">
      <c r="A3926" s="50" t="s">
        <v>4216</v>
      </c>
      <c r="B3926" s="50" t="s">
        <v>5184</v>
      </c>
      <c r="C3926" s="50" t="s">
        <v>4315</v>
      </c>
      <c r="D3926" s="50" t="s">
        <v>37</v>
      </c>
      <c r="E3926" s="51">
        <v>45617</v>
      </c>
      <c r="F3926" s="50" t="s">
        <v>72</v>
      </c>
      <c r="G3926" s="50" t="s">
        <v>73</v>
      </c>
      <c r="H3926" s="50" t="s">
        <v>74</v>
      </c>
      <c r="I3926" s="50" t="s">
        <v>852</v>
      </c>
      <c r="J3926" s="50" t="s">
        <v>4219</v>
      </c>
      <c r="K3926" s="53">
        <v>14219.13</v>
      </c>
    </row>
    <row r="3927" spans="1:11" x14ac:dyDescent="0.25">
      <c r="A3927" s="50" t="s">
        <v>4216</v>
      </c>
      <c r="B3927" s="50" t="s">
        <v>5185</v>
      </c>
      <c r="C3927" s="50" t="s">
        <v>4315</v>
      </c>
      <c r="D3927" s="50" t="s">
        <v>37</v>
      </c>
      <c r="E3927" s="51">
        <v>45617</v>
      </c>
      <c r="F3927" s="50" t="s">
        <v>72</v>
      </c>
      <c r="G3927" s="50" t="s">
        <v>73</v>
      </c>
      <c r="H3927" s="50" t="s">
        <v>74</v>
      </c>
      <c r="I3927" s="50" t="s">
        <v>852</v>
      </c>
      <c r="J3927" s="50" t="s">
        <v>4219</v>
      </c>
      <c r="K3927" s="53">
        <v>14219.13</v>
      </c>
    </row>
    <row r="3928" spans="1:11" x14ac:dyDescent="0.25">
      <c r="A3928" s="50" t="s">
        <v>4216</v>
      </c>
      <c r="B3928" s="50" t="s">
        <v>5186</v>
      </c>
      <c r="C3928" s="50" t="s">
        <v>4315</v>
      </c>
      <c r="D3928" s="50" t="s">
        <v>37</v>
      </c>
      <c r="E3928" s="51">
        <v>45617</v>
      </c>
      <c r="F3928" s="50" t="s">
        <v>72</v>
      </c>
      <c r="G3928" s="50" t="s">
        <v>73</v>
      </c>
      <c r="H3928" s="50" t="s">
        <v>74</v>
      </c>
      <c r="I3928" s="50" t="s">
        <v>852</v>
      </c>
      <c r="J3928" s="50" t="s">
        <v>4219</v>
      </c>
      <c r="K3928" s="53">
        <v>14219.13</v>
      </c>
    </row>
    <row r="3929" spans="1:11" x14ac:dyDescent="0.25">
      <c r="A3929" s="50" t="s">
        <v>4216</v>
      </c>
      <c r="B3929" s="50" t="s">
        <v>5187</v>
      </c>
      <c r="C3929" s="50" t="s">
        <v>4315</v>
      </c>
      <c r="D3929" s="50" t="s">
        <v>37</v>
      </c>
      <c r="E3929" s="51">
        <v>45617</v>
      </c>
      <c r="F3929" s="50" t="s">
        <v>72</v>
      </c>
      <c r="G3929" s="50" t="s">
        <v>73</v>
      </c>
      <c r="H3929" s="50" t="s">
        <v>74</v>
      </c>
      <c r="I3929" s="50" t="s">
        <v>852</v>
      </c>
      <c r="J3929" s="50" t="s">
        <v>4219</v>
      </c>
      <c r="K3929" s="53">
        <v>14219.13</v>
      </c>
    </row>
    <row r="3930" spans="1:11" x14ac:dyDescent="0.25">
      <c r="A3930" s="50" t="s">
        <v>4216</v>
      </c>
      <c r="B3930" s="50" t="s">
        <v>5188</v>
      </c>
      <c r="C3930" s="50" t="s">
        <v>4315</v>
      </c>
      <c r="D3930" s="50" t="s">
        <v>37</v>
      </c>
      <c r="E3930" s="51">
        <v>45617</v>
      </c>
      <c r="F3930" s="50" t="s">
        <v>72</v>
      </c>
      <c r="G3930" s="50" t="s">
        <v>73</v>
      </c>
      <c r="H3930" s="50" t="s">
        <v>74</v>
      </c>
      <c r="I3930" s="50" t="s">
        <v>852</v>
      </c>
      <c r="J3930" s="50" t="s">
        <v>4219</v>
      </c>
      <c r="K3930" s="53">
        <v>14219.07</v>
      </c>
    </row>
    <row r="3931" spans="1:11" x14ac:dyDescent="0.25">
      <c r="A3931" s="50" t="s">
        <v>4216</v>
      </c>
      <c r="B3931" s="50" t="s">
        <v>5189</v>
      </c>
      <c r="C3931" s="50" t="s">
        <v>4456</v>
      </c>
      <c r="D3931" s="50" t="s">
        <v>37</v>
      </c>
      <c r="E3931" s="51">
        <v>45617</v>
      </c>
      <c r="F3931" s="50" t="s">
        <v>72</v>
      </c>
      <c r="G3931" s="50" t="s">
        <v>73</v>
      </c>
      <c r="H3931" s="50" t="s">
        <v>74</v>
      </c>
      <c r="I3931" s="50" t="s">
        <v>852</v>
      </c>
      <c r="J3931" s="50" t="s">
        <v>4219</v>
      </c>
      <c r="K3931" s="53">
        <v>3915.5</v>
      </c>
    </row>
    <row r="3932" spans="1:11" x14ac:dyDescent="0.25">
      <c r="A3932" s="50" t="s">
        <v>4216</v>
      </c>
      <c r="B3932" s="50" t="s">
        <v>5190</v>
      </c>
      <c r="C3932" s="50" t="s">
        <v>4456</v>
      </c>
      <c r="D3932" s="50" t="s">
        <v>37</v>
      </c>
      <c r="E3932" s="51">
        <v>45617</v>
      </c>
      <c r="F3932" s="50" t="s">
        <v>72</v>
      </c>
      <c r="G3932" s="50" t="s">
        <v>73</v>
      </c>
      <c r="H3932" s="50" t="s">
        <v>74</v>
      </c>
      <c r="I3932" s="50" t="s">
        <v>852</v>
      </c>
      <c r="J3932" s="50" t="s">
        <v>4219</v>
      </c>
      <c r="K3932" s="53">
        <v>3915.5</v>
      </c>
    </row>
    <row r="3933" spans="1:11" x14ac:dyDescent="0.25">
      <c r="A3933" s="50" t="s">
        <v>4216</v>
      </c>
      <c r="B3933" s="50" t="s">
        <v>5191</v>
      </c>
      <c r="C3933" s="50" t="s">
        <v>4456</v>
      </c>
      <c r="D3933" s="50" t="s">
        <v>37</v>
      </c>
      <c r="E3933" s="51">
        <v>45617</v>
      </c>
      <c r="F3933" s="50" t="s">
        <v>72</v>
      </c>
      <c r="G3933" s="50" t="s">
        <v>73</v>
      </c>
      <c r="H3933" s="50" t="s">
        <v>74</v>
      </c>
      <c r="I3933" s="50" t="s">
        <v>852</v>
      </c>
      <c r="J3933" s="50" t="s">
        <v>4219</v>
      </c>
      <c r="K3933" s="53">
        <v>3915.5</v>
      </c>
    </row>
    <row r="3934" spans="1:11" x14ac:dyDescent="0.25">
      <c r="A3934" s="50" t="s">
        <v>4216</v>
      </c>
      <c r="B3934" s="50" t="s">
        <v>5192</v>
      </c>
      <c r="C3934" s="50" t="s">
        <v>4456</v>
      </c>
      <c r="D3934" s="50" t="s">
        <v>37</v>
      </c>
      <c r="E3934" s="51">
        <v>45617</v>
      </c>
      <c r="F3934" s="50" t="s">
        <v>72</v>
      </c>
      <c r="G3934" s="50" t="s">
        <v>73</v>
      </c>
      <c r="H3934" s="50" t="s">
        <v>74</v>
      </c>
      <c r="I3934" s="50" t="s">
        <v>852</v>
      </c>
      <c r="J3934" s="50" t="s">
        <v>4219</v>
      </c>
      <c r="K3934" s="53">
        <v>3915.5</v>
      </c>
    </row>
    <row r="3935" spans="1:11" x14ac:dyDescent="0.25">
      <c r="A3935" s="50" t="s">
        <v>4216</v>
      </c>
      <c r="B3935" s="50" t="s">
        <v>5193</v>
      </c>
      <c r="C3935" s="50" t="s">
        <v>4456</v>
      </c>
      <c r="D3935" s="50" t="s">
        <v>37</v>
      </c>
      <c r="E3935" s="51">
        <v>45617</v>
      </c>
      <c r="F3935" s="50" t="s">
        <v>72</v>
      </c>
      <c r="G3935" s="50" t="s">
        <v>73</v>
      </c>
      <c r="H3935" s="50" t="s">
        <v>74</v>
      </c>
      <c r="I3935" s="50" t="s">
        <v>852</v>
      </c>
      <c r="J3935" s="50" t="s">
        <v>4219</v>
      </c>
      <c r="K3935" s="53">
        <v>3915.5</v>
      </c>
    </row>
    <row r="3936" spans="1:11" x14ac:dyDescent="0.25">
      <c r="A3936" s="50" t="s">
        <v>4216</v>
      </c>
      <c r="B3936" s="50" t="s">
        <v>5194</v>
      </c>
      <c r="C3936" s="50" t="s">
        <v>4456</v>
      </c>
      <c r="D3936" s="50" t="s">
        <v>37</v>
      </c>
      <c r="E3936" s="51">
        <v>45617</v>
      </c>
      <c r="F3936" s="50" t="s">
        <v>72</v>
      </c>
      <c r="G3936" s="50" t="s">
        <v>73</v>
      </c>
      <c r="H3936" s="50" t="s">
        <v>74</v>
      </c>
      <c r="I3936" s="50" t="s">
        <v>852</v>
      </c>
      <c r="J3936" s="50" t="s">
        <v>4219</v>
      </c>
      <c r="K3936" s="53">
        <v>3915.5</v>
      </c>
    </row>
    <row r="3937" spans="1:11" x14ac:dyDescent="0.25">
      <c r="A3937" s="50" t="s">
        <v>4216</v>
      </c>
      <c r="B3937" s="50" t="s">
        <v>5195</v>
      </c>
      <c r="C3937" s="50" t="s">
        <v>4456</v>
      </c>
      <c r="D3937" s="50" t="s">
        <v>37</v>
      </c>
      <c r="E3937" s="51">
        <v>45617</v>
      </c>
      <c r="F3937" s="50" t="s">
        <v>72</v>
      </c>
      <c r="G3937" s="50" t="s">
        <v>73</v>
      </c>
      <c r="H3937" s="50" t="s">
        <v>74</v>
      </c>
      <c r="I3937" s="50" t="s">
        <v>852</v>
      </c>
      <c r="J3937" s="50" t="s">
        <v>4219</v>
      </c>
      <c r="K3937" s="53">
        <v>3915.5</v>
      </c>
    </row>
    <row r="3938" spans="1:11" x14ac:dyDescent="0.25">
      <c r="A3938" s="50" t="s">
        <v>4216</v>
      </c>
      <c r="B3938" s="50" t="s">
        <v>5196</v>
      </c>
      <c r="C3938" s="50" t="s">
        <v>4456</v>
      </c>
      <c r="D3938" s="50" t="s">
        <v>37</v>
      </c>
      <c r="E3938" s="51">
        <v>45617</v>
      </c>
      <c r="F3938" s="50" t="s">
        <v>72</v>
      </c>
      <c r="G3938" s="50" t="s">
        <v>73</v>
      </c>
      <c r="H3938" s="50" t="s">
        <v>74</v>
      </c>
      <c r="I3938" s="50" t="s">
        <v>852</v>
      </c>
      <c r="J3938" s="50" t="s">
        <v>4219</v>
      </c>
      <c r="K3938" s="53">
        <v>3915.5</v>
      </c>
    </row>
    <row r="3939" spans="1:11" x14ac:dyDescent="0.25">
      <c r="A3939" s="50" t="s">
        <v>4216</v>
      </c>
      <c r="B3939" s="50" t="s">
        <v>5197</v>
      </c>
      <c r="C3939" s="50" t="s">
        <v>4456</v>
      </c>
      <c r="D3939" s="50" t="s">
        <v>37</v>
      </c>
      <c r="E3939" s="51">
        <v>45617</v>
      </c>
      <c r="F3939" s="50" t="s">
        <v>72</v>
      </c>
      <c r="G3939" s="50" t="s">
        <v>73</v>
      </c>
      <c r="H3939" s="50" t="s">
        <v>74</v>
      </c>
      <c r="I3939" s="50" t="s">
        <v>852</v>
      </c>
      <c r="J3939" s="50" t="s">
        <v>4219</v>
      </c>
      <c r="K3939" s="53">
        <v>3915.5</v>
      </c>
    </row>
    <row r="3940" spans="1:11" x14ac:dyDescent="0.25">
      <c r="A3940" s="50" t="s">
        <v>4216</v>
      </c>
      <c r="B3940" s="50" t="s">
        <v>5198</v>
      </c>
      <c r="C3940" s="50" t="s">
        <v>4456</v>
      </c>
      <c r="D3940" s="50" t="s">
        <v>37</v>
      </c>
      <c r="E3940" s="51">
        <v>45617</v>
      </c>
      <c r="F3940" s="50" t="s">
        <v>72</v>
      </c>
      <c r="G3940" s="50" t="s">
        <v>73</v>
      </c>
      <c r="H3940" s="50" t="s">
        <v>74</v>
      </c>
      <c r="I3940" s="50" t="s">
        <v>852</v>
      </c>
      <c r="J3940" s="50" t="s">
        <v>4219</v>
      </c>
      <c r="K3940" s="53">
        <v>3915.5</v>
      </c>
    </row>
    <row r="3941" spans="1:11" x14ac:dyDescent="0.25">
      <c r="A3941" s="50" t="s">
        <v>4216</v>
      </c>
      <c r="B3941" s="50" t="s">
        <v>5199</v>
      </c>
      <c r="C3941" s="50" t="s">
        <v>4456</v>
      </c>
      <c r="D3941" s="50" t="s">
        <v>37</v>
      </c>
      <c r="E3941" s="51">
        <v>45617</v>
      </c>
      <c r="F3941" s="50" t="s">
        <v>72</v>
      </c>
      <c r="G3941" s="50" t="s">
        <v>73</v>
      </c>
      <c r="H3941" s="50" t="s">
        <v>74</v>
      </c>
      <c r="I3941" s="50" t="s">
        <v>852</v>
      </c>
      <c r="J3941" s="50" t="s">
        <v>4219</v>
      </c>
      <c r="K3941" s="53">
        <v>3915.5</v>
      </c>
    </row>
    <row r="3942" spans="1:11" x14ac:dyDescent="0.25">
      <c r="A3942" s="50" t="s">
        <v>4216</v>
      </c>
      <c r="B3942" s="50" t="s">
        <v>5200</v>
      </c>
      <c r="C3942" s="50" t="s">
        <v>4456</v>
      </c>
      <c r="D3942" s="50" t="s">
        <v>37</v>
      </c>
      <c r="E3942" s="51">
        <v>45617</v>
      </c>
      <c r="F3942" s="50" t="s">
        <v>72</v>
      </c>
      <c r="G3942" s="50" t="s">
        <v>73</v>
      </c>
      <c r="H3942" s="50" t="s">
        <v>74</v>
      </c>
      <c r="I3942" s="50" t="s">
        <v>852</v>
      </c>
      <c r="J3942" s="50" t="s">
        <v>4219</v>
      </c>
      <c r="K3942" s="53">
        <v>3915.5</v>
      </c>
    </row>
    <row r="3943" spans="1:11" x14ac:dyDescent="0.25">
      <c r="A3943" s="50" t="s">
        <v>4216</v>
      </c>
      <c r="B3943" s="50" t="s">
        <v>5201</v>
      </c>
      <c r="C3943" s="50" t="s">
        <v>4456</v>
      </c>
      <c r="D3943" s="50" t="s">
        <v>37</v>
      </c>
      <c r="E3943" s="51">
        <v>45617</v>
      </c>
      <c r="F3943" s="50" t="s">
        <v>72</v>
      </c>
      <c r="G3943" s="50" t="s">
        <v>73</v>
      </c>
      <c r="H3943" s="50" t="s">
        <v>74</v>
      </c>
      <c r="I3943" s="50" t="s">
        <v>852</v>
      </c>
      <c r="J3943" s="50" t="s">
        <v>4219</v>
      </c>
      <c r="K3943" s="53">
        <v>3915.5</v>
      </c>
    </row>
    <row r="3944" spans="1:11" x14ac:dyDescent="0.25">
      <c r="A3944" s="50" t="s">
        <v>4216</v>
      </c>
      <c r="B3944" s="50" t="s">
        <v>5202</v>
      </c>
      <c r="C3944" s="50" t="s">
        <v>4456</v>
      </c>
      <c r="D3944" s="50" t="s">
        <v>37</v>
      </c>
      <c r="E3944" s="51">
        <v>45617</v>
      </c>
      <c r="F3944" s="50" t="s">
        <v>72</v>
      </c>
      <c r="G3944" s="50" t="s">
        <v>73</v>
      </c>
      <c r="H3944" s="50" t="s">
        <v>74</v>
      </c>
      <c r="I3944" s="50" t="s">
        <v>852</v>
      </c>
      <c r="J3944" s="50" t="s">
        <v>4219</v>
      </c>
      <c r="K3944" s="53">
        <v>3915.5</v>
      </c>
    </row>
    <row r="3945" spans="1:11" x14ac:dyDescent="0.25">
      <c r="A3945" s="50" t="s">
        <v>4216</v>
      </c>
      <c r="B3945" s="50" t="s">
        <v>5203</v>
      </c>
      <c r="C3945" s="50" t="s">
        <v>4456</v>
      </c>
      <c r="D3945" s="50" t="s">
        <v>37</v>
      </c>
      <c r="E3945" s="51">
        <v>45617</v>
      </c>
      <c r="F3945" s="50" t="s">
        <v>72</v>
      </c>
      <c r="G3945" s="50" t="s">
        <v>73</v>
      </c>
      <c r="H3945" s="50" t="s">
        <v>74</v>
      </c>
      <c r="I3945" s="50" t="s">
        <v>852</v>
      </c>
      <c r="J3945" s="50" t="s">
        <v>4219</v>
      </c>
      <c r="K3945" s="53">
        <v>3915.5</v>
      </c>
    </row>
    <row r="3946" spans="1:11" x14ac:dyDescent="0.25">
      <c r="A3946" s="50" t="s">
        <v>4216</v>
      </c>
      <c r="B3946" s="50" t="s">
        <v>5204</v>
      </c>
      <c r="C3946" s="50" t="s">
        <v>4456</v>
      </c>
      <c r="D3946" s="50" t="s">
        <v>37</v>
      </c>
      <c r="E3946" s="51">
        <v>45617</v>
      </c>
      <c r="F3946" s="50" t="s">
        <v>72</v>
      </c>
      <c r="G3946" s="50" t="s">
        <v>73</v>
      </c>
      <c r="H3946" s="50" t="s">
        <v>74</v>
      </c>
      <c r="I3946" s="50" t="s">
        <v>852</v>
      </c>
      <c r="J3946" s="50" t="s">
        <v>4219</v>
      </c>
      <c r="K3946" s="53">
        <v>3915.5</v>
      </c>
    </row>
    <row r="3947" spans="1:11" x14ac:dyDescent="0.25">
      <c r="A3947" s="50" t="s">
        <v>4216</v>
      </c>
      <c r="B3947" s="50" t="s">
        <v>5205</v>
      </c>
      <c r="C3947" s="50" t="s">
        <v>4456</v>
      </c>
      <c r="D3947" s="50" t="s">
        <v>37</v>
      </c>
      <c r="E3947" s="51">
        <v>45617</v>
      </c>
      <c r="F3947" s="50" t="s">
        <v>72</v>
      </c>
      <c r="G3947" s="50" t="s">
        <v>73</v>
      </c>
      <c r="H3947" s="50" t="s">
        <v>74</v>
      </c>
      <c r="I3947" s="50" t="s">
        <v>852</v>
      </c>
      <c r="J3947" s="50" t="s">
        <v>4219</v>
      </c>
      <c r="K3947" s="53">
        <v>3915.47</v>
      </c>
    </row>
    <row r="3948" spans="1:11" x14ac:dyDescent="0.25">
      <c r="A3948" s="50" t="s">
        <v>4216</v>
      </c>
      <c r="B3948" s="50" t="s">
        <v>5206</v>
      </c>
      <c r="C3948" s="50" t="s">
        <v>5207</v>
      </c>
      <c r="D3948" s="50" t="s">
        <v>37</v>
      </c>
      <c r="E3948" s="51">
        <v>45618</v>
      </c>
      <c r="F3948" s="50" t="s">
        <v>72</v>
      </c>
      <c r="G3948" s="50" t="s">
        <v>73</v>
      </c>
      <c r="H3948" s="50" t="s">
        <v>74</v>
      </c>
      <c r="I3948" s="50" t="s">
        <v>852</v>
      </c>
      <c r="J3948" s="50" t="s">
        <v>4230</v>
      </c>
      <c r="K3948" s="53">
        <v>33638</v>
      </c>
    </row>
    <row r="3949" spans="1:11" x14ac:dyDescent="0.25">
      <c r="A3949" s="50" t="s">
        <v>4216</v>
      </c>
      <c r="B3949" s="50" t="s">
        <v>5208</v>
      </c>
      <c r="C3949" s="50" t="s">
        <v>4258</v>
      </c>
      <c r="D3949" s="50" t="s">
        <v>37</v>
      </c>
      <c r="E3949" s="51">
        <v>45629</v>
      </c>
      <c r="F3949" s="50" t="s">
        <v>72</v>
      </c>
      <c r="G3949" s="50" t="s">
        <v>73</v>
      </c>
      <c r="H3949" s="50" t="s">
        <v>74</v>
      </c>
      <c r="I3949" s="50" t="s">
        <v>852</v>
      </c>
      <c r="J3949" s="50" t="s">
        <v>4219</v>
      </c>
      <c r="K3949" s="53">
        <v>4651.8999999999996</v>
      </c>
    </row>
    <row r="3950" spans="1:11" x14ac:dyDescent="0.25">
      <c r="A3950" s="50" t="s">
        <v>4216</v>
      </c>
      <c r="B3950" s="50" t="s">
        <v>5209</v>
      </c>
      <c r="C3950" s="50" t="s">
        <v>5210</v>
      </c>
      <c r="D3950" s="50" t="s">
        <v>37</v>
      </c>
      <c r="E3950" s="51">
        <v>45630</v>
      </c>
      <c r="F3950" s="50" t="s">
        <v>72</v>
      </c>
      <c r="G3950" s="50" t="s">
        <v>73</v>
      </c>
      <c r="H3950" s="50" t="s">
        <v>74</v>
      </c>
      <c r="I3950" s="50" t="s">
        <v>852</v>
      </c>
      <c r="J3950" s="50" t="s">
        <v>4219</v>
      </c>
      <c r="K3950" s="53">
        <v>6765.31</v>
      </c>
    </row>
    <row r="3951" spans="1:11" x14ac:dyDescent="0.25">
      <c r="A3951" s="50" t="s">
        <v>4216</v>
      </c>
      <c r="B3951" s="50" t="s">
        <v>5211</v>
      </c>
      <c r="C3951" s="50" t="s">
        <v>5210</v>
      </c>
      <c r="D3951" s="50" t="s">
        <v>37</v>
      </c>
      <c r="E3951" s="51">
        <v>45630</v>
      </c>
      <c r="F3951" s="50" t="s">
        <v>72</v>
      </c>
      <c r="G3951" s="50" t="s">
        <v>73</v>
      </c>
      <c r="H3951" s="50" t="s">
        <v>74</v>
      </c>
      <c r="I3951" s="50" t="s">
        <v>852</v>
      </c>
      <c r="J3951" s="50" t="s">
        <v>4219</v>
      </c>
      <c r="K3951" s="53">
        <v>6765.31</v>
      </c>
    </row>
    <row r="3952" spans="1:11" x14ac:dyDescent="0.25">
      <c r="A3952" s="50" t="s">
        <v>4216</v>
      </c>
      <c r="B3952" s="50" t="s">
        <v>5212</v>
      </c>
      <c r="C3952" s="50" t="s">
        <v>5213</v>
      </c>
      <c r="D3952" s="50" t="s">
        <v>37</v>
      </c>
      <c r="E3952" s="51">
        <v>45631</v>
      </c>
      <c r="F3952" s="50" t="s">
        <v>72</v>
      </c>
      <c r="G3952" s="50" t="s">
        <v>73</v>
      </c>
      <c r="H3952" s="50" t="s">
        <v>74</v>
      </c>
      <c r="I3952" s="50" t="s">
        <v>852</v>
      </c>
      <c r="J3952" s="50" t="s">
        <v>4230</v>
      </c>
      <c r="K3952" s="53">
        <v>23588.78</v>
      </c>
    </row>
    <row r="3953" spans="1:11" x14ac:dyDescent="0.25">
      <c r="A3953" s="50" t="s">
        <v>4216</v>
      </c>
      <c r="B3953" s="50" t="s">
        <v>5214</v>
      </c>
      <c r="C3953" s="50" t="s">
        <v>5213</v>
      </c>
      <c r="D3953" s="50" t="s">
        <v>37</v>
      </c>
      <c r="E3953" s="51">
        <v>45631</v>
      </c>
      <c r="F3953" s="50" t="s">
        <v>72</v>
      </c>
      <c r="G3953" s="50" t="s">
        <v>73</v>
      </c>
      <c r="H3953" s="50" t="s">
        <v>74</v>
      </c>
      <c r="I3953" s="50" t="s">
        <v>852</v>
      </c>
      <c r="J3953" s="50" t="s">
        <v>4230</v>
      </c>
      <c r="K3953" s="53">
        <v>23588.78</v>
      </c>
    </row>
    <row r="3954" spans="1:11" x14ac:dyDescent="0.25">
      <c r="A3954" s="50" t="s">
        <v>4216</v>
      </c>
      <c r="B3954" s="50" t="s">
        <v>5215</v>
      </c>
      <c r="C3954" s="50" t="s">
        <v>4256</v>
      </c>
      <c r="D3954" s="50" t="s">
        <v>37</v>
      </c>
      <c r="E3954" s="51">
        <v>45639</v>
      </c>
      <c r="F3954" s="50" t="s">
        <v>72</v>
      </c>
      <c r="G3954" s="50" t="s">
        <v>73</v>
      </c>
      <c r="H3954" s="50" t="s">
        <v>74</v>
      </c>
      <c r="I3954" s="50" t="s">
        <v>852</v>
      </c>
      <c r="J3954" s="50" t="s">
        <v>4219</v>
      </c>
      <c r="K3954" s="53">
        <v>15645.3</v>
      </c>
    </row>
    <row r="3955" spans="1:11" x14ac:dyDescent="0.25">
      <c r="A3955" s="50" t="s">
        <v>4216</v>
      </c>
      <c r="B3955" s="50" t="s">
        <v>5216</v>
      </c>
      <c r="C3955" s="50" t="s">
        <v>5008</v>
      </c>
      <c r="D3955" s="50" t="s">
        <v>37</v>
      </c>
      <c r="E3955" s="51">
        <v>45643</v>
      </c>
      <c r="F3955" s="50" t="s">
        <v>72</v>
      </c>
      <c r="G3955" s="50" t="s">
        <v>73</v>
      </c>
      <c r="H3955" s="50" t="s">
        <v>74</v>
      </c>
      <c r="I3955" s="50" t="s">
        <v>852</v>
      </c>
      <c r="J3955" s="50" t="s">
        <v>4219</v>
      </c>
      <c r="K3955" s="53">
        <v>9160.11</v>
      </c>
    </row>
    <row r="3956" spans="1:11" x14ac:dyDescent="0.25">
      <c r="A3956" s="50" t="s">
        <v>4216</v>
      </c>
      <c r="B3956" s="50" t="s">
        <v>5217</v>
      </c>
      <c r="C3956" s="50" t="s">
        <v>4315</v>
      </c>
      <c r="D3956" s="50" t="s">
        <v>37</v>
      </c>
      <c r="E3956" s="51">
        <v>45643</v>
      </c>
      <c r="F3956" s="50" t="s">
        <v>72</v>
      </c>
      <c r="G3956" s="50" t="s">
        <v>73</v>
      </c>
      <c r="H3956" s="50" t="s">
        <v>74</v>
      </c>
      <c r="I3956" s="50" t="s">
        <v>852</v>
      </c>
      <c r="J3956" s="50" t="s">
        <v>4219</v>
      </c>
      <c r="K3956" s="53">
        <v>14219.13</v>
      </c>
    </row>
    <row r="3957" spans="1:11" x14ac:dyDescent="0.25">
      <c r="A3957" s="50" t="s">
        <v>4216</v>
      </c>
      <c r="B3957" s="50" t="s">
        <v>5218</v>
      </c>
      <c r="C3957" s="50" t="s">
        <v>4315</v>
      </c>
      <c r="D3957" s="50" t="s">
        <v>37</v>
      </c>
      <c r="E3957" s="51">
        <v>45643</v>
      </c>
      <c r="F3957" s="50" t="s">
        <v>72</v>
      </c>
      <c r="G3957" s="50" t="s">
        <v>73</v>
      </c>
      <c r="H3957" s="50" t="s">
        <v>74</v>
      </c>
      <c r="I3957" s="50" t="s">
        <v>852</v>
      </c>
      <c r="J3957" s="50" t="s">
        <v>4219</v>
      </c>
      <c r="K3957" s="53">
        <v>14219.13</v>
      </c>
    </row>
    <row r="3958" spans="1:11" x14ac:dyDescent="0.25">
      <c r="A3958" s="50" t="s">
        <v>4216</v>
      </c>
      <c r="B3958" s="50" t="s">
        <v>5219</v>
      </c>
      <c r="C3958" s="50" t="s">
        <v>4315</v>
      </c>
      <c r="D3958" s="50" t="s">
        <v>37</v>
      </c>
      <c r="E3958" s="51">
        <v>45643</v>
      </c>
      <c r="F3958" s="50" t="s">
        <v>72</v>
      </c>
      <c r="G3958" s="50" t="s">
        <v>73</v>
      </c>
      <c r="H3958" s="50" t="s">
        <v>74</v>
      </c>
      <c r="I3958" s="50" t="s">
        <v>852</v>
      </c>
      <c r="J3958" s="50" t="s">
        <v>4219</v>
      </c>
      <c r="K3958" s="53">
        <v>14219.13</v>
      </c>
    </row>
    <row r="3959" spans="1:11" x14ac:dyDescent="0.25">
      <c r="A3959" s="50" t="s">
        <v>4216</v>
      </c>
      <c r="B3959" s="50" t="s">
        <v>5220</v>
      </c>
      <c r="C3959" s="50" t="s">
        <v>4315</v>
      </c>
      <c r="D3959" s="50" t="s">
        <v>37</v>
      </c>
      <c r="E3959" s="51">
        <v>45643</v>
      </c>
      <c r="F3959" s="50" t="s">
        <v>72</v>
      </c>
      <c r="G3959" s="50" t="s">
        <v>73</v>
      </c>
      <c r="H3959" s="50" t="s">
        <v>74</v>
      </c>
      <c r="I3959" s="50" t="s">
        <v>852</v>
      </c>
      <c r="J3959" s="50" t="s">
        <v>4219</v>
      </c>
      <c r="K3959" s="53">
        <v>14219.13</v>
      </c>
    </row>
    <row r="3960" spans="1:11" x14ac:dyDescent="0.25">
      <c r="A3960" s="50" t="s">
        <v>4216</v>
      </c>
      <c r="B3960" s="50" t="s">
        <v>5221</v>
      </c>
      <c r="C3960" s="50" t="s">
        <v>4315</v>
      </c>
      <c r="D3960" s="50" t="s">
        <v>37</v>
      </c>
      <c r="E3960" s="51">
        <v>45643</v>
      </c>
      <c r="F3960" s="50" t="s">
        <v>72</v>
      </c>
      <c r="G3960" s="50" t="s">
        <v>73</v>
      </c>
      <c r="H3960" s="50" t="s">
        <v>74</v>
      </c>
      <c r="I3960" s="50" t="s">
        <v>852</v>
      </c>
      <c r="J3960" s="50" t="s">
        <v>4219</v>
      </c>
      <c r="K3960" s="53">
        <v>14219.13</v>
      </c>
    </row>
    <row r="3961" spans="1:11" x14ac:dyDescent="0.25">
      <c r="A3961" s="50" t="s">
        <v>4216</v>
      </c>
      <c r="B3961" s="50" t="s">
        <v>5222</v>
      </c>
      <c r="C3961" s="50" t="s">
        <v>4315</v>
      </c>
      <c r="D3961" s="50" t="s">
        <v>37</v>
      </c>
      <c r="E3961" s="51">
        <v>45643</v>
      </c>
      <c r="F3961" s="50" t="s">
        <v>72</v>
      </c>
      <c r="G3961" s="50" t="s">
        <v>73</v>
      </c>
      <c r="H3961" s="50" t="s">
        <v>74</v>
      </c>
      <c r="I3961" s="50" t="s">
        <v>852</v>
      </c>
      <c r="J3961" s="50" t="s">
        <v>4219</v>
      </c>
      <c r="K3961" s="53">
        <v>14219.13</v>
      </c>
    </row>
    <row r="3962" spans="1:11" x14ac:dyDescent="0.25">
      <c r="A3962" s="50" t="s">
        <v>4216</v>
      </c>
      <c r="B3962" s="50" t="s">
        <v>5223</v>
      </c>
      <c r="C3962" s="50" t="s">
        <v>4315</v>
      </c>
      <c r="D3962" s="50" t="s">
        <v>37</v>
      </c>
      <c r="E3962" s="51">
        <v>45643</v>
      </c>
      <c r="F3962" s="50" t="s">
        <v>72</v>
      </c>
      <c r="G3962" s="50" t="s">
        <v>73</v>
      </c>
      <c r="H3962" s="50" t="s">
        <v>74</v>
      </c>
      <c r="I3962" s="50" t="s">
        <v>852</v>
      </c>
      <c r="J3962" s="50" t="s">
        <v>4219</v>
      </c>
      <c r="K3962" s="53">
        <v>14219.13</v>
      </c>
    </row>
    <row r="3963" spans="1:11" x14ac:dyDescent="0.25">
      <c r="A3963" s="50" t="s">
        <v>4216</v>
      </c>
      <c r="B3963" s="50" t="s">
        <v>5224</v>
      </c>
      <c r="C3963" s="50" t="s">
        <v>4315</v>
      </c>
      <c r="D3963" s="50" t="s">
        <v>37</v>
      </c>
      <c r="E3963" s="51">
        <v>45643</v>
      </c>
      <c r="F3963" s="50" t="s">
        <v>72</v>
      </c>
      <c r="G3963" s="50" t="s">
        <v>73</v>
      </c>
      <c r="H3963" s="50" t="s">
        <v>74</v>
      </c>
      <c r="I3963" s="50" t="s">
        <v>852</v>
      </c>
      <c r="J3963" s="50" t="s">
        <v>4219</v>
      </c>
      <c r="K3963" s="53">
        <v>14219.13</v>
      </c>
    </row>
    <row r="3964" spans="1:11" x14ac:dyDescent="0.25">
      <c r="A3964" s="50" t="s">
        <v>4216</v>
      </c>
      <c r="B3964" s="50" t="s">
        <v>5225</v>
      </c>
      <c r="C3964" s="50" t="s">
        <v>4315</v>
      </c>
      <c r="D3964" s="50" t="s">
        <v>37</v>
      </c>
      <c r="E3964" s="51">
        <v>45643</v>
      </c>
      <c r="F3964" s="50" t="s">
        <v>72</v>
      </c>
      <c r="G3964" s="50" t="s">
        <v>73</v>
      </c>
      <c r="H3964" s="50" t="s">
        <v>74</v>
      </c>
      <c r="I3964" s="50" t="s">
        <v>852</v>
      </c>
      <c r="J3964" s="50" t="s">
        <v>4219</v>
      </c>
      <c r="K3964" s="53">
        <v>14219.13</v>
      </c>
    </row>
    <row r="3965" spans="1:11" x14ac:dyDescent="0.25">
      <c r="A3965" s="50" t="s">
        <v>4216</v>
      </c>
      <c r="B3965" s="50" t="s">
        <v>5226</v>
      </c>
      <c r="C3965" s="50" t="s">
        <v>4315</v>
      </c>
      <c r="D3965" s="50" t="s">
        <v>37</v>
      </c>
      <c r="E3965" s="51">
        <v>45643</v>
      </c>
      <c r="F3965" s="50" t="s">
        <v>72</v>
      </c>
      <c r="G3965" s="50" t="s">
        <v>73</v>
      </c>
      <c r="H3965" s="50" t="s">
        <v>74</v>
      </c>
      <c r="I3965" s="50" t="s">
        <v>852</v>
      </c>
      <c r="J3965" s="50" t="s">
        <v>4219</v>
      </c>
      <c r="K3965" s="53">
        <v>14219.13</v>
      </c>
    </row>
    <row r="3966" spans="1:11" x14ac:dyDescent="0.25">
      <c r="A3966" s="50" t="s">
        <v>4216</v>
      </c>
      <c r="B3966" s="50" t="s">
        <v>5227</v>
      </c>
      <c r="C3966" s="50" t="s">
        <v>4315</v>
      </c>
      <c r="D3966" s="50" t="s">
        <v>37</v>
      </c>
      <c r="E3966" s="51">
        <v>45643</v>
      </c>
      <c r="F3966" s="50" t="s">
        <v>72</v>
      </c>
      <c r="G3966" s="50" t="s">
        <v>73</v>
      </c>
      <c r="H3966" s="50" t="s">
        <v>74</v>
      </c>
      <c r="I3966" s="50" t="s">
        <v>852</v>
      </c>
      <c r="J3966" s="50" t="s">
        <v>4219</v>
      </c>
      <c r="K3966" s="53">
        <v>14219.13</v>
      </c>
    </row>
    <row r="3967" spans="1:11" x14ac:dyDescent="0.25">
      <c r="A3967" s="50" t="s">
        <v>4216</v>
      </c>
      <c r="B3967" s="50" t="s">
        <v>5228</v>
      </c>
      <c r="C3967" s="50" t="s">
        <v>4315</v>
      </c>
      <c r="D3967" s="50" t="s">
        <v>37</v>
      </c>
      <c r="E3967" s="51">
        <v>45643</v>
      </c>
      <c r="F3967" s="50" t="s">
        <v>72</v>
      </c>
      <c r="G3967" s="50" t="s">
        <v>73</v>
      </c>
      <c r="H3967" s="50" t="s">
        <v>74</v>
      </c>
      <c r="I3967" s="50" t="s">
        <v>852</v>
      </c>
      <c r="J3967" s="50" t="s">
        <v>4219</v>
      </c>
      <c r="K3967" s="53">
        <v>14219.13</v>
      </c>
    </row>
    <row r="3968" spans="1:11" x14ac:dyDescent="0.25">
      <c r="A3968" s="50" t="s">
        <v>4216</v>
      </c>
      <c r="B3968" s="50" t="s">
        <v>5229</v>
      </c>
      <c r="C3968" s="50" t="s">
        <v>4315</v>
      </c>
      <c r="D3968" s="50" t="s">
        <v>37</v>
      </c>
      <c r="E3968" s="51">
        <v>45643</v>
      </c>
      <c r="F3968" s="50" t="s">
        <v>72</v>
      </c>
      <c r="G3968" s="50" t="s">
        <v>73</v>
      </c>
      <c r="H3968" s="50" t="s">
        <v>74</v>
      </c>
      <c r="I3968" s="50" t="s">
        <v>852</v>
      </c>
      <c r="J3968" s="50" t="s">
        <v>4219</v>
      </c>
      <c r="K3968" s="53">
        <v>14219.13</v>
      </c>
    </row>
    <row r="3969" spans="1:11" x14ac:dyDescent="0.25">
      <c r="A3969" s="50" t="s">
        <v>4216</v>
      </c>
      <c r="B3969" s="50" t="s">
        <v>5230</v>
      </c>
      <c r="C3969" s="50" t="s">
        <v>4315</v>
      </c>
      <c r="D3969" s="50" t="s">
        <v>37</v>
      </c>
      <c r="E3969" s="51">
        <v>45643</v>
      </c>
      <c r="F3969" s="50" t="s">
        <v>72</v>
      </c>
      <c r="G3969" s="50" t="s">
        <v>73</v>
      </c>
      <c r="H3969" s="50" t="s">
        <v>74</v>
      </c>
      <c r="I3969" s="50" t="s">
        <v>852</v>
      </c>
      <c r="J3969" s="50" t="s">
        <v>4219</v>
      </c>
      <c r="K3969" s="53">
        <v>14219.13</v>
      </c>
    </row>
    <row r="3970" spans="1:11" x14ac:dyDescent="0.25">
      <c r="A3970" s="50" t="s">
        <v>4216</v>
      </c>
      <c r="B3970" s="50" t="s">
        <v>5231</v>
      </c>
      <c r="C3970" s="50" t="s">
        <v>4315</v>
      </c>
      <c r="D3970" s="50" t="s">
        <v>37</v>
      </c>
      <c r="E3970" s="51">
        <v>45643</v>
      </c>
      <c r="F3970" s="50" t="s">
        <v>72</v>
      </c>
      <c r="G3970" s="50" t="s">
        <v>73</v>
      </c>
      <c r="H3970" s="50" t="s">
        <v>74</v>
      </c>
      <c r="I3970" s="50" t="s">
        <v>852</v>
      </c>
      <c r="J3970" s="50" t="s">
        <v>4219</v>
      </c>
      <c r="K3970" s="53">
        <v>14219.13</v>
      </c>
    </row>
    <row r="3971" spans="1:11" x14ac:dyDescent="0.25">
      <c r="A3971" s="50" t="s">
        <v>4216</v>
      </c>
      <c r="B3971" s="50" t="s">
        <v>5232</v>
      </c>
      <c r="C3971" s="50" t="s">
        <v>4315</v>
      </c>
      <c r="D3971" s="50" t="s">
        <v>37</v>
      </c>
      <c r="E3971" s="51">
        <v>45643</v>
      </c>
      <c r="F3971" s="50" t="s">
        <v>72</v>
      </c>
      <c r="G3971" s="50" t="s">
        <v>73</v>
      </c>
      <c r="H3971" s="50" t="s">
        <v>74</v>
      </c>
      <c r="I3971" s="50" t="s">
        <v>852</v>
      </c>
      <c r="J3971" s="50" t="s">
        <v>4219</v>
      </c>
      <c r="K3971" s="53">
        <v>14219.13</v>
      </c>
    </row>
    <row r="3972" spans="1:11" x14ac:dyDescent="0.25">
      <c r="A3972" s="50" t="s">
        <v>4216</v>
      </c>
      <c r="B3972" s="50" t="s">
        <v>5233</v>
      </c>
      <c r="C3972" s="50" t="s">
        <v>4315</v>
      </c>
      <c r="D3972" s="50" t="s">
        <v>37</v>
      </c>
      <c r="E3972" s="51">
        <v>45643</v>
      </c>
      <c r="F3972" s="50" t="s">
        <v>72</v>
      </c>
      <c r="G3972" s="50" t="s">
        <v>73</v>
      </c>
      <c r="H3972" s="50" t="s">
        <v>74</v>
      </c>
      <c r="I3972" s="50" t="s">
        <v>852</v>
      </c>
      <c r="J3972" s="50" t="s">
        <v>4219</v>
      </c>
      <c r="K3972" s="53">
        <v>14219.13</v>
      </c>
    </row>
    <row r="3973" spans="1:11" x14ac:dyDescent="0.25">
      <c r="A3973" s="50" t="s">
        <v>4216</v>
      </c>
      <c r="B3973" s="50" t="s">
        <v>5234</v>
      </c>
      <c r="C3973" s="50" t="s">
        <v>4315</v>
      </c>
      <c r="D3973" s="50" t="s">
        <v>37</v>
      </c>
      <c r="E3973" s="51">
        <v>45643</v>
      </c>
      <c r="F3973" s="50" t="s">
        <v>72</v>
      </c>
      <c r="G3973" s="50" t="s">
        <v>73</v>
      </c>
      <c r="H3973" s="50" t="s">
        <v>74</v>
      </c>
      <c r="I3973" s="50" t="s">
        <v>852</v>
      </c>
      <c r="J3973" s="50" t="s">
        <v>4219</v>
      </c>
      <c r="K3973" s="53">
        <v>14219.13</v>
      </c>
    </row>
    <row r="3974" spans="1:11" x14ac:dyDescent="0.25">
      <c r="A3974" s="50" t="s">
        <v>4216</v>
      </c>
      <c r="B3974" s="50" t="s">
        <v>5235</v>
      </c>
      <c r="C3974" s="50" t="s">
        <v>4315</v>
      </c>
      <c r="D3974" s="50" t="s">
        <v>37</v>
      </c>
      <c r="E3974" s="51">
        <v>45643</v>
      </c>
      <c r="F3974" s="50" t="s">
        <v>72</v>
      </c>
      <c r="G3974" s="50" t="s">
        <v>73</v>
      </c>
      <c r="H3974" s="50" t="s">
        <v>74</v>
      </c>
      <c r="I3974" s="50" t="s">
        <v>852</v>
      </c>
      <c r="J3974" s="50" t="s">
        <v>4219</v>
      </c>
      <c r="K3974" s="53">
        <v>14219.13</v>
      </c>
    </row>
    <row r="3975" spans="1:11" x14ac:dyDescent="0.25">
      <c r="A3975" s="50" t="s">
        <v>4216</v>
      </c>
      <c r="B3975" s="50" t="s">
        <v>5236</v>
      </c>
      <c r="C3975" s="50" t="s">
        <v>4315</v>
      </c>
      <c r="D3975" s="50" t="s">
        <v>37</v>
      </c>
      <c r="E3975" s="51">
        <v>45643</v>
      </c>
      <c r="F3975" s="50" t="s">
        <v>72</v>
      </c>
      <c r="G3975" s="50" t="s">
        <v>73</v>
      </c>
      <c r="H3975" s="50" t="s">
        <v>74</v>
      </c>
      <c r="I3975" s="50" t="s">
        <v>852</v>
      </c>
      <c r="J3975" s="50" t="s">
        <v>4219</v>
      </c>
      <c r="K3975" s="53">
        <v>14219.13</v>
      </c>
    </row>
    <row r="3976" spans="1:11" x14ac:dyDescent="0.25">
      <c r="A3976" s="50" t="s">
        <v>4216</v>
      </c>
      <c r="B3976" s="50" t="s">
        <v>5237</v>
      </c>
      <c r="C3976" s="50" t="s">
        <v>4315</v>
      </c>
      <c r="D3976" s="50" t="s">
        <v>37</v>
      </c>
      <c r="E3976" s="51">
        <v>45643</v>
      </c>
      <c r="F3976" s="50" t="s">
        <v>72</v>
      </c>
      <c r="G3976" s="50" t="s">
        <v>73</v>
      </c>
      <c r="H3976" s="50" t="s">
        <v>74</v>
      </c>
      <c r="I3976" s="50" t="s">
        <v>852</v>
      </c>
      <c r="J3976" s="50" t="s">
        <v>4219</v>
      </c>
      <c r="K3976" s="53">
        <v>14219.13</v>
      </c>
    </row>
    <row r="3977" spans="1:11" x14ac:dyDescent="0.25">
      <c r="A3977" s="50" t="s">
        <v>4216</v>
      </c>
      <c r="B3977" s="50" t="s">
        <v>5238</v>
      </c>
      <c r="C3977" s="50" t="s">
        <v>4315</v>
      </c>
      <c r="D3977" s="50" t="s">
        <v>37</v>
      </c>
      <c r="E3977" s="51">
        <v>45643</v>
      </c>
      <c r="F3977" s="50" t="s">
        <v>72</v>
      </c>
      <c r="G3977" s="50" t="s">
        <v>73</v>
      </c>
      <c r="H3977" s="50" t="s">
        <v>74</v>
      </c>
      <c r="I3977" s="50" t="s">
        <v>852</v>
      </c>
      <c r="J3977" s="50" t="s">
        <v>4219</v>
      </c>
      <c r="K3977" s="53">
        <v>14219.13</v>
      </c>
    </row>
    <row r="3978" spans="1:11" x14ac:dyDescent="0.25">
      <c r="A3978" s="50" t="s">
        <v>4216</v>
      </c>
      <c r="B3978" s="50" t="s">
        <v>5239</v>
      </c>
      <c r="C3978" s="50" t="s">
        <v>4315</v>
      </c>
      <c r="D3978" s="50" t="s">
        <v>37</v>
      </c>
      <c r="E3978" s="51">
        <v>45643</v>
      </c>
      <c r="F3978" s="50" t="s">
        <v>72</v>
      </c>
      <c r="G3978" s="50" t="s">
        <v>73</v>
      </c>
      <c r="H3978" s="50" t="s">
        <v>74</v>
      </c>
      <c r="I3978" s="50" t="s">
        <v>852</v>
      </c>
      <c r="J3978" s="50" t="s">
        <v>4219</v>
      </c>
      <c r="K3978" s="53">
        <v>14219.13</v>
      </c>
    </row>
    <row r="3979" spans="1:11" x14ac:dyDescent="0.25">
      <c r="A3979" s="50" t="s">
        <v>4216</v>
      </c>
      <c r="B3979" s="50" t="s">
        <v>5240</v>
      </c>
      <c r="C3979" s="50" t="s">
        <v>4315</v>
      </c>
      <c r="D3979" s="50" t="s">
        <v>37</v>
      </c>
      <c r="E3979" s="51">
        <v>45643</v>
      </c>
      <c r="F3979" s="50" t="s">
        <v>72</v>
      </c>
      <c r="G3979" s="50" t="s">
        <v>73</v>
      </c>
      <c r="H3979" s="50" t="s">
        <v>74</v>
      </c>
      <c r="I3979" s="50" t="s">
        <v>852</v>
      </c>
      <c r="J3979" s="50" t="s">
        <v>4219</v>
      </c>
      <c r="K3979" s="53">
        <v>14219.13</v>
      </c>
    </row>
    <row r="3980" spans="1:11" x14ac:dyDescent="0.25">
      <c r="A3980" s="50" t="s">
        <v>4216</v>
      </c>
      <c r="B3980" s="50" t="s">
        <v>5241</v>
      </c>
      <c r="C3980" s="50" t="s">
        <v>4315</v>
      </c>
      <c r="D3980" s="50" t="s">
        <v>37</v>
      </c>
      <c r="E3980" s="51">
        <v>45643</v>
      </c>
      <c r="F3980" s="50" t="s">
        <v>72</v>
      </c>
      <c r="G3980" s="50" t="s">
        <v>73</v>
      </c>
      <c r="H3980" s="50" t="s">
        <v>74</v>
      </c>
      <c r="I3980" s="50" t="s">
        <v>852</v>
      </c>
      <c r="J3980" s="50" t="s">
        <v>4219</v>
      </c>
      <c r="K3980" s="53">
        <v>14219.13</v>
      </c>
    </row>
    <row r="3981" spans="1:11" x14ac:dyDescent="0.25">
      <c r="A3981" s="50" t="s">
        <v>4216</v>
      </c>
      <c r="B3981" s="50" t="s">
        <v>5242</v>
      </c>
      <c r="C3981" s="50" t="s">
        <v>4315</v>
      </c>
      <c r="D3981" s="50" t="s">
        <v>37</v>
      </c>
      <c r="E3981" s="51">
        <v>45643</v>
      </c>
      <c r="F3981" s="50" t="s">
        <v>72</v>
      </c>
      <c r="G3981" s="50" t="s">
        <v>73</v>
      </c>
      <c r="H3981" s="50" t="s">
        <v>74</v>
      </c>
      <c r="I3981" s="50" t="s">
        <v>852</v>
      </c>
      <c r="J3981" s="50" t="s">
        <v>4219</v>
      </c>
      <c r="K3981" s="53">
        <v>14219.13</v>
      </c>
    </row>
    <row r="3982" spans="1:11" x14ac:dyDescent="0.25">
      <c r="A3982" s="50" t="s">
        <v>4216</v>
      </c>
      <c r="B3982" s="50" t="s">
        <v>5243</v>
      </c>
      <c r="C3982" s="50" t="s">
        <v>4315</v>
      </c>
      <c r="D3982" s="50" t="s">
        <v>37</v>
      </c>
      <c r="E3982" s="51">
        <v>45643</v>
      </c>
      <c r="F3982" s="50" t="s">
        <v>72</v>
      </c>
      <c r="G3982" s="50" t="s">
        <v>73</v>
      </c>
      <c r="H3982" s="50" t="s">
        <v>74</v>
      </c>
      <c r="I3982" s="50" t="s">
        <v>852</v>
      </c>
      <c r="J3982" s="50" t="s">
        <v>4219</v>
      </c>
      <c r="K3982" s="53">
        <v>14219.13</v>
      </c>
    </row>
    <row r="3983" spans="1:11" x14ac:dyDescent="0.25">
      <c r="A3983" s="50" t="s">
        <v>4216</v>
      </c>
      <c r="B3983" s="50" t="s">
        <v>5244</v>
      </c>
      <c r="C3983" s="50" t="s">
        <v>4315</v>
      </c>
      <c r="D3983" s="50" t="s">
        <v>37</v>
      </c>
      <c r="E3983" s="51">
        <v>45643</v>
      </c>
      <c r="F3983" s="50" t="s">
        <v>72</v>
      </c>
      <c r="G3983" s="50" t="s">
        <v>73</v>
      </c>
      <c r="H3983" s="50" t="s">
        <v>74</v>
      </c>
      <c r="I3983" s="50" t="s">
        <v>852</v>
      </c>
      <c r="J3983" s="50" t="s">
        <v>4219</v>
      </c>
      <c r="K3983" s="53">
        <v>14219.13</v>
      </c>
    </row>
    <row r="3984" spans="1:11" x14ac:dyDescent="0.25">
      <c r="A3984" s="50" t="s">
        <v>4216</v>
      </c>
      <c r="B3984" s="50" t="s">
        <v>5245</v>
      </c>
      <c r="C3984" s="50" t="s">
        <v>4315</v>
      </c>
      <c r="D3984" s="50" t="s">
        <v>37</v>
      </c>
      <c r="E3984" s="51">
        <v>45643</v>
      </c>
      <c r="F3984" s="50" t="s">
        <v>72</v>
      </c>
      <c r="G3984" s="50" t="s">
        <v>73</v>
      </c>
      <c r="H3984" s="50" t="s">
        <v>74</v>
      </c>
      <c r="I3984" s="50" t="s">
        <v>852</v>
      </c>
      <c r="J3984" s="50" t="s">
        <v>4219</v>
      </c>
      <c r="K3984" s="53">
        <v>14219.13</v>
      </c>
    </row>
    <row r="3985" spans="1:11" x14ac:dyDescent="0.25">
      <c r="A3985" s="50" t="s">
        <v>4216</v>
      </c>
      <c r="B3985" s="50" t="s">
        <v>5246</v>
      </c>
      <c r="C3985" s="50" t="s">
        <v>4315</v>
      </c>
      <c r="D3985" s="50" t="s">
        <v>37</v>
      </c>
      <c r="E3985" s="51">
        <v>45643</v>
      </c>
      <c r="F3985" s="50" t="s">
        <v>72</v>
      </c>
      <c r="G3985" s="50" t="s">
        <v>73</v>
      </c>
      <c r="H3985" s="50" t="s">
        <v>74</v>
      </c>
      <c r="I3985" s="50" t="s">
        <v>852</v>
      </c>
      <c r="J3985" s="50" t="s">
        <v>4219</v>
      </c>
      <c r="K3985" s="53">
        <v>14219.13</v>
      </c>
    </row>
    <row r="3986" spans="1:11" x14ac:dyDescent="0.25">
      <c r="A3986" s="50" t="s">
        <v>4216</v>
      </c>
      <c r="B3986" s="50" t="s">
        <v>5247</v>
      </c>
      <c r="C3986" s="50" t="s">
        <v>4315</v>
      </c>
      <c r="D3986" s="50" t="s">
        <v>37</v>
      </c>
      <c r="E3986" s="51">
        <v>45643</v>
      </c>
      <c r="F3986" s="50" t="s">
        <v>72</v>
      </c>
      <c r="G3986" s="50" t="s">
        <v>73</v>
      </c>
      <c r="H3986" s="50" t="s">
        <v>74</v>
      </c>
      <c r="I3986" s="50" t="s">
        <v>852</v>
      </c>
      <c r="J3986" s="50" t="s">
        <v>4219</v>
      </c>
      <c r="K3986" s="53">
        <v>14219.13</v>
      </c>
    </row>
    <row r="3987" spans="1:11" x14ac:dyDescent="0.25">
      <c r="A3987" s="50" t="s">
        <v>4216</v>
      </c>
      <c r="B3987" s="50" t="s">
        <v>5248</v>
      </c>
      <c r="C3987" s="50" t="s">
        <v>4315</v>
      </c>
      <c r="D3987" s="50" t="s">
        <v>37</v>
      </c>
      <c r="E3987" s="51">
        <v>45643</v>
      </c>
      <c r="F3987" s="50" t="s">
        <v>72</v>
      </c>
      <c r="G3987" s="50" t="s">
        <v>73</v>
      </c>
      <c r="H3987" s="50" t="s">
        <v>74</v>
      </c>
      <c r="I3987" s="50" t="s">
        <v>852</v>
      </c>
      <c r="J3987" s="50" t="s">
        <v>4219</v>
      </c>
      <c r="K3987" s="53">
        <v>14219.13</v>
      </c>
    </row>
    <row r="3988" spans="1:11" x14ac:dyDescent="0.25">
      <c r="A3988" s="50" t="s">
        <v>4216</v>
      </c>
      <c r="B3988" s="50" t="s">
        <v>5249</v>
      </c>
      <c r="C3988" s="50" t="s">
        <v>4315</v>
      </c>
      <c r="D3988" s="50" t="s">
        <v>37</v>
      </c>
      <c r="E3988" s="51">
        <v>45643</v>
      </c>
      <c r="F3988" s="50" t="s">
        <v>72</v>
      </c>
      <c r="G3988" s="50" t="s">
        <v>73</v>
      </c>
      <c r="H3988" s="50" t="s">
        <v>74</v>
      </c>
      <c r="I3988" s="50" t="s">
        <v>852</v>
      </c>
      <c r="J3988" s="50" t="s">
        <v>4219</v>
      </c>
      <c r="K3988" s="53">
        <v>14219.13</v>
      </c>
    </row>
    <row r="3989" spans="1:11" x14ac:dyDescent="0.25">
      <c r="A3989" s="50" t="s">
        <v>4216</v>
      </c>
      <c r="B3989" s="50" t="s">
        <v>5250</v>
      </c>
      <c r="C3989" s="50" t="s">
        <v>4315</v>
      </c>
      <c r="D3989" s="50" t="s">
        <v>37</v>
      </c>
      <c r="E3989" s="51">
        <v>45643</v>
      </c>
      <c r="F3989" s="50" t="s">
        <v>72</v>
      </c>
      <c r="G3989" s="50" t="s">
        <v>73</v>
      </c>
      <c r="H3989" s="50" t="s">
        <v>74</v>
      </c>
      <c r="I3989" s="50" t="s">
        <v>852</v>
      </c>
      <c r="J3989" s="50" t="s">
        <v>4219</v>
      </c>
      <c r="K3989" s="53">
        <v>14219.13</v>
      </c>
    </row>
    <row r="3990" spans="1:11" x14ac:dyDescent="0.25">
      <c r="A3990" s="50" t="s">
        <v>4216</v>
      </c>
      <c r="B3990" s="50" t="s">
        <v>5251</v>
      </c>
      <c r="C3990" s="50" t="s">
        <v>4315</v>
      </c>
      <c r="D3990" s="50" t="s">
        <v>37</v>
      </c>
      <c r="E3990" s="51">
        <v>45643</v>
      </c>
      <c r="F3990" s="50" t="s">
        <v>72</v>
      </c>
      <c r="G3990" s="50" t="s">
        <v>73</v>
      </c>
      <c r="H3990" s="50" t="s">
        <v>74</v>
      </c>
      <c r="I3990" s="50" t="s">
        <v>852</v>
      </c>
      <c r="J3990" s="50" t="s">
        <v>4219</v>
      </c>
      <c r="K3990" s="53">
        <v>14219.13</v>
      </c>
    </row>
    <row r="3991" spans="1:11" x14ac:dyDescent="0.25">
      <c r="A3991" s="50" t="s">
        <v>4216</v>
      </c>
      <c r="B3991" s="50" t="s">
        <v>5252</v>
      </c>
      <c r="C3991" s="50" t="s">
        <v>4315</v>
      </c>
      <c r="D3991" s="50" t="s">
        <v>37</v>
      </c>
      <c r="E3991" s="51">
        <v>45643</v>
      </c>
      <c r="F3991" s="50" t="s">
        <v>72</v>
      </c>
      <c r="G3991" s="50" t="s">
        <v>73</v>
      </c>
      <c r="H3991" s="50" t="s">
        <v>74</v>
      </c>
      <c r="I3991" s="50" t="s">
        <v>852</v>
      </c>
      <c r="J3991" s="50" t="s">
        <v>4219</v>
      </c>
      <c r="K3991" s="53">
        <v>14219.13</v>
      </c>
    </row>
    <row r="3992" spans="1:11" x14ac:dyDescent="0.25">
      <c r="A3992" s="50" t="s">
        <v>4216</v>
      </c>
      <c r="B3992" s="50" t="s">
        <v>5253</v>
      </c>
      <c r="C3992" s="50" t="s">
        <v>4315</v>
      </c>
      <c r="D3992" s="50" t="s">
        <v>37</v>
      </c>
      <c r="E3992" s="51">
        <v>45643</v>
      </c>
      <c r="F3992" s="50" t="s">
        <v>72</v>
      </c>
      <c r="G3992" s="50" t="s">
        <v>73</v>
      </c>
      <c r="H3992" s="50" t="s">
        <v>74</v>
      </c>
      <c r="I3992" s="50" t="s">
        <v>852</v>
      </c>
      <c r="J3992" s="50" t="s">
        <v>4219</v>
      </c>
      <c r="K3992" s="53">
        <v>14219.13</v>
      </c>
    </row>
    <row r="3993" spans="1:11" x14ac:dyDescent="0.25">
      <c r="A3993" s="50" t="s">
        <v>4216</v>
      </c>
      <c r="B3993" s="50" t="s">
        <v>5254</v>
      </c>
      <c r="C3993" s="50" t="s">
        <v>4315</v>
      </c>
      <c r="D3993" s="50" t="s">
        <v>37</v>
      </c>
      <c r="E3993" s="51">
        <v>45643</v>
      </c>
      <c r="F3993" s="50" t="s">
        <v>72</v>
      </c>
      <c r="G3993" s="50" t="s">
        <v>73</v>
      </c>
      <c r="H3993" s="50" t="s">
        <v>74</v>
      </c>
      <c r="I3993" s="50" t="s">
        <v>852</v>
      </c>
      <c r="J3993" s="50" t="s">
        <v>4219</v>
      </c>
      <c r="K3993" s="53">
        <v>14219.13</v>
      </c>
    </row>
    <row r="3994" spans="1:11" x14ac:dyDescent="0.25">
      <c r="A3994" s="50" t="s">
        <v>4216</v>
      </c>
      <c r="B3994" s="50" t="s">
        <v>5255</v>
      </c>
      <c r="C3994" s="50" t="s">
        <v>4315</v>
      </c>
      <c r="D3994" s="50" t="s">
        <v>37</v>
      </c>
      <c r="E3994" s="51">
        <v>45643</v>
      </c>
      <c r="F3994" s="50" t="s">
        <v>72</v>
      </c>
      <c r="G3994" s="50" t="s">
        <v>73</v>
      </c>
      <c r="H3994" s="50" t="s">
        <v>74</v>
      </c>
      <c r="I3994" s="50" t="s">
        <v>852</v>
      </c>
      <c r="J3994" s="50" t="s">
        <v>4219</v>
      </c>
      <c r="K3994" s="53">
        <v>14219.13</v>
      </c>
    </row>
    <row r="3995" spans="1:11" x14ac:dyDescent="0.25">
      <c r="A3995" s="50" t="s">
        <v>4216</v>
      </c>
      <c r="B3995" s="50" t="s">
        <v>5256</v>
      </c>
      <c r="C3995" s="50" t="s">
        <v>4315</v>
      </c>
      <c r="D3995" s="50" t="s">
        <v>37</v>
      </c>
      <c r="E3995" s="51">
        <v>45643</v>
      </c>
      <c r="F3995" s="50" t="s">
        <v>72</v>
      </c>
      <c r="G3995" s="50" t="s">
        <v>73</v>
      </c>
      <c r="H3995" s="50" t="s">
        <v>74</v>
      </c>
      <c r="I3995" s="50" t="s">
        <v>852</v>
      </c>
      <c r="J3995" s="50" t="s">
        <v>4219</v>
      </c>
      <c r="K3995" s="53">
        <v>14219.13</v>
      </c>
    </row>
    <row r="3996" spans="1:11" x14ac:dyDescent="0.25">
      <c r="A3996" s="50" t="s">
        <v>4216</v>
      </c>
      <c r="B3996" s="50" t="s">
        <v>5257</v>
      </c>
      <c r="C3996" s="50" t="s">
        <v>4315</v>
      </c>
      <c r="D3996" s="50" t="s">
        <v>37</v>
      </c>
      <c r="E3996" s="51">
        <v>45643</v>
      </c>
      <c r="F3996" s="50" t="s">
        <v>72</v>
      </c>
      <c r="G3996" s="50" t="s">
        <v>73</v>
      </c>
      <c r="H3996" s="50" t="s">
        <v>74</v>
      </c>
      <c r="I3996" s="50" t="s">
        <v>852</v>
      </c>
      <c r="J3996" s="50" t="s">
        <v>4219</v>
      </c>
      <c r="K3996" s="53">
        <v>14219.13</v>
      </c>
    </row>
    <row r="3997" spans="1:11" x14ac:dyDescent="0.25">
      <c r="A3997" s="50" t="s">
        <v>4216</v>
      </c>
      <c r="B3997" s="50" t="s">
        <v>5258</v>
      </c>
      <c r="C3997" s="50" t="s">
        <v>4315</v>
      </c>
      <c r="D3997" s="50" t="s">
        <v>37</v>
      </c>
      <c r="E3997" s="51">
        <v>45643</v>
      </c>
      <c r="F3997" s="50" t="s">
        <v>72</v>
      </c>
      <c r="G3997" s="50" t="s">
        <v>73</v>
      </c>
      <c r="H3997" s="50" t="s">
        <v>74</v>
      </c>
      <c r="I3997" s="50" t="s">
        <v>852</v>
      </c>
      <c r="J3997" s="50" t="s">
        <v>4219</v>
      </c>
      <c r="K3997" s="53">
        <v>14219.13</v>
      </c>
    </row>
    <row r="3998" spans="1:11" x14ac:dyDescent="0.25">
      <c r="A3998" s="50" t="s">
        <v>4216</v>
      </c>
      <c r="B3998" s="50" t="s">
        <v>5259</v>
      </c>
      <c r="C3998" s="50" t="s">
        <v>4315</v>
      </c>
      <c r="D3998" s="50" t="s">
        <v>37</v>
      </c>
      <c r="E3998" s="51">
        <v>45643</v>
      </c>
      <c r="F3998" s="50" t="s">
        <v>72</v>
      </c>
      <c r="G3998" s="50" t="s">
        <v>73</v>
      </c>
      <c r="H3998" s="50" t="s">
        <v>74</v>
      </c>
      <c r="I3998" s="50" t="s">
        <v>852</v>
      </c>
      <c r="J3998" s="50" t="s">
        <v>4219</v>
      </c>
      <c r="K3998" s="53">
        <v>14219.13</v>
      </c>
    </row>
    <row r="3999" spans="1:11" x14ac:dyDescent="0.25">
      <c r="A3999" s="50" t="s">
        <v>4216</v>
      </c>
      <c r="B3999" s="50" t="s">
        <v>5260</v>
      </c>
      <c r="C3999" s="50" t="s">
        <v>4315</v>
      </c>
      <c r="D3999" s="50" t="s">
        <v>37</v>
      </c>
      <c r="E3999" s="51">
        <v>45643</v>
      </c>
      <c r="F3999" s="50" t="s">
        <v>72</v>
      </c>
      <c r="G3999" s="50" t="s">
        <v>73</v>
      </c>
      <c r="H3999" s="50" t="s">
        <v>74</v>
      </c>
      <c r="I3999" s="50" t="s">
        <v>852</v>
      </c>
      <c r="J3999" s="50" t="s">
        <v>4219</v>
      </c>
      <c r="K3999" s="53">
        <v>14219.13</v>
      </c>
    </row>
    <row r="4000" spans="1:11" x14ac:dyDescent="0.25">
      <c r="A4000" s="50" t="s">
        <v>4216</v>
      </c>
      <c r="B4000" s="50" t="s">
        <v>5261</v>
      </c>
      <c r="C4000" s="50" t="s">
        <v>4315</v>
      </c>
      <c r="D4000" s="50" t="s">
        <v>37</v>
      </c>
      <c r="E4000" s="51">
        <v>45643</v>
      </c>
      <c r="F4000" s="50" t="s">
        <v>72</v>
      </c>
      <c r="G4000" s="50" t="s">
        <v>73</v>
      </c>
      <c r="H4000" s="50" t="s">
        <v>74</v>
      </c>
      <c r="I4000" s="50" t="s">
        <v>852</v>
      </c>
      <c r="J4000" s="50" t="s">
        <v>4219</v>
      </c>
      <c r="K4000" s="53">
        <v>14219.13</v>
      </c>
    </row>
    <row r="4001" spans="1:11" x14ac:dyDescent="0.25">
      <c r="A4001" s="50" t="s">
        <v>4216</v>
      </c>
      <c r="B4001" s="50" t="s">
        <v>5262</v>
      </c>
      <c r="C4001" s="50" t="s">
        <v>4315</v>
      </c>
      <c r="D4001" s="50" t="s">
        <v>37</v>
      </c>
      <c r="E4001" s="51">
        <v>45643</v>
      </c>
      <c r="F4001" s="50" t="s">
        <v>72</v>
      </c>
      <c r="G4001" s="50" t="s">
        <v>73</v>
      </c>
      <c r="H4001" s="50" t="s">
        <v>74</v>
      </c>
      <c r="I4001" s="50" t="s">
        <v>852</v>
      </c>
      <c r="J4001" s="50" t="s">
        <v>4219</v>
      </c>
      <c r="K4001" s="53">
        <v>14219.13</v>
      </c>
    </row>
    <row r="4002" spans="1:11" x14ac:dyDescent="0.25">
      <c r="A4002" s="50" t="s">
        <v>4216</v>
      </c>
      <c r="B4002" s="50" t="s">
        <v>5263</v>
      </c>
      <c r="C4002" s="50" t="s">
        <v>4315</v>
      </c>
      <c r="D4002" s="50" t="s">
        <v>37</v>
      </c>
      <c r="E4002" s="51">
        <v>45643</v>
      </c>
      <c r="F4002" s="50" t="s">
        <v>72</v>
      </c>
      <c r="G4002" s="50" t="s">
        <v>73</v>
      </c>
      <c r="H4002" s="50" t="s">
        <v>74</v>
      </c>
      <c r="I4002" s="50" t="s">
        <v>852</v>
      </c>
      <c r="J4002" s="50" t="s">
        <v>4219</v>
      </c>
      <c r="K4002" s="53">
        <v>14219.13</v>
      </c>
    </row>
    <row r="4003" spans="1:11" x14ac:dyDescent="0.25">
      <c r="A4003" s="50" t="s">
        <v>4216</v>
      </c>
      <c r="B4003" s="50" t="s">
        <v>5264</v>
      </c>
      <c r="C4003" s="50" t="s">
        <v>4315</v>
      </c>
      <c r="D4003" s="50" t="s">
        <v>37</v>
      </c>
      <c r="E4003" s="51">
        <v>45643</v>
      </c>
      <c r="F4003" s="50" t="s">
        <v>72</v>
      </c>
      <c r="G4003" s="50" t="s">
        <v>73</v>
      </c>
      <c r="H4003" s="50" t="s">
        <v>74</v>
      </c>
      <c r="I4003" s="50" t="s">
        <v>852</v>
      </c>
      <c r="J4003" s="50" t="s">
        <v>4219</v>
      </c>
      <c r="K4003" s="53">
        <v>14219.13</v>
      </c>
    </row>
    <row r="4004" spans="1:11" x14ac:dyDescent="0.25">
      <c r="A4004" s="50" t="s">
        <v>4216</v>
      </c>
      <c r="B4004" s="50" t="s">
        <v>5265</v>
      </c>
      <c r="C4004" s="50" t="s">
        <v>4315</v>
      </c>
      <c r="D4004" s="50" t="s">
        <v>37</v>
      </c>
      <c r="E4004" s="51">
        <v>45643</v>
      </c>
      <c r="F4004" s="50" t="s">
        <v>72</v>
      </c>
      <c r="G4004" s="50" t="s">
        <v>73</v>
      </c>
      <c r="H4004" s="50" t="s">
        <v>74</v>
      </c>
      <c r="I4004" s="50" t="s">
        <v>852</v>
      </c>
      <c r="J4004" s="50" t="s">
        <v>4219</v>
      </c>
      <c r="K4004" s="53">
        <v>14219.13</v>
      </c>
    </row>
    <row r="4005" spans="1:11" x14ac:dyDescent="0.25">
      <c r="A4005" s="50" t="s">
        <v>4216</v>
      </c>
      <c r="B4005" s="50" t="s">
        <v>5266</v>
      </c>
      <c r="C4005" s="50" t="s">
        <v>4315</v>
      </c>
      <c r="D4005" s="50" t="s">
        <v>37</v>
      </c>
      <c r="E4005" s="51">
        <v>45643</v>
      </c>
      <c r="F4005" s="50" t="s">
        <v>72</v>
      </c>
      <c r="G4005" s="50" t="s">
        <v>73</v>
      </c>
      <c r="H4005" s="50" t="s">
        <v>74</v>
      </c>
      <c r="I4005" s="50" t="s">
        <v>852</v>
      </c>
      <c r="J4005" s="50" t="s">
        <v>4219</v>
      </c>
      <c r="K4005" s="53">
        <v>14219.13</v>
      </c>
    </row>
    <row r="4006" spans="1:11" x14ac:dyDescent="0.25">
      <c r="A4006" s="50" t="s">
        <v>4216</v>
      </c>
      <c r="B4006" s="50" t="s">
        <v>5267</v>
      </c>
      <c r="C4006" s="50" t="s">
        <v>4315</v>
      </c>
      <c r="D4006" s="50" t="s">
        <v>37</v>
      </c>
      <c r="E4006" s="51">
        <v>45643</v>
      </c>
      <c r="F4006" s="50" t="s">
        <v>72</v>
      </c>
      <c r="G4006" s="50" t="s">
        <v>73</v>
      </c>
      <c r="H4006" s="50" t="s">
        <v>74</v>
      </c>
      <c r="I4006" s="50" t="s">
        <v>852</v>
      </c>
      <c r="J4006" s="50" t="s">
        <v>4219</v>
      </c>
      <c r="K4006" s="53">
        <v>14219.13</v>
      </c>
    </row>
    <row r="4007" spans="1:11" x14ac:dyDescent="0.25">
      <c r="A4007" s="50" t="s">
        <v>4216</v>
      </c>
      <c r="B4007" s="50" t="s">
        <v>5268</v>
      </c>
      <c r="C4007" s="50" t="s">
        <v>4315</v>
      </c>
      <c r="D4007" s="50" t="s">
        <v>37</v>
      </c>
      <c r="E4007" s="51">
        <v>45643</v>
      </c>
      <c r="F4007" s="50" t="s">
        <v>72</v>
      </c>
      <c r="G4007" s="50" t="s">
        <v>73</v>
      </c>
      <c r="H4007" s="50" t="s">
        <v>74</v>
      </c>
      <c r="I4007" s="50" t="s">
        <v>852</v>
      </c>
      <c r="J4007" s="50" t="s">
        <v>4219</v>
      </c>
      <c r="K4007" s="53">
        <v>14219.13</v>
      </c>
    </row>
    <row r="4008" spans="1:11" x14ac:dyDescent="0.25">
      <c r="A4008" s="50" t="s">
        <v>4216</v>
      </c>
      <c r="B4008" s="50" t="s">
        <v>5269</v>
      </c>
      <c r="C4008" s="50" t="s">
        <v>4315</v>
      </c>
      <c r="D4008" s="50" t="s">
        <v>37</v>
      </c>
      <c r="E4008" s="51">
        <v>45643</v>
      </c>
      <c r="F4008" s="50" t="s">
        <v>72</v>
      </c>
      <c r="G4008" s="50" t="s">
        <v>73</v>
      </c>
      <c r="H4008" s="50" t="s">
        <v>74</v>
      </c>
      <c r="I4008" s="50" t="s">
        <v>852</v>
      </c>
      <c r="J4008" s="50" t="s">
        <v>4219</v>
      </c>
      <c r="K4008" s="53">
        <v>14219.13</v>
      </c>
    </row>
    <row r="4009" spans="1:11" x14ac:dyDescent="0.25">
      <c r="A4009" s="50" t="s">
        <v>4216</v>
      </c>
      <c r="B4009" s="50" t="s">
        <v>5270</v>
      </c>
      <c r="C4009" s="50" t="s">
        <v>4315</v>
      </c>
      <c r="D4009" s="50" t="s">
        <v>37</v>
      </c>
      <c r="E4009" s="51">
        <v>45643</v>
      </c>
      <c r="F4009" s="50" t="s">
        <v>72</v>
      </c>
      <c r="G4009" s="50" t="s">
        <v>73</v>
      </c>
      <c r="H4009" s="50" t="s">
        <v>74</v>
      </c>
      <c r="I4009" s="50" t="s">
        <v>852</v>
      </c>
      <c r="J4009" s="50" t="s">
        <v>4219</v>
      </c>
      <c r="K4009" s="53">
        <v>14219.13</v>
      </c>
    </row>
    <row r="4010" spans="1:11" x14ac:dyDescent="0.25">
      <c r="A4010" s="50" t="s">
        <v>4216</v>
      </c>
      <c r="B4010" s="50" t="s">
        <v>5271</v>
      </c>
      <c r="C4010" s="50" t="s">
        <v>4315</v>
      </c>
      <c r="D4010" s="50" t="s">
        <v>37</v>
      </c>
      <c r="E4010" s="51">
        <v>45643</v>
      </c>
      <c r="F4010" s="50" t="s">
        <v>72</v>
      </c>
      <c r="G4010" s="50" t="s">
        <v>73</v>
      </c>
      <c r="H4010" s="50" t="s">
        <v>74</v>
      </c>
      <c r="I4010" s="50" t="s">
        <v>852</v>
      </c>
      <c r="J4010" s="50" t="s">
        <v>4219</v>
      </c>
      <c r="K4010" s="53">
        <v>14219.13</v>
      </c>
    </row>
    <row r="4011" spans="1:11" x14ac:dyDescent="0.25">
      <c r="A4011" s="50" t="s">
        <v>4216</v>
      </c>
      <c r="B4011" s="50" t="s">
        <v>5272</v>
      </c>
      <c r="C4011" s="50" t="s">
        <v>4315</v>
      </c>
      <c r="D4011" s="50" t="s">
        <v>37</v>
      </c>
      <c r="E4011" s="51">
        <v>45643</v>
      </c>
      <c r="F4011" s="50" t="s">
        <v>72</v>
      </c>
      <c r="G4011" s="50" t="s">
        <v>73</v>
      </c>
      <c r="H4011" s="50" t="s">
        <v>74</v>
      </c>
      <c r="I4011" s="50" t="s">
        <v>852</v>
      </c>
      <c r="J4011" s="50" t="s">
        <v>4219</v>
      </c>
      <c r="K4011" s="53">
        <v>14219.13</v>
      </c>
    </row>
    <row r="4012" spans="1:11" x14ac:dyDescent="0.25">
      <c r="A4012" s="50" t="s">
        <v>4216</v>
      </c>
      <c r="B4012" s="50" t="s">
        <v>5273</v>
      </c>
      <c r="C4012" s="50" t="s">
        <v>4315</v>
      </c>
      <c r="D4012" s="50" t="s">
        <v>37</v>
      </c>
      <c r="E4012" s="51">
        <v>45643</v>
      </c>
      <c r="F4012" s="50" t="s">
        <v>72</v>
      </c>
      <c r="G4012" s="50" t="s">
        <v>73</v>
      </c>
      <c r="H4012" s="50" t="s">
        <v>74</v>
      </c>
      <c r="I4012" s="50" t="s">
        <v>852</v>
      </c>
      <c r="J4012" s="50" t="s">
        <v>4219</v>
      </c>
      <c r="K4012" s="53">
        <v>14219.13</v>
      </c>
    </row>
    <row r="4013" spans="1:11" x14ac:dyDescent="0.25">
      <c r="A4013" s="50" t="s">
        <v>4216</v>
      </c>
      <c r="B4013" s="50" t="s">
        <v>5274</v>
      </c>
      <c r="C4013" s="50" t="s">
        <v>4315</v>
      </c>
      <c r="D4013" s="50" t="s">
        <v>37</v>
      </c>
      <c r="E4013" s="51">
        <v>45643</v>
      </c>
      <c r="F4013" s="50" t="s">
        <v>72</v>
      </c>
      <c r="G4013" s="50" t="s">
        <v>73</v>
      </c>
      <c r="H4013" s="50" t="s">
        <v>74</v>
      </c>
      <c r="I4013" s="50" t="s">
        <v>852</v>
      </c>
      <c r="J4013" s="50" t="s">
        <v>4219</v>
      </c>
      <c r="K4013" s="53">
        <v>14219.13</v>
      </c>
    </row>
    <row r="4014" spans="1:11" x14ac:dyDescent="0.25">
      <c r="A4014" s="50" t="s">
        <v>4216</v>
      </c>
      <c r="B4014" s="50" t="s">
        <v>5275</v>
      </c>
      <c r="C4014" s="50" t="s">
        <v>4315</v>
      </c>
      <c r="D4014" s="50" t="s">
        <v>37</v>
      </c>
      <c r="E4014" s="51">
        <v>45643</v>
      </c>
      <c r="F4014" s="50" t="s">
        <v>72</v>
      </c>
      <c r="G4014" s="50" t="s">
        <v>73</v>
      </c>
      <c r="H4014" s="50" t="s">
        <v>74</v>
      </c>
      <c r="I4014" s="50" t="s">
        <v>852</v>
      </c>
      <c r="J4014" s="50" t="s">
        <v>4219</v>
      </c>
      <c r="K4014" s="53">
        <v>14219.13</v>
      </c>
    </row>
    <row r="4015" spans="1:11" x14ac:dyDescent="0.25">
      <c r="A4015" s="50" t="s">
        <v>4216</v>
      </c>
      <c r="B4015" s="50" t="s">
        <v>5276</v>
      </c>
      <c r="C4015" s="50" t="s">
        <v>4315</v>
      </c>
      <c r="D4015" s="50" t="s">
        <v>37</v>
      </c>
      <c r="E4015" s="51">
        <v>45643</v>
      </c>
      <c r="F4015" s="50" t="s">
        <v>72</v>
      </c>
      <c r="G4015" s="50" t="s">
        <v>73</v>
      </c>
      <c r="H4015" s="50" t="s">
        <v>74</v>
      </c>
      <c r="I4015" s="50" t="s">
        <v>852</v>
      </c>
      <c r="J4015" s="50" t="s">
        <v>4219</v>
      </c>
      <c r="K4015" s="53">
        <v>14219.13</v>
      </c>
    </row>
    <row r="4016" spans="1:11" x14ac:dyDescent="0.25">
      <c r="A4016" s="50" t="s">
        <v>4216</v>
      </c>
      <c r="B4016" s="50" t="s">
        <v>5277</v>
      </c>
      <c r="C4016" s="50" t="s">
        <v>4315</v>
      </c>
      <c r="D4016" s="50" t="s">
        <v>37</v>
      </c>
      <c r="E4016" s="51">
        <v>45643</v>
      </c>
      <c r="F4016" s="50" t="s">
        <v>72</v>
      </c>
      <c r="G4016" s="50" t="s">
        <v>73</v>
      </c>
      <c r="H4016" s="50" t="s">
        <v>74</v>
      </c>
      <c r="I4016" s="50" t="s">
        <v>852</v>
      </c>
      <c r="J4016" s="50" t="s">
        <v>4219</v>
      </c>
      <c r="K4016" s="53">
        <v>14219.13</v>
      </c>
    </row>
    <row r="4017" spans="1:11" x14ac:dyDescent="0.25">
      <c r="A4017" s="50" t="s">
        <v>4216</v>
      </c>
      <c r="B4017" s="50" t="s">
        <v>5278</v>
      </c>
      <c r="C4017" s="50" t="s">
        <v>4315</v>
      </c>
      <c r="D4017" s="50" t="s">
        <v>37</v>
      </c>
      <c r="E4017" s="51">
        <v>45643</v>
      </c>
      <c r="F4017" s="50" t="s">
        <v>72</v>
      </c>
      <c r="G4017" s="50" t="s">
        <v>73</v>
      </c>
      <c r="H4017" s="50" t="s">
        <v>74</v>
      </c>
      <c r="I4017" s="50" t="s">
        <v>852</v>
      </c>
      <c r="J4017" s="50" t="s">
        <v>4219</v>
      </c>
      <c r="K4017" s="53">
        <v>14219.13</v>
      </c>
    </row>
    <row r="4018" spans="1:11" x14ac:dyDescent="0.25">
      <c r="A4018" s="50" t="s">
        <v>4216</v>
      </c>
      <c r="B4018" s="50" t="s">
        <v>5279</v>
      </c>
      <c r="C4018" s="50" t="s">
        <v>4315</v>
      </c>
      <c r="D4018" s="50" t="s">
        <v>37</v>
      </c>
      <c r="E4018" s="51">
        <v>45643</v>
      </c>
      <c r="F4018" s="50" t="s">
        <v>72</v>
      </c>
      <c r="G4018" s="50" t="s">
        <v>73</v>
      </c>
      <c r="H4018" s="50" t="s">
        <v>74</v>
      </c>
      <c r="I4018" s="50" t="s">
        <v>852</v>
      </c>
      <c r="J4018" s="50" t="s">
        <v>4219</v>
      </c>
      <c r="K4018" s="53">
        <v>14219.13</v>
      </c>
    </row>
    <row r="4019" spans="1:11" x14ac:dyDescent="0.25">
      <c r="A4019" s="50" t="s">
        <v>4216</v>
      </c>
      <c r="B4019" s="50" t="s">
        <v>5280</v>
      </c>
      <c r="C4019" s="50" t="s">
        <v>4315</v>
      </c>
      <c r="D4019" s="50" t="s">
        <v>37</v>
      </c>
      <c r="E4019" s="51">
        <v>45643</v>
      </c>
      <c r="F4019" s="50" t="s">
        <v>72</v>
      </c>
      <c r="G4019" s="50" t="s">
        <v>73</v>
      </c>
      <c r="H4019" s="50" t="s">
        <v>74</v>
      </c>
      <c r="I4019" s="50" t="s">
        <v>852</v>
      </c>
      <c r="J4019" s="50" t="s">
        <v>4219</v>
      </c>
      <c r="K4019" s="53">
        <v>14219.13</v>
      </c>
    </row>
    <row r="4020" spans="1:11" x14ac:dyDescent="0.25">
      <c r="A4020" s="50" t="s">
        <v>4216</v>
      </c>
      <c r="B4020" s="50" t="s">
        <v>5281</v>
      </c>
      <c r="C4020" s="50" t="s">
        <v>4315</v>
      </c>
      <c r="D4020" s="50" t="s">
        <v>37</v>
      </c>
      <c r="E4020" s="51">
        <v>45643</v>
      </c>
      <c r="F4020" s="50" t="s">
        <v>72</v>
      </c>
      <c r="G4020" s="50" t="s">
        <v>73</v>
      </c>
      <c r="H4020" s="50" t="s">
        <v>74</v>
      </c>
      <c r="I4020" s="50" t="s">
        <v>852</v>
      </c>
      <c r="J4020" s="50" t="s">
        <v>4219</v>
      </c>
      <c r="K4020" s="53">
        <v>14219.13</v>
      </c>
    </row>
    <row r="4021" spans="1:11" x14ac:dyDescent="0.25">
      <c r="A4021" s="50" t="s">
        <v>4216</v>
      </c>
      <c r="B4021" s="50" t="s">
        <v>5282</v>
      </c>
      <c r="C4021" s="50" t="s">
        <v>4315</v>
      </c>
      <c r="D4021" s="50" t="s">
        <v>37</v>
      </c>
      <c r="E4021" s="51">
        <v>45643</v>
      </c>
      <c r="F4021" s="50" t="s">
        <v>72</v>
      </c>
      <c r="G4021" s="50" t="s">
        <v>73</v>
      </c>
      <c r="H4021" s="50" t="s">
        <v>74</v>
      </c>
      <c r="I4021" s="50" t="s">
        <v>852</v>
      </c>
      <c r="J4021" s="50" t="s">
        <v>4219</v>
      </c>
      <c r="K4021" s="53">
        <v>14219.13</v>
      </c>
    </row>
    <row r="4022" spans="1:11" x14ac:dyDescent="0.25">
      <c r="A4022" s="50" t="s">
        <v>4216</v>
      </c>
      <c r="B4022" s="50" t="s">
        <v>5283</v>
      </c>
      <c r="C4022" s="50" t="s">
        <v>4315</v>
      </c>
      <c r="D4022" s="50" t="s">
        <v>37</v>
      </c>
      <c r="E4022" s="51">
        <v>45643</v>
      </c>
      <c r="F4022" s="50" t="s">
        <v>72</v>
      </c>
      <c r="G4022" s="50" t="s">
        <v>73</v>
      </c>
      <c r="H4022" s="50" t="s">
        <v>74</v>
      </c>
      <c r="I4022" s="50" t="s">
        <v>852</v>
      </c>
      <c r="J4022" s="50" t="s">
        <v>4219</v>
      </c>
      <c r="K4022" s="53">
        <v>14219.13</v>
      </c>
    </row>
    <row r="4023" spans="1:11" x14ac:dyDescent="0.25">
      <c r="A4023" s="50" t="s">
        <v>4216</v>
      </c>
      <c r="B4023" s="50" t="s">
        <v>5284</v>
      </c>
      <c r="C4023" s="50" t="s">
        <v>4315</v>
      </c>
      <c r="D4023" s="50" t="s">
        <v>37</v>
      </c>
      <c r="E4023" s="51">
        <v>45643</v>
      </c>
      <c r="F4023" s="50" t="s">
        <v>72</v>
      </c>
      <c r="G4023" s="50" t="s">
        <v>73</v>
      </c>
      <c r="H4023" s="50" t="s">
        <v>74</v>
      </c>
      <c r="I4023" s="50" t="s">
        <v>852</v>
      </c>
      <c r="J4023" s="50" t="s">
        <v>4219</v>
      </c>
      <c r="K4023" s="53">
        <v>14219.13</v>
      </c>
    </row>
    <row r="4024" spans="1:11" x14ac:dyDescent="0.25">
      <c r="A4024" s="50" t="s">
        <v>4216</v>
      </c>
      <c r="B4024" s="50" t="s">
        <v>5285</v>
      </c>
      <c r="C4024" s="50" t="s">
        <v>4315</v>
      </c>
      <c r="D4024" s="50" t="s">
        <v>37</v>
      </c>
      <c r="E4024" s="51">
        <v>45643</v>
      </c>
      <c r="F4024" s="50" t="s">
        <v>72</v>
      </c>
      <c r="G4024" s="50" t="s">
        <v>73</v>
      </c>
      <c r="H4024" s="50" t="s">
        <v>74</v>
      </c>
      <c r="I4024" s="50" t="s">
        <v>852</v>
      </c>
      <c r="J4024" s="50" t="s">
        <v>4219</v>
      </c>
      <c r="K4024" s="53">
        <v>14219.13</v>
      </c>
    </row>
    <row r="4025" spans="1:11" x14ac:dyDescent="0.25">
      <c r="A4025" s="50" t="s">
        <v>4216</v>
      </c>
      <c r="B4025" s="50" t="s">
        <v>5286</v>
      </c>
      <c r="C4025" s="50" t="s">
        <v>4315</v>
      </c>
      <c r="D4025" s="50" t="s">
        <v>37</v>
      </c>
      <c r="E4025" s="51">
        <v>45643</v>
      </c>
      <c r="F4025" s="50" t="s">
        <v>72</v>
      </c>
      <c r="G4025" s="50" t="s">
        <v>73</v>
      </c>
      <c r="H4025" s="50" t="s">
        <v>74</v>
      </c>
      <c r="I4025" s="50" t="s">
        <v>852</v>
      </c>
      <c r="J4025" s="50" t="s">
        <v>4219</v>
      </c>
      <c r="K4025" s="53">
        <v>14219.13</v>
      </c>
    </row>
    <row r="4026" spans="1:11" x14ac:dyDescent="0.25">
      <c r="A4026" s="50" t="s">
        <v>4216</v>
      </c>
      <c r="B4026" s="50" t="s">
        <v>5287</v>
      </c>
      <c r="C4026" s="50" t="s">
        <v>4315</v>
      </c>
      <c r="D4026" s="50" t="s">
        <v>37</v>
      </c>
      <c r="E4026" s="51">
        <v>45643</v>
      </c>
      <c r="F4026" s="50" t="s">
        <v>72</v>
      </c>
      <c r="G4026" s="50" t="s">
        <v>73</v>
      </c>
      <c r="H4026" s="50" t="s">
        <v>74</v>
      </c>
      <c r="I4026" s="50" t="s">
        <v>852</v>
      </c>
      <c r="J4026" s="50" t="s">
        <v>4219</v>
      </c>
      <c r="K4026" s="53">
        <v>14219.13</v>
      </c>
    </row>
    <row r="4027" spans="1:11" x14ac:dyDescent="0.25">
      <c r="A4027" s="50" t="s">
        <v>4216</v>
      </c>
      <c r="B4027" s="50" t="s">
        <v>5288</v>
      </c>
      <c r="C4027" s="50" t="s">
        <v>4315</v>
      </c>
      <c r="D4027" s="50" t="s">
        <v>37</v>
      </c>
      <c r="E4027" s="51">
        <v>45643</v>
      </c>
      <c r="F4027" s="50" t="s">
        <v>72</v>
      </c>
      <c r="G4027" s="50" t="s">
        <v>73</v>
      </c>
      <c r="H4027" s="50" t="s">
        <v>74</v>
      </c>
      <c r="I4027" s="50" t="s">
        <v>852</v>
      </c>
      <c r="J4027" s="50" t="s">
        <v>4219</v>
      </c>
      <c r="K4027" s="53">
        <v>14219.13</v>
      </c>
    </row>
    <row r="4028" spans="1:11" x14ac:dyDescent="0.25">
      <c r="A4028" s="50" t="s">
        <v>4216</v>
      </c>
      <c r="B4028" s="50" t="s">
        <v>5289</v>
      </c>
      <c r="C4028" s="50" t="s">
        <v>4315</v>
      </c>
      <c r="D4028" s="50" t="s">
        <v>37</v>
      </c>
      <c r="E4028" s="51">
        <v>45643</v>
      </c>
      <c r="F4028" s="50" t="s">
        <v>72</v>
      </c>
      <c r="G4028" s="50" t="s">
        <v>73</v>
      </c>
      <c r="H4028" s="50" t="s">
        <v>74</v>
      </c>
      <c r="I4028" s="50" t="s">
        <v>852</v>
      </c>
      <c r="J4028" s="50" t="s">
        <v>4219</v>
      </c>
      <c r="K4028" s="53">
        <v>14219.13</v>
      </c>
    </row>
    <row r="4029" spans="1:11" x14ac:dyDescent="0.25">
      <c r="A4029" s="50" t="s">
        <v>4216</v>
      </c>
      <c r="B4029" s="50" t="s">
        <v>5290</v>
      </c>
      <c r="C4029" s="50" t="s">
        <v>4315</v>
      </c>
      <c r="D4029" s="50" t="s">
        <v>37</v>
      </c>
      <c r="E4029" s="51">
        <v>45643</v>
      </c>
      <c r="F4029" s="50" t="s">
        <v>72</v>
      </c>
      <c r="G4029" s="50" t="s">
        <v>73</v>
      </c>
      <c r="H4029" s="50" t="s">
        <v>74</v>
      </c>
      <c r="I4029" s="50" t="s">
        <v>852</v>
      </c>
      <c r="J4029" s="50" t="s">
        <v>4219</v>
      </c>
      <c r="K4029" s="53">
        <v>14219.13</v>
      </c>
    </row>
    <row r="4030" spans="1:11" x14ac:dyDescent="0.25">
      <c r="A4030" s="50" t="s">
        <v>4216</v>
      </c>
      <c r="B4030" s="50" t="s">
        <v>5291</v>
      </c>
      <c r="C4030" s="50" t="s">
        <v>4315</v>
      </c>
      <c r="D4030" s="50" t="s">
        <v>37</v>
      </c>
      <c r="E4030" s="51">
        <v>45643</v>
      </c>
      <c r="F4030" s="50" t="s">
        <v>72</v>
      </c>
      <c r="G4030" s="50" t="s">
        <v>73</v>
      </c>
      <c r="H4030" s="50" t="s">
        <v>74</v>
      </c>
      <c r="I4030" s="50" t="s">
        <v>852</v>
      </c>
      <c r="J4030" s="50" t="s">
        <v>4219</v>
      </c>
      <c r="K4030" s="53">
        <v>14219.13</v>
      </c>
    </row>
    <row r="4031" spans="1:11" x14ac:dyDescent="0.25">
      <c r="A4031" s="50" t="s">
        <v>4216</v>
      </c>
      <c r="B4031" s="50" t="s">
        <v>5292</v>
      </c>
      <c r="C4031" s="50" t="s">
        <v>4315</v>
      </c>
      <c r="D4031" s="50" t="s">
        <v>37</v>
      </c>
      <c r="E4031" s="51">
        <v>45643</v>
      </c>
      <c r="F4031" s="50" t="s">
        <v>72</v>
      </c>
      <c r="G4031" s="50" t="s">
        <v>73</v>
      </c>
      <c r="H4031" s="50" t="s">
        <v>74</v>
      </c>
      <c r="I4031" s="50" t="s">
        <v>852</v>
      </c>
      <c r="J4031" s="50" t="s">
        <v>4219</v>
      </c>
      <c r="K4031" s="53">
        <v>14219.13</v>
      </c>
    </row>
    <row r="4032" spans="1:11" x14ac:dyDescent="0.25">
      <c r="A4032" s="50" t="s">
        <v>4216</v>
      </c>
      <c r="B4032" s="50" t="s">
        <v>5293</v>
      </c>
      <c r="C4032" s="50" t="s">
        <v>4315</v>
      </c>
      <c r="D4032" s="50" t="s">
        <v>37</v>
      </c>
      <c r="E4032" s="51">
        <v>45643</v>
      </c>
      <c r="F4032" s="50" t="s">
        <v>72</v>
      </c>
      <c r="G4032" s="50" t="s">
        <v>73</v>
      </c>
      <c r="H4032" s="50" t="s">
        <v>74</v>
      </c>
      <c r="I4032" s="50" t="s">
        <v>852</v>
      </c>
      <c r="J4032" s="50" t="s">
        <v>4219</v>
      </c>
      <c r="K4032" s="53">
        <v>14219.13</v>
      </c>
    </row>
    <row r="4033" spans="1:11" x14ac:dyDescent="0.25">
      <c r="A4033" s="50" t="s">
        <v>4216</v>
      </c>
      <c r="B4033" s="50" t="s">
        <v>5294</v>
      </c>
      <c r="C4033" s="50" t="s">
        <v>4315</v>
      </c>
      <c r="D4033" s="50" t="s">
        <v>37</v>
      </c>
      <c r="E4033" s="51">
        <v>45643</v>
      </c>
      <c r="F4033" s="50" t="s">
        <v>72</v>
      </c>
      <c r="G4033" s="50" t="s">
        <v>73</v>
      </c>
      <c r="H4033" s="50" t="s">
        <v>74</v>
      </c>
      <c r="I4033" s="50" t="s">
        <v>852</v>
      </c>
      <c r="J4033" s="50" t="s">
        <v>4219</v>
      </c>
      <c r="K4033" s="53">
        <v>14219.13</v>
      </c>
    </row>
    <row r="4034" spans="1:11" x14ac:dyDescent="0.25">
      <c r="A4034" s="50" t="s">
        <v>4216</v>
      </c>
      <c r="B4034" s="50" t="s">
        <v>5295</v>
      </c>
      <c r="C4034" s="50" t="s">
        <v>4315</v>
      </c>
      <c r="D4034" s="50" t="s">
        <v>37</v>
      </c>
      <c r="E4034" s="51">
        <v>45643</v>
      </c>
      <c r="F4034" s="50" t="s">
        <v>72</v>
      </c>
      <c r="G4034" s="50" t="s">
        <v>73</v>
      </c>
      <c r="H4034" s="50" t="s">
        <v>74</v>
      </c>
      <c r="I4034" s="50" t="s">
        <v>852</v>
      </c>
      <c r="J4034" s="50" t="s">
        <v>4219</v>
      </c>
      <c r="K4034" s="53">
        <v>14219.13</v>
      </c>
    </row>
    <row r="4035" spans="1:11" x14ac:dyDescent="0.25">
      <c r="A4035" s="50" t="s">
        <v>4216</v>
      </c>
      <c r="B4035" s="50" t="s">
        <v>5296</v>
      </c>
      <c r="C4035" s="50" t="s">
        <v>4315</v>
      </c>
      <c r="D4035" s="50" t="s">
        <v>37</v>
      </c>
      <c r="E4035" s="51">
        <v>45643</v>
      </c>
      <c r="F4035" s="50" t="s">
        <v>72</v>
      </c>
      <c r="G4035" s="50" t="s">
        <v>73</v>
      </c>
      <c r="H4035" s="50" t="s">
        <v>74</v>
      </c>
      <c r="I4035" s="50" t="s">
        <v>852</v>
      </c>
      <c r="J4035" s="50" t="s">
        <v>4219</v>
      </c>
      <c r="K4035" s="53">
        <v>14219.13</v>
      </c>
    </row>
    <row r="4036" spans="1:11" x14ac:dyDescent="0.25">
      <c r="A4036" s="50" t="s">
        <v>4216</v>
      </c>
      <c r="B4036" s="50" t="s">
        <v>5297</v>
      </c>
      <c r="C4036" s="50" t="s">
        <v>4315</v>
      </c>
      <c r="D4036" s="50" t="s">
        <v>37</v>
      </c>
      <c r="E4036" s="51">
        <v>45643</v>
      </c>
      <c r="F4036" s="50" t="s">
        <v>72</v>
      </c>
      <c r="G4036" s="50" t="s">
        <v>73</v>
      </c>
      <c r="H4036" s="50" t="s">
        <v>74</v>
      </c>
      <c r="I4036" s="50" t="s">
        <v>852</v>
      </c>
      <c r="J4036" s="50" t="s">
        <v>4219</v>
      </c>
      <c r="K4036" s="53">
        <v>14219.13</v>
      </c>
    </row>
    <row r="4037" spans="1:11" x14ac:dyDescent="0.25">
      <c r="A4037" s="50" t="s">
        <v>4216</v>
      </c>
      <c r="B4037" s="50" t="s">
        <v>5298</v>
      </c>
      <c r="C4037" s="50" t="s">
        <v>4315</v>
      </c>
      <c r="D4037" s="50" t="s">
        <v>37</v>
      </c>
      <c r="E4037" s="51">
        <v>45643</v>
      </c>
      <c r="F4037" s="50" t="s">
        <v>72</v>
      </c>
      <c r="G4037" s="50" t="s">
        <v>73</v>
      </c>
      <c r="H4037" s="50" t="s">
        <v>74</v>
      </c>
      <c r="I4037" s="50" t="s">
        <v>852</v>
      </c>
      <c r="J4037" s="50" t="s">
        <v>4219</v>
      </c>
      <c r="K4037" s="53">
        <v>14219.13</v>
      </c>
    </row>
    <row r="4038" spans="1:11" x14ac:dyDescent="0.25">
      <c r="A4038" s="50" t="s">
        <v>4216</v>
      </c>
      <c r="B4038" s="50" t="s">
        <v>5299</v>
      </c>
      <c r="C4038" s="50" t="s">
        <v>4315</v>
      </c>
      <c r="D4038" s="50" t="s">
        <v>37</v>
      </c>
      <c r="E4038" s="51">
        <v>45643</v>
      </c>
      <c r="F4038" s="50" t="s">
        <v>72</v>
      </c>
      <c r="G4038" s="50" t="s">
        <v>73</v>
      </c>
      <c r="H4038" s="50" t="s">
        <v>74</v>
      </c>
      <c r="I4038" s="50" t="s">
        <v>852</v>
      </c>
      <c r="J4038" s="50" t="s">
        <v>4219</v>
      </c>
      <c r="K4038" s="53">
        <v>14219.13</v>
      </c>
    </row>
    <row r="4039" spans="1:11" x14ac:dyDescent="0.25">
      <c r="A4039" s="50" t="s">
        <v>4216</v>
      </c>
      <c r="B4039" s="50" t="s">
        <v>5300</v>
      </c>
      <c r="C4039" s="50" t="s">
        <v>4315</v>
      </c>
      <c r="D4039" s="50" t="s">
        <v>37</v>
      </c>
      <c r="E4039" s="51">
        <v>45643</v>
      </c>
      <c r="F4039" s="50" t="s">
        <v>72</v>
      </c>
      <c r="G4039" s="50" t="s">
        <v>73</v>
      </c>
      <c r="H4039" s="50" t="s">
        <v>74</v>
      </c>
      <c r="I4039" s="50" t="s">
        <v>852</v>
      </c>
      <c r="J4039" s="50" t="s">
        <v>4219</v>
      </c>
      <c r="K4039" s="53">
        <v>14219.13</v>
      </c>
    </row>
    <row r="4040" spans="1:11" x14ac:dyDescent="0.25">
      <c r="A4040" s="50" t="s">
        <v>4216</v>
      </c>
      <c r="B4040" s="50" t="s">
        <v>5301</v>
      </c>
      <c r="C4040" s="50" t="s">
        <v>4315</v>
      </c>
      <c r="D4040" s="50" t="s">
        <v>37</v>
      </c>
      <c r="E4040" s="51">
        <v>45643</v>
      </c>
      <c r="F4040" s="50" t="s">
        <v>72</v>
      </c>
      <c r="G4040" s="50" t="s">
        <v>73</v>
      </c>
      <c r="H4040" s="50" t="s">
        <v>74</v>
      </c>
      <c r="I4040" s="50" t="s">
        <v>852</v>
      </c>
      <c r="J4040" s="50" t="s">
        <v>4219</v>
      </c>
      <c r="K4040" s="53">
        <v>14219.13</v>
      </c>
    </row>
    <row r="4041" spans="1:11" x14ac:dyDescent="0.25">
      <c r="A4041" s="50" t="s">
        <v>4216</v>
      </c>
      <c r="B4041" s="50" t="s">
        <v>5302</v>
      </c>
      <c r="C4041" s="50" t="s">
        <v>4315</v>
      </c>
      <c r="D4041" s="50" t="s">
        <v>37</v>
      </c>
      <c r="E4041" s="51">
        <v>45643</v>
      </c>
      <c r="F4041" s="50" t="s">
        <v>72</v>
      </c>
      <c r="G4041" s="50" t="s">
        <v>73</v>
      </c>
      <c r="H4041" s="50" t="s">
        <v>74</v>
      </c>
      <c r="I4041" s="50" t="s">
        <v>852</v>
      </c>
      <c r="J4041" s="50" t="s">
        <v>4219</v>
      </c>
      <c r="K4041" s="53">
        <v>14219.13</v>
      </c>
    </row>
    <row r="4042" spans="1:11" x14ac:dyDescent="0.25">
      <c r="A4042" s="50" t="s">
        <v>4216</v>
      </c>
      <c r="B4042" s="50" t="s">
        <v>5303</v>
      </c>
      <c r="C4042" s="50" t="s">
        <v>4315</v>
      </c>
      <c r="D4042" s="50" t="s">
        <v>37</v>
      </c>
      <c r="E4042" s="51">
        <v>45643</v>
      </c>
      <c r="F4042" s="50" t="s">
        <v>72</v>
      </c>
      <c r="G4042" s="50" t="s">
        <v>73</v>
      </c>
      <c r="H4042" s="50" t="s">
        <v>74</v>
      </c>
      <c r="I4042" s="50" t="s">
        <v>852</v>
      </c>
      <c r="J4042" s="50" t="s">
        <v>4219</v>
      </c>
      <c r="K4042" s="53">
        <v>14219.13</v>
      </c>
    </row>
    <row r="4043" spans="1:11" x14ac:dyDescent="0.25">
      <c r="A4043" s="50" t="s">
        <v>4216</v>
      </c>
      <c r="B4043" s="50" t="s">
        <v>5304</v>
      </c>
      <c r="C4043" s="50" t="s">
        <v>4315</v>
      </c>
      <c r="D4043" s="50" t="s">
        <v>37</v>
      </c>
      <c r="E4043" s="51">
        <v>45643</v>
      </c>
      <c r="F4043" s="50" t="s">
        <v>72</v>
      </c>
      <c r="G4043" s="50" t="s">
        <v>73</v>
      </c>
      <c r="H4043" s="50" t="s">
        <v>74</v>
      </c>
      <c r="I4043" s="50" t="s">
        <v>852</v>
      </c>
      <c r="J4043" s="50" t="s">
        <v>4219</v>
      </c>
      <c r="K4043" s="53">
        <v>14219.13</v>
      </c>
    </row>
    <row r="4044" spans="1:11" x14ac:dyDescent="0.25">
      <c r="A4044" s="50" t="s">
        <v>4216</v>
      </c>
      <c r="B4044" s="50" t="s">
        <v>5305</v>
      </c>
      <c r="C4044" s="50" t="s">
        <v>4315</v>
      </c>
      <c r="D4044" s="50" t="s">
        <v>37</v>
      </c>
      <c r="E4044" s="51">
        <v>45643</v>
      </c>
      <c r="F4044" s="50" t="s">
        <v>72</v>
      </c>
      <c r="G4044" s="50" t="s">
        <v>73</v>
      </c>
      <c r="H4044" s="50" t="s">
        <v>74</v>
      </c>
      <c r="I4044" s="50" t="s">
        <v>852</v>
      </c>
      <c r="J4044" s="50" t="s">
        <v>4219</v>
      </c>
      <c r="K4044" s="53">
        <v>14219.13</v>
      </c>
    </row>
    <row r="4045" spans="1:11" x14ac:dyDescent="0.25">
      <c r="A4045" s="50" t="s">
        <v>4216</v>
      </c>
      <c r="B4045" s="50" t="s">
        <v>5306</v>
      </c>
      <c r="C4045" s="50" t="s">
        <v>4315</v>
      </c>
      <c r="D4045" s="50" t="s">
        <v>37</v>
      </c>
      <c r="E4045" s="51">
        <v>45643</v>
      </c>
      <c r="F4045" s="50" t="s">
        <v>72</v>
      </c>
      <c r="G4045" s="50" t="s">
        <v>73</v>
      </c>
      <c r="H4045" s="50" t="s">
        <v>74</v>
      </c>
      <c r="I4045" s="50" t="s">
        <v>852</v>
      </c>
      <c r="J4045" s="50" t="s">
        <v>4219</v>
      </c>
      <c r="K4045" s="53">
        <v>14219.13</v>
      </c>
    </row>
    <row r="4046" spans="1:11" x14ac:dyDescent="0.25">
      <c r="A4046" s="50" t="s">
        <v>4216</v>
      </c>
      <c r="B4046" s="50" t="s">
        <v>5307</v>
      </c>
      <c r="C4046" s="50" t="s">
        <v>4315</v>
      </c>
      <c r="D4046" s="50" t="s">
        <v>37</v>
      </c>
      <c r="E4046" s="51">
        <v>45643</v>
      </c>
      <c r="F4046" s="50" t="s">
        <v>72</v>
      </c>
      <c r="G4046" s="50" t="s">
        <v>73</v>
      </c>
      <c r="H4046" s="50" t="s">
        <v>74</v>
      </c>
      <c r="I4046" s="50" t="s">
        <v>852</v>
      </c>
      <c r="J4046" s="50" t="s">
        <v>4219</v>
      </c>
      <c r="K4046" s="53">
        <v>14219.13</v>
      </c>
    </row>
    <row r="4047" spans="1:11" x14ac:dyDescent="0.25">
      <c r="A4047" s="50" t="s">
        <v>4216</v>
      </c>
      <c r="B4047" s="50" t="s">
        <v>5308</v>
      </c>
      <c r="C4047" s="50" t="s">
        <v>4315</v>
      </c>
      <c r="D4047" s="50" t="s">
        <v>37</v>
      </c>
      <c r="E4047" s="51">
        <v>45643</v>
      </c>
      <c r="F4047" s="50" t="s">
        <v>72</v>
      </c>
      <c r="G4047" s="50" t="s">
        <v>73</v>
      </c>
      <c r="H4047" s="50" t="s">
        <v>74</v>
      </c>
      <c r="I4047" s="50" t="s">
        <v>852</v>
      </c>
      <c r="J4047" s="50" t="s">
        <v>4219</v>
      </c>
      <c r="K4047" s="53">
        <v>14219.13</v>
      </c>
    </row>
    <row r="4048" spans="1:11" x14ac:dyDescent="0.25">
      <c r="A4048" s="50" t="s">
        <v>4216</v>
      </c>
      <c r="B4048" s="50" t="s">
        <v>5309</v>
      </c>
      <c r="C4048" s="50" t="s">
        <v>4315</v>
      </c>
      <c r="D4048" s="50" t="s">
        <v>37</v>
      </c>
      <c r="E4048" s="51">
        <v>45643</v>
      </c>
      <c r="F4048" s="50" t="s">
        <v>72</v>
      </c>
      <c r="G4048" s="50" t="s">
        <v>73</v>
      </c>
      <c r="H4048" s="50" t="s">
        <v>74</v>
      </c>
      <c r="I4048" s="50" t="s">
        <v>852</v>
      </c>
      <c r="J4048" s="50" t="s">
        <v>4219</v>
      </c>
      <c r="K4048" s="53">
        <v>14219.13</v>
      </c>
    </row>
    <row r="4049" spans="1:11" x14ac:dyDescent="0.25">
      <c r="A4049" s="50" t="s">
        <v>4216</v>
      </c>
      <c r="B4049" s="50" t="s">
        <v>5310</v>
      </c>
      <c r="C4049" s="50" t="s">
        <v>4315</v>
      </c>
      <c r="D4049" s="50" t="s">
        <v>37</v>
      </c>
      <c r="E4049" s="51">
        <v>45643</v>
      </c>
      <c r="F4049" s="50" t="s">
        <v>72</v>
      </c>
      <c r="G4049" s="50" t="s">
        <v>73</v>
      </c>
      <c r="H4049" s="50" t="s">
        <v>74</v>
      </c>
      <c r="I4049" s="50" t="s">
        <v>852</v>
      </c>
      <c r="J4049" s="50" t="s">
        <v>4219</v>
      </c>
      <c r="K4049" s="53">
        <v>14219.13</v>
      </c>
    </row>
    <row r="4050" spans="1:11" x14ac:dyDescent="0.25">
      <c r="A4050" s="50" t="s">
        <v>4216</v>
      </c>
      <c r="B4050" s="50" t="s">
        <v>5311</v>
      </c>
      <c r="C4050" s="50" t="s">
        <v>4315</v>
      </c>
      <c r="D4050" s="50" t="s">
        <v>37</v>
      </c>
      <c r="E4050" s="51">
        <v>45643</v>
      </c>
      <c r="F4050" s="50" t="s">
        <v>72</v>
      </c>
      <c r="G4050" s="50" t="s">
        <v>73</v>
      </c>
      <c r="H4050" s="50" t="s">
        <v>74</v>
      </c>
      <c r="I4050" s="50" t="s">
        <v>852</v>
      </c>
      <c r="J4050" s="50" t="s">
        <v>4219</v>
      </c>
      <c r="K4050" s="53">
        <v>14219.13</v>
      </c>
    </row>
    <row r="4051" spans="1:11" x14ac:dyDescent="0.25">
      <c r="A4051" s="50" t="s">
        <v>4216</v>
      </c>
      <c r="B4051" s="50" t="s">
        <v>5312</v>
      </c>
      <c r="C4051" s="50" t="s">
        <v>4315</v>
      </c>
      <c r="D4051" s="50" t="s">
        <v>37</v>
      </c>
      <c r="E4051" s="51">
        <v>45643</v>
      </c>
      <c r="F4051" s="50" t="s">
        <v>72</v>
      </c>
      <c r="G4051" s="50" t="s">
        <v>73</v>
      </c>
      <c r="H4051" s="50" t="s">
        <v>74</v>
      </c>
      <c r="I4051" s="50" t="s">
        <v>852</v>
      </c>
      <c r="J4051" s="50" t="s">
        <v>4219</v>
      </c>
      <c r="K4051" s="53">
        <v>14219.13</v>
      </c>
    </row>
    <row r="4052" spans="1:11" x14ac:dyDescent="0.25">
      <c r="A4052" s="50" t="s">
        <v>4216</v>
      </c>
      <c r="B4052" s="50" t="s">
        <v>5313</v>
      </c>
      <c r="C4052" s="50" t="s">
        <v>4315</v>
      </c>
      <c r="D4052" s="50" t="s">
        <v>37</v>
      </c>
      <c r="E4052" s="51">
        <v>45643</v>
      </c>
      <c r="F4052" s="50" t="s">
        <v>72</v>
      </c>
      <c r="G4052" s="50" t="s">
        <v>73</v>
      </c>
      <c r="H4052" s="50" t="s">
        <v>74</v>
      </c>
      <c r="I4052" s="50" t="s">
        <v>852</v>
      </c>
      <c r="J4052" s="50" t="s">
        <v>4219</v>
      </c>
      <c r="K4052" s="53">
        <v>14219.13</v>
      </c>
    </row>
    <row r="4053" spans="1:11" x14ac:dyDescent="0.25">
      <c r="A4053" s="50" t="s">
        <v>4216</v>
      </c>
      <c r="B4053" s="50" t="s">
        <v>5314</v>
      </c>
      <c r="C4053" s="50" t="s">
        <v>4315</v>
      </c>
      <c r="D4053" s="50" t="s">
        <v>37</v>
      </c>
      <c r="E4053" s="51">
        <v>45643</v>
      </c>
      <c r="F4053" s="50" t="s">
        <v>72</v>
      </c>
      <c r="G4053" s="50" t="s">
        <v>73</v>
      </c>
      <c r="H4053" s="50" t="s">
        <v>74</v>
      </c>
      <c r="I4053" s="50" t="s">
        <v>852</v>
      </c>
      <c r="J4053" s="50" t="s">
        <v>4219</v>
      </c>
      <c r="K4053" s="53">
        <v>14219.13</v>
      </c>
    </row>
    <row r="4054" spans="1:11" x14ac:dyDescent="0.25">
      <c r="A4054" s="50" t="s">
        <v>4216</v>
      </c>
      <c r="B4054" s="50" t="s">
        <v>5315</v>
      </c>
      <c r="C4054" s="50" t="s">
        <v>4315</v>
      </c>
      <c r="D4054" s="50" t="s">
        <v>37</v>
      </c>
      <c r="E4054" s="51">
        <v>45643</v>
      </c>
      <c r="F4054" s="50" t="s">
        <v>72</v>
      </c>
      <c r="G4054" s="50" t="s">
        <v>73</v>
      </c>
      <c r="H4054" s="50" t="s">
        <v>74</v>
      </c>
      <c r="I4054" s="50" t="s">
        <v>852</v>
      </c>
      <c r="J4054" s="50" t="s">
        <v>4219</v>
      </c>
      <c r="K4054" s="53">
        <v>14219.13</v>
      </c>
    </row>
    <row r="4055" spans="1:11" x14ac:dyDescent="0.25">
      <c r="A4055" s="50" t="s">
        <v>4216</v>
      </c>
      <c r="B4055" s="50" t="s">
        <v>5316</v>
      </c>
      <c r="C4055" s="50" t="s">
        <v>4315</v>
      </c>
      <c r="D4055" s="50" t="s">
        <v>37</v>
      </c>
      <c r="E4055" s="51">
        <v>45643</v>
      </c>
      <c r="F4055" s="50" t="s">
        <v>72</v>
      </c>
      <c r="G4055" s="50" t="s">
        <v>73</v>
      </c>
      <c r="H4055" s="50" t="s">
        <v>74</v>
      </c>
      <c r="I4055" s="50" t="s">
        <v>852</v>
      </c>
      <c r="J4055" s="50" t="s">
        <v>4219</v>
      </c>
      <c r="K4055" s="53">
        <v>14219.13</v>
      </c>
    </row>
    <row r="4056" spans="1:11" x14ac:dyDescent="0.25">
      <c r="A4056" s="50" t="s">
        <v>4216</v>
      </c>
      <c r="B4056" s="50" t="s">
        <v>5317</v>
      </c>
      <c r="C4056" s="50" t="s">
        <v>4315</v>
      </c>
      <c r="D4056" s="50" t="s">
        <v>37</v>
      </c>
      <c r="E4056" s="51">
        <v>45643</v>
      </c>
      <c r="F4056" s="50" t="s">
        <v>72</v>
      </c>
      <c r="G4056" s="50" t="s">
        <v>73</v>
      </c>
      <c r="H4056" s="50" t="s">
        <v>74</v>
      </c>
      <c r="I4056" s="50" t="s">
        <v>852</v>
      </c>
      <c r="J4056" s="50" t="s">
        <v>4219</v>
      </c>
      <c r="K4056" s="53">
        <v>14219.13</v>
      </c>
    </row>
    <row r="4057" spans="1:11" x14ac:dyDescent="0.25">
      <c r="A4057" s="50" t="s">
        <v>4216</v>
      </c>
      <c r="B4057" s="50" t="s">
        <v>5318</v>
      </c>
      <c r="C4057" s="50" t="s">
        <v>4315</v>
      </c>
      <c r="D4057" s="50" t="s">
        <v>37</v>
      </c>
      <c r="E4057" s="51">
        <v>45643</v>
      </c>
      <c r="F4057" s="50" t="s">
        <v>72</v>
      </c>
      <c r="G4057" s="50" t="s">
        <v>73</v>
      </c>
      <c r="H4057" s="50" t="s">
        <v>74</v>
      </c>
      <c r="I4057" s="50" t="s">
        <v>852</v>
      </c>
      <c r="J4057" s="50" t="s">
        <v>4219</v>
      </c>
      <c r="K4057" s="53">
        <v>14219.13</v>
      </c>
    </row>
    <row r="4058" spans="1:11" x14ac:dyDescent="0.25">
      <c r="A4058" s="50" t="s">
        <v>4216</v>
      </c>
      <c r="B4058" s="50" t="s">
        <v>5319</v>
      </c>
      <c r="C4058" s="50" t="s">
        <v>4315</v>
      </c>
      <c r="D4058" s="50" t="s">
        <v>37</v>
      </c>
      <c r="E4058" s="51">
        <v>45643</v>
      </c>
      <c r="F4058" s="50" t="s">
        <v>72</v>
      </c>
      <c r="G4058" s="50" t="s">
        <v>73</v>
      </c>
      <c r="H4058" s="50" t="s">
        <v>74</v>
      </c>
      <c r="I4058" s="50" t="s">
        <v>852</v>
      </c>
      <c r="J4058" s="50" t="s">
        <v>4219</v>
      </c>
      <c r="K4058" s="53">
        <v>14219.13</v>
      </c>
    </row>
    <row r="4059" spans="1:11" x14ac:dyDescent="0.25">
      <c r="A4059" s="50" t="s">
        <v>4216</v>
      </c>
      <c r="B4059" s="50" t="s">
        <v>5320</v>
      </c>
      <c r="C4059" s="50" t="s">
        <v>4315</v>
      </c>
      <c r="D4059" s="50" t="s">
        <v>37</v>
      </c>
      <c r="E4059" s="51">
        <v>45643</v>
      </c>
      <c r="F4059" s="50" t="s">
        <v>72</v>
      </c>
      <c r="G4059" s="50" t="s">
        <v>73</v>
      </c>
      <c r="H4059" s="50" t="s">
        <v>74</v>
      </c>
      <c r="I4059" s="50" t="s">
        <v>852</v>
      </c>
      <c r="J4059" s="50" t="s">
        <v>4219</v>
      </c>
      <c r="K4059" s="53">
        <v>14219.13</v>
      </c>
    </row>
    <row r="4060" spans="1:11" x14ac:dyDescent="0.25">
      <c r="A4060" s="50" t="s">
        <v>4216</v>
      </c>
      <c r="B4060" s="50" t="s">
        <v>5321</v>
      </c>
      <c r="C4060" s="50" t="s">
        <v>4315</v>
      </c>
      <c r="D4060" s="50" t="s">
        <v>37</v>
      </c>
      <c r="E4060" s="51">
        <v>45643</v>
      </c>
      <c r="F4060" s="50" t="s">
        <v>72</v>
      </c>
      <c r="G4060" s="50" t="s">
        <v>73</v>
      </c>
      <c r="H4060" s="50" t="s">
        <v>74</v>
      </c>
      <c r="I4060" s="50" t="s">
        <v>852</v>
      </c>
      <c r="J4060" s="50" t="s">
        <v>4219</v>
      </c>
      <c r="K4060" s="53">
        <v>14219.13</v>
      </c>
    </row>
    <row r="4061" spans="1:11" x14ac:dyDescent="0.25">
      <c r="A4061" s="50" t="s">
        <v>4216</v>
      </c>
      <c r="B4061" s="50" t="s">
        <v>5322</v>
      </c>
      <c r="C4061" s="50" t="s">
        <v>4315</v>
      </c>
      <c r="D4061" s="50" t="s">
        <v>37</v>
      </c>
      <c r="E4061" s="51">
        <v>45643</v>
      </c>
      <c r="F4061" s="50" t="s">
        <v>72</v>
      </c>
      <c r="G4061" s="50" t="s">
        <v>73</v>
      </c>
      <c r="H4061" s="50" t="s">
        <v>74</v>
      </c>
      <c r="I4061" s="50" t="s">
        <v>852</v>
      </c>
      <c r="J4061" s="50" t="s">
        <v>4219</v>
      </c>
      <c r="K4061" s="53">
        <v>14219.13</v>
      </c>
    </row>
    <row r="4062" spans="1:11" x14ac:dyDescent="0.25">
      <c r="A4062" s="50" t="s">
        <v>4216</v>
      </c>
      <c r="B4062" s="50" t="s">
        <v>5323</v>
      </c>
      <c r="C4062" s="50" t="s">
        <v>4315</v>
      </c>
      <c r="D4062" s="50" t="s">
        <v>37</v>
      </c>
      <c r="E4062" s="51">
        <v>45643</v>
      </c>
      <c r="F4062" s="50" t="s">
        <v>72</v>
      </c>
      <c r="G4062" s="50" t="s">
        <v>73</v>
      </c>
      <c r="H4062" s="50" t="s">
        <v>74</v>
      </c>
      <c r="I4062" s="50" t="s">
        <v>852</v>
      </c>
      <c r="J4062" s="50" t="s">
        <v>4219</v>
      </c>
      <c r="K4062" s="53">
        <v>14219.13</v>
      </c>
    </row>
    <row r="4063" spans="1:11" x14ac:dyDescent="0.25">
      <c r="A4063" s="50" t="s">
        <v>4216</v>
      </c>
      <c r="B4063" s="50" t="s">
        <v>5324</v>
      </c>
      <c r="C4063" s="50" t="s">
        <v>4315</v>
      </c>
      <c r="D4063" s="50" t="s">
        <v>37</v>
      </c>
      <c r="E4063" s="51">
        <v>45643</v>
      </c>
      <c r="F4063" s="50" t="s">
        <v>72</v>
      </c>
      <c r="G4063" s="50" t="s">
        <v>73</v>
      </c>
      <c r="H4063" s="50" t="s">
        <v>74</v>
      </c>
      <c r="I4063" s="50" t="s">
        <v>852</v>
      </c>
      <c r="J4063" s="50" t="s">
        <v>4219</v>
      </c>
      <c r="K4063" s="53">
        <v>14219.13</v>
      </c>
    </row>
    <row r="4064" spans="1:11" x14ac:dyDescent="0.25">
      <c r="A4064" s="50" t="s">
        <v>4216</v>
      </c>
      <c r="B4064" s="50" t="s">
        <v>5325</v>
      </c>
      <c r="C4064" s="50" t="s">
        <v>4315</v>
      </c>
      <c r="D4064" s="50" t="s">
        <v>37</v>
      </c>
      <c r="E4064" s="51">
        <v>45643</v>
      </c>
      <c r="F4064" s="50" t="s">
        <v>72</v>
      </c>
      <c r="G4064" s="50" t="s">
        <v>73</v>
      </c>
      <c r="H4064" s="50" t="s">
        <v>74</v>
      </c>
      <c r="I4064" s="50" t="s">
        <v>852</v>
      </c>
      <c r="J4064" s="50" t="s">
        <v>4219</v>
      </c>
      <c r="K4064" s="53">
        <v>14219.13</v>
      </c>
    </row>
    <row r="4065" spans="1:11" x14ac:dyDescent="0.25">
      <c r="A4065" s="50" t="s">
        <v>4216</v>
      </c>
      <c r="B4065" s="50" t="s">
        <v>5326</v>
      </c>
      <c r="C4065" s="50" t="s">
        <v>4315</v>
      </c>
      <c r="D4065" s="50" t="s">
        <v>37</v>
      </c>
      <c r="E4065" s="51">
        <v>45643</v>
      </c>
      <c r="F4065" s="50" t="s">
        <v>72</v>
      </c>
      <c r="G4065" s="50" t="s">
        <v>73</v>
      </c>
      <c r="H4065" s="50" t="s">
        <v>74</v>
      </c>
      <c r="I4065" s="50" t="s">
        <v>852</v>
      </c>
      <c r="J4065" s="50" t="s">
        <v>4219</v>
      </c>
      <c r="K4065" s="53">
        <v>14218.58</v>
      </c>
    </row>
    <row r="4066" spans="1:11" x14ac:dyDescent="0.25">
      <c r="A4066" s="50" t="s">
        <v>4216</v>
      </c>
      <c r="B4066" s="50" t="s">
        <v>5327</v>
      </c>
      <c r="C4066" s="50" t="s">
        <v>4450</v>
      </c>
      <c r="D4066" s="50" t="s">
        <v>37</v>
      </c>
      <c r="E4066" s="51">
        <v>45643</v>
      </c>
      <c r="F4066" s="50" t="s">
        <v>72</v>
      </c>
      <c r="G4066" s="50" t="s">
        <v>73</v>
      </c>
      <c r="H4066" s="50" t="s">
        <v>74</v>
      </c>
      <c r="I4066" s="50" t="s">
        <v>852</v>
      </c>
      <c r="J4066" s="50" t="s">
        <v>4219</v>
      </c>
      <c r="K4066" s="53">
        <v>2731.27</v>
      </c>
    </row>
    <row r="4067" spans="1:11" x14ac:dyDescent="0.25">
      <c r="A4067" s="50" t="s">
        <v>4216</v>
      </c>
      <c r="B4067" s="50" t="s">
        <v>5328</v>
      </c>
      <c r="C4067" s="50" t="s">
        <v>4450</v>
      </c>
      <c r="D4067" s="50" t="s">
        <v>37</v>
      </c>
      <c r="E4067" s="51">
        <v>45643</v>
      </c>
      <c r="F4067" s="50" t="s">
        <v>72</v>
      </c>
      <c r="G4067" s="50" t="s">
        <v>73</v>
      </c>
      <c r="H4067" s="50" t="s">
        <v>74</v>
      </c>
      <c r="I4067" s="50" t="s">
        <v>852</v>
      </c>
      <c r="J4067" s="50" t="s">
        <v>4219</v>
      </c>
      <c r="K4067" s="53">
        <v>2731.27</v>
      </c>
    </row>
    <row r="4068" spans="1:11" x14ac:dyDescent="0.25">
      <c r="A4068" s="50" t="s">
        <v>4216</v>
      </c>
      <c r="B4068" s="50" t="s">
        <v>5329</v>
      </c>
      <c r="C4068" s="50" t="s">
        <v>4450</v>
      </c>
      <c r="D4068" s="50" t="s">
        <v>37</v>
      </c>
      <c r="E4068" s="51">
        <v>45643</v>
      </c>
      <c r="F4068" s="50" t="s">
        <v>72</v>
      </c>
      <c r="G4068" s="50" t="s">
        <v>73</v>
      </c>
      <c r="H4068" s="50" t="s">
        <v>74</v>
      </c>
      <c r="I4068" s="50" t="s">
        <v>852</v>
      </c>
      <c r="J4068" s="50" t="s">
        <v>4219</v>
      </c>
      <c r="K4068" s="53">
        <v>2731.27</v>
      </c>
    </row>
    <row r="4069" spans="1:11" x14ac:dyDescent="0.25">
      <c r="A4069" s="50" t="s">
        <v>4216</v>
      </c>
      <c r="B4069" s="50" t="s">
        <v>5330</v>
      </c>
      <c r="C4069" s="50" t="s">
        <v>4450</v>
      </c>
      <c r="D4069" s="50" t="s">
        <v>37</v>
      </c>
      <c r="E4069" s="51">
        <v>45643</v>
      </c>
      <c r="F4069" s="50" t="s">
        <v>72</v>
      </c>
      <c r="G4069" s="50" t="s">
        <v>73</v>
      </c>
      <c r="H4069" s="50" t="s">
        <v>74</v>
      </c>
      <c r="I4069" s="50" t="s">
        <v>852</v>
      </c>
      <c r="J4069" s="50" t="s">
        <v>4219</v>
      </c>
      <c r="K4069" s="53">
        <v>2731.27</v>
      </c>
    </row>
    <row r="4070" spans="1:11" x14ac:dyDescent="0.25">
      <c r="A4070" s="50" t="s">
        <v>4216</v>
      </c>
      <c r="B4070" s="50" t="s">
        <v>5331</v>
      </c>
      <c r="C4070" s="50" t="s">
        <v>4450</v>
      </c>
      <c r="D4070" s="50" t="s">
        <v>37</v>
      </c>
      <c r="E4070" s="51">
        <v>45643</v>
      </c>
      <c r="F4070" s="50" t="s">
        <v>72</v>
      </c>
      <c r="G4070" s="50" t="s">
        <v>73</v>
      </c>
      <c r="H4070" s="50" t="s">
        <v>74</v>
      </c>
      <c r="I4070" s="50" t="s">
        <v>852</v>
      </c>
      <c r="J4070" s="50" t="s">
        <v>4219</v>
      </c>
      <c r="K4070" s="53">
        <v>2731.27</v>
      </c>
    </row>
    <row r="4071" spans="1:11" x14ac:dyDescent="0.25">
      <c r="A4071" s="50" t="s">
        <v>4216</v>
      </c>
      <c r="B4071" s="50" t="s">
        <v>5332</v>
      </c>
      <c r="C4071" s="50" t="s">
        <v>4450</v>
      </c>
      <c r="D4071" s="50" t="s">
        <v>37</v>
      </c>
      <c r="E4071" s="51">
        <v>45643</v>
      </c>
      <c r="F4071" s="50" t="s">
        <v>72</v>
      </c>
      <c r="G4071" s="50" t="s">
        <v>73</v>
      </c>
      <c r="H4071" s="50" t="s">
        <v>74</v>
      </c>
      <c r="I4071" s="50" t="s">
        <v>852</v>
      </c>
      <c r="J4071" s="50" t="s">
        <v>4219</v>
      </c>
      <c r="K4071" s="53">
        <v>2731.27</v>
      </c>
    </row>
    <row r="4072" spans="1:11" x14ac:dyDescent="0.25">
      <c r="A4072" s="50" t="s">
        <v>4216</v>
      </c>
      <c r="B4072" s="50" t="s">
        <v>5333</v>
      </c>
      <c r="C4072" s="50" t="s">
        <v>4450</v>
      </c>
      <c r="D4072" s="50" t="s">
        <v>37</v>
      </c>
      <c r="E4072" s="51">
        <v>45643</v>
      </c>
      <c r="F4072" s="50" t="s">
        <v>72</v>
      </c>
      <c r="G4072" s="50" t="s">
        <v>73</v>
      </c>
      <c r="H4072" s="50" t="s">
        <v>74</v>
      </c>
      <c r="I4072" s="50" t="s">
        <v>852</v>
      </c>
      <c r="J4072" s="50" t="s">
        <v>4219</v>
      </c>
      <c r="K4072" s="53">
        <v>2731.27</v>
      </c>
    </row>
    <row r="4073" spans="1:11" x14ac:dyDescent="0.25">
      <c r="A4073" s="50" t="s">
        <v>4216</v>
      </c>
      <c r="B4073" s="50" t="s">
        <v>5334</v>
      </c>
      <c r="C4073" s="50" t="s">
        <v>4450</v>
      </c>
      <c r="D4073" s="50" t="s">
        <v>37</v>
      </c>
      <c r="E4073" s="51">
        <v>45643</v>
      </c>
      <c r="F4073" s="50" t="s">
        <v>72</v>
      </c>
      <c r="G4073" s="50" t="s">
        <v>73</v>
      </c>
      <c r="H4073" s="50" t="s">
        <v>74</v>
      </c>
      <c r="I4073" s="50" t="s">
        <v>852</v>
      </c>
      <c r="J4073" s="50" t="s">
        <v>4219</v>
      </c>
      <c r="K4073" s="53">
        <v>2731.27</v>
      </c>
    </row>
    <row r="4074" spans="1:11" x14ac:dyDescent="0.25">
      <c r="A4074" s="50" t="s">
        <v>4216</v>
      </c>
      <c r="B4074" s="50" t="s">
        <v>5335</v>
      </c>
      <c r="C4074" s="50" t="s">
        <v>4450</v>
      </c>
      <c r="D4074" s="50" t="s">
        <v>37</v>
      </c>
      <c r="E4074" s="51">
        <v>45643</v>
      </c>
      <c r="F4074" s="50" t="s">
        <v>72</v>
      </c>
      <c r="G4074" s="50" t="s">
        <v>73</v>
      </c>
      <c r="H4074" s="50" t="s">
        <v>74</v>
      </c>
      <c r="I4074" s="50" t="s">
        <v>852</v>
      </c>
      <c r="J4074" s="50" t="s">
        <v>4219</v>
      </c>
      <c r="K4074" s="53">
        <v>2731.27</v>
      </c>
    </row>
    <row r="4075" spans="1:11" x14ac:dyDescent="0.25">
      <c r="A4075" s="50" t="s">
        <v>4216</v>
      </c>
      <c r="B4075" s="50" t="s">
        <v>5336</v>
      </c>
      <c r="C4075" s="50" t="s">
        <v>4450</v>
      </c>
      <c r="D4075" s="50" t="s">
        <v>37</v>
      </c>
      <c r="E4075" s="51">
        <v>45643</v>
      </c>
      <c r="F4075" s="50" t="s">
        <v>72</v>
      </c>
      <c r="G4075" s="50" t="s">
        <v>73</v>
      </c>
      <c r="H4075" s="50" t="s">
        <v>74</v>
      </c>
      <c r="I4075" s="50" t="s">
        <v>852</v>
      </c>
      <c r="J4075" s="50" t="s">
        <v>4219</v>
      </c>
      <c r="K4075" s="53">
        <v>2731.27</v>
      </c>
    </row>
    <row r="4076" spans="1:11" x14ac:dyDescent="0.25">
      <c r="A4076" s="50" t="s">
        <v>4216</v>
      </c>
      <c r="B4076" s="50" t="s">
        <v>5337</v>
      </c>
      <c r="C4076" s="50" t="s">
        <v>4450</v>
      </c>
      <c r="D4076" s="50" t="s">
        <v>37</v>
      </c>
      <c r="E4076" s="51">
        <v>45643</v>
      </c>
      <c r="F4076" s="50" t="s">
        <v>72</v>
      </c>
      <c r="G4076" s="50" t="s">
        <v>73</v>
      </c>
      <c r="H4076" s="50" t="s">
        <v>74</v>
      </c>
      <c r="I4076" s="50" t="s">
        <v>852</v>
      </c>
      <c r="J4076" s="50" t="s">
        <v>4219</v>
      </c>
      <c r="K4076" s="53">
        <v>2731.27</v>
      </c>
    </row>
    <row r="4077" spans="1:11" x14ac:dyDescent="0.25">
      <c r="A4077" s="50" t="s">
        <v>4216</v>
      </c>
      <c r="B4077" s="50" t="s">
        <v>5338</v>
      </c>
      <c r="C4077" s="50" t="s">
        <v>4450</v>
      </c>
      <c r="D4077" s="50" t="s">
        <v>37</v>
      </c>
      <c r="E4077" s="51">
        <v>45643</v>
      </c>
      <c r="F4077" s="50" t="s">
        <v>72</v>
      </c>
      <c r="G4077" s="50" t="s">
        <v>73</v>
      </c>
      <c r="H4077" s="50" t="s">
        <v>74</v>
      </c>
      <c r="I4077" s="50" t="s">
        <v>852</v>
      </c>
      <c r="J4077" s="50" t="s">
        <v>4219</v>
      </c>
      <c r="K4077" s="53">
        <v>2731.27</v>
      </c>
    </row>
    <row r="4078" spans="1:11" x14ac:dyDescent="0.25">
      <c r="A4078" s="50" t="s">
        <v>4216</v>
      </c>
      <c r="B4078" s="50" t="s">
        <v>5339</v>
      </c>
      <c r="C4078" s="50" t="s">
        <v>4450</v>
      </c>
      <c r="D4078" s="50" t="s">
        <v>37</v>
      </c>
      <c r="E4078" s="51">
        <v>45643</v>
      </c>
      <c r="F4078" s="50" t="s">
        <v>72</v>
      </c>
      <c r="G4078" s="50" t="s">
        <v>73</v>
      </c>
      <c r="H4078" s="50" t="s">
        <v>74</v>
      </c>
      <c r="I4078" s="50" t="s">
        <v>852</v>
      </c>
      <c r="J4078" s="50" t="s">
        <v>4219</v>
      </c>
      <c r="K4078" s="53">
        <v>2731.27</v>
      </c>
    </row>
    <row r="4079" spans="1:11" x14ac:dyDescent="0.25">
      <c r="A4079" s="50" t="s">
        <v>4216</v>
      </c>
      <c r="B4079" s="50" t="s">
        <v>5340</v>
      </c>
      <c r="C4079" s="50" t="s">
        <v>4450</v>
      </c>
      <c r="D4079" s="50" t="s">
        <v>37</v>
      </c>
      <c r="E4079" s="51">
        <v>45643</v>
      </c>
      <c r="F4079" s="50" t="s">
        <v>72</v>
      </c>
      <c r="G4079" s="50" t="s">
        <v>73</v>
      </c>
      <c r="H4079" s="50" t="s">
        <v>74</v>
      </c>
      <c r="I4079" s="50" t="s">
        <v>852</v>
      </c>
      <c r="J4079" s="50" t="s">
        <v>4219</v>
      </c>
      <c r="K4079" s="53">
        <v>2731.27</v>
      </c>
    </row>
    <row r="4080" spans="1:11" x14ac:dyDescent="0.25">
      <c r="A4080" s="50" t="s">
        <v>4216</v>
      </c>
      <c r="B4080" s="50" t="s">
        <v>5341</v>
      </c>
      <c r="C4080" s="50" t="s">
        <v>4450</v>
      </c>
      <c r="D4080" s="50" t="s">
        <v>37</v>
      </c>
      <c r="E4080" s="51">
        <v>45643</v>
      </c>
      <c r="F4080" s="50" t="s">
        <v>72</v>
      </c>
      <c r="G4080" s="50" t="s">
        <v>73</v>
      </c>
      <c r="H4080" s="50" t="s">
        <v>74</v>
      </c>
      <c r="I4080" s="50" t="s">
        <v>852</v>
      </c>
      <c r="J4080" s="50" t="s">
        <v>4219</v>
      </c>
      <c r="K4080" s="53">
        <v>2731.27</v>
      </c>
    </row>
    <row r="4081" spans="1:11" x14ac:dyDescent="0.25">
      <c r="A4081" s="50" t="s">
        <v>4216</v>
      </c>
      <c r="B4081" s="50" t="s">
        <v>5342</v>
      </c>
      <c r="C4081" s="50" t="s">
        <v>4450</v>
      </c>
      <c r="D4081" s="50" t="s">
        <v>37</v>
      </c>
      <c r="E4081" s="51">
        <v>45643</v>
      </c>
      <c r="F4081" s="50" t="s">
        <v>72</v>
      </c>
      <c r="G4081" s="50" t="s">
        <v>73</v>
      </c>
      <c r="H4081" s="50" t="s">
        <v>74</v>
      </c>
      <c r="I4081" s="50" t="s">
        <v>852</v>
      </c>
      <c r="J4081" s="50" t="s">
        <v>4219</v>
      </c>
      <c r="K4081" s="53">
        <v>2731.27</v>
      </c>
    </row>
    <row r="4082" spans="1:11" x14ac:dyDescent="0.25">
      <c r="A4082" s="50" t="s">
        <v>4216</v>
      </c>
      <c r="B4082" s="50" t="s">
        <v>5343</v>
      </c>
      <c r="C4082" s="50" t="s">
        <v>4450</v>
      </c>
      <c r="D4082" s="50" t="s">
        <v>37</v>
      </c>
      <c r="E4082" s="51">
        <v>45643</v>
      </c>
      <c r="F4082" s="50" t="s">
        <v>72</v>
      </c>
      <c r="G4082" s="50" t="s">
        <v>73</v>
      </c>
      <c r="H4082" s="50" t="s">
        <v>74</v>
      </c>
      <c r="I4082" s="50" t="s">
        <v>852</v>
      </c>
      <c r="J4082" s="50" t="s">
        <v>4219</v>
      </c>
      <c r="K4082" s="53">
        <v>2731.27</v>
      </c>
    </row>
    <row r="4083" spans="1:11" x14ac:dyDescent="0.25">
      <c r="A4083" s="50" t="s">
        <v>4216</v>
      </c>
      <c r="B4083" s="50" t="s">
        <v>5344</v>
      </c>
      <c r="C4083" s="50" t="s">
        <v>4450</v>
      </c>
      <c r="D4083" s="50" t="s">
        <v>37</v>
      </c>
      <c r="E4083" s="51">
        <v>45643</v>
      </c>
      <c r="F4083" s="50" t="s">
        <v>72</v>
      </c>
      <c r="G4083" s="50" t="s">
        <v>73</v>
      </c>
      <c r="H4083" s="50" t="s">
        <v>74</v>
      </c>
      <c r="I4083" s="50" t="s">
        <v>852</v>
      </c>
      <c r="J4083" s="50" t="s">
        <v>4219</v>
      </c>
      <c r="K4083" s="53">
        <v>2731.27</v>
      </c>
    </row>
    <row r="4084" spans="1:11" x14ac:dyDescent="0.25">
      <c r="A4084" s="50" t="s">
        <v>4216</v>
      </c>
      <c r="B4084" s="50" t="s">
        <v>5345</v>
      </c>
      <c r="C4084" s="50" t="s">
        <v>4450</v>
      </c>
      <c r="D4084" s="50" t="s">
        <v>37</v>
      </c>
      <c r="E4084" s="51">
        <v>45643</v>
      </c>
      <c r="F4084" s="50" t="s">
        <v>72</v>
      </c>
      <c r="G4084" s="50" t="s">
        <v>73</v>
      </c>
      <c r="H4084" s="50" t="s">
        <v>74</v>
      </c>
      <c r="I4084" s="50" t="s">
        <v>852</v>
      </c>
      <c r="J4084" s="50" t="s">
        <v>4219</v>
      </c>
      <c r="K4084" s="53">
        <v>2731.27</v>
      </c>
    </row>
    <row r="4085" spans="1:11" x14ac:dyDescent="0.25">
      <c r="A4085" s="50" t="s">
        <v>4216</v>
      </c>
      <c r="B4085" s="50" t="s">
        <v>5346</v>
      </c>
      <c r="C4085" s="50" t="s">
        <v>4450</v>
      </c>
      <c r="D4085" s="50" t="s">
        <v>37</v>
      </c>
      <c r="E4085" s="51">
        <v>45643</v>
      </c>
      <c r="F4085" s="50" t="s">
        <v>72</v>
      </c>
      <c r="G4085" s="50" t="s">
        <v>73</v>
      </c>
      <c r="H4085" s="50" t="s">
        <v>74</v>
      </c>
      <c r="I4085" s="50" t="s">
        <v>852</v>
      </c>
      <c r="J4085" s="50" t="s">
        <v>4219</v>
      </c>
      <c r="K4085" s="53">
        <v>2731.27</v>
      </c>
    </row>
    <row r="4086" spans="1:11" x14ac:dyDescent="0.25">
      <c r="A4086" s="50" t="s">
        <v>4216</v>
      </c>
      <c r="B4086" s="50" t="s">
        <v>5347</v>
      </c>
      <c r="C4086" s="50" t="s">
        <v>4450</v>
      </c>
      <c r="D4086" s="50" t="s">
        <v>37</v>
      </c>
      <c r="E4086" s="51">
        <v>45643</v>
      </c>
      <c r="F4086" s="50" t="s">
        <v>72</v>
      </c>
      <c r="G4086" s="50" t="s">
        <v>73</v>
      </c>
      <c r="H4086" s="50" t="s">
        <v>74</v>
      </c>
      <c r="I4086" s="50" t="s">
        <v>852</v>
      </c>
      <c r="J4086" s="50" t="s">
        <v>4219</v>
      </c>
      <c r="K4086" s="53">
        <v>2731.27</v>
      </c>
    </row>
    <row r="4087" spans="1:11" x14ac:dyDescent="0.25">
      <c r="A4087" s="50" t="s">
        <v>4216</v>
      </c>
      <c r="B4087" s="50" t="s">
        <v>5348</v>
      </c>
      <c r="C4087" s="50" t="s">
        <v>4450</v>
      </c>
      <c r="D4087" s="50" t="s">
        <v>37</v>
      </c>
      <c r="E4087" s="51">
        <v>45643</v>
      </c>
      <c r="F4087" s="50" t="s">
        <v>72</v>
      </c>
      <c r="G4087" s="50" t="s">
        <v>73</v>
      </c>
      <c r="H4087" s="50" t="s">
        <v>74</v>
      </c>
      <c r="I4087" s="50" t="s">
        <v>852</v>
      </c>
      <c r="J4087" s="50" t="s">
        <v>4219</v>
      </c>
      <c r="K4087" s="53">
        <v>2731.27</v>
      </c>
    </row>
    <row r="4088" spans="1:11" x14ac:dyDescent="0.25">
      <c r="A4088" s="50" t="s">
        <v>4216</v>
      </c>
      <c r="B4088" s="50" t="s">
        <v>5349</v>
      </c>
      <c r="C4088" s="50" t="s">
        <v>4450</v>
      </c>
      <c r="D4088" s="50" t="s">
        <v>37</v>
      </c>
      <c r="E4088" s="51">
        <v>45643</v>
      </c>
      <c r="F4088" s="50" t="s">
        <v>72</v>
      </c>
      <c r="G4088" s="50" t="s">
        <v>73</v>
      </c>
      <c r="H4088" s="50" t="s">
        <v>74</v>
      </c>
      <c r="I4088" s="50" t="s">
        <v>852</v>
      </c>
      <c r="J4088" s="50" t="s">
        <v>4219</v>
      </c>
      <c r="K4088" s="53">
        <v>2731.27</v>
      </c>
    </row>
    <row r="4089" spans="1:11" x14ac:dyDescent="0.25">
      <c r="A4089" s="50" t="s">
        <v>4216</v>
      </c>
      <c r="B4089" s="50" t="s">
        <v>5350</v>
      </c>
      <c r="C4089" s="50" t="s">
        <v>4450</v>
      </c>
      <c r="D4089" s="50" t="s">
        <v>37</v>
      </c>
      <c r="E4089" s="51">
        <v>45643</v>
      </c>
      <c r="F4089" s="50" t="s">
        <v>72</v>
      </c>
      <c r="G4089" s="50" t="s">
        <v>73</v>
      </c>
      <c r="H4089" s="50" t="s">
        <v>74</v>
      </c>
      <c r="I4089" s="50" t="s">
        <v>852</v>
      </c>
      <c r="J4089" s="50" t="s">
        <v>4219</v>
      </c>
      <c r="K4089" s="53">
        <v>2731.27</v>
      </c>
    </row>
    <row r="4090" spans="1:11" x14ac:dyDescent="0.25">
      <c r="A4090" s="50" t="s">
        <v>4216</v>
      </c>
      <c r="B4090" s="50" t="s">
        <v>5351</v>
      </c>
      <c r="C4090" s="50" t="s">
        <v>4450</v>
      </c>
      <c r="D4090" s="50" t="s">
        <v>37</v>
      </c>
      <c r="E4090" s="51">
        <v>45643</v>
      </c>
      <c r="F4090" s="50" t="s">
        <v>72</v>
      </c>
      <c r="G4090" s="50" t="s">
        <v>73</v>
      </c>
      <c r="H4090" s="50" t="s">
        <v>74</v>
      </c>
      <c r="I4090" s="50" t="s">
        <v>852</v>
      </c>
      <c r="J4090" s="50" t="s">
        <v>4219</v>
      </c>
      <c r="K4090" s="53">
        <v>2731.27</v>
      </c>
    </row>
    <row r="4091" spans="1:11" x14ac:dyDescent="0.25">
      <c r="A4091" s="50" t="s">
        <v>4216</v>
      </c>
      <c r="B4091" s="50" t="s">
        <v>5352</v>
      </c>
      <c r="C4091" s="50" t="s">
        <v>4450</v>
      </c>
      <c r="D4091" s="50" t="s">
        <v>37</v>
      </c>
      <c r="E4091" s="51">
        <v>45643</v>
      </c>
      <c r="F4091" s="50" t="s">
        <v>72</v>
      </c>
      <c r="G4091" s="50" t="s">
        <v>73</v>
      </c>
      <c r="H4091" s="50" t="s">
        <v>74</v>
      </c>
      <c r="I4091" s="50" t="s">
        <v>852</v>
      </c>
      <c r="J4091" s="50" t="s">
        <v>4219</v>
      </c>
      <c r="K4091" s="53">
        <v>2731.27</v>
      </c>
    </row>
    <row r="4092" spans="1:11" x14ac:dyDescent="0.25">
      <c r="A4092" s="50" t="s">
        <v>4216</v>
      </c>
      <c r="B4092" s="50" t="s">
        <v>5353</v>
      </c>
      <c r="C4092" s="50" t="s">
        <v>4450</v>
      </c>
      <c r="D4092" s="50" t="s">
        <v>37</v>
      </c>
      <c r="E4092" s="51">
        <v>45643</v>
      </c>
      <c r="F4092" s="50" t="s">
        <v>72</v>
      </c>
      <c r="G4092" s="50" t="s">
        <v>73</v>
      </c>
      <c r="H4092" s="50" t="s">
        <v>74</v>
      </c>
      <c r="I4092" s="50" t="s">
        <v>852</v>
      </c>
      <c r="J4092" s="50" t="s">
        <v>4219</v>
      </c>
      <c r="K4092" s="53">
        <v>2731.27</v>
      </c>
    </row>
    <row r="4093" spans="1:11" x14ac:dyDescent="0.25">
      <c r="A4093" s="50" t="s">
        <v>4216</v>
      </c>
      <c r="B4093" s="50" t="s">
        <v>5354</v>
      </c>
      <c r="C4093" s="50" t="s">
        <v>4450</v>
      </c>
      <c r="D4093" s="50" t="s">
        <v>37</v>
      </c>
      <c r="E4093" s="51">
        <v>45643</v>
      </c>
      <c r="F4093" s="50" t="s">
        <v>72</v>
      </c>
      <c r="G4093" s="50" t="s">
        <v>73</v>
      </c>
      <c r="H4093" s="50" t="s">
        <v>74</v>
      </c>
      <c r="I4093" s="50" t="s">
        <v>852</v>
      </c>
      <c r="J4093" s="50" t="s">
        <v>4219</v>
      </c>
      <c r="K4093" s="53">
        <v>2731.27</v>
      </c>
    </row>
    <row r="4094" spans="1:11" x14ac:dyDescent="0.25">
      <c r="A4094" s="50" t="s">
        <v>4216</v>
      </c>
      <c r="B4094" s="50" t="s">
        <v>5355</v>
      </c>
      <c r="C4094" s="50" t="s">
        <v>4450</v>
      </c>
      <c r="D4094" s="50" t="s">
        <v>37</v>
      </c>
      <c r="E4094" s="51">
        <v>45643</v>
      </c>
      <c r="F4094" s="50" t="s">
        <v>72</v>
      </c>
      <c r="G4094" s="50" t="s">
        <v>73</v>
      </c>
      <c r="H4094" s="50" t="s">
        <v>74</v>
      </c>
      <c r="I4094" s="50" t="s">
        <v>852</v>
      </c>
      <c r="J4094" s="50" t="s">
        <v>4219</v>
      </c>
      <c r="K4094" s="53">
        <v>2731.27</v>
      </c>
    </row>
    <row r="4095" spans="1:11" x14ac:dyDescent="0.25">
      <c r="A4095" s="50" t="s">
        <v>4216</v>
      </c>
      <c r="B4095" s="50" t="s">
        <v>5356</v>
      </c>
      <c r="C4095" s="50" t="s">
        <v>4450</v>
      </c>
      <c r="D4095" s="50" t="s">
        <v>37</v>
      </c>
      <c r="E4095" s="51">
        <v>45643</v>
      </c>
      <c r="F4095" s="50" t="s">
        <v>72</v>
      </c>
      <c r="G4095" s="50" t="s">
        <v>73</v>
      </c>
      <c r="H4095" s="50" t="s">
        <v>74</v>
      </c>
      <c r="I4095" s="50" t="s">
        <v>852</v>
      </c>
      <c r="J4095" s="50" t="s">
        <v>4219</v>
      </c>
      <c r="K4095" s="53">
        <v>2731.27</v>
      </c>
    </row>
    <row r="4096" spans="1:11" x14ac:dyDescent="0.25">
      <c r="A4096" s="50" t="s">
        <v>4216</v>
      </c>
      <c r="B4096" s="50" t="s">
        <v>5357</v>
      </c>
      <c r="C4096" s="50" t="s">
        <v>4450</v>
      </c>
      <c r="D4096" s="50" t="s">
        <v>37</v>
      </c>
      <c r="E4096" s="51">
        <v>45643</v>
      </c>
      <c r="F4096" s="50" t="s">
        <v>72</v>
      </c>
      <c r="G4096" s="50" t="s">
        <v>73</v>
      </c>
      <c r="H4096" s="50" t="s">
        <v>74</v>
      </c>
      <c r="I4096" s="50" t="s">
        <v>852</v>
      </c>
      <c r="J4096" s="50" t="s">
        <v>4219</v>
      </c>
      <c r="K4096" s="53">
        <v>2731.27</v>
      </c>
    </row>
    <row r="4097" spans="1:11" x14ac:dyDescent="0.25">
      <c r="A4097" s="50" t="s">
        <v>4216</v>
      </c>
      <c r="B4097" s="50" t="s">
        <v>5358</v>
      </c>
      <c r="C4097" s="50" t="s">
        <v>4450</v>
      </c>
      <c r="D4097" s="50" t="s">
        <v>37</v>
      </c>
      <c r="E4097" s="51">
        <v>45643</v>
      </c>
      <c r="F4097" s="50" t="s">
        <v>72</v>
      </c>
      <c r="G4097" s="50" t="s">
        <v>73</v>
      </c>
      <c r="H4097" s="50" t="s">
        <v>74</v>
      </c>
      <c r="I4097" s="50" t="s">
        <v>852</v>
      </c>
      <c r="J4097" s="50" t="s">
        <v>4219</v>
      </c>
      <c r="K4097" s="53">
        <v>2731.27</v>
      </c>
    </row>
    <row r="4098" spans="1:11" x14ac:dyDescent="0.25">
      <c r="A4098" s="50" t="s">
        <v>4216</v>
      </c>
      <c r="B4098" s="50" t="s">
        <v>5359</v>
      </c>
      <c r="C4098" s="50" t="s">
        <v>4450</v>
      </c>
      <c r="D4098" s="50" t="s">
        <v>37</v>
      </c>
      <c r="E4098" s="51">
        <v>45643</v>
      </c>
      <c r="F4098" s="50" t="s">
        <v>72</v>
      </c>
      <c r="G4098" s="50" t="s">
        <v>73</v>
      </c>
      <c r="H4098" s="50" t="s">
        <v>74</v>
      </c>
      <c r="I4098" s="50" t="s">
        <v>852</v>
      </c>
      <c r="J4098" s="50" t="s">
        <v>4219</v>
      </c>
      <c r="K4098" s="53">
        <v>2731.27</v>
      </c>
    </row>
    <row r="4099" spans="1:11" x14ac:dyDescent="0.25">
      <c r="A4099" s="50" t="s">
        <v>4216</v>
      </c>
      <c r="B4099" s="50" t="s">
        <v>5360</v>
      </c>
      <c r="C4099" s="50" t="s">
        <v>4450</v>
      </c>
      <c r="D4099" s="50" t="s">
        <v>37</v>
      </c>
      <c r="E4099" s="51">
        <v>45643</v>
      </c>
      <c r="F4099" s="50" t="s">
        <v>72</v>
      </c>
      <c r="G4099" s="50" t="s">
        <v>73</v>
      </c>
      <c r="H4099" s="50" t="s">
        <v>74</v>
      </c>
      <c r="I4099" s="50" t="s">
        <v>852</v>
      </c>
      <c r="J4099" s="50" t="s">
        <v>4219</v>
      </c>
      <c r="K4099" s="53">
        <v>2731.27</v>
      </c>
    </row>
    <row r="4100" spans="1:11" x14ac:dyDescent="0.25">
      <c r="A4100" s="50" t="s">
        <v>4216</v>
      </c>
      <c r="B4100" s="50" t="s">
        <v>5361</v>
      </c>
      <c r="C4100" s="50" t="s">
        <v>4450</v>
      </c>
      <c r="D4100" s="50" t="s">
        <v>37</v>
      </c>
      <c r="E4100" s="51">
        <v>45643</v>
      </c>
      <c r="F4100" s="50" t="s">
        <v>72</v>
      </c>
      <c r="G4100" s="50" t="s">
        <v>73</v>
      </c>
      <c r="H4100" s="50" t="s">
        <v>74</v>
      </c>
      <c r="I4100" s="50" t="s">
        <v>852</v>
      </c>
      <c r="J4100" s="50" t="s">
        <v>4219</v>
      </c>
      <c r="K4100" s="53">
        <v>2731.27</v>
      </c>
    </row>
    <row r="4101" spans="1:11" x14ac:dyDescent="0.25">
      <c r="A4101" s="50" t="s">
        <v>4216</v>
      </c>
      <c r="B4101" s="50" t="s">
        <v>5362</v>
      </c>
      <c r="C4101" s="50" t="s">
        <v>4450</v>
      </c>
      <c r="D4101" s="50" t="s">
        <v>37</v>
      </c>
      <c r="E4101" s="51">
        <v>45643</v>
      </c>
      <c r="F4101" s="50" t="s">
        <v>72</v>
      </c>
      <c r="G4101" s="50" t="s">
        <v>73</v>
      </c>
      <c r="H4101" s="50" t="s">
        <v>74</v>
      </c>
      <c r="I4101" s="50" t="s">
        <v>852</v>
      </c>
      <c r="J4101" s="50" t="s">
        <v>4219</v>
      </c>
      <c r="K4101" s="53">
        <v>2731.27</v>
      </c>
    </row>
    <row r="4102" spans="1:11" x14ac:dyDescent="0.25">
      <c r="A4102" s="50" t="s">
        <v>4216</v>
      </c>
      <c r="B4102" s="50" t="s">
        <v>5363</v>
      </c>
      <c r="C4102" s="50" t="s">
        <v>4450</v>
      </c>
      <c r="D4102" s="50" t="s">
        <v>37</v>
      </c>
      <c r="E4102" s="51">
        <v>45643</v>
      </c>
      <c r="F4102" s="50" t="s">
        <v>72</v>
      </c>
      <c r="G4102" s="50" t="s">
        <v>73</v>
      </c>
      <c r="H4102" s="50" t="s">
        <v>74</v>
      </c>
      <c r="I4102" s="50" t="s">
        <v>852</v>
      </c>
      <c r="J4102" s="50" t="s">
        <v>4219</v>
      </c>
      <c r="K4102" s="53">
        <v>2731.27</v>
      </c>
    </row>
    <row r="4103" spans="1:11" x14ac:dyDescent="0.25">
      <c r="A4103" s="50" t="s">
        <v>4216</v>
      </c>
      <c r="B4103" s="50" t="s">
        <v>5364</v>
      </c>
      <c r="C4103" s="50" t="s">
        <v>4450</v>
      </c>
      <c r="D4103" s="50" t="s">
        <v>37</v>
      </c>
      <c r="E4103" s="51">
        <v>45643</v>
      </c>
      <c r="F4103" s="50" t="s">
        <v>72</v>
      </c>
      <c r="G4103" s="50" t="s">
        <v>73</v>
      </c>
      <c r="H4103" s="50" t="s">
        <v>74</v>
      </c>
      <c r="I4103" s="50" t="s">
        <v>852</v>
      </c>
      <c r="J4103" s="50" t="s">
        <v>4219</v>
      </c>
      <c r="K4103" s="53">
        <v>2731.27</v>
      </c>
    </row>
    <row r="4104" spans="1:11" x14ac:dyDescent="0.25">
      <c r="A4104" s="50" t="s">
        <v>4216</v>
      </c>
      <c r="B4104" s="50" t="s">
        <v>5365</v>
      </c>
      <c r="C4104" s="50" t="s">
        <v>4450</v>
      </c>
      <c r="D4104" s="50" t="s">
        <v>37</v>
      </c>
      <c r="E4104" s="51">
        <v>45643</v>
      </c>
      <c r="F4104" s="50" t="s">
        <v>72</v>
      </c>
      <c r="G4104" s="50" t="s">
        <v>73</v>
      </c>
      <c r="H4104" s="50" t="s">
        <v>74</v>
      </c>
      <c r="I4104" s="50" t="s">
        <v>852</v>
      </c>
      <c r="J4104" s="50" t="s">
        <v>4219</v>
      </c>
      <c r="K4104" s="53">
        <v>2731.27</v>
      </c>
    </row>
    <row r="4105" spans="1:11" x14ac:dyDescent="0.25">
      <c r="A4105" s="50" t="s">
        <v>4216</v>
      </c>
      <c r="B4105" s="50" t="s">
        <v>5366</v>
      </c>
      <c r="C4105" s="50" t="s">
        <v>4450</v>
      </c>
      <c r="D4105" s="50" t="s">
        <v>37</v>
      </c>
      <c r="E4105" s="51">
        <v>45643</v>
      </c>
      <c r="F4105" s="50" t="s">
        <v>72</v>
      </c>
      <c r="G4105" s="50" t="s">
        <v>73</v>
      </c>
      <c r="H4105" s="50" t="s">
        <v>74</v>
      </c>
      <c r="I4105" s="50" t="s">
        <v>852</v>
      </c>
      <c r="J4105" s="50" t="s">
        <v>4219</v>
      </c>
      <c r="K4105" s="53">
        <v>2731.27</v>
      </c>
    </row>
    <row r="4106" spans="1:11" x14ac:dyDescent="0.25">
      <c r="A4106" s="50" t="s">
        <v>4216</v>
      </c>
      <c r="B4106" s="50" t="s">
        <v>5367</v>
      </c>
      <c r="C4106" s="50" t="s">
        <v>4450</v>
      </c>
      <c r="D4106" s="50" t="s">
        <v>37</v>
      </c>
      <c r="E4106" s="51">
        <v>45643</v>
      </c>
      <c r="F4106" s="50" t="s">
        <v>72</v>
      </c>
      <c r="G4106" s="50" t="s">
        <v>73</v>
      </c>
      <c r="H4106" s="50" t="s">
        <v>74</v>
      </c>
      <c r="I4106" s="50" t="s">
        <v>852</v>
      </c>
      <c r="J4106" s="50" t="s">
        <v>4219</v>
      </c>
      <c r="K4106" s="53">
        <v>2731.27</v>
      </c>
    </row>
    <row r="4107" spans="1:11" x14ac:dyDescent="0.25">
      <c r="A4107" s="50" t="s">
        <v>4216</v>
      </c>
      <c r="B4107" s="50" t="s">
        <v>5368</v>
      </c>
      <c r="C4107" s="50" t="s">
        <v>4450</v>
      </c>
      <c r="D4107" s="50" t="s">
        <v>37</v>
      </c>
      <c r="E4107" s="51">
        <v>45643</v>
      </c>
      <c r="F4107" s="50" t="s">
        <v>72</v>
      </c>
      <c r="G4107" s="50" t="s">
        <v>73</v>
      </c>
      <c r="H4107" s="50" t="s">
        <v>74</v>
      </c>
      <c r="I4107" s="50" t="s">
        <v>852</v>
      </c>
      <c r="J4107" s="50" t="s">
        <v>4219</v>
      </c>
      <c r="K4107" s="53">
        <v>2731.27</v>
      </c>
    </row>
    <row r="4108" spans="1:11" x14ac:dyDescent="0.25">
      <c r="A4108" s="50" t="s">
        <v>4216</v>
      </c>
      <c r="B4108" s="50" t="s">
        <v>5369</v>
      </c>
      <c r="C4108" s="50" t="s">
        <v>4450</v>
      </c>
      <c r="D4108" s="50" t="s">
        <v>37</v>
      </c>
      <c r="E4108" s="51">
        <v>45643</v>
      </c>
      <c r="F4108" s="50" t="s">
        <v>72</v>
      </c>
      <c r="G4108" s="50" t="s">
        <v>73</v>
      </c>
      <c r="H4108" s="50" t="s">
        <v>74</v>
      </c>
      <c r="I4108" s="50" t="s">
        <v>852</v>
      </c>
      <c r="J4108" s="50" t="s">
        <v>4219</v>
      </c>
      <c r="K4108" s="53">
        <v>2731.27</v>
      </c>
    </row>
    <row r="4109" spans="1:11" x14ac:dyDescent="0.25">
      <c r="A4109" s="50" t="s">
        <v>4216</v>
      </c>
      <c r="B4109" s="50" t="s">
        <v>5370</v>
      </c>
      <c r="C4109" s="50" t="s">
        <v>4450</v>
      </c>
      <c r="D4109" s="50" t="s">
        <v>37</v>
      </c>
      <c r="E4109" s="51">
        <v>45643</v>
      </c>
      <c r="F4109" s="50" t="s">
        <v>72</v>
      </c>
      <c r="G4109" s="50" t="s">
        <v>73</v>
      </c>
      <c r="H4109" s="50" t="s">
        <v>74</v>
      </c>
      <c r="I4109" s="50" t="s">
        <v>852</v>
      </c>
      <c r="J4109" s="50" t="s">
        <v>4219</v>
      </c>
      <c r="K4109" s="53">
        <v>2731.27</v>
      </c>
    </row>
    <row r="4110" spans="1:11" x14ac:dyDescent="0.25">
      <c r="A4110" s="50" t="s">
        <v>4216</v>
      </c>
      <c r="B4110" s="50" t="s">
        <v>5371</v>
      </c>
      <c r="C4110" s="50" t="s">
        <v>4450</v>
      </c>
      <c r="D4110" s="50" t="s">
        <v>37</v>
      </c>
      <c r="E4110" s="51">
        <v>45643</v>
      </c>
      <c r="F4110" s="50" t="s">
        <v>72</v>
      </c>
      <c r="G4110" s="50" t="s">
        <v>73</v>
      </c>
      <c r="H4110" s="50" t="s">
        <v>74</v>
      </c>
      <c r="I4110" s="50" t="s">
        <v>852</v>
      </c>
      <c r="J4110" s="50" t="s">
        <v>4219</v>
      </c>
      <c r="K4110" s="53">
        <v>2731.27</v>
      </c>
    </row>
    <row r="4111" spans="1:11" x14ac:dyDescent="0.25">
      <c r="A4111" s="50" t="s">
        <v>4216</v>
      </c>
      <c r="B4111" s="50" t="s">
        <v>5372</v>
      </c>
      <c r="C4111" s="50" t="s">
        <v>4450</v>
      </c>
      <c r="D4111" s="50" t="s">
        <v>37</v>
      </c>
      <c r="E4111" s="51">
        <v>45643</v>
      </c>
      <c r="F4111" s="50" t="s">
        <v>72</v>
      </c>
      <c r="G4111" s="50" t="s">
        <v>73</v>
      </c>
      <c r="H4111" s="50" t="s">
        <v>74</v>
      </c>
      <c r="I4111" s="50" t="s">
        <v>852</v>
      </c>
      <c r="J4111" s="50" t="s">
        <v>4219</v>
      </c>
      <c r="K4111" s="53">
        <v>2731.27</v>
      </c>
    </row>
    <row r="4112" spans="1:11" x14ac:dyDescent="0.25">
      <c r="A4112" s="50" t="s">
        <v>4216</v>
      </c>
      <c r="B4112" s="50" t="s">
        <v>5373</v>
      </c>
      <c r="C4112" s="50" t="s">
        <v>4450</v>
      </c>
      <c r="D4112" s="50" t="s">
        <v>37</v>
      </c>
      <c r="E4112" s="51">
        <v>45643</v>
      </c>
      <c r="F4112" s="50" t="s">
        <v>72</v>
      </c>
      <c r="G4112" s="50" t="s">
        <v>73</v>
      </c>
      <c r="H4112" s="50" t="s">
        <v>74</v>
      </c>
      <c r="I4112" s="50" t="s">
        <v>852</v>
      </c>
      <c r="J4112" s="50" t="s">
        <v>4219</v>
      </c>
      <c r="K4112" s="53">
        <v>2731.27</v>
      </c>
    </row>
    <row r="4113" spans="1:11" x14ac:dyDescent="0.25">
      <c r="A4113" s="50" t="s">
        <v>4216</v>
      </c>
      <c r="B4113" s="50" t="s">
        <v>5374</v>
      </c>
      <c r="C4113" s="50" t="s">
        <v>4450</v>
      </c>
      <c r="D4113" s="50" t="s">
        <v>37</v>
      </c>
      <c r="E4113" s="51">
        <v>45643</v>
      </c>
      <c r="F4113" s="50" t="s">
        <v>72</v>
      </c>
      <c r="G4113" s="50" t="s">
        <v>73</v>
      </c>
      <c r="H4113" s="50" t="s">
        <v>74</v>
      </c>
      <c r="I4113" s="50" t="s">
        <v>852</v>
      </c>
      <c r="J4113" s="50" t="s">
        <v>4219</v>
      </c>
      <c r="K4113" s="53">
        <v>2731.27</v>
      </c>
    </row>
    <row r="4114" spans="1:11" x14ac:dyDescent="0.25">
      <c r="A4114" s="50" t="s">
        <v>4216</v>
      </c>
      <c r="B4114" s="50" t="s">
        <v>5375</v>
      </c>
      <c r="C4114" s="50" t="s">
        <v>4450</v>
      </c>
      <c r="D4114" s="50" t="s">
        <v>37</v>
      </c>
      <c r="E4114" s="51">
        <v>45643</v>
      </c>
      <c r="F4114" s="50" t="s">
        <v>72</v>
      </c>
      <c r="G4114" s="50" t="s">
        <v>73</v>
      </c>
      <c r="H4114" s="50" t="s">
        <v>74</v>
      </c>
      <c r="I4114" s="50" t="s">
        <v>852</v>
      </c>
      <c r="J4114" s="50" t="s">
        <v>4219</v>
      </c>
      <c r="K4114" s="53">
        <v>2731.27</v>
      </c>
    </row>
    <row r="4115" spans="1:11" x14ac:dyDescent="0.25">
      <c r="A4115" s="50" t="s">
        <v>4216</v>
      </c>
      <c r="B4115" s="50" t="s">
        <v>5376</v>
      </c>
      <c r="C4115" s="50" t="s">
        <v>4450</v>
      </c>
      <c r="D4115" s="50" t="s">
        <v>37</v>
      </c>
      <c r="E4115" s="51">
        <v>45643</v>
      </c>
      <c r="F4115" s="50" t="s">
        <v>72</v>
      </c>
      <c r="G4115" s="50" t="s">
        <v>73</v>
      </c>
      <c r="H4115" s="50" t="s">
        <v>74</v>
      </c>
      <c r="I4115" s="50" t="s">
        <v>852</v>
      </c>
      <c r="J4115" s="50" t="s">
        <v>4219</v>
      </c>
      <c r="K4115" s="53">
        <v>2731.27</v>
      </c>
    </row>
    <row r="4116" spans="1:11" x14ac:dyDescent="0.25">
      <c r="A4116" s="50" t="s">
        <v>4216</v>
      </c>
      <c r="B4116" s="50" t="s">
        <v>5377</v>
      </c>
      <c r="C4116" s="50" t="s">
        <v>4450</v>
      </c>
      <c r="D4116" s="50" t="s">
        <v>37</v>
      </c>
      <c r="E4116" s="51">
        <v>45643</v>
      </c>
      <c r="F4116" s="50" t="s">
        <v>72</v>
      </c>
      <c r="G4116" s="50" t="s">
        <v>73</v>
      </c>
      <c r="H4116" s="50" t="s">
        <v>74</v>
      </c>
      <c r="I4116" s="50" t="s">
        <v>852</v>
      </c>
      <c r="J4116" s="50" t="s">
        <v>4219</v>
      </c>
      <c r="K4116" s="53">
        <v>2731.27</v>
      </c>
    </row>
    <row r="4117" spans="1:11" x14ac:dyDescent="0.25">
      <c r="A4117" s="50" t="s">
        <v>4216</v>
      </c>
      <c r="B4117" s="50" t="s">
        <v>5378</v>
      </c>
      <c r="C4117" s="50" t="s">
        <v>4450</v>
      </c>
      <c r="D4117" s="50" t="s">
        <v>37</v>
      </c>
      <c r="E4117" s="51">
        <v>45643</v>
      </c>
      <c r="F4117" s="50" t="s">
        <v>72</v>
      </c>
      <c r="G4117" s="50" t="s">
        <v>73</v>
      </c>
      <c r="H4117" s="50" t="s">
        <v>74</v>
      </c>
      <c r="I4117" s="50" t="s">
        <v>852</v>
      </c>
      <c r="J4117" s="50" t="s">
        <v>4219</v>
      </c>
      <c r="K4117" s="53">
        <v>2731.27</v>
      </c>
    </row>
    <row r="4118" spans="1:11" x14ac:dyDescent="0.25">
      <c r="A4118" s="50" t="s">
        <v>4216</v>
      </c>
      <c r="B4118" s="50" t="s">
        <v>5379</v>
      </c>
      <c r="C4118" s="50" t="s">
        <v>4450</v>
      </c>
      <c r="D4118" s="50" t="s">
        <v>37</v>
      </c>
      <c r="E4118" s="51">
        <v>45643</v>
      </c>
      <c r="F4118" s="50" t="s">
        <v>72</v>
      </c>
      <c r="G4118" s="50" t="s">
        <v>73</v>
      </c>
      <c r="H4118" s="50" t="s">
        <v>74</v>
      </c>
      <c r="I4118" s="50" t="s">
        <v>852</v>
      </c>
      <c r="J4118" s="50" t="s">
        <v>4219</v>
      </c>
      <c r="K4118" s="53">
        <v>2731.27</v>
      </c>
    </row>
    <row r="4119" spans="1:11" x14ac:dyDescent="0.25">
      <c r="A4119" s="50" t="s">
        <v>4216</v>
      </c>
      <c r="B4119" s="50" t="s">
        <v>5380</v>
      </c>
      <c r="C4119" s="50" t="s">
        <v>4450</v>
      </c>
      <c r="D4119" s="50" t="s">
        <v>37</v>
      </c>
      <c r="E4119" s="51">
        <v>45643</v>
      </c>
      <c r="F4119" s="50" t="s">
        <v>72</v>
      </c>
      <c r="G4119" s="50" t="s">
        <v>73</v>
      </c>
      <c r="H4119" s="50" t="s">
        <v>74</v>
      </c>
      <c r="I4119" s="50" t="s">
        <v>852</v>
      </c>
      <c r="J4119" s="50" t="s">
        <v>4219</v>
      </c>
      <c r="K4119" s="53">
        <v>2731.27</v>
      </c>
    </row>
    <row r="4120" spans="1:11" x14ac:dyDescent="0.25">
      <c r="A4120" s="50" t="s">
        <v>4216</v>
      </c>
      <c r="B4120" s="50" t="s">
        <v>5381</v>
      </c>
      <c r="C4120" s="50" t="s">
        <v>4450</v>
      </c>
      <c r="D4120" s="50" t="s">
        <v>37</v>
      </c>
      <c r="E4120" s="51">
        <v>45643</v>
      </c>
      <c r="F4120" s="50" t="s">
        <v>72</v>
      </c>
      <c r="G4120" s="50" t="s">
        <v>73</v>
      </c>
      <c r="H4120" s="50" t="s">
        <v>74</v>
      </c>
      <c r="I4120" s="50" t="s">
        <v>852</v>
      </c>
      <c r="J4120" s="50" t="s">
        <v>4219</v>
      </c>
      <c r="K4120" s="53">
        <v>2731.27</v>
      </c>
    </row>
    <row r="4121" spans="1:11" x14ac:dyDescent="0.25">
      <c r="A4121" s="50" t="s">
        <v>4216</v>
      </c>
      <c r="B4121" s="50" t="s">
        <v>5382</v>
      </c>
      <c r="C4121" s="50" t="s">
        <v>4450</v>
      </c>
      <c r="D4121" s="50" t="s">
        <v>37</v>
      </c>
      <c r="E4121" s="51">
        <v>45643</v>
      </c>
      <c r="F4121" s="50" t="s">
        <v>72</v>
      </c>
      <c r="G4121" s="50" t="s">
        <v>73</v>
      </c>
      <c r="H4121" s="50" t="s">
        <v>74</v>
      </c>
      <c r="I4121" s="50" t="s">
        <v>852</v>
      </c>
      <c r="J4121" s="50" t="s">
        <v>4219</v>
      </c>
      <c r="K4121" s="53">
        <v>2731.27</v>
      </c>
    </row>
    <row r="4122" spans="1:11" x14ac:dyDescent="0.25">
      <c r="A4122" s="50" t="s">
        <v>4216</v>
      </c>
      <c r="B4122" s="50" t="s">
        <v>5383</v>
      </c>
      <c r="C4122" s="50" t="s">
        <v>4450</v>
      </c>
      <c r="D4122" s="50" t="s">
        <v>37</v>
      </c>
      <c r="E4122" s="51">
        <v>45643</v>
      </c>
      <c r="F4122" s="50" t="s">
        <v>72</v>
      </c>
      <c r="G4122" s="50" t="s">
        <v>73</v>
      </c>
      <c r="H4122" s="50" t="s">
        <v>74</v>
      </c>
      <c r="I4122" s="50" t="s">
        <v>852</v>
      </c>
      <c r="J4122" s="50" t="s">
        <v>4219</v>
      </c>
      <c r="K4122" s="53">
        <v>2731.23</v>
      </c>
    </row>
    <row r="4123" spans="1:11" x14ac:dyDescent="0.25">
      <c r="A4123" s="50" t="s">
        <v>4216</v>
      </c>
      <c r="B4123" s="50" t="s">
        <v>5384</v>
      </c>
      <c r="C4123" s="50" t="s">
        <v>4456</v>
      </c>
      <c r="D4123" s="50" t="s">
        <v>37</v>
      </c>
      <c r="E4123" s="51">
        <v>45643</v>
      </c>
      <c r="F4123" s="50" t="s">
        <v>72</v>
      </c>
      <c r="G4123" s="50" t="s">
        <v>73</v>
      </c>
      <c r="H4123" s="50" t="s">
        <v>74</v>
      </c>
      <c r="I4123" s="50" t="s">
        <v>852</v>
      </c>
      <c r="J4123" s="50" t="s">
        <v>4219</v>
      </c>
      <c r="K4123" s="53">
        <v>3915.5</v>
      </c>
    </row>
    <row r="4124" spans="1:11" x14ac:dyDescent="0.25">
      <c r="A4124" s="50" t="s">
        <v>4216</v>
      </c>
      <c r="B4124" s="50" t="s">
        <v>5385</v>
      </c>
      <c r="C4124" s="50" t="s">
        <v>4456</v>
      </c>
      <c r="D4124" s="50" t="s">
        <v>37</v>
      </c>
      <c r="E4124" s="51">
        <v>45643</v>
      </c>
      <c r="F4124" s="50" t="s">
        <v>72</v>
      </c>
      <c r="G4124" s="50" t="s">
        <v>73</v>
      </c>
      <c r="H4124" s="50" t="s">
        <v>74</v>
      </c>
      <c r="I4124" s="50" t="s">
        <v>852</v>
      </c>
      <c r="J4124" s="50" t="s">
        <v>4219</v>
      </c>
      <c r="K4124" s="53">
        <v>3915.5</v>
      </c>
    </row>
    <row r="4125" spans="1:11" x14ac:dyDescent="0.25">
      <c r="A4125" s="50" t="s">
        <v>4216</v>
      </c>
      <c r="B4125" s="50" t="s">
        <v>5386</v>
      </c>
      <c r="C4125" s="50" t="s">
        <v>4456</v>
      </c>
      <c r="D4125" s="50" t="s">
        <v>37</v>
      </c>
      <c r="E4125" s="51">
        <v>45643</v>
      </c>
      <c r="F4125" s="50" t="s">
        <v>72</v>
      </c>
      <c r="G4125" s="50" t="s">
        <v>73</v>
      </c>
      <c r="H4125" s="50" t="s">
        <v>74</v>
      </c>
      <c r="I4125" s="50" t="s">
        <v>852</v>
      </c>
      <c r="J4125" s="50" t="s">
        <v>4219</v>
      </c>
      <c r="K4125" s="53">
        <v>3915.5</v>
      </c>
    </row>
    <row r="4126" spans="1:11" x14ac:dyDescent="0.25">
      <c r="A4126" s="50" t="s">
        <v>4216</v>
      </c>
      <c r="B4126" s="50" t="s">
        <v>5387</v>
      </c>
      <c r="C4126" s="50" t="s">
        <v>4456</v>
      </c>
      <c r="D4126" s="50" t="s">
        <v>37</v>
      </c>
      <c r="E4126" s="51">
        <v>45643</v>
      </c>
      <c r="F4126" s="50" t="s">
        <v>72</v>
      </c>
      <c r="G4126" s="50" t="s">
        <v>73</v>
      </c>
      <c r="H4126" s="50" t="s">
        <v>74</v>
      </c>
      <c r="I4126" s="50" t="s">
        <v>852</v>
      </c>
      <c r="J4126" s="50" t="s">
        <v>4219</v>
      </c>
      <c r="K4126" s="53">
        <v>3915.5</v>
      </c>
    </row>
    <row r="4127" spans="1:11" x14ac:dyDescent="0.25">
      <c r="A4127" s="50" t="s">
        <v>4216</v>
      </c>
      <c r="B4127" s="50" t="s">
        <v>5388</v>
      </c>
      <c r="C4127" s="50" t="s">
        <v>4456</v>
      </c>
      <c r="D4127" s="50" t="s">
        <v>37</v>
      </c>
      <c r="E4127" s="51">
        <v>45643</v>
      </c>
      <c r="F4127" s="50" t="s">
        <v>72</v>
      </c>
      <c r="G4127" s="50" t="s">
        <v>73</v>
      </c>
      <c r="H4127" s="50" t="s">
        <v>74</v>
      </c>
      <c r="I4127" s="50" t="s">
        <v>852</v>
      </c>
      <c r="J4127" s="50" t="s">
        <v>4219</v>
      </c>
      <c r="K4127" s="53">
        <v>3915.5</v>
      </c>
    </row>
    <row r="4128" spans="1:11" x14ac:dyDescent="0.25">
      <c r="A4128" s="50" t="s">
        <v>4216</v>
      </c>
      <c r="B4128" s="50" t="s">
        <v>5389</v>
      </c>
      <c r="C4128" s="50" t="s">
        <v>4456</v>
      </c>
      <c r="D4128" s="50" t="s">
        <v>37</v>
      </c>
      <c r="E4128" s="51">
        <v>45643</v>
      </c>
      <c r="F4128" s="50" t="s">
        <v>72</v>
      </c>
      <c r="G4128" s="50" t="s">
        <v>73</v>
      </c>
      <c r="H4128" s="50" t="s">
        <v>74</v>
      </c>
      <c r="I4128" s="50" t="s">
        <v>852</v>
      </c>
      <c r="J4128" s="50" t="s">
        <v>4219</v>
      </c>
      <c r="K4128" s="53">
        <v>3915.5</v>
      </c>
    </row>
    <row r="4129" spans="1:11" x14ac:dyDescent="0.25">
      <c r="A4129" s="50" t="s">
        <v>4216</v>
      </c>
      <c r="B4129" s="50" t="s">
        <v>5390</v>
      </c>
      <c r="C4129" s="50" t="s">
        <v>4456</v>
      </c>
      <c r="D4129" s="50" t="s">
        <v>37</v>
      </c>
      <c r="E4129" s="51">
        <v>45643</v>
      </c>
      <c r="F4129" s="50" t="s">
        <v>72</v>
      </c>
      <c r="G4129" s="50" t="s">
        <v>73</v>
      </c>
      <c r="H4129" s="50" t="s">
        <v>74</v>
      </c>
      <c r="I4129" s="50" t="s">
        <v>852</v>
      </c>
      <c r="J4129" s="50" t="s">
        <v>4219</v>
      </c>
      <c r="K4129" s="53">
        <v>3915.5</v>
      </c>
    </row>
    <row r="4130" spans="1:11" x14ac:dyDescent="0.25">
      <c r="A4130" s="50" t="s">
        <v>4216</v>
      </c>
      <c r="B4130" s="50" t="s">
        <v>5391</v>
      </c>
      <c r="C4130" s="50" t="s">
        <v>4456</v>
      </c>
      <c r="D4130" s="50" t="s">
        <v>37</v>
      </c>
      <c r="E4130" s="51">
        <v>45643</v>
      </c>
      <c r="F4130" s="50" t="s">
        <v>72</v>
      </c>
      <c r="G4130" s="50" t="s">
        <v>73</v>
      </c>
      <c r="H4130" s="50" t="s">
        <v>74</v>
      </c>
      <c r="I4130" s="50" t="s">
        <v>852</v>
      </c>
      <c r="J4130" s="50" t="s">
        <v>4219</v>
      </c>
      <c r="K4130" s="53">
        <v>3915.5</v>
      </c>
    </row>
    <row r="4131" spans="1:11" x14ac:dyDescent="0.25">
      <c r="A4131" s="50" t="s">
        <v>4216</v>
      </c>
      <c r="B4131" s="50" t="s">
        <v>5392</v>
      </c>
      <c r="C4131" s="50" t="s">
        <v>4456</v>
      </c>
      <c r="D4131" s="50" t="s">
        <v>37</v>
      </c>
      <c r="E4131" s="51">
        <v>45643</v>
      </c>
      <c r="F4131" s="50" t="s">
        <v>72</v>
      </c>
      <c r="G4131" s="50" t="s">
        <v>73</v>
      </c>
      <c r="H4131" s="50" t="s">
        <v>74</v>
      </c>
      <c r="I4131" s="50" t="s">
        <v>852</v>
      </c>
      <c r="J4131" s="50" t="s">
        <v>4219</v>
      </c>
      <c r="K4131" s="53">
        <v>3915.5</v>
      </c>
    </row>
    <row r="4132" spans="1:11" x14ac:dyDescent="0.25">
      <c r="A4132" s="50" t="s">
        <v>4216</v>
      </c>
      <c r="B4132" s="50" t="s">
        <v>5393</v>
      </c>
      <c r="C4132" s="50" t="s">
        <v>4456</v>
      </c>
      <c r="D4132" s="50" t="s">
        <v>37</v>
      </c>
      <c r="E4132" s="51">
        <v>45643</v>
      </c>
      <c r="F4132" s="50" t="s">
        <v>72</v>
      </c>
      <c r="G4132" s="50" t="s">
        <v>73</v>
      </c>
      <c r="H4132" s="50" t="s">
        <v>74</v>
      </c>
      <c r="I4132" s="50" t="s">
        <v>852</v>
      </c>
      <c r="J4132" s="50" t="s">
        <v>4219</v>
      </c>
      <c r="K4132" s="53">
        <v>3915.5</v>
      </c>
    </row>
    <row r="4133" spans="1:11" x14ac:dyDescent="0.25">
      <c r="A4133" s="50" t="s">
        <v>4216</v>
      </c>
      <c r="B4133" s="50" t="s">
        <v>5394</v>
      </c>
      <c r="C4133" s="50" t="s">
        <v>4456</v>
      </c>
      <c r="D4133" s="50" t="s">
        <v>37</v>
      </c>
      <c r="E4133" s="51">
        <v>45643</v>
      </c>
      <c r="F4133" s="50" t="s">
        <v>72</v>
      </c>
      <c r="G4133" s="50" t="s">
        <v>73</v>
      </c>
      <c r="H4133" s="50" t="s">
        <v>74</v>
      </c>
      <c r="I4133" s="50" t="s">
        <v>852</v>
      </c>
      <c r="J4133" s="50" t="s">
        <v>4219</v>
      </c>
      <c r="K4133" s="53">
        <v>3915.5</v>
      </c>
    </row>
    <row r="4134" spans="1:11" x14ac:dyDescent="0.25">
      <c r="A4134" s="50" t="s">
        <v>4216</v>
      </c>
      <c r="B4134" s="50" t="s">
        <v>5395</v>
      </c>
      <c r="C4134" s="50" t="s">
        <v>4456</v>
      </c>
      <c r="D4134" s="50" t="s">
        <v>37</v>
      </c>
      <c r="E4134" s="51">
        <v>45643</v>
      </c>
      <c r="F4134" s="50" t="s">
        <v>72</v>
      </c>
      <c r="G4134" s="50" t="s">
        <v>73</v>
      </c>
      <c r="H4134" s="50" t="s">
        <v>74</v>
      </c>
      <c r="I4134" s="50" t="s">
        <v>852</v>
      </c>
      <c r="J4134" s="50" t="s">
        <v>4219</v>
      </c>
      <c r="K4134" s="53">
        <v>3915.5</v>
      </c>
    </row>
    <row r="4135" spans="1:11" x14ac:dyDescent="0.25">
      <c r="A4135" s="50" t="s">
        <v>4216</v>
      </c>
      <c r="B4135" s="50" t="s">
        <v>5396</v>
      </c>
      <c r="C4135" s="50" t="s">
        <v>4456</v>
      </c>
      <c r="D4135" s="50" t="s">
        <v>37</v>
      </c>
      <c r="E4135" s="51">
        <v>45643</v>
      </c>
      <c r="F4135" s="50" t="s">
        <v>72</v>
      </c>
      <c r="G4135" s="50" t="s">
        <v>73</v>
      </c>
      <c r="H4135" s="50" t="s">
        <v>74</v>
      </c>
      <c r="I4135" s="50" t="s">
        <v>852</v>
      </c>
      <c r="J4135" s="50" t="s">
        <v>4219</v>
      </c>
      <c r="K4135" s="53">
        <v>3915.5</v>
      </c>
    </row>
    <row r="4136" spans="1:11" x14ac:dyDescent="0.25">
      <c r="A4136" s="50" t="s">
        <v>4216</v>
      </c>
      <c r="B4136" s="50" t="s">
        <v>5397</v>
      </c>
      <c r="C4136" s="50" t="s">
        <v>4456</v>
      </c>
      <c r="D4136" s="50" t="s">
        <v>37</v>
      </c>
      <c r="E4136" s="51">
        <v>45643</v>
      </c>
      <c r="F4136" s="50" t="s">
        <v>72</v>
      </c>
      <c r="G4136" s="50" t="s">
        <v>73</v>
      </c>
      <c r="H4136" s="50" t="s">
        <v>74</v>
      </c>
      <c r="I4136" s="50" t="s">
        <v>852</v>
      </c>
      <c r="J4136" s="50" t="s">
        <v>4219</v>
      </c>
      <c r="K4136" s="53">
        <v>3915.5</v>
      </c>
    </row>
    <row r="4137" spans="1:11" x14ac:dyDescent="0.25">
      <c r="A4137" s="50" t="s">
        <v>4216</v>
      </c>
      <c r="B4137" s="50" t="s">
        <v>5398</v>
      </c>
      <c r="C4137" s="50" t="s">
        <v>4456</v>
      </c>
      <c r="D4137" s="50" t="s">
        <v>37</v>
      </c>
      <c r="E4137" s="51">
        <v>45643</v>
      </c>
      <c r="F4137" s="50" t="s">
        <v>72</v>
      </c>
      <c r="G4137" s="50" t="s">
        <v>73</v>
      </c>
      <c r="H4137" s="50" t="s">
        <v>74</v>
      </c>
      <c r="I4137" s="50" t="s">
        <v>852</v>
      </c>
      <c r="J4137" s="50" t="s">
        <v>4219</v>
      </c>
      <c r="K4137" s="53">
        <v>3915.5</v>
      </c>
    </row>
    <row r="4138" spans="1:11" x14ac:dyDescent="0.25">
      <c r="A4138" s="50" t="s">
        <v>4216</v>
      </c>
      <c r="B4138" s="50" t="s">
        <v>5399</v>
      </c>
      <c r="C4138" s="50" t="s">
        <v>4456</v>
      </c>
      <c r="D4138" s="50" t="s">
        <v>37</v>
      </c>
      <c r="E4138" s="51">
        <v>45643</v>
      </c>
      <c r="F4138" s="50" t="s">
        <v>72</v>
      </c>
      <c r="G4138" s="50" t="s">
        <v>73</v>
      </c>
      <c r="H4138" s="50" t="s">
        <v>74</v>
      </c>
      <c r="I4138" s="50" t="s">
        <v>852</v>
      </c>
      <c r="J4138" s="50" t="s">
        <v>4219</v>
      </c>
      <c r="K4138" s="53">
        <v>3915.5</v>
      </c>
    </row>
    <row r="4139" spans="1:11" x14ac:dyDescent="0.25">
      <c r="A4139" s="50" t="s">
        <v>4216</v>
      </c>
      <c r="B4139" s="50" t="s">
        <v>5400</v>
      </c>
      <c r="C4139" s="50" t="s">
        <v>4456</v>
      </c>
      <c r="D4139" s="50" t="s">
        <v>37</v>
      </c>
      <c r="E4139" s="51">
        <v>45643</v>
      </c>
      <c r="F4139" s="50" t="s">
        <v>72</v>
      </c>
      <c r="G4139" s="50" t="s">
        <v>73</v>
      </c>
      <c r="H4139" s="50" t="s">
        <v>74</v>
      </c>
      <c r="I4139" s="50" t="s">
        <v>852</v>
      </c>
      <c r="J4139" s="50" t="s">
        <v>4219</v>
      </c>
      <c r="K4139" s="53">
        <v>3915.5</v>
      </c>
    </row>
    <row r="4140" spans="1:11" x14ac:dyDescent="0.25">
      <c r="A4140" s="50" t="s">
        <v>4216</v>
      </c>
      <c r="B4140" s="50" t="s">
        <v>5401</v>
      </c>
      <c r="C4140" s="50" t="s">
        <v>4456</v>
      </c>
      <c r="D4140" s="50" t="s">
        <v>37</v>
      </c>
      <c r="E4140" s="51">
        <v>45643</v>
      </c>
      <c r="F4140" s="50" t="s">
        <v>72</v>
      </c>
      <c r="G4140" s="50" t="s">
        <v>73</v>
      </c>
      <c r="H4140" s="50" t="s">
        <v>74</v>
      </c>
      <c r="I4140" s="50" t="s">
        <v>852</v>
      </c>
      <c r="J4140" s="50" t="s">
        <v>4219</v>
      </c>
      <c r="K4140" s="53">
        <v>3915.5</v>
      </c>
    </row>
    <row r="4141" spans="1:11" x14ac:dyDescent="0.25">
      <c r="A4141" s="50" t="s">
        <v>4216</v>
      </c>
      <c r="B4141" s="50" t="s">
        <v>5402</v>
      </c>
      <c r="C4141" s="50" t="s">
        <v>4456</v>
      </c>
      <c r="D4141" s="50" t="s">
        <v>37</v>
      </c>
      <c r="E4141" s="51">
        <v>45643</v>
      </c>
      <c r="F4141" s="50" t="s">
        <v>72</v>
      </c>
      <c r="G4141" s="50" t="s">
        <v>73</v>
      </c>
      <c r="H4141" s="50" t="s">
        <v>74</v>
      </c>
      <c r="I4141" s="50" t="s">
        <v>852</v>
      </c>
      <c r="J4141" s="50" t="s">
        <v>4219</v>
      </c>
      <c r="K4141" s="53">
        <v>3915.5</v>
      </c>
    </row>
    <row r="4142" spans="1:11" x14ac:dyDescent="0.25">
      <c r="A4142" s="50" t="s">
        <v>4216</v>
      </c>
      <c r="B4142" s="50" t="s">
        <v>5403</v>
      </c>
      <c r="C4142" s="50" t="s">
        <v>4456</v>
      </c>
      <c r="D4142" s="50" t="s">
        <v>37</v>
      </c>
      <c r="E4142" s="51">
        <v>45643</v>
      </c>
      <c r="F4142" s="50" t="s">
        <v>72</v>
      </c>
      <c r="G4142" s="50" t="s">
        <v>73</v>
      </c>
      <c r="H4142" s="50" t="s">
        <v>74</v>
      </c>
      <c r="I4142" s="50" t="s">
        <v>852</v>
      </c>
      <c r="J4142" s="50" t="s">
        <v>4219</v>
      </c>
      <c r="K4142" s="53">
        <v>3915.46</v>
      </c>
    </row>
    <row r="4143" spans="1:11" x14ac:dyDescent="0.25">
      <c r="A4143" s="50" t="s">
        <v>4216</v>
      </c>
      <c r="B4143" s="50" t="s">
        <v>5404</v>
      </c>
      <c r="C4143" s="50" t="s">
        <v>4582</v>
      </c>
      <c r="D4143" s="50" t="s">
        <v>37</v>
      </c>
      <c r="E4143" s="51">
        <v>45644</v>
      </c>
      <c r="F4143" s="50" t="s">
        <v>72</v>
      </c>
      <c r="G4143" s="50" t="s">
        <v>73</v>
      </c>
      <c r="H4143" s="50" t="s">
        <v>74</v>
      </c>
      <c r="I4143" s="50" t="s">
        <v>852</v>
      </c>
      <c r="J4143" s="50" t="s">
        <v>4219</v>
      </c>
      <c r="K4143" s="53">
        <v>17869.28</v>
      </c>
    </row>
    <row r="4144" spans="1:11" x14ac:dyDescent="0.25">
      <c r="A4144" s="50" t="s">
        <v>4216</v>
      </c>
      <c r="B4144" s="50" t="s">
        <v>5405</v>
      </c>
      <c r="C4144" s="50" t="s">
        <v>4315</v>
      </c>
      <c r="D4144" s="50" t="s">
        <v>37</v>
      </c>
      <c r="E4144" s="51">
        <v>45645</v>
      </c>
      <c r="F4144" s="50" t="s">
        <v>72</v>
      </c>
      <c r="G4144" s="50" t="s">
        <v>73</v>
      </c>
      <c r="H4144" s="50" t="s">
        <v>74</v>
      </c>
      <c r="I4144" s="50" t="s">
        <v>852</v>
      </c>
      <c r="J4144" s="50" t="s">
        <v>4219</v>
      </c>
      <c r="K4144" s="53">
        <v>14219.13</v>
      </c>
    </row>
    <row r="4145" spans="1:11" x14ac:dyDescent="0.25">
      <c r="A4145" s="50" t="s">
        <v>4216</v>
      </c>
      <c r="B4145" s="50" t="s">
        <v>5406</v>
      </c>
      <c r="C4145" s="50" t="s">
        <v>4315</v>
      </c>
      <c r="D4145" s="50" t="s">
        <v>37</v>
      </c>
      <c r="E4145" s="51">
        <v>45645</v>
      </c>
      <c r="F4145" s="50" t="s">
        <v>72</v>
      </c>
      <c r="G4145" s="50" t="s">
        <v>73</v>
      </c>
      <c r="H4145" s="50" t="s">
        <v>74</v>
      </c>
      <c r="I4145" s="50" t="s">
        <v>852</v>
      </c>
      <c r="J4145" s="50" t="s">
        <v>4219</v>
      </c>
      <c r="K4145" s="53">
        <v>14219.13</v>
      </c>
    </row>
    <row r="4146" spans="1:11" x14ac:dyDescent="0.25">
      <c r="A4146" s="50" t="s">
        <v>4216</v>
      </c>
      <c r="B4146" s="50" t="s">
        <v>5407</v>
      </c>
      <c r="C4146" s="50" t="s">
        <v>4315</v>
      </c>
      <c r="D4146" s="50" t="s">
        <v>37</v>
      </c>
      <c r="E4146" s="51">
        <v>45645</v>
      </c>
      <c r="F4146" s="50" t="s">
        <v>72</v>
      </c>
      <c r="G4146" s="50" t="s">
        <v>73</v>
      </c>
      <c r="H4146" s="50" t="s">
        <v>74</v>
      </c>
      <c r="I4146" s="50" t="s">
        <v>852</v>
      </c>
      <c r="J4146" s="50" t="s">
        <v>4219</v>
      </c>
      <c r="K4146" s="53">
        <v>14219.13</v>
      </c>
    </row>
    <row r="4147" spans="1:11" x14ac:dyDescent="0.25">
      <c r="A4147" s="50" t="s">
        <v>4216</v>
      </c>
      <c r="B4147" s="50" t="s">
        <v>5408</v>
      </c>
      <c r="C4147" s="50" t="s">
        <v>4315</v>
      </c>
      <c r="D4147" s="50" t="s">
        <v>37</v>
      </c>
      <c r="E4147" s="51">
        <v>45645</v>
      </c>
      <c r="F4147" s="50" t="s">
        <v>72</v>
      </c>
      <c r="G4147" s="50" t="s">
        <v>73</v>
      </c>
      <c r="H4147" s="50" t="s">
        <v>74</v>
      </c>
      <c r="I4147" s="50" t="s">
        <v>852</v>
      </c>
      <c r="J4147" s="50" t="s">
        <v>4219</v>
      </c>
      <c r="K4147" s="53">
        <v>14219.13</v>
      </c>
    </row>
    <row r="4148" spans="1:11" x14ac:dyDescent="0.25">
      <c r="A4148" s="50" t="s">
        <v>4216</v>
      </c>
      <c r="B4148" s="50" t="s">
        <v>5409</v>
      </c>
      <c r="C4148" s="50" t="s">
        <v>4315</v>
      </c>
      <c r="D4148" s="50" t="s">
        <v>37</v>
      </c>
      <c r="E4148" s="51">
        <v>45645</v>
      </c>
      <c r="F4148" s="50" t="s">
        <v>72</v>
      </c>
      <c r="G4148" s="50" t="s">
        <v>73</v>
      </c>
      <c r="H4148" s="50" t="s">
        <v>74</v>
      </c>
      <c r="I4148" s="50" t="s">
        <v>852</v>
      </c>
      <c r="J4148" s="50" t="s">
        <v>4219</v>
      </c>
      <c r="K4148" s="53">
        <v>14219.13</v>
      </c>
    </row>
    <row r="4149" spans="1:11" x14ac:dyDescent="0.25">
      <c r="A4149" s="50" t="s">
        <v>4216</v>
      </c>
      <c r="B4149" s="50" t="s">
        <v>5410</v>
      </c>
      <c r="C4149" s="50" t="s">
        <v>4315</v>
      </c>
      <c r="D4149" s="50" t="s">
        <v>37</v>
      </c>
      <c r="E4149" s="51">
        <v>45645</v>
      </c>
      <c r="F4149" s="50" t="s">
        <v>72</v>
      </c>
      <c r="G4149" s="50" t="s">
        <v>73</v>
      </c>
      <c r="H4149" s="50" t="s">
        <v>74</v>
      </c>
      <c r="I4149" s="50" t="s">
        <v>852</v>
      </c>
      <c r="J4149" s="50" t="s">
        <v>4219</v>
      </c>
      <c r="K4149" s="53">
        <v>14219.13</v>
      </c>
    </row>
    <row r="4150" spans="1:11" x14ac:dyDescent="0.25">
      <c r="A4150" s="50" t="s">
        <v>4216</v>
      </c>
      <c r="B4150" s="50" t="s">
        <v>5411</v>
      </c>
      <c r="C4150" s="50" t="s">
        <v>4315</v>
      </c>
      <c r="D4150" s="50" t="s">
        <v>37</v>
      </c>
      <c r="E4150" s="51">
        <v>45645</v>
      </c>
      <c r="F4150" s="50" t="s">
        <v>72</v>
      </c>
      <c r="G4150" s="50" t="s">
        <v>73</v>
      </c>
      <c r="H4150" s="50" t="s">
        <v>74</v>
      </c>
      <c r="I4150" s="50" t="s">
        <v>852</v>
      </c>
      <c r="J4150" s="50" t="s">
        <v>4219</v>
      </c>
      <c r="K4150" s="53">
        <v>14219.13</v>
      </c>
    </row>
    <row r="4151" spans="1:11" x14ac:dyDescent="0.25">
      <c r="A4151" s="50" t="s">
        <v>4216</v>
      </c>
      <c r="B4151" s="50" t="s">
        <v>5412</v>
      </c>
      <c r="C4151" s="50" t="s">
        <v>4315</v>
      </c>
      <c r="D4151" s="50" t="s">
        <v>37</v>
      </c>
      <c r="E4151" s="51">
        <v>45645</v>
      </c>
      <c r="F4151" s="50" t="s">
        <v>72</v>
      </c>
      <c r="G4151" s="50" t="s">
        <v>73</v>
      </c>
      <c r="H4151" s="50" t="s">
        <v>74</v>
      </c>
      <c r="I4151" s="50" t="s">
        <v>852</v>
      </c>
      <c r="J4151" s="50" t="s">
        <v>4219</v>
      </c>
      <c r="K4151" s="53">
        <v>14219.13</v>
      </c>
    </row>
    <row r="4152" spans="1:11" x14ac:dyDescent="0.25">
      <c r="A4152" s="50" t="s">
        <v>4216</v>
      </c>
      <c r="B4152" s="50" t="s">
        <v>5413</v>
      </c>
      <c r="C4152" s="50" t="s">
        <v>4315</v>
      </c>
      <c r="D4152" s="50" t="s">
        <v>37</v>
      </c>
      <c r="E4152" s="51">
        <v>45645</v>
      </c>
      <c r="F4152" s="50" t="s">
        <v>72</v>
      </c>
      <c r="G4152" s="50" t="s">
        <v>73</v>
      </c>
      <c r="H4152" s="50" t="s">
        <v>74</v>
      </c>
      <c r="I4152" s="50" t="s">
        <v>852</v>
      </c>
      <c r="J4152" s="50" t="s">
        <v>4219</v>
      </c>
      <c r="K4152" s="53">
        <v>14219.13</v>
      </c>
    </row>
    <row r="4153" spans="1:11" x14ac:dyDescent="0.25">
      <c r="A4153" s="50" t="s">
        <v>4216</v>
      </c>
      <c r="B4153" s="50" t="s">
        <v>5414</v>
      </c>
      <c r="C4153" s="50" t="s">
        <v>4315</v>
      </c>
      <c r="D4153" s="50" t="s">
        <v>37</v>
      </c>
      <c r="E4153" s="51">
        <v>45645</v>
      </c>
      <c r="F4153" s="50" t="s">
        <v>72</v>
      </c>
      <c r="G4153" s="50" t="s">
        <v>73</v>
      </c>
      <c r="H4153" s="50" t="s">
        <v>74</v>
      </c>
      <c r="I4153" s="50" t="s">
        <v>852</v>
      </c>
      <c r="J4153" s="50" t="s">
        <v>4219</v>
      </c>
      <c r="K4153" s="53">
        <v>14219.13</v>
      </c>
    </row>
    <row r="4154" spans="1:11" x14ac:dyDescent="0.25">
      <c r="A4154" s="50" t="s">
        <v>4216</v>
      </c>
      <c r="B4154" s="50" t="s">
        <v>5415</v>
      </c>
      <c r="C4154" s="50" t="s">
        <v>4315</v>
      </c>
      <c r="D4154" s="50" t="s">
        <v>37</v>
      </c>
      <c r="E4154" s="51">
        <v>45645</v>
      </c>
      <c r="F4154" s="50" t="s">
        <v>72</v>
      </c>
      <c r="G4154" s="50" t="s">
        <v>73</v>
      </c>
      <c r="H4154" s="50" t="s">
        <v>74</v>
      </c>
      <c r="I4154" s="50" t="s">
        <v>852</v>
      </c>
      <c r="J4154" s="50" t="s">
        <v>4219</v>
      </c>
      <c r="K4154" s="53">
        <v>14219.13</v>
      </c>
    </row>
    <row r="4155" spans="1:11" x14ac:dyDescent="0.25">
      <c r="A4155" s="50" t="s">
        <v>4216</v>
      </c>
      <c r="B4155" s="50" t="s">
        <v>5416</v>
      </c>
      <c r="C4155" s="50" t="s">
        <v>4315</v>
      </c>
      <c r="D4155" s="50" t="s">
        <v>37</v>
      </c>
      <c r="E4155" s="51">
        <v>45645</v>
      </c>
      <c r="F4155" s="50" t="s">
        <v>72</v>
      </c>
      <c r="G4155" s="50" t="s">
        <v>73</v>
      </c>
      <c r="H4155" s="50" t="s">
        <v>74</v>
      </c>
      <c r="I4155" s="50" t="s">
        <v>852</v>
      </c>
      <c r="J4155" s="50" t="s">
        <v>4219</v>
      </c>
      <c r="K4155" s="53">
        <v>14219.13</v>
      </c>
    </row>
    <row r="4156" spans="1:11" x14ac:dyDescent="0.25">
      <c r="A4156" s="50" t="s">
        <v>4216</v>
      </c>
      <c r="B4156" s="50" t="s">
        <v>5417</v>
      </c>
      <c r="C4156" s="50" t="s">
        <v>4315</v>
      </c>
      <c r="D4156" s="50" t="s">
        <v>37</v>
      </c>
      <c r="E4156" s="51">
        <v>45645</v>
      </c>
      <c r="F4156" s="50" t="s">
        <v>72</v>
      </c>
      <c r="G4156" s="50" t="s">
        <v>73</v>
      </c>
      <c r="H4156" s="50" t="s">
        <v>74</v>
      </c>
      <c r="I4156" s="50" t="s">
        <v>852</v>
      </c>
      <c r="J4156" s="50" t="s">
        <v>4219</v>
      </c>
      <c r="K4156" s="53">
        <v>14219.13</v>
      </c>
    </row>
    <row r="4157" spans="1:11" x14ac:dyDescent="0.25">
      <c r="A4157" s="50" t="s">
        <v>4216</v>
      </c>
      <c r="B4157" s="50" t="s">
        <v>5418</v>
      </c>
      <c r="C4157" s="50" t="s">
        <v>4315</v>
      </c>
      <c r="D4157" s="50" t="s">
        <v>37</v>
      </c>
      <c r="E4157" s="51">
        <v>45645</v>
      </c>
      <c r="F4157" s="50" t="s">
        <v>72</v>
      </c>
      <c r="G4157" s="50" t="s">
        <v>73</v>
      </c>
      <c r="H4157" s="50" t="s">
        <v>74</v>
      </c>
      <c r="I4157" s="50" t="s">
        <v>852</v>
      </c>
      <c r="J4157" s="50" t="s">
        <v>4219</v>
      </c>
      <c r="K4157" s="53">
        <v>14219.13</v>
      </c>
    </row>
    <row r="4158" spans="1:11" x14ac:dyDescent="0.25">
      <c r="A4158" s="50" t="s">
        <v>4216</v>
      </c>
      <c r="B4158" s="50" t="s">
        <v>5419</v>
      </c>
      <c r="C4158" s="50" t="s">
        <v>4315</v>
      </c>
      <c r="D4158" s="50" t="s">
        <v>37</v>
      </c>
      <c r="E4158" s="51">
        <v>45645</v>
      </c>
      <c r="F4158" s="50" t="s">
        <v>72</v>
      </c>
      <c r="G4158" s="50" t="s">
        <v>73</v>
      </c>
      <c r="H4158" s="50" t="s">
        <v>74</v>
      </c>
      <c r="I4158" s="50" t="s">
        <v>852</v>
      </c>
      <c r="J4158" s="50" t="s">
        <v>4219</v>
      </c>
      <c r="K4158" s="53">
        <v>14219.13</v>
      </c>
    </row>
    <row r="4159" spans="1:11" x14ac:dyDescent="0.25">
      <c r="A4159" s="50" t="s">
        <v>4216</v>
      </c>
      <c r="B4159" s="50" t="s">
        <v>5420</v>
      </c>
      <c r="C4159" s="50" t="s">
        <v>4315</v>
      </c>
      <c r="D4159" s="50" t="s">
        <v>37</v>
      </c>
      <c r="E4159" s="51">
        <v>45645</v>
      </c>
      <c r="F4159" s="50" t="s">
        <v>72</v>
      </c>
      <c r="G4159" s="50" t="s">
        <v>73</v>
      </c>
      <c r="H4159" s="50" t="s">
        <v>74</v>
      </c>
      <c r="I4159" s="50" t="s">
        <v>852</v>
      </c>
      <c r="J4159" s="50" t="s">
        <v>4219</v>
      </c>
      <c r="K4159" s="53">
        <v>14219.13</v>
      </c>
    </row>
    <row r="4160" spans="1:11" x14ac:dyDescent="0.25">
      <c r="A4160" s="50" t="s">
        <v>4216</v>
      </c>
      <c r="B4160" s="50" t="s">
        <v>5421</v>
      </c>
      <c r="C4160" s="50" t="s">
        <v>4315</v>
      </c>
      <c r="D4160" s="50" t="s">
        <v>37</v>
      </c>
      <c r="E4160" s="51">
        <v>45645</v>
      </c>
      <c r="F4160" s="50" t="s">
        <v>72</v>
      </c>
      <c r="G4160" s="50" t="s">
        <v>73</v>
      </c>
      <c r="H4160" s="50" t="s">
        <v>74</v>
      </c>
      <c r="I4160" s="50" t="s">
        <v>852</v>
      </c>
      <c r="J4160" s="50" t="s">
        <v>4219</v>
      </c>
      <c r="K4160" s="53">
        <v>14219.13</v>
      </c>
    </row>
    <row r="4161" spans="1:11" x14ac:dyDescent="0.25">
      <c r="A4161" s="50" t="s">
        <v>4216</v>
      </c>
      <c r="B4161" s="50" t="s">
        <v>5422</v>
      </c>
      <c r="C4161" s="50" t="s">
        <v>4315</v>
      </c>
      <c r="D4161" s="50" t="s">
        <v>37</v>
      </c>
      <c r="E4161" s="51">
        <v>45645</v>
      </c>
      <c r="F4161" s="50" t="s">
        <v>72</v>
      </c>
      <c r="G4161" s="50" t="s">
        <v>73</v>
      </c>
      <c r="H4161" s="50" t="s">
        <v>74</v>
      </c>
      <c r="I4161" s="50" t="s">
        <v>852</v>
      </c>
      <c r="J4161" s="50" t="s">
        <v>4219</v>
      </c>
      <c r="K4161" s="53">
        <v>14219.13</v>
      </c>
    </row>
    <row r="4162" spans="1:11" x14ac:dyDescent="0.25">
      <c r="A4162" s="50" t="s">
        <v>4216</v>
      </c>
      <c r="B4162" s="50" t="s">
        <v>5423</v>
      </c>
      <c r="C4162" s="50" t="s">
        <v>4315</v>
      </c>
      <c r="D4162" s="50" t="s">
        <v>37</v>
      </c>
      <c r="E4162" s="51">
        <v>45645</v>
      </c>
      <c r="F4162" s="50" t="s">
        <v>72</v>
      </c>
      <c r="G4162" s="50" t="s">
        <v>73</v>
      </c>
      <c r="H4162" s="50" t="s">
        <v>74</v>
      </c>
      <c r="I4162" s="50" t="s">
        <v>852</v>
      </c>
      <c r="J4162" s="50" t="s">
        <v>4219</v>
      </c>
      <c r="K4162" s="53">
        <v>14219.13</v>
      </c>
    </row>
    <row r="4163" spans="1:11" x14ac:dyDescent="0.25">
      <c r="A4163" s="50" t="s">
        <v>4216</v>
      </c>
      <c r="B4163" s="50" t="s">
        <v>5424</v>
      </c>
      <c r="C4163" s="50" t="s">
        <v>4315</v>
      </c>
      <c r="D4163" s="50" t="s">
        <v>37</v>
      </c>
      <c r="E4163" s="51">
        <v>45645</v>
      </c>
      <c r="F4163" s="50" t="s">
        <v>72</v>
      </c>
      <c r="G4163" s="50" t="s">
        <v>73</v>
      </c>
      <c r="H4163" s="50" t="s">
        <v>74</v>
      </c>
      <c r="I4163" s="50" t="s">
        <v>852</v>
      </c>
      <c r="J4163" s="50" t="s">
        <v>4219</v>
      </c>
      <c r="K4163" s="53">
        <v>14219.13</v>
      </c>
    </row>
    <row r="4164" spans="1:11" x14ac:dyDescent="0.25">
      <c r="A4164" s="50" t="s">
        <v>4216</v>
      </c>
      <c r="B4164" s="50" t="s">
        <v>5425</v>
      </c>
      <c r="C4164" s="50" t="s">
        <v>4315</v>
      </c>
      <c r="D4164" s="50" t="s">
        <v>37</v>
      </c>
      <c r="E4164" s="51">
        <v>45645</v>
      </c>
      <c r="F4164" s="50" t="s">
        <v>72</v>
      </c>
      <c r="G4164" s="50" t="s">
        <v>73</v>
      </c>
      <c r="H4164" s="50" t="s">
        <v>74</v>
      </c>
      <c r="I4164" s="50" t="s">
        <v>852</v>
      </c>
      <c r="J4164" s="50" t="s">
        <v>4219</v>
      </c>
      <c r="K4164" s="53">
        <v>14219.13</v>
      </c>
    </row>
    <row r="4165" spans="1:11" x14ac:dyDescent="0.25">
      <c r="A4165" s="50" t="s">
        <v>4216</v>
      </c>
      <c r="B4165" s="50" t="s">
        <v>5426</v>
      </c>
      <c r="C4165" s="50" t="s">
        <v>4315</v>
      </c>
      <c r="D4165" s="50" t="s">
        <v>37</v>
      </c>
      <c r="E4165" s="51">
        <v>45645</v>
      </c>
      <c r="F4165" s="50" t="s">
        <v>72</v>
      </c>
      <c r="G4165" s="50" t="s">
        <v>73</v>
      </c>
      <c r="H4165" s="50" t="s">
        <v>74</v>
      </c>
      <c r="I4165" s="50" t="s">
        <v>852</v>
      </c>
      <c r="J4165" s="50" t="s">
        <v>4219</v>
      </c>
      <c r="K4165" s="53">
        <v>14219.13</v>
      </c>
    </row>
    <row r="4166" spans="1:11" x14ac:dyDescent="0.25">
      <c r="A4166" s="50" t="s">
        <v>4216</v>
      </c>
      <c r="B4166" s="50" t="s">
        <v>5427</v>
      </c>
      <c r="C4166" s="50" t="s">
        <v>4315</v>
      </c>
      <c r="D4166" s="50" t="s">
        <v>37</v>
      </c>
      <c r="E4166" s="51">
        <v>45645</v>
      </c>
      <c r="F4166" s="50" t="s">
        <v>72</v>
      </c>
      <c r="G4166" s="50" t="s">
        <v>73</v>
      </c>
      <c r="H4166" s="50" t="s">
        <v>74</v>
      </c>
      <c r="I4166" s="50" t="s">
        <v>852</v>
      </c>
      <c r="J4166" s="50" t="s">
        <v>4219</v>
      </c>
      <c r="K4166" s="53">
        <v>14219.13</v>
      </c>
    </row>
    <row r="4167" spans="1:11" x14ac:dyDescent="0.25">
      <c r="A4167" s="50" t="s">
        <v>4216</v>
      </c>
      <c r="B4167" s="50" t="s">
        <v>5428</v>
      </c>
      <c r="C4167" s="50" t="s">
        <v>4315</v>
      </c>
      <c r="D4167" s="50" t="s">
        <v>37</v>
      </c>
      <c r="E4167" s="51">
        <v>45645</v>
      </c>
      <c r="F4167" s="50" t="s">
        <v>72</v>
      </c>
      <c r="G4167" s="50" t="s">
        <v>73</v>
      </c>
      <c r="H4167" s="50" t="s">
        <v>74</v>
      </c>
      <c r="I4167" s="50" t="s">
        <v>852</v>
      </c>
      <c r="J4167" s="50" t="s">
        <v>4219</v>
      </c>
      <c r="K4167" s="53">
        <v>14219.13</v>
      </c>
    </row>
    <row r="4168" spans="1:11" x14ac:dyDescent="0.25">
      <c r="A4168" s="50" t="s">
        <v>4216</v>
      </c>
      <c r="B4168" s="50" t="s">
        <v>5429</v>
      </c>
      <c r="C4168" s="50" t="s">
        <v>4315</v>
      </c>
      <c r="D4168" s="50" t="s">
        <v>37</v>
      </c>
      <c r="E4168" s="51">
        <v>45645</v>
      </c>
      <c r="F4168" s="50" t="s">
        <v>72</v>
      </c>
      <c r="G4168" s="50" t="s">
        <v>73</v>
      </c>
      <c r="H4168" s="50" t="s">
        <v>74</v>
      </c>
      <c r="I4168" s="50" t="s">
        <v>852</v>
      </c>
      <c r="J4168" s="50" t="s">
        <v>4219</v>
      </c>
      <c r="K4168" s="53">
        <v>14219.13</v>
      </c>
    </row>
    <row r="4169" spans="1:11" x14ac:dyDescent="0.25">
      <c r="A4169" s="50" t="s">
        <v>4216</v>
      </c>
      <c r="B4169" s="50" t="s">
        <v>5430</v>
      </c>
      <c r="C4169" s="50" t="s">
        <v>4315</v>
      </c>
      <c r="D4169" s="50" t="s">
        <v>37</v>
      </c>
      <c r="E4169" s="51">
        <v>45645</v>
      </c>
      <c r="F4169" s="50" t="s">
        <v>72</v>
      </c>
      <c r="G4169" s="50" t="s">
        <v>73</v>
      </c>
      <c r="H4169" s="50" t="s">
        <v>74</v>
      </c>
      <c r="I4169" s="50" t="s">
        <v>852</v>
      </c>
      <c r="J4169" s="50" t="s">
        <v>4219</v>
      </c>
      <c r="K4169" s="53">
        <v>14219.13</v>
      </c>
    </row>
    <row r="4170" spans="1:11" x14ac:dyDescent="0.25">
      <c r="A4170" s="50" t="s">
        <v>4216</v>
      </c>
      <c r="B4170" s="50" t="s">
        <v>5431</v>
      </c>
      <c r="C4170" s="50" t="s">
        <v>4315</v>
      </c>
      <c r="D4170" s="50" t="s">
        <v>37</v>
      </c>
      <c r="E4170" s="51">
        <v>45645</v>
      </c>
      <c r="F4170" s="50" t="s">
        <v>72</v>
      </c>
      <c r="G4170" s="50" t="s">
        <v>73</v>
      </c>
      <c r="H4170" s="50" t="s">
        <v>74</v>
      </c>
      <c r="I4170" s="50" t="s">
        <v>852</v>
      </c>
      <c r="J4170" s="50" t="s">
        <v>4219</v>
      </c>
      <c r="K4170" s="53">
        <v>14219.13</v>
      </c>
    </row>
    <row r="4171" spans="1:11" x14ac:dyDescent="0.25">
      <c r="A4171" s="50" t="s">
        <v>4216</v>
      </c>
      <c r="B4171" s="50" t="s">
        <v>5432</v>
      </c>
      <c r="C4171" s="50" t="s">
        <v>4315</v>
      </c>
      <c r="D4171" s="50" t="s">
        <v>37</v>
      </c>
      <c r="E4171" s="51">
        <v>45645</v>
      </c>
      <c r="F4171" s="50" t="s">
        <v>72</v>
      </c>
      <c r="G4171" s="50" t="s">
        <v>73</v>
      </c>
      <c r="H4171" s="50" t="s">
        <v>74</v>
      </c>
      <c r="I4171" s="50" t="s">
        <v>852</v>
      </c>
      <c r="J4171" s="50" t="s">
        <v>4219</v>
      </c>
      <c r="K4171" s="53">
        <v>14219.13</v>
      </c>
    </row>
    <row r="4172" spans="1:11" x14ac:dyDescent="0.25">
      <c r="A4172" s="50" t="s">
        <v>4216</v>
      </c>
      <c r="B4172" s="50" t="s">
        <v>5433</v>
      </c>
      <c r="C4172" s="50" t="s">
        <v>4315</v>
      </c>
      <c r="D4172" s="50" t="s">
        <v>37</v>
      </c>
      <c r="E4172" s="51">
        <v>45645</v>
      </c>
      <c r="F4172" s="50" t="s">
        <v>72</v>
      </c>
      <c r="G4172" s="50" t="s">
        <v>73</v>
      </c>
      <c r="H4172" s="50" t="s">
        <v>74</v>
      </c>
      <c r="I4172" s="50" t="s">
        <v>852</v>
      </c>
      <c r="J4172" s="50" t="s">
        <v>4219</v>
      </c>
      <c r="K4172" s="53">
        <v>14219.13</v>
      </c>
    </row>
    <row r="4173" spans="1:11" x14ac:dyDescent="0.25">
      <c r="A4173" s="50" t="s">
        <v>4216</v>
      </c>
      <c r="B4173" s="50" t="s">
        <v>5434</v>
      </c>
      <c r="C4173" s="50" t="s">
        <v>4315</v>
      </c>
      <c r="D4173" s="50" t="s">
        <v>37</v>
      </c>
      <c r="E4173" s="51">
        <v>45645</v>
      </c>
      <c r="F4173" s="50" t="s">
        <v>72</v>
      </c>
      <c r="G4173" s="50" t="s">
        <v>73</v>
      </c>
      <c r="H4173" s="50" t="s">
        <v>74</v>
      </c>
      <c r="I4173" s="50" t="s">
        <v>852</v>
      </c>
      <c r="J4173" s="50" t="s">
        <v>4219</v>
      </c>
      <c r="K4173" s="53">
        <v>14219.13</v>
      </c>
    </row>
    <row r="4174" spans="1:11" x14ac:dyDescent="0.25">
      <c r="A4174" s="50" t="s">
        <v>4216</v>
      </c>
      <c r="B4174" s="50" t="s">
        <v>5435</v>
      </c>
      <c r="C4174" s="50" t="s">
        <v>4315</v>
      </c>
      <c r="D4174" s="50" t="s">
        <v>37</v>
      </c>
      <c r="E4174" s="51">
        <v>45645</v>
      </c>
      <c r="F4174" s="50" t="s">
        <v>72</v>
      </c>
      <c r="G4174" s="50" t="s">
        <v>73</v>
      </c>
      <c r="H4174" s="50" t="s">
        <v>74</v>
      </c>
      <c r="I4174" s="50" t="s">
        <v>852</v>
      </c>
      <c r="J4174" s="50" t="s">
        <v>4219</v>
      </c>
      <c r="K4174" s="53">
        <v>14219.13</v>
      </c>
    </row>
    <row r="4175" spans="1:11" x14ac:dyDescent="0.25">
      <c r="A4175" s="50" t="s">
        <v>4216</v>
      </c>
      <c r="B4175" s="50" t="s">
        <v>5436</v>
      </c>
      <c r="C4175" s="50" t="s">
        <v>4315</v>
      </c>
      <c r="D4175" s="50" t="s">
        <v>37</v>
      </c>
      <c r="E4175" s="51">
        <v>45645</v>
      </c>
      <c r="F4175" s="50" t="s">
        <v>72</v>
      </c>
      <c r="G4175" s="50" t="s">
        <v>73</v>
      </c>
      <c r="H4175" s="50" t="s">
        <v>74</v>
      </c>
      <c r="I4175" s="50" t="s">
        <v>852</v>
      </c>
      <c r="J4175" s="50" t="s">
        <v>4219</v>
      </c>
      <c r="K4175" s="53">
        <v>14219.13</v>
      </c>
    </row>
    <row r="4176" spans="1:11" x14ac:dyDescent="0.25">
      <c r="A4176" s="50" t="s">
        <v>4216</v>
      </c>
      <c r="B4176" s="50" t="s">
        <v>5437</v>
      </c>
      <c r="C4176" s="50" t="s">
        <v>4315</v>
      </c>
      <c r="D4176" s="50" t="s">
        <v>37</v>
      </c>
      <c r="E4176" s="51">
        <v>45645</v>
      </c>
      <c r="F4176" s="50" t="s">
        <v>72</v>
      </c>
      <c r="G4176" s="50" t="s">
        <v>73</v>
      </c>
      <c r="H4176" s="50" t="s">
        <v>74</v>
      </c>
      <c r="I4176" s="50" t="s">
        <v>852</v>
      </c>
      <c r="J4176" s="50" t="s">
        <v>4219</v>
      </c>
      <c r="K4176" s="53">
        <v>14219.13</v>
      </c>
    </row>
    <row r="4177" spans="1:11" x14ac:dyDescent="0.25">
      <c r="A4177" s="50" t="s">
        <v>4216</v>
      </c>
      <c r="B4177" s="50" t="s">
        <v>5438</v>
      </c>
      <c r="C4177" s="50" t="s">
        <v>4315</v>
      </c>
      <c r="D4177" s="50" t="s">
        <v>37</v>
      </c>
      <c r="E4177" s="51">
        <v>45645</v>
      </c>
      <c r="F4177" s="50" t="s">
        <v>72</v>
      </c>
      <c r="G4177" s="50" t="s">
        <v>73</v>
      </c>
      <c r="H4177" s="50" t="s">
        <v>74</v>
      </c>
      <c r="I4177" s="50" t="s">
        <v>852</v>
      </c>
      <c r="J4177" s="50" t="s">
        <v>4219</v>
      </c>
      <c r="K4177" s="53">
        <v>14219.13</v>
      </c>
    </row>
    <row r="4178" spans="1:11" x14ac:dyDescent="0.25">
      <c r="A4178" s="50" t="s">
        <v>4216</v>
      </c>
      <c r="B4178" s="50" t="s">
        <v>5439</v>
      </c>
      <c r="C4178" s="50" t="s">
        <v>4315</v>
      </c>
      <c r="D4178" s="50" t="s">
        <v>37</v>
      </c>
      <c r="E4178" s="51">
        <v>45645</v>
      </c>
      <c r="F4178" s="50" t="s">
        <v>72</v>
      </c>
      <c r="G4178" s="50" t="s">
        <v>73</v>
      </c>
      <c r="H4178" s="50" t="s">
        <v>74</v>
      </c>
      <c r="I4178" s="50" t="s">
        <v>852</v>
      </c>
      <c r="J4178" s="50" t="s">
        <v>4219</v>
      </c>
      <c r="K4178" s="53">
        <v>14219.13</v>
      </c>
    </row>
    <row r="4179" spans="1:11" x14ac:dyDescent="0.25">
      <c r="A4179" s="50" t="s">
        <v>4216</v>
      </c>
      <c r="B4179" s="50" t="s">
        <v>5440</v>
      </c>
      <c r="C4179" s="50" t="s">
        <v>4315</v>
      </c>
      <c r="D4179" s="50" t="s">
        <v>37</v>
      </c>
      <c r="E4179" s="51">
        <v>45645</v>
      </c>
      <c r="F4179" s="50" t="s">
        <v>72</v>
      </c>
      <c r="G4179" s="50" t="s">
        <v>73</v>
      </c>
      <c r="H4179" s="50" t="s">
        <v>74</v>
      </c>
      <c r="I4179" s="50" t="s">
        <v>852</v>
      </c>
      <c r="J4179" s="50" t="s">
        <v>4219</v>
      </c>
      <c r="K4179" s="53">
        <v>14219.13</v>
      </c>
    </row>
    <row r="4180" spans="1:11" x14ac:dyDescent="0.25">
      <c r="A4180" s="50" t="s">
        <v>4216</v>
      </c>
      <c r="B4180" s="50" t="s">
        <v>5441</v>
      </c>
      <c r="C4180" s="50" t="s">
        <v>4315</v>
      </c>
      <c r="D4180" s="50" t="s">
        <v>37</v>
      </c>
      <c r="E4180" s="51">
        <v>45645</v>
      </c>
      <c r="F4180" s="50" t="s">
        <v>72</v>
      </c>
      <c r="G4180" s="50" t="s">
        <v>73</v>
      </c>
      <c r="H4180" s="50" t="s">
        <v>74</v>
      </c>
      <c r="I4180" s="50" t="s">
        <v>852</v>
      </c>
      <c r="J4180" s="50" t="s">
        <v>4219</v>
      </c>
      <c r="K4180" s="53">
        <v>14219.13</v>
      </c>
    </row>
    <row r="4181" spans="1:11" x14ac:dyDescent="0.25">
      <c r="A4181" s="50" t="s">
        <v>4216</v>
      </c>
      <c r="B4181" s="50" t="s">
        <v>5442</v>
      </c>
      <c r="C4181" s="50" t="s">
        <v>4315</v>
      </c>
      <c r="D4181" s="50" t="s">
        <v>37</v>
      </c>
      <c r="E4181" s="51">
        <v>45645</v>
      </c>
      <c r="F4181" s="50" t="s">
        <v>72</v>
      </c>
      <c r="G4181" s="50" t="s">
        <v>73</v>
      </c>
      <c r="H4181" s="50" t="s">
        <v>74</v>
      </c>
      <c r="I4181" s="50" t="s">
        <v>852</v>
      </c>
      <c r="J4181" s="50" t="s">
        <v>4219</v>
      </c>
      <c r="K4181" s="53">
        <v>14219.13</v>
      </c>
    </row>
    <row r="4182" spans="1:11" x14ac:dyDescent="0.25">
      <c r="A4182" s="50" t="s">
        <v>4216</v>
      </c>
      <c r="B4182" s="50" t="s">
        <v>5443</v>
      </c>
      <c r="C4182" s="50" t="s">
        <v>4315</v>
      </c>
      <c r="D4182" s="50" t="s">
        <v>37</v>
      </c>
      <c r="E4182" s="51">
        <v>45645</v>
      </c>
      <c r="F4182" s="50" t="s">
        <v>72</v>
      </c>
      <c r="G4182" s="50" t="s">
        <v>73</v>
      </c>
      <c r="H4182" s="50" t="s">
        <v>74</v>
      </c>
      <c r="I4182" s="50" t="s">
        <v>852</v>
      </c>
      <c r="J4182" s="50" t="s">
        <v>4219</v>
      </c>
      <c r="K4182" s="53">
        <v>14219.13</v>
      </c>
    </row>
    <row r="4183" spans="1:11" x14ac:dyDescent="0.25">
      <c r="A4183" s="50" t="s">
        <v>4216</v>
      </c>
      <c r="B4183" s="50" t="s">
        <v>5444</v>
      </c>
      <c r="C4183" s="50" t="s">
        <v>4315</v>
      </c>
      <c r="D4183" s="50" t="s">
        <v>37</v>
      </c>
      <c r="E4183" s="51">
        <v>45645</v>
      </c>
      <c r="F4183" s="50" t="s">
        <v>72</v>
      </c>
      <c r="G4183" s="50" t="s">
        <v>73</v>
      </c>
      <c r="H4183" s="50" t="s">
        <v>74</v>
      </c>
      <c r="I4183" s="50" t="s">
        <v>852</v>
      </c>
      <c r="J4183" s="50" t="s">
        <v>4219</v>
      </c>
      <c r="K4183" s="53">
        <v>14219.13</v>
      </c>
    </row>
    <row r="4184" spans="1:11" x14ac:dyDescent="0.25">
      <c r="A4184" s="50" t="s">
        <v>4216</v>
      </c>
      <c r="B4184" s="50" t="s">
        <v>5445</v>
      </c>
      <c r="C4184" s="50" t="s">
        <v>4315</v>
      </c>
      <c r="D4184" s="50" t="s">
        <v>37</v>
      </c>
      <c r="E4184" s="51">
        <v>45645</v>
      </c>
      <c r="F4184" s="50" t="s">
        <v>72</v>
      </c>
      <c r="G4184" s="50" t="s">
        <v>73</v>
      </c>
      <c r="H4184" s="50" t="s">
        <v>74</v>
      </c>
      <c r="I4184" s="50" t="s">
        <v>852</v>
      </c>
      <c r="J4184" s="50" t="s">
        <v>4219</v>
      </c>
      <c r="K4184" s="53">
        <v>14219.13</v>
      </c>
    </row>
    <row r="4185" spans="1:11" x14ac:dyDescent="0.25">
      <c r="A4185" s="50" t="s">
        <v>4216</v>
      </c>
      <c r="B4185" s="50" t="s">
        <v>5446</v>
      </c>
      <c r="C4185" s="50" t="s">
        <v>4315</v>
      </c>
      <c r="D4185" s="50" t="s">
        <v>37</v>
      </c>
      <c r="E4185" s="51">
        <v>45645</v>
      </c>
      <c r="F4185" s="50" t="s">
        <v>72</v>
      </c>
      <c r="G4185" s="50" t="s">
        <v>73</v>
      </c>
      <c r="H4185" s="50" t="s">
        <v>74</v>
      </c>
      <c r="I4185" s="50" t="s">
        <v>852</v>
      </c>
      <c r="J4185" s="50" t="s">
        <v>4219</v>
      </c>
      <c r="K4185" s="53">
        <v>14219.13</v>
      </c>
    </row>
    <row r="4186" spans="1:11" x14ac:dyDescent="0.25">
      <c r="A4186" s="50" t="s">
        <v>4216</v>
      </c>
      <c r="B4186" s="50" t="s">
        <v>5447</v>
      </c>
      <c r="C4186" s="50" t="s">
        <v>4315</v>
      </c>
      <c r="D4186" s="50" t="s">
        <v>37</v>
      </c>
      <c r="E4186" s="51">
        <v>45645</v>
      </c>
      <c r="F4186" s="50" t="s">
        <v>72</v>
      </c>
      <c r="G4186" s="50" t="s">
        <v>73</v>
      </c>
      <c r="H4186" s="50" t="s">
        <v>74</v>
      </c>
      <c r="I4186" s="50" t="s">
        <v>852</v>
      </c>
      <c r="J4186" s="50" t="s">
        <v>4219</v>
      </c>
      <c r="K4186" s="53">
        <v>14219.13</v>
      </c>
    </row>
    <row r="4187" spans="1:11" x14ac:dyDescent="0.25">
      <c r="A4187" s="50" t="s">
        <v>4216</v>
      </c>
      <c r="B4187" s="50" t="s">
        <v>5448</v>
      </c>
      <c r="C4187" s="50" t="s">
        <v>4315</v>
      </c>
      <c r="D4187" s="50" t="s">
        <v>37</v>
      </c>
      <c r="E4187" s="51">
        <v>45645</v>
      </c>
      <c r="F4187" s="50" t="s">
        <v>72</v>
      </c>
      <c r="G4187" s="50" t="s">
        <v>73</v>
      </c>
      <c r="H4187" s="50" t="s">
        <v>74</v>
      </c>
      <c r="I4187" s="50" t="s">
        <v>852</v>
      </c>
      <c r="J4187" s="50" t="s">
        <v>4219</v>
      </c>
      <c r="K4187" s="53">
        <v>14219.13</v>
      </c>
    </row>
    <row r="4188" spans="1:11" x14ac:dyDescent="0.25">
      <c r="A4188" s="50" t="s">
        <v>4216</v>
      </c>
      <c r="B4188" s="50" t="s">
        <v>5449</v>
      </c>
      <c r="C4188" s="50" t="s">
        <v>4315</v>
      </c>
      <c r="D4188" s="50" t="s">
        <v>37</v>
      </c>
      <c r="E4188" s="51">
        <v>45645</v>
      </c>
      <c r="F4188" s="50" t="s">
        <v>72</v>
      </c>
      <c r="G4188" s="50" t="s">
        <v>73</v>
      </c>
      <c r="H4188" s="50" t="s">
        <v>74</v>
      </c>
      <c r="I4188" s="50" t="s">
        <v>852</v>
      </c>
      <c r="J4188" s="50" t="s">
        <v>4219</v>
      </c>
      <c r="K4188" s="53">
        <v>14219.13</v>
      </c>
    </row>
    <row r="4189" spans="1:11" x14ac:dyDescent="0.25">
      <c r="A4189" s="50" t="s">
        <v>4216</v>
      </c>
      <c r="B4189" s="50" t="s">
        <v>5450</v>
      </c>
      <c r="C4189" s="50" t="s">
        <v>4315</v>
      </c>
      <c r="D4189" s="50" t="s">
        <v>37</v>
      </c>
      <c r="E4189" s="51">
        <v>45645</v>
      </c>
      <c r="F4189" s="50" t="s">
        <v>72</v>
      </c>
      <c r="G4189" s="50" t="s">
        <v>73</v>
      </c>
      <c r="H4189" s="50" t="s">
        <v>74</v>
      </c>
      <c r="I4189" s="50" t="s">
        <v>852</v>
      </c>
      <c r="J4189" s="50" t="s">
        <v>4219</v>
      </c>
      <c r="K4189" s="53">
        <v>14219.13</v>
      </c>
    </row>
    <row r="4190" spans="1:11" x14ac:dyDescent="0.25">
      <c r="A4190" s="50" t="s">
        <v>4216</v>
      </c>
      <c r="B4190" s="50" t="s">
        <v>5451</v>
      </c>
      <c r="C4190" s="50" t="s">
        <v>4315</v>
      </c>
      <c r="D4190" s="50" t="s">
        <v>37</v>
      </c>
      <c r="E4190" s="51">
        <v>45645</v>
      </c>
      <c r="F4190" s="50" t="s">
        <v>72</v>
      </c>
      <c r="G4190" s="50" t="s">
        <v>73</v>
      </c>
      <c r="H4190" s="50" t="s">
        <v>74</v>
      </c>
      <c r="I4190" s="50" t="s">
        <v>852</v>
      </c>
      <c r="J4190" s="50" t="s">
        <v>4219</v>
      </c>
      <c r="K4190" s="53">
        <v>14219.13</v>
      </c>
    </row>
    <row r="4191" spans="1:11" x14ac:dyDescent="0.25">
      <c r="A4191" s="50" t="s">
        <v>4216</v>
      </c>
      <c r="B4191" s="50" t="s">
        <v>5452</v>
      </c>
      <c r="C4191" s="50" t="s">
        <v>4315</v>
      </c>
      <c r="D4191" s="50" t="s">
        <v>37</v>
      </c>
      <c r="E4191" s="51">
        <v>45645</v>
      </c>
      <c r="F4191" s="50" t="s">
        <v>72</v>
      </c>
      <c r="G4191" s="50" t="s">
        <v>73</v>
      </c>
      <c r="H4191" s="50" t="s">
        <v>74</v>
      </c>
      <c r="I4191" s="50" t="s">
        <v>852</v>
      </c>
      <c r="J4191" s="50" t="s">
        <v>4219</v>
      </c>
      <c r="K4191" s="53">
        <v>14219.13</v>
      </c>
    </row>
    <row r="4192" spans="1:11" x14ac:dyDescent="0.25">
      <c r="A4192" s="50" t="s">
        <v>4216</v>
      </c>
      <c r="B4192" s="50" t="s">
        <v>5453</v>
      </c>
      <c r="C4192" s="50" t="s">
        <v>4315</v>
      </c>
      <c r="D4192" s="50" t="s">
        <v>37</v>
      </c>
      <c r="E4192" s="51">
        <v>45645</v>
      </c>
      <c r="F4192" s="50" t="s">
        <v>72</v>
      </c>
      <c r="G4192" s="50" t="s">
        <v>73</v>
      </c>
      <c r="H4192" s="50" t="s">
        <v>74</v>
      </c>
      <c r="I4192" s="50" t="s">
        <v>852</v>
      </c>
      <c r="J4192" s="50" t="s">
        <v>4219</v>
      </c>
      <c r="K4192" s="53">
        <v>14219.13</v>
      </c>
    </row>
    <row r="4193" spans="1:11" x14ac:dyDescent="0.25">
      <c r="A4193" s="50" t="s">
        <v>4216</v>
      </c>
      <c r="B4193" s="50" t="s">
        <v>5454</v>
      </c>
      <c r="C4193" s="50" t="s">
        <v>4315</v>
      </c>
      <c r="D4193" s="50" t="s">
        <v>37</v>
      </c>
      <c r="E4193" s="51">
        <v>45645</v>
      </c>
      <c r="F4193" s="50" t="s">
        <v>72</v>
      </c>
      <c r="G4193" s="50" t="s">
        <v>73</v>
      </c>
      <c r="H4193" s="50" t="s">
        <v>74</v>
      </c>
      <c r="I4193" s="50" t="s">
        <v>852</v>
      </c>
      <c r="J4193" s="50" t="s">
        <v>4219</v>
      </c>
      <c r="K4193" s="53">
        <v>14219.13</v>
      </c>
    </row>
    <row r="4194" spans="1:11" x14ac:dyDescent="0.25">
      <c r="A4194" s="50" t="s">
        <v>4216</v>
      </c>
      <c r="B4194" s="50" t="s">
        <v>5455</v>
      </c>
      <c r="C4194" s="50" t="s">
        <v>4315</v>
      </c>
      <c r="D4194" s="50" t="s">
        <v>37</v>
      </c>
      <c r="E4194" s="51">
        <v>45645</v>
      </c>
      <c r="F4194" s="50" t="s">
        <v>72</v>
      </c>
      <c r="G4194" s="50" t="s">
        <v>73</v>
      </c>
      <c r="H4194" s="50" t="s">
        <v>74</v>
      </c>
      <c r="I4194" s="50" t="s">
        <v>852</v>
      </c>
      <c r="J4194" s="50" t="s">
        <v>4219</v>
      </c>
      <c r="K4194" s="53">
        <v>14219.13</v>
      </c>
    </row>
    <row r="4195" spans="1:11" x14ac:dyDescent="0.25">
      <c r="A4195" s="50" t="s">
        <v>4216</v>
      </c>
      <c r="B4195" s="50" t="s">
        <v>5456</v>
      </c>
      <c r="C4195" s="50" t="s">
        <v>4315</v>
      </c>
      <c r="D4195" s="50" t="s">
        <v>37</v>
      </c>
      <c r="E4195" s="51">
        <v>45645</v>
      </c>
      <c r="F4195" s="50" t="s">
        <v>72</v>
      </c>
      <c r="G4195" s="50" t="s">
        <v>73</v>
      </c>
      <c r="H4195" s="50" t="s">
        <v>74</v>
      </c>
      <c r="I4195" s="50" t="s">
        <v>852</v>
      </c>
      <c r="J4195" s="50" t="s">
        <v>4219</v>
      </c>
      <c r="K4195" s="53">
        <v>14219.13</v>
      </c>
    </row>
    <row r="4196" spans="1:11" x14ac:dyDescent="0.25">
      <c r="A4196" s="50" t="s">
        <v>4216</v>
      </c>
      <c r="B4196" s="50" t="s">
        <v>5457</v>
      </c>
      <c r="C4196" s="50" t="s">
        <v>4315</v>
      </c>
      <c r="D4196" s="50" t="s">
        <v>37</v>
      </c>
      <c r="E4196" s="51">
        <v>45645</v>
      </c>
      <c r="F4196" s="50" t="s">
        <v>72</v>
      </c>
      <c r="G4196" s="50" t="s">
        <v>73</v>
      </c>
      <c r="H4196" s="50" t="s">
        <v>74</v>
      </c>
      <c r="I4196" s="50" t="s">
        <v>852</v>
      </c>
      <c r="J4196" s="50" t="s">
        <v>4219</v>
      </c>
      <c r="K4196" s="53">
        <v>14219.13</v>
      </c>
    </row>
    <row r="4197" spans="1:11" x14ac:dyDescent="0.25">
      <c r="A4197" s="50" t="s">
        <v>4216</v>
      </c>
      <c r="B4197" s="50" t="s">
        <v>5458</v>
      </c>
      <c r="C4197" s="50" t="s">
        <v>4315</v>
      </c>
      <c r="D4197" s="50" t="s">
        <v>37</v>
      </c>
      <c r="E4197" s="51">
        <v>45645</v>
      </c>
      <c r="F4197" s="50" t="s">
        <v>72</v>
      </c>
      <c r="G4197" s="50" t="s">
        <v>73</v>
      </c>
      <c r="H4197" s="50" t="s">
        <v>74</v>
      </c>
      <c r="I4197" s="50" t="s">
        <v>852</v>
      </c>
      <c r="J4197" s="50" t="s">
        <v>4219</v>
      </c>
      <c r="K4197" s="53">
        <v>14219.13</v>
      </c>
    </row>
    <row r="4198" spans="1:11" x14ac:dyDescent="0.25">
      <c r="A4198" s="50" t="s">
        <v>4216</v>
      </c>
      <c r="B4198" s="50" t="s">
        <v>5459</v>
      </c>
      <c r="C4198" s="50" t="s">
        <v>4315</v>
      </c>
      <c r="D4198" s="50" t="s">
        <v>37</v>
      </c>
      <c r="E4198" s="51">
        <v>45645</v>
      </c>
      <c r="F4198" s="50" t="s">
        <v>72</v>
      </c>
      <c r="G4198" s="50" t="s">
        <v>73</v>
      </c>
      <c r="H4198" s="50" t="s">
        <v>74</v>
      </c>
      <c r="I4198" s="50" t="s">
        <v>852</v>
      </c>
      <c r="J4198" s="50" t="s">
        <v>4219</v>
      </c>
      <c r="K4198" s="53">
        <v>14219.13</v>
      </c>
    </row>
    <row r="4199" spans="1:11" x14ac:dyDescent="0.25">
      <c r="A4199" s="50" t="s">
        <v>4216</v>
      </c>
      <c r="B4199" s="50" t="s">
        <v>5460</v>
      </c>
      <c r="C4199" s="50" t="s">
        <v>4315</v>
      </c>
      <c r="D4199" s="50" t="s">
        <v>37</v>
      </c>
      <c r="E4199" s="51">
        <v>45645</v>
      </c>
      <c r="F4199" s="50" t="s">
        <v>72</v>
      </c>
      <c r="G4199" s="50" t="s">
        <v>73</v>
      </c>
      <c r="H4199" s="50" t="s">
        <v>74</v>
      </c>
      <c r="I4199" s="50" t="s">
        <v>852</v>
      </c>
      <c r="J4199" s="50" t="s">
        <v>4219</v>
      </c>
      <c r="K4199" s="53">
        <v>14219.13</v>
      </c>
    </row>
    <row r="4200" spans="1:11" x14ac:dyDescent="0.25">
      <c r="A4200" s="50" t="s">
        <v>4216</v>
      </c>
      <c r="B4200" s="50" t="s">
        <v>5461</v>
      </c>
      <c r="C4200" s="50" t="s">
        <v>4315</v>
      </c>
      <c r="D4200" s="50" t="s">
        <v>37</v>
      </c>
      <c r="E4200" s="51">
        <v>45645</v>
      </c>
      <c r="F4200" s="50" t="s">
        <v>72</v>
      </c>
      <c r="G4200" s="50" t="s">
        <v>73</v>
      </c>
      <c r="H4200" s="50" t="s">
        <v>74</v>
      </c>
      <c r="I4200" s="50" t="s">
        <v>852</v>
      </c>
      <c r="J4200" s="50" t="s">
        <v>4219</v>
      </c>
      <c r="K4200" s="53">
        <v>14219.13</v>
      </c>
    </row>
    <row r="4201" spans="1:11" x14ac:dyDescent="0.25">
      <c r="A4201" s="50" t="s">
        <v>4216</v>
      </c>
      <c r="B4201" s="50" t="s">
        <v>5462</v>
      </c>
      <c r="C4201" s="50" t="s">
        <v>4315</v>
      </c>
      <c r="D4201" s="50" t="s">
        <v>37</v>
      </c>
      <c r="E4201" s="51">
        <v>45645</v>
      </c>
      <c r="F4201" s="50" t="s">
        <v>72</v>
      </c>
      <c r="G4201" s="50" t="s">
        <v>73</v>
      </c>
      <c r="H4201" s="50" t="s">
        <v>74</v>
      </c>
      <c r="I4201" s="50" t="s">
        <v>852</v>
      </c>
      <c r="J4201" s="50" t="s">
        <v>4219</v>
      </c>
      <c r="K4201" s="53">
        <v>14219.13</v>
      </c>
    </row>
    <row r="4202" spans="1:11" x14ac:dyDescent="0.25">
      <c r="A4202" s="50" t="s">
        <v>4216</v>
      </c>
      <c r="B4202" s="50" t="s">
        <v>5463</v>
      </c>
      <c r="C4202" s="50" t="s">
        <v>4315</v>
      </c>
      <c r="D4202" s="50" t="s">
        <v>37</v>
      </c>
      <c r="E4202" s="51">
        <v>45645</v>
      </c>
      <c r="F4202" s="50" t="s">
        <v>72</v>
      </c>
      <c r="G4202" s="50" t="s">
        <v>73</v>
      </c>
      <c r="H4202" s="50" t="s">
        <v>74</v>
      </c>
      <c r="I4202" s="50" t="s">
        <v>852</v>
      </c>
      <c r="J4202" s="50" t="s">
        <v>4219</v>
      </c>
      <c r="K4202" s="53">
        <v>14219.13</v>
      </c>
    </row>
    <row r="4203" spans="1:11" x14ac:dyDescent="0.25">
      <c r="A4203" s="50" t="s">
        <v>4216</v>
      </c>
      <c r="B4203" s="50" t="s">
        <v>5464</v>
      </c>
      <c r="C4203" s="50" t="s">
        <v>4315</v>
      </c>
      <c r="D4203" s="50" t="s">
        <v>37</v>
      </c>
      <c r="E4203" s="51">
        <v>45645</v>
      </c>
      <c r="F4203" s="50" t="s">
        <v>72</v>
      </c>
      <c r="G4203" s="50" t="s">
        <v>73</v>
      </c>
      <c r="H4203" s="50" t="s">
        <v>74</v>
      </c>
      <c r="I4203" s="50" t="s">
        <v>852</v>
      </c>
      <c r="J4203" s="50" t="s">
        <v>4219</v>
      </c>
      <c r="K4203" s="53">
        <v>14219.13</v>
      </c>
    </row>
    <row r="4204" spans="1:11" x14ac:dyDescent="0.25">
      <c r="A4204" s="50" t="s">
        <v>4216</v>
      </c>
      <c r="B4204" s="50" t="s">
        <v>5465</v>
      </c>
      <c r="C4204" s="50" t="s">
        <v>4315</v>
      </c>
      <c r="D4204" s="50" t="s">
        <v>37</v>
      </c>
      <c r="E4204" s="51">
        <v>45645</v>
      </c>
      <c r="F4204" s="50" t="s">
        <v>72</v>
      </c>
      <c r="G4204" s="50" t="s">
        <v>73</v>
      </c>
      <c r="H4204" s="50" t="s">
        <v>74</v>
      </c>
      <c r="I4204" s="50" t="s">
        <v>852</v>
      </c>
      <c r="J4204" s="50" t="s">
        <v>4219</v>
      </c>
      <c r="K4204" s="53">
        <v>14219.13</v>
      </c>
    </row>
    <row r="4205" spans="1:11" x14ac:dyDescent="0.25">
      <c r="A4205" s="50" t="s">
        <v>4216</v>
      </c>
      <c r="B4205" s="50" t="s">
        <v>5466</v>
      </c>
      <c r="C4205" s="50" t="s">
        <v>4315</v>
      </c>
      <c r="D4205" s="50" t="s">
        <v>37</v>
      </c>
      <c r="E4205" s="51">
        <v>45645</v>
      </c>
      <c r="F4205" s="50" t="s">
        <v>72</v>
      </c>
      <c r="G4205" s="50" t="s">
        <v>73</v>
      </c>
      <c r="H4205" s="50" t="s">
        <v>74</v>
      </c>
      <c r="I4205" s="50" t="s">
        <v>852</v>
      </c>
      <c r="J4205" s="50" t="s">
        <v>4219</v>
      </c>
      <c r="K4205" s="53">
        <v>14219.13</v>
      </c>
    </row>
    <row r="4206" spans="1:11" x14ac:dyDescent="0.25">
      <c r="A4206" s="50" t="s">
        <v>4216</v>
      </c>
      <c r="B4206" s="50" t="s">
        <v>5467</v>
      </c>
      <c r="C4206" s="50" t="s">
        <v>4315</v>
      </c>
      <c r="D4206" s="50" t="s">
        <v>37</v>
      </c>
      <c r="E4206" s="51">
        <v>45645</v>
      </c>
      <c r="F4206" s="50" t="s">
        <v>72</v>
      </c>
      <c r="G4206" s="50" t="s">
        <v>73</v>
      </c>
      <c r="H4206" s="50" t="s">
        <v>74</v>
      </c>
      <c r="I4206" s="50" t="s">
        <v>852</v>
      </c>
      <c r="J4206" s="50" t="s">
        <v>4219</v>
      </c>
      <c r="K4206" s="53">
        <v>14219.13</v>
      </c>
    </row>
    <row r="4207" spans="1:11" x14ac:dyDescent="0.25">
      <c r="A4207" s="50" t="s">
        <v>4216</v>
      </c>
      <c r="B4207" s="50" t="s">
        <v>5468</v>
      </c>
      <c r="C4207" s="50" t="s">
        <v>4315</v>
      </c>
      <c r="D4207" s="50" t="s">
        <v>37</v>
      </c>
      <c r="E4207" s="51">
        <v>45645</v>
      </c>
      <c r="F4207" s="50" t="s">
        <v>72</v>
      </c>
      <c r="G4207" s="50" t="s">
        <v>73</v>
      </c>
      <c r="H4207" s="50" t="s">
        <v>74</v>
      </c>
      <c r="I4207" s="50" t="s">
        <v>852</v>
      </c>
      <c r="J4207" s="50" t="s">
        <v>4219</v>
      </c>
      <c r="K4207" s="53">
        <v>14219.13</v>
      </c>
    </row>
    <row r="4208" spans="1:11" x14ac:dyDescent="0.25">
      <c r="A4208" s="50" t="s">
        <v>4216</v>
      </c>
      <c r="B4208" s="50" t="s">
        <v>5469</v>
      </c>
      <c r="C4208" s="50" t="s">
        <v>4315</v>
      </c>
      <c r="D4208" s="50" t="s">
        <v>37</v>
      </c>
      <c r="E4208" s="51">
        <v>45645</v>
      </c>
      <c r="F4208" s="50" t="s">
        <v>72</v>
      </c>
      <c r="G4208" s="50" t="s">
        <v>73</v>
      </c>
      <c r="H4208" s="50" t="s">
        <v>74</v>
      </c>
      <c r="I4208" s="50" t="s">
        <v>852</v>
      </c>
      <c r="J4208" s="50" t="s">
        <v>4219</v>
      </c>
      <c r="K4208" s="53">
        <v>14219.13</v>
      </c>
    </row>
    <row r="4209" spans="1:11" x14ac:dyDescent="0.25">
      <c r="A4209" s="50" t="s">
        <v>4216</v>
      </c>
      <c r="B4209" s="50" t="s">
        <v>5470</v>
      </c>
      <c r="C4209" s="50" t="s">
        <v>4315</v>
      </c>
      <c r="D4209" s="50" t="s">
        <v>37</v>
      </c>
      <c r="E4209" s="51">
        <v>45645</v>
      </c>
      <c r="F4209" s="50" t="s">
        <v>72</v>
      </c>
      <c r="G4209" s="50" t="s">
        <v>73</v>
      </c>
      <c r="H4209" s="50" t="s">
        <v>74</v>
      </c>
      <c r="I4209" s="50" t="s">
        <v>852</v>
      </c>
      <c r="J4209" s="50" t="s">
        <v>4219</v>
      </c>
      <c r="K4209" s="53">
        <v>14219.13</v>
      </c>
    </row>
    <row r="4210" spans="1:11" x14ac:dyDescent="0.25">
      <c r="A4210" s="50" t="s">
        <v>4216</v>
      </c>
      <c r="B4210" s="50" t="s">
        <v>5471</v>
      </c>
      <c r="C4210" s="50" t="s">
        <v>4315</v>
      </c>
      <c r="D4210" s="50" t="s">
        <v>37</v>
      </c>
      <c r="E4210" s="51">
        <v>45645</v>
      </c>
      <c r="F4210" s="50" t="s">
        <v>72</v>
      </c>
      <c r="G4210" s="50" t="s">
        <v>73</v>
      </c>
      <c r="H4210" s="50" t="s">
        <v>74</v>
      </c>
      <c r="I4210" s="50" t="s">
        <v>852</v>
      </c>
      <c r="J4210" s="50" t="s">
        <v>4219</v>
      </c>
      <c r="K4210" s="53">
        <v>14219.13</v>
      </c>
    </row>
    <row r="4211" spans="1:11" x14ac:dyDescent="0.25">
      <c r="A4211" s="50" t="s">
        <v>4216</v>
      </c>
      <c r="B4211" s="50" t="s">
        <v>5472</v>
      </c>
      <c r="C4211" s="50" t="s">
        <v>4315</v>
      </c>
      <c r="D4211" s="50" t="s">
        <v>37</v>
      </c>
      <c r="E4211" s="51">
        <v>45645</v>
      </c>
      <c r="F4211" s="50" t="s">
        <v>72</v>
      </c>
      <c r="G4211" s="50" t="s">
        <v>73</v>
      </c>
      <c r="H4211" s="50" t="s">
        <v>74</v>
      </c>
      <c r="I4211" s="50" t="s">
        <v>852</v>
      </c>
      <c r="J4211" s="50" t="s">
        <v>4219</v>
      </c>
      <c r="K4211" s="53">
        <v>14219.13</v>
      </c>
    </row>
    <row r="4212" spans="1:11" x14ac:dyDescent="0.25">
      <c r="A4212" s="50" t="s">
        <v>4216</v>
      </c>
      <c r="B4212" s="50" t="s">
        <v>5473</v>
      </c>
      <c r="C4212" s="50" t="s">
        <v>4315</v>
      </c>
      <c r="D4212" s="50" t="s">
        <v>37</v>
      </c>
      <c r="E4212" s="51">
        <v>45645</v>
      </c>
      <c r="F4212" s="50" t="s">
        <v>72</v>
      </c>
      <c r="G4212" s="50" t="s">
        <v>73</v>
      </c>
      <c r="H4212" s="50" t="s">
        <v>74</v>
      </c>
      <c r="I4212" s="50" t="s">
        <v>852</v>
      </c>
      <c r="J4212" s="50" t="s">
        <v>4219</v>
      </c>
      <c r="K4212" s="53">
        <v>14219.13</v>
      </c>
    </row>
    <row r="4213" spans="1:11" x14ac:dyDescent="0.25">
      <c r="A4213" s="50" t="s">
        <v>4216</v>
      </c>
      <c r="B4213" s="50" t="s">
        <v>5474</v>
      </c>
      <c r="C4213" s="50" t="s">
        <v>4315</v>
      </c>
      <c r="D4213" s="50" t="s">
        <v>37</v>
      </c>
      <c r="E4213" s="51">
        <v>45645</v>
      </c>
      <c r="F4213" s="50" t="s">
        <v>72</v>
      </c>
      <c r="G4213" s="50" t="s">
        <v>73</v>
      </c>
      <c r="H4213" s="50" t="s">
        <v>74</v>
      </c>
      <c r="I4213" s="50" t="s">
        <v>852</v>
      </c>
      <c r="J4213" s="50" t="s">
        <v>4219</v>
      </c>
      <c r="K4213" s="53">
        <v>14219.13</v>
      </c>
    </row>
    <row r="4214" spans="1:11" x14ac:dyDescent="0.25">
      <c r="A4214" s="50" t="s">
        <v>4216</v>
      </c>
      <c r="B4214" s="50" t="s">
        <v>5475</v>
      </c>
      <c r="C4214" s="50" t="s">
        <v>4315</v>
      </c>
      <c r="D4214" s="50" t="s">
        <v>37</v>
      </c>
      <c r="E4214" s="51">
        <v>45645</v>
      </c>
      <c r="F4214" s="50" t="s">
        <v>72</v>
      </c>
      <c r="G4214" s="50" t="s">
        <v>73</v>
      </c>
      <c r="H4214" s="50" t="s">
        <v>74</v>
      </c>
      <c r="I4214" s="50" t="s">
        <v>852</v>
      </c>
      <c r="J4214" s="50" t="s">
        <v>4219</v>
      </c>
      <c r="K4214" s="53">
        <v>14219.13</v>
      </c>
    </row>
    <row r="4215" spans="1:11" x14ac:dyDescent="0.25">
      <c r="A4215" s="50" t="s">
        <v>4216</v>
      </c>
      <c r="B4215" s="50" t="s">
        <v>5476</v>
      </c>
      <c r="C4215" s="50" t="s">
        <v>4315</v>
      </c>
      <c r="D4215" s="50" t="s">
        <v>37</v>
      </c>
      <c r="E4215" s="51">
        <v>45645</v>
      </c>
      <c r="F4215" s="50" t="s">
        <v>72</v>
      </c>
      <c r="G4215" s="50" t="s">
        <v>73</v>
      </c>
      <c r="H4215" s="50" t="s">
        <v>74</v>
      </c>
      <c r="I4215" s="50" t="s">
        <v>852</v>
      </c>
      <c r="J4215" s="50" t="s">
        <v>4219</v>
      </c>
      <c r="K4215" s="53">
        <v>14219.13</v>
      </c>
    </row>
    <row r="4216" spans="1:11" x14ac:dyDescent="0.25">
      <c r="A4216" s="50" t="s">
        <v>4216</v>
      </c>
      <c r="B4216" s="50" t="s">
        <v>5477</v>
      </c>
      <c r="C4216" s="50" t="s">
        <v>4315</v>
      </c>
      <c r="D4216" s="50" t="s">
        <v>37</v>
      </c>
      <c r="E4216" s="51">
        <v>45645</v>
      </c>
      <c r="F4216" s="50" t="s">
        <v>72</v>
      </c>
      <c r="G4216" s="50" t="s">
        <v>73</v>
      </c>
      <c r="H4216" s="50" t="s">
        <v>74</v>
      </c>
      <c r="I4216" s="50" t="s">
        <v>852</v>
      </c>
      <c r="J4216" s="50" t="s">
        <v>4219</v>
      </c>
      <c r="K4216" s="53">
        <v>14219.13</v>
      </c>
    </row>
    <row r="4217" spans="1:11" x14ac:dyDescent="0.25">
      <c r="A4217" s="50" t="s">
        <v>4216</v>
      </c>
      <c r="B4217" s="50" t="s">
        <v>5478</v>
      </c>
      <c r="C4217" s="50" t="s">
        <v>4315</v>
      </c>
      <c r="D4217" s="50" t="s">
        <v>37</v>
      </c>
      <c r="E4217" s="51">
        <v>45645</v>
      </c>
      <c r="F4217" s="50" t="s">
        <v>72</v>
      </c>
      <c r="G4217" s="50" t="s">
        <v>73</v>
      </c>
      <c r="H4217" s="50" t="s">
        <v>74</v>
      </c>
      <c r="I4217" s="50" t="s">
        <v>852</v>
      </c>
      <c r="J4217" s="50" t="s">
        <v>4219</v>
      </c>
      <c r="K4217" s="53">
        <v>14219.13</v>
      </c>
    </row>
    <row r="4218" spans="1:11" x14ac:dyDescent="0.25">
      <c r="A4218" s="50" t="s">
        <v>4216</v>
      </c>
      <c r="B4218" s="50" t="s">
        <v>5479</v>
      </c>
      <c r="C4218" s="50" t="s">
        <v>4315</v>
      </c>
      <c r="D4218" s="50" t="s">
        <v>37</v>
      </c>
      <c r="E4218" s="51">
        <v>45645</v>
      </c>
      <c r="F4218" s="50" t="s">
        <v>72</v>
      </c>
      <c r="G4218" s="50" t="s">
        <v>73</v>
      </c>
      <c r="H4218" s="50" t="s">
        <v>74</v>
      </c>
      <c r="I4218" s="50" t="s">
        <v>852</v>
      </c>
      <c r="J4218" s="50" t="s">
        <v>4219</v>
      </c>
      <c r="K4218" s="53">
        <v>14219.13</v>
      </c>
    </row>
    <row r="4219" spans="1:11" x14ac:dyDescent="0.25">
      <c r="A4219" s="50" t="s">
        <v>4216</v>
      </c>
      <c r="B4219" s="50" t="s">
        <v>5480</v>
      </c>
      <c r="C4219" s="50" t="s">
        <v>4315</v>
      </c>
      <c r="D4219" s="50" t="s">
        <v>37</v>
      </c>
      <c r="E4219" s="51">
        <v>45645</v>
      </c>
      <c r="F4219" s="50" t="s">
        <v>72</v>
      </c>
      <c r="G4219" s="50" t="s">
        <v>73</v>
      </c>
      <c r="H4219" s="50" t="s">
        <v>74</v>
      </c>
      <c r="I4219" s="50" t="s">
        <v>852</v>
      </c>
      <c r="J4219" s="50" t="s">
        <v>4219</v>
      </c>
      <c r="K4219" s="53">
        <v>14219.13</v>
      </c>
    </row>
    <row r="4220" spans="1:11" x14ac:dyDescent="0.25">
      <c r="A4220" s="50" t="s">
        <v>4216</v>
      </c>
      <c r="B4220" s="50" t="s">
        <v>5481</v>
      </c>
      <c r="C4220" s="50" t="s">
        <v>4315</v>
      </c>
      <c r="D4220" s="50" t="s">
        <v>37</v>
      </c>
      <c r="E4220" s="51">
        <v>45645</v>
      </c>
      <c r="F4220" s="50" t="s">
        <v>72</v>
      </c>
      <c r="G4220" s="50" t="s">
        <v>73</v>
      </c>
      <c r="H4220" s="50" t="s">
        <v>74</v>
      </c>
      <c r="I4220" s="50" t="s">
        <v>852</v>
      </c>
      <c r="J4220" s="50" t="s">
        <v>4219</v>
      </c>
      <c r="K4220" s="53">
        <v>14219.13</v>
      </c>
    </row>
    <row r="4221" spans="1:11" x14ac:dyDescent="0.25">
      <c r="A4221" s="50" t="s">
        <v>4216</v>
      </c>
      <c r="B4221" s="50" t="s">
        <v>5482</v>
      </c>
      <c r="C4221" s="50" t="s">
        <v>4315</v>
      </c>
      <c r="D4221" s="50" t="s">
        <v>37</v>
      </c>
      <c r="E4221" s="51">
        <v>45645</v>
      </c>
      <c r="F4221" s="50" t="s">
        <v>72</v>
      </c>
      <c r="G4221" s="50" t="s">
        <v>73</v>
      </c>
      <c r="H4221" s="50" t="s">
        <v>74</v>
      </c>
      <c r="I4221" s="50" t="s">
        <v>852</v>
      </c>
      <c r="J4221" s="50" t="s">
        <v>4219</v>
      </c>
      <c r="K4221" s="53">
        <v>14219.13</v>
      </c>
    </row>
    <row r="4222" spans="1:11" x14ac:dyDescent="0.25">
      <c r="A4222" s="50" t="s">
        <v>4216</v>
      </c>
      <c r="B4222" s="50" t="s">
        <v>5483</v>
      </c>
      <c r="C4222" s="50" t="s">
        <v>4315</v>
      </c>
      <c r="D4222" s="50" t="s">
        <v>37</v>
      </c>
      <c r="E4222" s="51">
        <v>45645</v>
      </c>
      <c r="F4222" s="50" t="s">
        <v>72</v>
      </c>
      <c r="G4222" s="50" t="s">
        <v>73</v>
      </c>
      <c r="H4222" s="50" t="s">
        <v>74</v>
      </c>
      <c r="I4222" s="50" t="s">
        <v>852</v>
      </c>
      <c r="J4222" s="50" t="s">
        <v>4219</v>
      </c>
      <c r="K4222" s="53">
        <v>14219.13</v>
      </c>
    </row>
    <row r="4223" spans="1:11" x14ac:dyDescent="0.25">
      <c r="A4223" s="50" t="s">
        <v>4216</v>
      </c>
      <c r="B4223" s="50" t="s">
        <v>5484</v>
      </c>
      <c r="C4223" s="50" t="s">
        <v>4315</v>
      </c>
      <c r="D4223" s="50" t="s">
        <v>37</v>
      </c>
      <c r="E4223" s="51">
        <v>45645</v>
      </c>
      <c r="F4223" s="50" t="s">
        <v>72</v>
      </c>
      <c r="G4223" s="50" t="s">
        <v>73</v>
      </c>
      <c r="H4223" s="50" t="s">
        <v>74</v>
      </c>
      <c r="I4223" s="50" t="s">
        <v>852</v>
      </c>
      <c r="J4223" s="50" t="s">
        <v>4219</v>
      </c>
      <c r="K4223" s="53">
        <v>14219.13</v>
      </c>
    </row>
    <row r="4224" spans="1:11" x14ac:dyDescent="0.25">
      <c r="A4224" s="50" t="s">
        <v>4216</v>
      </c>
      <c r="B4224" s="50" t="s">
        <v>5485</v>
      </c>
      <c r="C4224" s="50" t="s">
        <v>4315</v>
      </c>
      <c r="D4224" s="50" t="s">
        <v>37</v>
      </c>
      <c r="E4224" s="51">
        <v>45645</v>
      </c>
      <c r="F4224" s="50" t="s">
        <v>72</v>
      </c>
      <c r="G4224" s="50" t="s">
        <v>73</v>
      </c>
      <c r="H4224" s="50" t="s">
        <v>74</v>
      </c>
      <c r="I4224" s="50" t="s">
        <v>852</v>
      </c>
      <c r="J4224" s="50" t="s">
        <v>4219</v>
      </c>
      <c r="K4224" s="53">
        <v>14219.13</v>
      </c>
    </row>
    <row r="4225" spans="1:11" x14ac:dyDescent="0.25">
      <c r="A4225" s="50" t="s">
        <v>4216</v>
      </c>
      <c r="B4225" s="50" t="s">
        <v>5486</v>
      </c>
      <c r="C4225" s="50" t="s">
        <v>4315</v>
      </c>
      <c r="D4225" s="50" t="s">
        <v>37</v>
      </c>
      <c r="E4225" s="51">
        <v>45645</v>
      </c>
      <c r="F4225" s="50" t="s">
        <v>72</v>
      </c>
      <c r="G4225" s="50" t="s">
        <v>73</v>
      </c>
      <c r="H4225" s="50" t="s">
        <v>74</v>
      </c>
      <c r="I4225" s="50" t="s">
        <v>852</v>
      </c>
      <c r="J4225" s="50" t="s">
        <v>4219</v>
      </c>
      <c r="K4225" s="53">
        <v>14219.13</v>
      </c>
    </row>
    <row r="4226" spans="1:11" x14ac:dyDescent="0.25">
      <c r="A4226" s="50" t="s">
        <v>4216</v>
      </c>
      <c r="B4226" s="50" t="s">
        <v>5487</v>
      </c>
      <c r="C4226" s="50" t="s">
        <v>4315</v>
      </c>
      <c r="D4226" s="50" t="s">
        <v>37</v>
      </c>
      <c r="E4226" s="51">
        <v>45645</v>
      </c>
      <c r="F4226" s="50" t="s">
        <v>72</v>
      </c>
      <c r="G4226" s="50" t="s">
        <v>73</v>
      </c>
      <c r="H4226" s="50" t="s">
        <v>74</v>
      </c>
      <c r="I4226" s="50" t="s">
        <v>852</v>
      </c>
      <c r="J4226" s="50" t="s">
        <v>4219</v>
      </c>
      <c r="K4226" s="53">
        <v>14219.13</v>
      </c>
    </row>
    <row r="4227" spans="1:11" x14ac:dyDescent="0.25">
      <c r="A4227" s="50" t="s">
        <v>4216</v>
      </c>
      <c r="B4227" s="50" t="s">
        <v>5488</v>
      </c>
      <c r="C4227" s="50" t="s">
        <v>4315</v>
      </c>
      <c r="D4227" s="50" t="s">
        <v>37</v>
      </c>
      <c r="E4227" s="51">
        <v>45645</v>
      </c>
      <c r="F4227" s="50" t="s">
        <v>72</v>
      </c>
      <c r="G4227" s="50" t="s">
        <v>73</v>
      </c>
      <c r="H4227" s="50" t="s">
        <v>74</v>
      </c>
      <c r="I4227" s="50" t="s">
        <v>852</v>
      </c>
      <c r="J4227" s="50" t="s">
        <v>4219</v>
      </c>
      <c r="K4227" s="53">
        <v>14219.13</v>
      </c>
    </row>
    <row r="4228" spans="1:11" x14ac:dyDescent="0.25">
      <c r="A4228" s="50" t="s">
        <v>4216</v>
      </c>
      <c r="B4228" s="50" t="s">
        <v>5489</v>
      </c>
      <c r="C4228" s="50" t="s">
        <v>4315</v>
      </c>
      <c r="D4228" s="50" t="s">
        <v>37</v>
      </c>
      <c r="E4228" s="51">
        <v>45645</v>
      </c>
      <c r="F4228" s="50" t="s">
        <v>72</v>
      </c>
      <c r="G4228" s="50" t="s">
        <v>73</v>
      </c>
      <c r="H4228" s="50" t="s">
        <v>74</v>
      </c>
      <c r="I4228" s="50" t="s">
        <v>852</v>
      </c>
      <c r="J4228" s="50" t="s">
        <v>4219</v>
      </c>
      <c r="K4228" s="53">
        <v>14219.13</v>
      </c>
    </row>
    <row r="4229" spans="1:11" x14ac:dyDescent="0.25">
      <c r="A4229" s="50" t="s">
        <v>4216</v>
      </c>
      <c r="B4229" s="50" t="s">
        <v>5490</v>
      </c>
      <c r="C4229" s="50" t="s">
        <v>4315</v>
      </c>
      <c r="D4229" s="50" t="s">
        <v>37</v>
      </c>
      <c r="E4229" s="51">
        <v>45645</v>
      </c>
      <c r="F4229" s="50" t="s">
        <v>72</v>
      </c>
      <c r="G4229" s="50" t="s">
        <v>73</v>
      </c>
      <c r="H4229" s="50" t="s">
        <v>74</v>
      </c>
      <c r="I4229" s="50" t="s">
        <v>852</v>
      </c>
      <c r="J4229" s="50" t="s">
        <v>4219</v>
      </c>
      <c r="K4229" s="53">
        <v>14219.13</v>
      </c>
    </row>
    <row r="4230" spans="1:11" x14ac:dyDescent="0.25">
      <c r="A4230" s="50" t="s">
        <v>4216</v>
      </c>
      <c r="B4230" s="50" t="s">
        <v>5491</v>
      </c>
      <c r="C4230" s="50" t="s">
        <v>4315</v>
      </c>
      <c r="D4230" s="50" t="s">
        <v>37</v>
      </c>
      <c r="E4230" s="51">
        <v>45645</v>
      </c>
      <c r="F4230" s="50" t="s">
        <v>72</v>
      </c>
      <c r="G4230" s="50" t="s">
        <v>73</v>
      </c>
      <c r="H4230" s="50" t="s">
        <v>74</v>
      </c>
      <c r="I4230" s="50" t="s">
        <v>852</v>
      </c>
      <c r="J4230" s="50" t="s">
        <v>4219</v>
      </c>
      <c r="K4230" s="53">
        <v>14219.13</v>
      </c>
    </row>
    <row r="4231" spans="1:11" x14ac:dyDescent="0.25">
      <c r="A4231" s="50" t="s">
        <v>4216</v>
      </c>
      <c r="B4231" s="50" t="s">
        <v>5492</v>
      </c>
      <c r="C4231" s="50" t="s">
        <v>4315</v>
      </c>
      <c r="D4231" s="50" t="s">
        <v>37</v>
      </c>
      <c r="E4231" s="51">
        <v>45645</v>
      </c>
      <c r="F4231" s="50" t="s">
        <v>72</v>
      </c>
      <c r="G4231" s="50" t="s">
        <v>73</v>
      </c>
      <c r="H4231" s="50" t="s">
        <v>74</v>
      </c>
      <c r="I4231" s="50" t="s">
        <v>852</v>
      </c>
      <c r="J4231" s="50" t="s">
        <v>4219</v>
      </c>
      <c r="K4231" s="53">
        <v>14219.13</v>
      </c>
    </row>
    <row r="4232" spans="1:11" x14ac:dyDescent="0.25">
      <c r="A4232" s="50" t="s">
        <v>4216</v>
      </c>
      <c r="B4232" s="50" t="s">
        <v>5493</v>
      </c>
      <c r="C4232" s="50" t="s">
        <v>4315</v>
      </c>
      <c r="D4232" s="50" t="s">
        <v>37</v>
      </c>
      <c r="E4232" s="51">
        <v>45645</v>
      </c>
      <c r="F4232" s="50" t="s">
        <v>72</v>
      </c>
      <c r="G4232" s="50" t="s">
        <v>73</v>
      </c>
      <c r="H4232" s="50" t="s">
        <v>74</v>
      </c>
      <c r="I4232" s="50" t="s">
        <v>852</v>
      </c>
      <c r="J4232" s="50" t="s">
        <v>4219</v>
      </c>
      <c r="K4232" s="53">
        <v>14219.13</v>
      </c>
    </row>
    <row r="4233" spans="1:11" x14ac:dyDescent="0.25">
      <c r="A4233" s="50" t="s">
        <v>4216</v>
      </c>
      <c r="B4233" s="50" t="s">
        <v>5494</v>
      </c>
      <c r="C4233" s="50" t="s">
        <v>4315</v>
      </c>
      <c r="D4233" s="50" t="s">
        <v>37</v>
      </c>
      <c r="E4233" s="51">
        <v>45645</v>
      </c>
      <c r="F4233" s="50" t="s">
        <v>72</v>
      </c>
      <c r="G4233" s="50" t="s">
        <v>73</v>
      </c>
      <c r="H4233" s="50" t="s">
        <v>74</v>
      </c>
      <c r="I4233" s="50" t="s">
        <v>852</v>
      </c>
      <c r="J4233" s="50" t="s">
        <v>4219</v>
      </c>
      <c r="K4233" s="53">
        <v>14219.13</v>
      </c>
    </row>
    <row r="4234" spans="1:11" x14ac:dyDescent="0.25">
      <c r="A4234" s="50" t="s">
        <v>4216</v>
      </c>
      <c r="B4234" s="50" t="s">
        <v>5495</v>
      </c>
      <c r="C4234" s="50" t="s">
        <v>4315</v>
      </c>
      <c r="D4234" s="50" t="s">
        <v>37</v>
      </c>
      <c r="E4234" s="51">
        <v>45645</v>
      </c>
      <c r="F4234" s="50" t="s">
        <v>72</v>
      </c>
      <c r="G4234" s="50" t="s">
        <v>73</v>
      </c>
      <c r="H4234" s="50" t="s">
        <v>74</v>
      </c>
      <c r="I4234" s="50" t="s">
        <v>852</v>
      </c>
      <c r="J4234" s="50" t="s">
        <v>4219</v>
      </c>
      <c r="K4234" s="53">
        <v>14219.13</v>
      </c>
    </row>
    <row r="4235" spans="1:11" x14ac:dyDescent="0.25">
      <c r="A4235" s="50" t="s">
        <v>4216</v>
      </c>
      <c r="B4235" s="50" t="s">
        <v>5496</v>
      </c>
      <c r="C4235" s="50" t="s">
        <v>4315</v>
      </c>
      <c r="D4235" s="50" t="s">
        <v>37</v>
      </c>
      <c r="E4235" s="51">
        <v>45645</v>
      </c>
      <c r="F4235" s="50" t="s">
        <v>72</v>
      </c>
      <c r="G4235" s="50" t="s">
        <v>73</v>
      </c>
      <c r="H4235" s="50" t="s">
        <v>74</v>
      </c>
      <c r="I4235" s="50" t="s">
        <v>852</v>
      </c>
      <c r="J4235" s="50" t="s">
        <v>4219</v>
      </c>
      <c r="K4235" s="53">
        <v>14219.13</v>
      </c>
    </row>
    <row r="4236" spans="1:11" x14ac:dyDescent="0.25">
      <c r="A4236" s="50" t="s">
        <v>4216</v>
      </c>
      <c r="B4236" s="50" t="s">
        <v>5497</v>
      </c>
      <c r="C4236" s="50" t="s">
        <v>4315</v>
      </c>
      <c r="D4236" s="50" t="s">
        <v>37</v>
      </c>
      <c r="E4236" s="51">
        <v>45645</v>
      </c>
      <c r="F4236" s="50" t="s">
        <v>72</v>
      </c>
      <c r="G4236" s="50" t="s">
        <v>73</v>
      </c>
      <c r="H4236" s="50" t="s">
        <v>74</v>
      </c>
      <c r="I4236" s="50" t="s">
        <v>852</v>
      </c>
      <c r="J4236" s="50" t="s">
        <v>4219</v>
      </c>
      <c r="K4236" s="53">
        <v>14219.13</v>
      </c>
    </row>
    <row r="4237" spans="1:11" x14ac:dyDescent="0.25">
      <c r="A4237" s="50" t="s">
        <v>4216</v>
      </c>
      <c r="B4237" s="50" t="s">
        <v>5498</v>
      </c>
      <c r="C4237" s="50" t="s">
        <v>4315</v>
      </c>
      <c r="D4237" s="50" t="s">
        <v>37</v>
      </c>
      <c r="E4237" s="51">
        <v>45645</v>
      </c>
      <c r="F4237" s="50" t="s">
        <v>72</v>
      </c>
      <c r="G4237" s="50" t="s">
        <v>73</v>
      </c>
      <c r="H4237" s="50" t="s">
        <v>74</v>
      </c>
      <c r="I4237" s="50" t="s">
        <v>852</v>
      </c>
      <c r="J4237" s="50" t="s">
        <v>4219</v>
      </c>
      <c r="K4237" s="53">
        <v>14219.13</v>
      </c>
    </row>
    <row r="4238" spans="1:11" x14ac:dyDescent="0.25">
      <c r="A4238" s="50" t="s">
        <v>4216</v>
      </c>
      <c r="B4238" s="50" t="s">
        <v>5499</v>
      </c>
      <c r="C4238" s="50" t="s">
        <v>4315</v>
      </c>
      <c r="D4238" s="50" t="s">
        <v>37</v>
      </c>
      <c r="E4238" s="51">
        <v>45645</v>
      </c>
      <c r="F4238" s="50" t="s">
        <v>72</v>
      </c>
      <c r="G4238" s="50" t="s">
        <v>73</v>
      </c>
      <c r="H4238" s="50" t="s">
        <v>74</v>
      </c>
      <c r="I4238" s="50" t="s">
        <v>852</v>
      </c>
      <c r="J4238" s="50" t="s">
        <v>4219</v>
      </c>
      <c r="K4238" s="53">
        <v>14219.13</v>
      </c>
    </row>
    <row r="4239" spans="1:11" x14ac:dyDescent="0.25">
      <c r="A4239" s="50" t="s">
        <v>4216</v>
      </c>
      <c r="B4239" s="50" t="s">
        <v>5500</v>
      </c>
      <c r="C4239" s="50" t="s">
        <v>4315</v>
      </c>
      <c r="D4239" s="50" t="s">
        <v>37</v>
      </c>
      <c r="E4239" s="51">
        <v>45645</v>
      </c>
      <c r="F4239" s="50" t="s">
        <v>72</v>
      </c>
      <c r="G4239" s="50" t="s">
        <v>73</v>
      </c>
      <c r="H4239" s="50" t="s">
        <v>74</v>
      </c>
      <c r="I4239" s="50" t="s">
        <v>852</v>
      </c>
      <c r="J4239" s="50" t="s">
        <v>4219</v>
      </c>
      <c r="K4239" s="53">
        <v>14219.13</v>
      </c>
    </row>
    <row r="4240" spans="1:11" x14ac:dyDescent="0.25">
      <c r="A4240" s="50" t="s">
        <v>4216</v>
      </c>
      <c r="B4240" s="50" t="s">
        <v>5501</v>
      </c>
      <c r="C4240" s="50" t="s">
        <v>4315</v>
      </c>
      <c r="D4240" s="50" t="s">
        <v>37</v>
      </c>
      <c r="E4240" s="51">
        <v>45645</v>
      </c>
      <c r="F4240" s="50" t="s">
        <v>72</v>
      </c>
      <c r="G4240" s="50" t="s">
        <v>73</v>
      </c>
      <c r="H4240" s="50" t="s">
        <v>74</v>
      </c>
      <c r="I4240" s="50" t="s">
        <v>852</v>
      </c>
      <c r="J4240" s="50" t="s">
        <v>4219</v>
      </c>
      <c r="K4240" s="53">
        <v>14219.13</v>
      </c>
    </row>
    <row r="4241" spans="1:11" x14ac:dyDescent="0.25">
      <c r="A4241" s="50" t="s">
        <v>4216</v>
      </c>
      <c r="B4241" s="50" t="s">
        <v>5502</v>
      </c>
      <c r="C4241" s="50" t="s">
        <v>4315</v>
      </c>
      <c r="D4241" s="50" t="s">
        <v>37</v>
      </c>
      <c r="E4241" s="51">
        <v>45645</v>
      </c>
      <c r="F4241" s="50" t="s">
        <v>72</v>
      </c>
      <c r="G4241" s="50" t="s">
        <v>73</v>
      </c>
      <c r="H4241" s="50" t="s">
        <v>74</v>
      </c>
      <c r="I4241" s="50" t="s">
        <v>852</v>
      </c>
      <c r="J4241" s="50" t="s">
        <v>4219</v>
      </c>
      <c r="K4241" s="53">
        <v>14219.13</v>
      </c>
    </row>
    <row r="4242" spans="1:11" x14ac:dyDescent="0.25">
      <c r="A4242" s="50" t="s">
        <v>4216</v>
      </c>
      <c r="B4242" s="50" t="s">
        <v>5503</v>
      </c>
      <c r="C4242" s="50" t="s">
        <v>4315</v>
      </c>
      <c r="D4242" s="50" t="s">
        <v>37</v>
      </c>
      <c r="E4242" s="51">
        <v>45645</v>
      </c>
      <c r="F4242" s="50" t="s">
        <v>72</v>
      </c>
      <c r="G4242" s="50" t="s">
        <v>73</v>
      </c>
      <c r="H4242" s="50" t="s">
        <v>74</v>
      </c>
      <c r="I4242" s="50" t="s">
        <v>852</v>
      </c>
      <c r="J4242" s="50" t="s">
        <v>4219</v>
      </c>
      <c r="K4242" s="53">
        <v>14219.13</v>
      </c>
    </row>
    <row r="4243" spans="1:11" x14ac:dyDescent="0.25">
      <c r="A4243" s="50" t="s">
        <v>4216</v>
      </c>
      <c r="B4243" s="50" t="s">
        <v>5504</v>
      </c>
      <c r="C4243" s="50" t="s">
        <v>4315</v>
      </c>
      <c r="D4243" s="50" t="s">
        <v>37</v>
      </c>
      <c r="E4243" s="51">
        <v>45645</v>
      </c>
      <c r="F4243" s="50" t="s">
        <v>72</v>
      </c>
      <c r="G4243" s="50" t="s">
        <v>73</v>
      </c>
      <c r="H4243" s="50" t="s">
        <v>74</v>
      </c>
      <c r="I4243" s="50" t="s">
        <v>852</v>
      </c>
      <c r="J4243" s="50" t="s">
        <v>4219</v>
      </c>
      <c r="K4243" s="53">
        <v>14219.13</v>
      </c>
    </row>
    <row r="4244" spans="1:11" x14ac:dyDescent="0.25">
      <c r="A4244" s="50" t="s">
        <v>4216</v>
      </c>
      <c r="B4244" s="50" t="s">
        <v>5505</v>
      </c>
      <c r="C4244" s="50" t="s">
        <v>4315</v>
      </c>
      <c r="D4244" s="50" t="s">
        <v>37</v>
      </c>
      <c r="E4244" s="51">
        <v>45645</v>
      </c>
      <c r="F4244" s="50" t="s">
        <v>72</v>
      </c>
      <c r="G4244" s="50" t="s">
        <v>73</v>
      </c>
      <c r="H4244" s="50" t="s">
        <v>74</v>
      </c>
      <c r="I4244" s="50" t="s">
        <v>852</v>
      </c>
      <c r="J4244" s="50" t="s">
        <v>4219</v>
      </c>
      <c r="K4244" s="53">
        <v>14219.13</v>
      </c>
    </row>
    <row r="4245" spans="1:11" x14ac:dyDescent="0.25">
      <c r="A4245" s="50" t="s">
        <v>4216</v>
      </c>
      <c r="B4245" s="50" t="s">
        <v>5506</v>
      </c>
      <c r="C4245" s="50" t="s">
        <v>4315</v>
      </c>
      <c r="D4245" s="50" t="s">
        <v>37</v>
      </c>
      <c r="E4245" s="51">
        <v>45645</v>
      </c>
      <c r="F4245" s="50" t="s">
        <v>72</v>
      </c>
      <c r="G4245" s="50" t="s">
        <v>73</v>
      </c>
      <c r="H4245" s="50" t="s">
        <v>74</v>
      </c>
      <c r="I4245" s="50" t="s">
        <v>852</v>
      </c>
      <c r="J4245" s="50" t="s">
        <v>4219</v>
      </c>
      <c r="K4245" s="53">
        <v>14219.13</v>
      </c>
    </row>
    <row r="4246" spans="1:11" x14ac:dyDescent="0.25">
      <c r="A4246" s="50" t="s">
        <v>4216</v>
      </c>
      <c r="B4246" s="50" t="s">
        <v>5507</v>
      </c>
      <c r="C4246" s="50" t="s">
        <v>4315</v>
      </c>
      <c r="D4246" s="50" t="s">
        <v>37</v>
      </c>
      <c r="E4246" s="51">
        <v>45645</v>
      </c>
      <c r="F4246" s="50" t="s">
        <v>72</v>
      </c>
      <c r="G4246" s="50" t="s">
        <v>73</v>
      </c>
      <c r="H4246" s="50" t="s">
        <v>74</v>
      </c>
      <c r="I4246" s="50" t="s">
        <v>852</v>
      </c>
      <c r="J4246" s="50" t="s">
        <v>4219</v>
      </c>
      <c r="K4246" s="53">
        <v>14219.13</v>
      </c>
    </row>
    <row r="4247" spans="1:11" x14ac:dyDescent="0.25">
      <c r="A4247" s="50" t="s">
        <v>4216</v>
      </c>
      <c r="B4247" s="50" t="s">
        <v>5508</v>
      </c>
      <c r="C4247" s="50" t="s">
        <v>4315</v>
      </c>
      <c r="D4247" s="50" t="s">
        <v>37</v>
      </c>
      <c r="E4247" s="51">
        <v>45645</v>
      </c>
      <c r="F4247" s="50" t="s">
        <v>72</v>
      </c>
      <c r="G4247" s="50" t="s">
        <v>73</v>
      </c>
      <c r="H4247" s="50" t="s">
        <v>74</v>
      </c>
      <c r="I4247" s="50" t="s">
        <v>852</v>
      </c>
      <c r="J4247" s="50" t="s">
        <v>4219</v>
      </c>
      <c r="K4247" s="53">
        <v>14219.13</v>
      </c>
    </row>
    <row r="4248" spans="1:11" x14ac:dyDescent="0.25">
      <c r="A4248" s="50" t="s">
        <v>4216</v>
      </c>
      <c r="B4248" s="50" t="s">
        <v>5509</v>
      </c>
      <c r="C4248" s="50" t="s">
        <v>4315</v>
      </c>
      <c r="D4248" s="50" t="s">
        <v>37</v>
      </c>
      <c r="E4248" s="51">
        <v>45645</v>
      </c>
      <c r="F4248" s="50" t="s">
        <v>72</v>
      </c>
      <c r="G4248" s="50" t="s">
        <v>73</v>
      </c>
      <c r="H4248" s="50" t="s">
        <v>74</v>
      </c>
      <c r="I4248" s="50" t="s">
        <v>852</v>
      </c>
      <c r="J4248" s="50" t="s">
        <v>4219</v>
      </c>
      <c r="K4248" s="53">
        <v>14219.13</v>
      </c>
    </row>
    <row r="4249" spans="1:11" x14ac:dyDescent="0.25">
      <c r="A4249" s="50" t="s">
        <v>4216</v>
      </c>
      <c r="B4249" s="50" t="s">
        <v>5510</v>
      </c>
      <c r="C4249" s="50" t="s">
        <v>4315</v>
      </c>
      <c r="D4249" s="50" t="s">
        <v>37</v>
      </c>
      <c r="E4249" s="51">
        <v>45645</v>
      </c>
      <c r="F4249" s="50" t="s">
        <v>72</v>
      </c>
      <c r="G4249" s="50" t="s">
        <v>73</v>
      </c>
      <c r="H4249" s="50" t="s">
        <v>74</v>
      </c>
      <c r="I4249" s="50" t="s">
        <v>852</v>
      </c>
      <c r="J4249" s="50" t="s">
        <v>4219</v>
      </c>
      <c r="K4249" s="53">
        <v>14219.13</v>
      </c>
    </row>
    <row r="4250" spans="1:11" x14ac:dyDescent="0.25">
      <c r="A4250" s="50" t="s">
        <v>4216</v>
      </c>
      <c r="B4250" s="50" t="s">
        <v>5511</v>
      </c>
      <c r="C4250" s="50" t="s">
        <v>4315</v>
      </c>
      <c r="D4250" s="50" t="s">
        <v>37</v>
      </c>
      <c r="E4250" s="51">
        <v>45645</v>
      </c>
      <c r="F4250" s="50" t="s">
        <v>72</v>
      </c>
      <c r="G4250" s="50" t="s">
        <v>73</v>
      </c>
      <c r="H4250" s="50" t="s">
        <v>74</v>
      </c>
      <c r="I4250" s="50" t="s">
        <v>852</v>
      </c>
      <c r="J4250" s="50" t="s">
        <v>4219</v>
      </c>
      <c r="K4250" s="53">
        <v>14219.13</v>
      </c>
    </row>
    <row r="4251" spans="1:11" x14ac:dyDescent="0.25">
      <c r="A4251" s="50" t="s">
        <v>4216</v>
      </c>
      <c r="B4251" s="50" t="s">
        <v>5512</v>
      </c>
      <c r="C4251" s="50" t="s">
        <v>4315</v>
      </c>
      <c r="D4251" s="50" t="s">
        <v>37</v>
      </c>
      <c r="E4251" s="51">
        <v>45645</v>
      </c>
      <c r="F4251" s="50" t="s">
        <v>72</v>
      </c>
      <c r="G4251" s="50" t="s">
        <v>73</v>
      </c>
      <c r="H4251" s="50" t="s">
        <v>74</v>
      </c>
      <c r="I4251" s="50" t="s">
        <v>852</v>
      </c>
      <c r="J4251" s="50" t="s">
        <v>4219</v>
      </c>
      <c r="K4251" s="53">
        <v>14219.13</v>
      </c>
    </row>
    <row r="4252" spans="1:11" x14ac:dyDescent="0.25">
      <c r="A4252" s="50" t="s">
        <v>4216</v>
      </c>
      <c r="B4252" s="50" t="s">
        <v>5513</v>
      </c>
      <c r="C4252" s="50" t="s">
        <v>4315</v>
      </c>
      <c r="D4252" s="50" t="s">
        <v>37</v>
      </c>
      <c r="E4252" s="51">
        <v>45645</v>
      </c>
      <c r="F4252" s="50" t="s">
        <v>72</v>
      </c>
      <c r="G4252" s="50" t="s">
        <v>73</v>
      </c>
      <c r="H4252" s="50" t="s">
        <v>74</v>
      </c>
      <c r="I4252" s="50" t="s">
        <v>852</v>
      </c>
      <c r="J4252" s="50" t="s">
        <v>4219</v>
      </c>
      <c r="K4252" s="53">
        <v>14219.13</v>
      </c>
    </row>
    <row r="4253" spans="1:11" x14ac:dyDescent="0.25">
      <c r="A4253" s="50" t="s">
        <v>4216</v>
      </c>
      <c r="B4253" s="50" t="s">
        <v>5514</v>
      </c>
      <c r="C4253" s="50" t="s">
        <v>4315</v>
      </c>
      <c r="D4253" s="50" t="s">
        <v>37</v>
      </c>
      <c r="E4253" s="51">
        <v>45645</v>
      </c>
      <c r="F4253" s="50" t="s">
        <v>72</v>
      </c>
      <c r="G4253" s="50" t="s">
        <v>73</v>
      </c>
      <c r="H4253" s="50" t="s">
        <v>74</v>
      </c>
      <c r="I4253" s="50" t="s">
        <v>852</v>
      </c>
      <c r="J4253" s="50" t="s">
        <v>4219</v>
      </c>
      <c r="K4253" s="53">
        <v>14219.13</v>
      </c>
    </row>
    <row r="4254" spans="1:11" x14ac:dyDescent="0.25">
      <c r="A4254" s="50" t="s">
        <v>4216</v>
      </c>
      <c r="B4254" s="50" t="s">
        <v>5515</v>
      </c>
      <c r="C4254" s="50" t="s">
        <v>4315</v>
      </c>
      <c r="D4254" s="50" t="s">
        <v>37</v>
      </c>
      <c r="E4254" s="51">
        <v>45645</v>
      </c>
      <c r="F4254" s="50" t="s">
        <v>72</v>
      </c>
      <c r="G4254" s="50" t="s">
        <v>73</v>
      </c>
      <c r="H4254" s="50" t="s">
        <v>74</v>
      </c>
      <c r="I4254" s="50" t="s">
        <v>852</v>
      </c>
      <c r="J4254" s="50" t="s">
        <v>4219</v>
      </c>
      <c r="K4254" s="53">
        <v>14219.13</v>
      </c>
    </row>
    <row r="4255" spans="1:11" x14ac:dyDescent="0.25">
      <c r="A4255" s="50" t="s">
        <v>4216</v>
      </c>
      <c r="B4255" s="50" t="s">
        <v>5516</v>
      </c>
      <c r="C4255" s="50" t="s">
        <v>4315</v>
      </c>
      <c r="D4255" s="50" t="s">
        <v>37</v>
      </c>
      <c r="E4255" s="51">
        <v>45645</v>
      </c>
      <c r="F4255" s="50" t="s">
        <v>72</v>
      </c>
      <c r="G4255" s="50" t="s">
        <v>73</v>
      </c>
      <c r="H4255" s="50" t="s">
        <v>74</v>
      </c>
      <c r="I4255" s="50" t="s">
        <v>852</v>
      </c>
      <c r="J4255" s="50" t="s">
        <v>4219</v>
      </c>
      <c r="K4255" s="53">
        <v>14219.13</v>
      </c>
    </row>
    <row r="4256" spans="1:11" x14ac:dyDescent="0.25">
      <c r="A4256" s="50" t="s">
        <v>4216</v>
      </c>
      <c r="B4256" s="50" t="s">
        <v>5517</v>
      </c>
      <c r="C4256" s="50" t="s">
        <v>4315</v>
      </c>
      <c r="D4256" s="50" t="s">
        <v>37</v>
      </c>
      <c r="E4256" s="51">
        <v>45645</v>
      </c>
      <c r="F4256" s="50" t="s">
        <v>72</v>
      </c>
      <c r="G4256" s="50" t="s">
        <v>73</v>
      </c>
      <c r="H4256" s="50" t="s">
        <v>74</v>
      </c>
      <c r="I4256" s="50" t="s">
        <v>852</v>
      </c>
      <c r="J4256" s="50" t="s">
        <v>4219</v>
      </c>
      <c r="K4256" s="53">
        <v>14219.13</v>
      </c>
    </row>
    <row r="4257" spans="1:11" x14ac:dyDescent="0.25">
      <c r="A4257" s="50" t="s">
        <v>4216</v>
      </c>
      <c r="B4257" s="50" t="s">
        <v>5518</v>
      </c>
      <c r="C4257" s="50" t="s">
        <v>4315</v>
      </c>
      <c r="D4257" s="50" t="s">
        <v>37</v>
      </c>
      <c r="E4257" s="51">
        <v>45645</v>
      </c>
      <c r="F4257" s="50" t="s">
        <v>72</v>
      </c>
      <c r="G4257" s="50" t="s">
        <v>73</v>
      </c>
      <c r="H4257" s="50" t="s">
        <v>74</v>
      </c>
      <c r="I4257" s="50" t="s">
        <v>852</v>
      </c>
      <c r="J4257" s="50" t="s">
        <v>4219</v>
      </c>
      <c r="K4257" s="53">
        <v>14219.13</v>
      </c>
    </row>
    <row r="4258" spans="1:11" x14ac:dyDescent="0.25">
      <c r="A4258" s="50" t="s">
        <v>4216</v>
      </c>
      <c r="B4258" s="50" t="s">
        <v>5519</v>
      </c>
      <c r="C4258" s="50" t="s">
        <v>4315</v>
      </c>
      <c r="D4258" s="50" t="s">
        <v>37</v>
      </c>
      <c r="E4258" s="51">
        <v>45645</v>
      </c>
      <c r="F4258" s="50" t="s">
        <v>72</v>
      </c>
      <c r="G4258" s="50" t="s">
        <v>73</v>
      </c>
      <c r="H4258" s="50" t="s">
        <v>74</v>
      </c>
      <c r="I4258" s="50" t="s">
        <v>852</v>
      </c>
      <c r="J4258" s="50" t="s">
        <v>4219</v>
      </c>
      <c r="K4258" s="53">
        <v>14219.13</v>
      </c>
    </row>
    <row r="4259" spans="1:11" x14ac:dyDescent="0.25">
      <c r="A4259" s="50" t="s">
        <v>4216</v>
      </c>
      <c r="B4259" s="50" t="s">
        <v>5520</v>
      </c>
      <c r="C4259" s="50" t="s">
        <v>4315</v>
      </c>
      <c r="D4259" s="50" t="s">
        <v>37</v>
      </c>
      <c r="E4259" s="51">
        <v>45645</v>
      </c>
      <c r="F4259" s="50" t="s">
        <v>72</v>
      </c>
      <c r="G4259" s="50" t="s">
        <v>73</v>
      </c>
      <c r="H4259" s="50" t="s">
        <v>74</v>
      </c>
      <c r="I4259" s="50" t="s">
        <v>852</v>
      </c>
      <c r="J4259" s="50" t="s">
        <v>4219</v>
      </c>
      <c r="K4259" s="53">
        <v>14219.13</v>
      </c>
    </row>
    <row r="4260" spans="1:11" x14ac:dyDescent="0.25">
      <c r="A4260" s="50" t="s">
        <v>4216</v>
      </c>
      <c r="B4260" s="50" t="s">
        <v>5521</v>
      </c>
      <c r="C4260" s="50" t="s">
        <v>4315</v>
      </c>
      <c r="D4260" s="50" t="s">
        <v>37</v>
      </c>
      <c r="E4260" s="51">
        <v>45645</v>
      </c>
      <c r="F4260" s="50" t="s">
        <v>72</v>
      </c>
      <c r="G4260" s="50" t="s">
        <v>73</v>
      </c>
      <c r="H4260" s="50" t="s">
        <v>74</v>
      </c>
      <c r="I4260" s="50" t="s">
        <v>852</v>
      </c>
      <c r="J4260" s="50" t="s">
        <v>4219</v>
      </c>
      <c r="K4260" s="53">
        <v>14219.13</v>
      </c>
    </row>
    <row r="4261" spans="1:11" x14ac:dyDescent="0.25">
      <c r="A4261" s="50" t="s">
        <v>4216</v>
      </c>
      <c r="B4261" s="50" t="s">
        <v>5522</v>
      </c>
      <c r="C4261" s="50" t="s">
        <v>4315</v>
      </c>
      <c r="D4261" s="50" t="s">
        <v>37</v>
      </c>
      <c r="E4261" s="51">
        <v>45645</v>
      </c>
      <c r="F4261" s="50" t="s">
        <v>72</v>
      </c>
      <c r="G4261" s="50" t="s">
        <v>73</v>
      </c>
      <c r="H4261" s="50" t="s">
        <v>74</v>
      </c>
      <c r="I4261" s="50" t="s">
        <v>852</v>
      </c>
      <c r="J4261" s="50" t="s">
        <v>4219</v>
      </c>
      <c r="K4261" s="53">
        <v>14219.13</v>
      </c>
    </row>
    <row r="4262" spans="1:11" x14ac:dyDescent="0.25">
      <c r="A4262" s="50" t="s">
        <v>4216</v>
      </c>
      <c r="B4262" s="50" t="s">
        <v>5523</v>
      </c>
      <c r="C4262" s="50" t="s">
        <v>4315</v>
      </c>
      <c r="D4262" s="50" t="s">
        <v>37</v>
      </c>
      <c r="E4262" s="51">
        <v>45645</v>
      </c>
      <c r="F4262" s="50" t="s">
        <v>72</v>
      </c>
      <c r="G4262" s="50" t="s">
        <v>73</v>
      </c>
      <c r="H4262" s="50" t="s">
        <v>74</v>
      </c>
      <c r="I4262" s="50" t="s">
        <v>852</v>
      </c>
      <c r="J4262" s="50" t="s">
        <v>4219</v>
      </c>
      <c r="K4262" s="53">
        <v>14219.13</v>
      </c>
    </row>
    <row r="4263" spans="1:11" x14ac:dyDescent="0.25">
      <c r="A4263" s="50" t="s">
        <v>4216</v>
      </c>
      <c r="B4263" s="50" t="s">
        <v>5524</v>
      </c>
      <c r="C4263" s="50" t="s">
        <v>4315</v>
      </c>
      <c r="D4263" s="50" t="s">
        <v>37</v>
      </c>
      <c r="E4263" s="51">
        <v>45645</v>
      </c>
      <c r="F4263" s="50" t="s">
        <v>72</v>
      </c>
      <c r="G4263" s="50" t="s">
        <v>73</v>
      </c>
      <c r="H4263" s="50" t="s">
        <v>74</v>
      </c>
      <c r="I4263" s="50" t="s">
        <v>852</v>
      </c>
      <c r="J4263" s="50" t="s">
        <v>4219</v>
      </c>
      <c r="K4263" s="53">
        <v>14219.13</v>
      </c>
    </row>
    <row r="4264" spans="1:11" x14ac:dyDescent="0.25">
      <c r="A4264" s="50" t="s">
        <v>4216</v>
      </c>
      <c r="B4264" s="50" t="s">
        <v>5525</v>
      </c>
      <c r="C4264" s="50" t="s">
        <v>4315</v>
      </c>
      <c r="D4264" s="50" t="s">
        <v>37</v>
      </c>
      <c r="E4264" s="51">
        <v>45645</v>
      </c>
      <c r="F4264" s="50" t="s">
        <v>72</v>
      </c>
      <c r="G4264" s="50" t="s">
        <v>73</v>
      </c>
      <c r="H4264" s="50" t="s">
        <v>74</v>
      </c>
      <c r="I4264" s="50" t="s">
        <v>852</v>
      </c>
      <c r="J4264" s="50" t="s">
        <v>4219</v>
      </c>
      <c r="K4264" s="53">
        <v>14219.13</v>
      </c>
    </row>
    <row r="4265" spans="1:11" x14ac:dyDescent="0.25">
      <c r="A4265" s="50" t="s">
        <v>4216</v>
      </c>
      <c r="B4265" s="50" t="s">
        <v>5526</v>
      </c>
      <c r="C4265" s="50" t="s">
        <v>4315</v>
      </c>
      <c r="D4265" s="50" t="s">
        <v>37</v>
      </c>
      <c r="E4265" s="51">
        <v>45645</v>
      </c>
      <c r="F4265" s="50" t="s">
        <v>72</v>
      </c>
      <c r="G4265" s="50" t="s">
        <v>73</v>
      </c>
      <c r="H4265" s="50" t="s">
        <v>74</v>
      </c>
      <c r="I4265" s="50" t="s">
        <v>852</v>
      </c>
      <c r="J4265" s="50" t="s">
        <v>4219</v>
      </c>
      <c r="K4265" s="53">
        <v>14219.13</v>
      </c>
    </row>
    <row r="4266" spans="1:11" x14ac:dyDescent="0.25">
      <c r="A4266" s="50" t="s">
        <v>4216</v>
      </c>
      <c r="B4266" s="50" t="s">
        <v>5527</v>
      </c>
      <c r="C4266" s="50" t="s">
        <v>4315</v>
      </c>
      <c r="D4266" s="50" t="s">
        <v>37</v>
      </c>
      <c r="E4266" s="51">
        <v>45645</v>
      </c>
      <c r="F4266" s="50" t="s">
        <v>72</v>
      </c>
      <c r="G4266" s="50" t="s">
        <v>73</v>
      </c>
      <c r="H4266" s="50" t="s">
        <v>74</v>
      </c>
      <c r="I4266" s="50" t="s">
        <v>852</v>
      </c>
      <c r="J4266" s="50" t="s">
        <v>4219</v>
      </c>
      <c r="K4266" s="53">
        <v>14219.13</v>
      </c>
    </row>
    <row r="4267" spans="1:11" x14ac:dyDescent="0.25">
      <c r="A4267" s="50" t="s">
        <v>4216</v>
      </c>
      <c r="B4267" s="50" t="s">
        <v>5528</v>
      </c>
      <c r="C4267" s="50" t="s">
        <v>4315</v>
      </c>
      <c r="D4267" s="50" t="s">
        <v>37</v>
      </c>
      <c r="E4267" s="51">
        <v>45645</v>
      </c>
      <c r="F4267" s="50" t="s">
        <v>72</v>
      </c>
      <c r="G4267" s="50" t="s">
        <v>73</v>
      </c>
      <c r="H4267" s="50" t="s">
        <v>74</v>
      </c>
      <c r="I4267" s="50" t="s">
        <v>852</v>
      </c>
      <c r="J4267" s="50" t="s">
        <v>4219</v>
      </c>
      <c r="K4267" s="53">
        <v>14219.13</v>
      </c>
    </row>
    <row r="4268" spans="1:11" x14ac:dyDescent="0.25">
      <c r="A4268" s="50" t="s">
        <v>4216</v>
      </c>
      <c r="B4268" s="50" t="s">
        <v>5529</v>
      </c>
      <c r="C4268" s="50" t="s">
        <v>4315</v>
      </c>
      <c r="D4268" s="50" t="s">
        <v>37</v>
      </c>
      <c r="E4268" s="51">
        <v>45645</v>
      </c>
      <c r="F4268" s="50" t="s">
        <v>72</v>
      </c>
      <c r="G4268" s="50" t="s">
        <v>73</v>
      </c>
      <c r="H4268" s="50" t="s">
        <v>74</v>
      </c>
      <c r="I4268" s="50" t="s">
        <v>852</v>
      </c>
      <c r="J4268" s="50" t="s">
        <v>4219</v>
      </c>
      <c r="K4268" s="53">
        <v>14219.13</v>
      </c>
    </row>
    <row r="4269" spans="1:11" x14ac:dyDescent="0.25">
      <c r="A4269" s="50" t="s">
        <v>4216</v>
      </c>
      <c r="B4269" s="50" t="s">
        <v>5530</v>
      </c>
      <c r="C4269" s="50" t="s">
        <v>4315</v>
      </c>
      <c r="D4269" s="50" t="s">
        <v>37</v>
      </c>
      <c r="E4269" s="51">
        <v>45645</v>
      </c>
      <c r="F4269" s="50" t="s">
        <v>72</v>
      </c>
      <c r="G4269" s="50" t="s">
        <v>73</v>
      </c>
      <c r="H4269" s="50" t="s">
        <v>74</v>
      </c>
      <c r="I4269" s="50" t="s">
        <v>852</v>
      </c>
      <c r="J4269" s="50" t="s">
        <v>4219</v>
      </c>
      <c r="K4269" s="53">
        <v>14219.13</v>
      </c>
    </row>
    <row r="4270" spans="1:11" x14ac:dyDescent="0.25">
      <c r="A4270" s="50" t="s">
        <v>4216</v>
      </c>
      <c r="B4270" s="50" t="s">
        <v>5531</v>
      </c>
      <c r="C4270" s="50" t="s">
        <v>4315</v>
      </c>
      <c r="D4270" s="50" t="s">
        <v>37</v>
      </c>
      <c r="E4270" s="51">
        <v>45645</v>
      </c>
      <c r="F4270" s="50" t="s">
        <v>72</v>
      </c>
      <c r="G4270" s="50" t="s">
        <v>73</v>
      </c>
      <c r="H4270" s="50" t="s">
        <v>74</v>
      </c>
      <c r="I4270" s="50" t="s">
        <v>852</v>
      </c>
      <c r="J4270" s="50" t="s">
        <v>4219</v>
      </c>
      <c r="K4270" s="53">
        <v>14219.13</v>
      </c>
    </row>
    <row r="4271" spans="1:11" x14ac:dyDescent="0.25">
      <c r="A4271" s="50" t="s">
        <v>4216</v>
      </c>
      <c r="B4271" s="50" t="s">
        <v>5532</v>
      </c>
      <c r="C4271" s="50" t="s">
        <v>4315</v>
      </c>
      <c r="D4271" s="50" t="s">
        <v>37</v>
      </c>
      <c r="E4271" s="51">
        <v>45645</v>
      </c>
      <c r="F4271" s="50" t="s">
        <v>72</v>
      </c>
      <c r="G4271" s="50" t="s">
        <v>73</v>
      </c>
      <c r="H4271" s="50" t="s">
        <v>74</v>
      </c>
      <c r="I4271" s="50" t="s">
        <v>852</v>
      </c>
      <c r="J4271" s="50" t="s">
        <v>4219</v>
      </c>
      <c r="K4271" s="53">
        <v>14219.13</v>
      </c>
    </row>
    <row r="4272" spans="1:11" x14ac:dyDescent="0.25">
      <c r="A4272" s="50" t="s">
        <v>4216</v>
      </c>
      <c r="B4272" s="50" t="s">
        <v>5533</v>
      </c>
      <c r="C4272" s="50" t="s">
        <v>4315</v>
      </c>
      <c r="D4272" s="50" t="s">
        <v>37</v>
      </c>
      <c r="E4272" s="51">
        <v>45645</v>
      </c>
      <c r="F4272" s="50" t="s">
        <v>72</v>
      </c>
      <c r="G4272" s="50" t="s">
        <v>73</v>
      </c>
      <c r="H4272" s="50" t="s">
        <v>74</v>
      </c>
      <c r="I4272" s="50" t="s">
        <v>852</v>
      </c>
      <c r="J4272" s="50" t="s">
        <v>4219</v>
      </c>
      <c r="K4272" s="53">
        <v>14219.13</v>
      </c>
    </row>
    <row r="4273" spans="1:11" x14ac:dyDescent="0.25">
      <c r="A4273" s="50" t="s">
        <v>4216</v>
      </c>
      <c r="B4273" s="50" t="s">
        <v>5534</v>
      </c>
      <c r="C4273" s="50" t="s">
        <v>4315</v>
      </c>
      <c r="D4273" s="50" t="s">
        <v>37</v>
      </c>
      <c r="E4273" s="51">
        <v>45645</v>
      </c>
      <c r="F4273" s="50" t="s">
        <v>72</v>
      </c>
      <c r="G4273" s="50" t="s">
        <v>73</v>
      </c>
      <c r="H4273" s="50" t="s">
        <v>74</v>
      </c>
      <c r="I4273" s="50" t="s">
        <v>852</v>
      </c>
      <c r="J4273" s="50" t="s">
        <v>4219</v>
      </c>
      <c r="K4273" s="53">
        <v>14219.13</v>
      </c>
    </row>
    <row r="4274" spans="1:11" x14ac:dyDescent="0.25">
      <c r="A4274" s="50" t="s">
        <v>4216</v>
      </c>
      <c r="B4274" s="50" t="s">
        <v>5535</v>
      </c>
      <c r="C4274" s="50" t="s">
        <v>4315</v>
      </c>
      <c r="D4274" s="50" t="s">
        <v>37</v>
      </c>
      <c r="E4274" s="51">
        <v>45645</v>
      </c>
      <c r="F4274" s="50" t="s">
        <v>72</v>
      </c>
      <c r="G4274" s="50" t="s">
        <v>73</v>
      </c>
      <c r="H4274" s="50" t="s">
        <v>74</v>
      </c>
      <c r="I4274" s="50" t="s">
        <v>852</v>
      </c>
      <c r="J4274" s="50" t="s">
        <v>4219</v>
      </c>
      <c r="K4274" s="53">
        <v>14219.13</v>
      </c>
    </row>
    <row r="4275" spans="1:11" x14ac:dyDescent="0.25">
      <c r="A4275" s="50" t="s">
        <v>4216</v>
      </c>
      <c r="B4275" s="50" t="s">
        <v>5536</v>
      </c>
      <c r="C4275" s="50" t="s">
        <v>4315</v>
      </c>
      <c r="D4275" s="50" t="s">
        <v>37</v>
      </c>
      <c r="E4275" s="51">
        <v>45645</v>
      </c>
      <c r="F4275" s="50" t="s">
        <v>72</v>
      </c>
      <c r="G4275" s="50" t="s">
        <v>73</v>
      </c>
      <c r="H4275" s="50" t="s">
        <v>74</v>
      </c>
      <c r="I4275" s="50" t="s">
        <v>852</v>
      </c>
      <c r="J4275" s="50" t="s">
        <v>4219</v>
      </c>
      <c r="K4275" s="53">
        <v>14219.13</v>
      </c>
    </row>
    <row r="4276" spans="1:11" x14ac:dyDescent="0.25">
      <c r="A4276" s="50" t="s">
        <v>4216</v>
      </c>
      <c r="B4276" s="50" t="s">
        <v>5537</v>
      </c>
      <c r="C4276" s="50" t="s">
        <v>4315</v>
      </c>
      <c r="D4276" s="50" t="s">
        <v>37</v>
      </c>
      <c r="E4276" s="51">
        <v>45645</v>
      </c>
      <c r="F4276" s="50" t="s">
        <v>72</v>
      </c>
      <c r="G4276" s="50" t="s">
        <v>73</v>
      </c>
      <c r="H4276" s="50" t="s">
        <v>74</v>
      </c>
      <c r="I4276" s="50" t="s">
        <v>852</v>
      </c>
      <c r="J4276" s="50" t="s">
        <v>4219</v>
      </c>
      <c r="K4276" s="53">
        <v>14219.13</v>
      </c>
    </row>
    <row r="4277" spans="1:11" x14ac:dyDescent="0.25">
      <c r="A4277" s="50" t="s">
        <v>4216</v>
      </c>
      <c r="B4277" s="50" t="s">
        <v>5538</v>
      </c>
      <c r="C4277" s="50" t="s">
        <v>4315</v>
      </c>
      <c r="D4277" s="50" t="s">
        <v>37</v>
      </c>
      <c r="E4277" s="51">
        <v>45645</v>
      </c>
      <c r="F4277" s="50" t="s">
        <v>72</v>
      </c>
      <c r="G4277" s="50" t="s">
        <v>73</v>
      </c>
      <c r="H4277" s="50" t="s">
        <v>74</v>
      </c>
      <c r="I4277" s="50" t="s">
        <v>852</v>
      </c>
      <c r="J4277" s="50" t="s">
        <v>4219</v>
      </c>
      <c r="K4277" s="53">
        <v>14219.13</v>
      </c>
    </row>
    <row r="4278" spans="1:11" x14ac:dyDescent="0.25">
      <c r="A4278" s="50" t="s">
        <v>4216</v>
      </c>
      <c r="B4278" s="50" t="s">
        <v>5539</v>
      </c>
      <c r="C4278" s="50" t="s">
        <v>4315</v>
      </c>
      <c r="D4278" s="50" t="s">
        <v>37</v>
      </c>
      <c r="E4278" s="51">
        <v>45645</v>
      </c>
      <c r="F4278" s="50" t="s">
        <v>72</v>
      </c>
      <c r="G4278" s="50" t="s">
        <v>73</v>
      </c>
      <c r="H4278" s="50" t="s">
        <v>74</v>
      </c>
      <c r="I4278" s="50" t="s">
        <v>852</v>
      </c>
      <c r="J4278" s="50" t="s">
        <v>4219</v>
      </c>
      <c r="K4278" s="53">
        <v>14219.13</v>
      </c>
    </row>
    <row r="4279" spans="1:11" x14ac:dyDescent="0.25">
      <c r="A4279" s="50" t="s">
        <v>4216</v>
      </c>
      <c r="B4279" s="50" t="s">
        <v>5540</v>
      </c>
      <c r="C4279" s="50" t="s">
        <v>4315</v>
      </c>
      <c r="D4279" s="50" t="s">
        <v>37</v>
      </c>
      <c r="E4279" s="51">
        <v>45645</v>
      </c>
      <c r="F4279" s="50" t="s">
        <v>72</v>
      </c>
      <c r="G4279" s="50" t="s">
        <v>73</v>
      </c>
      <c r="H4279" s="50" t="s">
        <v>74</v>
      </c>
      <c r="I4279" s="50" t="s">
        <v>852</v>
      </c>
      <c r="J4279" s="50" t="s">
        <v>4219</v>
      </c>
      <c r="K4279" s="53">
        <v>14219.13</v>
      </c>
    </row>
    <row r="4280" spans="1:11" x14ac:dyDescent="0.25">
      <c r="A4280" s="50" t="s">
        <v>4216</v>
      </c>
      <c r="B4280" s="50" t="s">
        <v>5541</v>
      </c>
      <c r="C4280" s="50" t="s">
        <v>4315</v>
      </c>
      <c r="D4280" s="50" t="s">
        <v>37</v>
      </c>
      <c r="E4280" s="51">
        <v>45645</v>
      </c>
      <c r="F4280" s="50" t="s">
        <v>72</v>
      </c>
      <c r="G4280" s="50" t="s">
        <v>73</v>
      </c>
      <c r="H4280" s="50" t="s">
        <v>74</v>
      </c>
      <c r="I4280" s="50" t="s">
        <v>852</v>
      </c>
      <c r="J4280" s="50" t="s">
        <v>4219</v>
      </c>
      <c r="K4280" s="53">
        <v>14219.13</v>
      </c>
    </row>
    <row r="4281" spans="1:11" x14ac:dyDescent="0.25">
      <c r="A4281" s="50" t="s">
        <v>4216</v>
      </c>
      <c r="B4281" s="50" t="s">
        <v>5542</v>
      </c>
      <c r="C4281" s="50" t="s">
        <v>4315</v>
      </c>
      <c r="D4281" s="50" t="s">
        <v>37</v>
      </c>
      <c r="E4281" s="51">
        <v>45645</v>
      </c>
      <c r="F4281" s="50" t="s">
        <v>72</v>
      </c>
      <c r="G4281" s="50" t="s">
        <v>73</v>
      </c>
      <c r="H4281" s="50" t="s">
        <v>74</v>
      </c>
      <c r="I4281" s="50" t="s">
        <v>852</v>
      </c>
      <c r="J4281" s="50" t="s">
        <v>4219</v>
      </c>
      <c r="K4281" s="53">
        <v>14219.13</v>
      </c>
    </row>
    <row r="4282" spans="1:11" x14ac:dyDescent="0.25">
      <c r="A4282" s="50" t="s">
        <v>4216</v>
      </c>
      <c r="B4282" s="50" t="s">
        <v>5543</v>
      </c>
      <c r="C4282" s="50" t="s">
        <v>4315</v>
      </c>
      <c r="D4282" s="50" t="s">
        <v>37</v>
      </c>
      <c r="E4282" s="51">
        <v>45645</v>
      </c>
      <c r="F4282" s="50" t="s">
        <v>72</v>
      </c>
      <c r="G4282" s="50" t="s">
        <v>73</v>
      </c>
      <c r="H4282" s="50" t="s">
        <v>74</v>
      </c>
      <c r="I4282" s="50" t="s">
        <v>852</v>
      </c>
      <c r="J4282" s="50" t="s">
        <v>4219</v>
      </c>
      <c r="K4282" s="53">
        <v>14219.13</v>
      </c>
    </row>
    <row r="4283" spans="1:11" x14ac:dyDescent="0.25">
      <c r="A4283" s="50" t="s">
        <v>4216</v>
      </c>
      <c r="B4283" s="50" t="s">
        <v>5544</v>
      </c>
      <c r="C4283" s="50" t="s">
        <v>4315</v>
      </c>
      <c r="D4283" s="50" t="s">
        <v>37</v>
      </c>
      <c r="E4283" s="51">
        <v>45645</v>
      </c>
      <c r="F4283" s="50" t="s">
        <v>72</v>
      </c>
      <c r="G4283" s="50" t="s">
        <v>73</v>
      </c>
      <c r="H4283" s="50" t="s">
        <v>74</v>
      </c>
      <c r="I4283" s="50" t="s">
        <v>852</v>
      </c>
      <c r="J4283" s="50" t="s">
        <v>4219</v>
      </c>
      <c r="K4283" s="53">
        <v>14219.13</v>
      </c>
    </row>
    <row r="4284" spans="1:11" x14ac:dyDescent="0.25">
      <c r="A4284" s="50" t="s">
        <v>4216</v>
      </c>
      <c r="B4284" s="50" t="s">
        <v>5545</v>
      </c>
      <c r="C4284" s="50" t="s">
        <v>4315</v>
      </c>
      <c r="D4284" s="50" t="s">
        <v>37</v>
      </c>
      <c r="E4284" s="51">
        <v>45645</v>
      </c>
      <c r="F4284" s="50" t="s">
        <v>72</v>
      </c>
      <c r="G4284" s="50" t="s">
        <v>73</v>
      </c>
      <c r="H4284" s="50" t="s">
        <v>74</v>
      </c>
      <c r="I4284" s="50" t="s">
        <v>852</v>
      </c>
      <c r="J4284" s="50" t="s">
        <v>4219</v>
      </c>
      <c r="K4284" s="53">
        <v>14219.13</v>
      </c>
    </row>
    <row r="4285" spans="1:11" x14ac:dyDescent="0.25">
      <c r="A4285" s="50" t="s">
        <v>4216</v>
      </c>
      <c r="B4285" s="50" t="s">
        <v>5546</v>
      </c>
      <c r="C4285" s="50" t="s">
        <v>4315</v>
      </c>
      <c r="D4285" s="50" t="s">
        <v>37</v>
      </c>
      <c r="E4285" s="51">
        <v>45645</v>
      </c>
      <c r="F4285" s="50" t="s">
        <v>72</v>
      </c>
      <c r="G4285" s="50" t="s">
        <v>73</v>
      </c>
      <c r="H4285" s="50" t="s">
        <v>74</v>
      </c>
      <c r="I4285" s="50" t="s">
        <v>852</v>
      </c>
      <c r="J4285" s="50" t="s">
        <v>4219</v>
      </c>
      <c r="K4285" s="53">
        <v>14219.13</v>
      </c>
    </row>
    <row r="4286" spans="1:11" x14ac:dyDescent="0.25">
      <c r="A4286" s="50" t="s">
        <v>4216</v>
      </c>
      <c r="B4286" s="50" t="s">
        <v>5547</v>
      </c>
      <c r="C4286" s="50" t="s">
        <v>4315</v>
      </c>
      <c r="D4286" s="50" t="s">
        <v>37</v>
      </c>
      <c r="E4286" s="51">
        <v>45645</v>
      </c>
      <c r="F4286" s="50" t="s">
        <v>72</v>
      </c>
      <c r="G4286" s="50" t="s">
        <v>73</v>
      </c>
      <c r="H4286" s="50" t="s">
        <v>74</v>
      </c>
      <c r="I4286" s="50" t="s">
        <v>852</v>
      </c>
      <c r="J4286" s="50" t="s">
        <v>4219</v>
      </c>
      <c r="K4286" s="53">
        <v>14219.13</v>
      </c>
    </row>
    <row r="4287" spans="1:11" x14ac:dyDescent="0.25">
      <c r="A4287" s="50" t="s">
        <v>4216</v>
      </c>
      <c r="B4287" s="50" t="s">
        <v>5548</v>
      </c>
      <c r="C4287" s="50" t="s">
        <v>4315</v>
      </c>
      <c r="D4287" s="50" t="s">
        <v>37</v>
      </c>
      <c r="E4287" s="51">
        <v>45645</v>
      </c>
      <c r="F4287" s="50" t="s">
        <v>72</v>
      </c>
      <c r="G4287" s="50" t="s">
        <v>73</v>
      </c>
      <c r="H4287" s="50" t="s">
        <v>74</v>
      </c>
      <c r="I4287" s="50" t="s">
        <v>852</v>
      </c>
      <c r="J4287" s="50" t="s">
        <v>4219</v>
      </c>
      <c r="K4287" s="53">
        <v>14219.13</v>
      </c>
    </row>
    <row r="4288" spans="1:11" x14ac:dyDescent="0.25">
      <c r="A4288" s="50" t="s">
        <v>4216</v>
      </c>
      <c r="B4288" s="50" t="s">
        <v>5549</v>
      </c>
      <c r="C4288" s="50" t="s">
        <v>4315</v>
      </c>
      <c r="D4288" s="50" t="s">
        <v>37</v>
      </c>
      <c r="E4288" s="51">
        <v>45645</v>
      </c>
      <c r="F4288" s="50" t="s">
        <v>72</v>
      </c>
      <c r="G4288" s="50" t="s">
        <v>73</v>
      </c>
      <c r="H4288" s="50" t="s">
        <v>74</v>
      </c>
      <c r="I4288" s="50" t="s">
        <v>852</v>
      </c>
      <c r="J4288" s="50" t="s">
        <v>4219</v>
      </c>
      <c r="K4288" s="53">
        <v>14219.13</v>
      </c>
    </row>
    <row r="4289" spans="1:11" x14ac:dyDescent="0.25">
      <c r="A4289" s="50" t="s">
        <v>4216</v>
      </c>
      <c r="B4289" s="50" t="s">
        <v>5550</v>
      </c>
      <c r="C4289" s="50" t="s">
        <v>4315</v>
      </c>
      <c r="D4289" s="50" t="s">
        <v>37</v>
      </c>
      <c r="E4289" s="51">
        <v>45645</v>
      </c>
      <c r="F4289" s="50" t="s">
        <v>72</v>
      </c>
      <c r="G4289" s="50" t="s">
        <v>73</v>
      </c>
      <c r="H4289" s="50" t="s">
        <v>74</v>
      </c>
      <c r="I4289" s="50" t="s">
        <v>852</v>
      </c>
      <c r="J4289" s="50" t="s">
        <v>4219</v>
      </c>
      <c r="K4289" s="53">
        <v>14219.13</v>
      </c>
    </row>
    <row r="4290" spans="1:11" x14ac:dyDescent="0.25">
      <c r="A4290" s="50" t="s">
        <v>4216</v>
      </c>
      <c r="B4290" s="50" t="s">
        <v>5551</v>
      </c>
      <c r="C4290" s="50" t="s">
        <v>4315</v>
      </c>
      <c r="D4290" s="50" t="s">
        <v>37</v>
      </c>
      <c r="E4290" s="51">
        <v>45645</v>
      </c>
      <c r="F4290" s="50" t="s">
        <v>72</v>
      </c>
      <c r="G4290" s="50" t="s">
        <v>73</v>
      </c>
      <c r="H4290" s="50" t="s">
        <v>74</v>
      </c>
      <c r="I4290" s="50" t="s">
        <v>852</v>
      </c>
      <c r="J4290" s="50" t="s">
        <v>4219</v>
      </c>
      <c r="K4290" s="53">
        <v>14219.13</v>
      </c>
    </row>
    <row r="4291" spans="1:11" x14ac:dyDescent="0.25">
      <c r="A4291" s="50" t="s">
        <v>4216</v>
      </c>
      <c r="B4291" s="50" t="s">
        <v>5552</v>
      </c>
      <c r="C4291" s="50" t="s">
        <v>4315</v>
      </c>
      <c r="D4291" s="50" t="s">
        <v>37</v>
      </c>
      <c r="E4291" s="51">
        <v>45645</v>
      </c>
      <c r="F4291" s="50" t="s">
        <v>72</v>
      </c>
      <c r="G4291" s="50" t="s">
        <v>73</v>
      </c>
      <c r="H4291" s="50" t="s">
        <v>74</v>
      </c>
      <c r="I4291" s="50" t="s">
        <v>852</v>
      </c>
      <c r="J4291" s="50" t="s">
        <v>4219</v>
      </c>
      <c r="K4291" s="53">
        <v>14219.13</v>
      </c>
    </row>
    <row r="4292" spans="1:11" x14ac:dyDescent="0.25">
      <c r="A4292" s="50" t="s">
        <v>4216</v>
      </c>
      <c r="B4292" s="50" t="s">
        <v>5553</v>
      </c>
      <c r="C4292" s="50" t="s">
        <v>4315</v>
      </c>
      <c r="D4292" s="50" t="s">
        <v>37</v>
      </c>
      <c r="E4292" s="51">
        <v>45645</v>
      </c>
      <c r="F4292" s="50" t="s">
        <v>72</v>
      </c>
      <c r="G4292" s="50" t="s">
        <v>73</v>
      </c>
      <c r="H4292" s="50" t="s">
        <v>74</v>
      </c>
      <c r="I4292" s="50" t="s">
        <v>852</v>
      </c>
      <c r="J4292" s="50" t="s">
        <v>4219</v>
      </c>
      <c r="K4292" s="53">
        <v>14219.13</v>
      </c>
    </row>
    <row r="4293" spans="1:11" x14ac:dyDescent="0.25">
      <c r="A4293" s="50" t="s">
        <v>4216</v>
      </c>
      <c r="B4293" s="50" t="s">
        <v>5554</v>
      </c>
      <c r="C4293" s="50" t="s">
        <v>4315</v>
      </c>
      <c r="D4293" s="50" t="s">
        <v>37</v>
      </c>
      <c r="E4293" s="51">
        <v>45645</v>
      </c>
      <c r="F4293" s="50" t="s">
        <v>72</v>
      </c>
      <c r="G4293" s="50" t="s">
        <v>73</v>
      </c>
      <c r="H4293" s="50" t="s">
        <v>74</v>
      </c>
      <c r="I4293" s="50" t="s">
        <v>852</v>
      </c>
      <c r="J4293" s="50" t="s">
        <v>4219</v>
      </c>
      <c r="K4293" s="53">
        <v>14218.38</v>
      </c>
    </row>
    <row r="4294" spans="1:11" x14ac:dyDescent="0.25">
      <c r="A4294" s="50" t="s">
        <v>4216</v>
      </c>
      <c r="B4294" s="50" t="s">
        <v>5555</v>
      </c>
      <c r="C4294" s="50" t="s">
        <v>4456</v>
      </c>
      <c r="D4294" s="50" t="s">
        <v>37</v>
      </c>
      <c r="E4294" s="51">
        <v>45653</v>
      </c>
      <c r="F4294" s="50" t="s">
        <v>72</v>
      </c>
      <c r="G4294" s="50" t="s">
        <v>73</v>
      </c>
      <c r="H4294" s="50" t="s">
        <v>74</v>
      </c>
      <c r="I4294" s="50" t="s">
        <v>852</v>
      </c>
      <c r="J4294" s="50" t="s">
        <v>4219</v>
      </c>
      <c r="K4294" s="53">
        <v>3915.5</v>
      </c>
    </row>
    <row r="4295" spans="1:11" x14ac:dyDescent="0.25">
      <c r="A4295" s="50" t="s">
        <v>4216</v>
      </c>
      <c r="B4295" s="50" t="s">
        <v>5556</v>
      </c>
      <c r="C4295" s="50" t="s">
        <v>4338</v>
      </c>
      <c r="D4295" s="50" t="s">
        <v>37</v>
      </c>
      <c r="E4295" s="51">
        <v>45657</v>
      </c>
      <c r="F4295" s="50" t="s">
        <v>72</v>
      </c>
      <c r="G4295" s="50" t="s">
        <v>73</v>
      </c>
      <c r="H4295" s="50" t="s">
        <v>74</v>
      </c>
      <c r="I4295" s="50" t="s">
        <v>852</v>
      </c>
      <c r="J4295" s="50" t="s">
        <v>4219</v>
      </c>
      <c r="K4295" s="53">
        <v>8262.06</v>
      </c>
    </row>
    <row r="4296" spans="1:11" x14ac:dyDescent="0.25">
      <c r="A4296" s="50" t="s">
        <v>4216</v>
      </c>
      <c r="B4296" s="50" t="s">
        <v>5557</v>
      </c>
      <c r="C4296" s="50" t="s">
        <v>4254</v>
      </c>
      <c r="D4296" s="50" t="s">
        <v>37</v>
      </c>
      <c r="E4296" s="51">
        <v>45657</v>
      </c>
      <c r="F4296" s="50" t="s">
        <v>72</v>
      </c>
      <c r="G4296" s="50" t="s">
        <v>73</v>
      </c>
      <c r="H4296" s="50" t="s">
        <v>74</v>
      </c>
      <c r="I4296" s="50" t="s">
        <v>852</v>
      </c>
      <c r="J4296" s="50" t="s">
        <v>4219</v>
      </c>
      <c r="K4296" s="53">
        <v>14249.06</v>
      </c>
    </row>
    <row r="4297" spans="1:11" x14ac:dyDescent="0.25">
      <c r="A4297" s="50" t="s">
        <v>5558</v>
      </c>
      <c r="B4297" s="50" t="s">
        <v>5559</v>
      </c>
      <c r="C4297" s="50" t="s">
        <v>5560</v>
      </c>
      <c r="D4297" s="50" t="s">
        <v>37</v>
      </c>
      <c r="E4297" s="51">
        <v>45382</v>
      </c>
      <c r="F4297" s="50" t="s">
        <v>78</v>
      </c>
      <c r="G4297" s="50" t="s">
        <v>732</v>
      </c>
      <c r="H4297" s="50" t="s">
        <v>733</v>
      </c>
      <c r="I4297" s="50" t="s">
        <v>981</v>
      </c>
      <c r="J4297" s="50" t="s">
        <v>5561</v>
      </c>
      <c r="K4297" s="53">
        <v>1964</v>
      </c>
    </row>
    <row r="4298" spans="1:11" x14ac:dyDescent="0.25">
      <c r="A4298" s="50" t="s">
        <v>5558</v>
      </c>
      <c r="B4298" s="50" t="s">
        <v>5562</v>
      </c>
      <c r="C4298" s="50" t="s">
        <v>5563</v>
      </c>
      <c r="D4298" s="50" t="s">
        <v>37</v>
      </c>
      <c r="E4298" s="51">
        <v>45382</v>
      </c>
      <c r="F4298" s="50" t="s">
        <v>78</v>
      </c>
      <c r="G4298" s="50" t="s">
        <v>732</v>
      </c>
      <c r="H4298" s="50" t="s">
        <v>733</v>
      </c>
      <c r="I4298" s="50" t="s">
        <v>981</v>
      </c>
      <c r="J4298" s="50" t="s">
        <v>5561</v>
      </c>
      <c r="K4298" s="53">
        <v>1915</v>
      </c>
    </row>
    <row r="4299" spans="1:11" x14ac:dyDescent="0.25">
      <c r="A4299" s="50" t="s">
        <v>5558</v>
      </c>
      <c r="B4299" s="50" t="s">
        <v>5564</v>
      </c>
      <c r="C4299" s="50" t="s">
        <v>5565</v>
      </c>
      <c r="D4299" s="50" t="s">
        <v>37</v>
      </c>
      <c r="E4299" s="51">
        <v>45382</v>
      </c>
      <c r="F4299" s="50" t="s">
        <v>78</v>
      </c>
      <c r="G4299" s="50" t="s">
        <v>732</v>
      </c>
      <c r="H4299" s="50" t="s">
        <v>733</v>
      </c>
      <c r="I4299" s="50" t="s">
        <v>981</v>
      </c>
      <c r="J4299" s="50" t="s">
        <v>5561</v>
      </c>
      <c r="K4299" s="53">
        <v>1915</v>
      </c>
    </row>
    <row r="4300" spans="1:11" x14ac:dyDescent="0.25">
      <c r="A4300" s="50" t="s">
        <v>5558</v>
      </c>
      <c r="B4300" s="50" t="s">
        <v>5566</v>
      </c>
      <c r="C4300" s="50" t="s">
        <v>5567</v>
      </c>
      <c r="D4300" s="50" t="s">
        <v>37</v>
      </c>
      <c r="E4300" s="51">
        <v>45382</v>
      </c>
      <c r="F4300" s="50" t="s">
        <v>78</v>
      </c>
      <c r="G4300" s="50" t="s">
        <v>732</v>
      </c>
      <c r="H4300" s="50" t="s">
        <v>733</v>
      </c>
      <c r="I4300" s="50" t="s">
        <v>981</v>
      </c>
      <c r="J4300" s="50" t="s">
        <v>5561</v>
      </c>
      <c r="K4300" s="53">
        <v>1342</v>
      </c>
    </row>
    <row r="4301" spans="1:11" x14ac:dyDescent="0.25">
      <c r="A4301" s="50" t="s">
        <v>5558</v>
      </c>
      <c r="B4301" s="50" t="s">
        <v>5568</v>
      </c>
      <c r="C4301" s="50" t="s">
        <v>5569</v>
      </c>
      <c r="D4301" s="50" t="s">
        <v>37</v>
      </c>
      <c r="E4301" s="51">
        <v>45382</v>
      </c>
      <c r="F4301" s="50" t="s">
        <v>78</v>
      </c>
      <c r="G4301" s="50" t="s">
        <v>127</v>
      </c>
      <c r="H4301" s="50" t="s">
        <v>128</v>
      </c>
      <c r="I4301" s="50" t="s">
        <v>981</v>
      </c>
      <c r="J4301" s="50" t="s">
        <v>5561</v>
      </c>
      <c r="K4301" s="53">
        <v>1776</v>
      </c>
    </row>
    <row r="4302" spans="1:11" x14ac:dyDescent="0.25">
      <c r="A4302" s="50" t="s">
        <v>5558</v>
      </c>
      <c r="B4302" s="50" t="s">
        <v>5570</v>
      </c>
      <c r="C4302" s="50" t="s">
        <v>5571</v>
      </c>
      <c r="D4302" s="50" t="s">
        <v>37</v>
      </c>
      <c r="E4302" s="51">
        <v>45443</v>
      </c>
      <c r="F4302" s="50" t="s">
        <v>78</v>
      </c>
      <c r="G4302" s="50" t="s">
        <v>4180</v>
      </c>
      <c r="H4302" s="50" t="s">
        <v>4181</v>
      </c>
      <c r="I4302" s="50" t="s">
        <v>981</v>
      </c>
      <c r="J4302" s="50" t="s">
        <v>5572</v>
      </c>
      <c r="K4302" s="53">
        <v>10397.780000000001</v>
      </c>
    </row>
    <row r="4303" spans="1:11" x14ac:dyDescent="0.25">
      <c r="A4303" s="50" t="s">
        <v>5558</v>
      </c>
      <c r="B4303" s="50" t="s">
        <v>5573</v>
      </c>
      <c r="C4303" s="50" t="s">
        <v>5574</v>
      </c>
      <c r="D4303" s="50" t="s">
        <v>37</v>
      </c>
      <c r="E4303" s="51">
        <v>45473</v>
      </c>
      <c r="F4303" s="50" t="s">
        <v>78</v>
      </c>
      <c r="G4303" s="50" t="s">
        <v>478</v>
      </c>
      <c r="H4303" s="50" t="s">
        <v>479</v>
      </c>
      <c r="I4303" s="50" t="s">
        <v>981</v>
      </c>
      <c r="J4303" s="50" t="s">
        <v>5572</v>
      </c>
      <c r="K4303" s="53">
        <v>6458</v>
      </c>
    </row>
    <row r="4304" spans="1:11" x14ac:dyDescent="0.25">
      <c r="A4304" s="50" t="s">
        <v>5558</v>
      </c>
      <c r="B4304" s="50" t="s">
        <v>5575</v>
      </c>
      <c r="C4304" s="50" t="s">
        <v>5574</v>
      </c>
      <c r="D4304" s="50" t="s">
        <v>37</v>
      </c>
      <c r="E4304" s="51">
        <v>45473</v>
      </c>
      <c r="F4304" s="50" t="s">
        <v>78</v>
      </c>
      <c r="G4304" s="50" t="s">
        <v>478</v>
      </c>
      <c r="H4304" s="50" t="s">
        <v>479</v>
      </c>
      <c r="I4304" s="50" t="s">
        <v>981</v>
      </c>
      <c r="J4304" s="50" t="s">
        <v>5572</v>
      </c>
      <c r="K4304" s="53">
        <v>6458</v>
      </c>
    </row>
    <row r="4305" spans="1:11" x14ac:dyDescent="0.25">
      <c r="A4305" s="50" t="s">
        <v>5558</v>
      </c>
      <c r="B4305" s="50" t="s">
        <v>5576</v>
      </c>
      <c r="C4305" s="50" t="s">
        <v>5577</v>
      </c>
      <c r="D4305" s="50" t="s">
        <v>37</v>
      </c>
      <c r="E4305" s="51">
        <v>45293</v>
      </c>
      <c r="F4305" s="50" t="s">
        <v>5578</v>
      </c>
      <c r="G4305" s="50" t="s">
        <v>234</v>
      </c>
      <c r="H4305" s="50" t="s">
        <v>235</v>
      </c>
      <c r="I4305" s="50" t="s">
        <v>981</v>
      </c>
      <c r="J4305" s="50" t="s">
        <v>5579</v>
      </c>
      <c r="K4305" s="53">
        <v>9310</v>
      </c>
    </row>
    <row r="4306" spans="1:11" x14ac:dyDescent="0.25">
      <c r="A4306" s="50" t="s">
        <v>5558</v>
      </c>
      <c r="B4306" s="50" t="s">
        <v>5580</v>
      </c>
      <c r="C4306" s="50" t="s">
        <v>5581</v>
      </c>
      <c r="D4306" s="50" t="s">
        <v>37</v>
      </c>
      <c r="E4306" s="51">
        <v>45294</v>
      </c>
      <c r="F4306" s="50" t="s">
        <v>5578</v>
      </c>
      <c r="G4306" s="50" t="s">
        <v>989</v>
      </c>
      <c r="H4306" s="50" t="s">
        <v>990</v>
      </c>
      <c r="I4306" s="50" t="s">
        <v>981</v>
      </c>
      <c r="J4306" s="50" t="s">
        <v>5579</v>
      </c>
      <c r="K4306" s="53">
        <v>22840</v>
      </c>
    </row>
    <row r="4307" spans="1:11" x14ac:dyDescent="0.25">
      <c r="A4307" s="50" t="s">
        <v>5558</v>
      </c>
      <c r="B4307" s="50" t="s">
        <v>5582</v>
      </c>
      <c r="C4307" s="50" t="s">
        <v>5583</v>
      </c>
      <c r="D4307" s="50" t="s">
        <v>37</v>
      </c>
      <c r="E4307" s="51">
        <v>45296</v>
      </c>
      <c r="F4307" s="50" t="s">
        <v>72</v>
      </c>
      <c r="G4307" s="50" t="s">
        <v>1733</v>
      </c>
      <c r="H4307" s="50" t="s">
        <v>1734</v>
      </c>
      <c r="I4307" s="50" t="s">
        <v>981</v>
      </c>
      <c r="J4307" s="50" t="s">
        <v>5572</v>
      </c>
      <c r="K4307" s="53">
        <v>5987</v>
      </c>
    </row>
    <row r="4308" spans="1:11" x14ac:dyDescent="0.25">
      <c r="A4308" s="50" t="s">
        <v>5558</v>
      </c>
      <c r="B4308" s="50" t="s">
        <v>5584</v>
      </c>
      <c r="C4308" s="50" t="s">
        <v>5585</v>
      </c>
      <c r="D4308" s="50" t="s">
        <v>37</v>
      </c>
      <c r="E4308" s="51">
        <v>45309</v>
      </c>
      <c r="F4308" s="50" t="s">
        <v>72</v>
      </c>
      <c r="G4308" s="50" t="s">
        <v>5586</v>
      </c>
      <c r="H4308" s="50" t="s">
        <v>5587</v>
      </c>
      <c r="I4308" s="50" t="s">
        <v>981</v>
      </c>
      <c r="J4308" s="50" t="s">
        <v>5572</v>
      </c>
      <c r="K4308" s="53">
        <v>6917.21</v>
      </c>
    </row>
    <row r="4309" spans="1:11" x14ac:dyDescent="0.25">
      <c r="A4309" s="50" t="s">
        <v>5558</v>
      </c>
      <c r="B4309" s="50" t="s">
        <v>5588</v>
      </c>
      <c r="C4309" s="50" t="s">
        <v>5589</v>
      </c>
      <c r="D4309" s="50" t="s">
        <v>37</v>
      </c>
      <c r="E4309" s="51">
        <v>45309</v>
      </c>
      <c r="F4309" s="50" t="s">
        <v>72</v>
      </c>
      <c r="G4309" s="50" t="s">
        <v>818</v>
      </c>
      <c r="H4309" s="50" t="s">
        <v>819</v>
      </c>
      <c r="I4309" s="50" t="s">
        <v>981</v>
      </c>
      <c r="J4309" s="50" t="s">
        <v>5572</v>
      </c>
      <c r="K4309" s="53">
        <v>14490</v>
      </c>
    </row>
    <row r="4310" spans="1:11" x14ac:dyDescent="0.25">
      <c r="A4310" s="50" t="s">
        <v>5558</v>
      </c>
      <c r="B4310" s="50" t="s">
        <v>5590</v>
      </c>
      <c r="C4310" s="50" t="s">
        <v>5591</v>
      </c>
      <c r="D4310" s="50" t="s">
        <v>37</v>
      </c>
      <c r="E4310" s="51">
        <v>45313</v>
      </c>
      <c r="F4310" s="50" t="s">
        <v>72</v>
      </c>
      <c r="G4310" s="50" t="s">
        <v>3275</v>
      </c>
      <c r="H4310" s="50" t="s">
        <v>3276</v>
      </c>
      <c r="I4310" s="50" t="s">
        <v>981</v>
      </c>
      <c r="J4310" s="50" t="s">
        <v>5592</v>
      </c>
      <c r="K4310" s="53">
        <v>21367.59</v>
      </c>
    </row>
    <row r="4311" spans="1:11" x14ac:dyDescent="0.25">
      <c r="A4311" s="50" t="s">
        <v>5558</v>
      </c>
      <c r="B4311" s="50" t="s">
        <v>5593</v>
      </c>
      <c r="C4311" s="50" t="s">
        <v>5594</v>
      </c>
      <c r="D4311" s="50" t="s">
        <v>37</v>
      </c>
      <c r="E4311" s="51">
        <v>45313</v>
      </c>
      <c r="F4311" s="50" t="s">
        <v>72</v>
      </c>
      <c r="G4311" s="50" t="s">
        <v>3275</v>
      </c>
      <c r="H4311" s="50" t="s">
        <v>3276</v>
      </c>
      <c r="I4311" s="50" t="s">
        <v>981</v>
      </c>
      <c r="J4311" s="50" t="s">
        <v>5572</v>
      </c>
      <c r="K4311" s="53">
        <v>13788.06</v>
      </c>
    </row>
    <row r="4312" spans="1:11" x14ac:dyDescent="0.25">
      <c r="A4312" s="50" t="s">
        <v>5558</v>
      </c>
      <c r="B4312" s="50" t="s">
        <v>5595</v>
      </c>
      <c r="C4312" s="50" t="s">
        <v>5596</v>
      </c>
      <c r="D4312" s="50" t="s">
        <v>37</v>
      </c>
      <c r="E4312" s="51">
        <v>45313</v>
      </c>
      <c r="F4312" s="50" t="s">
        <v>72</v>
      </c>
      <c r="G4312" s="50" t="s">
        <v>3275</v>
      </c>
      <c r="H4312" s="50" t="s">
        <v>3276</v>
      </c>
      <c r="I4312" s="50" t="s">
        <v>981</v>
      </c>
      <c r="J4312" s="50" t="s">
        <v>5572</v>
      </c>
      <c r="K4312" s="53">
        <v>7866.92</v>
      </c>
    </row>
    <row r="4313" spans="1:11" x14ac:dyDescent="0.25">
      <c r="A4313" s="50" t="s">
        <v>5558</v>
      </c>
      <c r="B4313" s="50" t="s">
        <v>5597</v>
      </c>
      <c r="C4313" s="50" t="s">
        <v>5598</v>
      </c>
      <c r="D4313" s="50" t="s">
        <v>37</v>
      </c>
      <c r="E4313" s="51">
        <v>45313</v>
      </c>
      <c r="F4313" s="50" t="s">
        <v>72</v>
      </c>
      <c r="G4313" s="50" t="s">
        <v>3275</v>
      </c>
      <c r="H4313" s="50" t="s">
        <v>3276</v>
      </c>
      <c r="I4313" s="50" t="s">
        <v>981</v>
      </c>
      <c r="J4313" s="50" t="s">
        <v>5572</v>
      </c>
      <c r="K4313" s="53">
        <v>16380.44</v>
      </c>
    </row>
    <row r="4314" spans="1:11" x14ac:dyDescent="0.25">
      <c r="A4314" s="50" t="s">
        <v>5558</v>
      </c>
      <c r="B4314" s="50" t="s">
        <v>5599</v>
      </c>
      <c r="C4314" s="50" t="s">
        <v>5600</v>
      </c>
      <c r="D4314" s="50" t="s">
        <v>37</v>
      </c>
      <c r="E4314" s="51">
        <v>45313</v>
      </c>
      <c r="F4314" s="50" t="s">
        <v>72</v>
      </c>
      <c r="G4314" s="50" t="s">
        <v>2068</v>
      </c>
      <c r="H4314" s="50" t="s">
        <v>2069</v>
      </c>
      <c r="I4314" s="50" t="s">
        <v>981</v>
      </c>
      <c r="J4314" s="50" t="s">
        <v>5561</v>
      </c>
      <c r="K4314" s="53">
        <v>1365.04</v>
      </c>
    </row>
    <row r="4315" spans="1:11" x14ac:dyDescent="0.25">
      <c r="A4315" s="50" t="s">
        <v>5558</v>
      </c>
      <c r="B4315" s="50" t="s">
        <v>5601</v>
      </c>
      <c r="C4315" s="50" t="s">
        <v>5600</v>
      </c>
      <c r="D4315" s="50" t="s">
        <v>37</v>
      </c>
      <c r="E4315" s="51">
        <v>45313</v>
      </c>
      <c r="F4315" s="50" t="s">
        <v>72</v>
      </c>
      <c r="G4315" s="50" t="s">
        <v>2068</v>
      </c>
      <c r="H4315" s="50" t="s">
        <v>2069</v>
      </c>
      <c r="I4315" s="50" t="s">
        <v>981</v>
      </c>
      <c r="J4315" s="50" t="s">
        <v>5561</v>
      </c>
      <c r="K4315" s="53">
        <v>1365.04</v>
      </c>
    </row>
    <row r="4316" spans="1:11" x14ac:dyDescent="0.25">
      <c r="A4316" s="50" t="s">
        <v>5558</v>
      </c>
      <c r="B4316" s="50" t="s">
        <v>5602</v>
      </c>
      <c r="C4316" s="50" t="s">
        <v>5600</v>
      </c>
      <c r="D4316" s="50" t="s">
        <v>37</v>
      </c>
      <c r="E4316" s="51">
        <v>45313</v>
      </c>
      <c r="F4316" s="50" t="s">
        <v>72</v>
      </c>
      <c r="G4316" s="50" t="s">
        <v>2068</v>
      </c>
      <c r="H4316" s="50" t="s">
        <v>2069</v>
      </c>
      <c r="I4316" s="50" t="s">
        <v>981</v>
      </c>
      <c r="J4316" s="50" t="s">
        <v>5561</v>
      </c>
      <c r="K4316" s="53">
        <v>1365.03</v>
      </c>
    </row>
    <row r="4317" spans="1:11" x14ac:dyDescent="0.25">
      <c r="A4317" s="50" t="s">
        <v>5558</v>
      </c>
      <c r="B4317" s="50" t="s">
        <v>5603</v>
      </c>
      <c r="C4317" s="50" t="s">
        <v>5604</v>
      </c>
      <c r="D4317" s="50" t="s">
        <v>37</v>
      </c>
      <c r="E4317" s="51">
        <v>45313</v>
      </c>
      <c r="F4317" s="50" t="s">
        <v>72</v>
      </c>
      <c r="G4317" s="50" t="s">
        <v>591</v>
      </c>
      <c r="H4317" s="50" t="s">
        <v>592</v>
      </c>
      <c r="I4317" s="50" t="s">
        <v>593</v>
      </c>
      <c r="J4317" s="50" t="s">
        <v>5572</v>
      </c>
      <c r="K4317" s="53">
        <v>9680</v>
      </c>
    </row>
    <row r="4318" spans="1:11" x14ac:dyDescent="0.25">
      <c r="A4318" s="50" t="s">
        <v>5558</v>
      </c>
      <c r="B4318" s="50" t="s">
        <v>5605</v>
      </c>
      <c r="C4318" s="50" t="s">
        <v>5606</v>
      </c>
      <c r="D4318" s="50" t="s">
        <v>37</v>
      </c>
      <c r="E4318" s="51">
        <v>45314</v>
      </c>
      <c r="F4318" s="50" t="s">
        <v>72</v>
      </c>
      <c r="G4318" s="50" t="s">
        <v>626</v>
      </c>
      <c r="H4318" s="50" t="s">
        <v>627</v>
      </c>
      <c r="I4318" s="50" t="s">
        <v>981</v>
      </c>
      <c r="J4318" s="50" t="s">
        <v>5572</v>
      </c>
      <c r="K4318" s="53">
        <v>9267.8799999999992</v>
      </c>
    </row>
    <row r="4319" spans="1:11" x14ac:dyDescent="0.25">
      <c r="A4319" s="50" t="s">
        <v>5558</v>
      </c>
      <c r="B4319" s="50" t="s">
        <v>5607</v>
      </c>
      <c r="C4319" s="50" t="s">
        <v>5608</v>
      </c>
      <c r="D4319" s="50" t="s">
        <v>37</v>
      </c>
      <c r="E4319" s="51">
        <v>45314</v>
      </c>
      <c r="F4319" s="50" t="s">
        <v>72</v>
      </c>
      <c r="G4319" s="50" t="s">
        <v>626</v>
      </c>
      <c r="H4319" s="50" t="s">
        <v>627</v>
      </c>
      <c r="I4319" s="50" t="s">
        <v>981</v>
      </c>
      <c r="J4319" s="50" t="s">
        <v>5572</v>
      </c>
      <c r="K4319" s="53">
        <v>14799.87</v>
      </c>
    </row>
    <row r="4320" spans="1:11" x14ac:dyDescent="0.25">
      <c r="A4320" s="50" t="s">
        <v>5558</v>
      </c>
      <c r="B4320" s="50" t="s">
        <v>5609</v>
      </c>
      <c r="C4320" s="50" t="s">
        <v>5610</v>
      </c>
      <c r="D4320" s="50" t="s">
        <v>37</v>
      </c>
      <c r="E4320" s="51">
        <v>45314</v>
      </c>
      <c r="F4320" s="50" t="s">
        <v>72</v>
      </c>
      <c r="G4320" s="50" t="s">
        <v>626</v>
      </c>
      <c r="H4320" s="50" t="s">
        <v>627</v>
      </c>
      <c r="I4320" s="50" t="s">
        <v>981</v>
      </c>
      <c r="J4320" s="50" t="s">
        <v>5572</v>
      </c>
      <c r="K4320" s="53">
        <v>5220.67</v>
      </c>
    </row>
    <row r="4321" spans="1:11" x14ac:dyDescent="0.25">
      <c r="A4321" s="50" t="s">
        <v>5558</v>
      </c>
      <c r="B4321" s="50" t="s">
        <v>5611</v>
      </c>
      <c r="C4321" s="50" t="s">
        <v>5610</v>
      </c>
      <c r="D4321" s="50" t="s">
        <v>37</v>
      </c>
      <c r="E4321" s="51">
        <v>45314</v>
      </c>
      <c r="F4321" s="50" t="s">
        <v>72</v>
      </c>
      <c r="G4321" s="50" t="s">
        <v>626</v>
      </c>
      <c r="H4321" s="50" t="s">
        <v>627</v>
      </c>
      <c r="I4321" s="50" t="s">
        <v>981</v>
      </c>
      <c r="J4321" s="50" t="s">
        <v>5572</v>
      </c>
      <c r="K4321" s="53">
        <v>5220.66</v>
      </c>
    </row>
    <row r="4322" spans="1:11" x14ac:dyDescent="0.25">
      <c r="A4322" s="50" t="s">
        <v>5558</v>
      </c>
      <c r="B4322" s="50" t="s">
        <v>5612</v>
      </c>
      <c r="C4322" s="50" t="s">
        <v>5613</v>
      </c>
      <c r="D4322" s="50" t="s">
        <v>37</v>
      </c>
      <c r="E4322" s="51">
        <v>45314</v>
      </c>
      <c r="F4322" s="50" t="s">
        <v>72</v>
      </c>
      <c r="G4322" s="50" t="s">
        <v>626</v>
      </c>
      <c r="H4322" s="50" t="s">
        <v>627</v>
      </c>
      <c r="I4322" s="50" t="s">
        <v>981</v>
      </c>
      <c r="J4322" s="50" t="s">
        <v>5572</v>
      </c>
      <c r="K4322" s="53">
        <v>4095.11</v>
      </c>
    </row>
    <row r="4323" spans="1:11" x14ac:dyDescent="0.25">
      <c r="A4323" s="50" t="s">
        <v>5558</v>
      </c>
      <c r="B4323" s="50" t="s">
        <v>5614</v>
      </c>
      <c r="C4323" s="50" t="s">
        <v>5615</v>
      </c>
      <c r="D4323" s="50" t="s">
        <v>37</v>
      </c>
      <c r="E4323" s="51">
        <v>45314</v>
      </c>
      <c r="F4323" s="50" t="s">
        <v>72</v>
      </c>
      <c r="G4323" s="50" t="s">
        <v>626</v>
      </c>
      <c r="H4323" s="50" t="s">
        <v>627</v>
      </c>
      <c r="I4323" s="50" t="s">
        <v>981</v>
      </c>
      <c r="J4323" s="50" t="s">
        <v>5561</v>
      </c>
      <c r="K4323" s="53">
        <v>2730.07</v>
      </c>
    </row>
    <row r="4324" spans="1:11" x14ac:dyDescent="0.25">
      <c r="A4324" s="50" t="s">
        <v>5558</v>
      </c>
      <c r="B4324" s="50" t="s">
        <v>5616</v>
      </c>
      <c r="C4324" s="50" t="s">
        <v>5615</v>
      </c>
      <c r="D4324" s="50" t="s">
        <v>37</v>
      </c>
      <c r="E4324" s="51">
        <v>45314</v>
      </c>
      <c r="F4324" s="50" t="s">
        <v>72</v>
      </c>
      <c r="G4324" s="50" t="s">
        <v>626</v>
      </c>
      <c r="H4324" s="50" t="s">
        <v>627</v>
      </c>
      <c r="I4324" s="50" t="s">
        <v>981</v>
      </c>
      <c r="J4324" s="50" t="s">
        <v>5561</v>
      </c>
      <c r="K4324" s="53">
        <v>2730.07</v>
      </c>
    </row>
    <row r="4325" spans="1:11" x14ac:dyDescent="0.25">
      <c r="A4325" s="50" t="s">
        <v>5558</v>
      </c>
      <c r="B4325" s="50" t="s">
        <v>5617</v>
      </c>
      <c r="C4325" s="50" t="s">
        <v>5615</v>
      </c>
      <c r="D4325" s="50" t="s">
        <v>37</v>
      </c>
      <c r="E4325" s="51">
        <v>45314</v>
      </c>
      <c r="F4325" s="50" t="s">
        <v>72</v>
      </c>
      <c r="G4325" s="50" t="s">
        <v>626</v>
      </c>
      <c r="H4325" s="50" t="s">
        <v>627</v>
      </c>
      <c r="I4325" s="50" t="s">
        <v>981</v>
      </c>
      <c r="J4325" s="50" t="s">
        <v>5561</v>
      </c>
      <c r="K4325" s="53">
        <v>2730.08</v>
      </c>
    </row>
    <row r="4326" spans="1:11" x14ac:dyDescent="0.25">
      <c r="A4326" s="50" t="s">
        <v>5558</v>
      </c>
      <c r="B4326" s="50" t="s">
        <v>5618</v>
      </c>
      <c r="C4326" s="50" t="s">
        <v>5619</v>
      </c>
      <c r="D4326" s="50" t="s">
        <v>37</v>
      </c>
      <c r="E4326" s="51">
        <v>45314</v>
      </c>
      <c r="F4326" s="50" t="s">
        <v>72</v>
      </c>
      <c r="G4326" s="50" t="s">
        <v>282</v>
      </c>
      <c r="H4326" s="50" t="s">
        <v>283</v>
      </c>
      <c r="I4326" s="50" t="s">
        <v>981</v>
      </c>
      <c r="J4326" s="50" t="s">
        <v>5572</v>
      </c>
      <c r="K4326" s="53">
        <v>8357.86</v>
      </c>
    </row>
    <row r="4327" spans="1:11" x14ac:dyDescent="0.25">
      <c r="A4327" s="50" t="s">
        <v>5558</v>
      </c>
      <c r="B4327" s="50" t="s">
        <v>5620</v>
      </c>
      <c r="C4327" s="50" t="s">
        <v>5619</v>
      </c>
      <c r="D4327" s="50" t="s">
        <v>37</v>
      </c>
      <c r="E4327" s="51">
        <v>45314</v>
      </c>
      <c r="F4327" s="50" t="s">
        <v>72</v>
      </c>
      <c r="G4327" s="50" t="s">
        <v>282</v>
      </c>
      <c r="H4327" s="50" t="s">
        <v>283</v>
      </c>
      <c r="I4327" s="50" t="s">
        <v>981</v>
      </c>
      <c r="J4327" s="50" t="s">
        <v>5572</v>
      </c>
      <c r="K4327" s="53">
        <v>8357.85</v>
      </c>
    </row>
    <row r="4328" spans="1:11" x14ac:dyDescent="0.25">
      <c r="A4328" s="50" t="s">
        <v>5558</v>
      </c>
      <c r="B4328" s="50" t="s">
        <v>5621</v>
      </c>
      <c r="C4328" s="50" t="s">
        <v>5610</v>
      </c>
      <c r="D4328" s="50" t="s">
        <v>37</v>
      </c>
      <c r="E4328" s="51">
        <v>45314</v>
      </c>
      <c r="F4328" s="50" t="s">
        <v>72</v>
      </c>
      <c r="G4328" s="50" t="s">
        <v>282</v>
      </c>
      <c r="H4328" s="50" t="s">
        <v>283</v>
      </c>
      <c r="I4328" s="50" t="s">
        <v>981</v>
      </c>
      <c r="J4328" s="50" t="s">
        <v>5572</v>
      </c>
      <c r="K4328" s="53">
        <v>5220.67</v>
      </c>
    </row>
    <row r="4329" spans="1:11" x14ac:dyDescent="0.25">
      <c r="A4329" s="50" t="s">
        <v>5558</v>
      </c>
      <c r="B4329" s="50" t="s">
        <v>5622</v>
      </c>
      <c r="C4329" s="50" t="s">
        <v>5610</v>
      </c>
      <c r="D4329" s="50" t="s">
        <v>37</v>
      </c>
      <c r="E4329" s="51">
        <v>45314</v>
      </c>
      <c r="F4329" s="50" t="s">
        <v>72</v>
      </c>
      <c r="G4329" s="50" t="s">
        <v>282</v>
      </c>
      <c r="H4329" s="50" t="s">
        <v>283</v>
      </c>
      <c r="I4329" s="50" t="s">
        <v>981</v>
      </c>
      <c r="J4329" s="50" t="s">
        <v>5572</v>
      </c>
      <c r="K4329" s="53">
        <v>5220.67</v>
      </c>
    </row>
    <row r="4330" spans="1:11" x14ac:dyDescent="0.25">
      <c r="A4330" s="50" t="s">
        <v>5558</v>
      </c>
      <c r="B4330" s="50" t="s">
        <v>5623</v>
      </c>
      <c r="C4330" s="50" t="s">
        <v>5610</v>
      </c>
      <c r="D4330" s="50" t="s">
        <v>37</v>
      </c>
      <c r="E4330" s="51">
        <v>45314</v>
      </c>
      <c r="F4330" s="50" t="s">
        <v>72</v>
      </c>
      <c r="G4330" s="50" t="s">
        <v>282</v>
      </c>
      <c r="H4330" s="50" t="s">
        <v>283</v>
      </c>
      <c r="I4330" s="50" t="s">
        <v>981</v>
      </c>
      <c r="J4330" s="50" t="s">
        <v>5572</v>
      </c>
      <c r="K4330" s="53">
        <v>5220.67</v>
      </c>
    </row>
    <row r="4331" spans="1:11" x14ac:dyDescent="0.25">
      <c r="A4331" s="50" t="s">
        <v>5558</v>
      </c>
      <c r="B4331" s="50" t="s">
        <v>5624</v>
      </c>
      <c r="C4331" s="50" t="s">
        <v>5610</v>
      </c>
      <c r="D4331" s="50" t="s">
        <v>37</v>
      </c>
      <c r="E4331" s="51">
        <v>45314</v>
      </c>
      <c r="F4331" s="50" t="s">
        <v>72</v>
      </c>
      <c r="G4331" s="50" t="s">
        <v>282</v>
      </c>
      <c r="H4331" s="50" t="s">
        <v>283</v>
      </c>
      <c r="I4331" s="50" t="s">
        <v>981</v>
      </c>
      <c r="J4331" s="50" t="s">
        <v>5572</v>
      </c>
      <c r="K4331" s="53">
        <v>5220.6499999999996</v>
      </c>
    </row>
    <row r="4332" spans="1:11" x14ac:dyDescent="0.25">
      <c r="A4332" s="50" t="s">
        <v>5558</v>
      </c>
      <c r="B4332" s="50" t="s">
        <v>5625</v>
      </c>
      <c r="C4332" s="50" t="s">
        <v>5613</v>
      </c>
      <c r="D4332" s="50" t="s">
        <v>37</v>
      </c>
      <c r="E4332" s="51">
        <v>45314</v>
      </c>
      <c r="F4332" s="50" t="s">
        <v>72</v>
      </c>
      <c r="G4332" s="50" t="s">
        <v>282</v>
      </c>
      <c r="H4332" s="50" t="s">
        <v>283</v>
      </c>
      <c r="I4332" s="50" t="s">
        <v>981</v>
      </c>
      <c r="J4332" s="50" t="s">
        <v>5572</v>
      </c>
      <c r="K4332" s="53">
        <v>4095.11</v>
      </c>
    </row>
    <row r="4333" spans="1:11" x14ac:dyDescent="0.25">
      <c r="A4333" s="50" t="s">
        <v>5558</v>
      </c>
      <c r="B4333" s="50" t="s">
        <v>5626</v>
      </c>
      <c r="C4333" s="50" t="s">
        <v>5615</v>
      </c>
      <c r="D4333" s="50" t="s">
        <v>37</v>
      </c>
      <c r="E4333" s="51">
        <v>45314</v>
      </c>
      <c r="F4333" s="50" t="s">
        <v>72</v>
      </c>
      <c r="G4333" s="50" t="s">
        <v>282</v>
      </c>
      <c r="H4333" s="50" t="s">
        <v>283</v>
      </c>
      <c r="I4333" s="50" t="s">
        <v>981</v>
      </c>
      <c r="J4333" s="50" t="s">
        <v>5561</v>
      </c>
      <c r="K4333" s="53">
        <v>2730.07</v>
      </c>
    </row>
    <row r="4334" spans="1:11" x14ac:dyDescent="0.25">
      <c r="A4334" s="50" t="s">
        <v>5558</v>
      </c>
      <c r="B4334" s="50" t="s">
        <v>5627</v>
      </c>
      <c r="C4334" s="50" t="s">
        <v>5615</v>
      </c>
      <c r="D4334" s="50" t="s">
        <v>37</v>
      </c>
      <c r="E4334" s="51">
        <v>45314</v>
      </c>
      <c r="F4334" s="50" t="s">
        <v>72</v>
      </c>
      <c r="G4334" s="50" t="s">
        <v>282</v>
      </c>
      <c r="H4334" s="50" t="s">
        <v>283</v>
      </c>
      <c r="I4334" s="50" t="s">
        <v>981</v>
      </c>
      <c r="J4334" s="50" t="s">
        <v>5561</v>
      </c>
      <c r="K4334" s="53">
        <v>2730.07</v>
      </c>
    </row>
    <row r="4335" spans="1:11" x14ac:dyDescent="0.25">
      <c r="A4335" s="50" t="s">
        <v>5558</v>
      </c>
      <c r="B4335" s="50" t="s">
        <v>5628</v>
      </c>
      <c r="C4335" s="50" t="s">
        <v>5615</v>
      </c>
      <c r="D4335" s="50" t="s">
        <v>37</v>
      </c>
      <c r="E4335" s="51">
        <v>45314</v>
      </c>
      <c r="F4335" s="50" t="s">
        <v>72</v>
      </c>
      <c r="G4335" s="50" t="s">
        <v>282</v>
      </c>
      <c r="H4335" s="50" t="s">
        <v>283</v>
      </c>
      <c r="I4335" s="50" t="s">
        <v>981</v>
      </c>
      <c r="J4335" s="50" t="s">
        <v>5561</v>
      </c>
      <c r="K4335" s="53">
        <v>2730.07</v>
      </c>
    </row>
    <row r="4336" spans="1:11" x14ac:dyDescent="0.25">
      <c r="A4336" s="50" t="s">
        <v>5558</v>
      </c>
      <c r="B4336" s="50" t="s">
        <v>5629</v>
      </c>
      <c r="C4336" s="50" t="s">
        <v>5615</v>
      </c>
      <c r="D4336" s="50" t="s">
        <v>37</v>
      </c>
      <c r="E4336" s="51">
        <v>45314</v>
      </c>
      <c r="F4336" s="50" t="s">
        <v>72</v>
      </c>
      <c r="G4336" s="50" t="s">
        <v>282</v>
      </c>
      <c r="H4336" s="50" t="s">
        <v>283</v>
      </c>
      <c r="I4336" s="50" t="s">
        <v>981</v>
      </c>
      <c r="J4336" s="50" t="s">
        <v>5561</v>
      </c>
      <c r="K4336" s="53">
        <v>2730.07</v>
      </c>
    </row>
    <row r="4337" spans="1:11" x14ac:dyDescent="0.25">
      <c r="A4337" s="50" t="s">
        <v>5558</v>
      </c>
      <c r="B4337" s="50" t="s">
        <v>5630</v>
      </c>
      <c r="C4337" s="50" t="s">
        <v>5615</v>
      </c>
      <c r="D4337" s="50" t="s">
        <v>37</v>
      </c>
      <c r="E4337" s="51">
        <v>45314</v>
      </c>
      <c r="F4337" s="50" t="s">
        <v>72</v>
      </c>
      <c r="G4337" s="50" t="s">
        <v>282</v>
      </c>
      <c r="H4337" s="50" t="s">
        <v>283</v>
      </c>
      <c r="I4337" s="50" t="s">
        <v>981</v>
      </c>
      <c r="J4337" s="50" t="s">
        <v>5561</v>
      </c>
      <c r="K4337" s="53">
        <v>2730.07</v>
      </c>
    </row>
    <row r="4338" spans="1:11" x14ac:dyDescent="0.25">
      <c r="A4338" s="50" t="s">
        <v>5558</v>
      </c>
      <c r="B4338" s="50" t="s">
        <v>5631</v>
      </c>
      <c r="C4338" s="50" t="s">
        <v>5615</v>
      </c>
      <c r="D4338" s="50" t="s">
        <v>37</v>
      </c>
      <c r="E4338" s="51">
        <v>45314</v>
      </c>
      <c r="F4338" s="50" t="s">
        <v>72</v>
      </c>
      <c r="G4338" s="50" t="s">
        <v>282</v>
      </c>
      <c r="H4338" s="50" t="s">
        <v>283</v>
      </c>
      <c r="I4338" s="50" t="s">
        <v>981</v>
      </c>
      <c r="J4338" s="50" t="s">
        <v>5561</v>
      </c>
      <c r="K4338" s="53">
        <v>2730.07</v>
      </c>
    </row>
    <row r="4339" spans="1:11" x14ac:dyDescent="0.25">
      <c r="A4339" s="50" t="s">
        <v>5558</v>
      </c>
      <c r="B4339" s="50" t="s">
        <v>5632</v>
      </c>
      <c r="C4339" s="50" t="s">
        <v>5615</v>
      </c>
      <c r="D4339" s="50" t="s">
        <v>37</v>
      </c>
      <c r="E4339" s="51">
        <v>45314</v>
      </c>
      <c r="F4339" s="50" t="s">
        <v>72</v>
      </c>
      <c r="G4339" s="50" t="s">
        <v>282</v>
      </c>
      <c r="H4339" s="50" t="s">
        <v>283</v>
      </c>
      <c r="I4339" s="50" t="s">
        <v>981</v>
      </c>
      <c r="J4339" s="50" t="s">
        <v>5561</v>
      </c>
      <c r="K4339" s="53">
        <v>2730.07</v>
      </c>
    </row>
    <row r="4340" spans="1:11" x14ac:dyDescent="0.25">
      <c r="A4340" s="50" t="s">
        <v>5558</v>
      </c>
      <c r="B4340" s="50" t="s">
        <v>5633</v>
      </c>
      <c r="C4340" s="50" t="s">
        <v>5615</v>
      </c>
      <c r="D4340" s="50" t="s">
        <v>37</v>
      </c>
      <c r="E4340" s="51">
        <v>45314</v>
      </c>
      <c r="F4340" s="50" t="s">
        <v>72</v>
      </c>
      <c r="G4340" s="50" t="s">
        <v>282</v>
      </c>
      <c r="H4340" s="50" t="s">
        <v>283</v>
      </c>
      <c r="I4340" s="50" t="s">
        <v>981</v>
      </c>
      <c r="J4340" s="50" t="s">
        <v>5561</v>
      </c>
      <c r="K4340" s="53">
        <v>2730.07</v>
      </c>
    </row>
    <row r="4341" spans="1:11" x14ac:dyDescent="0.25">
      <c r="A4341" s="50" t="s">
        <v>5558</v>
      </c>
      <c r="B4341" s="50" t="s">
        <v>5634</v>
      </c>
      <c r="C4341" s="50" t="s">
        <v>5615</v>
      </c>
      <c r="D4341" s="50" t="s">
        <v>37</v>
      </c>
      <c r="E4341" s="51">
        <v>45314</v>
      </c>
      <c r="F4341" s="50" t="s">
        <v>72</v>
      </c>
      <c r="G4341" s="50" t="s">
        <v>282</v>
      </c>
      <c r="H4341" s="50" t="s">
        <v>283</v>
      </c>
      <c r="I4341" s="50" t="s">
        <v>981</v>
      </c>
      <c r="J4341" s="50" t="s">
        <v>5561</v>
      </c>
      <c r="K4341" s="53">
        <v>2730.07</v>
      </c>
    </row>
    <row r="4342" spans="1:11" x14ac:dyDescent="0.25">
      <c r="A4342" s="50" t="s">
        <v>5558</v>
      </c>
      <c r="B4342" s="50" t="s">
        <v>5635</v>
      </c>
      <c r="C4342" s="50" t="s">
        <v>5615</v>
      </c>
      <c r="D4342" s="50" t="s">
        <v>37</v>
      </c>
      <c r="E4342" s="51">
        <v>45314</v>
      </c>
      <c r="F4342" s="50" t="s">
        <v>72</v>
      </c>
      <c r="G4342" s="50" t="s">
        <v>282</v>
      </c>
      <c r="H4342" s="50" t="s">
        <v>283</v>
      </c>
      <c r="I4342" s="50" t="s">
        <v>981</v>
      </c>
      <c r="J4342" s="50" t="s">
        <v>5561</v>
      </c>
      <c r="K4342" s="53">
        <v>2730.09</v>
      </c>
    </row>
    <row r="4343" spans="1:11" x14ac:dyDescent="0.25">
      <c r="A4343" s="50" t="s">
        <v>5558</v>
      </c>
      <c r="B4343" s="50" t="s">
        <v>5636</v>
      </c>
      <c r="C4343" s="50" t="s">
        <v>5637</v>
      </c>
      <c r="D4343" s="50" t="s">
        <v>37</v>
      </c>
      <c r="E4343" s="51">
        <v>45314</v>
      </c>
      <c r="F4343" s="50" t="s">
        <v>72</v>
      </c>
      <c r="G4343" s="50" t="s">
        <v>282</v>
      </c>
      <c r="H4343" s="50" t="s">
        <v>283</v>
      </c>
      <c r="I4343" s="50" t="s">
        <v>981</v>
      </c>
      <c r="J4343" s="50" t="s">
        <v>5572</v>
      </c>
      <c r="K4343" s="53">
        <v>10608.97</v>
      </c>
    </row>
    <row r="4344" spans="1:11" x14ac:dyDescent="0.25">
      <c r="A4344" s="50" t="s">
        <v>5558</v>
      </c>
      <c r="B4344" s="50" t="s">
        <v>5638</v>
      </c>
      <c r="C4344" s="50" t="s">
        <v>5594</v>
      </c>
      <c r="D4344" s="50" t="s">
        <v>37</v>
      </c>
      <c r="E4344" s="51">
        <v>45314</v>
      </c>
      <c r="F4344" s="50" t="s">
        <v>72</v>
      </c>
      <c r="G4344" s="50" t="s">
        <v>1628</v>
      </c>
      <c r="H4344" s="50" t="s">
        <v>1629</v>
      </c>
      <c r="I4344" s="50" t="s">
        <v>981</v>
      </c>
      <c r="J4344" s="50" t="s">
        <v>5572</v>
      </c>
      <c r="K4344" s="53">
        <v>10171.92</v>
      </c>
    </row>
    <row r="4345" spans="1:11" x14ac:dyDescent="0.25">
      <c r="A4345" s="50" t="s">
        <v>5558</v>
      </c>
      <c r="B4345" s="50" t="s">
        <v>5639</v>
      </c>
      <c r="C4345" s="50" t="s">
        <v>5594</v>
      </c>
      <c r="D4345" s="50" t="s">
        <v>37</v>
      </c>
      <c r="E4345" s="51">
        <v>45314</v>
      </c>
      <c r="F4345" s="50" t="s">
        <v>72</v>
      </c>
      <c r="G4345" s="50" t="s">
        <v>1628</v>
      </c>
      <c r="H4345" s="50" t="s">
        <v>1629</v>
      </c>
      <c r="I4345" s="50" t="s">
        <v>981</v>
      </c>
      <c r="J4345" s="50" t="s">
        <v>5572</v>
      </c>
      <c r="K4345" s="53">
        <v>10171.92</v>
      </c>
    </row>
    <row r="4346" spans="1:11" x14ac:dyDescent="0.25">
      <c r="A4346" s="50" t="s">
        <v>5558</v>
      </c>
      <c r="B4346" s="50" t="s">
        <v>5640</v>
      </c>
      <c r="C4346" s="50" t="s">
        <v>5594</v>
      </c>
      <c r="D4346" s="50" t="s">
        <v>37</v>
      </c>
      <c r="E4346" s="51">
        <v>45314</v>
      </c>
      <c r="F4346" s="50" t="s">
        <v>72</v>
      </c>
      <c r="G4346" s="50" t="s">
        <v>1628</v>
      </c>
      <c r="H4346" s="50" t="s">
        <v>1629</v>
      </c>
      <c r="I4346" s="50" t="s">
        <v>981</v>
      </c>
      <c r="J4346" s="50" t="s">
        <v>5572</v>
      </c>
      <c r="K4346" s="53">
        <v>10171.92</v>
      </c>
    </row>
    <row r="4347" spans="1:11" x14ac:dyDescent="0.25">
      <c r="A4347" s="50" t="s">
        <v>5558</v>
      </c>
      <c r="B4347" s="50" t="s">
        <v>5641</v>
      </c>
      <c r="C4347" s="50" t="s">
        <v>5594</v>
      </c>
      <c r="D4347" s="50" t="s">
        <v>37</v>
      </c>
      <c r="E4347" s="51">
        <v>45314</v>
      </c>
      <c r="F4347" s="50" t="s">
        <v>72</v>
      </c>
      <c r="G4347" s="50" t="s">
        <v>1628</v>
      </c>
      <c r="H4347" s="50" t="s">
        <v>1629</v>
      </c>
      <c r="I4347" s="50" t="s">
        <v>981</v>
      </c>
      <c r="J4347" s="50" t="s">
        <v>5572</v>
      </c>
      <c r="K4347" s="53">
        <v>10171.9</v>
      </c>
    </row>
    <row r="4348" spans="1:11" x14ac:dyDescent="0.25">
      <c r="A4348" s="50" t="s">
        <v>5558</v>
      </c>
      <c r="B4348" s="50" t="s">
        <v>5642</v>
      </c>
      <c r="C4348" s="50" t="s">
        <v>5606</v>
      </c>
      <c r="D4348" s="50" t="s">
        <v>37</v>
      </c>
      <c r="E4348" s="51">
        <v>45314</v>
      </c>
      <c r="F4348" s="50" t="s">
        <v>72</v>
      </c>
      <c r="G4348" s="50" t="s">
        <v>1628</v>
      </c>
      <c r="H4348" s="50" t="s">
        <v>1629</v>
      </c>
      <c r="I4348" s="50" t="s">
        <v>981</v>
      </c>
      <c r="J4348" s="50" t="s">
        <v>5572</v>
      </c>
      <c r="K4348" s="53">
        <v>9267.8799999999992</v>
      </c>
    </row>
    <row r="4349" spans="1:11" x14ac:dyDescent="0.25">
      <c r="A4349" s="50" t="s">
        <v>5558</v>
      </c>
      <c r="B4349" s="50" t="s">
        <v>5643</v>
      </c>
      <c r="C4349" s="50" t="s">
        <v>5606</v>
      </c>
      <c r="D4349" s="50" t="s">
        <v>37</v>
      </c>
      <c r="E4349" s="51">
        <v>45314</v>
      </c>
      <c r="F4349" s="50" t="s">
        <v>72</v>
      </c>
      <c r="G4349" s="50" t="s">
        <v>1628</v>
      </c>
      <c r="H4349" s="50" t="s">
        <v>1629</v>
      </c>
      <c r="I4349" s="50" t="s">
        <v>981</v>
      </c>
      <c r="J4349" s="50" t="s">
        <v>5572</v>
      </c>
      <c r="K4349" s="53">
        <v>9267.8799999999992</v>
      </c>
    </row>
    <row r="4350" spans="1:11" x14ac:dyDescent="0.25">
      <c r="A4350" s="50" t="s">
        <v>5558</v>
      </c>
      <c r="B4350" s="50" t="s">
        <v>5644</v>
      </c>
      <c r="C4350" s="50" t="s">
        <v>5606</v>
      </c>
      <c r="D4350" s="50" t="s">
        <v>37</v>
      </c>
      <c r="E4350" s="51">
        <v>45314</v>
      </c>
      <c r="F4350" s="50" t="s">
        <v>72</v>
      </c>
      <c r="G4350" s="50" t="s">
        <v>1628</v>
      </c>
      <c r="H4350" s="50" t="s">
        <v>1629</v>
      </c>
      <c r="I4350" s="50" t="s">
        <v>981</v>
      </c>
      <c r="J4350" s="50" t="s">
        <v>5572</v>
      </c>
      <c r="K4350" s="53">
        <v>9267.8700000000008</v>
      </c>
    </row>
    <row r="4351" spans="1:11" x14ac:dyDescent="0.25">
      <c r="A4351" s="50" t="s">
        <v>5558</v>
      </c>
      <c r="B4351" s="50" t="s">
        <v>5645</v>
      </c>
      <c r="C4351" s="50" t="s">
        <v>5646</v>
      </c>
      <c r="D4351" s="50" t="s">
        <v>37</v>
      </c>
      <c r="E4351" s="51">
        <v>45314</v>
      </c>
      <c r="F4351" s="50" t="s">
        <v>72</v>
      </c>
      <c r="G4351" s="50" t="s">
        <v>1628</v>
      </c>
      <c r="H4351" s="50" t="s">
        <v>1629</v>
      </c>
      <c r="I4351" s="50" t="s">
        <v>981</v>
      </c>
      <c r="J4351" s="50" t="s">
        <v>5572</v>
      </c>
      <c r="K4351" s="53">
        <v>10716.73</v>
      </c>
    </row>
    <row r="4352" spans="1:11" x14ac:dyDescent="0.25">
      <c r="A4352" s="50" t="s">
        <v>5558</v>
      </c>
      <c r="B4352" s="50" t="s">
        <v>5647</v>
      </c>
      <c r="C4352" s="50" t="s">
        <v>5646</v>
      </c>
      <c r="D4352" s="50" t="s">
        <v>37</v>
      </c>
      <c r="E4352" s="51">
        <v>45314</v>
      </c>
      <c r="F4352" s="50" t="s">
        <v>72</v>
      </c>
      <c r="G4352" s="50" t="s">
        <v>1628</v>
      </c>
      <c r="H4352" s="50" t="s">
        <v>1629</v>
      </c>
      <c r="I4352" s="50" t="s">
        <v>981</v>
      </c>
      <c r="J4352" s="50" t="s">
        <v>5572</v>
      </c>
      <c r="K4352" s="53">
        <v>10716.73</v>
      </c>
    </row>
    <row r="4353" spans="1:11" x14ac:dyDescent="0.25">
      <c r="A4353" s="50" t="s">
        <v>5558</v>
      </c>
      <c r="B4353" s="50" t="s">
        <v>5648</v>
      </c>
      <c r="C4353" s="50" t="s">
        <v>5610</v>
      </c>
      <c r="D4353" s="50" t="s">
        <v>37</v>
      </c>
      <c r="E4353" s="51">
        <v>45314</v>
      </c>
      <c r="F4353" s="50" t="s">
        <v>72</v>
      </c>
      <c r="G4353" s="50" t="s">
        <v>1628</v>
      </c>
      <c r="H4353" s="50" t="s">
        <v>1629</v>
      </c>
      <c r="I4353" s="50" t="s">
        <v>981</v>
      </c>
      <c r="J4353" s="50" t="s">
        <v>5572</v>
      </c>
      <c r="K4353" s="53">
        <v>5220.67</v>
      </c>
    </row>
    <row r="4354" spans="1:11" x14ac:dyDescent="0.25">
      <c r="A4354" s="50" t="s">
        <v>5558</v>
      </c>
      <c r="B4354" s="50" t="s">
        <v>5649</v>
      </c>
      <c r="C4354" s="50" t="s">
        <v>5610</v>
      </c>
      <c r="D4354" s="50" t="s">
        <v>37</v>
      </c>
      <c r="E4354" s="51">
        <v>45314</v>
      </c>
      <c r="F4354" s="50" t="s">
        <v>72</v>
      </c>
      <c r="G4354" s="50" t="s">
        <v>1628</v>
      </c>
      <c r="H4354" s="50" t="s">
        <v>1629</v>
      </c>
      <c r="I4354" s="50" t="s">
        <v>981</v>
      </c>
      <c r="J4354" s="50" t="s">
        <v>5572</v>
      </c>
      <c r="K4354" s="53">
        <v>5220.67</v>
      </c>
    </row>
    <row r="4355" spans="1:11" x14ac:dyDescent="0.25">
      <c r="A4355" s="50" t="s">
        <v>5558</v>
      </c>
      <c r="B4355" s="50" t="s">
        <v>5650</v>
      </c>
      <c r="C4355" s="50" t="s">
        <v>5610</v>
      </c>
      <c r="D4355" s="50" t="s">
        <v>37</v>
      </c>
      <c r="E4355" s="51">
        <v>45314</v>
      </c>
      <c r="F4355" s="50" t="s">
        <v>72</v>
      </c>
      <c r="G4355" s="50" t="s">
        <v>1628</v>
      </c>
      <c r="H4355" s="50" t="s">
        <v>1629</v>
      </c>
      <c r="I4355" s="50" t="s">
        <v>981</v>
      </c>
      <c r="J4355" s="50" t="s">
        <v>5572</v>
      </c>
      <c r="K4355" s="53">
        <v>5220.67</v>
      </c>
    </row>
    <row r="4356" spans="1:11" x14ac:dyDescent="0.25">
      <c r="A4356" s="50" t="s">
        <v>5558</v>
      </c>
      <c r="B4356" s="50" t="s">
        <v>5651</v>
      </c>
      <c r="C4356" s="50" t="s">
        <v>5610</v>
      </c>
      <c r="D4356" s="50" t="s">
        <v>37</v>
      </c>
      <c r="E4356" s="51">
        <v>45314</v>
      </c>
      <c r="F4356" s="50" t="s">
        <v>72</v>
      </c>
      <c r="G4356" s="50" t="s">
        <v>1628</v>
      </c>
      <c r="H4356" s="50" t="s">
        <v>1629</v>
      </c>
      <c r="I4356" s="50" t="s">
        <v>981</v>
      </c>
      <c r="J4356" s="50" t="s">
        <v>5572</v>
      </c>
      <c r="K4356" s="53">
        <v>5220.6499999999996</v>
      </c>
    </row>
    <row r="4357" spans="1:11" x14ac:dyDescent="0.25">
      <c r="A4357" s="50" t="s">
        <v>5558</v>
      </c>
      <c r="B4357" s="50" t="s">
        <v>5652</v>
      </c>
      <c r="C4357" s="50" t="s">
        <v>5608</v>
      </c>
      <c r="D4357" s="50" t="s">
        <v>37</v>
      </c>
      <c r="E4357" s="51">
        <v>45314</v>
      </c>
      <c r="F4357" s="50" t="s">
        <v>72</v>
      </c>
      <c r="G4357" s="50" t="s">
        <v>1628</v>
      </c>
      <c r="H4357" s="50" t="s">
        <v>1629</v>
      </c>
      <c r="I4357" s="50" t="s">
        <v>981</v>
      </c>
      <c r="J4357" s="50" t="s">
        <v>5572</v>
      </c>
      <c r="K4357" s="53">
        <v>14799.87</v>
      </c>
    </row>
    <row r="4358" spans="1:11" x14ac:dyDescent="0.25">
      <c r="A4358" s="50" t="s">
        <v>5558</v>
      </c>
      <c r="B4358" s="50" t="s">
        <v>5653</v>
      </c>
      <c r="C4358" s="50" t="s">
        <v>5608</v>
      </c>
      <c r="D4358" s="50" t="s">
        <v>37</v>
      </c>
      <c r="E4358" s="51">
        <v>45314</v>
      </c>
      <c r="F4358" s="50" t="s">
        <v>72</v>
      </c>
      <c r="G4358" s="50" t="s">
        <v>1628</v>
      </c>
      <c r="H4358" s="50" t="s">
        <v>1629</v>
      </c>
      <c r="I4358" s="50" t="s">
        <v>981</v>
      </c>
      <c r="J4358" s="50" t="s">
        <v>5572</v>
      </c>
      <c r="K4358" s="53">
        <v>14799.86</v>
      </c>
    </row>
    <row r="4359" spans="1:11" x14ac:dyDescent="0.25">
      <c r="A4359" s="50" t="s">
        <v>5558</v>
      </c>
      <c r="B4359" s="50" t="s">
        <v>5654</v>
      </c>
      <c r="C4359" s="50" t="s">
        <v>5608</v>
      </c>
      <c r="D4359" s="50" t="s">
        <v>37</v>
      </c>
      <c r="E4359" s="51">
        <v>45314</v>
      </c>
      <c r="F4359" s="50" t="s">
        <v>72</v>
      </c>
      <c r="G4359" s="50" t="s">
        <v>1628</v>
      </c>
      <c r="H4359" s="50" t="s">
        <v>1629</v>
      </c>
      <c r="I4359" s="50" t="s">
        <v>981</v>
      </c>
      <c r="J4359" s="50" t="s">
        <v>5572</v>
      </c>
      <c r="K4359" s="53">
        <v>17757.419999999998</v>
      </c>
    </row>
    <row r="4360" spans="1:11" x14ac:dyDescent="0.25">
      <c r="A4360" s="50" t="s">
        <v>5558</v>
      </c>
      <c r="B4360" s="50" t="s">
        <v>5655</v>
      </c>
      <c r="C4360" s="50" t="s">
        <v>5608</v>
      </c>
      <c r="D4360" s="50" t="s">
        <v>37</v>
      </c>
      <c r="E4360" s="51">
        <v>45314</v>
      </c>
      <c r="F4360" s="50" t="s">
        <v>72</v>
      </c>
      <c r="G4360" s="50" t="s">
        <v>1628</v>
      </c>
      <c r="H4360" s="50" t="s">
        <v>1629</v>
      </c>
      <c r="I4360" s="50" t="s">
        <v>981</v>
      </c>
      <c r="J4360" s="50" t="s">
        <v>5572</v>
      </c>
      <c r="K4360" s="53">
        <v>17757.419999999998</v>
      </c>
    </row>
    <row r="4361" spans="1:11" x14ac:dyDescent="0.25">
      <c r="A4361" s="50" t="s">
        <v>5558</v>
      </c>
      <c r="B4361" s="50" t="s">
        <v>5656</v>
      </c>
      <c r="C4361" s="50" t="s">
        <v>5608</v>
      </c>
      <c r="D4361" s="50" t="s">
        <v>37</v>
      </c>
      <c r="E4361" s="51">
        <v>45314</v>
      </c>
      <c r="F4361" s="50" t="s">
        <v>72</v>
      </c>
      <c r="G4361" s="50" t="s">
        <v>1628</v>
      </c>
      <c r="H4361" s="50" t="s">
        <v>1629</v>
      </c>
      <c r="I4361" s="50" t="s">
        <v>981</v>
      </c>
      <c r="J4361" s="50" t="s">
        <v>5572</v>
      </c>
      <c r="K4361" s="53">
        <v>17757.419999999998</v>
      </c>
    </row>
    <row r="4362" spans="1:11" x14ac:dyDescent="0.25">
      <c r="A4362" s="50" t="s">
        <v>5558</v>
      </c>
      <c r="B4362" s="50" t="s">
        <v>5657</v>
      </c>
      <c r="C4362" s="50" t="s">
        <v>5608</v>
      </c>
      <c r="D4362" s="50" t="s">
        <v>37</v>
      </c>
      <c r="E4362" s="51">
        <v>45314</v>
      </c>
      <c r="F4362" s="50" t="s">
        <v>72</v>
      </c>
      <c r="G4362" s="50" t="s">
        <v>1628</v>
      </c>
      <c r="H4362" s="50" t="s">
        <v>1629</v>
      </c>
      <c r="I4362" s="50" t="s">
        <v>981</v>
      </c>
      <c r="J4362" s="50" t="s">
        <v>5572</v>
      </c>
      <c r="K4362" s="53">
        <v>17757.43</v>
      </c>
    </row>
    <row r="4363" spans="1:11" x14ac:dyDescent="0.25">
      <c r="A4363" s="50" t="s">
        <v>5558</v>
      </c>
      <c r="B4363" s="50" t="s">
        <v>5658</v>
      </c>
      <c r="C4363" s="50" t="s">
        <v>5659</v>
      </c>
      <c r="D4363" s="50" t="s">
        <v>37</v>
      </c>
      <c r="E4363" s="51">
        <v>45314</v>
      </c>
      <c r="F4363" s="50" t="s">
        <v>72</v>
      </c>
      <c r="G4363" s="50" t="s">
        <v>1628</v>
      </c>
      <c r="H4363" s="50" t="s">
        <v>1629</v>
      </c>
      <c r="I4363" s="50" t="s">
        <v>981</v>
      </c>
      <c r="J4363" s="50" t="s">
        <v>5592</v>
      </c>
      <c r="K4363" s="53">
        <v>30222.39</v>
      </c>
    </row>
    <row r="4364" spans="1:11" x14ac:dyDescent="0.25">
      <c r="A4364" s="50" t="s">
        <v>5558</v>
      </c>
      <c r="B4364" s="50" t="s">
        <v>5660</v>
      </c>
      <c r="C4364" s="50" t="s">
        <v>5659</v>
      </c>
      <c r="D4364" s="50" t="s">
        <v>37</v>
      </c>
      <c r="E4364" s="51">
        <v>45314</v>
      </c>
      <c r="F4364" s="50" t="s">
        <v>72</v>
      </c>
      <c r="G4364" s="50" t="s">
        <v>1628</v>
      </c>
      <c r="H4364" s="50" t="s">
        <v>1629</v>
      </c>
      <c r="I4364" s="50" t="s">
        <v>981</v>
      </c>
      <c r="J4364" s="50" t="s">
        <v>5592</v>
      </c>
      <c r="K4364" s="53">
        <v>30222.38</v>
      </c>
    </row>
    <row r="4365" spans="1:11" x14ac:dyDescent="0.25">
      <c r="A4365" s="50" t="s">
        <v>5558</v>
      </c>
      <c r="B4365" s="50" t="s">
        <v>5661</v>
      </c>
      <c r="C4365" s="50" t="s">
        <v>5596</v>
      </c>
      <c r="D4365" s="50" t="s">
        <v>37</v>
      </c>
      <c r="E4365" s="51">
        <v>45314</v>
      </c>
      <c r="F4365" s="50" t="s">
        <v>72</v>
      </c>
      <c r="G4365" s="50" t="s">
        <v>282</v>
      </c>
      <c r="H4365" s="50" t="s">
        <v>283</v>
      </c>
      <c r="I4365" s="50" t="s">
        <v>981</v>
      </c>
      <c r="J4365" s="50" t="s">
        <v>5572</v>
      </c>
      <c r="K4365" s="53">
        <v>9028.4</v>
      </c>
    </row>
    <row r="4366" spans="1:11" x14ac:dyDescent="0.25">
      <c r="A4366" s="50" t="s">
        <v>5558</v>
      </c>
      <c r="B4366" s="50" t="s">
        <v>5662</v>
      </c>
      <c r="C4366" s="50" t="s">
        <v>5663</v>
      </c>
      <c r="D4366" s="50" t="s">
        <v>37</v>
      </c>
      <c r="E4366" s="51">
        <v>45314</v>
      </c>
      <c r="F4366" s="50" t="s">
        <v>72</v>
      </c>
      <c r="G4366" s="50" t="s">
        <v>1628</v>
      </c>
      <c r="H4366" s="50" t="s">
        <v>1629</v>
      </c>
      <c r="I4366" s="50" t="s">
        <v>981</v>
      </c>
      <c r="J4366" s="50" t="s">
        <v>5572</v>
      </c>
      <c r="K4366" s="53">
        <v>3017.45</v>
      </c>
    </row>
    <row r="4367" spans="1:11" x14ac:dyDescent="0.25">
      <c r="A4367" s="50" t="s">
        <v>5558</v>
      </c>
      <c r="B4367" s="50" t="s">
        <v>5664</v>
      </c>
      <c r="C4367" s="50" t="s">
        <v>5663</v>
      </c>
      <c r="D4367" s="50" t="s">
        <v>37</v>
      </c>
      <c r="E4367" s="51">
        <v>45314</v>
      </c>
      <c r="F4367" s="50" t="s">
        <v>72</v>
      </c>
      <c r="G4367" s="50" t="s">
        <v>1628</v>
      </c>
      <c r="H4367" s="50" t="s">
        <v>1629</v>
      </c>
      <c r="I4367" s="50" t="s">
        <v>981</v>
      </c>
      <c r="J4367" s="50" t="s">
        <v>5572</v>
      </c>
      <c r="K4367" s="53">
        <v>3017.45</v>
      </c>
    </row>
    <row r="4368" spans="1:11" x14ac:dyDescent="0.25">
      <c r="A4368" s="50" t="s">
        <v>5558</v>
      </c>
      <c r="B4368" s="50" t="s">
        <v>5665</v>
      </c>
      <c r="C4368" s="50" t="s">
        <v>5666</v>
      </c>
      <c r="D4368" s="50" t="s">
        <v>1152</v>
      </c>
      <c r="E4368" s="51">
        <v>45314</v>
      </c>
      <c r="F4368" s="50" t="s">
        <v>72</v>
      </c>
      <c r="G4368" s="50" t="s">
        <v>1628</v>
      </c>
      <c r="H4368" s="50" t="s">
        <v>1629</v>
      </c>
      <c r="I4368" s="50" t="s">
        <v>981</v>
      </c>
      <c r="J4368" s="50" t="s">
        <v>5561</v>
      </c>
      <c r="K4368" s="53">
        <v>1005.82</v>
      </c>
    </row>
    <row r="4369" spans="1:11" x14ac:dyDescent="0.25">
      <c r="A4369" s="50" t="s">
        <v>5558</v>
      </c>
      <c r="B4369" s="50" t="s">
        <v>5667</v>
      </c>
      <c r="C4369" s="50" t="s">
        <v>5666</v>
      </c>
      <c r="D4369" s="50" t="s">
        <v>1152</v>
      </c>
      <c r="E4369" s="51">
        <v>45314</v>
      </c>
      <c r="F4369" s="50" t="s">
        <v>72</v>
      </c>
      <c r="G4369" s="50" t="s">
        <v>1628</v>
      </c>
      <c r="H4369" s="50" t="s">
        <v>1629</v>
      </c>
      <c r="I4369" s="50" t="s">
        <v>981</v>
      </c>
      <c r="J4369" s="50" t="s">
        <v>5561</v>
      </c>
      <c r="K4369" s="53">
        <v>1005.82</v>
      </c>
    </row>
    <row r="4370" spans="1:11" x14ac:dyDescent="0.25">
      <c r="A4370" s="50" t="s">
        <v>5558</v>
      </c>
      <c r="B4370" s="50" t="s">
        <v>5668</v>
      </c>
      <c r="C4370" s="50" t="s">
        <v>5666</v>
      </c>
      <c r="D4370" s="50" t="s">
        <v>1152</v>
      </c>
      <c r="E4370" s="51">
        <v>45314</v>
      </c>
      <c r="F4370" s="50" t="s">
        <v>72</v>
      </c>
      <c r="G4370" s="50" t="s">
        <v>1628</v>
      </c>
      <c r="H4370" s="50" t="s">
        <v>1629</v>
      </c>
      <c r="I4370" s="50" t="s">
        <v>981</v>
      </c>
      <c r="J4370" s="50" t="s">
        <v>5561</v>
      </c>
      <c r="K4370" s="53">
        <v>1005.82</v>
      </c>
    </row>
    <row r="4371" spans="1:11" x14ac:dyDescent="0.25">
      <c r="A4371" s="50" t="s">
        <v>5558</v>
      </c>
      <c r="B4371" s="50" t="s">
        <v>5669</v>
      </c>
      <c r="C4371" s="50" t="s">
        <v>5666</v>
      </c>
      <c r="D4371" s="50" t="s">
        <v>37</v>
      </c>
      <c r="E4371" s="51">
        <v>45314</v>
      </c>
      <c r="F4371" s="50" t="s">
        <v>72</v>
      </c>
      <c r="G4371" s="50" t="s">
        <v>1628</v>
      </c>
      <c r="H4371" s="50" t="s">
        <v>1629</v>
      </c>
      <c r="I4371" s="50" t="s">
        <v>981</v>
      </c>
      <c r="J4371" s="50" t="s">
        <v>5561</v>
      </c>
      <c r="K4371" s="53">
        <v>1005.82</v>
      </c>
    </row>
    <row r="4372" spans="1:11" x14ac:dyDescent="0.25">
      <c r="A4372" s="50" t="s">
        <v>5558</v>
      </c>
      <c r="B4372" s="50" t="s">
        <v>5670</v>
      </c>
      <c r="C4372" s="50" t="s">
        <v>5666</v>
      </c>
      <c r="D4372" s="50" t="s">
        <v>37</v>
      </c>
      <c r="E4372" s="51">
        <v>45314</v>
      </c>
      <c r="F4372" s="50" t="s">
        <v>72</v>
      </c>
      <c r="G4372" s="50" t="s">
        <v>1628</v>
      </c>
      <c r="H4372" s="50" t="s">
        <v>1629</v>
      </c>
      <c r="I4372" s="50" t="s">
        <v>981</v>
      </c>
      <c r="J4372" s="50" t="s">
        <v>5561</v>
      </c>
      <c r="K4372" s="53">
        <v>1005.82</v>
      </c>
    </row>
    <row r="4373" spans="1:11" x14ac:dyDescent="0.25">
      <c r="A4373" s="50" t="s">
        <v>5558</v>
      </c>
      <c r="B4373" s="50" t="s">
        <v>5671</v>
      </c>
      <c r="C4373" s="50" t="s">
        <v>5666</v>
      </c>
      <c r="D4373" s="50" t="s">
        <v>37</v>
      </c>
      <c r="E4373" s="51">
        <v>45314</v>
      </c>
      <c r="F4373" s="50" t="s">
        <v>72</v>
      </c>
      <c r="G4373" s="50" t="s">
        <v>1628</v>
      </c>
      <c r="H4373" s="50" t="s">
        <v>1629</v>
      </c>
      <c r="I4373" s="50" t="s">
        <v>981</v>
      </c>
      <c r="J4373" s="50" t="s">
        <v>5561</v>
      </c>
      <c r="K4373" s="53">
        <v>1005.8</v>
      </c>
    </row>
    <row r="4374" spans="1:11" x14ac:dyDescent="0.25">
      <c r="A4374" s="50" t="s">
        <v>5558</v>
      </c>
      <c r="B4374" s="50" t="s">
        <v>5672</v>
      </c>
      <c r="C4374" s="50" t="s">
        <v>5673</v>
      </c>
      <c r="D4374" s="50" t="s">
        <v>37</v>
      </c>
      <c r="E4374" s="51">
        <v>45315</v>
      </c>
      <c r="F4374" s="50" t="s">
        <v>72</v>
      </c>
      <c r="G4374" s="50" t="s">
        <v>282</v>
      </c>
      <c r="H4374" s="50" t="s">
        <v>283</v>
      </c>
      <c r="I4374" s="50" t="s">
        <v>981</v>
      </c>
      <c r="J4374" s="50" t="s">
        <v>5561</v>
      </c>
      <c r="K4374" s="53">
        <v>1815</v>
      </c>
    </row>
    <row r="4375" spans="1:11" x14ac:dyDescent="0.25">
      <c r="A4375" s="50" t="s">
        <v>5558</v>
      </c>
      <c r="B4375" s="50" t="s">
        <v>5674</v>
      </c>
      <c r="C4375" s="50" t="s">
        <v>5673</v>
      </c>
      <c r="D4375" s="50" t="s">
        <v>37</v>
      </c>
      <c r="E4375" s="51">
        <v>45315</v>
      </c>
      <c r="F4375" s="50" t="s">
        <v>72</v>
      </c>
      <c r="G4375" s="50" t="s">
        <v>282</v>
      </c>
      <c r="H4375" s="50" t="s">
        <v>283</v>
      </c>
      <c r="I4375" s="50" t="s">
        <v>981</v>
      </c>
      <c r="J4375" s="50" t="s">
        <v>5561</v>
      </c>
      <c r="K4375" s="53">
        <v>1815</v>
      </c>
    </row>
    <row r="4376" spans="1:11" x14ac:dyDescent="0.25">
      <c r="A4376" s="50" t="s">
        <v>5558</v>
      </c>
      <c r="B4376" s="50" t="s">
        <v>5675</v>
      </c>
      <c r="C4376" s="50" t="s">
        <v>5673</v>
      </c>
      <c r="D4376" s="50" t="s">
        <v>37</v>
      </c>
      <c r="E4376" s="51">
        <v>45315</v>
      </c>
      <c r="F4376" s="50" t="s">
        <v>72</v>
      </c>
      <c r="G4376" s="50" t="s">
        <v>282</v>
      </c>
      <c r="H4376" s="50" t="s">
        <v>283</v>
      </c>
      <c r="I4376" s="50" t="s">
        <v>981</v>
      </c>
      <c r="J4376" s="50" t="s">
        <v>5561</v>
      </c>
      <c r="K4376" s="53">
        <v>1815</v>
      </c>
    </row>
    <row r="4377" spans="1:11" x14ac:dyDescent="0.25">
      <c r="A4377" s="50" t="s">
        <v>5558</v>
      </c>
      <c r="B4377" s="50" t="s">
        <v>5676</v>
      </c>
      <c r="C4377" s="50" t="s">
        <v>5677</v>
      </c>
      <c r="D4377" s="50" t="s">
        <v>37</v>
      </c>
      <c r="E4377" s="51">
        <v>45315</v>
      </c>
      <c r="F4377" s="50" t="s">
        <v>72</v>
      </c>
      <c r="G4377" s="50" t="s">
        <v>1622</v>
      </c>
      <c r="H4377" s="50" t="s">
        <v>1623</v>
      </c>
      <c r="I4377" s="50" t="s">
        <v>981</v>
      </c>
      <c r="J4377" s="50" t="s">
        <v>5572</v>
      </c>
      <c r="K4377" s="53">
        <v>5987</v>
      </c>
    </row>
    <row r="4378" spans="1:11" x14ac:dyDescent="0.25">
      <c r="A4378" s="50" t="s">
        <v>5558</v>
      </c>
      <c r="B4378" s="50" t="s">
        <v>5678</v>
      </c>
      <c r="C4378" s="50" t="s">
        <v>5677</v>
      </c>
      <c r="D4378" s="50" t="s">
        <v>37</v>
      </c>
      <c r="E4378" s="51">
        <v>45315</v>
      </c>
      <c r="F4378" s="50" t="s">
        <v>72</v>
      </c>
      <c r="G4378" s="50" t="s">
        <v>1622</v>
      </c>
      <c r="H4378" s="50" t="s">
        <v>1623</v>
      </c>
      <c r="I4378" s="50" t="s">
        <v>981</v>
      </c>
      <c r="J4378" s="50" t="s">
        <v>5572</v>
      </c>
      <c r="K4378" s="53">
        <v>5987</v>
      </c>
    </row>
    <row r="4379" spans="1:11" x14ac:dyDescent="0.25">
      <c r="A4379" s="50" t="s">
        <v>5558</v>
      </c>
      <c r="B4379" s="50" t="s">
        <v>5679</v>
      </c>
      <c r="C4379" s="50" t="s">
        <v>5677</v>
      </c>
      <c r="D4379" s="50" t="s">
        <v>37</v>
      </c>
      <c r="E4379" s="51">
        <v>45315</v>
      </c>
      <c r="F4379" s="50" t="s">
        <v>72</v>
      </c>
      <c r="G4379" s="50" t="s">
        <v>1622</v>
      </c>
      <c r="H4379" s="50" t="s">
        <v>1623</v>
      </c>
      <c r="I4379" s="50" t="s">
        <v>981</v>
      </c>
      <c r="J4379" s="50" t="s">
        <v>5572</v>
      </c>
      <c r="K4379" s="53">
        <v>5987</v>
      </c>
    </row>
    <row r="4380" spans="1:11" x14ac:dyDescent="0.25">
      <c r="A4380" s="50" t="s">
        <v>5558</v>
      </c>
      <c r="B4380" s="50" t="s">
        <v>5680</v>
      </c>
      <c r="C4380" s="50" t="s">
        <v>5677</v>
      </c>
      <c r="D4380" s="50" t="s">
        <v>37</v>
      </c>
      <c r="E4380" s="51">
        <v>45315</v>
      </c>
      <c r="F4380" s="50" t="s">
        <v>72</v>
      </c>
      <c r="G4380" s="50" t="s">
        <v>1622</v>
      </c>
      <c r="H4380" s="50" t="s">
        <v>1623</v>
      </c>
      <c r="I4380" s="50" t="s">
        <v>981</v>
      </c>
      <c r="J4380" s="50" t="s">
        <v>5572</v>
      </c>
      <c r="K4380" s="53">
        <v>5987</v>
      </c>
    </row>
    <row r="4381" spans="1:11" x14ac:dyDescent="0.25">
      <c r="A4381" s="50" t="s">
        <v>5558</v>
      </c>
      <c r="B4381" s="50" t="s">
        <v>5681</v>
      </c>
      <c r="C4381" s="50" t="s">
        <v>5677</v>
      </c>
      <c r="D4381" s="50" t="s">
        <v>37</v>
      </c>
      <c r="E4381" s="51">
        <v>45315</v>
      </c>
      <c r="F4381" s="50" t="s">
        <v>72</v>
      </c>
      <c r="G4381" s="50" t="s">
        <v>1622</v>
      </c>
      <c r="H4381" s="50" t="s">
        <v>1623</v>
      </c>
      <c r="I4381" s="50" t="s">
        <v>981</v>
      </c>
      <c r="J4381" s="50" t="s">
        <v>5572</v>
      </c>
      <c r="K4381" s="53">
        <v>5987</v>
      </c>
    </row>
    <row r="4382" spans="1:11" x14ac:dyDescent="0.25">
      <c r="A4382" s="50" t="s">
        <v>5558</v>
      </c>
      <c r="B4382" s="50" t="s">
        <v>5682</v>
      </c>
      <c r="C4382" s="50" t="s">
        <v>5677</v>
      </c>
      <c r="D4382" s="50" t="s">
        <v>37</v>
      </c>
      <c r="E4382" s="51">
        <v>45315</v>
      </c>
      <c r="F4382" s="50" t="s">
        <v>72</v>
      </c>
      <c r="G4382" s="50" t="s">
        <v>1622</v>
      </c>
      <c r="H4382" s="50" t="s">
        <v>1623</v>
      </c>
      <c r="I4382" s="50" t="s">
        <v>981</v>
      </c>
      <c r="J4382" s="50" t="s">
        <v>5572</v>
      </c>
      <c r="K4382" s="53">
        <v>5987</v>
      </c>
    </row>
    <row r="4383" spans="1:11" x14ac:dyDescent="0.25">
      <c r="A4383" s="50" t="s">
        <v>5558</v>
      </c>
      <c r="B4383" s="50" t="s">
        <v>5683</v>
      </c>
      <c r="C4383" s="50" t="s">
        <v>5677</v>
      </c>
      <c r="D4383" s="50" t="s">
        <v>37</v>
      </c>
      <c r="E4383" s="51">
        <v>45315</v>
      </c>
      <c r="F4383" s="50" t="s">
        <v>72</v>
      </c>
      <c r="G4383" s="50" t="s">
        <v>1622</v>
      </c>
      <c r="H4383" s="50" t="s">
        <v>1623</v>
      </c>
      <c r="I4383" s="50" t="s">
        <v>981</v>
      </c>
      <c r="J4383" s="50" t="s">
        <v>5572</v>
      </c>
      <c r="K4383" s="53">
        <v>5987</v>
      </c>
    </row>
    <row r="4384" spans="1:11" x14ac:dyDescent="0.25">
      <c r="A4384" s="50" t="s">
        <v>5558</v>
      </c>
      <c r="B4384" s="50" t="s">
        <v>5684</v>
      </c>
      <c r="C4384" s="50" t="s">
        <v>5677</v>
      </c>
      <c r="D4384" s="50" t="s">
        <v>37</v>
      </c>
      <c r="E4384" s="51">
        <v>45315</v>
      </c>
      <c r="F4384" s="50" t="s">
        <v>72</v>
      </c>
      <c r="G4384" s="50" t="s">
        <v>1622</v>
      </c>
      <c r="H4384" s="50" t="s">
        <v>1623</v>
      </c>
      <c r="I4384" s="50" t="s">
        <v>981</v>
      </c>
      <c r="J4384" s="50" t="s">
        <v>5572</v>
      </c>
      <c r="K4384" s="53">
        <v>5987</v>
      </c>
    </row>
    <row r="4385" spans="1:11" x14ac:dyDescent="0.25">
      <c r="A4385" s="50" t="s">
        <v>5558</v>
      </c>
      <c r="B4385" s="50" t="s">
        <v>5685</v>
      </c>
      <c r="C4385" s="50" t="s">
        <v>5677</v>
      </c>
      <c r="D4385" s="50" t="s">
        <v>37</v>
      </c>
      <c r="E4385" s="51">
        <v>45315</v>
      </c>
      <c r="F4385" s="50" t="s">
        <v>72</v>
      </c>
      <c r="G4385" s="50" t="s">
        <v>558</v>
      </c>
      <c r="H4385" s="50" t="s">
        <v>559</v>
      </c>
      <c r="I4385" s="50" t="s">
        <v>981</v>
      </c>
      <c r="J4385" s="50" t="s">
        <v>5572</v>
      </c>
      <c r="K4385" s="53">
        <v>5987</v>
      </c>
    </row>
    <row r="4386" spans="1:11" x14ac:dyDescent="0.25">
      <c r="A4386" s="50" t="s">
        <v>5558</v>
      </c>
      <c r="B4386" s="50" t="s">
        <v>5686</v>
      </c>
      <c r="C4386" s="50" t="s">
        <v>5677</v>
      </c>
      <c r="D4386" s="50" t="s">
        <v>37</v>
      </c>
      <c r="E4386" s="51">
        <v>45315</v>
      </c>
      <c r="F4386" s="50" t="s">
        <v>72</v>
      </c>
      <c r="G4386" s="50" t="s">
        <v>474</v>
      </c>
      <c r="H4386" s="50" t="s">
        <v>475</v>
      </c>
      <c r="I4386" s="50" t="s">
        <v>981</v>
      </c>
      <c r="J4386" s="50" t="s">
        <v>5572</v>
      </c>
      <c r="K4386" s="53">
        <v>5987</v>
      </c>
    </row>
    <row r="4387" spans="1:11" x14ac:dyDescent="0.25">
      <c r="A4387" s="50" t="s">
        <v>5558</v>
      </c>
      <c r="B4387" s="50" t="s">
        <v>5687</v>
      </c>
      <c r="C4387" s="50" t="s">
        <v>5677</v>
      </c>
      <c r="D4387" s="50" t="s">
        <v>37</v>
      </c>
      <c r="E4387" s="51">
        <v>45315</v>
      </c>
      <c r="F4387" s="50" t="s">
        <v>72</v>
      </c>
      <c r="G4387" s="50" t="s">
        <v>474</v>
      </c>
      <c r="H4387" s="50" t="s">
        <v>475</v>
      </c>
      <c r="I4387" s="50" t="s">
        <v>981</v>
      </c>
      <c r="J4387" s="50" t="s">
        <v>5572</v>
      </c>
      <c r="K4387" s="53">
        <v>5987</v>
      </c>
    </row>
    <row r="4388" spans="1:11" x14ac:dyDescent="0.25">
      <c r="A4388" s="50" t="s">
        <v>5558</v>
      </c>
      <c r="B4388" s="50" t="s">
        <v>5688</v>
      </c>
      <c r="C4388" s="50" t="s">
        <v>5677</v>
      </c>
      <c r="D4388" s="50" t="s">
        <v>37</v>
      </c>
      <c r="E4388" s="51">
        <v>45315</v>
      </c>
      <c r="F4388" s="50" t="s">
        <v>72</v>
      </c>
      <c r="G4388" s="50" t="s">
        <v>474</v>
      </c>
      <c r="H4388" s="50" t="s">
        <v>475</v>
      </c>
      <c r="I4388" s="50" t="s">
        <v>981</v>
      </c>
      <c r="J4388" s="50" t="s">
        <v>5572</v>
      </c>
      <c r="K4388" s="53">
        <v>5987</v>
      </c>
    </row>
    <row r="4389" spans="1:11" x14ac:dyDescent="0.25">
      <c r="A4389" s="50" t="s">
        <v>5558</v>
      </c>
      <c r="B4389" s="50" t="s">
        <v>5689</v>
      </c>
      <c r="C4389" s="50" t="s">
        <v>5677</v>
      </c>
      <c r="D4389" s="50" t="s">
        <v>37</v>
      </c>
      <c r="E4389" s="51">
        <v>45315</v>
      </c>
      <c r="F4389" s="50" t="s">
        <v>72</v>
      </c>
      <c r="G4389" s="50" t="s">
        <v>364</v>
      </c>
      <c r="H4389" s="50" t="s">
        <v>365</v>
      </c>
      <c r="I4389" s="50" t="s">
        <v>981</v>
      </c>
      <c r="J4389" s="50" t="s">
        <v>5572</v>
      </c>
      <c r="K4389" s="53">
        <v>5987</v>
      </c>
    </row>
    <row r="4390" spans="1:11" x14ac:dyDescent="0.25">
      <c r="A4390" s="50" t="s">
        <v>5558</v>
      </c>
      <c r="B4390" s="50" t="s">
        <v>5690</v>
      </c>
      <c r="C4390" s="50" t="s">
        <v>5677</v>
      </c>
      <c r="D4390" s="50" t="s">
        <v>37</v>
      </c>
      <c r="E4390" s="51">
        <v>45315</v>
      </c>
      <c r="F4390" s="50" t="s">
        <v>72</v>
      </c>
      <c r="G4390" s="50" t="s">
        <v>364</v>
      </c>
      <c r="H4390" s="50" t="s">
        <v>365</v>
      </c>
      <c r="I4390" s="50" t="s">
        <v>981</v>
      </c>
      <c r="J4390" s="50" t="s">
        <v>5572</v>
      </c>
      <c r="K4390" s="53">
        <v>5987</v>
      </c>
    </row>
    <row r="4391" spans="1:11" x14ac:dyDescent="0.25">
      <c r="A4391" s="50" t="s">
        <v>5558</v>
      </c>
      <c r="B4391" s="50" t="s">
        <v>5691</v>
      </c>
      <c r="C4391" s="50" t="s">
        <v>5677</v>
      </c>
      <c r="D4391" s="50" t="s">
        <v>37</v>
      </c>
      <c r="E4391" s="51">
        <v>45315</v>
      </c>
      <c r="F4391" s="50" t="s">
        <v>72</v>
      </c>
      <c r="G4391" s="50" t="s">
        <v>364</v>
      </c>
      <c r="H4391" s="50" t="s">
        <v>365</v>
      </c>
      <c r="I4391" s="50" t="s">
        <v>981</v>
      </c>
      <c r="J4391" s="50" t="s">
        <v>5572</v>
      </c>
      <c r="K4391" s="53">
        <v>5987</v>
      </c>
    </row>
    <row r="4392" spans="1:11" x14ac:dyDescent="0.25">
      <c r="A4392" s="50" t="s">
        <v>5558</v>
      </c>
      <c r="B4392" s="50" t="s">
        <v>5692</v>
      </c>
      <c r="C4392" s="50" t="s">
        <v>5693</v>
      </c>
      <c r="D4392" s="50" t="s">
        <v>37</v>
      </c>
      <c r="E4392" s="51">
        <v>45315</v>
      </c>
      <c r="F4392" s="50" t="s">
        <v>72</v>
      </c>
      <c r="G4392" s="50" t="s">
        <v>260</v>
      </c>
      <c r="H4392" s="50" t="s">
        <v>261</v>
      </c>
      <c r="I4392" s="50" t="s">
        <v>981</v>
      </c>
      <c r="J4392" s="50" t="s">
        <v>5572</v>
      </c>
      <c r="K4392" s="53">
        <v>6213.91</v>
      </c>
    </row>
    <row r="4393" spans="1:11" x14ac:dyDescent="0.25">
      <c r="A4393" s="50" t="s">
        <v>5558</v>
      </c>
      <c r="B4393" s="50" t="s">
        <v>5694</v>
      </c>
      <c r="C4393" s="50" t="s">
        <v>5695</v>
      </c>
      <c r="D4393" s="50" t="s">
        <v>37</v>
      </c>
      <c r="E4393" s="51">
        <v>45315</v>
      </c>
      <c r="F4393" s="50" t="s">
        <v>72</v>
      </c>
      <c r="G4393" s="50" t="s">
        <v>260</v>
      </c>
      <c r="H4393" s="50" t="s">
        <v>261</v>
      </c>
      <c r="I4393" s="50" t="s">
        <v>981</v>
      </c>
      <c r="J4393" s="50" t="s">
        <v>5572</v>
      </c>
      <c r="K4393" s="53">
        <v>7411.3</v>
      </c>
    </row>
    <row r="4394" spans="1:11" x14ac:dyDescent="0.25">
      <c r="A4394" s="50" t="s">
        <v>5558</v>
      </c>
      <c r="B4394" s="50" t="s">
        <v>5696</v>
      </c>
      <c r="C4394" s="50" t="s">
        <v>5585</v>
      </c>
      <c r="D4394" s="50" t="s">
        <v>37</v>
      </c>
      <c r="E4394" s="51">
        <v>45316</v>
      </c>
      <c r="F4394" s="50" t="s">
        <v>72</v>
      </c>
      <c r="G4394" s="50" t="s">
        <v>3308</v>
      </c>
      <c r="H4394" s="50" t="s">
        <v>3309</v>
      </c>
      <c r="I4394" s="50" t="s">
        <v>981</v>
      </c>
      <c r="J4394" s="50" t="s">
        <v>5572</v>
      </c>
      <c r="K4394" s="53">
        <v>5990</v>
      </c>
    </row>
    <row r="4395" spans="1:11" x14ac:dyDescent="0.25">
      <c r="A4395" s="50" t="s">
        <v>5558</v>
      </c>
      <c r="B4395" s="50" t="s">
        <v>5697</v>
      </c>
      <c r="C4395" s="50" t="s">
        <v>5585</v>
      </c>
      <c r="D4395" s="50" t="s">
        <v>37</v>
      </c>
      <c r="E4395" s="51">
        <v>45316</v>
      </c>
      <c r="F4395" s="50" t="s">
        <v>72</v>
      </c>
      <c r="G4395" s="50" t="s">
        <v>5586</v>
      </c>
      <c r="H4395" s="50" t="s">
        <v>5587</v>
      </c>
      <c r="I4395" s="50" t="s">
        <v>981</v>
      </c>
      <c r="J4395" s="50" t="s">
        <v>5572</v>
      </c>
      <c r="K4395" s="53">
        <v>5927.62</v>
      </c>
    </row>
    <row r="4396" spans="1:11" x14ac:dyDescent="0.25">
      <c r="A4396" s="50" t="s">
        <v>5558</v>
      </c>
      <c r="B4396" s="50" t="s">
        <v>5698</v>
      </c>
      <c r="C4396" s="50" t="s">
        <v>5699</v>
      </c>
      <c r="D4396" s="50" t="s">
        <v>37</v>
      </c>
      <c r="E4396" s="51">
        <v>45320</v>
      </c>
      <c r="F4396" s="50" t="s">
        <v>72</v>
      </c>
      <c r="G4396" s="50" t="s">
        <v>286</v>
      </c>
      <c r="H4396" s="50" t="s">
        <v>287</v>
      </c>
      <c r="I4396" s="50" t="s">
        <v>981</v>
      </c>
      <c r="J4396" s="50" t="s">
        <v>5561</v>
      </c>
      <c r="K4396" s="53">
        <v>2660.62</v>
      </c>
    </row>
    <row r="4397" spans="1:11" x14ac:dyDescent="0.25">
      <c r="A4397" s="50" t="s">
        <v>5558</v>
      </c>
      <c r="B4397" s="50" t="s">
        <v>5700</v>
      </c>
      <c r="C4397" s="50" t="s">
        <v>5699</v>
      </c>
      <c r="D4397" s="50" t="s">
        <v>37</v>
      </c>
      <c r="E4397" s="51">
        <v>45320</v>
      </c>
      <c r="F4397" s="50" t="s">
        <v>72</v>
      </c>
      <c r="G4397" s="50" t="s">
        <v>286</v>
      </c>
      <c r="H4397" s="50" t="s">
        <v>287</v>
      </c>
      <c r="I4397" s="50" t="s">
        <v>981</v>
      </c>
      <c r="J4397" s="50" t="s">
        <v>5561</v>
      </c>
      <c r="K4397" s="53">
        <v>2660.62</v>
      </c>
    </row>
    <row r="4398" spans="1:11" x14ac:dyDescent="0.25">
      <c r="A4398" s="50" t="s">
        <v>5558</v>
      </c>
      <c r="B4398" s="50" t="s">
        <v>5701</v>
      </c>
      <c r="C4398" s="50" t="s">
        <v>5699</v>
      </c>
      <c r="D4398" s="50" t="s">
        <v>37</v>
      </c>
      <c r="E4398" s="51">
        <v>45320</v>
      </c>
      <c r="F4398" s="50" t="s">
        <v>72</v>
      </c>
      <c r="G4398" s="50" t="s">
        <v>286</v>
      </c>
      <c r="H4398" s="50" t="s">
        <v>287</v>
      </c>
      <c r="I4398" s="50" t="s">
        <v>981</v>
      </c>
      <c r="J4398" s="50" t="s">
        <v>5561</v>
      </c>
      <c r="K4398" s="53">
        <v>2660.62</v>
      </c>
    </row>
    <row r="4399" spans="1:11" x14ac:dyDescent="0.25">
      <c r="A4399" s="50" t="s">
        <v>5558</v>
      </c>
      <c r="B4399" s="50" t="s">
        <v>5702</v>
      </c>
      <c r="C4399" s="50" t="s">
        <v>5699</v>
      </c>
      <c r="D4399" s="50" t="s">
        <v>37</v>
      </c>
      <c r="E4399" s="51">
        <v>45320</v>
      </c>
      <c r="F4399" s="50" t="s">
        <v>72</v>
      </c>
      <c r="G4399" s="50" t="s">
        <v>286</v>
      </c>
      <c r="H4399" s="50" t="s">
        <v>287</v>
      </c>
      <c r="I4399" s="50" t="s">
        <v>981</v>
      </c>
      <c r="J4399" s="50" t="s">
        <v>5561</v>
      </c>
      <c r="K4399" s="53">
        <v>2660.62</v>
      </c>
    </row>
    <row r="4400" spans="1:11" x14ac:dyDescent="0.25">
      <c r="A4400" s="50" t="s">
        <v>5558</v>
      </c>
      <c r="B4400" s="50" t="s">
        <v>5703</v>
      </c>
      <c r="C4400" s="50" t="s">
        <v>5699</v>
      </c>
      <c r="D4400" s="50" t="s">
        <v>37</v>
      </c>
      <c r="E4400" s="51">
        <v>45320</v>
      </c>
      <c r="F4400" s="50" t="s">
        <v>72</v>
      </c>
      <c r="G4400" s="50" t="s">
        <v>286</v>
      </c>
      <c r="H4400" s="50" t="s">
        <v>287</v>
      </c>
      <c r="I4400" s="50" t="s">
        <v>981</v>
      </c>
      <c r="J4400" s="50" t="s">
        <v>5561</v>
      </c>
      <c r="K4400" s="53">
        <v>2660.62</v>
      </c>
    </row>
    <row r="4401" spans="1:11" x14ac:dyDescent="0.25">
      <c r="A4401" s="50" t="s">
        <v>5558</v>
      </c>
      <c r="B4401" s="50" t="s">
        <v>5704</v>
      </c>
      <c r="C4401" s="50" t="s">
        <v>5699</v>
      </c>
      <c r="D4401" s="50" t="s">
        <v>37</v>
      </c>
      <c r="E4401" s="51">
        <v>45320</v>
      </c>
      <c r="F4401" s="50" t="s">
        <v>72</v>
      </c>
      <c r="G4401" s="50" t="s">
        <v>286</v>
      </c>
      <c r="H4401" s="50" t="s">
        <v>287</v>
      </c>
      <c r="I4401" s="50" t="s">
        <v>981</v>
      </c>
      <c r="J4401" s="50" t="s">
        <v>5561</v>
      </c>
      <c r="K4401" s="53">
        <v>2660.62</v>
      </c>
    </row>
    <row r="4402" spans="1:11" x14ac:dyDescent="0.25">
      <c r="A4402" s="50" t="s">
        <v>5558</v>
      </c>
      <c r="B4402" s="50" t="s">
        <v>5705</v>
      </c>
      <c r="C4402" s="50" t="s">
        <v>5699</v>
      </c>
      <c r="D4402" s="50" t="s">
        <v>37</v>
      </c>
      <c r="E4402" s="51">
        <v>45320</v>
      </c>
      <c r="F4402" s="50" t="s">
        <v>72</v>
      </c>
      <c r="G4402" s="50" t="s">
        <v>286</v>
      </c>
      <c r="H4402" s="50" t="s">
        <v>287</v>
      </c>
      <c r="I4402" s="50" t="s">
        <v>981</v>
      </c>
      <c r="J4402" s="50" t="s">
        <v>5561</v>
      </c>
      <c r="K4402" s="53">
        <v>2660.62</v>
      </c>
    </row>
    <row r="4403" spans="1:11" x14ac:dyDescent="0.25">
      <c r="A4403" s="50" t="s">
        <v>5558</v>
      </c>
      <c r="B4403" s="50" t="s">
        <v>5706</v>
      </c>
      <c r="C4403" s="50" t="s">
        <v>5699</v>
      </c>
      <c r="D4403" s="50" t="s">
        <v>37</v>
      </c>
      <c r="E4403" s="51">
        <v>45320</v>
      </c>
      <c r="F4403" s="50" t="s">
        <v>72</v>
      </c>
      <c r="G4403" s="50" t="s">
        <v>286</v>
      </c>
      <c r="H4403" s="50" t="s">
        <v>287</v>
      </c>
      <c r="I4403" s="50" t="s">
        <v>981</v>
      </c>
      <c r="J4403" s="50" t="s">
        <v>5561</v>
      </c>
      <c r="K4403" s="53">
        <v>2660.62</v>
      </c>
    </row>
    <row r="4404" spans="1:11" x14ac:dyDescent="0.25">
      <c r="A4404" s="50" t="s">
        <v>5558</v>
      </c>
      <c r="B4404" s="50" t="s">
        <v>5707</v>
      </c>
      <c r="C4404" s="50" t="s">
        <v>5699</v>
      </c>
      <c r="D4404" s="50" t="s">
        <v>37</v>
      </c>
      <c r="E4404" s="51">
        <v>45320</v>
      </c>
      <c r="F4404" s="50" t="s">
        <v>72</v>
      </c>
      <c r="G4404" s="50" t="s">
        <v>286</v>
      </c>
      <c r="H4404" s="50" t="s">
        <v>287</v>
      </c>
      <c r="I4404" s="50" t="s">
        <v>981</v>
      </c>
      <c r="J4404" s="50" t="s">
        <v>5561</v>
      </c>
      <c r="K4404" s="53">
        <v>2660.62</v>
      </c>
    </row>
    <row r="4405" spans="1:11" x14ac:dyDescent="0.25">
      <c r="A4405" s="50" t="s">
        <v>5558</v>
      </c>
      <c r="B4405" s="50" t="s">
        <v>5708</v>
      </c>
      <c r="C4405" s="50" t="s">
        <v>5699</v>
      </c>
      <c r="D4405" s="50" t="s">
        <v>37</v>
      </c>
      <c r="E4405" s="51">
        <v>45320</v>
      </c>
      <c r="F4405" s="50" t="s">
        <v>72</v>
      </c>
      <c r="G4405" s="50" t="s">
        <v>286</v>
      </c>
      <c r="H4405" s="50" t="s">
        <v>287</v>
      </c>
      <c r="I4405" s="50" t="s">
        <v>981</v>
      </c>
      <c r="J4405" s="50" t="s">
        <v>5561</v>
      </c>
      <c r="K4405" s="53">
        <v>2660.62</v>
      </c>
    </row>
    <row r="4406" spans="1:11" x14ac:dyDescent="0.25">
      <c r="A4406" s="50" t="s">
        <v>5558</v>
      </c>
      <c r="B4406" s="50" t="s">
        <v>5709</v>
      </c>
      <c r="C4406" s="50" t="s">
        <v>5699</v>
      </c>
      <c r="D4406" s="50" t="s">
        <v>37</v>
      </c>
      <c r="E4406" s="51">
        <v>45320</v>
      </c>
      <c r="F4406" s="50" t="s">
        <v>72</v>
      </c>
      <c r="G4406" s="50" t="s">
        <v>286</v>
      </c>
      <c r="H4406" s="50" t="s">
        <v>287</v>
      </c>
      <c r="I4406" s="50" t="s">
        <v>981</v>
      </c>
      <c r="J4406" s="50" t="s">
        <v>5561</v>
      </c>
      <c r="K4406" s="53">
        <v>2660.62</v>
      </c>
    </row>
    <row r="4407" spans="1:11" x14ac:dyDescent="0.25">
      <c r="A4407" s="50" t="s">
        <v>5558</v>
      </c>
      <c r="B4407" s="50" t="s">
        <v>5710</v>
      </c>
      <c r="C4407" s="50" t="s">
        <v>5699</v>
      </c>
      <c r="D4407" s="50" t="s">
        <v>37</v>
      </c>
      <c r="E4407" s="51">
        <v>45320</v>
      </c>
      <c r="F4407" s="50" t="s">
        <v>72</v>
      </c>
      <c r="G4407" s="50" t="s">
        <v>286</v>
      </c>
      <c r="H4407" s="50" t="s">
        <v>287</v>
      </c>
      <c r="I4407" s="50" t="s">
        <v>981</v>
      </c>
      <c r="J4407" s="50" t="s">
        <v>5561</v>
      </c>
      <c r="K4407" s="53">
        <v>2660.62</v>
      </c>
    </row>
    <row r="4408" spans="1:11" x14ac:dyDescent="0.25">
      <c r="A4408" s="50" t="s">
        <v>5558</v>
      </c>
      <c r="B4408" s="50" t="s">
        <v>5711</v>
      </c>
      <c r="C4408" s="50" t="s">
        <v>5699</v>
      </c>
      <c r="D4408" s="50" t="s">
        <v>37</v>
      </c>
      <c r="E4408" s="51">
        <v>45320</v>
      </c>
      <c r="F4408" s="50" t="s">
        <v>72</v>
      </c>
      <c r="G4408" s="50" t="s">
        <v>286</v>
      </c>
      <c r="H4408" s="50" t="s">
        <v>287</v>
      </c>
      <c r="I4408" s="50" t="s">
        <v>981</v>
      </c>
      <c r="J4408" s="50" t="s">
        <v>5561</v>
      </c>
      <c r="K4408" s="53">
        <v>2660.62</v>
      </c>
    </row>
    <row r="4409" spans="1:11" x14ac:dyDescent="0.25">
      <c r="A4409" s="50" t="s">
        <v>5558</v>
      </c>
      <c r="B4409" s="50" t="s">
        <v>5712</v>
      </c>
      <c r="C4409" s="50" t="s">
        <v>5699</v>
      </c>
      <c r="D4409" s="50" t="s">
        <v>37</v>
      </c>
      <c r="E4409" s="51">
        <v>45320</v>
      </c>
      <c r="F4409" s="50" t="s">
        <v>72</v>
      </c>
      <c r="G4409" s="50" t="s">
        <v>286</v>
      </c>
      <c r="H4409" s="50" t="s">
        <v>287</v>
      </c>
      <c r="I4409" s="50" t="s">
        <v>981</v>
      </c>
      <c r="J4409" s="50" t="s">
        <v>5561</v>
      </c>
      <c r="K4409" s="53">
        <v>2660.62</v>
      </c>
    </row>
    <row r="4410" spans="1:11" x14ac:dyDescent="0.25">
      <c r="A4410" s="50" t="s">
        <v>5558</v>
      </c>
      <c r="B4410" s="50" t="s">
        <v>5713</v>
      </c>
      <c r="C4410" s="50" t="s">
        <v>5699</v>
      </c>
      <c r="D4410" s="50" t="s">
        <v>37</v>
      </c>
      <c r="E4410" s="51">
        <v>45320</v>
      </c>
      <c r="F4410" s="50" t="s">
        <v>72</v>
      </c>
      <c r="G4410" s="50" t="s">
        <v>286</v>
      </c>
      <c r="H4410" s="50" t="s">
        <v>287</v>
      </c>
      <c r="I4410" s="50" t="s">
        <v>981</v>
      </c>
      <c r="J4410" s="50" t="s">
        <v>5561</v>
      </c>
      <c r="K4410" s="53">
        <v>2660.62</v>
      </c>
    </row>
    <row r="4411" spans="1:11" x14ac:dyDescent="0.25">
      <c r="A4411" s="50" t="s">
        <v>5558</v>
      </c>
      <c r="B4411" s="50" t="s">
        <v>5714</v>
      </c>
      <c r="C4411" s="50" t="s">
        <v>5699</v>
      </c>
      <c r="D4411" s="50" t="s">
        <v>37</v>
      </c>
      <c r="E4411" s="51">
        <v>45320</v>
      </c>
      <c r="F4411" s="50" t="s">
        <v>72</v>
      </c>
      <c r="G4411" s="50" t="s">
        <v>286</v>
      </c>
      <c r="H4411" s="50" t="s">
        <v>287</v>
      </c>
      <c r="I4411" s="50" t="s">
        <v>981</v>
      </c>
      <c r="J4411" s="50" t="s">
        <v>5561</v>
      </c>
      <c r="K4411" s="53">
        <v>2660.62</v>
      </c>
    </row>
    <row r="4412" spans="1:11" x14ac:dyDescent="0.25">
      <c r="A4412" s="50" t="s">
        <v>5558</v>
      </c>
      <c r="B4412" s="50" t="s">
        <v>5715</v>
      </c>
      <c r="C4412" s="50" t="s">
        <v>5699</v>
      </c>
      <c r="D4412" s="50" t="s">
        <v>37</v>
      </c>
      <c r="E4412" s="51">
        <v>45320</v>
      </c>
      <c r="F4412" s="50" t="s">
        <v>72</v>
      </c>
      <c r="G4412" s="50" t="s">
        <v>286</v>
      </c>
      <c r="H4412" s="50" t="s">
        <v>287</v>
      </c>
      <c r="I4412" s="50" t="s">
        <v>981</v>
      </c>
      <c r="J4412" s="50" t="s">
        <v>5561</v>
      </c>
      <c r="K4412" s="53">
        <v>2660.62</v>
      </c>
    </row>
    <row r="4413" spans="1:11" x14ac:dyDescent="0.25">
      <c r="A4413" s="50" t="s">
        <v>5558</v>
      </c>
      <c r="B4413" s="50" t="s">
        <v>5716</v>
      </c>
      <c r="C4413" s="50" t="s">
        <v>5699</v>
      </c>
      <c r="D4413" s="50" t="s">
        <v>37</v>
      </c>
      <c r="E4413" s="51">
        <v>45320</v>
      </c>
      <c r="F4413" s="50" t="s">
        <v>72</v>
      </c>
      <c r="G4413" s="50" t="s">
        <v>286</v>
      </c>
      <c r="H4413" s="50" t="s">
        <v>287</v>
      </c>
      <c r="I4413" s="50" t="s">
        <v>981</v>
      </c>
      <c r="J4413" s="50" t="s">
        <v>5561</v>
      </c>
      <c r="K4413" s="53">
        <v>2660.62</v>
      </c>
    </row>
    <row r="4414" spans="1:11" x14ac:dyDescent="0.25">
      <c r="A4414" s="50" t="s">
        <v>5558</v>
      </c>
      <c r="B4414" s="50" t="s">
        <v>5717</v>
      </c>
      <c r="C4414" s="50" t="s">
        <v>5699</v>
      </c>
      <c r="D4414" s="50" t="s">
        <v>37</v>
      </c>
      <c r="E4414" s="51">
        <v>45320</v>
      </c>
      <c r="F4414" s="50" t="s">
        <v>72</v>
      </c>
      <c r="G4414" s="50" t="s">
        <v>286</v>
      </c>
      <c r="H4414" s="50" t="s">
        <v>287</v>
      </c>
      <c r="I4414" s="50" t="s">
        <v>981</v>
      </c>
      <c r="J4414" s="50" t="s">
        <v>5561</v>
      </c>
      <c r="K4414" s="53">
        <v>2660.62</v>
      </c>
    </row>
    <row r="4415" spans="1:11" x14ac:dyDescent="0.25">
      <c r="A4415" s="50" t="s">
        <v>5558</v>
      </c>
      <c r="B4415" s="50" t="s">
        <v>5718</v>
      </c>
      <c r="C4415" s="50" t="s">
        <v>5699</v>
      </c>
      <c r="D4415" s="50" t="s">
        <v>37</v>
      </c>
      <c r="E4415" s="51">
        <v>45320</v>
      </c>
      <c r="F4415" s="50" t="s">
        <v>72</v>
      </c>
      <c r="G4415" s="50" t="s">
        <v>286</v>
      </c>
      <c r="H4415" s="50" t="s">
        <v>287</v>
      </c>
      <c r="I4415" s="50" t="s">
        <v>981</v>
      </c>
      <c r="J4415" s="50" t="s">
        <v>5561</v>
      </c>
      <c r="K4415" s="53">
        <v>2660.62</v>
      </c>
    </row>
    <row r="4416" spans="1:11" x14ac:dyDescent="0.25">
      <c r="A4416" s="50" t="s">
        <v>5558</v>
      </c>
      <c r="B4416" s="50" t="s">
        <v>5719</v>
      </c>
      <c r="C4416" s="50" t="s">
        <v>5699</v>
      </c>
      <c r="D4416" s="50" t="s">
        <v>37</v>
      </c>
      <c r="E4416" s="51">
        <v>45320</v>
      </c>
      <c r="F4416" s="50" t="s">
        <v>72</v>
      </c>
      <c r="G4416" s="50" t="s">
        <v>286</v>
      </c>
      <c r="H4416" s="50" t="s">
        <v>287</v>
      </c>
      <c r="I4416" s="50" t="s">
        <v>981</v>
      </c>
      <c r="J4416" s="50" t="s">
        <v>5561</v>
      </c>
      <c r="K4416" s="53">
        <v>2660.62</v>
      </c>
    </row>
    <row r="4417" spans="1:11" x14ac:dyDescent="0.25">
      <c r="A4417" s="50" t="s">
        <v>5558</v>
      </c>
      <c r="B4417" s="50" t="s">
        <v>5720</v>
      </c>
      <c r="C4417" s="50" t="s">
        <v>5699</v>
      </c>
      <c r="D4417" s="50" t="s">
        <v>37</v>
      </c>
      <c r="E4417" s="51">
        <v>45320</v>
      </c>
      <c r="F4417" s="50" t="s">
        <v>72</v>
      </c>
      <c r="G4417" s="50" t="s">
        <v>286</v>
      </c>
      <c r="H4417" s="50" t="s">
        <v>287</v>
      </c>
      <c r="I4417" s="50" t="s">
        <v>981</v>
      </c>
      <c r="J4417" s="50" t="s">
        <v>5561</v>
      </c>
      <c r="K4417" s="53">
        <v>2660.62</v>
      </c>
    </row>
    <row r="4418" spans="1:11" x14ac:dyDescent="0.25">
      <c r="A4418" s="50" t="s">
        <v>5558</v>
      </c>
      <c r="B4418" s="50" t="s">
        <v>5721</v>
      </c>
      <c r="C4418" s="50" t="s">
        <v>5699</v>
      </c>
      <c r="D4418" s="50" t="s">
        <v>37</v>
      </c>
      <c r="E4418" s="51">
        <v>45320</v>
      </c>
      <c r="F4418" s="50" t="s">
        <v>72</v>
      </c>
      <c r="G4418" s="50" t="s">
        <v>286</v>
      </c>
      <c r="H4418" s="50" t="s">
        <v>287</v>
      </c>
      <c r="I4418" s="50" t="s">
        <v>981</v>
      </c>
      <c r="J4418" s="50" t="s">
        <v>5561</v>
      </c>
      <c r="K4418" s="53">
        <v>2660.62</v>
      </c>
    </row>
    <row r="4419" spans="1:11" x14ac:dyDescent="0.25">
      <c r="A4419" s="50" t="s">
        <v>5558</v>
      </c>
      <c r="B4419" s="50" t="s">
        <v>5722</v>
      </c>
      <c r="C4419" s="50" t="s">
        <v>5699</v>
      </c>
      <c r="D4419" s="50" t="s">
        <v>37</v>
      </c>
      <c r="E4419" s="51">
        <v>45320</v>
      </c>
      <c r="F4419" s="50" t="s">
        <v>72</v>
      </c>
      <c r="G4419" s="50" t="s">
        <v>286</v>
      </c>
      <c r="H4419" s="50" t="s">
        <v>287</v>
      </c>
      <c r="I4419" s="50" t="s">
        <v>981</v>
      </c>
      <c r="J4419" s="50" t="s">
        <v>5561</v>
      </c>
      <c r="K4419" s="53">
        <v>2660.62</v>
      </c>
    </row>
    <row r="4420" spans="1:11" x14ac:dyDescent="0.25">
      <c r="A4420" s="50" t="s">
        <v>5558</v>
      </c>
      <c r="B4420" s="50" t="s">
        <v>5723</v>
      </c>
      <c r="C4420" s="50" t="s">
        <v>5699</v>
      </c>
      <c r="D4420" s="50" t="s">
        <v>37</v>
      </c>
      <c r="E4420" s="51">
        <v>45320</v>
      </c>
      <c r="F4420" s="50" t="s">
        <v>72</v>
      </c>
      <c r="G4420" s="50" t="s">
        <v>286</v>
      </c>
      <c r="H4420" s="50" t="s">
        <v>287</v>
      </c>
      <c r="I4420" s="50" t="s">
        <v>981</v>
      </c>
      <c r="J4420" s="50" t="s">
        <v>5561</v>
      </c>
      <c r="K4420" s="53">
        <v>2660.62</v>
      </c>
    </row>
    <row r="4421" spans="1:11" x14ac:dyDescent="0.25">
      <c r="A4421" s="50" t="s">
        <v>5558</v>
      </c>
      <c r="B4421" s="50" t="s">
        <v>5724</v>
      </c>
      <c r="C4421" s="50" t="s">
        <v>5699</v>
      </c>
      <c r="D4421" s="50" t="s">
        <v>37</v>
      </c>
      <c r="E4421" s="51">
        <v>45320</v>
      </c>
      <c r="F4421" s="50" t="s">
        <v>72</v>
      </c>
      <c r="G4421" s="50" t="s">
        <v>286</v>
      </c>
      <c r="H4421" s="50" t="s">
        <v>287</v>
      </c>
      <c r="I4421" s="50" t="s">
        <v>981</v>
      </c>
      <c r="J4421" s="50" t="s">
        <v>5561</v>
      </c>
      <c r="K4421" s="53">
        <v>2660.62</v>
      </c>
    </row>
    <row r="4422" spans="1:11" x14ac:dyDescent="0.25">
      <c r="A4422" s="50" t="s">
        <v>5558</v>
      </c>
      <c r="B4422" s="50" t="s">
        <v>5725</v>
      </c>
      <c r="C4422" s="50" t="s">
        <v>5699</v>
      </c>
      <c r="D4422" s="50" t="s">
        <v>37</v>
      </c>
      <c r="E4422" s="51">
        <v>45320</v>
      </c>
      <c r="F4422" s="50" t="s">
        <v>72</v>
      </c>
      <c r="G4422" s="50" t="s">
        <v>286</v>
      </c>
      <c r="H4422" s="50" t="s">
        <v>287</v>
      </c>
      <c r="I4422" s="50" t="s">
        <v>981</v>
      </c>
      <c r="J4422" s="50" t="s">
        <v>5561</v>
      </c>
      <c r="K4422" s="53">
        <v>2660.62</v>
      </c>
    </row>
    <row r="4423" spans="1:11" x14ac:dyDescent="0.25">
      <c r="A4423" s="50" t="s">
        <v>5558</v>
      </c>
      <c r="B4423" s="50" t="s">
        <v>5726</v>
      </c>
      <c r="C4423" s="50" t="s">
        <v>5699</v>
      </c>
      <c r="D4423" s="50" t="s">
        <v>37</v>
      </c>
      <c r="E4423" s="51">
        <v>45320</v>
      </c>
      <c r="F4423" s="50" t="s">
        <v>72</v>
      </c>
      <c r="G4423" s="50" t="s">
        <v>286</v>
      </c>
      <c r="H4423" s="50" t="s">
        <v>287</v>
      </c>
      <c r="I4423" s="50" t="s">
        <v>981</v>
      </c>
      <c r="J4423" s="50" t="s">
        <v>5561</v>
      </c>
      <c r="K4423" s="53">
        <v>2660.62</v>
      </c>
    </row>
    <row r="4424" spans="1:11" x14ac:dyDescent="0.25">
      <c r="A4424" s="50" t="s">
        <v>5558</v>
      </c>
      <c r="B4424" s="50" t="s">
        <v>5727</v>
      </c>
      <c r="C4424" s="50" t="s">
        <v>5699</v>
      </c>
      <c r="D4424" s="50" t="s">
        <v>37</v>
      </c>
      <c r="E4424" s="51">
        <v>45320</v>
      </c>
      <c r="F4424" s="50" t="s">
        <v>72</v>
      </c>
      <c r="G4424" s="50" t="s">
        <v>286</v>
      </c>
      <c r="H4424" s="50" t="s">
        <v>287</v>
      </c>
      <c r="I4424" s="50" t="s">
        <v>981</v>
      </c>
      <c r="J4424" s="50" t="s">
        <v>5561</v>
      </c>
      <c r="K4424" s="53">
        <v>2660.62</v>
      </c>
    </row>
    <row r="4425" spans="1:11" x14ac:dyDescent="0.25">
      <c r="A4425" s="50" t="s">
        <v>5558</v>
      </c>
      <c r="B4425" s="50" t="s">
        <v>5728</v>
      </c>
      <c r="C4425" s="50" t="s">
        <v>5699</v>
      </c>
      <c r="D4425" s="50" t="s">
        <v>37</v>
      </c>
      <c r="E4425" s="51">
        <v>45320</v>
      </c>
      <c r="F4425" s="50" t="s">
        <v>72</v>
      </c>
      <c r="G4425" s="50" t="s">
        <v>286</v>
      </c>
      <c r="H4425" s="50" t="s">
        <v>287</v>
      </c>
      <c r="I4425" s="50" t="s">
        <v>981</v>
      </c>
      <c r="J4425" s="50" t="s">
        <v>5561</v>
      </c>
      <c r="K4425" s="53">
        <v>2660.69</v>
      </c>
    </row>
    <row r="4426" spans="1:11" x14ac:dyDescent="0.25">
      <c r="A4426" s="50" t="s">
        <v>5558</v>
      </c>
      <c r="B4426" s="50" t="s">
        <v>5729</v>
      </c>
      <c r="C4426" s="50" t="s">
        <v>5730</v>
      </c>
      <c r="D4426" s="50" t="s">
        <v>37</v>
      </c>
      <c r="E4426" s="51">
        <v>45320</v>
      </c>
      <c r="F4426" s="50" t="s">
        <v>72</v>
      </c>
      <c r="G4426" s="50" t="s">
        <v>462</v>
      </c>
      <c r="H4426" s="50" t="s">
        <v>463</v>
      </c>
      <c r="I4426" s="50" t="s">
        <v>981</v>
      </c>
      <c r="J4426" s="50" t="s">
        <v>5561</v>
      </c>
      <c r="K4426" s="53">
        <v>1572.19</v>
      </c>
    </row>
    <row r="4427" spans="1:11" x14ac:dyDescent="0.25">
      <c r="A4427" s="50" t="s">
        <v>5558</v>
      </c>
      <c r="B4427" s="50" t="s">
        <v>5731</v>
      </c>
      <c r="C4427" s="50" t="s">
        <v>5730</v>
      </c>
      <c r="D4427" s="50" t="s">
        <v>37</v>
      </c>
      <c r="E4427" s="51">
        <v>45320</v>
      </c>
      <c r="F4427" s="50" t="s">
        <v>72</v>
      </c>
      <c r="G4427" s="50" t="s">
        <v>462</v>
      </c>
      <c r="H4427" s="50" t="s">
        <v>463</v>
      </c>
      <c r="I4427" s="50" t="s">
        <v>981</v>
      </c>
      <c r="J4427" s="50" t="s">
        <v>5561</v>
      </c>
      <c r="K4427" s="53">
        <v>1572.19</v>
      </c>
    </row>
    <row r="4428" spans="1:11" x14ac:dyDescent="0.25">
      <c r="A4428" s="50" t="s">
        <v>5558</v>
      </c>
      <c r="B4428" s="50" t="s">
        <v>5732</v>
      </c>
      <c r="C4428" s="50" t="s">
        <v>5730</v>
      </c>
      <c r="D4428" s="50" t="s">
        <v>37</v>
      </c>
      <c r="E4428" s="51">
        <v>45320</v>
      </c>
      <c r="F4428" s="50" t="s">
        <v>72</v>
      </c>
      <c r="G4428" s="50" t="s">
        <v>462</v>
      </c>
      <c r="H4428" s="50" t="s">
        <v>463</v>
      </c>
      <c r="I4428" s="50" t="s">
        <v>981</v>
      </c>
      <c r="J4428" s="50" t="s">
        <v>5561</v>
      </c>
      <c r="K4428" s="53">
        <v>1572.19</v>
      </c>
    </row>
    <row r="4429" spans="1:11" x14ac:dyDescent="0.25">
      <c r="A4429" s="50" t="s">
        <v>5558</v>
      </c>
      <c r="B4429" s="50" t="s">
        <v>5733</v>
      </c>
      <c r="C4429" s="50" t="s">
        <v>5730</v>
      </c>
      <c r="D4429" s="50" t="s">
        <v>37</v>
      </c>
      <c r="E4429" s="51">
        <v>45320</v>
      </c>
      <c r="F4429" s="50" t="s">
        <v>72</v>
      </c>
      <c r="G4429" s="50" t="s">
        <v>462</v>
      </c>
      <c r="H4429" s="50" t="s">
        <v>463</v>
      </c>
      <c r="I4429" s="50" t="s">
        <v>981</v>
      </c>
      <c r="J4429" s="50" t="s">
        <v>5561</v>
      </c>
      <c r="K4429" s="53">
        <v>1572.19</v>
      </c>
    </row>
    <row r="4430" spans="1:11" x14ac:dyDescent="0.25">
      <c r="A4430" s="50" t="s">
        <v>5558</v>
      </c>
      <c r="B4430" s="50" t="s">
        <v>5734</v>
      </c>
      <c r="C4430" s="50" t="s">
        <v>5730</v>
      </c>
      <c r="D4430" s="50" t="s">
        <v>37</v>
      </c>
      <c r="E4430" s="51">
        <v>45320</v>
      </c>
      <c r="F4430" s="50" t="s">
        <v>72</v>
      </c>
      <c r="G4430" s="50" t="s">
        <v>462</v>
      </c>
      <c r="H4430" s="50" t="s">
        <v>463</v>
      </c>
      <c r="I4430" s="50" t="s">
        <v>981</v>
      </c>
      <c r="J4430" s="50" t="s">
        <v>5561</v>
      </c>
      <c r="K4430" s="53">
        <v>1572.19</v>
      </c>
    </row>
    <row r="4431" spans="1:11" x14ac:dyDescent="0.25">
      <c r="A4431" s="50" t="s">
        <v>5558</v>
      </c>
      <c r="B4431" s="50" t="s">
        <v>5735</v>
      </c>
      <c r="C4431" s="50" t="s">
        <v>5730</v>
      </c>
      <c r="D4431" s="50" t="s">
        <v>37</v>
      </c>
      <c r="E4431" s="51">
        <v>45320</v>
      </c>
      <c r="F4431" s="50" t="s">
        <v>72</v>
      </c>
      <c r="G4431" s="50" t="s">
        <v>462</v>
      </c>
      <c r="H4431" s="50" t="s">
        <v>463</v>
      </c>
      <c r="I4431" s="50" t="s">
        <v>981</v>
      </c>
      <c r="J4431" s="50" t="s">
        <v>5561</v>
      </c>
      <c r="K4431" s="53">
        <v>1572.19</v>
      </c>
    </row>
    <row r="4432" spans="1:11" x14ac:dyDescent="0.25">
      <c r="A4432" s="50" t="s">
        <v>5558</v>
      </c>
      <c r="B4432" s="50" t="s">
        <v>5736</v>
      </c>
      <c r="C4432" s="50" t="s">
        <v>5730</v>
      </c>
      <c r="D4432" s="50" t="s">
        <v>37</v>
      </c>
      <c r="E4432" s="51">
        <v>45320</v>
      </c>
      <c r="F4432" s="50" t="s">
        <v>72</v>
      </c>
      <c r="G4432" s="50" t="s">
        <v>462</v>
      </c>
      <c r="H4432" s="50" t="s">
        <v>463</v>
      </c>
      <c r="I4432" s="50" t="s">
        <v>981</v>
      </c>
      <c r="J4432" s="50" t="s">
        <v>5561</v>
      </c>
      <c r="K4432" s="53">
        <v>1572.19</v>
      </c>
    </row>
    <row r="4433" spans="1:11" x14ac:dyDescent="0.25">
      <c r="A4433" s="50" t="s">
        <v>5558</v>
      </c>
      <c r="B4433" s="50" t="s">
        <v>5737</v>
      </c>
      <c r="C4433" s="50" t="s">
        <v>5730</v>
      </c>
      <c r="D4433" s="50" t="s">
        <v>37</v>
      </c>
      <c r="E4433" s="51">
        <v>45320</v>
      </c>
      <c r="F4433" s="50" t="s">
        <v>72</v>
      </c>
      <c r="G4433" s="50" t="s">
        <v>462</v>
      </c>
      <c r="H4433" s="50" t="s">
        <v>463</v>
      </c>
      <c r="I4433" s="50" t="s">
        <v>981</v>
      </c>
      <c r="J4433" s="50" t="s">
        <v>5561</v>
      </c>
      <c r="K4433" s="53">
        <v>1572.19</v>
      </c>
    </row>
    <row r="4434" spans="1:11" x14ac:dyDescent="0.25">
      <c r="A4434" s="50" t="s">
        <v>5558</v>
      </c>
      <c r="B4434" s="50" t="s">
        <v>5738</v>
      </c>
      <c r="C4434" s="50" t="s">
        <v>5730</v>
      </c>
      <c r="D4434" s="50" t="s">
        <v>37</v>
      </c>
      <c r="E4434" s="51">
        <v>45320</v>
      </c>
      <c r="F4434" s="50" t="s">
        <v>72</v>
      </c>
      <c r="G4434" s="50" t="s">
        <v>462</v>
      </c>
      <c r="H4434" s="50" t="s">
        <v>463</v>
      </c>
      <c r="I4434" s="50" t="s">
        <v>981</v>
      </c>
      <c r="J4434" s="50" t="s">
        <v>5561</v>
      </c>
      <c r="K4434" s="53">
        <v>1572.19</v>
      </c>
    </row>
    <row r="4435" spans="1:11" x14ac:dyDescent="0.25">
      <c r="A4435" s="50" t="s">
        <v>5558</v>
      </c>
      <c r="B4435" s="50" t="s">
        <v>5739</v>
      </c>
      <c r="C4435" s="50" t="s">
        <v>5730</v>
      </c>
      <c r="D4435" s="50" t="s">
        <v>37</v>
      </c>
      <c r="E4435" s="51">
        <v>45320</v>
      </c>
      <c r="F4435" s="50" t="s">
        <v>72</v>
      </c>
      <c r="G4435" s="50" t="s">
        <v>462</v>
      </c>
      <c r="H4435" s="50" t="s">
        <v>463</v>
      </c>
      <c r="I4435" s="50" t="s">
        <v>981</v>
      </c>
      <c r="J4435" s="50" t="s">
        <v>5561</v>
      </c>
      <c r="K4435" s="53">
        <v>1572.19</v>
      </c>
    </row>
    <row r="4436" spans="1:11" x14ac:dyDescent="0.25">
      <c r="A4436" s="50" t="s">
        <v>5558</v>
      </c>
      <c r="B4436" s="50" t="s">
        <v>5740</v>
      </c>
      <c r="C4436" s="50" t="s">
        <v>5730</v>
      </c>
      <c r="D4436" s="50" t="s">
        <v>37</v>
      </c>
      <c r="E4436" s="51">
        <v>45320</v>
      </c>
      <c r="F4436" s="50" t="s">
        <v>72</v>
      </c>
      <c r="G4436" s="50" t="s">
        <v>462</v>
      </c>
      <c r="H4436" s="50" t="s">
        <v>463</v>
      </c>
      <c r="I4436" s="50" t="s">
        <v>981</v>
      </c>
      <c r="J4436" s="50" t="s">
        <v>5561</v>
      </c>
      <c r="K4436" s="53">
        <v>1572.19</v>
      </c>
    </row>
    <row r="4437" spans="1:11" x14ac:dyDescent="0.25">
      <c r="A4437" s="50" t="s">
        <v>5558</v>
      </c>
      <c r="B4437" s="50" t="s">
        <v>5741</v>
      </c>
      <c r="C4437" s="50" t="s">
        <v>5730</v>
      </c>
      <c r="D4437" s="50" t="s">
        <v>37</v>
      </c>
      <c r="E4437" s="51">
        <v>45320</v>
      </c>
      <c r="F4437" s="50" t="s">
        <v>72</v>
      </c>
      <c r="G4437" s="50" t="s">
        <v>462</v>
      </c>
      <c r="H4437" s="50" t="s">
        <v>463</v>
      </c>
      <c r="I4437" s="50" t="s">
        <v>981</v>
      </c>
      <c r="J4437" s="50" t="s">
        <v>5561</v>
      </c>
      <c r="K4437" s="53">
        <v>1572.19</v>
      </c>
    </row>
    <row r="4438" spans="1:11" x14ac:dyDescent="0.25">
      <c r="A4438" s="50" t="s">
        <v>5558</v>
      </c>
      <c r="B4438" s="50" t="s">
        <v>5742</v>
      </c>
      <c r="C4438" s="50" t="s">
        <v>5730</v>
      </c>
      <c r="D4438" s="50" t="s">
        <v>37</v>
      </c>
      <c r="E4438" s="51">
        <v>45320</v>
      </c>
      <c r="F4438" s="50" t="s">
        <v>72</v>
      </c>
      <c r="G4438" s="50" t="s">
        <v>462</v>
      </c>
      <c r="H4438" s="50" t="s">
        <v>463</v>
      </c>
      <c r="I4438" s="50" t="s">
        <v>981</v>
      </c>
      <c r="J4438" s="50" t="s">
        <v>5561</v>
      </c>
      <c r="K4438" s="53">
        <v>1572.19</v>
      </c>
    </row>
    <row r="4439" spans="1:11" x14ac:dyDescent="0.25">
      <c r="A4439" s="50" t="s">
        <v>5558</v>
      </c>
      <c r="B4439" s="50" t="s">
        <v>5743</v>
      </c>
      <c r="C4439" s="50" t="s">
        <v>5730</v>
      </c>
      <c r="D4439" s="50" t="s">
        <v>37</v>
      </c>
      <c r="E4439" s="51">
        <v>45320</v>
      </c>
      <c r="F4439" s="50" t="s">
        <v>72</v>
      </c>
      <c r="G4439" s="50" t="s">
        <v>462</v>
      </c>
      <c r="H4439" s="50" t="s">
        <v>463</v>
      </c>
      <c r="I4439" s="50" t="s">
        <v>981</v>
      </c>
      <c r="J4439" s="50" t="s">
        <v>5561</v>
      </c>
      <c r="K4439" s="53">
        <v>1572.19</v>
      </c>
    </row>
    <row r="4440" spans="1:11" x14ac:dyDescent="0.25">
      <c r="A4440" s="50" t="s">
        <v>5558</v>
      </c>
      <c r="B4440" s="50" t="s">
        <v>5744</v>
      </c>
      <c r="C4440" s="50" t="s">
        <v>5730</v>
      </c>
      <c r="D4440" s="50" t="s">
        <v>37</v>
      </c>
      <c r="E4440" s="51">
        <v>45320</v>
      </c>
      <c r="F4440" s="50" t="s">
        <v>72</v>
      </c>
      <c r="G4440" s="50" t="s">
        <v>462</v>
      </c>
      <c r="H4440" s="50" t="s">
        <v>463</v>
      </c>
      <c r="I4440" s="50" t="s">
        <v>981</v>
      </c>
      <c r="J4440" s="50" t="s">
        <v>5561</v>
      </c>
      <c r="K4440" s="53">
        <v>1572.19</v>
      </c>
    </row>
    <row r="4441" spans="1:11" x14ac:dyDescent="0.25">
      <c r="A4441" s="50" t="s">
        <v>5558</v>
      </c>
      <c r="B4441" s="50" t="s">
        <v>5745</v>
      </c>
      <c r="C4441" s="50" t="s">
        <v>5730</v>
      </c>
      <c r="D4441" s="50" t="s">
        <v>37</v>
      </c>
      <c r="E4441" s="51">
        <v>45320</v>
      </c>
      <c r="F4441" s="50" t="s">
        <v>72</v>
      </c>
      <c r="G4441" s="50" t="s">
        <v>462</v>
      </c>
      <c r="H4441" s="50" t="s">
        <v>463</v>
      </c>
      <c r="I4441" s="50" t="s">
        <v>981</v>
      </c>
      <c r="J4441" s="50" t="s">
        <v>5561</v>
      </c>
      <c r="K4441" s="53">
        <v>1572.19</v>
      </c>
    </row>
    <row r="4442" spans="1:11" x14ac:dyDescent="0.25">
      <c r="A4442" s="50" t="s">
        <v>5558</v>
      </c>
      <c r="B4442" s="50" t="s">
        <v>5746</v>
      </c>
      <c r="C4442" s="50" t="s">
        <v>5730</v>
      </c>
      <c r="D4442" s="50" t="s">
        <v>37</v>
      </c>
      <c r="E4442" s="51">
        <v>45320</v>
      </c>
      <c r="F4442" s="50" t="s">
        <v>72</v>
      </c>
      <c r="G4442" s="50" t="s">
        <v>462</v>
      </c>
      <c r="H4442" s="50" t="s">
        <v>463</v>
      </c>
      <c r="I4442" s="50" t="s">
        <v>981</v>
      </c>
      <c r="J4442" s="50" t="s">
        <v>5561</v>
      </c>
      <c r="K4442" s="53">
        <v>1572.19</v>
      </c>
    </row>
    <row r="4443" spans="1:11" x14ac:dyDescent="0.25">
      <c r="A4443" s="50" t="s">
        <v>5558</v>
      </c>
      <c r="B4443" s="50" t="s">
        <v>5747</v>
      </c>
      <c r="C4443" s="50" t="s">
        <v>5730</v>
      </c>
      <c r="D4443" s="50" t="s">
        <v>37</v>
      </c>
      <c r="E4443" s="51">
        <v>45320</v>
      </c>
      <c r="F4443" s="50" t="s">
        <v>72</v>
      </c>
      <c r="G4443" s="50" t="s">
        <v>462</v>
      </c>
      <c r="H4443" s="50" t="s">
        <v>463</v>
      </c>
      <c r="I4443" s="50" t="s">
        <v>981</v>
      </c>
      <c r="J4443" s="50" t="s">
        <v>5561</v>
      </c>
      <c r="K4443" s="53">
        <v>1572.19</v>
      </c>
    </row>
    <row r="4444" spans="1:11" x14ac:dyDescent="0.25">
      <c r="A4444" s="50" t="s">
        <v>5558</v>
      </c>
      <c r="B4444" s="50" t="s">
        <v>5748</v>
      </c>
      <c r="C4444" s="50" t="s">
        <v>5730</v>
      </c>
      <c r="D4444" s="50" t="s">
        <v>37</v>
      </c>
      <c r="E4444" s="51">
        <v>45320</v>
      </c>
      <c r="F4444" s="50" t="s">
        <v>72</v>
      </c>
      <c r="G4444" s="50" t="s">
        <v>462</v>
      </c>
      <c r="H4444" s="50" t="s">
        <v>463</v>
      </c>
      <c r="I4444" s="50" t="s">
        <v>981</v>
      </c>
      <c r="J4444" s="50" t="s">
        <v>5561</v>
      </c>
      <c r="K4444" s="53">
        <v>1572.19</v>
      </c>
    </row>
    <row r="4445" spans="1:11" x14ac:dyDescent="0.25">
      <c r="A4445" s="50" t="s">
        <v>5558</v>
      </c>
      <c r="B4445" s="50" t="s">
        <v>5749</v>
      </c>
      <c r="C4445" s="50" t="s">
        <v>5730</v>
      </c>
      <c r="D4445" s="50" t="s">
        <v>37</v>
      </c>
      <c r="E4445" s="51">
        <v>45320</v>
      </c>
      <c r="F4445" s="50" t="s">
        <v>72</v>
      </c>
      <c r="G4445" s="50" t="s">
        <v>462</v>
      </c>
      <c r="H4445" s="50" t="s">
        <v>463</v>
      </c>
      <c r="I4445" s="50" t="s">
        <v>981</v>
      </c>
      <c r="J4445" s="50" t="s">
        <v>5561</v>
      </c>
      <c r="K4445" s="53">
        <v>1572.19</v>
      </c>
    </row>
    <row r="4446" spans="1:11" x14ac:dyDescent="0.25">
      <c r="A4446" s="50" t="s">
        <v>5558</v>
      </c>
      <c r="B4446" s="50" t="s">
        <v>5750</v>
      </c>
      <c r="C4446" s="50" t="s">
        <v>5730</v>
      </c>
      <c r="D4446" s="50" t="s">
        <v>37</v>
      </c>
      <c r="E4446" s="51">
        <v>45320</v>
      </c>
      <c r="F4446" s="50" t="s">
        <v>72</v>
      </c>
      <c r="G4446" s="50" t="s">
        <v>462</v>
      </c>
      <c r="H4446" s="50" t="s">
        <v>463</v>
      </c>
      <c r="I4446" s="50" t="s">
        <v>981</v>
      </c>
      <c r="J4446" s="50" t="s">
        <v>5561</v>
      </c>
      <c r="K4446" s="53">
        <v>1572.19</v>
      </c>
    </row>
    <row r="4447" spans="1:11" x14ac:dyDescent="0.25">
      <c r="A4447" s="50" t="s">
        <v>5558</v>
      </c>
      <c r="B4447" s="50" t="s">
        <v>5751</v>
      </c>
      <c r="C4447" s="50" t="s">
        <v>5730</v>
      </c>
      <c r="D4447" s="50" t="s">
        <v>37</v>
      </c>
      <c r="E4447" s="51">
        <v>45320</v>
      </c>
      <c r="F4447" s="50" t="s">
        <v>72</v>
      </c>
      <c r="G4447" s="50" t="s">
        <v>462</v>
      </c>
      <c r="H4447" s="50" t="s">
        <v>463</v>
      </c>
      <c r="I4447" s="50" t="s">
        <v>981</v>
      </c>
      <c r="J4447" s="50" t="s">
        <v>5561</v>
      </c>
      <c r="K4447" s="53">
        <v>1572.19</v>
      </c>
    </row>
    <row r="4448" spans="1:11" x14ac:dyDescent="0.25">
      <c r="A4448" s="50" t="s">
        <v>5558</v>
      </c>
      <c r="B4448" s="50" t="s">
        <v>5752</v>
      </c>
      <c r="C4448" s="50" t="s">
        <v>5730</v>
      </c>
      <c r="D4448" s="50" t="s">
        <v>37</v>
      </c>
      <c r="E4448" s="51">
        <v>45320</v>
      </c>
      <c r="F4448" s="50" t="s">
        <v>72</v>
      </c>
      <c r="G4448" s="50" t="s">
        <v>462</v>
      </c>
      <c r="H4448" s="50" t="s">
        <v>463</v>
      </c>
      <c r="I4448" s="50" t="s">
        <v>981</v>
      </c>
      <c r="J4448" s="50" t="s">
        <v>5561</v>
      </c>
      <c r="K4448" s="53">
        <v>1572.11</v>
      </c>
    </row>
    <row r="4449" spans="1:11" x14ac:dyDescent="0.25">
      <c r="A4449" s="50" t="s">
        <v>5558</v>
      </c>
      <c r="B4449" s="50" t="s">
        <v>5753</v>
      </c>
      <c r="C4449" s="50" t="s">
        <v>5754</v>
      </c>
      <c r="D4449" s="50" t="s">
        <v>37</v>
      </c>
      <c r="E4449" s="51">
        <v>45320</v>
      </c>
      <c r="F4449" s="50" t="s">
        <v>72</v>
      </c>
      <c r="G4449" s="50" t="s">
        <v>1056</v>
      </c>
      <c r="H4449" s="50" t="s">
        <v>1057</v>
      </c>
      <c r="I4449" s="50" t="s">
        <v>981</v>
      </c>
      <c r="J4449" s="50" t="s">
        <v>5572</v>
      </c>
      <c r="K4449" s="53">
        <v>12821.76</v>
      </c>
    </row>
    <row r="4450" spans="1:11" x14ac:dyDescent="0.25">
      <c r="A4450" s="50" t="s">
        <v>5558</v>
      </c>
      <c r="B4450" s="50" t="s">
        <v>5755</v>
      </c>
      <c r="C4450" s="50" t="s">
        <v>5754</v>
      </c>
      <c r="D4450" s="50" t="s">
        <v>37</v>
      </c>
      <c r="E4450" s="51">
        <v>45320</v>
      </c>
      <c r="F4450" s="50" t="s">
        <v>72</v>
      </c>
      <c r="G4450" s="50" t="s">
        <v>1056</v>
      </c>
      <c r="H4450" s="50" t="s">
        <v>1057</v>
      </c>
      <c r="I4450" s="50" t="s">
        <v>981</v>
      </c>
      <c r="J4450" s="50" t="s">
        <v>5572</v>
      </c>
      <c r="K4450" s="53">
        <v>12821.76</v>
      </c>
    </row>
    <row r="4451" spans="1:11" x14ac:dyDescent="0.25">
      <c r="A4451" s="50" t="s">
        <v>5558</v>
      </c>
      <c r="B4451" s="50" t="s">
        <v>5756</v>
      </c>
      <c r="C4451" s="50" t="s">
        <v>5757</v>
      </c>
      <c r="D4451" s="50" t="s">
        <v>37</v>
      </c>
      <c r="E4451" s="51">
        <v>45320</v>
      </c>
      <c r="F4451" s="50" t="s">
        <v>72</v>
      </c>
      <c r="G4451" s="50" t="s">
        <v>152</v>
      </c>
      <c r="H4451" s="50" t="s">
        <v>153</v>
      </c>
      <c r="I4451" s="50" t="s">
        <v>981</v>
      </c>
      <c r="J4451" s="50" t="s">
        <v>5572</v>
      </c>
      <c r="K4451" s="53">
        <v>10132.4</v>
      </c>
    </row>
    <row r="4452" spans="1:11" x14ac:dyDescent="0.25">
      <c r="A4452" s="50" t="s">
        <v>5558</v>
      </c>
      <c r="B4452" s="50" t="s">
        <v>5758</v>
      </c>
      <c r="C4452" s="50" t="s">
        <v>5759</v>
      </c>
      <c r="D4452" s="50" t="s">
        <v>37</v>
      </c>
      <c r="E4452" s="51">
        <v>45320</v>
      </c>
      <c r="F4452" s="50" t="s">
        <v>72</v>
      </c>
      <c r="G4452" s="50" t="s">
        <v>97</v>
      </c>
      <c r="H4452" s="50" t="s">
        <v>98</v>
      </c>
      <c r="I4452" s="50" t="s">
        <v>981</v>
      </c>
      <c r="J4452" s="50" t="s">
        <v>5561</v>
      </c>
      <c r="K4452" s="53">
        <v>2209.1999999999998</v>
      </c>
    </row>
    <row r="4453" spans="1:11" x14ac:dyDescent="0.25">
      <c r="A4453" s="50" t="s">
        <v>5558</v>
      </c>
      <c r="B4453" s="50" t="s">
        <v>5760</v>
      </c>
      <c r="C4453" s="50" t="s">
        <v>5759</v>
      </c>
      <c r="D4453" s="50" t="s">
        <v>37</v>
      </c>
      <c r="E4453" s="51">
        <v>45320</v>
      </c>
      <c r="F4453" s="50" t="s">
        <v>72</v>
      </c>
      <c r="G4453" s="50" t="s">
        <v>97</v>
      </c>
      <c r="H4453" s="50" t="s">
        <v>98</v>
      </c>
      <c r="I4453" s="50" t="s">
        <v>981</v>
      </c>
      <c r="J4453" s="50" t="s">
        <v>5561</v>
      </c>
      <c r="K4453" s="53">
        <v>2209.1999999999998</v>
      </c>
    </row>
    <row r="4454" spans="1:11" x14ac:dyDescent="0.25">
      <c r="A4454" s="50" t="s">
        <v>5558</v>
      </c>
      <c r="B4454" s="50" t="s">
        <v>5761</v>
      </c>
      <c r="C4454" s="50" t="s">
        <v>5759</v>
      </c>
      <c r="D4454" s="50" t="s">
        <v>37</v>
      </c>
      <c r="E4454" s="51">
        <v>45320</v>
      </c>
      <c r="F4454" s="50" t="s">
        <v>72</v>
      </c>
      <c r="G4454" s="50" t="s">
        <v>499</v>
      </c>
      <c r="H4454" s="50" t="s">
        <v>500</v>
      </c>
      <c r="I4454" s="50" t="s">
        <v>981</v>
      </c>
      <c r="J4454" s="50" t="s">
        <v>5561</v>
      </c>
      <c r="K4454" s="53">
        <v>2209.1999999999998</v>
      </c>
    </row>
    <row r="4455" spans="1:11" x14ac:dyDescent="0.25">
      <c r="A4455" s="50" t="s">
        <v>5558</v>
      </c>
      <c r="B4455" s="50" t="s">
        <v>5762</v>
      </c>
      <c r="C4455" s="50" t="s">
        <v>5759</v>
      </c>
      <c r="D4455" s="50" t="s">
        <v>37</v>
      </c>
      <c r="E4455" s="51">
        <v>45320</v>
      </c>
      <c r="F4455" s="50" t="s">
        <v>72</v>
      </c>
      <c r="G4455" s="50" t="s">
        <v>499</v>
      </c>
      <c r="H4455" s="50" t="s">
        <v>500</v>
      </c>
      <c r="I4455" s="50" t="s">
        <v>981</v>
      </c>
      <c r="J4455" s="50" t="s">
        <v>5561</v>
      </c>
      <c r="K4455" s="53">
        <v>2209.1999999999998</v>
      </c>
    </row>
    <row r="4456" spans="1:11" x14ac:dyDescent="0.25">
      <c r="A4456" s="50" t="s">
        <v>5558</v>
      </c>
      <c r="B4456" s="50" t="s">
        <v>5763</v>
      </c>
      <c r="C4456" s="50" t="s">
        <v>5759</v>
      </c>
      <c r="D4456" s="50" t="s">
        <v>37</v>
      </c>
      <c r="E4456" s="51">
        <v>45320</v>
      </c>
      <c r="F4456" s="50" t="s">
        <v>72</v>
      </c>
      <c r="G4456" s="50" t="s">
        <v>499</v>
      </c>
      <c r="H4456" s="50" t="s">
        <v>500</v>
      </c>
      <c r="I4456" s="50" t="s">
        <v>981</v>
      </c>
      <c r="J4456" s="50" t="s">
        <v>5561</v>
      </c>
      <c r="K4456" s="53">
        <v>2209.1999999999998</v>
      </c>
    </row>
    <row r="4457" spans="1:11" x14ac:dyDescent="0.25">
      <c r="A4457" s="50" t="s">
        <v>5558</v>
      </c>
      <c r="B4457" s="50" t="s">
        <v>5764</v>
      </c>
      <c r="C4457" s="50" t="s">
        <v>5759</v>
      </c>
      <c r="D4457" s="50" t="s">
        <v>37</v>
      </c>
      <c r="E4457" s="51">
        <v>45320</v>
      </c>
      <c r="F4457" s="50" t="s">
        <v>72</v>
      </c>
      <c r="G4457" s="50" t="s">
        <v>499</v>
      </c>
      <c r="H4457" s="50" t="s">
        <v>500</v>
      </c>
      <c r="I4457" s="50" t="s">
        <v>981</v>
      </c>
      <c r="J4457" s="50" t="s">
        <v>5561</v>
      </c>
      <c r="K4457" s="53">
        <v>2209.2199999999998</v>
      </c>
    </row>
    <row r="4458" spans="1:11" x14ac:dyDescent="0.25">
      <c r="A4458" s="50" t="s">
        <v>5558</v>
      </c>
      <c r="B4458" s="50" t="s">
        <v>5765</v>
      </c>
      <c r="C4458" s="50" t="s">
        <v>5766</v>
      </c>
      <c r="D4458" s="50" t="s">
        <v>37</v>
      </c>
      <c r="E4458" s="51">
        <v>45321</v>
      </c>
      <c r="F4458" s="50" t="s">
        <v>72</v>
      </c>
      <c r="G4458" s="50" t="s">
        <v>1056</v>
      </c>
      <c r="H4458" s="50" t="s">
        <v>1057</v>
      </c>
      <c r="I4458" s="50" t="s">
        <v>981</v>
      </c>
      <c r="J4458" s="50" t="s">
        <v>5572</v>
      </c>
      <c r="K4458" s="53">
        <v>7598.7</v>
      </c>
    </row>
    <row r="4459" spans="1:11" x14ac:dyDescent="0.25">
      <c r="A4459" s="50" t="s">
        <v>5558</v>
      </c>
      <c r="B4459" s="50" t="s">
        <v>5767</v>
      </c>
      <c r="C4459" s="50" t="s">
        <v>5766</v>
      </c>
      <c r="D4459" s="50" t="s">
        <v>37</v>
      </c>
      <c r="E4459" s="51">
        <v>45321</v>
      </c>
      <c r="F4459" s="50" t="s">
        <v>72</v>
      </c>
      <c r="G4459" s="50" t="s">
        <v>1056</v>
      </c>
      <c r="H4459" s="50" t="s">
        <v>1057</v>
      </c>
      <c r="I4459" s="50" t="s">
        <v>981</v>
      </c>
      <c r="J4459" s="50" t="s">
        <v>5572</v>
      </c>
      <c r="K4459" s="53">
        <v>7598.7</v>
      </c>
    </row>
    <row r="4460" spans="1:11" x14ac:dyDescent="0.25">
      <c r="A4460" s="50" t="s">
        <v>5558</v>
      </c>
      <c r="B4460" s="50" t="s">
        <v>5768</v>
      </c>
      <c r="C4460" s="50" t="s">
        <v>5766</v>
      </c>
      <c r="D4460" s="50" t="s">
        <v>37</v>
      </c>
      <c r="E4460" s="51">
        <v>45321</v>
      </c>
      <c r="F4460" s="50" t="s">
        <v>72</v>
      </c>
      <c r="G4460" s="50" t="s">
        <v>1056</v>
      </c>
      <c r="H4460" s="50" t="s">
        <v>1057</v>
      </c>
      <c r="I4460" s="50" t="s">
        <v>981</v>
      </c>
      <c r="J4460" s="50" t="s">
        <v>5572</v>
      </c>
      <c r="K4460" s="53">
        <v>7598.7</v>
      </c>
    </row>
    <row r="4461" spans="1:11" x14ac:dyDescent="0.25">
      <c r="A4461" s="50" t="s">
        <v>5558</v>
      </c>
      <c r="B4461" s="50" t="s">
        <v>5769</v>
      </c>
      <c r="C4461" s="50" t="s">
        <v>5770</v>
      </c>
      <c r="D4461" s="50" t="s">
        <v>37</v>
      </c>
      <c r="E4461" s="51">
        <v>45330</v>
      </c>
      <c r="F4461" s="50" t="s">
        <v>72</v>
      </c>
      <c r="G4461" s="50" t="s">
        <v>481</v>
      </c>
      <c r="H4461" s="50" t="s">
        <v>482</v>
      </c>
      <c r="I4461" s="50" t="s">
        <v>981</v>
      </c>
      <c r="J4461" s="50" t="s">
        <v>5572</v>
      </c>
      <c r="K4461" s="53">
        <v>3199.24</v>
      </c>
    </row>
    <row r="4462" spans="1:11" x14ac:dyDescent="0.25">
      <c r="A4462" s="50" t="s">
        <v>5558</v>
      </c>
      <c r="B4462" s="50" t="s">
        <v>5771</v>
      </c>
      <c r="C4462" s="50" t="s">
        <v>5770</v>
      </c>
      <c r="D4462" s="50" t="s">
        <v>37</v>
      </c>
      <c r="E4462" s="51">
        <v>45330</v>
      </c>
      <c r="F4462" s="50" t="s">
        <v>72</v>
      </c>
      <c r="G4462" s="50" t="s">
        <v>481</v>
      </c>
      <c r="H4462" s="50" t="s">
        <v>482</v>
      </c>
      <c r="I4462" s="50" t="s">
        <v>981</v>
      </c>
      <c r="J4462" s="50" t="s">
        <v>5572</v>
      </c>
      <c r="K4462" s="53">
        <v>3199.24</v>
      </c>
    </row>
    <row r="4463" spans="1:11" x14ac:dyDescent="0.25">
      <c r="A4463" s="50" t="s">
        <v>5558</v>
      </c>
      <c r="B4463" s="50" t="s">
        <v>5772</v>
      </c>
      <c r="C4463" s="50" t="s">
        <v>5770</v>
      </c>
      <c r="D4463" s="50" t="s">
        <v>37</v>
      </c>
      <c r="E4463" s="51">
        <v>45330</v>
      </c>
      <c r="F4463" s="50" t="s">
        <v>72</v>
      </c>
      <c r="G4463" s="50" t="s">
        <v>481</v>
      </c>
      <c r="H4463" s="50" t="s">
        <v>482</v>
      </c>
      <c r="I4463" s="50" t="s">
        <v>981</v>
      </c>
      <c r="J4463" s="50" t="s">
        <v>5572</v>
      </c>
      <c r="K4463" s="53">
        <v>3199.24</v>
      </c>
    </row>
    <row r="4464" spans="1:11" x14ac:dyDescent="0.25">
      <c r="A4464" s="50" t="s">
        <v>5558</v>
      </c>
      <c r="B4464" s="50" t="s">
        <v>5773</v>
      </c>
      <c r="C4464" s="50" t="s">
        <v>5770</v>
      </c>
      <c r="D4464" s="50" t="s">
        <v>37</v>
      </c>
      <c r="E4464" s="51">
        <v>45330</v>
      </c>
      <c r="F4464" s="50" t="s">
        <v>72</v>
      </c>
      <c r="G4464" s="50" t="s">
        <v>481</v>
      </c>
      <c r="H4464" s="50" t="s">
        <v>482</v>
      </c>
      <c r="I4464" s="50" t="s">
        <v>981</v>
      </c>
      <c r="J4464" s="50" t="s">
        <v>5572</v>
      </c>
      <c r="K4464" s="53">
        <v>3199.24</v>
      </c>
    </row>
    <row r="4465" spans="1:11" x14ac:dyDescent="0.25">
      <c r="A4465" s="50" t="s">
        <v>5558</v>
      </c>
      <c r="B4465" s="50" t="s">
        <v>5774</v>
      </c>
      <c r="C4465" s="50" t="s">
        <v>5770</v>
      </c>
      <c r="D4465" s="50" t="s">
        <v>37</v>
      </c>
      <c r="E4465" s="51">
        <v>45330</v>
      </c>
      <c r="F4465" s="50" t="s">
        <v>72</v>
      </c>
      <c r="G4465" s="50" t="s">
        <v>481</v>
      </c>
      <c r="H4465" s="50" t="s">
        <v>482</v>
      </c>
      <c r="I4465" s="50" t="s">
        <v>981</v>
      </c>
      <c r="J4465" s="50" t="s">
        <v>5572</v>
      </c>
      <c r="K4465" s="53">
        <v>3199.24</v>
      </c>
    </row>
    <row r="4466" spans="1:11" x14ac:dyDescent="0.25">
      <c r="A4466" s="50" t="s">
        <v>5558</v>
      </c>
      <c r="B4466" s="50" t="s">
        <v>5775</v>
      </c>
      <c r="C4466" s="50" t="s">
        <v>5754</v>
      </c>
      <c r="D4466" s="50" t="s">
        <v>37</v>
      </c>
      <c r="E4466" s="51">
        <v>45330</v>
      </c>
      <c r="F4466" s="50" t="s">
        <v>72</v>
      </c>
      <c r="G4466" s="50" t="s">
        <v>462</v>
      </c>
      <c r="H4466" s="50" t="s">
        <v>463</v>
      </c>
      <c r="I4466" s="50" t="s">
        <v>981</v>
      </c>
      <c r="J4466" s="50" t="s">
        <v>5572</v>
      </c>
      <c r="K4466" s="53">
        <v>18277.12</v>
      </c>
    </row>
    <row r="4467" spans="1:11" x14ac:dyDescent="0.25">
      <c r="A4467" s="50" t="s">
        <v>5558</v>
      </c>
      <c r="B4467" s="50" t="s">
        <v>5776</v>
      </c>
      <c r="C4467" s="50" t="s">
        <v>5754</v>
      </c>
      <c r="D4467" s="50" t="s">
        <v>37</v>
      </c>
      <c r="E4467" s="51">
        <v>45330</v>
      </c>
      <c r="F4467" s="50" t="s">
        <v>72</v>
      </c>
      <c r="G4467" s="50" t="s">
        <v>462</v>
      </c>
      <c r="H4467" s="50" t="s">
        <v>463</v>
      </c>
      <c r="I4467" s="50" t="s">
        <v>981</v>
      </c>
      <c r="J4467" s="50" t="s">
        <v>5572</v>
      </c>
      <c r="K4467" s="53">
        <v>18277.11</v>
      </c>
    </row>
    <row r="4468" spans="1:11" x14ac:dyDescent="0.25">
      <c r="A4468" s="50" t="s">
        <v>5558</v>
      </c>
      <c r="B4468" s="50" t="s">
        <v>5777</v>
      </c>
      <c r="C4468" s="50" t="s">
        <v>5778</v>
      </c>
      <c r="D4468" s="50" t="s">
        <v>37</v>
      </c>
      <c r="E4468" s="51">
        <v>45331</v>
      </c>
      <c r="F4468" s="50" t="s">
        <v>72</v>
      </c>
      <c r="G4468" s="50" t="s">
        <v>97</v>
      </c>
      <c r="H4468" s="50" t="s">
        <v>98</v>
      </c>
      <c r="I4468" s="50" t="s">
        <v>981</v>
      </c>
      <c r="J4468" s="50" t="s">
        <v>5572</v>
      </c>
      <c r="K4468" s="53">
        <v>8561.41</v>
      </c>
    </row>
    <row r="4469" spans="1:11" x14ac:dyDescent="0.25">
      <c r="A4469" s="50" t="s">
        <v>5558</v>
      </c>
      <c r="B4469" s="50" t="s">
        <v>5779</v>
      </c>
      <c r="C4469" s="50" t="s">
        <v>5778</v>
      </c>
      <c r="D4469" s="50" t="s">
        <v>37</v>
      </c>
      <c r="E4469" s="51">
        <v>45331</v>
      </c>
      <c r="F4469" s="50" t="s">
        <v>72</v>
      </c>
      <c r="G4469" s="50" t="s">
        <v>97</v>
      </c>
      <c r="H4469" s="50" t="s">
        <v>98</v>
      </c>
      <c r="I4469" s="50" t="s">
        <v>981</v>
      </c>
      <c r="J4469" s="50" t="s">
        <v>5572</v>
      </c>
      <c r="K4469" s="53">
        <v>8561.41</v>
      </c>
    </row>
    <row r="4470" spans="1:11" x14ac:dyDescent="0.25">
      <c r="A4470" s="50" t="s">
        <v>5558</v>
      </c>
      <c r="B4470" s="50" t="s">
        <v>5780</v>
      </c>
      <c r="C4470" s="50" t="s">
        <v>5778</v>
      </c>
      <c r="D4470" s="50" t="s">
        <v>37</v>
      </c>
      <c r="E4470" s="51">
        <v>45331</v>
      </c>
      <c r="F4470" s="50" t="s">
        <v>72</v>
      </c>
      <c r="G4470" s="50" t="s">
        <v>97</v>
      </c>
      <c r="H4470" s="50" t="s">
        <v>98</v>
      </c>
      <c r="I4470" s="50" t="s">
        <v>981</v>
      </c>
      <c r="J4470" s="50" t="s">
        <v>5572</v>
      </c>
      <c r="K4470" s="53">
        <v>8561.41</v>
      </c>
    </row>
    <row r="4471" spans="1:11" x14ac:dyDescent="0.25">
      <c r="A4471" s="50" t="s">
        <v>5558</v>
      </c>
      <c r="B4471" s="50" t="s">
        <v>5781</v>
      </c>
      <c r="C4471" s="50" t="s">
        <v>5778</v>
      </c>
      <c r="D4471" s="50" t="s">
        <v>37</v>
      </c>
      <c r="E4471" s="51">
        <v>45331</v>
      </c>
      <c r="F4471" s="50" t="s">
        <v>72</v>
      </c>
      <c r="G4471" s="50" t="s">
        <v>97</v>
      </c>
      <c r="H4471" s="50" t="s">
        <v>98</v>
      </c>
      <c r="I4471" s="50" t="s">
        <v>981</v>
      </c>
      <c r="J4471" s="50" t="s">
        <v>5572</v>
      </c>
      <c r="K4471" s="53">
        <v>8561.41</v>
      </c>
    </row>
    <row r="4472" spans="1:11" x14ac:dyDescent="0.25">
      <c r="A4472" s="50" t="s">
        <v>5558</v>
      </c>
      <c r="B4472" s="50" t="s">
        <v>5782</v>
      </c>
      <c r="C4472" s="50" t="s">
        <v>5783</v>
      </c>
      <c r="D4472" s="50" t="s">
        <v>37</v>
      </c>
      <c r="E4472" s="51">
        <v>45331</v>
      </c>
      <c r="F4472" s="50" t="s">
        <v>72</v>
      </c>
      <c r="G4472" s="50" t="s">
        <v>368</v>
      </c>
      <c r="H4472" s="50" t="s">
        <v>369</v>
      </c>
      <c r="I4472" s="50" t="s">
        <v>981</v>
      </c>
      <c r="J4472" s="50" t="s">
        <v>5572</v>
      </c>
      <c r="K4472" s="53">
        <v>5987</v>
      </c>
    </row>
    <row r="4473" spans="1:11" x14ac:dyDescent="0.25">
      <c r="A4473" s="50" t="s">
        <v>5558</v>
      </c>
      <c r="B4473" s="50" t="s">
        <v>5784</v>
      </c>
      <c r="C4473" s="50" t="s">
        <v>5783</v>
      </c>
      <c r="D4473" s="50" t="s">
        <v>37</v>
      </c>
      <c r="E4473" s="51">
        <v>45331</v>
      </c>
      <c r="F4473" s="50" t="s">
        <v>72</v>
      </c>
      <c r="G4473" s="50" t="s">
        <v>368</v>
      </c>
      <c r="H4473" s="50" t="s">
        <v>369</v>
      </c>
      <c r="I4473" s="50" t="s">
        <v>981</v>
      </c>
      <c r="J4473" s="50" t="s">
        <v>5572</v>
      </c>
      <c r="K4473" s="53">
        <v>5987</v>
      </c>
    </row>
    <row r="4474" spans="1:11" x14ac:dyDescent="0.25">
      <c r="A4474" s="50" t="s">
        <v>5558</v>
      </c>
      <c r="B4474" s="50" t="s">
        <v>5785</v>
      </c>
      <c r="C4474" s="50" t="s">
        <v>5783</v>
      </c>
      <c r="D4474" s="50" t="s">
        <v>37</v>
      </c>
      <c r="E4474" s="51">
        <v>45331</v>
      </c>
      <c r="F4474" s="50" t="s">
        <v>72</v>
      </c>
      <c r="G4474" s="50" t="s">
        <v>368</v>
      </c>
      <c r="H4474" s="50" t="s">
        <v>369</v>
      </c>
      <c r="I4474" s="50" t="s">
        <v>981</v>
      </c>
      <c r="J4474" s="50" t="s">
        <v>5572</v>
      </c>
      <c r="K4474" s="53">
        <v>5987</v>
      </c>
    </row>
    <row r="4475" spans="1:11" x14ac:dyDescent="0.25">
      <c r="A4475" s="50" t="s">
        <v>5558</v>
      </c>
      <c r="B4475" s="50" t="s">
        <v>5786</v>
      </c>
      <c r="C4475" s="50" t="s">
        <v>5783</v>
      </c>
      <c r="D4475" s="50" t="s">
        <v>37</v>
      </c>
      <c r="E4475" s="51">
        <v>45331</v>
      </c>
      <c r="F4475" s="50" t="s">
        <v>72</v>
      </c>
      <c r="G4475" s="50" t="s">
        <v>368</v>
      </c>
      <c r="H4475" s="50" t="s">
        <v>369</v>
      </c>
      <c r="I4475" s="50" t="s">
        <v>981</v>
      </c>
      <c r="J4475" s="50" t="s">
        <v>5572</v>
      </c>
      <c r="K4475" s="53">
        <v>5987</v>
      </c>
    </row>
    <row r="4476" spans="1:11" x14ac:dyDescent="0.25">
      <c r="A4476" s="50" t="s">
        <v>5558</v>
      </c>
      <c r="B4476" s="50" t="s">
        <v>5787</v>
      </c>
      <c r="C4476" s="50" t="s">
        <v>5783</v>
      </c>
      <c r="D4476" s="50" t="s">
        <v>37</v>
      </c>
      <c r="E4476" s="51">
        <v>45331</v>
      </c>
      <c r="F4476" s="50" t="s">
        <v>72</v>
      </c>
      <c r="G4476" s="50" t="s">
        <v>368</v>
      </c>
      <c r="H4476" s="50" t="s">
        <v>369</v>
      </c>
      <c r="I4476" s="50" t="s">
        <v>981</v>
      </c>
      <c r="J4476" s="50" t="s">
        <v>5572</v>
      </c>
      <c r="K4476" s="53">
        <v>5987</v>
      </c>
    </row>
    <row r="4477" spans="1:11" x14ac:dyDescent="0.25">
      <c r="A4477" s="50" t="s">
        <v>5558</v>
      </c>
      <c r="B4477" s="50" t="s">
        <v>5788</v>
      </c>
      <c r="C4477" s="50" t="s">
        <v>5783</v>
      </c>
      <c r="D4477" s="50" t="s">
        <v>37</v>
      </c>
      <c r="E4477" s="51">
        <v>45331</v>
      </c>
      <c r="F4477" s="50" t="s">
        <v>72</v>
      </c>
      <c r="G4477" s="50" t="s">
        <v>4095</v>
      </c>
      <c r="H4477" s="50" t="s">
        <v>4096</v>
      </c>
      <c r="I4477" s="50" t="s">
        <v>981</v>
      </c>
      <c r="J4477" s="50" t="s">
        <v>5572</v>
      </c>
      <c r="K4477" s="53">
        <v>5987</v>
      </c>
    </row>
    <row r="4478" spans="1:11" x14ac:dyDescent="0.25">
      <c r="A4478" s="50" t="s">
        <v>5558</v>
      </c>
      <c r="B4478" s="50" t="s">
        <v>5789</v>
      </c>
      <c r="C4478" s="50" t="s">
        <v>5783</v>
      </c>
      <c r="D4478" s="50" t="s">
        <v>37</v>
      </c>
      <c r="E4478" s="51">
        <v>45331</v>
      </c>
      <c r="F4478" s="50" t="s">
        <v>72</v>
      </c>
      <c r="G4478" s="50" t="s">
        <v>4095</v>
      </c>
      <c r="H4478" s="50" t="s">
        <v>4096</v>
      </c>
      <c r="I4478" s="50" t="s">
        <v>981</v>
      </c>
      <c r="J4478" s="50" t="s">
        <v>5572</v>
      </c>
      <c r="K4478" s="53">
        <v>5987</v>
      </c>
    </row>
    <row r="4479" spans="1:11" x14ac:dyDescent="0.25">
      <c r="A4479" s="50" t="s">
        <v>5558</v>
      </c>
      <c r="B4479" s="50" t="s">
        <v>5790</v>
      </c>
      <c r="C4479" s="50" t="s">
        <v>5783</v>
      </c>
      <c r="D4479" s="50" t="s">
        <v>37</v>
      </c>
      <c r="E4479" s="51">
        <v>45331</v>
      </c>
      <c r="F4479" s="50" t="s">
        <v>72</v>
      </c>
      <c r="G4479" s="50" t="s">
        <v>4095</v>
      </c>
      <c r="H4479" s="50" t="s">
        <v>4096</v>
      </c>
      <c r="I4479" s="50" t="s">
        <v>981</v>
      </c>
      <c r="J4479" s="50" t="s">
        <v>5572</v>
      </c>
      <c r="K4479" s="53">
        <v>5987</v>
      </c>
    </row>
    <row r="4480" spans="1:11" x14ac:dyDescent="0.25">
      <c r="A4480" s="50" t="s">
        <v>5558</v>
      </c>
      <c r="B4480" s="50" t="s">
        <v>5791</v>
      </c>
      <c r="C4480" s="50" t="s">
        <v>5783</v>
      </c>
      <c r="D4480" s="50" t="s">
        <v>37</v>
      </c>
      <c r="E4480" s="51">
        <v>45331</v>
      </c>
      <c r="F4480" s="50" t="s">
        <v>72</v>
      </c>
      <c r="G4480" s="50" t="s">
        <v>4095</v>
      </c>
      <c r="H4480" s="50" t="s">
        <v>4096</v>
      </c>
      <c r="I4480" s="50" t="s">
        <v>981</v>
      </c>
      <c r="J4480" s="50" t="s">
        <v>5572</v>
      </c>
      <c r="K4480" s="53">
        <v>5987</v>
      </c>
    </row>
    <row r="4481" spans="1:11" x14ac:dyDescent="0.25">
      <c r="A4481" s="50" t="s">
        <v>5558</v>
      </c>
      <c r="B4481" s="50" t="s">
        <v>5792</v>
      </c>
      <c r="C4481" s="50" t="s">
        <v>5677</v>
      </c>
      <c r="D4481" s="50" t="s">
        <v>37</v>
      </c>
      <c r="E4481" s="51">
        <v>45331</v>
      </c>
      <c r="F4481" s="50" t="s">
        <v>72</v>
      </c>
      <c r="G4481" s="50" t="s">
        <v>4095</v>
      </c>
      <c r="H4481" s="50" t="s">
        <v>4096</v>
      </c>
      <c r="I4481" s="50" t="s">
        <v>981</v>
      </c>
      <c r="J4481" s="50" t="s">
        <v>5572</v>
      </c>
      <c r="K4481" s="53">
        <v>5987</v>
      </c>
    </row>
    <row r="4482" spans="1:11" x14ac:dyDescent="0.25">
      <c r="A4482" s="50" t="s">
        <v>5558</v>
      </c>
      <c r="B4482" s="50" t="s">
        <v>5793</v>
      </c>
      <c r="C4482" s="50" t="s">
        <v>5677</v>
      </c>
      <c r="D4482" s="50" t="s">
        <v>37</v>
      </c>
      <c r="E4482" s="51">
        <v>45331</v>
      </c>
      <c r="F4482" s="50" t="s">
        <v>72</v>
      </c>
      <c r="G4482" s="50" t="s">
        <v>4095</v>
      </c>
      <c r="H4482" s="50" t="s">
        <v>4096</v>
      </c>
      <c r="I4482" s="50" t="s">
        <v>981</v>
      </c>
      <c r="J4482" s="50" t="s">
        <v>5572</v>
      </c>
      <c r="K4482" s="53">
        <v>5987</v>
      </c>
    </row>
    <row r="4483" spans="1:11" x14ac:dyDescent="0.25">
      <c r="A4483" s="50" t="s">
        <v>5558</v>
      </c>
      <c r="B4483" s="50" t="s">
        <v>5794</v>
      </c>
      <c r="C4483" s="50" t="s">
        <v>5677</v>
      </c>
      <c r="D4483" s="50" t="s">
        <v>37</v>
      </c>
      <c r="E4483" s="51">
        <v>45331</v>
      </c>
      <c r="F4483" s="50" t="s">
        <v>72</v>
      </c>
      <c r="G4483" s="50" t="s">
        <v>4095</v>
      </c>
      <c r="H4483" s="50" t="s">
        <v>4096</v>
      </c>
      <c r="I4483" s="50" t="s">
        <v>981</v>
      </c>
      <c r="J4483" s="50" t="s">
        <v>5572</v>
      </c>
      <c r="K4483" s="53">
        <v>5987</v>
      </c>
    </row>
    <row r="4484" spans="1:11" x14ac:dyDescent="0.25">
      <c r="A4484" s="50" t="s">
        <v>5558</v>
      </c>
      <c r="B4484" s="50" t="s">
        <v>5795</v>
      </c>
      <c r="C4484" s="50" t="s">
        <v>5677</v>
      </c>
      <c r="D4484" s="50" t="s">
        <v>37</v>
      </c>
      <c r="E4484" s="51">
        <v>45331</v>
      </c>
      <c r="F4484" s="50" t="s">
        <v>72</v>
      </c>
      <c r="G4484" s="50" t="s">
        <v>4095</v>
      </c>
      <c r="H4484" s="50" t="s">
        <v>4096</v>
      </c>
      <c r="I4484" s="50" t="s">
        <v>981</v>
      </c>
      <c r="J4484" s="50" t="s">
        <v>5572</v>
      </c>
      <c r="K4484" s="53">
        <v>5987</v>
      </c>
    </row>
    <row r="4485" spans="1:11" x14ac:dyDescent="0.25">
      <c r="A4485" s="50" t="s">
        <v>5558</v>
      </c>
      <c r="B4485" s="50" t="s">
        <v>5796</v>
      </c>
      <c r="C4485" s="50" t="s">
        <v>5677</v>
      </c>
      <c r="D4485" s="50" t="s">
        <v>37</v>
      </c>
      <c r="E4485" s="51">
        <v>45331</v>
      </c>
      <c r="F4485" s="50" t="s">
        <v>72</v>
      </c>
      <c r="G4485" s="50" t="s">
        <v>4095</v>
      </c>
      <c r="H4485" s="50" t="s">
        <v>4096</v>
      </c>
      <c r="I4485" s="50" t="s">
        <v>981</v>
      </c>
      <c r="J4485" s="50" t="s">
        <v>5572</v>
      </c>
      <c r="K4485" s="53">
        <v>5987</v>
      </c>
    </row>
    <row r="4486" spans="1:11" x14ac:dyDescent="0.25">
      <c r="A4486" s="50" t="s">
        <v>5558</v>
      </c>
      <c r="B4486" s="50" t="s">
        <v>5797</v>
      </c>
      <c r="C4486" s="50" t="s">
        <v>5677</v>
      </c>
      <c r="D4486" s="50" t="s">
        <v>37</v>
      </c>
      <c r="E4486" s="51">
        <v>45331</v>
      </c>
      <c r="F4486" s="50" t="s">
        <v>72</v>
      </c>
      <c r="G4486" s="50" t="s">
        <v>4095</v>
      </c>
      <c r="H4486" s="50" t="s">
        <v>4096</v>
      </c>
      <c r="I4486" s="50" t="s">
        <v>981</v>
      </c>
      <c r="J4486" s="50" t="s">
        <v>5572</v>
      </c>
      <c r="K4486" s="53">
        <v>5987.01</v>
      </c>
    </row>
    <row r="4487" spans="1:11" x14ac:dyDescent="0.25">
      <c r="A4487" s="50" t="s">
        <v>5558</v>
      </c>
      <c r="B4487" s="50" t="s">
        <v>5798</v>
      </c>
      <c r="C4487" s="50" t="s">
        <v>5783</v>
      </c>
      <c r="D4487" s="50" t="s">
        <v>37</v>
      </c>
      <c r="E4487" s="51">
        <v>45331</v>
      </c>
      <c r="F4487" s="50" t="s">
        <v>72</v>
      </c>
      <c r="G4487" s="50" t="s">
        <v>159</v>
      </c>
      <c r="H4487" s="50" t="s">
        <v>160</v>
      </c>
      <c r="I4487" s="50" t="s">
        <v>981</v>
      </c>
      <c r="J4487" s="50" t="s">
        <v>5572</v>
      </c>
      <c r="K4487" s="53">
        <v>5986.99</v>
      </c>
    </row>
    <row r="4488" spans="1:11" x14ac:dyDescent="0.25">
      <c r="A4488" s="50" t="s">
        <v>5558</v>
      </c>
      <c r="B4488" s="50" t="s">
        <v>5799</v>
      </c>
      <c r="C4488" s="50" t="s">
        <v>5677</v>
      </c>
      <c r="D4488" s="50" t="s">
        <v>37</v>
      </c>
      <c r="E4488" s="51">
        <v>45331</v>
      </c>
      <c r="F4488" s="50" t="s">
        <v>72</v>
      </c>
      <c r="G4488" s="50" t="s">
        <v>2048</v>
      </c>
      <c r="H4488" s="50" t="s">
        <v>2049</v>
      </c>
      <c r="I4488" s="50" t="s">
        <v>981</v>
      </c>
      <c r="J4488" s="50" t="s">
        <v>5572</v>
      </c>
      <c r="K4488" s="53">
        <v>5987</v>
      </c>
    </row>
    <row r="4489" spans="1:11" x14ac:dyDescent="0.25">
      <c r="A4489" s="50" t="s">
        <v>5558</v>
      </c>
      <c r="B4489" s="50" t="s">
        <v>5800</v>
      </c>
      <c r="C4489" s="50" t="s">
        <v>5677</v>
      </c>
      <c r="D4489" s="50" t="s">
        <v>37</v>
      </c>
      <c r="E4489" s="51">
        <v>45331</v>
      </c>
      <c r="F4489" s="50" t="s">
        <v>72</v>
      </c>
      <c r="G4489" s="50" t="s">
        <v>260</v>
      </c>
      <c r="H4489" s="50" t="s">
        <v>261</v>
      </c>
      <c r="I4489" s="50" t="s">
        <v>981</v>
      </c>
      <c r="J4489" s="50" t="s">
        <v>5572</v>
      </c>
      <c r="K4489" s="53">
        <v>5987</v>
      </c>
    </row>
    <row r="4490" spans="1:11" x14ac:dyDescent="0.25">
      <c r="A4490" s="50" t="s">
        <v>5558</v>
      </c>
      <c r="B4490" s="50" t="s">
        <v>5801</v>
      </c>
      <c r="C4490" s="50" t="s">
        <v>5677</v>
      </c>
      <c r="D4490" s="50" t="s">
        <v>37</v>
      </c>
      <c r="E4490" s="51">
        <v>45331</v>
      </c>
      <c r="F4490" s="50" t="s">
        <v>72</v>
      </c>
      <c r="G4490" s="50" t="s">
        <v>260</v>
      </c>
      <c r="H4490" s="50" t="s">
        <v>261</v>
      </c>
      <c r="I4490" s="50" t="s">
        <v>981</v>
      </c>
      <c r="J4490" s="50" t="s">
        <v>5572</v>
      </c>
      <c r="K4490" s="53">
        <v>5987</v>
      </c>
    </row>
    <row r="4491" spans="1:11" x14ac:dyDescent="0.25">
      <c r="A4491" s="50" t="s">
        <v>5558</v>
      </c>
      <c r="B4491" s="50" t="s">
        <v>5802</v>
      </c>
      <c r="C4491" s="50" t="s">
        <v>5677</v>
      </c>
      <c r="D4491" s="50" t="s">
        <v>37</v>
      </c>
      <c r="E4491" s="51">
        <v>45331</v>
      </c>
      <c r="F4491" s="50" t="s">
        <v>72</v>
      </c>
      <c r="G4491" s="50" t="s">
        <v>260</v>
      </c>
      <c r="H4491" s="50" t="s">
        <v>261</v>
      </c>
      <c r="I4491" s="50" t="s">
        <v>981</v>
      </c>
      <c r="J4491" s="50" t="s">
        <v>5572</v>
      </c>
      <c r="K4491" s="53">
        <v>5987</v>
      </c>
    </row>
    <row r="4492" spans="1:11" x14ac:dyDescent="0.25">
      <c r="A4492" s="50" t="s">
        <v>5558</v>
      </c>
      <c r="B4492" s="50" t="s">
        <v>5803</v>
      </c>
      <c r="C4492" s="50" t="s">
        <v>5766</v>
      </c>
      <c r="D4492" s="50" t="s">
        <v>37</v>
      </c>
      <c r="E4492" s="51">
        <v>45338</v>
      </c>
      <c r="F4492" s="50" t="s">
        <v>72</v>
      </c>
      <c r="G4492" s="50" t="s">
        <v>1056</v>
      </c>
      <c r="H4492" s="50" t="s">
        <v>1057</v>
      </c>
      <c r="I4492" s="50" t="s">
        <v>981</v>
      </c>
      <c r="J4492" s="50" t="s">
        <v>5572</v>
      </c>
      <c r="K4492" s="53">
        <v>8530.2800000000007</v>
      </c>
    </row>
    <row r="4493" spans="1:11" x14ac:dyDescent="0.25">
      <c r="A4493" s="50" t="s">
        <v>5558</v>
      </c>
      <c r="B4493" s="50" t="s">
        <v>5804</v>
      </c>
      <c r="C4493" s="50" t="s">
        <v>5766</v>
      </c>
      <c r="D4493" s="50" t="s">
        <v>37</v>
      </c>
      <c r="E4493" s="51">
        <v>45338</v>
      </c>
      <c r="F4493" s="50" t="s">
        <v>72</v>
      </c>
      <c r="G4493" s="50" t="s">
        <v>234</v>
      </c>
      <c r="H4493" s="50" t="s">
        <v>235</v>
      </c>
      <c r="I4493" s="50" t="s">
        <v>981</v>
      </c>
      <c r="J4493" s="50" t="s">
        <v>5572</v>
      </c>
      <c r="K4493" s="53">
        <v>8530.2800000000007</v>
      </c>
    </row>
    <row r="4494" spans="1:11" x14ac:dyDescent="0.25">
      <c r="A4494" s="50" t="s">
        <v>5558</v>
      </c>
      <c r="B4494" s="50" t="s">
        <v>5805</v>
      </c>
      <c r="C4494" s="50" t="s">
        <v>5806</v>
      </c>
      <c r="D4494" s="50" t="s">
        <v>37</v>
      </c>
      <c r="E4494" s="51">
        <v>45344</v>
      </c>
      <c r="F4494" s="50" t="s">
        <v>72</v>
      </c>
      <c r="G4494" s="50" t="s">
        <v>1056</v>
      </c>
      <c r="H4494" s="50" t="s">
        <v>1057</v>
      </c>
      <c r="I4494" s="50" t="s">
        <v>981</v>
      </c>
      <c r="J4494" s="50" t="s">
        <v>5561</v>
      </c>
      <c r="K4494" s="53">
        <v>1257.27</v>
      </c>
    </row>
    <row r="4495" spans="1:11" x14ac:dyDescent="0.25">
      <c r="A4495" s="50" t="s">
        <v>5558</v>
      </c>
      <c r="B4495" s="50" t="s">
        <v>5807</v>
      </c>
      <c r="C4495" s="50" t="s">
        <v>5806</v>
      </c>
      <c r="D4495" s="50" t="s">
        <v>37</v>
      </c>
      <c r="E4495" s="51">
        <v>45344</v>
      </c>
      <c r="F4495" s="50" t="s">
        <v>72</v>
      </c>
      <c r="G4495" s="50" t="s">
        <v>1056</v>
      </c>
      <c r="H4495" s="50" t="s">
        <v>1057</v>
      </c>
      <c r="I4495" s="50" t="s">
        <v>981</v>
      </c>
      <c r="J4495" s="50" t="s">
        <v>5561</v>
      </c>
      <c r="K4495" s="53">
        <v>1257.27</v>
      </c>
    </row>
    <row r="4496" spans="1:11" x14ac:dyDescent="0.25">
      <c r="A4496" s="50" t="s">
        <v>5558</v>
      </c>
      <c r="B4496" s="50" t="s">
        <v>5808</v>
      </c>
      <c r="C4496" s="50" t="s">
        <v>5806</v>
      </c>
      <c r="D4496" s="50" t="s">
        <v>37</v>
      </c>
      <c r="E4496" s="51">
        <v>45344</v>
      </c>
      <c r="F4496" s="50" t="s">
        <v>72</v>
      </c>
      <c r="G4496" s="50" t="s">
        <v>1056</v>
      </c>
      <c r="H4496" s="50" t="s">
        <v>1057</v>
      </c>
      <c r="I4496" s="50" t="s">
        <v>981</v>
      </c>
      <c r="J4496" s="50" t="s">
        <v>5561</v>
      </c>
      <c r="K4496" s="53">
        <v>1257.27</v>
      </c>
    </row>
    <row r="4497" spans="1:11" x14ac:dyDescent="0.25">
      <c r="A4497" s="50" t="s">
        <v>5558</v>
      </c>
      <c r="B4497" s="50" t="s">
        <v>5809</v>
      </c>
      <c r="C4497" s="50" t="s">
        <v>5806</v>
      </c>
      <c r="D4497" s="50" t="s">
        <v>37</v>
      </c>
      <c r="E4497" s="51">
        <v>45344</v>
      </c>
      <c r="F4497" s="50" t="s">
        <v>72</v>
      </c>
      <c r="G4497" s="50" t="s">
        <v>1056</v>
      </c>
      <c r="H4497" s="50" t="s">
        <v>1057</v>
      </c>
      <c r="I4497" s="50" t="s">
        <v>981</v>
      </c>
      <c r="J4497" s="50" t="s">
        <v>5561</v>
      </c>
      <c r="K4497" s="53">
        <v>1257.27</v>
      </c>
    </row>
    <row r="4498" spans="1:11" x14ac:dyDescent="0.25">
      <c r="A4498" s="50" t="s">
        <v>5558</v>
      </c>
      <c r="B4498" s="50" t="s">
        <v>5810</v>
      </c>
      <c r="C4498" s="50" t="s">
        <v>5806</v>
      </c>
      <c r="D4498" s="50" t="s">
        <v>37</v>
      </c>
      <c r="E4498" s="51">
        <v>45344</v>
      </c>
      <c r="F4498" s="50" t="s">
        <v>72</v>
      </c>
      <c r="G4498" s="50" t="s">
        <v>1056</v>
      </c>
      <c r="H4498" s="50" t="s">
        <v>1057</v>
      </c>
      <c r="I4498" s="50" t="s">
        <v>981</v>
      </c>
      <c r="J4498" s="50" t="s">
        <v>5561</v>
      </c>
      <c r="K4498" s="53">
        <v>1257.27</v>
      </c>
    </row>
    <row r="4499" spans="1:11" x14ac:dyDescent="0.25">
      <c r="A4499" s="50" t="s">
        <v>5558</v>
      </c>
      <c r="B4499" s="50" t="s">
        <v>5811</v>
      </c>
      <c r="C4499" s="50" t="s">
        <v>5806</v>
      </c>
      <c r="D4499" s="50" t="s">
        <v>37</v>
      </c>
      <c r="E4499" s="51">
        <v>45344</v>
      </c>
      <c r="F4499" s="50" t="s">
        <v>72</v>
      </c>
      <c r="G4499" s="50" t="s">
        <v>1056</v>
      </c>
      <c r="H4499" s="50" t="s">
        <v>1057</v>
      </c>
      <c r="I4499" s="50" t="s">
        <v>981</v>
      </c>
      <c r="J4499" s="50" t="s">
        <v>5561</v>
      </c>
      <c r="K4499" s="53">
        <v>1257.27</v>
      </c>
    </row>
    <row r="4500" spans="1:11" x14ac:dyDescent="0.25">
      <c r="A4500" s="50" t="s">
        <v>5558</v>
      </c>
      <c r="B4500" s="50" t="s">
        <v>5812</v>
      </c>
      <c r="C4500" s="50" t="s">
        <v>5806</v>
      </c>
      <c r="D4500" s="50" t="s">
        <v>37</v>
      </c>
      <c r="E4500" s="51">
        <v>45344</v>
      </c>
      <c r="F4500" s="50" t="s">
        <v>72</v>
      </c>
      <c r="G4500" s="50" t="s">
        <v>1056</v>
      </c>
      <c r="H4500" s="50" t="s">
        <v>1057</v>
      </c>
      <c r="I4500" s="50" t="s">
        <v>981</v>
      </c>
      <c r="J4500" s="50" t="s">
        <v>5561</v>
      </c>
      <c r="K4500" s="53">
        <v>1257.27</v>
      </c>
    </row>
    <row r="4501" spans="1:11" x14ac:dyDescent="0.25">
      <c r="A4501" s="50" t="s">
        <v>5558</v>
      </c>
      <c r="B4501" s="50" t="s">
        <v>5813</v>
      </c>
      <c r="C4501" s="50" t="s">
        <v>5806</v>
      </c>
      <c r="D4501" s="50" t="s">
        <v>37</v>
      </c>
      <c r="E4501" s="51">
        <v>45344</v>
      </c>
      <c r="F4501" s="50" t="s">
        <v>72</v>
      </c>
      <c r="G4501" s="50" t="s">
        <v>1056</v>
      </c>
      <c r="H4501" s="50" t="s">
        <v>1057</v>
      </c>
      <c r="I4501" s="50" t="s">
        <v>981</v>
      </c>
      <c r="J4501" s="50" t="s">
        <v>5561</v>
      </c>
      <c r="K4501" s="53">
        <v>1257.27</v>
      </c>
    </row>
    <row r="4502" spans="1:11" x14ac:dyDescent="0.25">
      <c r="A4502" s="50" t="s">
        <v>5558</v>
      </c>
      <c r="B4502" s="50" t="s">
        <v>5814</v>
      </c>
      <c r="C4502" s="50" t="s">
        <v>5806</v>
      </c>
      <c r="D4502" s="50" t="s">
        <v>37</v>
      </c>
      <c r="E4502" s="51">
        <v>45344</v>
      </c>
      <c r="F4502" s="50" t="s">
        <v>72</v>
      </c>
      <c r="G4502" s="50" t="s">
        <v>1056</v>
      </c>
      <c r="H4502" s="50" t="s">
        <v>1057</v>
      </c>
      <c r="I4502" s="50" t="s">
        <v>981</v>
      </c>
      <c r="J4502" s="50" t="s">
        <v>5561</v>
      </c>
      <c r="K4502" s="53">
        <v>1257.27</v>
      </c>
    </row>
    <row r="4503" spans="1:11" x14ac:dyDescent="0.25">
      <c r="A4503" s="50" t="s">
        <v>5558</v>
      </c>
      <c r="B4503" s="50" t="s">
        <v>5815</v>
      </c>
      <c r="C4503" s="50" t="s">
        <v>5806</v>
      </c>
      <c r="D4503" s="50" t="s">
        <v>37</v>
      </c>
      <c r="E4503" s="51">
        <v>45344</v>
      </c>
      <c r="F4503" s="50" t="s">
        <v>72</v>
      </c>
      <c r="G4503" s="50" t="s">
        <v>1056</v>
      </c>
      <c r="H4503" s="50" t="s">
        <v>1057</v>
      </c>
      <c r="I4503" s="50" t="s">
        <v>981</v>
      </c>
      <c r="J4503" s="50" t="s">
        <v>5561</v>
      </c>
      <c r="K4503" s="53">
        <v>1257.27</v>
      </c>
    </row>
    <row r="4504" spans="1:11" x14ac:dyDescent="0.25">
      <c r="A4504" s="50" t="s">
        <v>5558</v>
      </c>
      <c r="B4504" s="50" t="s">
        <v>5816</v>
      </c>
      <c r="C4504" s="50" t="s">
        <v>5806</v>
      </c>
      <c r="D4504" s="50" t="s">
        <v>37</v>
      </c>
      <c r="E4504" s="51">
        <v>45344</v>
      </c>
      <c r="F4504" s="50" t="s">
        <v>72</v>
      </c>
      <c r="G4504" s="50" t="s">
        <v>1056</v>
      </c>
      <c r="H4504" s="50" t="s">
        <v>1057</v>
      </c>
      <c r="I4504" s="50" t="s">
        <v>981</v>
      </c>
      <c r="J4504" s="50" t="s">
        <v>5561</v>
      </c>
      <c r="K4504" s="53">
        <v>1257.27</v>
      </c>
    </row>
    <row r="4505" spans="1:11" x14ac:dyDescent="0.25">
      <c r="A4505" s="50" t="s">
        <v>5558</v>
      </c>
      <c r="B4505" s="50" t="s">
        <v>5817</v>
      </c>
      <c r="C4505" s="50" t="s">
        <v>5806</v>
      </c>
      <c r="D4505" s="50" t="s">
        <v>37</v>
      </c>
      <c r="E4505" s="51">
        <v>45344</v>
      </c>
      <c r="F4505" s="50" t="s">
        <v>72</v>
      </c>
      <c r="G4505" s="50" t="s">
        <v>1056</v>
      </c>
      <c r="H4505" s="50" t="s">
        <v>1057</v>
      </c>
      <c r="I4505" s="50" t="s">
        <v>981</v>
      </c>
      <c r="J4505" s="50" t="s">
        <v>5561</v>
      </c>
      <c r="K4505" s="53">
        <v>1257.27</v>
      </c>
    </row>
    <row r="4506" spans="1:11" x14ac:dyDescent="0.25">
      <c r="A4506" s="50" t="s">
        <v>5558</v>
      </c>
      <c r="B4506" s="50" t="s">
        <v>5818</v>
      </c>
      <c r="C4506" s="50" t="s">
        <v>5806</v>
      </c>
      <c r="D4506" s="50" t="s">
        <v>37</v>
      </c>
      <c r="E4506" s="51">
        <v>45344</v>
      </c>
      <c r="F4506" s="50" t="s">
        <v>72</v>
      </c>
      <c r="G4506" s="50" t="s">
        <v>1056</v>
      </c>
      <c r="H4506" s="50" t="s">
        <v>1057</v>
      </c>
      <c r="I4506" s="50" t="s">
        <v>981</v>
      </c>
      <c r="J4506" s="50" t="s">
        <v>5561</v>
      </c>
      <c r="K4506" s="53">
        <v>1257.27</v>
      </c>
    </row>
    <row r="4507" spans="1:11" x14ac:dyDescent="0.25">
      <c r="A4507" s="50" t="s">
        <v>5558</v>
      </c>
      <c r="B4507" s="50" t="s">
        <v>5819</v>
      </c>
      <c r="C4507" s="50" t="s">
        <v>5806</v>
      </c>
      <c r="D4507" s="50" t="s">
        <v>37</v>
      </c>
      <c r="E4507" s="51">
        <v>45344</v>
      </c>
      <c r="F4507" s="50" t="s">
        <v>72</v>
      </c>
      <c r="G4507" s="50" t="s">
        <v>1056</v>
      </c>
      <c r="H4507" s="50" t="s">
        <v>1057</v>
      </c>
      <c r="I4507" s="50" t="s">
        <v>981</v>
      </c>
      <c r="J4507" s="50" t="s">
        <v>5561</v>
      </c>
      <c r="K4507" s="53">
        <v>1257.27</v>
      </c>
    </row>
    <row r="4508" spans="1:11" x14ac:dyDescent="0.25">
      <c r="A4508" s="50" t="s">
        <v>5558</v>
      </c>
      <c r="B4508" s="50" t="s">
        <v>5820</v>
      </c>
      <c r="C4508" s="50" t="s">
        <v>5821</v>
      </c>
      <c r="D4508" s="50" t="s">
        <v>37</v>
      </c>
      <c r="E4508" s="51">
        <v>45348</v>
      </c>
      <c r="F4508" s="50" t="s">
        <v>72</v>
      </c>
      <c r="G4508" s="50" t="s">
        <v>795</v>
      </c>
      <c r="H4508" s="50" t="s">
        <v>796</v>
      </c>
      <c r="I4508" s="50" t="s">
        <v>981</v>
      </c>
      <c r="J4508" s="50" t="s">
        <v>5572</v>
      </c>
      <c r="K4508" s="53">
        <v>11962.02</v>
      </c>
    </row>
    <row r="4509" spans="1:11" x14ac:dyDescent="0.25">
      <c r="A4509" s="50" t="s">
        <v>5558</v>
      </c>
      <c r="B4509" s="50" t="s">
        <v>5822</v>
      </c>
      <c r="C4509" s="50" t="s">
        <v>5823</v>
      </c>
      <c r="D4509" s="50" t="s">
        <v>37</v>
      </c>
      <c r="E4509" s="51">
        <v>45348</v>
      </c>
      <c r="F4509" s="50" t="s">
        <v>72</v>
      </c>
      <c r="G4509" s="50" t="s">
        <v>795</v>
      </c>
      <c r="H4509" s="50" t="s">
        <v>796</v>
      </c>
      <c r="I4509" s="50" t="s">
        <v>981</v>
      </c>
      <c r="J4509" s="50" t="s">
        <v>5572</v>
      </c>
      <c r="K4509" s="53">
        <v>5975.03</v>
      </c>
    </row>
    <row r="4510" spans="1:11" x14ac:dyDescent="0.25">
      <c r="A4510" s="50" t="s">
        <v>5558</v>
      </c>
      <c r="B4510" s="50" t="s">
        <v>5824</v>
      </c>
      <c r="C4510" s="50" t="s">
        <v>5754</v>
      </c>
      <c r="D4510" s="50" t="s">
        <v>37</v>
      </c>
      <c r="E4510" s="51">
        <v>45349</v>
      </c>
      <c r="F4510" s="50" t="s">
        <v>72</v>
      </c>
      <c r="G4510" s="50" t="s">
        <v>234</v>
      </c>
      <c r="H4510" s="50" t="s">
        <v>235</v>
      </c>
      <c r="I4510" s="50" t="s">
        <v>981</v>
      </c>
      <c r="J4510" s="50" t="s">
        <v>5572</v>
      </c>
      <c r="K4510" s="53">
        <v>14845.37</v>
      </c>
    </row>
    <row r="4511" spans="1:11" x14ac:dyDescent="0.25">
      <c r="A4511" s="50" t="s">
        <v>5558</v>
      </c>
      <c r="B4511" s="50" t="s">
        <v>5825</v>
      </c>
      <c r="C4511" s="50" t="s">
        <v>5754</v>
      </c>
      <c r="D4511" s="50" t="s">
        <v>37</v>
      </c>
      <c r="E4511" s="51">
        <v>45349</v>
      </c>
      <c r="F4511" s="50" t="s">
        <v>72</v>
      </c>
      <c r="G4511" s="50" t="s">
        <v>234</v>
      </c>
      <c r="H4511" s="50" t="s">
        <v>235</v>
      </c>
      <c r="I4511" s="50" t="s">
        <v>981</v>
      </c>
      <c r="J4511" s="50" t="s">
        <v>5572</v>
      </c>
      <c r="K4511" s="53">
        <v>14845.36</v>
      </c>
    </row>
    <row r="4512" spans="1:11" x14ac:dyDescent="0.25">
      <c r="A4512" s="50" t="s">
        <v>5558</v>
      </c>
      <c r="B4512" s="50" t="s">
        <v>5826</v>
      </c>
      <c r="C4512" s="50" t="s">
        <v>5827</v>
      </c>
      <c r="D4512" s="50" t="s">
        <v>37</v>
      </c>
      <c r="E4512" s="51">
        <v>45349</v>
      </c>
      <c r="F4512" s="50" t="s">
        <v>72</v>
      </c>
      <c r="G4512" s="50" t="s">
        <v>282</v>
      </c>
      <c r="H4512" s="50" t="s">
        <v>283</v>
      </c>
      <c r="I4512" s="50" t="s">
        <v>981</v>
      </c>
      <c r="J4512" s="50" t="s">
        <v>5561</v>
      </c>
      <c r="K4512" s="53">
        <v>1173.45</v>
      </c>
    </row>
    <row r="4513" spans="1:11" x14ac:dyDescent="0.25">
      <c r="A4513" s="50" t="s">
        <v>5558</v>
      </c>
      <c r="B4513" s="50" t="s">
        <v>5828</v>
      </c>
      <c r="C4513" s="50" t="s">
        <v>5829</v>
      </c>
      <c r="D4513" s="50" t="s">
        <v>37</v>
      </c>
      <c r="E4513" s="51">
        <v>45350</v>
      </c>
      <c r="F4513" s="50" t="s">
        <v>72</v>
      </c>
      <c r="G4513" s="50" t="s">
        <v>4117</v>
      </c>
      <c r="H4513" s="50" t="s">
        <v>4118</v>
      </c>
      <c r="I4513" s="50" t="s">
        <v>981</v>
      </c>
      <c r="J4513" s="50" t="s">
        <v>5572</v>
      </c>
      <c r="K4513" s="53">
        <v>7220</v>
      </c>
    </row>
    <row r="4514" spans="1:11" x14ac:dyDescent="0.25">
      <c r="A4514" s="50" t="s">
        <v>5558</v>
      </c>
      <c r="B4514" s="50" t="s">
        <v>5830</v>
      </c>
      <c r="C4514" s="50" t="s">
        <v>5831</v>
      </c>
      <c r="D4514" s="50" t="s">
        <v>37</v>
      </c>
      <c r="E4514" s="51">
        <v>45350</v>
      </c>
      <c r="F4514" s="50" t="s">
        <v>72</v>
      </c>
      <c r="G4514" s="50" t="s">
        <v>135</v>
      </c>
      <c r="H4514" s="50" t="s">
        <v>136</v>
      </c>
      <c r="I4514" s="50" t="s">
        <v>981</v>
      </c>
      <c r="J4514" s="50" t="s">
        <v>5561</v>
      </c>
      <c r="K4514" s="53">
        <v>1855.47</v>
      </c>
    </row>
    <row r="4515" spans="1:11" x14ac:dyDescent="0.25">
      <c r="A4515" s="50" t="s">
        <v>5558</v>
      </c>
      <c r="B4515" s="50" t="s">
        <v>5832</v>
      </c>
      <c r="C4515" s="50" t="s">
        <v>5783</v>
      </c>
      <c r="D4515" s="50" t="s">
        <v>37</v>
      </c>
      <c r="E4515" s="51">
        <v>45352</v>
      </c>
      <c r="F4515" s="50" t="s">
        <v>72</v>
      </c>
      <c r="G4515" s="50" t="s">
        <v>260</v>
      </c>
      <c r="H4515" s="50" t="s">
        <v>261</v>
      </c>
      <c r="I4515" s="50" t="s">
        <v>981</v>
      </c>
      <c r="J4515" s="50" t="s">
        <v>5572</v>
      </c>
      <c r="K4515" s="53">
        <v>5987</v>
      </c>
    </row>
    <row r="4516" spans="1:11" x14ac:dyDescent="0.25">
      <c r="A4516" s="50" t="s">
        <v>5558</v>
      </c>
      <c r="B4516" s="50" t="s">
        <v>5833</v>
      </c>
      <c r="C4516" s="50" t="s">
        <v>5783</v>
      </c>
      <c r="D4516" s="50" t="s">
        <v>37</v>
      </c>
      <c r="E4516" s="51">
        <v>45352</v>
      </c>
      <c r="F4516" s="50" t="s">
        <v>72</v>
      </c>
      <c r="G4516" s="50" t="s">
        <v>260</v>
      </c>
      <c r="H4516" s="50" t="s">
        <v>261</v>
      </c>
      <c r="I4516" s="50" t="s">
        <v>981</v>
      </c>
      <c r="J4516" s="50" t="s">
        <v>5572</v>
      </c>
      <c r="K4516" s="53">
        <v>5987</v>
      </c>
    </row>
    <row r="4517" spans="1:11" x14ac:dyDescent="0.25">
      <c r="A4517" s="50" t="s">
        <v>5558</v>
      </c>
      <c r="B4517" s="50" t="s">
        <v>5834</v>
      </c>
      <c r="C4517" s="50" t="s">
        <v>5783</v>
      </c>
      <c r="D4517" s="50" t="s">
        <v>37</v>
      </c>
      <c r="E4517" s="51">
        <v>45352</v>
      </c>
      <c r="F4517" s="50" t="s">
        <v>72</v>
      </c>
      <c r="G4517" s="50" t="s">
        <v>111</v>
      </c>
      <c r="H4517" s="50" t="s">
        <v>112</v>
      </c>
      <c r="I4517" s="50" t="s">
        <v>981</v>
      </c>
      <c r="J4517" s="50" t="s">
        <v>5572</v>
      </c>
      <c r="K4517" s="53">
        <v>5987</v>
      </c>
    </row>
    <row r="4518" spans="1:11" x14ac:dyDescent="0.25">
      <c r="A4518" s="50" t="s">
        <v>5558</v>
      </c>
      <c r="B4518" s="50" t="s">
        <v>5835</v>
      </c>
      <c r="C4518" s="50" t="s">
        <v>5783</v>
      </c>
      <c r="D4518" s="50" t="s">
        <v>37</v>
      </c>
      <c r="E4518" s="51">
        <v>45352</v>
      </c>
      <c r="F4518" s="50" t="s">
        <v>72</v>
      </c>
      <c r="G4518" s="50" t="s">
        <v>111</v>
      </c>
      <c r="H4518" s="50" t="s">
        <v>112</v>
      </c>
      <c r="I4518" s="50" t="s">
        <v>981</v>
      </c>
      <c r="J4518" s="50" t="s">
        <v>5572</v>
      </c>
      <c r="K4518" s="53">
        <v>5987</v>
      </c>
    </row>
    <row r="4519" spans="1:11" x14ac:dyDescent="0.25">
      <c r="A4519" s="50" t="s">
        <v>5558</v>
      </c>
      <c r="B4519" s="50" t="s">
        <v>5836</v>
      </c>
      <c r="C4519" s="50" t="s">
        <v>5677</v>
      </c>
      <c r="D4519" s="50" t="s">
        <v>37</v>
      </c>
      <c r="E4519" s="51">
        <v>45352</v>
      </c>
      <c r="F4519" s="50" t="s">
        <v>72</v>
      </c>
      <c r="G4519" s="50" t="s">
        <v>302</v>
      </c>
      <c r="H4519" s="50" t="s">
        <v>303</v>
      </c>
      <c r="I4519" s="50" t="s">
        <v>981</v>
      </c>
      <c r="J4519" s="50" t="s">
        <v>5572</v>
      </c>
      <c r="K4519" s="53">
        <v>5987</v>
      </c>
    </row>
    <row r="4520" spans="1:11" x14ac:dyDescent="0.25">
      <c r="A4520" s="50" t="s">
        <v>5558</v>
      </c>
      <c r="B4520" s="50" t="s">
        <v>5837</v>
      </c>
      <c r="C4520" s="50" t="s">
        <v>5677</v>
      </c>
      <c r="D4520" s="50" t="s">
        <v>37</v>
      </c>
      <c r="E4520" s="51">
        <v>45352</v>
      </c>
      <c r="F4520" s="50" t="s">
        <v>72</v>
      </c>
      <c r="G4520" s="50" t="s">
        <v>302</v>
      </c>
      <c r="H4520" s="50" t="s">
        <v>303</v>
      </c>
      <c r="I4520" s="50" t="s">
        <v>981</v>
      </c>
      <c r="J4520" s="50" t="s">
        <v>5572</v>
      </c>
      <c r="K4520" s="53">
        <v>5987</v>
      </c>
    </row>
    <row r="4521" spans="1:11" x14ac:dyDescent="0.25">
      <c r="A4521" s="50" t="s">
        <v>5558</v>
      </c>
      <c r="B4521" s="50" t="s">
        <v>5838</v>
      </c>
      <c r="C4521" s="50" t="s">
        <v>5677</v>
      </c>
      <c r="D4521" s="50" t="s">
        <v>37</v>
      </c>
      <c r="E4521" s="51">
        <v>45352</v>
      </c>
      <c r="F4521" s="50" t="s">
        <v>72</v>
      </c>
      <c r="G4521" s="50" t="s">
        <v>302</v>
      </c>
      <c r="H4521" s="50" t="s">
        <v>303</v>
      </c>
      <c r="I4521" s="50" t="s">
        <v>981</v>
      </c>
      <c r="J4521" s="50" t="s">
        <v>5572</v>
      </c>
      <c r="K4521" s="53">
        <v>5987</v>
      </c>
    </row>
    <row r="4522" spans="1:11" x14ac:dyDescent="0.25">
      <c r="A4522" s="50" t="s">
        <v>5558</v>
      </c>
      <c r="B4522" s="50" t="s">
        <v>5839</v>
      </c>
      <c r="C4522" s="50" t="s">
        <v>5677</v>
      </c>
      <c r="D4522" s="50" t="s">
        <v>37</v>
      </c>
      <c r="E4522" s="51">
        <v>45352</v>
      </c>
      <c r="F4522" s="50" t="s">
        <v>72</v>
      </c>
      <c r="G4522" s="50" t="s">
        <v>302</v>
      </c>
      <c r="H4522" s="50" t="s">
        <v>303</v>
      </c>
      <c r="I4522" s="50" t="s">
        <v>981</v>
      </c>
      <c r="J4522" s="50" t="s">
        <v>5572</v>
      </c>
      <c r="K4522" s="53">
        <v>5987</v>
      </c>
    </row>
    <row r="4523" spans="1:11" x14ac:dyDescent="0.25">
      <c r="A4523" s="50" t="s">
        <v>5558</v>
      </c>
      <c r="B4523" s="50" t="s">
        <v>5840</v>
      </c>
      <c r="C4523" s="50" t="s">
        <v>5677</v>
      </c>
      <c r="D4523" s="50" t="s">
        <v>37</v>
      </c>
      <c r="E4523" s="51">
        <v>45352</v>
      </c>
      <c r="F4523" s="50" t="s">
        <v>72</v>
      </c>
      <c r="G4523" s="50" t="s">
        <v>302</v>
      </c>
      <c r="H4523" s="50" t="s">
        <v>303</v>
      </c>
      <c r="I4523" s="50" t="s">
        <v>981</v>
      </c>
      <c r="J4523" s="50" t="s">
        <v>5572</v>
      </c>
      <c r="K4523" s="53">
        <v>5987</v>
      </c>
    </row>
    <row r="4524" spans="1:11" x14ac:dyDescent="0.25">
      <c r="A4524" s="50" t="s">
        <v>5558</v>
      </c>
      <c r="B4524" s="50" t="s">
        <v>5841</v>
      </c>
      <c r="C4524" s="50" t="s">
        <v>5677</v>
      </c>
      <c r="D4524" s="50" t="s">
        <v>37</v>
      </c>
      <c r="E4524" s="51">
        <v>45352</v>
      </c>
      <c r="F4524" s="50" t="s">
        <v>72</v>
      </c>
      <c r="G4524" s="50" t="s">
        <v>302</v>
      </c>
      <c r="H4524" s="50" t="s">
        <v>303</v>
      </c>
      <c r="I4524" s="50" t="s">
        <v>981</v>
      </c>
      <c r="J4524" s="50" t="s">
        <v>5572</v>
      </c>
      <c r="K4524" s="53">
        <v>5987</v>
      </c>
    </row>
    <row r="4525" spans="1:11" x14ac:dyDescent="0.25">
      <c r="A4525" s="50" t="s">
        <v>5558</v>
      </c>
      <c r="B4525" s="50" t="s">
        <v>5842</v>
      </c>
      <c r="C4525" s="50" t="s">
        <v>5677</v>
      </c>
      <c r="D4525" s="50" t="s">
        <v>37</v>
      </c>
      <c r="E4525" s="51">
        <v>45352</v>
      </c>
      <c r="F4525" s="50" t="s">
        <v>72</v>
      </c>
      <c r="G4525" s="50" t="s">
        <v>302</v>
      </c>
      <c r="H4525" s="50" t="s">
        <v>303</v>
      </c>
      <c r="I4525" s="50" t="s">
        <v>981</v>
      </c>
      <c r="J4525" s="50" t="s">
        <v>5572</v>
      </c>
      <c r="K4525" s="53">
        <v>5987</v>
      </c>
    </row>
    <row r="4526" spans="1:11" x14ac:dyDescent="0.25">
      <c r="A4526" s="50" t="s">
        <v>5558</v>
      </c>
      <c r="B4526" s="50" t="s">
        <v>5843</v>
      </c>
      <c r="C4526" s="50" t="s">
        <v>5677</v>
      </c>
      <c r="D4526" s="50" t="s">
        <v>37</v>
      </c>
      <c r="E4526" s="51">
        <v>45352</v>
      </c>
      <c r="F4526" s="50" t="s">
        <v>72</v>
      </c>
      <c r="G4526" s="50" t="s">
        <v>302</v>
      </c>
      <c r="H4526" s="50" t="s">
        <v>303</v>
      </c>
      <c r="I4526" s="50" t="s">
        <v>981</v>
      </c>
      <c r="J4526" s="50" t="s">
        <v>5572</v>
      </c>
      <c r="K4526" s="53">
        <v>5987</v>
      </c>
    </row>
    <row r="4527" spans="1:11" x14ac:dyDescent="0.25">
      <c r="A4527" s="50" t="s">
        <v>5558</v>
      </c>
      <c r="B4527" s="50" t="s">
        <v>5844</v>
      </c>
      <c r="C4527" s="50" t="s">
        <v>5677</v>
      </c>
      <c r="D4527" s="50" t="s">
        <v>37</v>
      </c>
      <c r="E4527" s="51">
        <v>45352</v>
      </c>
      <c r="F4527" s="50" t="s">
        <v>72</v>
      </c>
      <c r="G4527" s="50" t="s">
        <v>302</v>
      </c>
      <c r="H4527" s="50" t="s">
        <v>303</v>
      </c>
      <c r="I4527" s="50" t="s">
        <v>981</v>
      </c>
      <c r="J4527" s="50" t="s">
        <v>5572</v>
      </c>
      <c r="K4527" s="53">
        <v>5987</v>
      </c>
    </row>
    <row r="4528" spans="1:11" x14ac:dyDescent="0.25">
      <c r="A4528" s="50" t="s">
        <v>5558</v>
      </c>
      <c r="B4528" s="50" t="s">
        <v>5845</v>
      </c>
      <c r="C4528" s="50" t="s">
        <v>5677</v>
      </c>
      <c r="D4528" s="50" t="s">
        <v>37</v>
      </c>
      <c r="E4528" s="51">
        <v>45352</v>
      </c>
      <c r="F4528" s="50" t="s">
        <v>72</v>
      </c>
      <c r="G4528" s="50" t="s">
        <v>3238</v>
      </c>
      <c r="H4528" s="50" t="s">
        <v>3239</v>
      </c>
      <c r="I4528" s="50" t="s">
        <v>981</v>
      </c>
      <c r="J4528" s="50" t="s">
        <v>5572</v>
      </c>
      <c r="K4528" s="53">
        <v>5987</v>
      </c>
    </row>
    <row r="4529" spans="1:11" x14ac:dyDescent="0.25">
      <c r="A4529" s="50" t="s">
        <v>5558</v>
      </c>
      <c r="B4529" s="50" t="s">
        <v>5846</v>
      </c>
      <c r="C4529" s="50" t="s">
        <v>5677</v>
      </c>
      <c r="D4529" s="50" t="s">
        <v>37</v>
      </c>
      <c r="E4529" s="51">
        <v>45352</v>
      </c>
      <c r="F4529" s="50" t="s">
        <v>72</v>
      </c>
      <c r="G4529" s="50" t="s">
        <v>3238</v>
      </c>
      <c r="H4529" s="50" t="s">
        <v>3239</v>
      </c>
      <c r="I4529" s="50" t="s">
        <v>981</v>
      </c>
      <c r="J4529" s="50" t="s">
        <v>5572</v>
      </c>
      <c r="K4529" s="53">
        <v>5987</v>
      </c>
    </row>
    <row r="4530" spans="1:11" x14ac:dyDescent="0.25">
      <c r="A4530" s="50" t="s">
        <v>5558</v>
      </c>
      <c r="B4530" s="50" t="s">
        <v>5847</v>
      </c>
      <c r="C4530" s="50" t="s">
        <v>5677</v>
      </c>
      <c r="D4530" s="50" t="s">
        <v>37</v>
      </c>
      <c r="E4530" s="51">
        <v>45352</v>
      </c>
      <c r="F4530" s="50" t="s">
        <v>72</v>
      </c>
      <c r="G4530" s="50" t="s">
        <v>3238</v>
      </c>
      <c r="H4530" s="50" t="s">
        <v>3239</v>
      </c>
      <c r="I4530" s="50" t="s">
        <v>981</v>
      </c>
      <c r="J4530" s="50" t="s">
        <v>5572</v>
      </c>
      <c r="K4530" s="53">
        <v>5987</v>
      </c>
    </row>
    <row r="4531" spans="1:11" x14ac:dyDescent="0.25">
      <c r="A4531" s="50" t="s">
        <v>5558</v>
      </c>
      <c r="B4531" s="50" t="s">
        <v>5848</v>
      </c>
      <c r="C4531" s="50" t="s">
        <v>5677</v>
      </c>
      <c r="D4531" s="50" t="s">
        <v>37</v>
      </c>
      <c r="E4531" s="51">
        <v>45352</v>
      </c>
      <c r="F4531" s="50" t="s">
        <v>72</v>
      </c>
      <c r="G4531" s="50" t="s">
        <v>3238</v>
      </c>
      <c r="H4531" s="50" t="s">
        <v>3239</v>
      </c>
      <c r="I4531" s="50" t="s">
        <v>981</v>
      </c>
      <c r="J4531" s="50" t="s">
        <v>5572</v>
      </c>
      <c r="K4531" s="53">
        <v>5987</v>
      </c>
    </row>
    <row r="4532" spans="1:11" x14ac:dyDescent="0.25">
      <c r="A4532" s="50" t="s">
        <v>5558</v>
      </c>
      <c r="B4532" s="50" t="s">
        <v>5849</v>
      </c>
      <c r="C4532" s="50" t="s">
        <v>5677</v>
      </c>
      <c r="D4532" s="50" t="s">
        <v>37</v>
      </c>
      <c r="E4532" s="51">
        <v>45352</v>
      </c>
      <c r="F4532" s="50" t="s">
        <v>72</v>
      </c>
      <c r="G4532" s="50" t="s">
        <v>3238</v>
      </c>
      <c r="H4532" s="50" t="s">
        <v>3239</v>
      </c>
      <c r="I4532" s="50" t="s">
        <v>981</v>
      </c>
      <c r="J4532" s="50" t="s">
        <v>5572</v>
      </c>
      <c r="K4532" s="53">
        <v>5987</v>
      </c>
    </row>
    <row r="4533" spans="1:11" x14ac:dyDescent="0.25">
      <c r="A4533" s="50" t="s">
        <v>5558</v>
      </c>
      <c r="B4533" s="50" t="s">
        <v>5850</v>
      </c>
      <c r="C4533" s="50" t="s">
        <v>5677</v>
      </c>
      <c r="D4533" s="50" t="s">
        <v>37</v>
      </c>
      <c r="E4533" s="51">
        <v>45352</v>
      </c>
      <c r="F4533" s="50" t="s">
        <v>72</v>
      </c>
      <c r="G4533" s="50" t="s">
        <v>3238</v>
      </c>
      <c r="H4533" s="50" t="s">
        <v>3239</v>
      </c>
      <c r="I4533" s="50" t="s">
        <v>981</v>
      </c>
      <c r="J4533" s="50" t="s">
        <v>5572</v>
      </c>
      <c r="K4533" s="53">
        <v>5987</v>
      </c>
    </row>
    <row r="4534" spans="1:11" x14ac:dyDescent="0.25">
      <c r="A4534" s="50" t="s">
        <v>5558</v>
      </c>
      <c r="B4534" s="50" t="s">
        <v>5851</v>
      </c>
      <c r="C4534" s="50" t="s">
        <v>5677</v>
      </c>
      <c r="D4534" s="50" t="s">
        <v>37</v>
      </c>
      <c r="E4534" s="51">
        <v>45352</v>
      </c>
      <c r="F4534" s="50" t="s">
        <v>72</v>
      </c>
      <c r="G4534" s="50" t="s">
        <v>3238</v>
      </c>
      <c r="H4534" s="50" t="s">
        <v>3239</v>
      </c>
      <c r="I4534" s="50" t="s">
        <v>981</v>
      </c>
      <c r="J4534" s="50" t="s">
        <v>5572</v>
      </c>
      <c r="K4534" s="53">
        <v>5987</v>
      </c>
    </row>
    <row r="4535" spans="1:11" x14ac:dyDescent="0.25">
      <c r="A4535" s="50" t="s">
        <v>5558</v>
      </c>
      <c r="B4535" s="50" t="s">
        <v>5852</v>
      </c>
      <c r="C4535" s="50" t="s">
        <v>5677</v>
      </c>
      <c r="D4535" s="50" t="s">
        <v>37</v>
      </c>
      <c r="E4535" s="51">
        <v>45352</v>
      </c>
      <c r="F4535" s="50" t="s">
        <v>72</v>
      </c>
      <c r="G4535" s="50" t="s">
        <v>3238</v>
      </c>
      <c r="H4535" s="50" t="s">
        <v>3239</v>
      </c>
      <c r="I4535" s="50" t="s">
        <v>981</v>
      </c>
      <c r="J4535" s="50" t="s">
        <v>5572</v>
      </c>
      <c r="K4535" s="53">
        <v>5987</v>
      </c>
    </row>
    <row r="4536" spans="1:11" x14ac:dyDescent="0.25">
      <c r="A4536" s="50" t="s">
        <v>5558</v>
      </c>
      <c r="B4536" s="50" t="s">
        <v>5853</v>
      </c>
      <c r="C4536" s="50" t="s">
        <v>5677</v>
      </c>
      <c r="D4536" s="50" t="s">
        <v>37</v>
      </c>
      <c r="E4536" s="51">
        <v>45352</v>
      </c>
      <c r="F4536" s="50" t="s">
        <v>72</v>
      </c>
      <c r="G4536" s="50" t="s">
        <v>5854</v>
      </c>
      <c r="H4536" s="50" t="s">
        <v>5855</v>
      </c>
      <c r="I4536" s="50" t="s">
        <v>981</v>
      </c>
      <c r="J4536" s="50" t="s">
        <v>5572</v>
      </c>
      <c r="K4536" s="53">
        <v>5987</v>
      </c>
    </row>
    <row r="4537" spans="1:11" x14ac:dyDescent="0.25">
      <c r="A4537" s="50" t="s">
        <v>5558</v>
      </c>
      <c r="B4537" s="50" t="s">
        <v>5856</v>
      </c>
      <c r="C4537" s="50" t="s">
        <v>5677</v>
      </c>
      <c r="D4537" s="50" t="s">
        <v>37</v>
      </c>
      <c r="E4537" s="51">
        <v>45352</v>
      </c>
      <c r="F4537" s="50" t="s">
        <v>72</v>
      </c>
      <c r="G4537" s="50" t="s">
        <v>282</v>
      </c>
      <c r="H4537" s="50" t="s">
        <v>283</v>
      </c>
      <c r="I4537" s="50" t="s">
        <v>981</v>
      </c>
      <c r="J4537" s="50" t="s">
        <v>5572</v>
      </c>
      <c r="K4537" s="53">
        <v>5987</v>
      </c>
    </row>
    <row r="4538" spans="1:11" x14ac:dyDescent="0.25">
      <c r="A4538" s="50" t="s">
        <v>5558</v>
      </c>
      <c r="B4538" s="50" t="s">
        <v>5857</v>
      </c>
      <c r="C4538" s="50" t="s">
        <v>5677</v>
      </c>
      <c r="D4538" s="50" t="s">
        <v>37</v>
      </c>
      <c r="E4538" s="51">
        <v>45352</v>
      </c>
      <c r="F4538" s="50" t="s">
        <v>72</v>
      </c>
      <c r="G4538" s="50" t="s">
        <v>282</v>
      </c>
      <c r="H4538" s="50" t="s">
        <v>283</v>
      </c>
      <c r="I4538" s="50" t="s">
        <v>981</v>
      </c>
      <c r="J4538" s="50" t="s">
        <v>5572</v>
      </c>
      <c r="K4538" s="53">
        <v>5987</v>
      </c>
    </row>
    <row r="4539" spans="1:11" x14ac:dyDescent="0.25">
      <c r="A4539" s="50" t="s">
        <v>5558</v>
      </c>
      <c r="B4539" s="50" t="s">
        <v>5858</v>
      </c>
      <c r="C4539" s="50" t="s">
        <v>5677</v>
      </c>
      <c r="D4539" s="50" t="s">
        <v>37</v>
      </c>
      <c r="E4539" s="51">
        <v>45352</v>
      </c>
      <c r="F4539" s="50" t="s">
        <v>72</v>
      </c>
      <c r="G4539" s="50" t="s">
        <v>798</v>
      </c>
      <c r="H4539" s="50" t="s">
        <v>799</v>
      </c>
      <c r="I4539" s="50" t="s">
        <v>981</v>
      </c>
      <c r="J4539" s="50" t="s">
        <v>5572</v>
      </c>
      <c r="K4539" s="53">
        <v>5987</v>
      </c>
    </row>
    <row r="4540" spans="1:11" x14ac:dyDescent="0.25">
      <c r="A4540" s="50" t="s">
        <v>5558</v>
      </c>
      <c r="B4540" s="50" t="s">
        <v>5859</v>
      </c>
      <c r="C4540" s="50" t="s">
        <v>5677</v>
      </c>
      <c r="D4540" s="50" t="s">
        <v>37</v>
      </c>
      <c r="E4540" s="51">
        <v>45352</v>
      </c>
      <c r="F4540" s="50" t="s">
        <v>72</v>
      </c>
      <c r="G4540" s="50" t="s">
        <v>798</v>
      </c>
      <c r="H4540" s="50" t="s">
        <v>799</v>
      </c>
      <c r="I4540" s="50" t="s">
        <v>981</v>
      </c>
      <c r="J4540" s="50" t="s">
        <v>5572</v>
      </c>
      <c r="K4540" s="53">
        <v>5987</v>
      </c>
    </row>
    <row r="4541" spans="1:11" x14ac:dyDescent="0.25">
      <c r="A4541" s="50" t="s">
        <v>5558</v>
      </c>
      <c r="B4541" s="50" t="s">
        <v>5860</v>
      </c>
      <c r="C4541" s="50" t="s">
        <v>5677</v>
      </c>
      <c r="D4541" s="50" t="s">
        <v>37</v>
      </c>
      <c r="E4541" s="51">
        <v>45352</v>
      </c>
      <c r="F4541" s="50" t="s">
        <v>72</v>
      </c>
      <c r="G4541" s="50" t="s">
        <v>798</v>
      </c>
      <c r="H4541" s="50" t="s">
        <v>799</v>
      </c>
      <c r="I4541" s="50" t="s">
        <v>981</v>
      </c>
      <c r="J4541" s="50" t="s">
        <v>5572</v>
      </c>
      <c r="K4541" s="53">
        <v>5987</v>
      </c>
    </row>
    <row r="4542" spans="1:11" x14ac:dyDescent="0.25">
      <c r="A4542" s="50" t="s">
        <v>5558</v>
      </c>
      <c r="B4542" s="50" t="s">
        <v>5861</v>
      </c>
      <c r="C4542" s="50" t="s">
        <v>5862</v>
      </c>
      <c r="D4542" s="50" t="s">
        <v>37</v>
      </c>
      <c r="E4542" s="51">
        <v>45352</v>
      </c>
      <c r="F4542" s="50" t="s">
        <v>72</v>
      </c>
      <c r="G4542" s="50" t="s">
        <v>302</v>
      </c>
      <c r="H4542" s="50" t="s">
        <v>303</v>
      </c>
      <c r="I4542" s="50" t="s">
        <v>981</v>
      </c>
      <c r="J4542" s="50" t="s">
        <v>5572</v>
      </c>
      <c r="K4542" s="53">
        <v>5987</v>
      </c>
    </row>
    <row r="4543" spans="1:11" x14ac:dyDescent="0.25">
      <c r="A4543" s="50" t="s">
        <v>5558</v>
      </c>
      <c r="B4543" s="50" t="s">
        <v>5863</v>
      </c>
      <c r="C4543" s="50" t="s">
        <v>5864</v>
      </c>
      <c r="D4543" s="50" t="s">
        <v>37</v>
      </c>
      <c r="E4543" s="51">
        <v>45356</v>
      </c>
      <c r="F4543" s="50" t="s">
        <v>72</v>
      </c>
      <c r="G4543" s="50" t="s">
        <v>798</v>
      </c>
      <c r="H4543" s="50" t="s">
        <v>799</v>
      </c>
      <c r="I4543" s="50" t="s">
        <v>981</v>
      </c>
      <c r="J4543" s="50" t="s">
        <v>5572</v>
      </c>
      <c r="K4543" s="53">
        <v>14548.4</v>
      </c>
    </row>
    <row r="4544" spans="1:11" x14ac:dyDescent="0.25">
      <c r="A4544" s="50" t="s">
        <v>5558</v>
      </c>
      <c r="B4544" s="50" t="s">
        <v>5865</v>
      </c>
      <c r="C4544" s="50" t="s">
        <v>5864</v>
      </c>
      <c r="D4544" s="50" t="s">
        <v>37</v>
      </c>
      <c r="E4544" s="51">
        <v>45356</v>
      </c>
      <c r="F4544" s="50" t="s">
        <v>72</v>
      </c>
      <c r="G4544" s="50" t="s">
        <v>798</v>
      </c>
      <c r="H4544" s="50" t="s">
        <v>799</v>
      </c>
      <c r="I4544" s="50" t="s">
        <v>981</v>
      </c>
      <c r="J4544" s="50" t="s">
        <v>5572</v>
      </c>
      <c r="K4544" s="53">
        <v>14548.4</v>
      </c>
    </row>
    <row r="4545" spans="1:11" x14ac:dyDescent="0.25">
      <c r="A4545" s="50" t="s">
        <v>5558</v>
      </c>
      <c r="B4545" s="50" t="s">
        <v>5866</v>
      </c>
      <c r="C4545" s="50" t="s">
        <v>5864</v>
      </c>
      <c r="D4545" s="50" t="s">
        <v>37</v>
      </c>
      <c r="E4545" s="51">
        <v>45356</v>
      </c>
      <c r="F4545" s="50" t="s">
        <v>72</v>
      </c>
      <c r="G4545" s="50" t="s">
        <v>798</v>
      </c>
      <c r="H4545" s="50" t="s">
        <v>799</v>
      </c>
      <c r="I4545" s="50" t="s">
        <v>981</v>
      </c>
      <c r="J4545" s="50" t="s">
        <v>5572</v>
      </c>
      <c r="K4545" s="53">
        <v>14548.4</v>
      </c>
    </row>
    <row r="4546" spans="1:11" x14ac:dyDescent="0.25">
      <c r="A4546" s="50" t="s">
        <v>5558</v>
      </c>
      <c r="B4546" s="50" t="s">
        <v>5867</v>
      </c>
      <c r="C4546" s="50" t="s">
        <v>5864</v>
      </c>
      <c r="D4546" s="50" t="s">
        <v>37</v>
      </c>
      <c r="E4546" s="51">
        <v>45356</v>
      </c>
      <c r="F4546" s="50" t="s">
        <v>72</v>
      </c>
      <c r="G4546" s="50" t="s">
        <v>798</v>
      </c>
      <c r="H4546" s="50" t="s">
        <v>799</v>
      </c>
      <c r="I4546" s="50" t="s">
        <v>981</v>
      </c>
      <c r="J4546" s="50" t="s">
        <v>5572</v>
      </c>
      <c r="K4546" s="53">
        <v>14548.4</v>
      </c>
    </row>
    <row r="4547" spans="1:11" x14ac:dyDescent="0.25">
      <c r="A4547" s="50" t="s">
        <v>5558</v>
      </c>
      <c r="B4547" s="50" t="s">
        <v>5868</v>
      </c>
      <c r="C4547" s="50" t="s">
        <v>5864</v>
      </c>
      <c r="D4547" s="50" t="s">
        <v>37</v>
      </c>
      <c r="E4547" s="51">
        <v>45356</v>
      </c>
      <c r="F4547" s="50" t="s">
        <v>72</v>
      </c>
      <c r="G4547" s="50" t="s">
        <v>798</v>
      </c>
      <c r="H4547" s="50" t="s">
        <v>799</v>
      </c>
      <c r="I4547" s="50" t="s">
        <v>981</v>
      </c>
      <c r="J4547" s="50" t="s">
        <v>5572</v>
      </c>
      <c r="K4547" s="53">
        <v>14548.4</v>
      </c>
    </row>
    <row r="4548" spans="1:11" x14ac:dyDescent="0.25">
      <c r="A4548" s="50" t="s">
        <v>5558</v>
      </c>
      <c r="B4548" s="50" t="s">
        <v>5869</v>
      </c>
      <c r="C4548" s="50" t="s">
        <v>5864</v>
      </c>
      <c r="D4548" s="50" t="s">
        <v>37</v>
      </c>
      <c r="E4548" s="51">
        <v>45356</v>
      </c>
      <c r="F4548" s="50" t="s">
        <v>72</v>
      </c>
      <c r="G4548" s="50" t="s">
        <v>798</v>
      </c>
      <c r="H4548" s="50" t="s">
        <v>799</v>
      </c>
      <c r="I4548" s="50" t="s">
        <v>981</v>
      </c>
      <c r="J4548" s="50" t="s">
        <v>5572</v>
      </c>
      <c r="K4548" s="53">
        <v>14548.4</v>
      </c>
    </row>
    <row r="4549" spans="1:11" x14ac:dyDescent="0.25">
      <c r="A4549" s="50" t="s">
        <v>5558</v>
      </c>
      <c r="B4549" s="50" t="s">
        <v>5870</v>
      </c>
      <c r="C4549" s="50" t="s">
        <v>5864</v>
      </c>
      <c r="D4549" s="50" t="s">
        <v>37</v>
      </c>
      <c r="E4549" s="51">
        <v>45356</v>
      </c>
      <c r="F4549" s="50" t="s">
        <v>72</v>
      </c>
      <c r="G4549" s="50" t="s">
        <v>798</v>
      </c>
      <c r="H4549" s="50" t="s">
        <v>799</v>
      </c>
      <c r="I4549" s="50" t="s">
        <v>981</v>
      </c>
      <c r="J4549" s="50" t="s">
        <v>5572</v>
      </c>
      <c r="K4549" s="53">
        <v>14548.4</v>
      </c>
    </row>
    <row r="4550" spans="1:11" x14ac:dyDescent="0.25">
      <c r="A4550" s="50" t="s">
        <v>5558</v>
      </c>
      <c r="B4550" s="50" t="s">
        <v>5871</v>
      </c>
      <c r="C4550" s="50" t="s">
        <v>5864</v>
      </c>
      <c r="D4550" s="50" t="s">
        <v>37</v>
      </c>
      <c r="E4550" s="51">
        <v>45356</v>
      </c>
      <c r="F4550" s="50" t="s">
        <v>72</v>
      </c>
      <c r="G4550" s="50" t="s">
        <v>798</v>
      </c>
      <c r="H4550" s="50" t="s">
        <v>799</v>
      </c>
      <c r="I4550" s="50" t="s">
        <v>981</v>
      </c>
      <c r="J4550" s="50" t="s">
        <v>5572</v>
      </c>
      <c r="K4550" s="53">
        <v>14548.4</v>
      </c>
    </row>
    <row r="4551" spans="1:11" x14ac:dyDescent="0.25">
      <c r="A4551" s="50" t="s">
        <v>5558</v>
      </c>
      <c r="B4551" s="50" t="s">
        <v>5872</v>
      </c>
      <c r="C4551" s="50" t="s">
        <v>5864</v>
      </c>
      <c r="D4551" s="50" t="s">
        <v>37</v>
      </c>
      <c r="E4551" s="51">
        <v>45356</v>
      </c>
      <c r="F4551" s="50" t="s">
        <v>72</v>
      </c>
      <c r="G4551" s="50" t="s">
        <v>798</v>
      </c>
      <c r="H4551" s="50" t="s">
        <v>799</v>
      </c>
      <c r="I4551" s="50" t="s">
        <v>981</v>
      </c>
      <c r="J4551" s="50" t="s">
        <v>5572</v>
      </c>
      <c r="K4551" s="53">
        <v>14548.4</v>
      </c>
    </row>
    <row r="4552" spans="1:11" x14ac:dyDescent="0.25">
      <c r="A4552" s="50" t="s">
        <v>5558</v>
      </c>
      <c r="B4552" s="50" t="s">
        <v>5873</v>
      </c>
      <c r="C4552" s="50" t="s">
        <v>5864</v>
      </c>
      <c r="D4552" s="50" t="s">
        <v>37</v>
      </c>
      <c r="E4552" s="51">
        <v>45356</v>
      </c>
      <c r="F4552" s="50" t="s">
        <v>72</v>
      </c>
      <c r="G4552" s="50" t="s">
        <v>798</v>
      </c>
      <c r="H4552" s="50" t="s">
        <v>799</v>
      </c>
      <c r="I4552" s="50" t="s">
        <v>981</v>
      </c>
      <c r="J4552" s="50" t="s">
        <v>5572</v>
      </c>
      <c r="K4552" s="53">
        <v>14548.4</v>
      </c>
    </row>
    <row r="4553" spans="1:11" x14ac:dyDescent="0.25">
      <c r="A4553" s="50" t="s">
        <v>5558</v>
      </c>
      <c r="B4553" s="50" t="s">
        <v>5874</v>
      </c>
      <c r="C4553" s="50" t="s">
        <v>5864</v>
      </c>
      <c r="D4553" s="50" t="s">
        <v>37</v>
      </c>
      <c r="E4553" s="51">
        <v>45356</v>
      </c>
      <c r="F4553" s="50" t="s">
        <v>72</v>
      </c>
      <c r="G4553" s="50" t="s">
        <v>798</v>
      </c>
      <c r="H4553" s="50" t="s">
        <v>799</v>
      </c>
      <c r="I4553" s="50" t="s">
        <v>981</v>
      </c>
      <c r="J4553" s="50" t="s">
        <v>5572</v>
      </c>
      <c r="K4553" s="53">
        <v>14548.4</v>
      </c>
    </row>
    <row r="4554" spans="1:11" x14ac:dyDescent="0.25">
      <c r="A4554" s="50" t="s">
        <v>5558</v>
      </c>
      <c r="B4554" s="50" t="s">
        <v>5875</v>
      </c>
      <c r="C4554" s="50" t="s">
        <v>5864</v>
      </c>
      <c r="D4554" s="50" t="s">
        <v>37</v>
      </c>
      <c r="E4554" s="51">
        <v>45356</v>
      </c>
      <c r="F4554" s="50" t="s">
        <v>72</v>
      </c>
      <c r="G4554" s="50" t="s">
        <v>798</v>
      </c>
      <c r="H4554" s="50" t="s">
        <v>799</v>
      </c>
      <c r="I4554" s="50" t="s">
        <v>981</v>
      </c>
      <c r="J4554" s="50" t="s">
        <v>5572</v>
      </c>
      <c r="K4554" s="53">
        <v>14548.4</v>
      </c>
    </row>
    <row r="4555" spans="1:11" x14ac:dyDescent="0.25">
      <c r="A4555" s="50" t="s">
        <v>5558</v>
      </c>
      <c r="B4555" s="50" t="s">
        <v>5876</v>
      </c>
      <c r="C4555" s="50" t="s">
        <v>5864</v>
      </c>
      <c r="D4555" s="50" t="s">
        <v>37</v>
      </c>
      <c r="E4555" s="51">
        <v>45356</v>
      </c>
      <c r="F4555" s="50" t="s">
        <v>72</v>
      </c>
      <c r="G4555" s="50" t="s">
        <v>798</v>
      </c>
      <c r="H4555" s="50" t="s">
        <v>799</v>
      </c>
      <c r="I4555" s="50" t="s">
        <v>981</v>
      </c>
      <c r="J4555" s="50" t="s">
        <v>5572</v>
      </c>
      <c r="K4555" s="53">
        <v>14548.4</v>
      </c>
    </row>
    <row r="4556" spans="1:11" x14ac:dyDescent="0.25">
      <c r="A4556" s="50" t="s">
        <v>5558</v>
      </c>
      <c r="B4556" s="50" t="s">
        <v>5877</v>
      </c>
      <c r="C4556" s="50" t="s">
        <v>5864</v>
      </c>
      <c r="D4556" s="50" t="s">
        <v>37</v>
      </c>
      <c r="E4556" s="51">
        <v>45356</v>
      </c>
      <c r="F4556" s="50" t="s">
        <v>72</v>
      </c>
      <c r="G4556" s="50" t="s">
        <v>798</v>
      </c>
      <c r="H4556" s="50" t="s">
        <v>799</v>
      </c>
      <c r="I4556" s="50" t="s">
        <v>981</v>
      </c>
      <c r="J4556" s="50" t="s">
        <v>5572</v>
      </c>
      <c r="K4556" s="53">
        <v>14548.4</v>
      </c>
    </row>
    <row r="4557" spans="1:11" x14ac:dyDescent="0.25">
      <c r="A4557" s="50" t="s">
        <v>5558</v>
      </c>
      <c r="B4557" s="50" t="s">
        <v>5878</v>
      </c>
      <c r="C4557" s="50" t="s">
        <v>5864</v>
      </c>
      <c r="D4557" s="50" t="s">
        <v>37</v>
      </c>
      <c r="E4557" s="51">
        <v>45356</v>
      </c>
      <c r="F4557" s="50" t="s">
        <v>72</v>
      </c>
      <c r="G4557" s="50" t="s">
        <v>798</v>
      </c>
      <c r="H4557" s="50" t="s">
        <v>799</v>
      </c>
      <c r="I4557" s="50" t="s">
        <v>981</v>
      </c>
      <c r="J4557" s="50" t="s">
        <v>5572</v>
      </c>
      <c r="K4557" s="53">
        <v>14548.4</v>
      </c>
    </row>
    <row r="4558" spans="1:11" x14ac:dyDescent="0.25">
      <c r="A4558" s="50" t="s">
        <v>5558</v>
      </c>
      <c r="B4558" s="50" t="s">
        <v>5879</v>
      </c>
      <c r="C4558" s="50" t="s">
        <v>5864</v>
      </c>
      <c r="D4558" s="50" t="s">
        <v>37</v>
      </c>
      <c r="E4558" s="51">
        <v>45356</v>
      </c>
      <c r="F4558" s="50" t="s">
        <v>72</v>
      </c>
      <c r="G4558" s="50" t="s">
        <v>798</v>
      </c>
      <c r="H4558" s="50" t="s">
        <v>799</v>
      </c>
      <c r="I4558" s="50" t="s">
        <v>981</v>
      </c>
      <c r="J4558" s="50" t="s">
        <v>5572</v>
      </c>
      <c r="K4558" s="53">
        <v>14548.46</v>
      </c>
    </row>
    <row r="4559" spans="1:11" x14ac:dyDescent="0.25">
      <c r="A4559" s="50" t="s">
        <v>5558</v>
      </c>
      <c r="B4559" s="50" t="s">
        <v>5880</v>
      </c>
      <c r="C4559" s="50" t="s">
        <v>5881</v>
      </c>
      <c r="D4559" s="50" t="s">
        <v>37</v>
      </c>
      <c r="E4559" s="51">
        <v>45356</v>
      </c>
      <c r="F4559" s="50" t="s">
        <v>72</v>
      </c>
      <c r="G4559" s="50" t="s">
        <v>798</v>
      </c>
      <c r="H4559" s="50" t="s">
        <v>799</v>
      </c>
      <c r="I4559" s="50" t="s">
        <v>981</v>
      </c>
      <c r="J4559" s="50" t="s">
        <v>5572</v>
      </c>
      <c r="K4559" s="53">
        <v>7831</v>
      </c>
    </row>
    <row r="4560" spans="1:11" x14ac:dyDescent="0.25">
      <c r="A4560" s="50" t="s">
        <v>5558</v>
      </c>
      <c r="B4560" s="50" t="s">
        <v>5882</v>
      </c>
      <c r="C4560" s="50" t="s">
        <v>5881</v>
      </c>
      <c r="D4560" s="50" t="s">
        <v>37</v>
      </c>
      <c r="E4560" s="51">
        <v>45356</v>
      </c>
      <c r="F4560" s="50" t="s">
        <v>72</v>
      </c>
      <c r="G4560" s="50" t="s">
        <v>798</v>
      </c>
      <c r="H4560" s="50" t="s">
        <v>799</v>
      </c>
      <c r="I4560" s="50" t="s">
        <v>981</v>
      </c>
      <c r="J4560" s="50" t="s">
        <v>5572</v>
      </c>
      <c r="K4560" s="53">
        <v>7831</v>
      </c>
    </row>
    <row r="4561" spans="1:11" x14ac:dyDescent="0.25">
      <c r="A4561" s="50" t="s">
        <v>5558</v>
      </c>
      <c r="B4561" s="50" t="s">
        <v>5883</v>
      </c>
      <c r="C4561" s="50" t="s">
        <v>5881</v>
      </c>
      <c r="D4561" s="50" t="s">
        <v>37</v>
      </c>
      <c r="E4561" s="51">
        <v>45356</v>
      </c>
      <c r="F4561" s="50" t="s">
        <v>72</v>
      </c>
      <c r="G4561" s="50" t="s">
        <v>798</v>
      </c>
      <c r="H4561" s="50" t="s">
        <v>799</v>
      </c>
      <c r="I4561" s="50" t="s">
        <v>981</v>
      </c>
      <c r="J4561" s="50" t="s">
        <v>5572</v>
      </c>
      <c r="K4561" s="53">
        <v>7831</v>
      </c>
    </row>
    <row r="4562" spans="1:11" x14ac:dyDescent="0.25">
      <c r="A4562" s="50" t="s">
        <v>5558</v>
      </c>
      <c r="B4562" s="50" t="s">
        <v>5884</v>
      </c>
      <c r="C4562" s="50" t="s">
        <v>5881</v>
      </c>
      <c r="D4562" s="50" t="s">
        <v>37</v>
      </c>
      <c r="E4562" s="51">
        <v>45356</v>
      </c>
      <c r="F4562" s="50" t="s">
        <v>72</v>
      </c>
      <c r="G4562" s="50" t="s">
        <v>798</v>
      </c>
      <c r="H4562" s="50" t="s">
        <v>799</v>
      </c>
      <c r="I4562" s="50" t="s">
        <v>981</v>
      </c>
      <c r="J4562" s="50" t="s">
        <v>5572</v>
      </c>
      <c r="K4562" s="53">
        <v>7831</v>
      </c>
    </row>
    <row r="4563" spans="1:11" x14ac:dyDescent="0.25">
      <c r="A4563" s="50" t="s">
        <v>5558</v>
      </c>
      <c r="B4563" s="50" t="s">
        <v>5885</v>
      </c>
      <c r="C4563" s="50" t="s">
        <v>5881</v>
      </c>
      <c r="D4563" s="50" t="s">
        <v>37</v>
      </c>
      <c r="E4563" s="51">
        <v>45356</v>
      </c>
      <c r="F4563" s="50" t="s">
        <v>72</v>
      </c>
      <c r="G4563" s="50" t="s">
        <v>798</v>
      </c>
      <c r="H4563" s="50" t="s">
        <v>799</v>
      </c>
      <c r="I4563" s="50" t="s">
        <v>981</v>
      </c>
      <c r="J4563" s="50" t="s">
        <v>5572</v>
      </c>
      <c r="K4563" s="53">
        <v>7831</v>
      </c>
    </row>
    <row r="4564" spans="1:11" x14ac:dyDescent="0.25">
      <c r="A4564" s="50" t="s">
        <v>5558</v>
      </c>
      <c r="B4564" s="50" t="s">
        <v>5886</v>
      </c>
      <c r="C4564" s="50" t="s">
        <v>5881</v>
      </c>
      <c r="D4564" s="50" t="s">
        <v>37</v>
      </c>
      <c r="E4564" s="51">
        <v>45356</v>
      </c>
      <c r="F4564" s="50" t="s">
        <v>72</v>
      </c>
      <c r="G4564" s="50" t="s">
        <v>798</v>
      </c>
      <c r="H4564" s="50" t="s">
        <v>799</v>
      </c>
      <c r="I4564" s="50" t="s">
        <v>981</v>
      </c>
      <c r="J4564" s="50" t="s">
        <v>5572</v>
      </c>
      <c r="K4564" s="53">
        <v>7831</v>
      </c>
    </row>
    <row r="4565" spans="1:11" x14ac:dyDescent="0.25">
      <c r="A4565" s="50" t="s">
        <v>5558</v>
      </c>
      <c r="B4565" s="50" t="s">
        <v>5887</v>
      </c>
      <c r="C4565" s="50" t="s">
        <v>5881</v>
      </c>
      <c r="D4565" s="50" t="s">
        <v>37</v>
      </c>
      <c r="E4565" s="51">
        <v>45356</v>
      </c>
      <c r="F4565" s="50" t="s">
        <v>72</v>
      </c>
      <c r="G4565" s="50" t="s">
        <v>798</v>
      </c>
      <c r="H4565" s="50" t="s">
        <v>799</v>
      </c>
      <c r="I4565" s="50" t="s">
        <v>981</v>
      </c>
      <c r="J4565" s="50" t="s">
        <v>5572</v>
      </c>
      <c r="K4565" s="53">
        <v>7830.98</v>
      </c>
    </row>
    <row r="4566" spans="1:11" x14ac:dyDescent="0.25">
      <c r="A4566" s="50" t="s">
        <v>5558</v>
      </c>
      <c r="B4566" s="50" t="s">
        <v>5888</v>
      </c>
      <c r="C4566" s="50" t="s">
        <v>5659</v>
      </c>
      <c r="D4566" s="50" t="s">
        <v>37</v>
      </c>
      <c r="E4566" s="51">
        <v>45356</v>
      </c>
      <c r="F4566" s="50" t="s">
        <v>72</v>
      </c>
      <c r="G4566" s="50" t="s">
        <v>798</v>
      </c>
      <c r="H4566" s="50" t="s">
        <v>799</v>
      </c>
      <c r="I4566" s="50" t="s">
        <v>981</v>
      </c>
      <c r="J4566" s="50" t="s">
        <v>5592</v>
      </c>
      <c r="K4566" s="53">
        <v>24163.54</v>
      </c>
    </row>
    <row r="4567" spans="1:11" x14ac:dyDescent="0.25">
      <c r="A4567" s="50" t="s">
        <v>5558</v>
      </c>
      <c r="B4567" s="50" t="s">
        <v>5889</v>
      </c>
      <c r="C4567" s="50" t="s">
        <v>5659</v>
      </c>
      <c r="D4567" s="50" t="s">
        <v>37</v>
      </c>
      <c r="E4567" s="51">
        <v>45356</v>
      </c>
      <c r="F4567" s="50" t="s">
        <v>72</v>
      </c>
      <c r="G4567" s="50" t="s">
        <v>798</v>
      </c>
      <c r="H4567" s="50" t="s">
        <v>799</v>
      </c>
      <c r="I4567" s="50" t="s">
        <v>981</v>
      </c>
      <c r="J4567" s="50" t="s">
        <v>5572</v>
      </c>
      <c r="K4567" s="53">
        <v>19972.64</v>
      </c>
    </row>
    <row r="4568" spans="1:11" x14ac:dyDescent="0.25">
      <c r="A4568" s="50" t="s">
        <v>5558</v>
      </c>
      <c r="B4568" s="50" t="s">
        <v>5890</v>
      </c>
      <c r="C4568" s="50" t="s">
        <v>5891</v>
      </c>
      <c r="D4568" s="50" t="s">
        <v>37</v>
      </c>
      <c r="E4568" s="51">
        <v>45356</v>
      </c>
      <c r="F4568" s="50" t="s">
        <v>72</v>
      </c>
      <c r="G4568" s="50" t="s">
        <v>798</v>
      </c>
      <c r="H4568" s="50" t="s">
        <v>799</v>
      </c>
      <c r="I4568" s="50" t="s">
        <v>981</v>
      </c>
      <c r="J4568" s="50" t="s">
        <v>5561</v>
      </c>
      <c r="K4568" s="53">
        <v>2370.85</v>
      </c>
    </row>
    <row r="4569" spans="1:11" x14ac:dyDescent="0.25">
      <c r="A4569" s="50" t="s">
        <v>5558</v>
      </c>
      <c r="B4569" s="50" t="s">
        <v>5892</v>
      </c>
      <c r="C4569" s="50" t="s">
        <v>5891</v>
      </c>
      <c r="D4569" s="50" t="s">
        <v>37</v>
      </c>
      <c r="E4569" s="51">
        <v>45356</v>
      </c>
      <c r="F4569" s="50" t="s">
        <v>72</v>
      </c>
      <c r="G4569" s="50" t="s">
        <v>798</v>
      </c>
      <c r="H4569" s="50" t="s">
        <v>799</v>
      </c>
      <c r="I4569" s="50" t="s">
        <v>981</v>
      </c>
      <c r="J4569" s="50" t="s">
        <v>5561</v>
      </c>
      <c r="K4569" s="53">
        <v>2370.85</v>
      </c>
    </row>
    <row r="4570" spans="1:11" x14ac:dyDescent="0.25">
      <c r="A4570" s="50" t="s">
        <v>5558</v>
      </c>
      <c r="B4570" s="50" t="s">
        <v>5893</v>
      </c>
      <c r="C4570" s="50" t="s">
        <v>5891</v>
      </c>
      <c r="D4570" s="50" t="s">
        <v>37</v>
      </c>
      <c r="E4570" s="51">
        <v>45356</v>
      </c>
      <c r="F4570" s="50" t="s">
        <v>72</v>
      </c>
      <c r="G4570" s="50" t="s">
        <v>798</v>
      </c>
      <c r="H4570" s="50" t="s">
        <v>799</v>
      </c>
      <c r="I4570" s="50" t="s">
        <v>981</v>
      </c>
      <c r="J4570" s="50" t="s">
        <v>5561</v>
      </c>
      <c r="K4570" s="53">
        <v>2370.85</v>
      </c>
    </row>
    <row r="4571" spans="1:11" x14ac:dyDescent="0.25">
      <c r="A4571" s="50" t="s">
        <v>5558</v>
      </c>
      <c r="B4571" s="50" t="s">
        <v>5894</v>
      </c>
      <c r="C4571" s="50" t="s">
        <v>5891</v>
      </c>
      <c r="D4571" s="50" t="s">
        <v>37</v>
      </c>
      <c r="E4571" s="51">
        <v>45356</v>
      </c>
      <c r="F4571" s="50" t="s">
        <v>72</v>
      </c>
      <c r="G4571" s="50" t="s">
        <v>798</v>
      </c>
      <c r="H4571" s="50" t="s">
        <v>799</v>
      </c>
      <c r="I4571" s="50" t="s">
        <v>981</v>
      </c>
      <c r="J4571" s="50" t="s">
        <v>5561</v>
      </c>
      <c r="K4571" s="53">
        <v>2370.86</v>
      </c>
    </row>
    <row r="4572" spans="1:11" x14ac:dyDescent="0.25">
      <c r="A4572" s="50" t="s">
        <v>5558</v>
      </c>
      <c r="B4572" s="50" t="s">
        <v>5895</v>
      </c>
      <c r="C4572" s="50" t="s">
        <v>5896</v>
      </c>
      <c r="D4572" s="50" t="s">
        <v>37</v>
      </c>
      <c r="E4572" s="51">
        <v>45356</v>
      </c>
      <c r="F4572" s="50" t="s">
        <v>72</v>
      </c>
      <c r="G4572" s="50" t="s">
        <v>798</v>
      </c>
      <c r="H4572" s="50" t="s">
        <v>799</v>
      </c>
      <c r="I4572" s="50" t="s">
        <v>981</v>
      </c>
      <c r="J4572" s="50" t="s">
        <v>5561</v>
      </c>
      <c r="K4572" s="53">
        <v>2586.39</v>
      </c>
    </row>
    <row r="4573" spans="1:11" x14ac:dyDescent="0.25">
      <c r="A4573" s="50" t="s">
        <v>5558</v>
      </c>
      <c r="B4573" s="50" t="s">
        <v>5897</v>
      </c>
      <c r="C4573" s="50" t="s">
        <v>5896</v>
      </c>
      <c r="D4573" s="50" t="s">
        <v>37</v>
      </c>
      <c r="E4573" s="51">
        <v>45356</v>
      </c>
      <c r="F4573" s="50" t="s">
        <v>72</v>
      </c>
      <c r="G4573" s="50" t="s">
        <v>798</v>
      </c>
      <c r="H4573" s="50" t="s">
        <v>799</v>
      </c>
      <c r="I4573" s="50" t="s">
        <v>981</v>
      </c>
      <c r="J4573" s="50" t="s">
        <v>5561</v>
      </c>
      <c r="K4573" s="53">
        <v>2586.38</v>
      </c>
    </row>
    <row r="4574" spans="1:11" x14ac:dyDescent="0.25">
      <c r="A4574" s="50" t="s">
        <v>5558</v>
      </c>
      <c r="B4574" s="50" t="s">
        <v>5898</v>
      </c>
      <c r="C4574" s="50" t="s">
        <v>5899</v>
      </c>
      <c r="D4574" s="50" t="s">
        <v>37</v>
      </c>
      <c r="E4574" s="51">
        <v>45356</v>
      </c>
      <c r="F4574" s="50" t="s">
        <v>72</v>
      </c>
      <c r="G4574" s="50" t="s">
        <v>798</v>
      </c>
      <c r="H4574" s="50" t="s">
        <v>799</v>
      </c>
      <c r="I4574" s="50" t="s">
        <v>981</v>
      </c>
      <c r="J4574" s="50" t="s">
        <v>5572</v>
      </c>
      <c r="K4574" s="53">
        <v>8184.23</v>
      </c>
    </row>
    <row r="4575" spans="1:11" x14ac:dyDescent="0.25">
      <c r="A4575" s="50" t="s">
        <v>5558</v>
      </c>
      <c r="B4575" s="50" t="s">
        <v>5900</v>
      </c>
      <c r="C4575" s="50" t="s">
        <v>5899</v>
      </c>
      <c r="D4575" s="50" t="s">
        <v>37</v>
      </c>
      <c r="E4575" s="51">
        <v>45356</v>
      </c>
      <c r="F4575" s="50" t="s">
        <v>72</v>
      </c>
      <c r="G4575" s="50" t="s">
        <v>798</v>
      </c>
      <c r="H4575" s="50" t="s">
        <v>799</v>
      </c>
      <c r="I4575" s="50" t="s">
        <v>981</v>
      </c>
      <c r="J4575" s="50" t="s">
        <v>5572</v>
      </c>
      <c r="K4575" s="53">
        <v>9854.6</v>
      </c>
    </row>
    <row r="4576" spans="1:11" x14ac:dyDescent="0.25">
      <c r="A4576" s="50" t="s">
        <v>5558</v>
      </c>
      <c r="B4576" s="50" t="s">
        <v>5901</v>
      </c>
      <c r="C4576" s="50" t="s">
        <v>5902</v>
      </c>
      <c r="D4576" s="50" t="s">
        <v>37</v>
      </c>
      <c r="E4576" s="51">
        <v>45356</v>
      </c>
      <c r="F4576" s="50" t="s">
        <v>72</v>
      </c>
      <c r="G4576" s="50" t="s">
        <v>798</v>
      </c>
      <c r="H4576" s="50" t="s">
        <v>799</v>
      </c>
      <c r="I4576" s="50" t="s">
        <v>981</v>
      </c>
      <c r="J4576" s="50" t="s">
        <v>5572</v>
      </c>
      <c r="K4576" s="53">
        <v>10171.92</v>
      </c>
    </row>
    <row r="4577" spans="1:11" x14ac:dyDescent="0.25">
      <c r="A4577" s="50" t="s">
        <v>5558</v>
      </c>
      <c r="B4577" s="50" t="s">
        <v>5903</v>
      </c>
      <c r="C4577" s="50" t="s">
        <v>5902</v>
      </c>
      <c r="D4577" s="50" t="s">
        <v>37</v>
      </c>
      <c r="E4577" s="51">
        <v>45356</v>
      </c>
      <c r="F4577" s="50" t="s">
        <v>72</v>
      </c>
      <c r="G4577" s="50" t="s">
        <v>798</v>
      </c>
      <c r="H4577" s="50" t="s">
        <v>799</v>
      </c>
      <c r="I4577" s="50" t="s">
        <v>981</v>
      </c>
      <c r="J4577" s="50" t="s">
        <v>5572</v>
      </c>
      <c r="K4577" s="53">
        <v>10171.92</v>
      </c>
    </row>
    <row r="4578" spans="1:11" x14ac:dyDescent="0.25">
      <c r="A4578" s="50" t="s">
        <v>5558</v>
      </c>
      <c r="B4578" s="50" t="s">
        <v>5904</v>
      </c>
      <c r="C4578" s="50" t="s">
        <v>5902</v>
      </c>
      <c r="D4578" s="50" t="s">
        <v>37</v>
      </c>
      <c r="E4578" s="51">
        <v>45356</v>
      </c>
      <c r="F4578" s="50" t="s">
        <v>72</v>
      </c>
      <c r="G4578" s="50" t="s">
        <v>798</v>
      </c>
      <c r="H4578" s="50" t="s">
        <v>799</v>
      </c>
      <c r="I4578" s="50" t="s">
        <v>981</v>
      </c>
      <c r="J4578" s="50" t="s">
        <v>5572</v>
      </c>
      <c r="K4578" s="53">
        <v>10171.92</v>
      </c>
    </row>
    <row r="4579" spans="1:11" x14ac:dyDescent="0.25">
      <c r="A4579" s="50" t="s">
        <v>5558</v>
      </c>
      <c r="B4579" s="50" t="s">
        <v>5905</v>
      </c>
      <c r="C4579" s="50" t="s">
        <v>5902</v>
      </c>
      <c r="D4579" s="50" t="s">
        <v>37</v>
      </c>
      <c r="E4579" s="51">
        <v>45356</v>
      </c>
      <c r="F4579" s="50" t="s">
        <v>72</v>
      </c>
      <c r="G4579" s="50" t="s">
        <v>798</v>
      </c>
      <c r="H4579" s="50" t="s">
        <v>799</v>
      </c>
      <c r="I4579" s="50" t="s">
        <v>981</v>
      </c>
      <c r="J4579" s="50" t="s">
        <v>5572</v>
      </c>
      <c r="K4579" s="53">
        <v>10171.92</v>
      </c>
    </row>
    <row r="4580" spans="1:11" x14ac:dyDescent="0.25">
      <c r="A4580" s="50" t="s">
        <v>5558</v>
      </c>
      <c r="B4580" s="50" t="s">
        <v>5906</v>
      </c>
      <c r="C4580" s="50" t="s">
        <v>5902</v>
      </c>
      <c r="D4580" s="50" t="s">
        <v>37</v>
      </c>
      <c r="E4580" s="51">
        <v>45356</v>
      </c>
      <c r="F4580" s="50" t="s">
        <v>72</v>
      </c>
      <c r="G4580" s="50" t="s">
        <v>798</v>
      </c>
      <c r="H4580" s="50" t="s">
        <v>799</v>
      </c>
      <c r="I4580" s="50" t="s">
        <v>981</v>
      </c>
      <c r="J4580" s="50" t="s">
        <v>5572</v>
      </c>
      <c r="K4580" s="53">
        <v>10171.9</v>
      </c>
    </row>
    <row r="4581" spans="1:11" x14ac:dyDescent="0.25">
      <c r="A4581" s="50" t="s">
        <v>5558</v>
      </c>
      <c r="B4581" s="50" t="s">
        <v>5907</v>
      </c>
      <c r="C4581" s="50" t="s">
        <v>5902</v>
      </c>
      <c r="D4581" s="50" t="s">
        <v>37</v>
      </c>
      <c r="E4581" s="51">
        <v>45356</v>
      </c>
      <c r="F4581" s="50" t="s">
        <v>72</v>
      </c>
      <c r="G4581" s="50" t="s">
        <v>798</v>
      </c>
      <c r="H4581" s="50" t="s">
        <v>799</v>
      </c>
      <c r="I4581" s="50" t="s">
        <v>981</v>
      </c>
      <c r="J4581" s="50" t="s">
        <v>5572</v>
      </c>
      <c r="K4581" s="53">
        <v>11794.39</v>
      </c>
    </row>
    <row r="4582" spans="1:11" x14ac:dyDescent="0.25">
      <c r="A4582" s="50" t="s">
        <v>5558</v>
      </c>
      <c r="B4582" s="50" t="s">
        <v>5908</v>
      </c>
      <c r="C4582" s="50" t="s">
        <v>5902</v>
      </c>
      <c r="D4582" s="50" t="s">
        <v>37</v>
      </c>
      <c r="E4582" s="51">
        <v>45356</v>
      </c>
      <c r="F4582" s="50" t="s">
        <v>72</v>
      </c>
      <c r="G4582" s="50" t="s">
        <v>798</v>
      </c>
      <c r="H4582" s="50" t="s">
        <v>799</v>
      </c>
      <c r="I4582" s="50" t="s">
        <v>981</v>
      </c>
      <c r="J4582" s="50" t="s">
        <v>5572</v>
      </c>
      <c r="K4582" s="53">
        <v>11794.39</v>
      </c>
    </row>
    <row r="4583" spans="1:11" x14ac:dyDescent="0.25">
      <c r="A4583" s="50" t="s">
        <v>5558</v>
      </c>
      <c r="B4583" s="50" t="s">
        <v>5909</v>
      </c>
      <c r="C4583" s="50" t="s">
        <v>5902</v>
      </c>
      <c r="D4583" s="50" t="s">
        <v>37</v>
      </c>
      <c r="E4583" s="51">
        <v>45356</v>
      </c>
      <c r="F4583" s="50" t="s">
        <v>72</v>
      </c>
      <c r="G4583" s="50" t="s">
        <v>798</v>
      </c>
      <c r="H4583" s="50" t="s">
        <v>799</v>
      </c>
      <c r="I4583" s="50" t="s">
        <v>981</v>
      </c>
      <c r="J4583" s="50" t="s">
        <v>5572</v>
      </c>
      <c r="K4583" s="53">
        <v>11794.39</v>
      </c>
    </row>
    <row r="4584" spans="1:11" x14ac:dyDescent="0.25">
      <c r="A4584" s="50" t="s">
        <v>5558</v>
      </c>
      <c r="B4584" s="50" t="s">
        <v>5910</v>
      </c>
      <c r="C4584" s="50" t="s">
        <v>5902</v>
      </c>
      <c r="D4584" s="50" t="s">
        <v>37</v>
      </c>
      <c r="E4584" s="51">
        <v>45356</v>
      </c>
      <c r="F4584" s="50" t="s">
        <v>72</v>
      </c>
      <c r="G4584" s="50" t="s">
        <v>798</v>
      </c>
      <c r="H4584" s="50" t="s">
        <v>799</v>
      </c>
      <c r="I4584" s="50" t="s">
        <v>981</v>
      </c>
      <c r="J4584" s="50" t="s">
        <v>5572</v>
      </c>
      <c r="K4584" s="53">
        <v>11794.4</v>
      </c>
    </row>
    <row r="4585" spans="1:11" x14ac:dyDescent="0.25">
      <c r="A4585" s="50" t="s">
        <v>5558</v>
      </c>
      <c r="B4585" s="50" t="s">
        <v>5911</v>
      </c>
      <c r="C4585" s="50" t="s">
        <v>5902</v>
      </c>
      <c r="D4585" s="50" t="s">
        <v>37</v>
      </c>
      <c r="E4585" s="51">
        <v>45356</v>
      </c>
      <c r="F4585" s="50" t="s">
        <v>72</v>
      </c>
      <c r="G4585" s="50" t="s">
        <v>798</v>
      </c>
      <c r="H4585" s="50" t="s">
        <v>799</v>
      </c>
      <c r="I4585" s="50" t="s">
        <v>981</v>
      </c>
      <c r="J4585" s="50" t="s">
        <v>5572</v>
      </c>
      <c r="K4585" s="53">
        <v>11734.53</v>
      </c>
    </row>
    <row r="4586" spans="1:11" x14ac:dyDescent="0.25">
      <c r="A4586" s="50" t="s">
        <v>5558</v>
      </c>
      <c r="B4586" s="50" t="s">
        <v>5912</v>
      </c>
      <c r="C4586" s="50" t="s">
        <v>5902</v>
      </c>
      <c r="D4586" s="50" t="s">
        <v>37</v>
      </c>
      <c r="E4586" s="51">
        <v>45356</v>
      </c>
      <c r="F4586" s="50" t="s">
        <v>72</v>
      </c>
      <c r="G4586" s="50" t="s">
        <v>798</v>
      </c>
      <c r="H4586" s="50" t="s">
        <v>799</v>
      </c>
      <c r="I4586" s="50" t="s">
        <v>981</v>
      </c>
      <c r="J4586" s="50" t="s">
        <v>5572</v>
      </c>
      <c r="K4586" s="53">
        <v>11734.52</v>
      </c>
    </row>
    <row r="4587" spans="1:11" x14ac:dyDescent="0.25">
      <c r="A4587" s="50" t="s">
        <v>5558</v>
      </c>
      <c r="B4587" s="50" t="s">
        <v>5913</v>
      </c>
      <c r="C4587" s="50" t="s">
        <v>5902</v>
      </c>
      <c r="D4587" s="50" t="s">
        <v>37</v>
      </c>
      <c r="E4587" s="51">
        <v>45356</v>
      </c>
      <c r="F4587" s="50" t="s">
        <v>72</v>
      </c>
      <c r="G4587" s="50" t="s">
        <v>798</v>
      </c>
      <c r="H4587" s="50" t="s">
        <v>799</v>
      </c>
      <c r="I4587" s="50" t="s">
        <v>981</v>
      </c>
      <c r="J4587" s="50" t="s">
        <v>5572</v>
      </c>
      <c r="K4587" s="53">
        <v>12033.87</v>
      </c>
    </row>
    <row r="4588" spans="1:11" x14ac:dyDescent="0.25">
      <c r="A4588" s="50" t="s">
        <v>5558</v>
      </c>
      <c r="B4588" s="50" t="s">
        <v>5914</v>
      </c>
      <c r="C4588" s="50" t="s">
        <v>5902</v>
      </c>
      <c r="D4588" s="50" t="s">
        <v>37</v>
      </c>
      <c r="E4588" s="51">
        <v>45356</v>
      </c>
      <c r="F4588" s="50" t="s">
        <v>72</v>
      </c>
      <c r="G4588" s="50" t="s">
        <v>798</v>
      </c>
      <c r="H4588" s="50" t="s">
        <v>799</v>
      </c>
      <c r="I4588" s="50" t="s">
        <v>981</v>
      </c>
      <c r="J4588" s="50" t="s">
        <v>5572</v>
      </c>
      <c r="K4588" s="53">
        <v>12033.87</v>
      </c>
    </row>
    <row r="4589" spans="1:11" x14ac:dyDescent="0.25">
      <c r="A4589" s="50" t="s">
        <v>5558</v>
      </c>
      <c r="B4589" s="50" t="s">
        <v>5915</v>
      </c>
      <c r="C4589" s="50" t="s">
        <v>5902</v>
      </c>
      <c r="D4589" s="50" t="s">
        <v>37</v>
      </c>
      <c r="E4589" s="51">
        <v>45356</v>
      </c>
      <c r="F4589" s="50" t="s">
        <v>72</v>
      </c>
      <c r="G4589" s="50" t="s">
        <v>798</v>
      </c>
      <c r="H4589" s="50" t="s">
        <v>799</v>
      </c>
      <c r="I4589" s="50" t="s">
        <v>981</v>
      </c>
      <c r="J4589" s="50" t="s">
        <v>5572</v>
      </c>
      <c r="K4589" s="53">
        <v>12033.88</v>
      </c>
    </row>
    <row r="4590" spans="1:11" x14ac:dyDescent="0.25">
      <c r="A4590" s="50" t="s">
        <v>5558</v>
      </c>
      <c r="B4590" s="50" t="s">
        <v>5916</v>
      </c>
      <c r="C4590" s="50" t="s">
        <v>5902</v>
      </c>
      <c r="D4590" s="50" t="s">
        <v>37</v>
      </c>
      <c r="E4590" s="51">
        <v>45356</v>
      </c>
      <c r="F4590" s="50" t="s">
        <v>72</v>
      </c>
      <c r="G4590" s="50" t="s">
        <v>798</v>
      </c>
      <c r="H4590" s="50" t="s">
        <v>799</v>
      </c>
      <c r="I4590" s="50" t="s">
        <v>981</v>
      </c>
      <c r="J4590" s="50" t="s">
        <v>5572</v>
      </c>
      <c r="K4590" s="53">
        <v>10171.92</v>
      </c>
    </row>
    <row r="4591" spans="1:11" x14ac:dyDescent="0.25">
      <c r="A4591" s="50" t="s">
        <v>5558</v>
      </c>
      <c r="B4591" s="50" t="s">
        <v>5917</v>
      </c>
      <c r="C4591" s="50" t="s">
        <v>5902</v>
      </c>
      <c r="D4591" s="50" t="s">
        <v>37</v>
      </c>
      <c r="E4591" s="51">
        <v>45356</v>
      </c>
      <c r="F4591" s="50" t="s">
        <v>72</v>
      </c>
      <c r="G4591" s="50" t="s">
        <v>798</v>
      </c>
      <c r="H4591" s="50" t="s">
        <v>799</v>
      </c>
      <c r="I4591" s="50" t="s">
        <v>981</v>
      </c>
      <c r="J4591" s="50" t="s">
        <v>5572</v>
      </c>
      <c r="K4591" s="53">
        <v>8357.86</v>
      </c>
    </row>
    <row r="4592" spans="1:11" x14ac:dyDescent="0.25">
      <c r="A4592" s="50" t="s">
        <v>5558</v>
      </c>
      <c r="B4592" s="50" t="s">
        <v>5918</v>
      </c>
      <c r="C4592" s="50" t="s">
        <v>5902</v>
      </c>
      <c r="D4592" s="50" t="s">
        <v>37</v>
      </c>
      <c r="E4592" s="51">
        <v>45356</v>
      </c>
      <c r="F4592" s="50" t="s">
        <v>72</v>
      </c>
      <c r="G4592" s="50" t="s">
        <v>798</v>
      </c>
      <c r="H4592" s="50" t="s">
        <v>799</v>
      </c>
      <c r="I4592" s="50" t="s">
        <v>981</v>
      </c>
      <c r="J4592" s="50" t="s">
        <v>5572</v>
      </c>
      <c r="K4592" s="53">
        <v>8357.85</v>
      </c>
    </row>
    <row r="4593" spans="1:11" x14ac:dyDescent="0.25">
      <c r="A4593" s="50" t="s">
        <v>5558</v>
      </c>
      <c r="B4593" s="50" t="s">
        <v>5919</v>
      </c>
      <c r="C4593" s="50" t="s">
        <v>5920</v>
      </c>
      <c r="D4593" s="50" t="s">
        <v>37</v>
      </c>
      <c r="E4593" s="51">
        <v>45356</v>
      </c>
      <c r="F4593" s="50" t="s">
        <v>72</v>
      </c>
      <c r="G4593" s="50" t="s">
        <v>798</v>
      </c>
      <c r="H4593" s="50" t="s">
        <v>799</v>
      </c>
      <c r="I4593" s="50" t="s">
        <v>981</v>
      </c>
      <c r="J4593" s="50" t="s">
        <v>5572</v>
      </c>
      <c r="K4593" s="53">
        <v>3747.86</v>
      </c>
    </row>
    <row r="4594" spans="1:11" x14ac:dyDescent="0.25">
      <c r="A4594" s="50" t="s">
        <v>5558</v>
      </c>
      <c r="B4594" s="50" t="s">
        <v>5921</v>
      </c>
      <c r="C4594" s="50" t="s">
        <v>5920</v>
      </c>
      <c r="D4594" s="50" t="s">
        <v>37</v>
      </c>
      <c r="E4594" s="51">
        <v>45356</v>
      </c>
      <c r="F4594" s="50" t="s">
        <v>72</v>
      </c>
      <c r="G4594" s="50" t="s">
        <v>798</v>
      </c>
      <c r="H4594" s="50" t="s">
        <v>799</v>
      </c>
      <c r="I4594" s="50" t="s">
        <v>981</v>
      </c>
      <c r="J4594" s="50" t="s">
        <v>5572</v>
      </c>
      <c r="K4594" s="53">
        <v>3747.86</v>
      </c>
    </row>
    <row r="4595" spans="1:11" x14ac:dyDescent="0.25">
      <c r="A4595" s="50" t="s">
        <v>5558</v>
      </c>
      <c r="B4595" s="50" t="s">
        <v>5922</v>
      </c>
      <c r="C4595" s="50" t="s">
        <v>5920</v>
      </c>
      <c r="D4595" s="50" t="s">
        <v>37</v>
      </c>
      <c r="E4595" s="51">
        <v>45356</v>
      </c>
      <c r="F4595" s="50" t="s">
        <v>72</v>
      </c>
      <c r="G4595" s="50" t="s">
        <v>798</v>
      </c>
      <c r="H4595" s="50" t="s">
        <v>799</v>
      </c>
      <c r="I4595" s="50" t="s">
        <v>981</v>
      </c>
      <c r="J4595" s="50" t="s">
        <v>5572</v>
      </c>
      <c r="K4595" s="53">
        <v>3747.86</v>
      </c>
    </row>
    <row r="4596" spans="1:11" x14ac:dyDescent="0.25">
      <c r="A4596" s="50" t="s">
        <v>5558</v>
      </c>
      <c r="B4596" s="50" t="s">
        <v>5923</v>
      </c>
      <c r="C4596" s="50" t="s">
        <v>5920</v>
      </c>
      <c r="D4596" s="50" t="s">
        <v>37</v>
      </c>
      <c r="E4596" s="51">
        <v>45356</v>
      </c>
      <c r="F4596" s="50" t="s">
        <v>72</v>
      </c>
      <c r="G4596" s="50" t="s">
        <v>798</v>
      </c>
      <c r="H4596" s="50" t="s">
        <v>799</v>
      </c>
      <c r="I4596" s="50" t="s">
        <v>981</v>
      </c>
      <c r="J4596" s="50" t="s">
        <v>5572</v>
      </c>
      <c r="K4596" s="53">
        <v>3747.87</v>
      </c>
    </row>
    <row r="4597" spans="1:11" x14ac:dyDescent="0.25">
      <c r="A4597" s="50" t="s">
        <v>5558</v>
      </c>
      <c r="B4597" s="50" t="s">
        <v>5924</v>
      </c>
      <c r="C4597" s="50" t="s">
        <v>5925</v>
      </c>
      <c r="D4597" s="50" t="s">
        <v>37</v>
      </c>
      <c r="E4597" s="51">
        <v>45356</v>
      </c>
      <c r="F4597" s="50" t="s">
        <v>72</v>
      </c>
      <c r="G4597" s="50" t="s">
        <v>798</v>
      </c>
      <c r="H4597" s="50" t="s">
        <v>799</v>
      </c>
      <c r="I4597" s="50" t="s">
        <v>981</v>
      </c>
      <c r="J4597" s="50" t="s">
        <v>5572</v>
      </c>
      <c r="K4597" s="53">
        <v>8250.09</v>
      </c>
    </row>
    <row r="4598" spans="1:11" x14ac:dyDescent="0.25">
      <c r="A4598" s="50" t="s">
        <v>5558</v>
      </c>
      <c r="B4598" s="50" t="s">
        <v>5926</v>
      </c>
      <c r="C4598" s="50" t="s">
        <v>5925</v>
      </c>
      <c r="D4598" s="50" t="s">
        <v>37</v>
      </c>
      <c r="E4598" s="51">
        <v>45356</v>
      </c>
      <c r="F4598" s="50" t="s">
        <v>72</v>
      </c>
      <c r="G4598" s="50" t="s">
        <v>798</v>
      </c>
      <c r="H4598" s="50" t="s">
        <v>799</v>
      </c>
      <c r="I4598" s="50" t="s">
        <v>981</v>
      </c>
      <c r="J4598" s="50" t="s">
        <v>5572</v>
      </c>
      <c r="K4598" s="53">
        <v>5304.48</v>
      </c>
    </row>
    <row r="4599" spans="1:11" x14ac:dyDescent="0.25">
      <c r="A4599" s="50" t="s">
        <v>5558</v>
      </c>
      <c r="B4599" s="50" t="s">
        <v>5927</v>
      </c>
      <c r="C4599" s="50" t="s">
        <v>5925</v>
      </c>
      <c r="D4599" s="50" t="s">
        <v>37</v>
      </c>
      <c r="E4599" s="51">
        <v>45356</v>
      </c>
      <c r="F4599" s="50" t="s">
        <v>72</v>
      </c>
      <c r="G4599" s="50" t="s">
        <v>798</v>
      </c>
      <c r="H4599" s="50" t="s">
        <v>799</v>
      </c>
      <c r="I4599" s="50" t="s">
        <v>981</v>
      </c>
      <c r="J4599" s="50" t="s">
        <v>5572</v>
      </c>
      <c r="K4599" s="53">
        <v>5304.48</v>
      </c>
    </row>
    <row r="4600" spans="1:11" x14ac:dyDescent="0.25">
      <c r="A4600" s="50" t="s">
        <v>5558</v>
      </c>
      <c r="B4600" s="50" t="s">
        <v>5928</v>
      </c>
      <c r="C4600" s="50" t="s">
        <v>5925</v>
      </c>
      <c r="D4600" s="50" t="s">
        <v>37</v>
      </c>
      <c r="E4600" s="51">
        <v>45356</v>
      </c>
      <c r="F4600" s="50" t="s">
        <v>72</v>
      </c>
      <c r="G4600" s="50" t="s">
        <v>798</v>
      </c>
      <c r="H4600" s="50" t="s">
        <v>799</v>
      </c>
      <c r="I4600" s="50" t="s">
        <v>981</v>
      </c>
      <c r="J4600" s="50" t="s">
        <v>5572</v>
      </c>
      <c r="K4600" s="53">
        <v>5304.48</v>
      </c>
    </row>
    <row r="4601" spans="1:11" x14ac:dyDescent="0.25">
      <c r="A4601" s="50" t="s">
        <v>5558</v>
      </c>
      <c r="B4601" s="50" t="s">
        <v>5929</v>
      </c>
      <c r="C4601" s="50" t="s">
        <v>5925</v>
      </c>
      <c r="D4601" s="50" t="s">
        <v>37</v>
      </c>
      <c r="E4601" s="51">
        <v>45356</v>
      </c>
      <c r="F4601" s="50" t="s">
        <v>72</v>
      </c>
      <c r="G4601" s="50" t="s">
        <v>798</v>
      </c>
      <c r="H4601" s="50" t="s">
        <v>799</v>
      </c>
      <c r="I4601" s="50" t="s">
        <v>981</v>
      </c>
      <c r="J4601" s="50" t="s">
        <v>5572</v>
      </c>
      <c r="K4601" s="53">
        <v>5304.48</v>
      </c>
    </row>
    <row r="4602" spans="1:11" x14ac:dyDescent="0.25">
      <c r="A4602" s="50" t="s">
        <v>5558</v>
      </c>
      <c r="B4602" s="50" t="s">
        <v>5930</v>
      </c>
      <c r="C4602" s="50" t="s">
        <v>5925</v>
      </c>
      <c r="D4602" s="50" t="s">
        <v>37</v>
      </c>
      <c r="E4602" s="51">
        <v>45356</v>
      </c>
      <c r="F4602" s="50" t="s">
        <v>72</v>
      </c>
      <c r="G4602" s="50" t="s">
        <v>798</v>
      </c>
      <c r="H4602" s="50" t="s">
        <v>799</v>
      </c>
      <c r="I4602" s="50" t="s">
        <v>981</v>
      </c>
      <c r="J4602" s="50" t="s">
        <v>5572</v>
      </c>
      <c r="K4602" s="53">
        <v>5304.48</v>
      </c>
    </row>
    <row r="4603" spans="1:11" x14ac:dyDescent="0.25">
      <c r="A4603" s="50" t="s">
        <v>5558</v>
      </c>
      <c r="B4603" s="50" t="s">
        <v>5931</v>
      </c>
      <c r="C4603" s="50" t="s">
        <v>5925</v>
      </c>
      <c r="D4603" s="50" t="s">
        <v>37</v>
      </c>
      <c r="E4603" s="51">
        <v>45356</v>
      </c>
      <c r="F4603" s="50" t="s">
        <v>72</v>
      </c>
      <c r="G4603" s="50" t="s">
        <v>798</v>
      </c>
      <c r="H4603" s="50" t="s">
        <v>799</v>
      </c>
      <c r="I4603" s="50" t="s">
        <v>981</v>
      </c>
      <c r="J4603" s="50" t="s">
        <v>5572</v>
      </c>
      <c r="K4603" s="53">
        <v>5304.5</v>
      </c>
    </row>
    <row r="4604" spans="1:11" x14ac:dyDescent="0.25">
      <c r="A4604" s="50" t="s">
        <v>5558</v>
      </c>
      <c r="B4604" s="50" t="s">
        <v>5932</v>
      </c>
      <c r="C4604" s="50" t="s">
        <v>5933</v>
      </c>
      <c r="D4604" s="50" t="s">
        <v>37</v>
      </c>
      <c r="E4604" s="51">
        <v>45356</v>
      </c>
      <c r="F4604" s="50" t="s">
        <v>72</v>
      </c>
      <c r="G4604" s="50" t="s">
        <v>798</v>
      </c>
      <c r="H4604" s="50" t="s">
        <v>799</v>
      </c>
      <c r="I4604" s="50" t="s">
        <v>981</v>
      </c>
      <c r="J4604" s="50" t="s">
        <v>5561</v>
      </c>
      <c r="K4604" s="53">
        <v>2334.9299999999998</v>
      </c>
    </row>
    <row r="4605" spans="1:11" x14ac:dyDescent="0.25">
      <c r="A4605" s="50" t="s">
        <v>5558</v>
      </c>
      <c r="B4605" s="50" t="s">
        <v>5934</v>
      </c>
      <c r="C4605" s="50" t="s">
        <v>5766</v>
      </c>
      <c r="D4605" s="50" t="s">
        <v>37</v>
      </c>
      <c r="E4605" s="51">
        <v>45369</v>
      </c>
      <c r="F4605" s="50" t="s">
        <v>72</v>
      </c>
      <c r="G4605" s="50" t="s">
        <v>462</v>
      </c>
      <c r="H4605" s="50" t="s">
        <v>463</v>
      </c>
      <c r="I4605" s="50" t="s">
        <v>981</v>
      </c>
      <c r="J4605" s="50" t="s">
        <v>5572</v>
      </c>
      <c r="K4605" s="53">
        <v>17288.060000000001</v>
      </c>
    </row>
    <row r="4606" spans="1:11" x14ac:dyDescent="0.25">
      <c r="A4606" s="50" t="s">
        <v>5558</v>
      </c>
      <c r="B4606" s="50" t="s">
        <v>5935</v>
      </c>
      <c r="C4606" s="50" t="s">
        <v>5936</v>
      </c>
      <c r="D4606" s="50" t="s">
        <v>37</v>
      </c>
      <c r="E4606" s="51">
        <v>45369</v>
      </c>
      <c r="F4606" s="50" t="s">
        <v>72</v>
      </c>
      <c r="G4606" s="50" t="s">
        <v>790</v>
      </c>
      <c r="H4606" s="50" t="s">
        <v>791</v>
      </c>
      <c r="I4606" s="50" t="s">
        <v>981</v>
      </c>
      <c r="J4606" s="50" t="s">
        <v>5572</v>
      </c>
      <c r="K4606" s="53">
        <v>10767.02</v>
      </c>
    </row>
    <row r="4607" spans="1:11" x14ac:dyDescent="0.25">
      <c r="A4607" s="50" t="s">
        <v>5558</v>
      </c>
      <c r="B4607" s="50" t="s">
        <v>5937</v>
      </c>
      <c r="C4607" s="50" t="s">
        <v>5938</v>
      </c>
      <c r="D4607" s="50" t="s">
        <v>37</v>
      </c>
      <c r="E4607" s="51">
        <v>45370</v>
      </c>
      <c r="F4607" s="50" t="s">
        <v>5578</v>
      </c>
      <c r="G4607" s="50" t="s">
        <v>183</v>
      </c>
      <c r="H4607" s="50" t="s">
        <v>184</v>
      </c>
      <c r="I4607" s="50" t="s">
        <v>981</v>
      </c>
      <c r="J4607" s="50" t="s">
        <v>5579</v>
      </c>
      <c r="K4607" s="53">
        <v>3700</v>
      </c>
    </row>
    <row r="4608" spans="1:11" x14ac:dyDescent="0.25">
      <c r="A4608" s="50" t="s">
        <v>5558</v>
      </c>
      <c r="B4608" s="50" t="s">
        <v>5939</v>
      </c>
      <c r="C4608" s="50" t="s">
        <v>5589</v>
      </c>
      <c r="D4608" s="50" t="s">
        <v>37</v>
      </c>
      <c r="E4608" s="51">
        <v>45370</v>
      </c>
      <c r="F4608" s="50" t="s">
        <v>72</v>
      </c>
      <c r="G4608" s="50" t="s">
        <v>818</v>
      </c>
      <c r="H4608" s="50" t="s">
        <v>819</v>
      </c>
      <c r="I4608" s="50" t="s">
        <v>981</v>
      </c>
      <c r="J4608" s="50" t="s">
        <v>5572</v>
      </c>
      <c r="K4608" s="53">
        <v>15328.7</v>
      </c>
    </row>
    <row r="4609" spans="1:11" x14ac:dyDescent="0.25">
      <c r="A4609" s="50" t="s">
        <v>5558</v>
      </c>
      <c r="B4609" s="50" t="s">
        <v>5940</v>
      </c>
      <c r="C4609" s="50" t="s">
        <v>5941</v>
      </c>
      <c r="D4609" s="50" t="s">
        <v>37</v>
      </c>
      <c r="E4609" s="51">
        <v>45370</v>
      </c>
      <c r="F4609" s="50" t="s">
        <v>72</v>
      </c>
      <c r="G4609" s="50" t="s">
        <v>313</v>
      </c>
      <c r="H4609" s="50" t="s">
        <v>314</v>
      </c>
      <c r="I4609" s="50" t="s">
        <v>981</v>
      </c>
      <c r="J4609" s="50" t="s">
        <v>5561</v>
      </c>
      <c r="K4609" s="53">
        <v>1296.3599999999999</v>
      </c>
    </row>
    <row r="4610" spans="1:11" x14ac:dyDescent="0.25">
      <c r="A4610" s="50" t="s">
        <v>5558</v>
      </c>
      <c r="B4610" s="50" t="s">
        <v>5942</v>
      </c>
      <c r="C4610" s="50" t="s">
        <v>5941</v>
      </c>
      <c r="D4610" s="50" t="s">
        <v>37</v>
      </c>
      <c r="E4610" s="51">
        <v>45370</v>
      </c>
      <c r="F4610" s="50" t="s">
        <v>72</v>
      </c>
      <c r="G4610" s="50" t="s">
        <v>313</v>
      </c>
      <c r="H4610" s="50" t="s">
        <v>314</v>
      </c>
      <c r="I4610" s="50" t="s">
        <v>981</v>
      </c>
      <c r="J4610" s="50" t="s">
        <v>5561</v>
      </c>
      <c r="K4610" s="53">
        <v>1296.3599999999999</v>
      </c>
    </row>
    <row r="4611" spans="1:11" x14ac:dyDescent="0.25">
      <c r="A4611" s="50" t="s">
        <v>5558</v>
      </c>
      <c r="B4611" s="50" t="s">
        <v>5943</v>
      </c>
      <c r="C4611" s="50" t="s">
        <v>5944</v>
      </c>
      <c r="D4611" s="50" t="s">
        <v>37</v>
      </c>
      <c r="E4611" s="51">
        <v>45371</v>
      </c>
      <c r="F4611" s="50" t="s">
        <v>5578</v>
      </c>
      <c r="G4611" s="50" t="s">
        <v>989</v>
      </c>
      <c r="H4611" s="50" t="s">
        <v>990</v>
      </c>
      <c r="I4611" s="50" t="s">
        <v>981</v>
      </c>
      <c r="J4611" s="50" t="s">
        <v>5579</v>
      </c>
      <c r="K4611" s="53">
        <v>1800</v>
      </c>
    </row>
    <row r="4612" spans="1:11" x14ac:dyDescent="0.25">
      <c r="A4612" s="50" t="s">
        <v>5558</v>
      </c>
      <c r="B4612" s="50" t="s">
        <v>5945</v>
      </c>
      <c r="C4612" s="50" t="s">
        <v>5946</v>
      </c>
      <c r="D4612" s="50" t="s">
        <v>37</v>
      </c>
      <c r="E4612" s="51">
        <v>45371</v>
      </c>
      <c r="F4612" s="50" t="s">
        <v>5578</v>
      </c>
      <c r="G4612" s="50" t="s">
        <v>989</v>
      </c>
      <c r="H4612" s="50" t="s">
        <v>990</v>
      </c>
      <c r="I4612" s="50" t="s">
        <v>981</v>
      </c>
      <c r="J4612" s="50" t="s">
        <v>5579</v>
      </c>
      <c r="K4612" s="53">
        <v>6000</v>
      </c>
    </row>
    <row r="4613" spans="1:11" x14ac:dyDescent="0.25">
      <c r="A4613" s="50" t="s">
        <v>5558</v>
      </c>
      <c r="B4613" s="50" t="s">
        <v>5947</v>
      </c>
      <c r="C4613" s="50" t="s">
        <v>5946</v>
      </c>
      <c r="D4613" s="50" t="s">
        <v>37</v>
      </c>
      <c r="E4613" s="51">
        <v>45371</v>
      </c>
      <c r="F4613" s="50" t="s">
        <v>5578</v>
      </c>
      <c r="G4613" s="50" t="s">
        <v>989</v>
      </c>
      <c r="H4613" s="50" t="s">
        <v>990</v>
      </c>
      <c r="I4613" s="50" t="s">
        <v>981</v>
      </c>
      <c r="J4613" s="50" t="s">
        <v>5579</v>
      </c>
      <c r="K4613" s="53">
        <v>6000</v>
      </c>
    </row>
    <row r="4614" spans="1:11" x14ac:dyDescent="0.25">
      <c r="A4614" s="50" t="s">
        <v>5558</v>
      </c>
      <c r="B4614" s="50" t="s">
        <v>5948</v>
      </c>
      <c r="C4614" s="50" t="s">
        <v>5946</v>
      </c>
      <c r="D4614" s="50" t="s">
        <v>37</v>
      </c>
      <c r="E4614" s="51">
        <v>45371</v>
      </c>
      <c r="F4614" s="50" t="s">
        <v>5578</v>
      </c>
      <c r="G4614" s="50" t="s">
        <v>989</v>
      </c>
      <c r="H4614" s="50" t="s">
        <v>990</v>
      </c>
      <c r="I4614" s="50" t="s">
        <v>981</v>
      </c>
      <c r="J4614" s="50" t="s">
        <v>5579</v>
      </c>
      <c r="K4614" s="53">
        <v>6000</v>
      </c>
    </row>
    <row r="4615" spans="1:11" x14ac:dyDescent="0.25">
      <c r="A4615" s="50" t="s">
        <v>5558</v>
      </c>
      <c r="B4615" s="50" t="s">
        <v>5949</v>
      </c>
      <c r="C4615" s="50" t="s">
        <v>5946</v>
      </c>
      <c r="D4615" s="50" t="s">
        <v>37</v>
      </c>
      <c r="E4615" s="51">
        <v>45371</v>
      </c>
      <c r="F4615" s="50" t="s">
        <v>5578</v>
      </c>
      <c r="G4615" s="50" t="s">
        <v>989</v>
      </c>
      <c r="H4615" s="50" t="s">
        <v>990</v>
      </c>
      <c r="I4615" s="50" t="s">
        <v>981</v>
      </c>
      <c r="J4615" s="50" t="s">
        <v>5579</v>
      </c>
      <c r="K4615" s="53">
        <v>6000</v>
      </c>
    </row>
    <row r="4616" spans="1:11" x14ac:dyDescent="0.25">
      <c r="A4616" s="50" t="s">
        <v>5558</v>
      </c>
      <c r="B4616" s="50" t="s">
        <v>5950</v>
      </c>
      <c r="C4616" s="50" t="s">
        <v>5951</v>
      </c>
      <c r="D4616" s="50" t="s">
        <v>37</v>
      </c>
      <c r="E4616" s="51">
        <v>45376</v>
      </c>
      <c r="F4616" s="50" t="s">
        <v>72</v>
      </c>
      <c r="G4616" s="50" t="s">
        <v>985</v>
      </c>
      <c r="H4616" s="50" t="s">
        <v>986</v>
      </c>
      <c r="I4616" s="50" t="s">
        <v>981</v>
      </c>
      <c r="J4616" s="50" t="s">
        <v>5572</v>
      </c>
      <c r="K4616" s="53">
        <v>11676.5</v>
      </c>
    </row>
    <row r="4617" spans="1:11" x14ac:dyDescent="0.25">
      <c r="A4617" s="50" t="s">
        <v>5558</v>
      </c>
      <c r="B4617" s="50" t="s">
        <v>5952</v>
      </c>
      <c r="C4617" s="50" t="s">
        <v>5585</v>
      </c>
      <c r="D4617" s="50" t="s">
        <v>37</v>
      </c>
      <c r="E4617" s="51">
        <v>45377</v>
      </c>
      <c r="F4617" s="50" t="s">
        <v>72</v>
      </c>
      <c r="G4617" s="50" t="s">
        <v>1727</v>
      </c>
      <c r="H4617" s="50" t="s">
        <v>1728</v>
      </c>
      <c r="I4617" s="50" t="s">
        <v>981</v>
      </c>
      <c r="J4617" s="50" t="s">
        <v>5572</v>
      </c>
      <c r="K4617" s="53">
        <v>5927.62</v>
      </c>
    </row>
    <row r="4618" spans="1:11" x14ac:dyDescent="0.25">
      <c r="A4618" s="50" t="s">
        <v>5558</v>
      </c>
      <c r="B4618" s="50" t="s">
        <v>5953</v>
      </c>
      <c r="C4618" s="50" t="s">
        <v>5954</v>
      </c>
      <c r="D4618" s="50" t="s">
        <v>37</v>
      </c>
      <c r="E4618" s="51">
        <v>45377</v>
      </c>
      <c r="F4618" s="50" t="s">
        <v>72</v>
      </c>
      <c r="G4618" s="50" t="s">
        <v>3270</v>
      </c>
      <c r="H4618" s="50" t="s">
        <v>3271</v>
      </c>
      <c r="I4618" s="50" t="s">
        <v>981</v>
      </c>
      <c r="J4618" s="50" t="s">
        <v>5572</v>
      </c>
      <c r="K4618" s="53">
        <v>5375</v>
      </c>
    </row>
    <row r="4619" spans="1:11" x14ac:dyDescent="0.25">
      <c r="A4619" s="50" t="s">
        <v>5558</v>
      </c>
      <c r="B4619" s="50" t="s">
        <v>5955</v>
      </c>
      <c r="C4619" s="50" t="s">
        <v>5954</v>
      </c>
      <c r="D4619" s="50" t="s">
        <v>37</v>
      </c>
      <c r="E4619" s="51">
        <v>45377</v>
      </c>
      <c r="F4619" s="50" t="s">
        <v>72</v>
      </c>
      <c r="G4619" s="50" t="s">
        <v>3270</v>
      </c>
      <c r="H4619" s="50" t="s">
        <v>3271</v>
      </c>
      <c r="I4619" s="50" t="s">
        <v>981</v>
      </c>
      <c r="J4619" s="50" t="s">
        <v>5572</v>
      </c>
      <c r="K4619" s="53">
        <v>5375</v>
      </c>
    </row>
    <row r="4620" spans="1:11" x14ac:dyDescent="0.25">
      <c r="A4620" s="50" t="s">
        <v>5558</v>
      </c>
      <c r="B4620" s="50" t="s">
        <v>5956</v>
      </c>
      <c r="C4620" s="50" t="s">
        <v>5957</v>
      </c>
      <c r="D4620" s="50" t="s">
        <v>37</v>
      </c>
      <c r="E4620" s="51">
        <v>45377</v>
      </c>
      <c r="F4620" s="50" t="s">
        <v>5578</v>
      </c>
      <c r="G4620" s="50" t="s">
        <v>282</v>
      </c>
      <c r="H4620" s="50" t="s">
        <v>283</v>
      </c>
      <c r="I4620" s="50" t="s">
        <v>981</v>
      </c>
      <c r="J4620" s="50" t="s">
        <v>5579</v>
      </c>
      <c r="K4620" s="53">
        <v>17500</v>
      </c>
    </row>
    <row r="4621" spans="1:11" x14ac:dyDescent="0.25">
      <c r="A4621" s="50" t="s">
        <v>5558</v>
      </c>
      <c r="B4621" s="50" t="s">
        <v>5958</v>
      </c>
      <c r="C4621" s="50" t="s">
        <v>5959</v>
      </c>
      <c r="D4621" s="50" t="s">
        <v>37</v>
      </c>
      <c r="E4621" s="51">
        <v>45377</v>
      </c>
      <c r="F4621" s="50" t="s">
        <v>5578</v>
      </c>
      <c r="G4621" s="50" t="s">
        <v>282</v>
      </c>
      <c r="H4621" s="50" t="s">
        <v>283</v>
      </c>
      <c r="I4621" s="50" t="s">
        <v>981</v>
      </c>
      <c r="J4621" s="50" t="s">
        <v>5579</v>
      </c>
      <c r="K4621" s="53">
        <v>7900</v>
      </c>
    </row>
    <row r="4622" spans="1:11" x14ac:dyDescent="0.25">
      <c r="A4622" s="50" t="s">
        <v>5558</v>
      </c>
      <c r="B4622" s="50" t="s">
        <v>5960</v>
      </c>
      <c r="C4622" s="50" t="s">
        <v>5961</v>
      </c>
      <c r="D4622" s="50" t="s">
        <v>37</v>
      </c>
      <c r="E4622" s="51">
        <v>45377</v>
      </c>
      <c r="F4622" s="50" t="s">
        <v>5578</v>
      </c>
      <c r="G4622" s="50" t="s">
        <v>282</v>
      </c>
      <c r="H4622" s="50" t="s">
        <v>283</v>
      </c>
      <c r="I4622" s="50" t="s">
        <v>981</v>
      </c>
      <c r="J4622" s="50" t="s">
        <v>5579</v>
      </c>
      <c r="K4622" s="53">
        <v>6800</v>
      </c>
    </row>
    <row r="4623" spans="1:11" x14ac:dyDescent="0.25">
      <c r="A4623" s="50" t="s">
        <v>5558</v>
      </c>
      <c r="B4623" s="50" t="s">
        <v>5962</v>
      </c>
      <c r="C4623" s="50" t="s">
        <v>5963</v>
      </c>
      <c r="D4623" s="50" t="s">
        <v>37</v>
      </c>
      <c r="E4623" s="51">
        <v>45377</v>
      </c>
      <c r="F4623" s="50" t="s">
        <v>5578</v>
      </c>
      <c r="G4623" s="50" t="s">
        <v>282</v>
      </c>
      <c r="H4623" s="50" t="s">
        <v>283</v>
      </c>
      <c r="I4623" s="50" t="s">
        <v>981</v>
      </c>
      <c r="J4623" s="50" t="s">
        <v>5579</v>
      </c>
      <c r="K4623" s="53">
        <v>3200</v>
      </c>
    </row>
    <row r="4624" spans="1:11" x14ac:dyDescent="0.25">
      <c r="A4624" s="50" t="s">
        <v>5558</v>
      </c>
      <c r="B4624" s="50" t="s">
        <v>5964</v>
      </c>
      <c r="C4624" s="50" t="s">
        <v>5963</v>
      </c>
      <c r="D4624" s="50" t="s">
        <v>37</v>
      </c>
      <c r="E4624" s="51">
        <v>45377</v>
      </c>
      <c r="F4624" s="50" t="s">
        <v>5578</v>
      </c>
      <c r="G4624" s="50" t="s">
        <v>282</v>
      </c>
      <c r="H4624" s="50" t="s">
        <v>283</v>
      </c>
      <c r="I4624" s="50" t="s">
        <v>981</v>
      </c>
      <c r="J4624" s="50" t="s">
        <v>5579</v>
      </c>
      <c r="K4624" s="53">
        <v>3200</v>
      </c>
    </row>
    <row r="4625" spans="1:11" x14ac:dyDescent="0.25">
      <c r="A4625" s="50" t="s">
        <v>5558</v>
      </c>
      <c r="B4625" s="50" t="s">
        <v>5965</v>
      </c>
      <c r="C4625" s="50" t="s">
        <v>5966</v>
      </c>
      <c r="D4625" s="50" t="s">
        <v>37</v>
      </c>
      <c r="E4625" s="51">
        <v>45377</v>
      </c>
      <c r="F4625" s="50" t="s">
        <v>5578</v>
      </c>
      <c r="G4625" s="50" t="s">
        <v>282</v>
      </c>
      <c r="H4625" s="50" t="s">
        <v>283</v>
      </c>
      <c r="I4625" s="50" t="s">
        <v>981</v>
      </c>
      <c r="J4625" s="50" t="s">
        <v>5579</v>
      </c>
      <c r="K4625" s="53">
        <v>15200</v>
      </c>
    </row>
    <row r="4626" spans="1:11" x14ac:dyDescent="0.25">
      <c r="A4626" s="50" t="s">
        <v>5558</v>
      </c>
      <c r="B4626" s="50" t="s">
        <v>5967</v>
      </c>
      <c r="C4626" s="50" t="s">
        <v>5968</v>
      </c>
      <c r="D4626" s="50" t="s">
        <v>37</v>
      </c>
      <c r="E4626" s="51">
        <v>45377</v>
      </c>
      <c r="F4626" s="50" t="s">
        <v>5578</v>
      </c>
      <c r="G4626" s="50" t="s">
        <v>282</v>
      </c>
      <c r="H4626" s="50" t="s">
        <v>283</v>
      </c>
      <c r="I4626" s="50" t="s">
        <v>981</v>
      </c>
      <c r="J4626" s="50" t="s">
        <v>5579</v>
      </c>
      <c r="K4626" s="53">
        <v>5100</v>
      </c>
    </row>
    <row r="4627" spans="1:11" x14ac:dyDescent="0.25">
      <c r="A4627" s="50" t="s">
        <v>5558</v>
      </c>
      <c r="B4627" s="50" t="s">
        <v>5969</v>
      </c>
      <c r="C4627" s="50" t="s">
        <v>5963</v>
      </c>
      <c r="D4627" s="50" t="s">
        <v>37</v>
      </c>
      <c r="E4627" s="51">
        <v>45377</v>
      </c>
      <c r="F4627" s="50" t="s">
        <v>5578</v>
      </c>
      <c r="G4627" s="50" t="s">
        <v>282</v>
      </c>
      <c r="H4627" s="50" t="s">
        <v>283</v>
      </c>
      <c r="I4627" s="50" t="s">
        <v>981</v>
      </c>
      <c r="J4627" s="50" t="s">
        <v>5579</v>
      </c>
      <c r="K4627" s="53">
        <v>3200</v>
      </c>
    </row>
    <row r="4628" spans="1:11" x14ac:dyDescent="0.25">
      <c r="A4628" s="50" t="s">
        <v>5558</v>
      </c>
      <c r="B4628" s="50" t="s">
        <v>5970</v>
      </c>
      <c r="C4628" s="50" t="s">
        <v>5963</v>
      </c>
      <c r="D4628" s="50" t="s">
        <v>37</v>
      </c>
      <c r="E4628" s="51">
        <v>45378</v>
      </c>
      <c r="F4628" s="50" t="s">
        <v>5578</v>
      </c>
      <c r="G4628" s="50" t="s">
        <v>282</v>
      </c>
      <c r="H4628" s="50" t="s">
        <v>283</v>
      </c>
      <c r="I4628" s="50" t="s">
        <v>981</v>
      </c>
      <c r="J4628" s="50" t="s">
        <v>5579</v>
      </c>
      <c r="K4628" s="53">
        <v>3200</v>
      </c>
    </row>
    <row r="4629" spans="1:11" x14ac:dyDescent="0.25">
      <c r="A4629" s="50" t="s">
        <v>5558</v>
      </c>
      <c r="B4629" s="50" t="s">
        <v>5971</v>
      </c>
      <c r="C4629" s="50" t="s">
        <v>5963</v>
      </c>
      <c r="D4629" s="50" t="s">
        <v>37</v>
      </c>
      <c r="E4629" s="51">
        <v>45378</v>
      </c>
      <c r="F4629" s="50" t="s">
        <v>5578</v>
      </c>
      <c r="G4629" s="50" t="s">
        <v>282</v>
      </c>
      <c r="H4629" s="50" t="s">
        <v>283</v>
      </c>
      <c r="I4629" s="50" t="s">
        <v>981</v>
      </c>
      <c r="J4629" s="50" t="s">
        <v>5579</v>
      </c>
      <c r="K4629" s="53">
        <v>3200</v>
      </c>
    </row>
    <row r="4630" spans="1:11" x14ac:dyDescent="0.25">
      <c r="A4630" s="50" t="s">
        <v>5558</v>
      </c>
      <c r="B4630" s="50" t="s">
        <v>5972</v>
      </c>
      <c r="C4630" s="50" t="s">
        <v>5973</v>
      </c>
      <c r="D4630" s="50" t="s">
        <v>37</v>
      </c>
      <c r="E4630" s="51">
        <v>45378</v>
      </c>
      <c r="F4630" s="50" t="s">
        <v>5578</v>
      </c>
      <c r="G4630" s="50" t="s">
        <v>282</v>
      </c>
      <c r="H4630" s="50" t="s">
        <v>283</v>
      </c>
      <c r="I4630" s="50" t="s">
        <v>981</v>
      </c>
      <c r="J4630" s="50" t="s">
        <v>5579</v>
      </c>
      <c r="K4630" s="53">
        <v>4450</v>
      </c>
    </row>
    <row r="4631" spans="1:11" x14ac:dyDescent="0.25">
      <c r="A4631" s="50" t="s">
        <v>5558</v>
      </c>
      <c r="B4631" s="50" t="s">
        <v>5974</v>
      </c>
      <c r="C4631" s="50" t="s">
        <v>5961</v>
      </c>
      <c r="D4631" s="50" t="s">
        <v>37</v>
      </c>
      <c r="E4631" s="51">
        <v>45378</v>
      </c>
      <c r="F4631" s="50" t="s">
        <v>5578</v>
      </c>
      <c r="G4631" s="50" t="s">
        <v>282</v>
      </c>
      <c r="H4631" s="50" t="s">
        <v>283</v>
      </c>
      <c r="I4631" s="50" t="s">
        <v>981</v>
      </c>
      <c r="J4631" s="50" t="s">
        <v>5579</v>
      </c>
      <c r="K4631" s="53">
        <v>6800</v>
      </c>
    </row>
    <row r="4632" spans="1:11" x14ac:dyDescent="0.25">
      <c r="A4632" s="50" t="s">
        <v>5558</v>
      </c>
      <c r="B4632" s="50" t="s">
        <v>5975</v>
      </c>
      <c r="C4632" s="50" t="s">
        <v>5961</v>
      </c>
      <c r="D4632" s="50" t="s">
        <v>37</v>
      </c>
      <c r="E4632" s="51">
        <v>45378</v>
      </c>
      <c r="F4632" s="50" t="s">
        <v>5578</v>
      </c>
      <c r="G4632" s="50" t="s">
        <v>282</v>
      </c>
      <c r="H4632" s="50" t="s">
        <v>283</v>
      </c>
      <c r="I4632" s="50" t="s">
        <v>981</v>
      </c>
      <c r="J4632" s="50" t="s">
        <v>5579</v>
      </c>
      <c r="K4632" s="53">
        <v>6800</v>
      </c>
    </row>
    <row r="4633" spans="1:11" x14ac:dyDescent="0.25">
      <c r="A4633" s="50" t="s">
        <v>5558</v>
      </c>
      <c r="B4633" s="50" t="s">
        <v>5976</v>
      </c>
      <c r="C4633" s="50" t="s">
        <v>5966</v>
      </c>
      <c r="D4633" s="50" t="s">
        <v>37</v>
      </c>
      <c r="E4633" s="51">
        <v>45378</v>
      </c>
      <c r="F4633" s="50" t="s">
        <v>5578</v>
      </c>
      <c r="G4633" s="50" t="s">
        <v>282</v>
      </c>
      <c r="H4633" s="50" t="s">
        <v>283</v>
      </c>
      <c r="I4633" s="50" t="s">
        <v>981</v>
      </c>
      <c r="J4633" s="50" t="s">
        <v>5579</v>
      </c>
      <c r="K4633" s="53">
        <v>12900</v>
      </c>
    </row>
    <row r="4634" spans="1:11" x14ac:dyDescent="0.25">
      <c r="A4634" s="50" t="s">
        <v>5558</v>
      </c>
      <c r="B4634" s="50" t="s">
        <v>5977</v>
      </c>
      <c r="C4634" s="50" t="s">
        <v>5963</v>
      </c>
      <c r="D4634" s="50" t="s">
        <v>37</v>
      </c>
      <c r="E4634" s="51">
        <v>45378</v>
      </c>
      <c r="F4634" s="50" t="s">
        <v>5578</v>
      </c>
      <c r="G4634" s="50" t="s">
        <v>282</v>
      </c>
      <c r="H4634" s="50" t="s">
        <v>283</v>
      </c>
      <c r="I4634" s="50" t="s">
        <v>981</v>
      </c>
      <c r="J4634" s="50" t="s">
        <v>5579</v>
      </c>
      <c r="K4634" s="53">
        <v>3200</v>
      </c>
    </row>
    <row r="4635" spans="1:11" x14ac:dyDescent="0.25">
      <c r="A4635" s="50" t="s">
        <v>5558</v>
      </c>
      <c r="B4635" s="50" t="s">
        <v>5978</v>
      </c>
      <c r="C4635" s="50" t="s">
        <v>5963</v>
      </c>
      <c r="D4635" s="50" t="s">
        <v>37</v>
      </c>
      <c r="E4635" s="51">
        <v>45378</v>
      </c>
      <c r="F4635" s="50" t="s">
        <v>5578</v>
      </c>
      <c r="G4635" s="50" t="s">
        <v>282</v>
      </c>
      <c r="H4635" s="50" t="s">
        <v>283</v>
      </c>
      <c r="I4635" s="50" t="s">
        <v>981</v>
      </c>
      <c r="J4635" s="50" t="s">
        <v>5579</v>
      </c>
      <c r="K4635" s="53">
        <v>3200</v>
      </c>
    </row>
    <row r="4636" spans="1:11" x14ac:dyDescent="0.25">
      <c r="A4636" s="50" t="s">
        <v>5558</v>
      </c>
      <c r="B4636" s="50" t="s">
        <v>5979</v>
      </c>
      <c r="C4636" s="50" t="s">
        <v>5961</v>
      </c>
      <c r="D4636" s="50" t="s">
        <v>37</v>
      </c>
      <c r="E4636" s="51">
        <v>45378</v>
      </c>
      <c r="F4636" s="50" t="s">
        <v>5578</v>
      </c>
      <c r="G4636" s="50" t="s">
        <v>282</v>
      </c>
      <c r="H4636" s="50" t="s">
        <v>283</v>
      </c>
      <c r="I4636" s="50" t="s">
        <v>981</v>
      </c>
      <c r="J4636" s="50" t="s">
        <v>5579</v>
      </c>
      <c r="K4636" s="53">
        <v>6800</v>
      </c>
    </row>
    <row r="4637" spans="1:11" x14ac:dyDescent="0.25">
      <c r="A4637" s="50" t="s">
        <v>5558</v>
      </c>
      <c r="B4637" s="50" t="s">
        <v>5980</v>
      </c>
      <c r="C4637" s="50" t="s">
        <v>5961</v>
      </c>
      <c r="D4637" s="50" t="s">
        <v>37</v>
      </c>
      <c r="E4637" s="51">
        <v>45378</v>
      </c>
      <c r="F4637" s="50" t="s">
        <v>5578</v>
      </c>
      <c r="G4637" s="50" t="s">
        <v>282</v>
      </c>
      <c r="H4637" s="50" t="s">
        <v>283</v>
      </c>
      <c r="I4637" s="50" t="s">
        <v>981</v>
      </c>
      <c r="J4637" s="50" t="s">
        <v>5579</v>
      </c>
      <c r="K4637" s="53">
        <v>6800</v>
      </c>
    </row>
    <row r="4638" spans="1:11" x14ac:dyDescent="0.25">
      <c r="A4638" s="50" t="s">
        <v>5558</v>
      </c>
      <c r="B4638" s="50" t="s">
        <v>5981</v>
      </c>
      <c r="C4638" s="50" t="s">
        <v>5966</v>
      </c>
      <c r="D4638" s="50" t="s">
        <v>37</v>
      </c>
      <c r="E4638" s="51">
        <v>45378</v>
      </c>
      <c r="F4638" s="50" t="s">
        <v>5578</v>
      </c>
      <c r="G4638" s="50" t="s">
        <v>282</v>
      </c>
      <c r="H4638" s="50" t="s">
        <v>283</v>
      </c>
      <c r="I4638" s="50" t="s">
        <v>981</v>
      </c>
      <c r="J4638" s="50" t="s">
        <v>5579</v>
      </c>
      <c r="K4638" s="53">
        <v>12900</v>
      </c>
    </row>
    <row r="4639" spans="1:11" x14ac:dyDescent="0.25">
      <c r="A4639" s="50" t="s">
        <v>5558</v>
      </c>
      <c r="B4639" s="50" t="s">
        <v>5982</v>
      </c>
      <c r="C4639" s="50" t="s">
        <v>5963</v>
      </c>
      <c r="D4639" s="50" t="s">
        <v>37</v>
      </c>
      <c r="E4639" s="51">
        <v>45378</v>
      </c>
      <c r="F4639" s="50" t="s">
        <v>5578</v>
      </c>
      <c r="G4639" s="50" t="s">
        <v>282</v>
      </c>
      <c r="H4639" s="50" t="s">
        <v>283</v>
      </c>
      <c r="I4639" s="50" t="s">
        <v>981</v>
      </c>
      <c r="J4639" s="50" t="s">
        <v>5579</v>
      </c>
      <c r="K4639" s="53">
        <v>3200</v>
      </c>
    </row>
    <row r="4640" spans="1:11" x14ac:dyDescent="0.25">
      <c r="A4640" s="50" t="s">
        <v>5558</v>
      </c>
      <c r="B4640" s="50" t="s">
        <v>5983</v>
      </c>
      <c r="C4640" s="50" t="s">
        <v>5963</v>
      </c>
      <c r="D4640" s="50" t="s">
        <v>37</v>
      </c>
      <c r="E4640" s="51">
        <v>45378</v>
      </c>
      <c r="F4640" s="50" t="s">
        <v>5578</v>
      </c>
      <c r="G4640" s="50" t="s">
        <v>282</v>
      </c>
      <c r="H4640" s="50" t="s">
        <v>283</v>
      </c>
      <c r="I4640" s="50" t="s">
        <v>981</v>
      </c>
      <c r="J4640" s="50" t="s">
        <v>5579</v>
      </c>
      <c r="K4640" s="53">
        <v>3200</v>
      </c>
    </row>
    <row r="4641" spans="1:11" x14ac:dyDescent="0.25">
      <c r="A4641" s="50" t="s">
        <v>5558</v>
      </c>
      <c r="B4641" s="50" t="s">
        <v>5984</v>
      </c>
      <c r="C4641" s="50" t="s">
        <v>5961</v>
      </c>
      <c r="D4641" s="50" t="s">
        <v>37</v>
      </c>
      <c r="E4641" s="51">
        <v>45378</v>
      </c>
      <c r="F4641" s="50" t="s">
        <v>5578</v>
      </c>
      <c r="G4641" s="50" t="s">
        <v>626</v>
      </c>
      <c r="H4641" s="50" t="s">
        <v>627</v>
      </c>
      <c r="I4641" s="50" t="s">
        <v>981</v>
      </c>
      <c r="J4641" s="50" t="s">
        <v>5579</v>
      </c>
      <c r="K4641" s="53">
        <v>6800</v>
      </c>
    </row>
    <row r="4642" spans="1:11" x14ac:dyDescent="0.25">
      <c r="A4642" s="50" t="s">
        <v>5558</v>
      </c>
      <c r="B4642" s="50" t="s">
        <v>5985</v>
      </c>
      <c r="C4642" s="50" t="s">
        <v>5961</v>
      </c>
      <c r="D4642" s="50" t="s">
        <v>37</v>
      </c>
      <c r="E4642" s="51">
        <v>45378</v>
      </c>
      <c r="F4642" s="50" t="s">
        <v>5578</v>
      </c>
      <c r="G4642" s="50" t="s">
        <v>626</v>
      </c>
      <c r="H4642" s="50" t="s">
        <v>627</v>
      </c>
      <c r="I4642" s="50" t="s">
        <v>981</v>
      </c>
      <c r="J4642" s="50" t="s">
        <v>5579</v>
      </c>
      <c r="K4642" s="53">
        <v>6800</v>
      </c>
    </row>
    <row r="4643" spans="1:11" x14ac:dyDescent="0.25">
      <c r="A4643" s="50" t="s">
        <v>5558</v>
      </c>
      <c r="B4643" s="50" t="s">
        <v>5986</v>
      </c>
      <c r="C4643" s="50" t="s">
        <v>5966</v>
      </c>
      <c r="D4643" s="50" t="s">
        <v>37</v>
      </c>
      <c r="E4643" s="51">
        <v>45378</v>
      </c>
      <c r="F4643" s="50" t="s">
        <v>5578</v>
      </c>
      <c r="G4643" s="50" t="s">
        <v>626</v>
      </c>
      <c r="H4643" s="50" t="s">
        <v>627</v>
      </c>
      <c r="I4643" s="50" t="s">
        <v>981</v>
      </c>
      <c r="J4643" s="50" t="s">
        <v>5579</v>
      </c>
      <c r="K4643" s="53">
        <v>12900</v>
      </c>
    </row>
    <row r="4644" spans="1:11" x14ac:dyDescent="0.25">
      <c r="A4644" s="50" t="s">
        <v>5558</v>
      </c>
      <c r="B4644" s="50" t="s">
        <v>5987</v>
      </c>
      <c r="C4644" s="50" t="s">
        <v>5963</v>
      </c>
      <c r="D4644" s="50" t="s">
        <v>37</v>
      </c>
      <c r="E4644" s="51">
        <v>45378</v>
      </c>
      <c r="F4644" s="50" t="s">
        <v>5578</v>
      </c>
      <c r="G4644" s="50" t="s">
        <v>626</v>
      </c>
      <c r="H4644" s="50" t="s">
        <v>627</v>
      </c>
      <c r="I4644" s="50" t="s">
        <v>981</v>
      </c>
      <c r="J4644" s="50" t="s">
        <v>5579</v>
      </c>
      <c r="K4644" s="53">
        <v>3200</v>
      </c>
    </row>
    <row r="4645" spans="1:11" x14ac:dyDescent="0.25">
      <c r="A4645" s="50" t="s">
        <v>5558</v>
      </c>
      <c r="B4645" s="50" t="s">
        <v>5988</v>
      </c>
      <c r="C4645" s="50" t="s">
        <v>5963</v>
      </c>
      <c r="D4645" s="50" t="s">
        <v>37</v>
      </c>
      <c r="E4645" s="51">
        <v>45378</v>
      </c>
      <c r="F4645" s="50" t="s">
        <v>5578</v>
      </c>
      <c r="G4645" s="50" t="s">
        <v>626</v>
      </c>
      <c r="H4645" s="50" t="s">
        <v>627</v>
      </c>
      <c r="I4645" s="50" t="s">
        <v>981</v>
      </c>
      <c r="J4645" s="50" t="s">
        <v>5579</v>
      </c>
      <c r="K4645" s="53">
        <v>3200</v>
      </c>
    </row>
    <row r="4646" spans="1:11" x14ac:dyDescent="0.25">
      <c r="A4646" s="50" t="s">
        <v>5558</v>
      </c>
      <c r="B4646" s="50" t="s">
        <v>5989</v>
      </c>
      <c r="C4646" s="50" t="s">
        <v>5961</v>
      </c>
      <c r="D4646" s="50" t="s">
        <v>37</v>
      </c>
      <c r="E4646" s="51">
        <v>45378</v>
      </c>
      <c r="F4646" s="50" t="s">
        <v>5578</v>
      </c>
      <c r="G4646" s="50" t="s">
        <v>626</v>
      </c>
      <c r="H4646" s="50" t="s">
        <v>627</v>
      </c>
      <c r="I4646" s="50" t="s">
        <v>981</v>
      </c>
      <c r="J4646" s="50" t="s">
        <v>5579</v>
      </c>
      <c r="K4646" s="53">
        <v>6800</v>
      </c>
    </row>
    <row r="4647" spans="1:11" x14ac:dyDescent="0.25">
      <c r="A4647" s="50" t="s">
        <v>5558</v>
      </c>
      <c r="B4647" s="50" t="s">
        <v>5990</v>
      </c>
      <c r="C4647" s="50" t="s">
        <v>5961</v>
      </c>
      <c r="D4647" s="50" t="s">
        <v>37</v>
      </c>
      <c r="E4647" s="51">
        <v>45378</v>
      </c>
      <c r="F4647" s="50" t="s">
        <v>5578</v>
      </c>
      <c r="G4647" s="50" t="s">
        <v>626</v>
      </c>
      <c r="H4647" s="50" t="s">
        <v>627</v>
      </c>
      <c r="I4647" s="50" t="s">
        <v>981</v>
      </c>
      <c r="J4647" s="50" t="s">
        <v>5579</v>
      </c>
      <c r="K4647" s="53">
        <v>6800</v>
      </c>
    </row>
    <row r="4648" spans="1:11" x14ac:dyDescent="0.25">
      <c r="A4648" s="50" t="s">
        <v>5558</v>
      </c>
      <c r="B4648" s="50" t="s">
        <v>5991</v>
      </c>
      <c r="C4648" s="50" t="s">
        <v>5966</v>
      </c>
      <c r="D4648" s="50" t="s">
        <v>37</v>
      </c>
      <c r="E4648" s="51">
        <v>45378</v>
      </c>
      <c r="F4648" s="50" t="s">
        <v>5578</v>
      </c>
      <c r="G4648" s="50" t="s">
        <v>626</v>
      </c>
      <c r="H4648" s="50" t="s">
        <v>627</v>
      </c>
      <c r="I4648" s="50" t="s">
        <v>981</v>
      </c>
      <c r="J4648" s="50" t="s">
        <v>5579</v>
      </c>
      <c r="K4648" s="53">
        <v>12900</v>
      </c>
    </row>
    <row r="4649" spans="1:11" x14ac:dyDescent="0.25">
      <c r="A4649" s="50" t="s">
        <v>5558</v>
      </c>
      <c r="B4649" s="50" t="s">
        <v>5992</v>
      </c>
      <c r="C4649" s="50" t="s">
        <v>5963</v>
      </c>
      <c r="D4649" s="50" t="s">
        <v>37</v>
      </c>
      <c r="E4649" s="51">
        <v>45378</v>
      </c>
      <c r="F4649" s="50" t="s">
        <v>5578</v>
      </c>
      <c r="G4649" s="50" t="s">
        <v>626</v>
      </c>
      <c r="H4649" s="50" t="s">
        <v>627</v>
      </c>
      <c r="I4649" s="50" t="s">
        <v>981</v>
      </c>
      <c r="J4649" s="50" t="s">
        <v>5579</v>
      </c>
      <c r="K4649" s="53">
        <v>3200</v>
      </c>
    </row>
    <row r="4650" spans="1:11" x14ac:dyDescent="0.25">
      <c r="A4650" s="50" t="s">
        <v>5558</v>
      </c>
      <c r="B4650" s="50" t="s">
        <v>5993</v>
      </c>
      <c r="C4650" s="50" t="s">
        <v>5963</v>
      </c>
      <c r="D4650" s="50" t="s">
        <v>37</v>
      </c>
      <c r="E4650" s="51">
        <v>45378</v>
      </c>
      <c r="F4650" s="50" t="s">
        <v>5578</v>
      </c>
      <c r="G4650" s="50" t="s">
        <v>626</v>
      </c>
      <c r="H4650" s="50" t="s">
        <v>627</v>
      </c>
      <c r="I4650" s="50" t="s">
        <v>981</v>
      </c>
      <c r="J4650" s="50" t="s">
        <v>5579</v>
      </c>
      <c r="K4650" s="53">
        <v>3200</v>
      </c>
    </row>
    <row r="4651" spans="1:11" x14ac:dyDescent="0.25">
      <c r="A4651" s="50" t="s">
        <v>5558</v>
      </c>
      <c r="B4651" s="50" t="s">
        <v>5994</v>
      </c>
      <c r="C4651" s="50" t="s">
        <v>5961</v>
      </c>
      <c r="D4651" s="50" t="s">
        <v>37</v>
      </c>
      <c r="E4651" s="51">
        <v>45378</v>
      </c>
      <c r="F4651" s="50" t="s">
        <v>5578</v>
      </c>
      <c r="G4651" s="50" t="s">
        <v>282</v>
      </c>
      <c r="H4651" s="50" t="s">
        <v>283</v>
      </c>
      <c r="I4651" s="50" t="s">
        <v>981</v>
      </c>
      <c r="J4651" s="50" t="s">
        <v>5579</v>
      </c>
      <c r="K4651" s="53">
        <v>6800</v>
      </c>
    </row>
    <row r="4652" spans="1:11" x14ac:dyDescent="0.25">
      <c r="A4652" s="50" t="s">
        <v>5558</v>
      </c>
      <c r="B4652" s="50" t="s">
        <v>5995</v>
      </c>
      <c r="C4652" s="50" t="s">
        <v>5996</v>
      </c>
      <c r="D4652" s="50" t="s">
        <v>37</v>
      </c>
      <c r="E4652" s="51">
        <v>45378</v>
      </c>
      <c r="F4652" s="50" t="s">
        <v>5578</v>
      </c>
      <c r="G4652" s="50" t="s">
        <v>282</v>
      </c>
      <c r="H4652" s="50" t="s">
        <v>283</v>
      </c>
      <c r="I4652" s="50" t="s">
        <v>981</v>
      </c>
      <c r="J4652" s="50" t="s">
        <v>5579</v>
      </c>
      <c r="K4652" s="53">
        <v>5150</v>
      </c>
    </row>
    <row r="4653" spans="1:11" x14ac:dyDescent="0.25">
      <c r="A4653" s="50" t="s">
        <v>5558</v>
      </c>
      <c r="B4653" s="50" t="s">
        <v>5997</v>
      </c>
      <c r="C4653" s="50" t="s">
        <v>5996</v>
      </c>
      <c r="D4653" s="50" t="s">
        <v>37</v>
      </c>
      <c r="E4653" s="51">
        <v>45378</v>
      </c>
      <c r="F4653" s="50" t="s">
        <v>5578</v>
      </c>
      <c r="G4653" s="50" t="s">
        <v>282</v>
      </c>
      <c r="H4653" s="50" t="s">
        <v>283</v>
      </c>
      <c r="I4653" s="50" t="s">
        <v>981</v>
      </c>
      <c r="J4653" s="50" t="s">
        <v>5579</v>
      </c>
      <c r="K4653" s="53">
        <v>5150</v>
      </c>
    </row>
    <row r="4654" spans="1:11" x14ac:dyDescent="0.25">
      <c r="A4654" s="50" t="s">
        <v>5558</v>
      </c>
      <c r="B4654" s="50" t="s">
        <v>5998</v>
      </c>
      <c r="C4654" s="50" t="s">
        <v>5999</v>
      </c>
      <c r="D4654" s="50" t="s">
        <v>37</v>
      </c>
      <c r="E4654" s="51">
        <v>45378</v>
      </c>
      <c r="F4654" s="50" t="s">
        <v>5578</v>
      </c>
      <c r="G4654" s="50" t="s">
        <v>282</v>
      </c>
      <c r="H4654" s="50" t="s">
        <v>283</v>
      </c>
      <c r="I4654" s="50" t="s">
        <v>981</v>
      </c>
      <c r="J4654" s="50" t="s">
        <v>5579</v>
      </c>
      <c r="K4654" s="53">
        <v>13900</v>
      </c>
    </row>
    <row r="4655" spans="1:11" x14ac:dyDescent="0.25">
      <c r="A4655" s="50" t="s">
        <v>5558</v>
      </c>
      <c r="B4655" s="50" t="s">
        <v>6000</v>
      </c>
      <c r="C4655" s="50" t="s">
        <v>5963</v>
      </c>
      <c r="D4655" s="50" t="s">
        <v>37</v>
      </c>
      <c r="E4655" s="51">
        <v>45378</v>
      </c>
      <c r="F4655" s="50" t="s">
        <v>5578</v>
      </c>
      <c r="G4655" s="50" t="s">
        <v>282</v>
      </c>
      <c r="H4655" s="50" t="s">
        <v>283</v>
      </c>
      <c r="I4655" s="50" t="s">
        <v>981</v>
      </c>
      <c r="J4655" s="50" t="s">
        <v>5579</v>
      </c>
      <c r="K4655" s="53">
        <v>3200</v>
      </c>
    </row>
    <row r="4656" spans="1:11" x14ac:dyDescent="0.25">
      <c r="A4656" s="50" t="s">
        <v>5558</v>
      </c>
      <c r="B4656" s="50" t="s">
        <v>6001</v>
      </c>
      <c r="C4656" s="50" t="s">
        <v>5963</v>
      </c>
      <c r="D4656" s="50" t="s">
        <v>37</v>
      </c>
      <c r="E4656" s="51">
        <v>45378</v>
      </c>
      <c r="F4656" s="50" t="s">
        <v>5578</v>
      </c>
      <c r="G4656" s="50" t="s">
        <v>282</v>
      </c>
      <c r="H4656" s="50" t="s">
        <v>283</v>
      </c>
      <c r="I4656" s="50" t="s">
        <v>981</v>
      </c>
      <c r="J4656" s="50" t="s">
        <v>5579</v>
      </c>
      <c r="K4656" s="53">
        <v>3200</v>
      </c>
    </row>
    <row r="4657" spans="1:11" x14ac:dyDescent="0.25">
      <c r="A4657" s="50" t="s">
        <v>5558</v>
      </c>
      <c r="B4657" s="50" t="s">
        <v>6002</v>
      </c>
      <c r="C4657" s="50" t="s">
        <v>5961</v>
      </c>
      <c r="D4657" s="50" t="s">
        <v>37</v>
      </c>
      <c r="E4657" s="51">
        <v>45378</v>
      </c>
      <c r="F4657" s="50" t="s">
        <v>5578</v>
      </c>
      <c r="G4657" s="50" t="s">
        <v>282</v>
      </c>
      <c r="H4657" s="50" t="s">
        <v>283</v>
      </c>
      <c r="I4657" s="50" t="s">
        <v>981</v>
      </c>
      <c r="J4657" s="50" t="s">
        <v>5579</v>
      </c>
      <c r="K4657" s="53">
        <v>6800</v>
      </c>
    </row>
    <row r="4658" spans="1:11" x14ac:dyDescent="0.25">
      <c r="A4658" s="50" t="s">
        <v>5558</v>
      </c>
      <c r="B4658" s="50" t="s">
        <v>6003</v>
      </c>
      <c r="C4658" s="50" t="s">
        <v>5996</v>
      </c>
      <c r="D4658" s="50" t="s">
        <v>37</v>
      </c>
      <c r="E4658" s="51">
        <v>45378</v>
      </c>
      <c r="F4658" s="50" t="s">
        <v>5578</v>
      </c>
      <c r="G4658" s="50" t="s">
        <v>282</v>
      </c>
      <c r="H4658" s="50" t="s">
        <v>283</v>
      </c>
      <c r="I4658" s="50" t="s">
        <v>981</v>
      </c>
      <c r="J4658" s="50" t="s">
        <v>5579</v>
      </c>
      <c r="K4658" s="53">
        <v>5150</v>
      </c>
    </row>
    <row r="4659" spans="1:11" x14ac:dyDescent="0.25">
      <c r="A4659" s="50" t="s">
        <v>5558</v>
      </c>
      <c r="B4659" s="50" t="s">
        <v>6004</v>
      </c>
      <c r="C4659" s="50" t="s">
        <v>5996</v>
      </c>
      <c r="D4659" s="50" t="s">
        <v>37</v>
      </c>
      <c r="E4659" s="51">
        <v>45378</v>
      </c>
      <c r="F4659" s="50" t="s">
        <v>5578</v>
      </c>
      <c r="G4659" s="50" t="s">
        <v>282</v>
      </c>
      <c r="H4659" s="50" t="s">
        <v>283</v>
      </c>
      <c r="I4659" s="50" t="s">
        <v>981</v>
      </c>
      <c r="J4659" s="50" t="s">
        <v>5579</v>
      </c>
      <c r="K4659" s="53">
        <v>5150</v>
      </c>
    </row>
    <row r="4660" spans="1:11" x14ac:dyDescent="0.25">
      <c r="A4660" s="50" t="s">
        <v>5558</v>
      </c>
      <c r="B4660" s="50" t="s">
        <v>6005</v>
      </c>
      <c r="C4660" s="50" t="s">
        <v>5999</v>
      </c>
      <c r="D4660" s="50" t="s">
        <v>37</v>
      </c>
      <c r="E4660" s="51">
        <v>45378</v>
      </c>
      <c r="F4660" s="50" t="s">
        <v>5578</v>
      </c>
      <c r="G4660" s="50" t="s">
        <v>282</v>
      </c>
      <c r="H4660" s="50" t="s">
        <v>283</v>
      </c>
      <c r="I4660" s="50" t="s">
        <v>981</v>
      </c>
      <c r="J4660" s="50" t="s">
        <v>5579</v>
      </c>
      <c r="K4660" s="53">
        <v>13900</v>
      </c>
    </row>
    <row r="4661" spans="1:11" x14ac:dyDescent="0.25">
      <c r="A4661" s="50" t="s">
        <v>5558</v>
      </c>
      <c r="B4661" s="50" t="s">
        <v>6006</v>
      </c>
      <c r="C4661" s="50" t="s">
        <v>5963</v>
      </c>
      <c r="D4661" s="50" t="s">
        <v>37</v>
      </c>
      <c r="E4661" s="51">
        <v>45378</v>
      </c>
      <c r="F4661" s="50" t="s">
        <v>5578</v>
      </c>
      <c r="G4661" s="50" t="s">
        <v>282</v>
      </c>
      <c r="H4661" s="50" t="s">
        <v>283</v>
      </c>
      <c r="I4661" s="50" t="s">
        <v>981</v>
      </c>
      <c r="J4661" s="50" t="s">
        <v>5579</v>
      </c>
      <c r="K4661" s="53">
        <v>3200</v>
      </c>
    </row>
    <row r="4662" spans="1:11" x14ac:dyDescent="0.25">
      <c r="A4662" s="50" t="s">
        <v>5558</v>
      </c>
      <c r="B4662" s="50" t="s">
        <v>6007</v>
      </c>
      <c r="C4662" s="50" t="s">
        <v>5963</v>
      </c>
      <c r="D4662" s="50" t="s">
        <v>37</v>
      </c>
      <c r="E4662" s="51">
        <v>45378</v>
      </c>
      <c r="F4662" s="50" t="s">
        <v>5578</v>
      </c>
      <c r="G4662" s="50" t="s">
        <v>282</v>
      </c>
      <c r="H4662" s="50" t="s">
        <v>283</v>
      </c>
      <c r="I4662" s="50" t="s">
        <v>981</v>
      </c>
      <c r="J4662" s="50" t="s">
        <v>5579</v>
      </c>
      <c r="K4662" s="53">
        <v>3200</v>
      </c>
    </row>
    <row r="4663" spans="1:11" x14ac:dyDescent="0.25">
      <c r="A4663" s="50" t="s">
        <v>5558</v>
      </c>
      <c r="B4663" s="50" t="s">
        <v>6008</v>
      </c>
      <c r="C4663" s="50" t="s">
        <v>5961</v>
      </c>
      <c r="D4663" s="50" t="s">
        <v>37</v>
      </c>
      <c r="E4663" s="51">
        <v>45378</v>
      </c>
      <c r="F4663" s="50" t="s">
        <v>5578</v>
      </c>
      <c r="G4663" s="50" t="s">
        <v>282</v>
      </c>
      <c r="H4663" s="50" t="s">
        <v>283</v>
      </c>
      <c r="I4663" s="50" t="s">
        <v>981</v>
      </c>
      <c r="J4663" s="50" t="s">
        <v>5579</v>
      </c>
      <c r="K4663" s="53">
        <v>6800</v>
      </c>
    </row>
    <row r="4664" spans="1:11" x14ac:dyDescent="0.25">
      <c r="A4664" s="50" t="s">
        <v>5558</v>
      </c>
      <c r="B4664" s="50" t="s">
        <v>6009</v>
      </c>
      <c r="C4664" s="50" t="s">
        <v>5961</v>
      </c>
      <c r="D4664" s="50" t="s">
        <v>37</v>
      </c>
      <c r="E4664" s="51">
        <v>45378</v>
      </c>
      <c r="F4664" s="50" t="s">
        <v>5578</v>
      </c>
      <c r="G4664" s="50" t="s">
        <v>282</v>
      </c>
      <c r="H4664" s="50" t="s">
        <v>283</v>
      </c>
      <c r="I4664" s="50" t="s">
        <v>981</v>
      </c>
      <c r="J4664" s="50" t="s">
        <v>5579</v>
      </c>
      <c r="K4664" s="53">
        <v>6800</v>
      </c>
    </row>
    <row r="4665" spans="1:11" x14ac:dyDescent="0.25">
      <c r="A4665" s="50" t="s">
        <v>5558</v>
      </c>
      <c r="B4665" s="50" t="s">
        <v>6010</v>
      </c>
      <c r="C4665" s="50" t="s">
        <v>5996</v>
      </c>
      <c r="D4665" s="50" t="s">
        <v>37</v>
      </c>
      <c r="E4665" s="51">
        <v>45378</v>
      </c>
      <c r="F4665" s="50" t="s">
        <v>5578</v>
      </c>
      <c r="G4665" s="50" t="s">
        <v>282</v>
      </c>
      <c r="H4665" s="50" t="s">
        <v>283</v>
      </c>
      <c r="I4665" s="50" t="s">
        <v>981</v>
      </c>
      <c r="J4665" s="50" t="s">
        <v>5579</v>
      </c>
      <c r="K4665" s="53">
        <v>5150</v>
      </c>
    </row>
    <row r="4666" spans="1:11" x14ac:dyDescent="0.25">
      <c r="A4666" s="50" t="s">
        <v>5558</v>
      </c>
      <c r="B4666" s="50" t="s">
        <v>6011</v>
      </c>
      <c r="C4666" s="50" t="s">
        <v>5996</v>
      </c>
      <c r="D4666" s="50" t="s">
        <v>37</v>
      </c>
      <c r="E4666" s="51">
        <v>45378</v>
      </c>
      <c r="F4666" s="50" t="s">
        <v>5578</v>
      </c>
      <c r="G4666" s="50" t="s">
        <v>282</v>
      </c>
      <c r="H4666" s="50" t="s">
        <v>283</v>
      </c>
      <c r="I4666" s="50" t="s">
        <v>981</v>
      </c>
      <c r="J4666" s="50" t="s">
        <v>5579</v>
      </c>
      <c r="K4666" s="53">
        <v>5150</v>
      </c>
    </row>
    <row r="4667" spans="1:11" x14ac:dyDescent="0.25">
      <c r="A4667" s="50" t="s">
        <v>5558</v>
      </c>
      <c r="B4667" s="50" t="s">
        <v>6012</v>
      </c>
      <c r="C4667" s="50" t="s">
        <v>5999</v>
      </c>
      <c r="D4667" s="50" t="s">
        <v>37</v>
      </c>
      <c r="E4667" s="51">
        <v>45378</v>
      </c>
      <c r="F4667" s="50" t="s">
        <v>5578</v>
      </c>
      <c r="G4667" s="50" t="s">
        <v>282</v>
      </c>
      <c r="H4667" s="50" t="s">
        <v>283</v>
      </c>
      <c r="I4667" s="50" t="s">
        <v>981</v>
      </c>
      <c r="J4667" s="50" t="s">
        <v>5579</v>
      </c>
      <c r="K4667" s="53">
        <v>13900</v>
      </c>
    </row>
    <row r="4668" spans="1:11" x14ac:dyDescent="0.25">
      <c r="A4668" s="50" t="s">
        <v>5558</v>
      </c>
      <c r="B4668" s="50" t="s">
        <v>6013</v>
      </c>
      <c r="C4668" s="50" t="s">
        <v>5963</v>
      </c>
      <c r="D4668" s="50" t="s">
        <v>37</v>
      </c>
      <c r="E4668" s="51">
        <v>45378</v>
      </c>
      <c r="F4668" s="50" t="s">
        <v>5578</v>
      </c>
      <c r="G4668" s="50" t="s">
        <v>282</v>
      </c>
      <c r="H4668" s="50" t="s">
        <v>283</v>
      </c>
      <c r="I4668" s="50" t="s">
        <v>981</v>
      </c>
      <c r="J4668" s="50" t="s">
        <v>5579</v>
      </c>
      <c r="K4668" s="53">
        <v>3200</v>
      </c>
    </row>
    <row r="4669" spans="1:11" x14ac:dyDescent="0.25">
      <c r="A4669" s="50" t="s">
        <v>5558</v>
      </c>
      <c r="B4669" s="50" t="s">
        <v>6014</v>
      </c>
      <c r="C4669" s="50" t="s">
        <v>5963</v>
      </c>
      <c r="D4669" s="50" t="s">
        <v>37</v>
      </c>
      <c r="E4669" s="51">
        <v>45378</v>
      </c>
      <c r="F4669" s="50" t="s">
        <v>5578</v>
      </c>
      <c r="G4669" s="50" t="s">
        <v>282</v>
      </c>
      <c r="H4669" s="50" t="s">
        <v>283</v>
      </c>
      <c r="I4669" s="50" t="s">
        <v>981</v>
      </c>
      <c r="J4669" s="50" t="s">
        <v>5579</v>
      </c>
      <c r="K4669" s="53">
        <v>3200</v>
      </c>
    </row>
    <row r="4670" spans="1:11" x14ac:dyDescent="0.25">
      <c r="A4670" s="50" t="s">
        <v>5558</v>
      </c>
      <c r="B4670" s="50" t="s">
        <v>6015</v>
      </c>
      <c r="C4670" s="50" t="s">
        <v>6016</v>
      </c>
      <c r="D4670" s="50" t="s">
        <v>37</v>
      </c>
      <c r="E4670" s="51">
        <v>45379</v>
      </c>
      <c r="F4670" s="50" t="s">
        <v>5578</v>
      </c>
      <c r="G4670" s="50" t="s">
        <v>282</v>
      </c>
      <c r="H4670" s="50" t="s">
        <v>283</v>
      </c>
      <c r="I4670" s="50" t="s">
        <v>981</v>
      </c>
      <c r="J4670" s="50" t="s">
        <v>5579</v>
      </c>
      <c r="K4670" s="53">
        <v>5500</v>
      </c>
    </row>
    <row r="4671" spans="1:11" x14ac:dyDescent="0.25">
      <c r="A4671" s="50" t="s">
        <v>5558</v>
      </c>
      <c r="B4671" s="50" t="s">
        <v>6017</v>
      </c>
      <c r="C4671" s="50" t="s">
        <v>5961</v>
      </c>
      <c r="D4671" s="50" t="s">
        <v>37</v>
      </c>
      <c r="E4671" s="51">
        <v>45379</v>
      </c>
      <c r="F4671" s="50" t="s">
        <v>5578</v>
      </c>
      <c r="G4671" s="50" t="s">
        <v>282</v>
      </c>
      <c r="H4671" s="50" t="s">
        <v>283</v>
      </c>
      <c r="I4671" s="50" t="s">
        <v>981</v>
      </c>
      <c r="J4671" s="50" t="s">
        <v>5579</v>
      </c>
      <c r="K4671" s="53">
        <v>6800</v>
      </c>
    </row>
    <row r="4672" spans="1:11" x14ac:dyDescent="0.25">
      <c r="A4672" s="50" t="s">
        <v>5558</v>
      </c>
      <c r="B4672" s="50" t="s">
        <v>6018</v>
      </c>
      <c r="C4672" s="50" t="s">
        <v>5961</v>
      </c>
      <c r="D4672" s="50" t="s">
        <v>37</v>
      </c>
      <c r="E4672" s="51">
        <v>45379</v>
      </c>
      <c r="F4672" s="50" t="s">
        <v>5578</v>
      </c>
      <c r="G4672" s="50" t="s">
        <v>282</v>
      </c>
      <c r="H4672" s="50" t="s">
        <v>283</v>
      </c>
      <c r="I4672" s="50" t="s">
        <v>981</v>
      </c>
      <c r="J4672" s="50" t="s">
        <v>5579</v>
      </c>
      <c r="K4672" s="53">
        <v>6800</v>
      </c>
    </row>
    <row r="4673" spans="1:11" x14ac:dyDescent="0.25">
      <c r="A4673" s="50" t="s">
        <v>5558</v>
      </c>
      <c r="B4673" s="50" t="s">
        <v>6019</v>
      </c>
      <c r="C4673" s="50" t="s">
        <v>5961</v>
      </c>
      <c r="D4673" s="50" t="s">
        <v>37</v>
      </c>
      <c r="E4673" s="51">
        <v>45379</v>
      </c>
      <c r="F4673" s="50" t="s">
        <v>5578</v>
      </c>
      <c r="G4673" s="50" t="s">
        <v>282</v>
      </c>
      <c r="H4673" s="50" t="s">
        <v>283</v>
      </c>
      <c r="I4673" s="50" t="s">
        <v>981</v>
      </c>
      <c r="J4673" s="50" t="s">
        <v>5579</v>
      </c>
      <c r="K4673" s="53">
        <v>6800</v>
      </c>
    </row>
    <row r="4674" spans="1:11" x14ac:dyDescent="0.25">
      <c r="A4674" s="50" t="s">
        <v>5558</v>
      </c>
      <c r="B4674" s="50" t="s">
        <v>6020</v>
      </c>
      <c r="C4674" s="50" t="s">
        <v>5966</v>
      </c>
      <c r="D4674" s="50" t="s">
        <v>37</v>
      </c>
      <c r="E4674" s="51">
        <v>45379</v>
      </c>
      <c r="F4674" s="50" t="s">
        <v>5578</v>
      </c>
      <c r="G4674" s="50" t="s">
        <v>282</v>
      </c>
      <c r="H4674" s="50" t="s">
        <v>283</v>
      </c>
      <c r="I4674" s="50" t="s">
        <v>981</v>
      </c>
      <c r="J4674" s="50" t="s">
        <v>5579</v>
      </c>
      <c r="K4674" s="53">
        <v>12900</v>
      </c>
    </row>
    <row r="4675" spans="1:11" x14ac:dyDescent="0.25">
      <c r="A4675" s="50" t="s">
        <v>5558</v>
      </c>
      <c r="B4675" s="50" t="s">
        <v>6021</v>
      </c>
      <c r="C4675" s="50" t="s">
        <v>5963</v>
      </c>
      <c r="D4675" s="50" t="s">
        <v>37</v>
      </c>
      <c r="E4675" s="51">
        <v>45379</v>
      </c>
      <c r="F4675" s="50" t="s">
        <v>5578</v>
      </c>
      <c r="G4675" s="50" t="s">
        <v>282</v>
      </c>
      <c r="H4675" s="50" t="s">
        <v>283</v>
      </c>
      <c r="I4675" s="50" t="s">
        <v>981</v>
      </c>
      <c r="J4675" s="50" t="s">
        <v>5579</v>
      </c>
      <c r="K4675" s="53">
        <v>3200</v>
      </c>
    </row>
    <row r="4676" spans="1:11" x14ac:dyDescent="0.25">
      <c r="A4676" s="50" t="s">
        <v>5558</v>
      </c>
      <c r="B4676" s="50" t="s">
        <v>6022</v>
      </c>
      <c r="C4676" s="50" t="s">
        <v>5963</v>
      </c>
      <c r="D4676" s="50" t="s">
        <v>37</v>
      </c>
      <c r="E4676" s="51">
        <v>45379</v>
      </c>
      <c r="F4676" s="50" t="s">
        <v>5578</v>
      </c>
      <c r="G4676" s="50" t="s">
        <v>282</v>
      </c>
      <c r="H4676" s="50" t="s">
        <v>283</v>
      </c>
      <c r="I4676" s="50" t="s">
        <v>981</v>
      </c>
      <c r="J4676" s="50" t="s">
        <v>5579</v>
      </c>
      <c r="K4676" s="53">
        <v>3200</v>
      </c>
    </row>
    <row r="4677" spans="1:11" x14ac:dyDescent="0.25">
      <c r="A4677" s="50" t="s">
        <v>5558</v>
      </c>
      <c r="B4677" s="50" t="s">
        <v>6023</v>
      </c>
      <c r="C4677" s="50" t="s">
        <v>5996</v>
      </c>
      <c r="D4677" s="50" t="s">
        <v>37</v>
      </c>
      <c r="E4677" s="51">
        <v>45379</v>
      </c>
      <c r="F4677" s="50" t="s">
        <v>5578</v>
      </c>
      <c r="G4677" s="50" t="s">
        <v>282</v>
      </c>
      <c r="H4677" s="50" t="s">
        <v>283</v>
      </c>
      <c r="I4677" s="50" t="s">
        <v>981</v>
      </c>
      <c r="J4677" s="50" t="s">
        <v>5579</v>
      </c>
      <c r="K4677" s="53">
        <v>5100</v>
      </c>
    </row>
    <row r="4678" spans="1:11" x14ac:dyDescent="0.25">
      <c r="A4678" s="50" t="s">
        <v>5558</v>
      </c>
      <c r="B4678" s="50" t="s">
        <v>6024</v>
      </c>
      <c r="C4678" s="50" t="s">
        <v>5961</v>
      </c>
      <c r="D4678" s="50" t="s">
        <v>37</v>
      </c>
      <c r="E4678" s="51">
        <v>45379</v>
      </c>
      <c r="F4678" s="50" t="s">
        <v>5578</v>
      </c>
      <c r="G4678" s="50" t="s">
        <v>282</v>
      </c>
      <c r="H4678" s="50" t="s">
        <v>283</v>
      </c>
      <c r="I4678" s="50" t="s">
        <v>981</v>
      </c>
      <c r="J4678" s="50" t="s">
        <v>5579</v>
      </c>
      <c r="K4678" s="53">
        <v>6800</v>
      </c>
    </row>
    <row r="4679" spans="1:11" x14ac:dyDescent="0.25">
      <c r="A4679" s="50" t="s">
        <v>5558</v>
      </c>
      <c r="B4679" s="50" t="s">
        <v>6025</v>
      </c>
      <c r="C4679" s="50" t="s">
        <v>5996</v>
      </c>
      <c r="D4679" s="50" t="s">
        <v>37</v>
      </c>
      <c r="E4679" s="51">
        <v>45379</v>
      </c>
      <c r="F4679" s="50" t="s">
        <v>5578</v>
      </c>
      <c r="G4679" s="50" t="s">
        <v>282</v>
      </c>
      <c r="H4679" s="50" t="s">
        <v>283</v>
      </c>
      <c r="I4679" s="50" t="s">
        <v>981</v>
      </c>
      <c r="J4679" s="50" t="s">
        <v>5579</v>
      </c>
      <c r="K4679" s="53">
        <v>5100</v>
      </c>
    </row>
    <row r="4680" spans="1:11" x14ac:dyDescent="0.25">
      <c r="A4680" s="50" t="s">
        <v>5558</v>
      </c>
      <c r="B4680" s="50" t="s">
        <v>6026</v>
      </c>
      <c r="C4680" s="50" t="s">
        <v>5999</v>
      </c>
      <c r="D4680" s="50" t="s">
        <v>37</v>
      </c>
      <c r="E4680" s="51">
        <v>45379</v>
      </c>
      <c r="F4680" s="50" t="s">
        <v>5578</v>
      </c>
      <c r="G4680" s="50" t="s">
        <v>1628</v>
      </c>
      <c r="H4680" s="50" t="s">
        <v>1629</v>
      </c>
      <c r="I4680" s="50" t="s">
        <v>981</v>
      </c>
      <c r="J4680" s="50" t="s">
        <v>5579</v>
      </c>
      <c r="K4680" s="53">
        <v>13900</v>
      </c>
    </row>
    <row r="4681" spans="1:11" x14ac:dyDescent="0.25">
      <c r="A4681" s="50" t="s">
        <v>5558</v>
      </c>
      <c r="B4681" s="50" t="s">
        <v>6027</v>
      </c>
      <c r="C4681" s="50" t="s">
        <v>5961</v>
      </c>
      <c r="D4681" s="50" t="s">
        <v>37</v>
      </c>
      <c r="E4681" s="51">
        <v>45379</v>
      </c>
      <c r="F4681" s="50" t="s">
        <v>5578</v>
      </c>
      <c r="G4681" s="50" t="s">
        <v>1628</v>
      </c>
      <c r="H4681" s="50" t="s">
        <v>1629</v>
      </c>
      <c r="I4681" s="50" t="s">
        <v>981</v>
      </c>
      <c r="J4681" s="50" t="s">
        <v>5579</v>
      </c>
      <c r="K4681" s="53">
        <v>6800</v>
      </c>
    </row>
    <row r="4682" spans="1:11" x14ac:dyDescent="0.25">
      <c r="A4682" s="50" t="s">
        <v>5558</v>
      </c>
      <c r="B4682" s="50" t="s">
        <v>6028</v>
      </c>
      <c r="C4682" s="50" t="s">
        <v>5961</v>
      </c>
      <c r="D4682" s="50" t="s">
        <v>37</v>
      </c>
      <c r="E4682" s="51">
        <v>45379</v>
      </c>
      <c r="F4682" s="50" t="s">
        <v>5578</v>
      </c>
      <c r="G4682" s="50" t="s">
        <v>1628</v>
      </c>
      <c r="H4682" s="50" t="s">
        <v>1629</v>
      </c>
      <c r="I4682" s="50" t="s">
        <v>981</v>
      </c>
      <c r="J4682" s="50" t="s">
        <v>5579</v>
      </c>
      <c r="K4682" s="53">
        <v>6800</v>
      </c>
    </row>
    <row r="4683" spans="1:11" x14ac:dyDescent="0.25">
      <c r="A4683" s="50" t="s">
        <v>5558</v>
      </c>
      <c r="B4683" s="50" t="s">
        <v>6029</v>
      </c>
      <c r="C4683" s="50" t="s">
        <v>5961</v>
      </c>
      <c r="D4683" s="50" t="s">
        <v>37</v>
      </c>
      <c r="E4683" s="51">
        <v>45379</v>
      </c>
      <c r="F4683" s="50" t="s">
        <v>5578</v>
      </c>
      <c r="G4683" s="50" t="s">
        <v>1628</v>
      </c>
      <c r="H4683" s="50" t="s">
        <v>1629</v>
      </c>
      <c r="I4683" s="50" t="s">
        <v>981</v>
      </c>
      <c r="J4683" s="50" t="s">
        <v>5579</v>
      </c>
      <c r="K4683" s="53">
        <v>6800</v>
      </c>
    </row>
    <row r="4684" spans="1:11" x14ac:dyDescent="0.25">
      <c r="A4684" s="50" t="s">
        <v>5558</v>
      </c>
      <c r="B4684" s="50" t="s">
        <v>6030</v>
      </c>
      <c r="C4684" s="50" t="s">
        <v>5961</v>
      </c>
      <c r="D4684" s="50" t="s">
        <v>37</v>
      </c>
      <c r="E4684" s="51">
        <v>45379</v>
      </c>
      <c r="F4684" s="50" t="s">
        <v>5578</v>
      </c>
      <c r="G4684" s="50" t="s">
        <v>1628</v>
      </c>
      <c r="H4684" s="50" t="s">
        <v>1629</v>
      </c>
      <c r="I4684" s="50" t="s">
        <v>981</v>
      </c>
      <c r="J4684" s="50" t="s">
        <v>5579</v>
      </c>
      <c r="K4684" s="53">
        <v>6800</v>
      </c>
    </row>
    <row r="4685" spans="1:11" x14ac:dyDescent="0.25">
      <c r="A4685" s="50" t="s">
        <v>5558</v>
      </c>
      <c r="B4685" s="50" t="s">
        <v>6031</v>
      </c>
      <c r="C4685" s="50" t="s">
        <v>5581</v>
      </c>
      <c r="D4685" s="50" t="s">
        <v>37</v>
      </c>
      <c r="E4685" s="51">
        <v>45379</v>
      </c>
      <c r="F4685" s="50" t="s">
        <v>5578</v>
      </c>
      <c r="G4685" s="50" t="s">
        <v>1628</v>
      </c>
      <c r="H4685" s="50" t="s">
        <v>1629</v>
      </c>
      <c r="I4685" s="50" t="s">
        <v>981</v>
      </c>
      <c r="J4685" s="50" t="s">
        <v>5579</v>
      </c>
      <c r="K4685" s="53">
        <v>17500</v>
      </c>
    </row>
    <row r="4686" spans="1:11" x14ac:dyDescent="0.25">
      <c r="A4686" s="50" t="s">
        <v>5558</v>
      </c>
      <c r="B4686" s="50" t="s">
        <v>6032</v>
      </c>
      <c r="C4686" s="50" t="s">
        <v>5920</v>
      </c>
      <c r="D4686" s="50" t="s">
        <v>37</v>
      </c>
      <c r="E4686" s="51">
        <v>45379</v>
      </c>
      <c r="F4686" s="50" t="s">
        <v>5578</v>
      </c>
      <c r="G4686" s="50" t="s">
        <v>1628</v>
      </c>
      <c r="H4686" s="50" t="s">
        <v>1629</v>
      </c>
      <c r="I4686" s="50" t="s">
        <v>981</v>
      </c>
      <c r="J4686" s="50" t="s">
        <v>5579</v>
      </c>
      <c r="K4686" s="53">
        <v>3200</v>
      </c>
    </row>
    <row r="4687" spans="1:11" x14ac:dyDescent="0.25">
      <c r="A4687" s="50" t="s">
        <v>5558</v>
      </c>
      <c r="B4687" s="50" t="s">
        <v>6033</v>
      </c>
      <c r="C4687" s="50" t="s">
        <v>5920</v>
      </c>
      <c r="D4687" s="50" t="s">
        <v>37</v>
      </c>
      <c r="E4687" s="51">
        <v>45379</v>
      </c>
      <c r="F4687" s="50" t="s">
        <v>5578</v>
      </c>
      <c r="G4687" s="50" t="s">
        <v>1628</v>
      </c>
      <c r="H4687" s="50" t="s">
        <v>1629</v>
      </c>
      <c r="I4687" s="50" t="s">
        <v>981</v>
      </c>
      <c r="J4687" s="50" t="s">
        <v>5579</v>
      </c>
      <c r="K4687" s="53">
        <v>3200</v>
      </c>
    </row>
    <row r="4688" spans="1:11" x14ac:dyDescent="0.25">
      <c r="A4688" s="50" t="s">
        <v>5558</v>
      </c>
      <c r="B4688" s="50" t="s">
        <v>6034</v>
      </c>
      <c r="C4688" s="50" t="s">
        <v>5581</v>
      </c>
      <c r="D4688" s="50" t="s">
        <v>37</v>
      </c>
      <c r="E4688" s="51">
        <v>45379</v>
      </c>
      <c r="F4688" s="50" t="s">
        <v>5578</v>
      </c>
      <c r="G4688" s="50" t="s">
        <v>1628</v>
      </c>
      <c r="H4688" s="50" t="s">
        <v>1629</v>
      </c>
      <c r="I4688" s="50" t="s">
        <v>981</v>
      </c>
      <c r="J4688" s="50" t="s">
        <v>5579</v>
      </c>
      <c r="K4688" s="53">
        <v>27400</v>
      </c>
    </row>
    <row r="4689" spans="1:11" x14ac:dyDescent="0.25">
      <c r="A4689" s="50" t="s">
        <v>5558</v>
      </c>
      <c r="B4689" s="50" t="s">
        <v>6035</v>
      </c>
      <c r="C4689" s="50" t="s">
        <v>5973</v>
      </c>
      <c r="D4689" s="50" t="s">
        <v>37</v>
      </c>
      <c r="E4689" s="51">
        <v>45379</v>
      </c>
      <c r="F4689" s="50" t="s">
        <v>5578</v>
      </c>
      <c r="G4689" s="50" t="s">
        <v>1628</v>
      </c>
      <c r="H4689" s="50" t="s">
        <v>1629</v>
      </c>
      <c r="I4689" s="50" t="s">
        <v>981</v>
      </c>
      <c r="J4689" s="50" t="s">
        <v>5579</v>
      </c>
      <c r="K4689" s="53">
        <v>4450</v>
      </c>
    </row>
    <row r="4690" spans="1:11" x14ac:dyDescent="0.25">
      <c r="A4690" s="50" t="s">
        <v>5558</v>
      </c>
      <c r="B4690" s="50" t="s">
        <v>6036</v>
      </c>
      <c r="C4690" s="50" t="s">
        <v>5999</v>
      </c>
      <c r="D4690" s="50" t="s">
        <v>37</v>
      </c>
      <c r="E4690" s="51">
        <v>45379</v>
      </c>
      <c r="F4690" s="50" t="s">
        <v>5578</v>
      </c>
      <c r="G4690" s="50" t="s">
        <v>1628</v>
      </c>
      <c r="H4690" s="50" t="s">
        <v>1629</v>
      </c>
      <c r="I4690" s="50" t="s">
        <v>981</v>
      </c>
      <c r="J4690" s="50" t="s">
        <v>5579</v>
      </c>
      <c r="K4690" s="53">
        <v>13900</v>
      </c>
    </row>
    <row r="4691" spans="1:11" x14ac:dyDescent="0.25">
      <c r="A4691" s="50" t="s">
        <v>5558</v>
      </c>
      <c r="B4691" s="50" t="s">
        <v>6037</v>
      </c>
      <c r="C4691" s="50" t="s">
        <v>5999</v>
      </c>
      <c r="D4691" s="50" t="s">
        <v>37</v>
      </c>
      <c r="E4691" s="51">
        <v>45379</v>
      </c>
      <c r="F4691" s="50" t="s">
        <v>5578</v>
      </c>
      <c r="G4691" s="50" t="s">
        <v>1628</v>
      </c>
      <c r="H4691" s="50" t="s">
        <v>1629</v>
      </c>
      <c r="I4691" s="50" t="s">
        <v>981</v>
      </c>
      <c r="J4691" s="50" t="s">
        <v>5579</v>
      </c>
      <c r="K4691" s="53">
        <v>13900</v>
      </c>
    </row>
    <row r="4692" spans="1:11" x14ac:dyDescent="0.25">
      <c r="A4692" s="50" t="s">
        <v>5558</v>
      </c>
      <c r="B4692" s="50" t="s">
        <v>6038</v>
      </c>
      <c r="C4692" s="50" t="s">
        <v>5961</v>
      </c>
      <c r="D4692" s="50" t="s">
        <v>37</v>
      </c>
      <c r="E4692" s="51">
        <v>45379</v>
      </c>
      <c r="F4692" s="50" t="s">
        <v>5578</v>
      </c>
      <c r="G4692" s="50" t="s">
        <v>1628</v>
      </c>
      <c r="H4692" s="50" t="s">
        <v>1629</v>
      </c>
      <c r="I4692" s="50" t="s">
        <v>981</v>
      </c>
      <c r="J4692" s="50" t="s">
        <v>5579</v>
      </c>
      <c r="K4692" s="53">
        <v>6800</v>
      </c>
    </row>
    <row r="4693" spans="1:11" x14ac:dyDescent="0.25">
      <c r="A4693" s="50" t="s">
        <v>5558</v>
      </c>
      <c r="B4693" s="50" t="s">
        <v>6039</v>
      </c>
      <c r="C4693" s="50" t="s">
        <v>5961</v>
      </c>
      <c r="D4693" s="50" t="s">
        <v>37</v>
      </c>
      <c r="E4693" s="51">
        <v>45379</v>
      </c>
      <c r="F4693" s="50" t="s">
        <v>5578</v>
      </c>
      <c r="G4693" s="50" t="s">
        <v>1628</v>
      </c>
      <c r="H4693" s="50" t="s">
        <v>1629</v>
      </c>
      <c r="I4693" s="50" t="s">
        <v>981</v>
      </c>
      <c r="J4693" s="50" t="s">
        <v>5579</v>
      </c>
      <c r="K4693" s="53">
        <v>6800</v>
      </c>
    </row>
    <row r="4694" spans="1:11" x14ac:dyDescent="0.25">
      <c r="A4694" s="50" t="s">
        <v>5558</v>
      </c>
      <c r="B4694" s="50" t="s">
        <v>6040</v>
      </c>
      <c r="C4694" s="50" t="s">
        <v>5961</v>
      </c>
      <c r="D4694" s="50" t="s">
        <v>37</v>
      </c>
      <c r="E4694" s="51">
        <v>45379</v>
      </c>
      <c r="F4694" s="50" t="s">
        <v>5578</v>
      </c>
      <c r="G4694" s="50" t="s">
        <v>1628</v>
      </c>
      <c r="H4694" s="50" t="s">
        <v>1629</v>
      </c>
      <c r="I4694" s="50" t="s">
        <v>981</v>
      </c>
      <c r="J4694" s="50" t="s">
        <v>5579</v>
      </c>
      <c r="K4694" s="53">
        <v>6800</v>
      </c>
    </row>
    <row r="4695" spans="1:11" x14ac:dyDescent="0.25">
      <c r="A4695" s="50" t="s">
        <v>5558</v>
      </c>
      <c r="B4695" s="50" t="s">
        <v>6041</v>
      </c>
      <c r="C4695" s="50" t="s">
        <v>5999</v>
      </c>
      <c r="D4695" s="50" t="s">
        <v>37</v>
      </c>
      <c r="E4695" s="51">
        <v>45379</v>
      </c>
      <c r="F4695" s="50" t="s">
        <v>5578</v>
      </c>
      <c r="G4695" s="50" t="s">
        <v>1628</v>
      </c>
      <c r="H4695" s="50" t="s">
        <v>1629</v>
      </c>
      <c r="I4695" s="50" t="s">
        <v>981</v>
      </c>
      <c r="J4695" s="50" t="s">
        <v>5579</v>
      </c>
      <c r="K4695" s="53">
        <v>13900</v>
      </c>
    </row>
    <row r="4696" spans="1:11" x14ac:dyDescent="0.25">
      <c r="A4696" s="50" t="s">
        <v>5558</v>
      </c>
      <c r="B4696" s="50" t="s">
        <v>6042</v>
      </c>
      <c r="C4696" s="50" t="s">
        <v>5973</v>
      </c>
      <c r="D4696" s="50" t="s">
        <v>37</v>
      </c>
      <c r="E4696" s="51">
        <v>45379</v>
      </c>
      <c r="F4696" s="50" t="s">
        <v>5578</v>
      </c>
      <c r="G4696" s="50" t="s">
        <v>1628</v>
      </c>
      <c r="H4696" s="50" t="s">
        <v>1629</v>
      </c>
      <c r="I4696" s="50" t="s">
        <v>981</v>
      </c>
      <c r="J4696" s="50" t="s">
        <v>5579</v>
      </c>
      <c r="K4696" s="53">
        <v>4450</v>
      </c>
    </row>
    <row r="4697" spans="1:11" x14ac:dyDescent="0.25">
      <c r="A4697" s="50" t="s">
        <v>5558</v>
      </c>
      <c r="B4697" s="50" t="s">
        <v>6043</v>
      </c>
      <c r="C4697" s="50" t="s">
        <v>5961</v>
      </c>
      <c r="D4697" s="50" t="s">
        <v>37</v>
      </c>
      <c r="E4697" s="51">
        <v>45379</v>
      </c>
      <c r="F4697" s="50" t="s">
        <v>5578</v>
      </c>
      <c r="G4697" s="50" t="s">
        <v>1628</v>
      </c>
      <c r="H4697" s="50" t="s">
        <v>1629</v>
      </c>
      <c r="I4697" s="50" t="s">
        <v>981</v>
      </c>
      <c r="J4697" s="50" t="s">
        <v>5579</v>
      </c>
      <c r="K4697" s="53">
        <v>6800</v>
      </c>
    </row>
    <row r="4698" spans="1:11" x14ac:dyDescent="0.25">
      <c r="A4698" s="50" t="s">
        <v>5558</v>
      </c>
      <c r="B4698" s="50" t="s">
        <v>6044</v>
      </c>
      <c r="C4698" s="50" t="s">
        <v>6045</v>
      </c>
      <c r="D4698" s="50" t="s">
        <v>37</v>
      </c>
      <c r="E4698" s="51">
        <v>45384</v>
      </c>
      <c r="F4698" s="50" t="s">
        <v>72</v>
      </c>
      <c r="G4698" s="50" t="s">
        <v>135</v>
      </c>
      <c r="H4698" s="50" t="s">
        <v>136</v>
      </c>
      <c r="I4698" s="50" t="s">
        <v>981</v>
      </c>
      <c r="J4698" s="50" t="s">
        <v>5561</v>
      </c>
      <c r="K4698" s="53">
        <v>1350.67</v>
      </c>
    </row>
    <row r="4699" spans="1:11" x14ac:dyDescent="0.25">
      <c r="A4699" s="50" t="s">
        <v>5558</v>
      </c>
      <c r="B4699" s="50" t="s">
        <v>6046</v>
      </c>
      <c r="C4699" s="50" t="s">
        <v>6045</v>
      </c>
      <c r="D4699" s="50" t="s">
        <v>37</v>
      </c>
      <c r="E4699" s="51">
        <v>45384</v>
      </c>
      <c r="F4699" s="50" t="s">
        <v>72</v>
      </c>
      <c r="G4699" s="50" t="s">
        <v>135</v>
      </c>
      <c r="H4699" s="50" t="s">
        <v>136</v>
      </c>
      <c r="I4699" s="50" t="s">
        <v>981</v>
      </c>
      <c r="J4699" s="50" t="s">
        <v>5561</v>
      </c>
      <c r="K4699" s="53">
        <v>1350.66</v>
      </c>
    </row>
    <row r="4700" spans="1:11" x14ac:dyDescent="0.25">
      <c r="A4700" s="50" t="s">
        <v>5558</v>
      </c>
      <c r="B4700" s="50" t="s">
        <v>6047</v>
      </c>
      <c r="C4700" s="50" t="s">
        <v>6045</v>
      </c>
      <c r="D4700" s="50" t="s">
        <v>37</v>
      </c>
      <c r="E4700" s="51">
        <v>45384</v>
      </c>
      <c r="F4700" s="50" t="s">
        <v>72</v>
      </c>
      <c r="G4700" s="50" t="s">
        <v>3730</v>
      </c>
      <c r="H4700" s="50" t="s">
        <v>3731</v>
      </c>
      <c r="I4700" s="50" t="s">
        <v>981</v>
      </c>
      <c r="J4700" s="50" t="s">
        <v>5561</v>
      </c>
      <c r="K4700" s="53">
        <v>1350.67</v>
      </c>
    </row>
    <row r="4701" spans="1:11" x14ac:dyDescent="0.25">
      <c r="A4701" s="50" t="s">
        <v>5558</v>
      </c>
      <c r="B4701" s="50" t="s">
        <v>6048</v>
      </c>
      <c r="C4701" s="50" t="s">
        <v>6045</v>
      </c>
      <c r="D4701" s="50" t="s">
        <v>37</v>
      </c>
      <c r="E4701" s="51">
        <v>45384</v>
      </c>
      <c r="F4701" s="50" t="s">
        <v>72</v>
      </c>
      <c r="G4701" s="50" t="s">
        <v>3730</v>
      </c>
      <c r="H4701" s="50" t="s">
        <v>3731</v>
      </c>
      <c r="I4701" s="50" t="s">
        <v>981</v>
      </c>
      <c r="J4701" s="50" t="s">
        <v>5561</v>
      </c>
      <c r="K4701" s="53">
        <v>1350.67</v>
      </c>
    </row>
    <row r="4702" spans="1:11" x14ac:dyDescent="0.25">
      <c r="A4702" s="50" t="s">
        <v>5558</v>
      </c>
      <c r="B4702" s="50" t="s">
        <v>6049</v>
      </c>
      <c r="C4702" s="50" t="s">
        <v>6045</v>
      </c>
      <c r="D4702" s="50" t="s">
        <v>37</v>
      </c>
      <c r="E4702" s="51">
        <v>45384</v>
      </c>
      <c r="F4702" s="50" t="s">
        <v>72</v>
      </c>
      <c r="G4702" s="50" t="s">
        <v>3730</v>
      </c>
      <c r="H4702" s="50" t="s">
        <v>3731</v>
      </c>
      <c r="I4702" s="50" t="s">
        <v>981</v>
      </c>
      <c r="J4702" s="50" t="s">
        <v>5561</v>
      </c>
      <c r="K4702" s="53">
        <v>1350.67</v>
      </c>
    </row>
    <row r="4703" spans="1:11" x14ac:dyDescent="0.25">
      <c r="A4703" s="50" t="s">
        <v>5558</v>
      </c>
      <c r="B4703" s="50" t="s">
        <v>6050</v>
      </c>
      <c r="C4703" s="50" t="s">
        <v>6045</v>
      </c>
      <c r="D4703" s="50" t="s">
        <v>37</v>
      </c>
      <c r="E4703" s="51">
        <v>45384</v>
      </c>
      <c r="F4703" s="50" t="s">
        <v>72</v>
      </c>
      <c r="G4703" s="50" t="s">
        <v>3730</v>
      </c>
      <c r="H4703" s="50" t="s">
        <v>3731</v>
      </c>
      <c r="I4703" s="50" t="s">
        <v>981</v>
      </c>
      <c r="J4703" s="50" t="s">
        <v>5561</v>
      </c>
      <c r="K4703" s="53">
        <v>1350.66</v>
      </c>
    </row>
    <row r="4704" spans="1:11" x14ac:dyDescent="0.25">
      <c r="A4704" s="50" t="s">
        <v>5558</v>
      </c>
      <c r="B4704" s="50" t="s">
        <v>6051</v>
      </c>
      <c r="C4704" s="50" t="s">
        <v>6045</v>
      </c>
      <c r="D4704" s="50" t="s">
        <v>37</v>
      </c>
      <c r="E4704" s="51">
        <v>45384</v>
      </c>
      <c r="F4704" s="50" t="s">
        <v>72</v>
      </c>
      <c r="G4704" s="50" t="s">
        <v>135</v>
      </c>
      <c r="H4704" s="50" t="s">
        <v>136</v>
      </c>
      <c r="I4704" s="50" t="s">
        <v>981</v>
      </c>
      <c r="J4704" s="50" t="s">
        <v>5561</v>
      </c>
      <c r="K4704" s="53">
        <v>1350.67</v>
      </c>
    </row>
    <row r="4705" spans="1:11" x14ac:dyDescent="0.25">
      <c r="A4705" s="50" t="s">
        <v>5558</v>
      </c>
      <c r="B4705" s="50" t="s">
        <v>6052</v>
      </c>
      <c r="C4705" s="50" t="s">
        <v>6045</v>
      </c>
      <c r="D4705" s="50" t="s">
        <v>37</v>
      </c>
      <c r="E4705" s="51">
        <v>45384</v>
      </c>
      <c r="F4705" s="50" t="s">
        <v>72</v>
      </c>
      <c r="G4705" s="50" t="s">
        <v>135</v>
      </c>
      <c r="H4705" s="50" t="s">
        <v>136</v>
      </c>
      <c r="I4705" s="50" t="s">
        <v>981</v>
      </c>
      <c r="J4705" s="50" t="s">
        <v>5561</v>
      </c>
      <c r="K4705" s="53">
        <v>1350.67</v>
      </c>
    </row>
    <row r="4706" spans="1:11" x14ac:dyDescent="0.25">
      <c r="A4706" s="50" t="s">
        <v>5558</v>
      </c>
      <c r="B4706" s="50" t="s">
        <v>6053</v>
      </c>
      <c r="C4706" s="50" t="s">
        <v>6045</v>
      </c>
      <c r="D4706" s="50" t="s">
        <v>37</v>
      </c>
      <c r="E4706" s="51">
        <v>45384</v>
      </c>
      <c r="F4706" s="50" t="s">
        <v>72</v>
      </c>
      <c r="G4706" s="50" t="s">
        <v>135</v>
      </c>
      <c r="H4706" s="50" t="s">
        <v>136</v>
      </c>
      <c r="I4706" s="50" t="s">
        <v>981</v>
      </c>
      <c r="J4706" s="50" t="s">
        <v>5561</v>
      </c>
      <c r="K4706" s="53">
        <v>1350.67</v>
      </c>
    </row>
    <row r="4707" spans="1:11" x14ac:dyDescent="0.25">
      <c r="A4707" s="50" t="s">
        <v>5558</v>
      </c>
      <c r="B4707" s="50" t="s">
        <v>6054</v>
      </c>
      <c r="C4707" s="50" t="s">
        <v>6045</v>
      </c>
      <c r="D4707" s="50" t="s">
        <v>37</v>
      </c>
      <c r="E4707" s="51">
        <v>45384</v>
      </c>
      <c r="F4707" s="50" t="s">
        <v>72</v>
      </c>
      <c r="G4707" s="50" t="s">
        <v>135</v>
      </c>
      <c r="H4707" s="50" t="s">
        <v>136</v>
      </c>
      <c r="I4707" s="50" t="s">
        <v>981</v>
      </c>
      <c r="J4707" s="50" t="s">
        <v>5561</v>
      </c>
      <c r="K4707" s="53">
        <v>1350.67</v>
      </c>
    </row>
    <row r="4708" spans="1:11" x14ac:dyDescent="0.25">
      <c r="A4708" s="50" t="s">
        <v>5558</v>
      </c>
      <c r="B4708" s="50" t="s">
        <v>6055</v>
      </c>
      <c r="C4708" s="50" t="s">
        <v>6045</v>
      </c>
      <c r="D4708" s="50" t="s">
        <v>37</v>
      </c>
      <c r="E4708" s="51">
        <v>45384</v>
      </c>
      <c r="F4708" s="50" t="s">
        <v>72</v>
      </c>
      <c r="G4708" s="50" t="s">
        <v>135</v>
      </c>
      <c r="H4708" s="50" t="s">
        <v>136</v>
      </c>
      <c r="I4708" s="50" t="s">
        <v>981</v>
      </c>
      <c r="J4708" s="50" t="s">
        <v>5561</v>
      </c>
      <c r="K4708" s="53">
        <v>1350.67</v>
      </c>
    </row>
    <row r="4709" spans="1:11" x14ac:dyDescent="0.25">
      <c r="A4709" s="50" t="s">
        <v>5558</v>
      </c>
      <c r="B4709" s="50" t="s">
        <v>6056</v>
      </c>
      <c r="C4709" s="50" t="s">
        <v>6045</v>
      </c>
      <c r="D4709" s="50" t="s">
        <v>37</v>
      </c>
      <c r="E4709" s="51">
        <v>45384</v>
      </c>
      <c r="F4709" s="50" t="s">
        <v>72</v>
      </c>
      <c r="G4709" s="50" t="s">
        <v>135</v>
      </c>
      <c r="H4709" s="50" t="s">
        <v>136</v>
      </c>
      <c r="I4709" s="50" t="s">
        <v>981</v>
      </c>
      <c r="J4709" s="50" t="s">
        <v>5561</v>
      </c>
      <c r="K4709" s="53">
        <v>1350.67</v>
      </c>
    </row>
    <row r="4710" spans="1:11" x14ac:dyDescent="0.25">
      <c r="A4710" s="50" t="s">
        <v>5558</v>
      </c>
      <c r="B4710" s="50" t="s">
        <v>6057</v>
      </c>
      <c r="C4710" s="50" t="s">
        <v>6045</v>
      </c>
      <c r="D4710" s="50" t="s">
        <v>37</v>
      </c>
      <c r="E4710" s="51">
        <v>45384</v>
      </c>
      <c r="F4710" s="50" t="s">
        <v>72</v>
      </c>
      <c r="G4710" s="50" t="s">
        <v>135</v>
      </c>
      <c r="H4710" s="50" t="s">
        <v>136</v>
      </c>
      <c r="I4710" s="50" t="s">
        <v>981</v>
      </c>
      <c r="J4710" s="50" t="s">
        <v>5561</v>
      </c>
      <c r="K4710" s="53">
        <v>1350.67</v>
      </c>
    </row>
    <row r="4711" spans="1:11" x14ac:dyDescent="0.25">
      <c r="A4711" s="50" t="s">
        <v>5558</v>
      </c>
      <c r="B4711" s="50" t="s">
        <v>6058</v>
      </c>
      <c r="C4711" s="50" t="s">
        <v>6045</v>
      </c>
      <c r="D4711" s="50" t="s">
        <v>37</v>
      </c>
      <c r="E4711" s="51">
        <v>45384</v>
      </c>
      <c r="F4711" s="50" t="s">
        <v>72</v>
      </c>
      <c r="G4711" s="50" t="s">
        <v>135</v>
      </c>
      <c r="H4711" s="50" t="s">
        <v>136</v>
      </c>
      <c r="I4711" s="50" t="s">
        <v>981</v>
      </c>
      <c r="J4711" s="50" t="s">
        <v>5561</v>
      </c>
      <c r="K4711" s="53">
        <v>1350.67</v>
      </c>
    </row>
    <row r="4712" spans="1:11" x14ac:dyDescent="0.25">
      <c r="A4712" s="50" t="s">
        <v>5558</v>
      </c>
      <c r="B4712" s="50" t="s">
        <v>6059</v>
      </c>
      <c r="C4712" s="50" t="s">
        <v>6045</v>
      </c>
      <c r="D4712" s="50" t="s">
        <v>37</v>
      </c>
      <c r="E4712" s="51">
        <v>45384</v>
      </c>
      <c r="F4712" s="50" t="s">
        <v>72</v>
      </c>
      <c r="G4712" s="50" t="s">
        <v>135</v>
      </c>
      <c r="H4712" s="50" t="s">
        <v>136</v>
      </c>
      <c r="I4712" s="50" t="s">
        <v>981</v>
      </c>
      <c r="J4712" s="50" t="s">
        <v>5561</v>
      </c>
      <c r="K4712" s="53">
        <v>1350.67</v>
      </c>
    </row>
    <row r="4713" spans="1:11" x14ac:dyDescent="0.25">
      <c r="A4713" s="50" t="s">
        <v>5558</v>
      </c>
      <c r="B4713" s="50" t="s">
        <v>6060</v>
      </c>
      <c r="C4713" s="50" t="s">
        <v>6045</v>
      </c>
      <c r="D4713" s="50" t="s">
        <v>37</v>
      </c>
      <c r="E4713" s="51">
        <v>45384</v>
      </c>
      <c r="F4713" s="50" t="s">
        <v>72</v>
      </c>
      <c r="G4713" s="50" t="s">
        <v>135</v>
      </c>
      <c r="H4713" s="50" t="s">
        <v>136</v>
      </c>
      <c r="I4713" s="50" t="s">
        <v>981</v>
      </c>
      <c r="J4713" s="50" t="s">
        <v>5561</v>
      </c>
      <c r="K4713" s="53">
        <v>1350.67</v>
      </c>
    </row>
    <row r="4714" spans="1:11" x14ac:dyDescent="0.25">
      <c r="A4714" s="50" t="s">
        <v>5558</v>
      </c>
      <c r="B4714" s="50" t="s">
        <v>6061</v>
      </c>
      <c r="C4714" s="50" t="s">
        <v>6045</v>
      </c>
      <c r="D4714" s="50" t="s">
        <v>37</v>
      </c>
      <c r="E4714" s="51">
        <v>45384</v>
      </c>
      <c r="F4714" s="50" t="s">
        <v>72</v>
      </c>
      <c r="G4714" s="50" t="s">
        <v>135</v>
      </c>
      <c r="H4714" s="50" t="s">
        <v>136</v>
      </c>
      <c r="I4714" s="50" t="s">
        <v>981</v>
      </c>
      <c r="J4714" s="50" t="s">
        <v>5561</v>
      </c>
      <c r="K4714" s="53">
        <v>1350.67</v>
      </c>
    </row>
    <row r="4715" spans="1:11" x14ac:dyDescent="0.25">
      <c r="A4715" s="50" t="s">
        <v>5558</v>
      </c>
      <c r="B4715" s="50" t="s">
        <v>6062</v>
      </c>
      <c r="C4715" s="50" t="s">
        <v>6045</v>
      </c>
      <c r="D4715" s="50" t="s">
        <v>37</v>
      </c>
      <c r="E4715" s="51">
        <v>45384</v>
      </c>
      <c r="F4715" s="50" t="s">
        <v>72</v>
      </c>
      <c r="G4715" s="50" t="s">
        <v>135</v>
      </c>
      <c r="H4715" s="50" t="s">
        <v>136</v>
      </c>
      <c r="I4715" s="50" t="s">
        <v>981</v>
      </c>
      <c r="J4715" s="50" t="s">
        <v>5561</v>
      </c>
      <c r="K4715" s="53">
        <v>1350.67</v>
      </c>
    </row>
    <row r="4716" spans="1:11" x14ac:dyDescent="0.25">
      <c r="A4716" s="50" t="s">
        <v>5558</v>
      </c>
      <c r="B4716" s="50" t="s">
        <v>6063</v>
      </c>
      <c r="C4716" s="50" t="s">
        <v>6045</v>
      </c>
      <c r="D4716" s="50" t="s">
        <v>37</v>
      </c>
      <c r="E4716" s="51">
        <v>45384</v>
      </c>
      <c r="F4716" s="50" t="s">
        <v>72</v>
      </c>
      <c r="G4716" s="50" t="s">
        <v>135</v>
      </c>
      <c r="H4716" s="50" t="s">
        <v>136</v>
      </c>
      <c r="I4716" s="50" t="s">
        <v>981</v>
      </c>
      <c r="J4716" s="50" t="s">
        <v>5561</v>
      </c>
      <c r="K4716" s="53">
        <v>1350.67</v>
      </c>
    </row>
    <row r="4717" spans="1:11" x14ac:dyDescent="0.25">
      <c r="A4717" s="50" t="s">
        <v>5558</v>
      </c>
      <c r="B4717" s="50" t="s">
        <v>6064</v>
      </c>
      <c r="C4717" s="50" t="s">
        <v>6045</v>
      </c>
      <c r="D4717" s="50" t="s">
        <v>37</v>
      </c>
      <c r="E4717" s="51">
        <v>45384</v>
      </c>
      <c r="F4717" s="50" t="s">
        <v>72</v>
      </c>
      <c r="G4717" s="50" t="s">
        <v>135</v>
      </c>
      <c r="H4717" s="50" t="s">
        <v>136</v>
      </c>
      <c r="I4717" s="50" t="s">
        <v>981</v>
      </c>
      <c r="J4717" s="50" t="s">
        <v>5561</v>
      </c>
      <c r="K4717" s="53">
        <v>1350.67</v>
      </c>
    </row>
    <row r="4718" spans="1:11" x14ac:dyDescent="0.25">
      <c r="A4718" s="50" t="s">
        <v>5558</v>
      </c>
      <c r="B4718" s="50" t="s">
        <v>6065</v>
      </c>
      <c r="C4718" s="50" t="s">
        <v>6045</v>
      </c>
      <c r="D4718" s="50" t="s">
        <v>37</v>
      </c>
      <c r="E4718" s="51">
        <v>45384</v>
      </c>
      <c r="F4718" s="50" t="s">
        <v>72</v>
      </c>
      <c r="G4718" s="50" t="s">
        <v>135</v>
      </c>
      <c r="H4718" s="50" t="s">
        <v>136</v>
      </c>
      <c r="I4718" s="50" t="s">
        <v>981</v>
      </c>
      <c r="J4718" s="50" t="s">
        <v>5561</v>
      </c>
      <c r="K4718" s="53">
        <v>1350.67</v>
      </c>
    </row>
    <row r="4719" spans="1:11" x14ac:dyDescent="0.25">
      <c r="A4719" s="50" t="s">
        <v>5558</v>
      </c>
      <c r="B4719" s="50" t="s">
        <v>6066</v>
      </c>
      <c r="C4719" s="50" t="s">
        <v>6045</v>
      </c>
      <c r="D4719" s="50" t="s">
        <v>37</v>
      </c>
      <c r="E4719" s="51">
        <v>45384</v>
      </c>
      <c r="F4719" s="50" t="s">
        <v>72</v>
      </c>
      <c r="G4719" s="50" t="s">
        <v>135</v>
      </c>
      <c r="H4719" s="50" t="s">
        <v>136</v>
      </c>
      <c r="I4719" s="50" t="s">
        <v>981</v>
      </c>
      <c r="J4719" s="50" t="s">
        <v>5561</v>
      </c>
      <c r="K4719" s="53">
        <v>1350.67</v>
      </c>
    </row>
    <row r="4720" spans="1:11" x14ac:dyDescent="0.25">
      <c r="A4720" s="50" t="s">
        <v>5558</v>
      </c>
      <c r="B4720" s="50" t="s">
        <v>6067</v>
      </c>
      <c r="C4720" s="50" t="s">
        <v>6045</v>
      </c>
      <c r="D4720" s="50" t="s">
        <v>37</v>
      </c>
      <c r="E4720" s="51">
        <v>45384</v>
      </c>
      <c r="F4720" s="50" t="s">
        <v>72</v>
      </c>
      <c r="G4720" s="50" t="s">
        <v>135</v>
      </c>
      <c r="H4720" s="50" t="s">
        <v>136</v>
      </c>
      <c r="I4720" s="50" t="s">
        <v>981</v>
      </c>
      <c r="J4720" s="50" t="s">
        <v>5561</v>
      </c>
      <c r="K4720" s="53">
        <v>1350.67</v>
      </c>
    </row>
    <row r="4721" spans="1:11" x14ac:dyDescent="0.25">
      <c r="A4721" s="50" t="s">
        <v>5558</v>
      </c>
      <c r="B4721" s="50" t="s">
        <v>6068</v>
      </c>
      <c r="C4721" s="50" t="s">
        <v>6045</v>
      </c>
      <c r="D4721" s="50" t="s">
        <v>37</v>
      </c>
      <c r="E4721" s="51">
        <v>45384</v>
      </c>
      <c r="F4721" s="50" t="s">
        <v>72</v>
      </c>
      <c r="G4721" s="50" t="s">
        <v>135</v>
      </c>
      <c r="H4721" s="50" t="s">
        <v>136</v>
      </c>
      <c r="I4721" s="50" t="s">
        <v>981</v>
      </c>
      <c r="J4721" s="50" t="s">
        <v>5561</v>
      </c>
      <c r="K4721" s="53">
        <v>1350.67</v>
      </c>
    </row>
    <row r="4722" spans="1:11" x14ac:dyDescent="0.25">
      <c r="A4722" s="50" t="s">
        <v>5558</v>
      </c>
      <c r="B4722" s="50" t="s">
        <v>6069</v>
      </c>
      <c r="C4722" s="50" t="s">
        <v>6045</v>
      </c>
      <c r="D4722" s="50" t="s">
        <v>37</v>
      </c>
      <c r="E4722" s="51">
        <v>45384</v>
      </c>
      <c r="F4722" s="50" t="s">
        <v>72</v>
      </c>
      <c r="G4722" s="50" t="s">
        <v>135</v>
      </c>
      <c r="H4722" s="50" t="s">
        <v>136</v>
      </c>
      <c r="I4722" s="50" t="s">
        <v>981</v>
      </c>
      <c r="J4722" s="50" t="s">
        <v>5561</v>
      </c>
      <c r="K4722" s="53">
        <v>1350.67</v>
      </c>
    </row>
    <row r="4723" spans="1:11" x14ac:dyDescent="0.25">
      <c r="A4723" s="50" t="s">
        <v>5558</v>
      </c>
      <c r="B4723" s="50" t="s">
        <v>6070</v>
      </c>
      <c r="C4723" s="50" t="s">
        <v>6045</v>
      </c>
      <c r="D4723" s="50" t="s">
        <v>37</v>
      </c>
      <c r="E4723" s="51">
        <v>45384</v>
      </c>
      <c r="F4723" s="50" t="s">
        <v>72</v>
      </c>
      <c r="G4723" s="50" t="s">
        <v>135</v>
      </c>
      <c r="H4723" s="50" t="s">
        <v>136</v>
      </c>
      <c r="I4723" s="50" t="s">
        <v>981</v>
      </c>
      <c r="J4723" s="50" t="s">
        <v>5561</v>
      </c>
      <c r="K4723" s="53">
        <v>1350.67</v>
      </c>
    </row>
    <row r="4724" spans="1:11" x14ac:dyDescent="0.25">
      <c r="A4724" s="50" t="s">
        <v>5558</v>
      </c>
      <c r="B4724" s="50" t="s">
        <v>6071</v>
      </c>
      <c r="C4724" s="50" t="s">
        <v>6045</v>
      </c>
      <c r="D4724" s="50" t="s">
        <v>37</v>
      </c>
      <c r="E4724" s="51">
        <v>45384</v>
      </c>
      <c r="F4724" s="50" t="s">
        <v>72</v>
      </c>
      <c r="G4724" s="50" t="s">
        <v>135</v>
      </c>
      <c r="H4724" s="50" t="s">
        <v>136</v>
      </c>
      <c r="I4724" s="50" t="s">
        <v>981</v>
      </c>
      <c r="J4724" s="50" t="s">
        <v>5561</v>
      </c>
      <c r="K4724" s="53">
        <v>1350.67</v>
      </c>
    </row>
    <row r="4725" spans="1:11" x14ac:dyDescent="0.25">
      <c r="A4725" s="50" t="s">
        <v>5558</v>
      </c>
      <c r="B4725" s="50" t="s">
        <v>6072</v>
      </c>
      <c r="C4725" s="50" t="s">
        <v>6045</v>
      </c>
      <c r="D4725" s="50" t="s">
        <v>37</v>
      </c>
      <c r="E4725" s="51">
        <v>45384</v>
      </c>
      <c r="F4725" s="50" t="s">
        <v>72</v>
      </c>
      <c r="G4725" s="50" t="s">
        <v>135</v>
      </c>
      <c r="H4725" s="50" t="s">
        <v>136</v>
      </c>
      <c r="I4725" s="50" t="s">
        <v>981</v>
      </c>
      <c r="J4725" s="50" t="s">
        <v>5561</v>
      </c>
      <c r="K4725" s="53">
        <v>1350.67</v>
      </c>
    </row>
    <row r="4726" spans="1:11" x14ac:dyDescent="0.25">
      <c r="A4726" s="50" t="s">
        <v>5558</v>
      </c>
      <c r="B4726" s="50" t="s">
        <v>6073</v>
      </c>
      <c r="C4726" s="50" t="s">
        <v>6045</v>
      </c>
      <c r="D4726" s="50" t="s">
        <v>37</v>
      </c>
      <c r="E4726" s="51">
        <v>45384</v>
      </c>
      <c r="F4726" s="50" t="s">
        <v>72</v>
      </c>
      <c r="G4726" s="50" t="s">
        <v>135</v>
      </c>
      <c r="H4726" s="50" t="s">
        <v>136</v>
      </c>
      <c r="I4726" s="50" t="s">
        <v>981</v>
      </c>
      <c r="J4726" s="50" t="s">
        <v>5561</v>
      </c>
      <c r="K4726" s="53">
        <v>1350.67</v>
      </c>
    </row>
    <row r="4727" spans="1:11" x14ac:dyDescent="0.25">
      <c r="A4727" s="50" t="s">
        <v>5558</v>
      </c>
      <c r="B4727" s="50" t="s">
        <v>6074</v>
      </c>
      <c r="C4727" s="50" t="s">
        <v>6045</v>
      </c>
      <c r="D4727" s="50" t="s">
        <v>37</v>
      </c>
      <c r="E4727" s="51">
        <v>45384</v>
      </c>
      <c r="F4727" s="50" t="s">
        <v>72</v>
      </c>
      <c r="G4727" s="50" t="s">
        <v>135</v>
      </c>
      <c r="H4727" s="50" t="s">
        <v>136</v>
      </c>
      <c r="I4727" s="50" t="s">
        <v>981</v>
      </c>
      <c r="J4727" s="50" t="s">
        <v>5561</v>
      </c>
      <c r="K4727" s="53">
        <v>1350.67</v>
      </c>
    </row>
    <row r="4728" spans="1:11" x14ac:dyDescent="0.25">
      <c r="A4728" s="50" t="s">
        <v>5558</v>
      </c>
      <c r="B4728" s="50" t="s">
        <v>6075</v>
      </c>
      <c r="C4728" s="50" t="s">
        <v>6045</v>
      </c>
      <c r="D4728" s="50" t="s">
        <v>37</v>
      </c>
      <c r="E4728" s="51">
        <v>45384</v>
      </c>
      <c r="F4728" s="50" t="s">
        <v>72</v>
      </c>
      <c r="G4728" s="50" t="s">
        <v>135</v>
      </c>
      <c r="H4728" s="50" t="s">
        <v>136</v>
      </c>
      <c r="I4728" s="50" t="s">
        <v>981</v>
      </c>
      <c r="J4728" s="50" t="s">
        <v>5561</v>
      </c>
      <c r="K4728" s="53">
        <v>1350.67</v>
      </c>
    </row>
    <row r="4729" spans="1:11" x14ac:dyDescent="0.25">
      <c r="A4729" s="50" t="s">
        <v>5558</v>
      </c>
      <c r="B4729" s="50" t="s">
        <v>6076</v>
      </c>
      <c r="C4729" s="50" t="s">
        <v>6045</v>
      </c>
      <c r="D4729" s="50" t="s">
        <v>37</v>
      </c>
      <c r="E4729" s="51">
        <v>45384</v>
      </c>
      <c r="F4729" s="50" t="s">
        <v>72</v>
      </c>
      <c r="G4729" s="50" t="s">
        <v>135</v>
      </c>
      <c r="H4729" s="50" t="s">
        <v>136</v>
      </c>
      <c r="I4729" s="50" t="s">
        <v>981</v>
      </c>
      <c r="J4729" s="50" t="s">
        <v>5561</v>
      </c>
      <c r="K4729" s="53">
        <v>1350.67</v>
      </c>
    </row>
    <row r="4730" spans="1:11" x14ac:dyDescent="0.25">
      <c r="A4730" s="50" t="s">
        <v>5558</v>
      </c>
      <c r="B4730" s="50" t="s">
        <v>6077</v>
      </c>
      <c r="C4730" s="50" t="s">
        <v>6045</v>
      </c>
      <c r="D4730" s="50" t="s">
        <v>37</v>
      </c>
      <c r="E4730" s="51">
        <v>45384</v>
      </c>
      <c r="F4730" s="50" t="s">
        <v>72</v>
      </c>
      <c r="G4730" s="50" t="s">
        <v>135</v>
      </c>
      <c r="H4730" s="50" t="s">
        <v>136</v>
      </c>
      <c r="I4730" s="50" t="s">
        <v>981</v>
      </c>
      <c r="J4730" s="50" t="s">
        <v>5561</v>
      </c>
      <c r="K4730" s="53">
        <v>1350.67</v>
      </c>
    </row>
    <row r="4731" spans="1:11" x14ac:dyDescent="0.25">
      <c r="A4731" s="50" t="s">
        <v>5558</v>
      </c>
      <c r="B4731" s="50" t="s">
        <v>6078</v>
      </c>
      <c r="C4731" s="50" t="s">
        <v>6045</v>
      </c>
      <c r="D4731" s="50" t="s">
        <v>37</v>
      </c>
      <c r="E4731" s="51">
        <v>45384</v>
      </c>
      <c r="F4731" s="50" t="s">
        <v>72</v>
      </c>
      <c r="G4731" s="50" t="s">
        <v>135</v>
      </c>
      <c r="H4731" s="50" t="s">
        <v>136</v>
      </c>
      <c r="I4731" s="50" t="s">
        <v>981</v>
      </c>
      <c r="J4731" s="50" t="s">
        <v>5561</v>
      </c>
      <c r="K4731" s="53">
        <v>1350.67</v>
      </c>
    </row>
    <row r="4732" spans="1:11" x14ac:dyDescent="0.25">
      <c r="A4732" s="50" t="s">
        <v>5558</v>
      </c>
      <c r="B4732" s="50" t="s">
        <v>6079</v>
      </c>
      <c r="C4732" s="50" t="s">
        <v>6045</v>
      </c>
      <c r="D4732" s="50" t="s">
        <v>37</v>
      </c>
      <c r="E4732" s="51">
        <v>45384</v>
      </c>
      <c r="F4732" s="50" t="s">
        <v>72</v>
      </c>
      <c r="G4732" s="50" t="s">
        <v>135</v>
      </c>
      <c r="H4732" s="50" t="s">
        <v>136</v>
      </c>
      <c r="I4732" s="50" t="s">
        <v>981</v>
      </c>
      <c r="J4732" s="50" t="s">
        <v>5561</v>
      </c>
      <c r="K4732" s="53">
        <v>1350.67</v>
      </c>
    </row>
    <row r="4733" spans="1:11" x14ac:dyDescent="0.25">
      <c r="A4733" s="50" t="s">
        <v>5558</v>
      </c>
      <c r="B4733" s="50" t="s">
        <v>6080</v>
      </c>
      <c r="C4733" s="50" t="s">
        <v>6045</v>
      </c>
      <c r="D4733" s="50" t="s">
        <v>37</v>
      </c>
      <c r="E4733" s="51">
        <v>45384</v>
      </c>
      <c r="F4733" s="50" t="s">
        <v>72</v>
      </c>
      <c r="G4733" s="50" t="s">
        <v>135</v>
      </c>
      <c r="H4733" s="50" t="s">
        <v>136</v>
      </c>
      <c r="I4733" s="50" t="s">
        <v>981</v>
      </c>
      <c r="J4733" s="50" t="s">
        <v>5561</v>
      </c>
      <c r="K4733" s="53">
        <v>1350.67</v>
      </c>
    </row>
    <row r="4734" spans="1:11" x14ac:dyDescent="0.25">
      <c r="A4734" s="50" t="s">
        <v>5558</v>
      </c>
      <c r="B4734" s="50" t="s">
        <v>6081</v>
      </c>
      <c r="C4734" s="50" t="s">
        <v>6045</v>
      </c>
      <c r="D4734" s="50" t="s">
        <v>37</v>
      </c>
      <c r="E4734" s="51">
        <v>45384</v>
      </c>
      <c r="F4734" s="50" t="s">
        <v>72</v>
      </c>
      <c r="G4734" s="50" t="s">
        <v>135</v>
      </c>
      <c r="H4734" s="50" t="s">
        <v>136</v>
      </c>
      <c r="I4734" s="50" t="s">
        <v>981</v>
      </c>
      <c r="J4734" s="50" t="s">
        <v>5561</v>
      </c>
      <c r="K4734" s="53">
        <v>1350.67</v>
      </c>
    </row>
    <row r="4735" spans="1:11" x14ac:dyDescent="0.25">
      <c r="A4735" s="50" t="s">
        <v>5558</v>
      </c>
      <c r="B4735" s="50" t="s">
        <v>6082</v>
      </c>
      <c r="C4735" s="50" t="s">
        <v>6045</v>
      </c>
      <c r="D4735" s="50" t="s">
        <v>37</v>
      </c>
      <c r="E4735" s="51">
        <v>45384</v>
      </c>
      <c r="F4735" s="50" t="s">
        <v>72</v>
      </c>
      <c r="G4735" s="50" t="s">
        <v>135</v>
      </c>
      <c r="H4735" s="50" t="s">
        <v>136</v>
      </c>
      <c r="I4735" s="50" t="s">
        <v>981</v>
      </c>
      <c r="J4735" s="50" t="s">
        <v>5561</v>
      </c>
      <c r="K4735" s="53">
        <v>1350.67</v>
      </c>
    </row>
    <row r="4736" spans="1:11" x14ac:dyDescent="0.25">
      <c r="A4736" s="50" t="s">
        <v>5558</v>
      </c>
      <c r="B4736" s="50" t="s">
        <v>6083</v>
      </c>
      <c r="C4736" s="50" t="s">
        <v>6045</v>
      </c>
      <c r="D4736" s="50" t="s">
        <v>37</v>
      </c>
      <c r="E4736" s="51">
        <v>45384</v>
      </c>
      <c r="F4736" s="50" t="s">
        <v>72</v>
      </c>
      <c r="G4736" s="50" t="s">
        <v>135</v>
      </c>
      <c r="H4736" s="50" t="s">
        <v>136</v>
      </c>
      <c r="I4736" s="50" t="s">
        <v>981</v>
      </c>
      <c r="J4736" s="50" t="s">
        <v>5561</v>
      </c>
      <c r="K4736" s="53">
        <v>1350.67</v>
      </c>
    </row>
    <row r="4737" spans="1:11" x14ac:dyDescent="0.25">
      <c r="A4737" s="50" t="s">
        <v>5558</v>
      </c>
      <c r="B4737" s="50" t="s">
        <v>6084</v>
      </c>
      <c r="C4737" s="50" t="s">
        <v>6045</v>
      </c>
      <c r="D4737" s="50" t="s">
        <v>37</v>
      </c>
      <c r="E4737" s="51">
        <v>45384</v>
      </c>
      <c r="F4737" s="50" t="s">
        <v>72</v>
      </c>
      <c r="G4737" s="50" t="s">
        <v>135</v>
      </c>
      <c r="H4737" s="50" t="s">
        <v>136</v>
      </c>
      <c r="I4737" s="50" t="s">
        <v>981</v>
      </c>
      <c r="J4737" s="50" t="s">
        <v>5561</v>
      </c>
      <c r="K4737" s="53">
        <v>1350.67</v>
      </c>
    </row>
    <row r="4738" spans="1:11" x14ac:dyDescent="0.25">
      <c r="A4738" s="50" t="s">
        <v>5558</v>
      </c>
      <c r="B4738" s="50" t="s">
        <v>6085</v>
      </c>
      <c r="C4738" s="50" t="s">
        <v>6045</v>
      </c>
      <c r="D4738" s="50" t="s">
        <v>37</v>
      </c>
      <c r="E4738" s="51">
        <v>45384</v>
      </c>
      <c r="F4738" s="50" t="s">
        <v>72</v>
      </c>
      <c r="G4738" s="50" t="s">
        <v>135</v>
      </c>
      <c r="H4738" s="50" t="s">
        <v>136</v>
      </c>
      <c r="I4738" s="50" t="s">
        <v>981</v>
      </c>
      <c r="J4738" s="50" t="s">
        <v>5561</v>
      </c>
      <c r="K4738" s="53">
        <v>1350.67</v>
      </c>
    </row>
    <row r="4739" spans="1:11" x14ac:dyDescent="0.25">
      <c r="A4739" s="50" t="s">
        <v>5558</v>
      </c>
      <c r="B4739" s="50" t="s">
        <v>6086</v>
      </c>
      <c r="C4739" s="50" t="s">
        <v>6045</v>
      </c>
      <c r="D4739" s="50" t="s">
        <v>37</v>
      </c>
      <c r="E4739" s="51">
        <v>45384</v>
      </c>
      <c r="F4739" s="50" t="s">
        <v>72</v>
      </c>
      <c r="G4739" s="50" t="s">
        <v>135</v>
      </c>
      <c r="H4739" s="50" t="s">
        <v>136</v>
      </c>
      <c r="I4739" s="50" t="s">
        <v>981</v>
      </c>
      <c r="J4739" s="50" t="s">
        <v>5561</v>
      </c>
      <c r="K4739" s="53">
        <v>1350.67</v>
      </c>
    </row>
    <row r="4740" spans="1:11" x14ac:dyDescent="0.25">
      <c r="A4740" s="50" t="s">
        <v>5558</v>
      </c>
      <c r="B4740" s="50" t="s">
        <v>6087</v>
      </c>
      <c r="C4740" s="50" t="s">
        <v>6045</v>
      </c>
      <c r="D4740" s="50" t="s">
        <v>37</v>
      </c>
      <c r="E4740" s="51">
        <v>45384</v>
      </c>
      <c r="F4740" s="50" t="s">
        <v>72</v>
      </c>
      <c r="G4740" s="50" t="s">
        <v>135</v>
      </c>
      <c r="H4740" s="50" t="s">
        <v>136</v>
      </c>
      <c r="I4740" s="50" t="s">
        <v>981</v>
      </c>
      <c r="J4740" s="50" t="s">
        <v>5561</v>
      </c>
      <c r="K4740" s="53">
        <v>1350.67</v>
      </c>
    </row>
    <row r="4741" spans="1:11" x14ac:dyDescent="0.25">
      <c r="A4741" s="50" t="s">
        <v>5558</v>
      </c>
      <c r="B4741" s="50" t="s">
        <v>6088</v>
      </c>
      <c r="C4741" s="50" t="s">
        <v>6045</v>
      </c>
      <c r="D4741" s="50" t="s">
        <v>37</v>
      </c>
      <c r="E4741" s="51">
        <v>45384</v>
      </c>
      <c r="F4741" s="50" t="s">
        <v>72</v>
      </c>
      <c r="G4741" s="50" t="s">
        <v>135</v>
      </c>
      <c r="H4741" s="50" t="s">
        <v>136</v>
      </c>
      <c r="I4741" s="50" t="s">
        <v>981</v>
      </c>
      <c r="J4741" s="50" t="s">
        <v>5561</v>
      </c>
      <c r="K4741" s="53">
        <v>1350.67</v>
      </c>
    </row>
    <row r="4742" spans="1:11" x14ac:dyDescent="0.25">
      <c r="A4742" s="50" t="s">
        <v>5558</v>
      </c>
      <c r="B4742" s="50" t="s">
        <v>6089</v>
      </c>
      <c r="C4742" s="50" t="s">
        <v>6045</v>
      </c>
      <c r="D4742" s="50" t="s">
        <v>37</v>
      </c>
      <c r="E4742" s="51">
        <v>45384</v>
      </c>
      <c r="F4742" s="50" t="s">
        <v>72</v>
      </c>
      <c r="G4742" s="50" t="s">
        <v>135</v>
      </c>
      <c r="H4742" s="50" t="s">
        <v>136</v>
      </c>
      <c r="I4742" s="50" t="s">
        <v>981</v>
      </c>
      <c r="J4742" s="50" t="s">
        <v>5561</v>
      </c>
      <c r="K4742" s="53">
        <v>1350.67</v>
      </c>
    </row>
    <row r="4743" spans="1:11" x14ac:dyDescent="0.25">
      <c r="A4743" s="50" t="s">
        <v>5558</v>
      </c>
      <c r="B4743" s="50" t="s">
        <v>6090</v>
      </c>
      <c r="C4743" s="50" t="s">
        <v>6045</v>
      </c>
      <c r="D4743" s="50" t="s">
        <v>37</v>
      </c>
      <c r="E4743" s="51">
        <v>45384</v>
      </c>
      <c r="F4743" s="50" t="s">
        <v>72</v>
      </c>
      <c r="G4743" s="50" t="s">
        <v>135</v>
      </c>
      <c r="H4743" s="50" t="s">
        <v>136</v>
      </c>
      <c r="I4743" s="50" t="s">
        <v>981</v>
      </c>
      <c r="J4743" s="50" t="s">
        <v>5561</v>
      </c>
      <c r="K4743" s="53">
        <v>1350.67</v>
      </c>
    </row>
    <row r="4744" spans="1:11" x14ac:dyDescent="0.25">
      <c r="A4744" s="50" t="s">
        <v>5558</v>
      </c>
      <c r="B4744" s="50" t="s">
        <v>6091</v>
      </c>
      <c r="C4744" s="50" t="s">
        <v>6045</v>
      </c>
      <c r="D4744" s="50" t="s">
        <v>37</v>
      </c>
      <c r="E4744" s="51">
        <v>45384</v>
      </c>
      <c r="F4744" s="50" t="s">
        <v>72</v>
      </c>
      <c r="G4744" s="50" t="s">
        <v>135</v>
      </c>
      <c r="H4744" s="50" t="s">
        <v>136</v>
      </c>
      <c r="I4744" s="50" t="s">
        <v>981</v>
      </c>
      <c r="J4744" s="50" t="s">
        <v>5561</v>
      </c>
      <c r="K4744" s="53">
        <v>1350.67</v>
      </c>
    </row>
    <row r="4745" spans="1:11" x14ac:dyDescent="0.25">
      <c r="A4745" s="50" t="s">
        <v>5558</v>
      </c>
      <c r="B4745" s="50" t="s">
        <v>6092</v>
      </c>
      <c r="C4745" s="50" t="s">
        <v>6045</v>
      </c>
      <c r="D4745" s="50" t="s">
        <v>37</v>
      </c>
      <c r="E4745" s="51">
        <v>45384</v>
      </c>
      <c r="F4745" s="50" t="s">
        <v>72</v>
      </c>
      <c r="G4745" s="50" t="s">
        <v>135</v>
      </c>
      <c r="H4745" s="50" t="s">
        <v>136</v>
      </c>
      <c r="I4745" s="50" t="s">
        <v>981</v>
      </c>
      <c r="J4745" s="50" t="s">
        <v>5561</v>
      </c>
      <c r="K4745" s="53">
        <v>1350.67</v>
      </c>
    </row>
    <row r="4746" spans="1:11" x14ac:dyDescent="0.25">
      <c r="A4746" s="50" t="s">
        <v>5558</v>
      </c>
      <c r="B4746" s="50" t="s">
        <v>6093</v>
      </c>
      <c r="C4746" s="50" t="s">
        <v>6045</v>
      </c>
      <c r="D4746" s="50" t="s">
        <v>37</v>
      </c>
      <c r="E4746" s="51">
        <v>45384</v>
      </c>
      <c r="F4746" s="50" t="s">
        <v>72</v>
      </c>
      <c r="G4746" s="50" t="s">
        <v>135</v>
      </c>
      <c r="H4746" s="50" t="s">
        <v>136</v>
      </c>
      <c r="I4746" s="50" t="s">
        <v>981</v>
      </c>
      <c r="J4746" s="50" t="s">
        <v>5561</v>
      </c>
      <c r="K4746" s="53">
        <v>1350.67</v>
      </c>
    </row>
    <row r="4747" spans="1:11" x14ac:dyDescent="0.25">
      <c r="A4747" s="50" t="s">
        <v>5558</v>
      </c>
      <c r="B4747" s="50" t="s">
        <v>6094</v>
      </c>
      <c r="C4747" s="50" t="s">
        <v>6045</v>
      </c>
      <c r="D4747" s="50" t="s">
        <v>37</v>
      </c>
      <c r="E4747" s="51">
        <v>45384</v>
      </c>
      <c r="F4747" s="50" t="s">
        <v>72</v>
      </c>
      <c r="G4747" s="50" t="s">
        <v>135</v>
      </c>
      <c r="H4747" s="50" t="s">
        <v>136</v>
      </c>
      <c r="I4747" s="50" t="s">
        <v>981</v>
      </c>
      <c r="J4747" s="50" t="s">
        <v>5561</v>
      </c>
      <c r="K4747" s="53">
        <v>1350.67</v>
      </c>
    </row>
    <row r="4748" spans="1:11" x14ac:dyDescent="0.25">
      <c r="A4748" s="50" t="s">
        <v>5558</v>
      </c>
      <c r="B4748" s="50" t="s">
        <v>6095</v>
      </c>
      <c r="C4748" s="50" t="s">
        <v>6045</v>
      </c>
      <c r="D4748" s="50" t="s">
        <v>37</v>
      </c>
      <c r="E4748" s="51">
        <v>45384</v>
      </c>
      <c r="F4748" s="50" t="s">
        <v>72</v>
      </c>
      <c r="G4748" s="50" t="s">
        <v>135</v>
      </c>
      <c r="H4748" s="50" t="s">
        <v>136</v>
      </c>
      <c r="I4748" s="50" t="s">
        <v>981</v>
      </c>
      <c r="J4748" s="50" t="s">
        <v>5561</v>
      </c>
      <c r="K4748" s="53">
        <v>1350.67</v>
      </c>
    </row>
    <row r="4749" spans="1:11" x14ac:dyDescent="0.25">
      <c r="A4749" s="50" t="s">
        <v>5558</v>
      </c>
      <c r="B4749" s="50" t="s">
        <v>6096</v>
      </c>
      <c r="C4749" s="50" t="s">
        <v>6045</v>
      </c>
      <c r="D4749" s="50" t="s">
        <v>37</v>
      </c>
      <c r="E4749" s="51">
        <v>45384</v>
      </c>
      <c r="F4749" s="50" t="s">
        <v>72</v>
      </c>
      <c r="G4749" s="50" t="s">
        <v>135</v>
      </c>
      <c r="H4749" s="50" t="s">
        <v>136</v>
      </c>
      <c r="I4749" s="50" t="s">
        <v>981</v>
      </c>
      <c r="J4749" s="50" t="s">
        <v>5561</v>
      </c>
      <c r="K4749" s="53">
        <v>1350.67</v>
      </c>
    </row>
    <row r="4750" spans="1:11" x14ac:dyDescent="0.25">
      <c r="A4750" s="50" t="s">
        <v>5558</v>
      </c>
      <c r="B4750" s="50" t="s">
        <v>6097</v>
      </c>
      <c r="C4750" s="50" t="s">
        <v>6045</v>
      </c>
      <c r="D4750" s="50" t="s">
        <v>37</v>
      </c>
      <c r="E4750" s="51">
        <v>45384</v>
      </c>
      <c r="F4750" s="50" t="s">
        <v>72</v>
      </c>
      <c r="G4750" s="50" t="s">
        <v>135</v>
      </c>
      <c r="H4750" s="50" t="s">
        <v>136</v>
      </c>
      <c r="I4750" s="50" t="s">
        <v>981</v>
      </c>
      <c r="J4750" s="50" t="s">
        <v>5561</v>
      </c>
      <c r="K4750" s="53">
        <v>1350.67</v>
      </c>
    </row>
    <row r="4751" spans="1:11" x14ac:dyDescent="0.25">
      <c r="A4751" s="50" t="s">
        <v>5558</v>
      </c>
      <c r="B4751" s="50" t="s">
        <v>6098</v>
      </c>
      <c r="C4751" s="50" t="s">
        <v>6045</v>
      </c>
      <c r="D4751" s="50" t="s">
        <v>37</v>
      </c>
      <c r="E4751" s="51">
        <v>45384</v>
      </c>
      <c r="F4751" s="50" t="s">
        <v>72</v>
      </c>
      <c r="G4751" s="50" t="s">
        <v>135</v>
      </c>
      <c r="H4751" s="50" t="s">
        <v>136</v>
      </c>
      <c r="I4751" s="50" t="s">
        <v>981</v>
      </c>
      <c r="J4751" s="50" t="s">
        <v>5561</v>
      </c>
      <c r="K4751" s="53">
        <v>1350.67</v>
      </c>
    </row>
    <row r="4752" spans="1:11" x14ac:dyDescent="0.25">
      <c r="A4752" s="50" t="s">
        <v>5558</v>
      </c>
      <c r="B4752" s="50" t="s">
        <v>6099</v>
      </c>
      <c r="C4752" s="50" t="s">
        <v>6045</v>
      </c>
      <c r="D4752" s="50" t="s">
        <v>37</v>
      </c>
      <c r="E4752" s="51">
        <v>45384</v>
      </c>
      <c r="F4752" s="50" t="s">
        <v>72</v>
      </c>
      <c r="G4752" s="50" t="s">
        <v>135</v>
      </c>
      <c r="H4752" s="50" t="s">
        <v>136</v>
      </c>
      <c r="I4752" s="50" t="s">
        <v>981</v>
      </c>
      <c r="J4752" s="50" t="s">
        <v>5561</v>
      </c>
      <c r="K4752" s="53">
        <v>1350.67</v>
      </c>
    </row>
    <row r="4753" spans="1:11" x14ac:dyDescent="0.25">
      <c r="A4753" s="50" t="s">
        <v>5558</v>
      </c>
      <c r="B4753" s="50" t="s">
        <v>6100</v>
      </c>
      <c r="C4753" s="50" t="s">
        <v>6045</v>
      </c>
      <c r="D4753" s="50" t="s">
        <v>37</v>
      </c>
      <c r="E4753" s="51">
        <v>45384</v>
      </c>
      <c r="F4753" s="50" t="s">
        <v>72</v>
      </c>
      <c r="G4753" s="50" t="s">
        <v>135</v>
      </c>
      <c r="H4753" s="50" t="s">
        <v>136</v>
      </c>
      <c r="I4753" s="50" t="s">
        <v>981</v>
      </c>
      <c r="J4753" s="50" t="s">
        <v>5561</v>
      </c>
      <c r="K4753" s="53">
        <v>1350.67</v>
      </c>
    </row>
    <row r="4754" spans="1:11" x14ac:dyDescent="0.25">
      <c r="A4754" s="50" t="s">
        <v>5558</v>
      </c>
      <c r="B4754" s="50" t="s">
        <v>6101</v>
      </c>
      <c r="C4754" s="50" t="s">
        <v>6045</v>
      </c>
      <c r="D4754" s="50" t="s">
        <v>37</v>
      </c>
      <c r="E4754" s="51">
        <v>45384</v>
      </c>
      <c r="F4754" s="50" t="s">
        <v>72</v>
      </c>
      <c r="G4754" s="50" t="s">
        <v>135</v>
      </c>
      <c r="H4754" s="50" t="s">
        <v>136</v>
      </c>
      <c r="I4754" s="50" t="s">
        <v>981</v>
      </c>
      <c r="J4754" s="50" t="s">
        <v>5561</v>
      </c>
      <c r="K4754" s="53">
        <v>1350.67</v>
      </c>
    </row>
    <row r="4755" spans="1:11" x14ac:dyDescent="0.25">
      <c r="A4755" s="50" t="s">
        <v>5558</v>
      </c>
      <c r="B4755" s="50" t="s">
        <v>6102</v>
      </c>
      <c r="C4755" s="50" t="s">
        <v>6045</v>
      </c>
      <c r="D4755" s="50" t="s">
        <v>37</v>
      </c>
      <c r="E4755" s="51">
        <v>45384</v>
      </c>
      <c r="F4755" s="50" t="s">
        <v>72</v>
      </c>
      <c r="G4755" s="50" t="s">
        <v>135</v>
      </c>
      <c r="H4755" s="50" t="s">
        <v>136</v>
      </c>
      <c r="I4755" s="50" t="s">
        <v>981</v>
      </c>
      <c r="J4755" s="50" t="s">
        <v>5561</v>
      </c>
      <c r="K4755" s="53">
        <v>1350.67</v>
      </c>
    </row>
    <row r="4756" spans="1:11" x14ac:dyDescent="0.25">
      <c r="A4756" s="50" t="s">
        <v>5558</v>
      </c>
      <c r="B4756" s="50" t="s">
        <v>6103</v>
      </c>
      <c r="C4756" s="50" t="s">
        <v>6045</v>
      </c>
      <c r="D4756" s="50" t="s">
        <v>37</v>
      </c>
      <c r="E4756" s="51">
        <v>45384</v>
      </c>
      <c r="F4756" s="50" t="s">
        <v>72</v>
      </c>
      <c r="G4756" s="50" t="s">
        <v>135</v>
      </c>
      <c r="H4756" s="50" t="s">
        <v>136</v>
      </c>
      <c r="I4756" s="50" t="s">
        <v>981</v>
      </c>
      <c r="J4756" s="50" t="s">
        <v>5561</v>
      </c>
      <c r="K4756" s="53">
        <v>1350.67</v>
      </c>
    </row>
    <row r="4757" spans="1:11" x14ac:dyDescent="0.25">
      <c r="A4757" s="50" t="s">
        <v>5558</v>
      </c>
      <c r="B4757" s="50" t="s">
        <v>6104</v>
      </c>
      <c r="C4757" s="50" t="s">
        <v>6045</v>
      </c>
      <c r="D4757" s="50" t="s">
        <v>37</v>
      </c>
      <c r="E4757" s="51">
        <v>45384</v>
      </c>
      <c r="F4757" s="50" t="s">
        <v>72</v>
      </c>
      <c r="G4757" s="50" t="s">
        <v>135</v>
      </c>
      <c r="H4757" s="50" t="s">
        <v>136</v>
      </c>
      <c r="I4757" s="50" t="s">
        <v>981</v>
      </c>
      <c r="J4757" s="50" t="s">
        <v>5561</v>
      </c>
      <c r="K4757" s="53">
        <v>1350.51</v>
      </c>
    </row>
    <row r="4758" spans="1:11" x14ac:dyDescent="0.25">
      <c r="A4758" s="50" t="s">
        <v>5558</v>
      </c>
      <c r="B4758" s="50" t="s">
        <v>6105</v>
      </c>
      <c r="C4758" s="50" t="s">
        <v>6106</v>
      </c>
      <c r="D4758" s="50" t="s">
        <v>37</v>
      </c>
      <c r="E4758" s="51">
        <v>45384</v>
      </c>
      <c r="F4758" s="50" t="s">
        <v>72</v>
      </c>
      <c r="G4758" s="50" t="s">
        <v>3730</v>
      </c>
      <c r="H4758" s="50" t="s">
        <v>3731</v>
      </c>
      <c r="I4758" s="50" t="s">
        <v>981</v>
      </c>
      <c r="J4758" s="50" t="s">
        <v>5561</v>
      </c>
      <c r="K4758" s="53">
        <v>1973.32</v>
      </c>
    </row>
    <row r="4759" spans="1:11" x14ac:dyDescent="0.25">
      <c r="A4759" s="50" t="s">
        <v>5558</v>
      </c>
      <c r="B4759" s="50" t="s">
        <v>6107</v>
      </c>
      <c r="C4759" s="50" t="s">
        <v>6108</v>
      </c>
      <c r="D4759" s="50" t="s">
        <v>37</v>
      </c>
      <c r="E4759" s="51">
        <v>45384</v>
      </c>
      <c r="F4759" s="50" t="s">
        <v>72</v>
      </c>
      <c r="G4759" s="50" t="s">
        <v>135</v>
      </c>
      <c r="H4759" s="50" t="s">
        <v>136</v>
      </c>
      <c r="I4759" s="50" t="s">
        <v>981</v>
      </c>
      <c r="J4759" s="50" t="s">
        <v>5561</v>
      </c>
      <c r="K4759" s="53">
        <v>1458.43</v>
      </c>
    </row>
    <row r="4760" spans="1:11" x14ac:dyDescent="0.25">
      <c r="A4760" s="50" t="s">
        <v>5558</v>
      </c>
      <c r="B4760" s="50" t="s">
        <v>6109</v>
      </c>
      <c r="C4760" s="50" t="s">
        <v>6110</v>
      </c>
      <c r="D4760" s="50" t="s">
        <v>37</v>
      </c>
      <c r="E4760" s="51">
        <v>45379</v>
      </c>
      <c r="F4760" s="50" t="s">
        <v>72</v>
      </c>
      <c r="G4760" s="50" t="s">
        <v>3668</v>
      </c>
      <c r="H4760" s="50" t="s">
        <v>3669</v>
      </c>
      <c r="I4760" s="50" t="s">
        <v>981</v>
      </c>
      <c r="J4760" s="50" t="s">
        <v>5561</v>
      </c>
      <c r="K4760" s="53">
        <v>2718.1</v>
      </c>
    </row>
    <row r="4761" spans="1:11" x14ac:dyDescent="0.25">
      <c r="A4761" s="50" t="s">
        <v>5558</v>
      </c>
      <c r="B4761" s="50" t="s">
        <v>6111</v>
      </c>
      <c r="C4761" s="50" t="s">
        <v>6110</v>
      </c>
      <c r="D4761" s="50" t="s">
        <v>37</v>
      </c>
      <c r="E4761" s="51">
        <v>45379</v>
      </c>
      <c r="F4761" s="50" t="s">
        <v>72</v>
      </c>
      <c r="G4761" s="50" t="s">
        <v>3668</v>
      </c>
      <c r="H4761" s="50" t="s">
        <v>3669</v>
      </c>
      <c r="I4761" s="50" t="s">
        <v>981</v>
      </c>
      <c r="J4761" s="50" t="s">
        <v>5561</v>
      </c>
      <c r="K4761" s="53">
        <v>2718.1</v>
      </c>
    </row>
    <row r="4762" spans="1:11" x14ac:dyDescent="0.25">
      <c r="A4762" s="50" t="s">
        <v>5558</v>
      </c>
      <c r="B4762" s="50" t="s">
        <v>6112</v>
      </c>
      <c r="C4762" s="50" t="s">
        <v>6110</v>
      </c>
      <c r="D4762" s="50" t="s">
        <v>37</v>
      </c>
      <c r="E4762" s="51">
        <v>45379</v>
      </c>
      <c r="F4762" s="50" t="s">
        <v>72</v>
      </c>
      <c r="G4762" s="50" t="s">
        <v>3668</v>
      </c>
      <c r="H4762" s="50" t="s">
        <v>3669</v>
      </c>
      <c r="I4762" s="50" t="s">
        <v>981</v>
      </c>
      <c r="J4762" s="50" t="s">
        <v>5561</v>
      </c>
      <c r="K4762" s="53">
        <v>2718.1</v>
      </c>
    </row>
    <row r="4763" spans="1:11" x14ac:dyDescent="0.25">
      <c r="A4763" s="50" t="s">
        <v>5558</v>
      </c>
      <c r="B4763" s="50" t="s">
        <v>6113</v>
      </c>
      <c r="C4763" s="50" t="s">
        <v>6110</v>
      </c>
      <c r="D4763" s="50" t="s">
        <v>37</v>
      </c>
      <c r="E4763" s="51">
        <v>45379</v>
      </c>
      <c r="F4763" s="50" t="s">
        <v>72</v>
      </c>
      <c r="G4763" s="50" t="s">
        <v>3668</v>
      </c>
      <c r="H4763" s="50" t="s">
        <v>3669</v>
      </c>
      <c r="I4763" s="50" t="s">
        <v>981</v>
      </c>
      <c r="J4763" s="50" t="s">
        <v>5561</v>
      </c>
      <c r="K4763" s="53">
        <v>2718.1</v>
      </c>
    </row>
    <row r="4764" spans="1:11" x14ac:dyDescent="0.25">
      <c r="A4764" s="50" t="s">
        <v>5558</v>
      </c>
      <c r="B4764" s="50" t="s">
        <v>6114</v>
      </c>
      <c r="C4764" s="50" t="s">
        <v>6110</v>
      </c>
      <c r="D4764" s="50" t="s">
        <v>37</v>
      </c>
      <c r="E4764" s="51">
        <v>45379</v>
      </c>
      <c r="F4764" s="50" t="s">
        <v>72</v>
      </c>
      <c r="G4764" s="50" t="s">
        <v>3668</v>
      </c>
      <c r="H4764" s="50" t="s">
        <v>3669</v>
      </c>
      <c r="I4764" s="50" t="s">
        <v>981</v>
      </c>
      <c r="J4764" s="50" t="s">
        <v>5561</v>
      </c>
      <c r="K4764" s="53">
        <v>2718.1</v>
      </c>
    </row>
    <row r="4765" spans="1:11" x14ac:dyDescent="0.25">
      <c r="A4765" s="50" t="s">
        <v>5558</v>
      </c>
      <c r="B4765" s="50" t="s">
        <v>6115</v>
      </c>
      <c r="C4765" s="50" t="s">
        <v>6110</v>
      </c>
      <c r="D4765" s="50" t="s">
        <v>37</v>
      </c>
      <c r="E4765" s="51">
        <v>45379</v>
      </c>
      <c r="F4765" s="50" t="s">
        <v>72</v>
      </c>
      <c r="G4765" s="50" t="s">
        <v>3668</v>
      </c>
      <c r="H4765" s="50" t="s">
        <v>3669</v>
      </c>
      <c r="I4765" s="50" t="s">
        <v>981</v>
      </c>
      <c r="J4765" s="50" t="s">
        <v>5561</v>
      </c>
      <c r="K4765" s="53">
        <v>2718.1</v>
      </c>
    </row>
    <row r="4766" spans="1:11" x14ac:dyDescent="0.25">
      <c r="A4766" s="50" t="s">
        <v>5558</v>
      </c>
      <c r="B4766" s="50" t="s">
        <v>6116</v>
      </c>
      <c r="C4766" s="50" t="s">
        <v>6110</v>
      </c>
      <c r="D4766" s="50" t="s">
        <v>37</v>
      </c>
      <c r="E4766" s="51">
        <v>45379</v>
      </c>
      <c r="F4766" s="50" t="s">
        <v>72</v>
      </c>
      <c r="G4766" s="50" t="s">
        <v>3668</v>
      </c>
      <c r="H4766" s="50" t="s">
        <v>3669</v>
      </c>
      <c r="I4766" s="50" t="s">
        <v>981</v>
      </c>
      <c r="J4766" s="50" t="s">
        <v>5561</v>
      </c>
      <c r="K4766" s="53">
        <v>2718.1</v>
      </c>
    </row>
    <row r="4767" spans="1:11" x14ac:dyDescent="0.25">
      <c r="A4767" s="50" t="s">
        <v>5558</v>
      </c>
      <c r="B4767" s="50" t="s">
        <v>6117</v>
      </c>
      <c r="C4767" s="50" t="s">
        <v>6110</v>
      </c>
      <c r="D4767" s="50" t="s">
        <v>37</v>
      </c>
      <c r="E4767" s="51">
        <v>45379</v>
      </c>
      <c r="F4767" s="50" t="s">
        <v>72</v>
      </c>
      <c r="G4767" s="50" t="s">
        <v>3668</v>
      </c>
      <c r="H4767" s="50" t="s">
        <v>3669</v>
      </c>
      <c r="I4767" s="50" t="s">
        <v>981</v>
      </c>
      <c r="J4767" s="50" t="s">
        <v>5561</v>
      </c>
      <c r="K4767" s="53">
        <v>2718.1</v>
      </c>
    </row>
    <row r="4768" spans="1:11" x14ac:dyDescent="0.25">
      <c r="A4768" s="50" t="s">
        <v>5558</v>
      </c>
      <c r="B4768" s="50" t="s">
        <v>6118</v>
      </c>
      <c r="C4768" s="50" t="s">
        <v>6110</v>
      </c>
      <c r="D4768" s="50" t="s">
        <v>37</v>
      </c>
      <c r="E4768" s="51">
        <v>45379</v>
      </c>
      <c r="F4768" s="50" t="s">
        <v>72</v>
      </c>
      <c r="G4768" s="50" t="s">
        <v>3668</v>
      </c>
      <c r="H4768" s="50" t="s">
        <v>3669</v>
      </c>
      <c r="I4768" s="50" t="s">
        <v>981</v>
      </c>
      <c r="J4768" s="50" t="s">
        <v>5561</v>
      </c>
      <c r="K4768" s="53">
        <v>2718.1</v>
      </c>
    </row>
    <row r="4769" spans="1:11" x14ac:dyDescent="0.25">
      <c r="A4769" s="50" t="s">
        <v>5558</v>
      </c>
      <c r="B4769" s="50" t="s">
        <v>6119</v>
      </c>
      <c r="C4769" s="50" t="s">
        <v>6110</v>
      </c>
      <c r="D4769" s="50" t="s">
        <v>37</v>
      </c>
      <c r="E4769" s="51">
        <v>45379</v>
      </c>
      <c r="F4769" s="50" t="s">
        <v>72</v>
      </c>
      <c r="G4769" s="50" t="s">
        <v>3668</v>
      </c>
      <c r="H4769" s="50" t="s">
        <v>3669</v>
      </c>
      <c r="I4769" s="50" t="s">
        <v>981</v>
      </c>
      <c r="J4769" s="50" t="s">
        <v>5561</v>
      </c>
      <c r="K4769" s="53">
        <v>2718.1</v>
      </c>
    </row>
    <row r="4770" spans="1:11" x14ac:dyDescent="0.25">
      <c r="A4770" s="50" t="s">
        <v>5558</v>
      </c>
      <c r="B4770" s="50" t="s">
        <v>6120</v>
      </c>
      <c r="C4770" s="50" t="s">
        <v>6110</v>
      </c>
      <c r="D4770" s="50" t="s">
        <v>37</v>
      </c>
      <c r="E4770" s="51">
        <v>45379</v>
      </c>
      <c r="F4770" s="50" t="s">
        <v>72</v>
      </c>
      <c r="G4770" s="50" t="s">
        <v>3668</v>
      </c>
      <c r="H4770" s="50" t="s">
        <v>3669</v>
      </c>
      <c r="I4770" s="50" t="s">
        <v>981</v>
      </c>
      <c r="J4770" s="50" t="s">
        <v>5561</v>
      </c>
      <c r="K4770" s="53">
        <v>2718.1</v>
      </c>
    </row>
    <row r="4771" spans="1:11" x14ac:dyDescent="0.25">
      <c r="A4771" s="50" t="s">
        <v>5558</v>
      </c>
      <c r="B4771" s="50" t="s">
        <v>6121</v>
      </c>
      <c r="C4771" s="50" t="s">
        <v>6110</v>
      </c>
      <c r="D4771" s="50" t="s">
        <v>37</v>
      </c>
      <c r="E4771" s="51">
        <v>45379</v>
      </c>
      <c r="F4771" s="50" t="s">
        <v>72</v>
      </c>
      <c r="G4771" s="50" t="s">
        <v>3668</v>
      </c>
      <c r="H4771" s="50" t="s">
        <v>3669</v>
      </c>
      <c r="I4771" s="50" t="s">
        <v>981</v>
      </c>
      <c r="J4771" s="50" t="s">
        <v>5561</v>
      </c>
      <c r="K4771" s="53">
        <v>2718.1</v>
      </c>
    </row>
    <row r="4772" spans="1:11" x14ac:dyDescent="0.25">
      <c r="A4772" s="50" t="s">
        <v>5558</v>
      </c>
      <c r="B4772" s="50" t="s">
        <v>6122</v>
      </c>
      <c r="C4772" s="50" t="s">
        <v>6110</v>
      </c>
      <c r="D4772" s="50" t="s">
        <v>37</v>
      </c>
      <c r="E4772" s="51">
        <v>45379</v>
      </c>
      <c r="F4772" s="50" t="s">
        <v>72</v>
      </c>
      <c r="G4772" s="50" t="s">
        <v>3668</v>
      </c>
      <c r="H4772" s="50" t="s">
        <v>3669</v>
      </c>
      <c r="I4772" s="50" t="s">
        <v>981</v>
      </c>
      <c r="J4772" s="50" t="s">
        <v>5561</v>
      </c>
      <c r="K4772" s="53">
        <v>2718.1</v>
      </c>
    </row>
    <row r="4773" spans="1:11" x14ac:dyDescent="0.25">
      <c r="A4773" s="50" t="s">
        <v>5558</v>
      </c>
      <c r="B4773" s="50" t="s">
        <v>6123</v>
      </c>
      <c r="C4773" s="50" t="s">
        <v>6110</v>
      </c>
      <c r="D4773" s="50" t="s">
        <v>37</v>
      </c>
      <c r="E4773" s="51">
        <v>45379</v>
      </c>
      <c r="F4773" s="50" t="s">
        <v>72</v>
      </c>
      <c r="G4773" s="50" t="s">
        <v>3668</v>
      </c>
      <c r="H4773" s="50" t="s">
        <v>3669</v>
      </c>
      <c r="I4773" s="50" t="s">
        <v>981</v>
      </c>
      <c r="J4773" s="50" t="s">
        <v>5561</v>
      </c>
      <c r="K4773" s="53">
        <v>2718.1</v>
      </c>
    </row>
    <row r="4774" spans="1:11" x14ac:dyDescent="0.25">
      <c r="A4774" s="50" t="s">
        <v>5558</v>
      </c>
      <c r="B4774" s="50" t="s">
        <v>6124</v>
      </c>
      <c r="C4774" s="50" t="s">
        <v>6110</v>
      </c>
      <c r="D4774" s="50" t="s">
        <v>37</v>
      </c>
      <c r="E4774" s="51">
        <v>45379</v>
      </c>
      <c r="F4774" s="50" t="s">
        <v>72</v>
      </c>
      <c r="G4774" s="50" t="s">
        <v>3668</v>
      </c>
      <c r="H4774" s="50" t="s">
        <v>3669</v>
      </c>
      <c r="I4774" s="50" t="s">
        <v>981</v>
      </c>
      <c r="J4774" s="50" t="s">
        <v>5561</v>
      </c>
      <c r="K4774" s="53">
        <v>2718.1</v>
      </c>
    </row>
    <row r="4775" spans="1:11" x14ac:dyDescent="0.25">
      <c r="A4775" s="50" t="s">
        <v>5558</v>
      </c>
      <c r="B4775" s="50" t="s">
        <v>6125</v>
      </c>
      <c r="C4775" s="50" t="s">
        <v>6110</v>
      </c>
      <c r="D4775" s="50" t="s">
        <v>37</v>
      </c>
      <c r="E4775" s="51">
        <v>45379</v>
      </c>
      <c r="F4775" s="50" t="s">
        <v>72</v>
      </c>
      <c r="G4775" s="50" t="s">
        <v>3668</v>
      </c>
      <c r="H4775" s="50" t="s">
        <v>3669</v>
      </c>
      <c r="I4775" s="50" t="s">
        <v>981</v>
      </c>
      <c r="J4775" s="50" t="s">
        <v>5561</v>
      </c>
      <c r="K4775" s="53">
        <v>2718.1</v>
      </c>
    </row>
    <row r="4776" spans="1:11" x14ac:dyDescent="0.25">
      <c r="A4776" s="50" t="s">
        <v>5558</v>
      </c>
      <c r="B4776" s="50" t="s">
        <v>6126</v>
      </c>
      <c r="C4776" s="50" t="s">
        <v>6110</v>
      </c>
      <c r="D4776" s="50" t="s">
        <v>37</v>
      </c>
      <c r="E4776" s="51">
        <v>45379</v>
      </c>
      <c r="F4776" s="50" t="s">
        <v>72</v>
      </c>
      <c r="G4776" s="50" t="s">
        <v>3668</v>
      </c>
      <c r="H4776" s="50" t="s">
        <v>3669</v>
      </c>
      <c r="I4776" s="50" t="s">
        <v>981</v>
      </c>
      <c r="J4776" s="50" t="s">
        <v>5561</v>
      </c>
      <c r="K4776" s="53">
        <v>2718.1</v>
      </c>
    </row>
    <row r="4777" spans="1:11" x14ac:dyDescent="0.25">
      <c r="A4777" s="50" t="s">
        <v>5558</v>
      </c>
      <c r="B4777" s="50" t="s">
        <v>6127</v>
      </c>
      <c r="C4777" s="50" t="s">
        <v>6110</v>
      </c>
      <c r="D4777" s="50" t="s">
        <v>37</v>
      </c>
      <c r="E4777" s="51">
        <v>45379</v>
      </c>
      <c r="F4777" s="50" t="s">
        <v>72</v>
      </c>
      <c r="G4777" s="50" t="s">
        <v>3668</v>
      </c>
      <c r="H4777" s="50" t="s">
        <v>3669</v>
      </c>
      <c r="I4777" s="50" t="s">
        <v>981</v>
      </c>
      <c r="J4777" s="50" t="s">
        <v>5561</v>
      </c>
      <c r="K4777" s="53">
        <v>2718.1</v>
      </c>
    </row>
    <row r="4778" spans="1:11" x14ac:dyDescent="0.25">
      <c r="A4778" s="50" t="s">
        <v>5558</v>
      </c>
      <c r="B4778" s="50" t="s">
        <v>6128</v>
      </c>
      <c r="C4778" s="50" t="s">
        <v>6110</v>
      </c>
      <c r="D4778" s="50" t="s">
        <v>37</v>
      </c>
      <c r="E4778" s="51">
        <v>45379</v>
      </c>
      <c r="F4778" s="50" t="s">
        <v>72</v>
      </c>
      <c r="G4778" s="50" t="s">
        <v>3668</v>
      </c>
      <c r="H4778" s="50" t="s">
        <v>3669</v>
      </c>
      <c r="I4778" s="50" t="s">
        <v>981</v>
      </c>
      <c r="J4778" s="50" t="s">
        <v>5561</v>
      </c>
      <c r="K4778" s="53">
        <v>2718.1</v>
      </c>
    </row>
    <row r="4779" spans="1:11" x14ac:dyDescent="0.25">
      <c r="A4779" s="50" t="s">
        <v>5558</v>
      </c>
      <c r="B4779" s="50" t="s">
        <v>6129</v>
      </c>
      <c r="C4779" s="50" t="s">
        <v>6110</v>
      </c>
      <c r="D4779" s="50" t="s">
        <v>37</v>
      </c>
      <c r="E4779" s="51">
        <v>45379</v>
      </c>
      <c r="F4779" s="50" t="s">
        <v>72</v>
      </c>
      <c r="G4779" s="50" t="s">
        <v>3668</v>
      </c>
      <c r="H4779" s="50" t="s">
        <v>3669</v>
      </c>
      <c r="I4779" s="50" t="s">
        <v>981</v>
      </c>
      <c r="J4779" s="50" t="s">
        <v>5561</v>
      </c>
      <c r="K4779" s="53">
        <v>2718.1</v>
      </c>
    </row>
    <row r="4780" spans="1:11" x14ac:dyDescent="0.25">
      <c r="A4780" s="50" t="s">
        <v>5558</v>
      </c>
      <c r="B4780" s="50" t="s">
        <v>6130</v>
      </c>
      <c r="C4780" s="50" t="s">
        <v>6110</v>
      </c>
      <c r="D4780" s="50" t="s">
        <v>37</v>
      </c>
      <c r="E4780" s="51">
        <v>45379</v>
      </c>
      <c r="F4780" s="50" t="s">
        <v>72</v>
      </c>
      <c r="G4780" s="50" t="s">
        <v>3668</v>
      </c>
      <c r="H4780" s="50" t="s">
        <v>3669</v>
      </c>
      <c r="I4780" s="50" t="s">
        <v>981</v>
      </c>
      <c r="J4780" s="50" t="s">
        <v>5561</v>
      </c>
      <c r="K4780" s="53">
        <v>2718.1</v>
      </c>
    </row>
    <row r="4781" spans="1:11" x14ac:dyDescent="0.25">
      <c r="A4781" s="50" t="s">
        <v>5558</v>
      </c>
      <c r="B4781" s="50" t="s">
        <v>6131</v>
      </c>
      <c r="C4781" s="50" t="s">
        <v>6110</v>
      </c>
      <c r="D4781" s="50" t="s">
        <v>37</v>
      </c>
      <c r="E4781" s="51">
        <v>45379</v>
      </c>
      <c r="F4781" s="50" t="s">
        <v>72</v>
      </c>
      <c r="G4781" s="50" t="s">
        <v>3668</v>
      </c>
      <c r="H4781" s="50" t="s">
        <v>3669</v>
      </c>
      <c r="I4781" s="50" t="s">
        <v>981</v>
      </c>
      <c r="J4781" s="50" t="s">
        <v>5561</v>
      </c>
      <c r="K4781" s="53">
        <v>2718.1</v>
      </c>
    </row>
    <row r="4782" spans="1:11" x14ac:dyDescent="0.25">
      <c r="A4782" s="50" t="s">
        <v>5558</v>
      </c>
      <c r="B4782" s="50" t="s">
        <v>6132</v>
      </c>
      <c r="C4782" s="50" t="s">
        <v>6110</v>
      </c>
      <c r="D4782" s="50" t="s">
        <v>37</v>
      </c>
      <c r="E4782" s="51">
        <v>45379</v>
      </c>
      <c r="F4782" s="50" t="s">
        <v>72</v>
      </c>
      <c r="G4782" s="50" t="s">
        <v>3668</v>
      </c>
      <c r="H4782" s="50" t="s">
        <v>3669</v>
      </c>
      <c r="I4782" s="50" t="s">
        <v>981</v>
      </c>
      <c r="J4782" s="50" t="s">
        <v>5561</v>
      </c>
      <c r="K4782" s="53">
        <v>2718.1</v>
      </c>
    </row>
    <row r="4783" spans="1:11" x14ac:dyDescent="0.25">
      <c r="A4783" s="50" t="s">
        <v>5558</v>
      </c>
      <c r="B4783" s="50" t="s">
        <v>6133</v>
      </c>
      <c r="C4783" s="50" t="s">
        <v>6110</v>
      </c>
      <c r="D4783" s="50" t="s">
        <v>37</v>
      </c>
      <c r="E4783" s="51">
        <v>45379</v>
      </c>
      <c r="F4783" s="50" t="s">
        <v>72</v>
      </c>
      <c r="G4783" s="50" t="s">
        <v>3668</v>
      </c>
      <c r="H4783" s="50" t="s">
        <v>3669</v>
      </c>
      <c r="I4783" s="50" t="s">
        <v>981</v>
      </c>
      <c r="J4783" s="50" t="s">
        <v>5561</v>
      </c>
      <c r="K4783" s="53">
        <v>2718.1</v>
      </c>
    </row>
    <row r="4784" spans="1:11" x14ac:dyDescent="0.25">
      <c r="A4784" s="50" t="s">
        <v>5558</v>
      </c>
      <c r="B4784" s="50" t="s">
        <v>6134</v>
      </c>
      <c r="C4784" s="50" t="s">
        <v>6110</v>
      </c>
      <c r="D4784" s="50" t="s">
        <v>37</v>
      </c>
      <c r="E4784" s="51">
        <v>45379</v>
      </c>
      <c r="F4784" s="50" t="s">
        <v>72</v>
      </c>
      <c r="G4784" s="50" t="s">
        <v>3668</v>
      </c>
      <c r="H4784" s="50" t="s">
        <v>3669</v>
      </c>
      <c r="I4784" s="50" t="s">
        <v>981</v>
      </c>
      <c r="J4784" s="50" t="s">
        <v>5561</v>
      </c>
      <c r="K4784" s="53">
        <v>2718.1</v>
      </c>
    </row>
    <row r="4785" spans="1:11" x14ac:dyDescent="0.25">
      <c r="A4785" s="50" t="s">
        <v>5558</v>
      </c>
      <c r="B4785" s="50" t="s">
        <v>6135</v>
      </c>
      <c r="C4785" s="50" t="s">
        <v>6110</v>
      </c>
      <c r="D4785" s="50" t="s">
        <v>37</v>
      </c>
      <c r="E4785" s="51">
        <v>45379</v>
      </c>
      <c r="F4785" s="50" t="s">
        <v>72</v>
      </c>
      <c r="G4785" s="50" t="s">
        <v>3668</v>
      </c>
      <c r="H4785" s="50" t="s">
        <v>3669</v>
      </c>
      <c r="I4785" s="50" t="s">
        <v>981</v>
      </c>
      <c r="J4785" s="50" t="s">
        <v>5561</v>
      </c>
      <c r="K4785" s="53">
        <v>2718.1</v>
      </c>
    </row>
    <row r="4786" spans="1:11" x14ac:dyDescent="0.25">
      <c r="A4786" s="50" t="s">
        <v>5558</v>
      </c>
      <c r="B4786" s="50" t="s">
        <v>6136</v>
      </c>
      <c r="C4786" s="50" t="s">
        <v>6110</v>
      </c>
      <c r="D4786" s="50" t="s">
        <v>37</v>
      </c>
      <c r="E4786" s="51">
        <v>45379</v>
      </c>
      <c r="F4786" s="50" t="s">
        <v>72</v>
      </c>
      <c r="G4786" s="50" t="s">
        <v>3668</v>
      </c>
      <c r="H4786" s="50" t="s">
        <v>3669</v>
      </c>
      <c r="I4786" s="50" t="s">
        <v>981</v>
      </c>
      <c r="J4786" s="50" t="s">
        <v>5561</v>
      </c>
      <c r="K4786" s="53">
        <v>2718.1</v>
      </c>
    </row>
    <row r="4787" spans="1:11" x14ac:dyDescent="0.25">
      <c r="A4787" s="50" t="s">
        <v>5558</v>
      </c>
      <c r="B4787" s="50" t="s">
        <v>6137</v>
      </c>
      <c r="C4787" s="50" t="s">
        <v>6110</v>
      </c>
      <c r="D4787" s="50" t="s">
        <v>37</v>
      </c>
      <c r="E4787" s="51">
        <v>45379</v>
      </c>
      <c r="F4787" s="50" t="s">
        <v>72</v>
      </c>
      <c r="G4787" s="50" t="s">
        <v>3668</v>
      </c>
      <c r="H4787" s="50" t="s">
        <v>3669</v>
      </c>
      <c r="I4787" s="50" t="s">
        <v>981</v>
      </c>
      <c r="J4787" s="50" t="s">
        <v>5561</v>
      </c>
      <c r="K4787" s="53">
        <v>2718.1</v>
      </c>
    </row>
    <row r="4788" spans="1:11" x14ac:dyDescent="0.25">
      <c r="A4788" s="50" t="s">
        <v>5558</v>
      </c>
      <c r="B4788" s="50" t="s">
        <v>6138</v>
      </c>
      <c r="C4788" s="50" t="s">
        <v>6110</v>
      </c>
      <c r="D4788" s="50" t="s">
        <v>37</v>
      </c>
      <c r="E4788" s="51">
        <v>45379</v>
      </c>
      <c r="F4788" s="50" t="s">
        <v>72</v>
      </c>
      <c r="G4788" s="50" t="s">
        <v>3668</v>
      </c>
      <c r="H4788" s="50" t="s">
        <v>3669</v>
      </c>
      <c r="I4788" s="50" t="s">
        <v>981</v>
      </c>
      <c r="J4788" s="50" t="s">
        <v>5561</v>
      </c>
      <c r="K4788" s="53">
        <v>2718.1</v>
      </c>
    </row>
    <row r="4789" spans="1:11" x14ac:dyDescent="0.25">
      <c r="A4789" s="50" t="s">
        <v>5558</v>
      </c>
      <c r="B4789" s="50" t="s">
        <v>6139</v>
      </c>
      <c r="C4789" s="50" t="s">
        <v>6110</v>
      </c>
      <c r="D4789" s="50" t="s">
        <v>37</v>
      </c>
      <c r="E4789" s="51">
        <v>45379</v>
      </c>
      <c r="F4789" s="50" t="s">
        <v>72</v>
      </c>
      <c r="G4789" s="50" t="s">
        <v>3668</v>
      </c>
      <c r="H4789" s="50" t="s">
        <v>3669</v>
      </c>
      <c r="I4789" s="50" t="s">
        <v>981</v>
      </c>
      <c r="J4789" s="50" t="s">
        <v>5561</v>
      </c>
      <c r="K4789" s="53">
        <v>2718.1</v>
      </c>
    </row>
    <row r="4790" spans="1:11" x14ac:dyDescent="0.25">
      <c r="A4790" s="50" t="s">
        <v>5558</v>
      </c>
      <c r="B4790" s="50" t="s">
        <v>6140</v>
      </c>
      <c r="C4790" s="50" t="s">
        <v>6110</v>
      </c>
      <c r="D4790" s="50" t="s">
        <v>37</v>
      </c>
      <c r="E4790" s="51">
        <v>45379</v>
      </c>
      <c r="F4790" s="50" t="s">
        <v>72</v>
      </c>
      <c r="G4790" s="50" t="s">
        <v>3668</v>
      </c>
      <c r="H4790" s="50" t="s">
        <v>3669</v>
      </c>
      <c r="I4790" s="50" t="s">
        <v>981</v>
      </c>
      <c r="J4790" s="50" t="s">
        <v>5561</v>
      </c>
      <c r="K4790" s="53">
        <v>2718.1</v>
      </c>
    </row>
    <row r="4791" spans="1:11" x14ac:dyDescent="0.25">
      <c r="A4791" s="50" t="s">
        <v>5558</v>
      </c>
      <c r="B4791" s="50" t="s">
        <v>6141</v>
      </c>
      <c r="C4791" s="50" t="s">
        <v>6110</v>
      </c>
      <c r="D4791" s="50" t="s">
        <v>37</v>
      </c>
      <c r="E4791" s="51">
        <v>45379</v>
      </c>
      <c r="F4791" s="50" t="s">
        <v>72</v>
      </c>
      <c r="G4791" s="50" t="s">
        <v>3668</v>
      </c>
      <c r="H4791" s="50" t="s">
        <v>3669</v>
      </c>
      <c r="I4791" s="50" t="s">
        <v>981</v>
      </c>
      <c r="J4791" s="50" t="s">
        <v>5561</v>
      </c>
      <c r="K4791" s="53">
        <v>2718.1</v>
      </c>
    </row>
    <row r="4792" spans="1:11" x14ac:dyDescent="0.25">
      <c r="A4792" s="50" t="s">
        <v>5558</v>
      </c>
      <c r="B4792" s="50" t="s">
        <v>6142</v>
      </c>
      <c r="C4792" s="50" t="s">
        <v>6110</v>
      </c>
      <c r="D4792" s="50" t="s">
        <v>37</v>
      </c>
      <c r="E4792" s="51">
        <v>45379</v>
      </c>
      <c r="F4792" s="50" t="s">
        <v>72</v>
      </c>
      <c r="G4792" s="50" t="s">
        <v>3668</v>
      </c>
      <c r="H4792" s="50" t="s">
        <v>3669</v>
      </c>
      <c r="I4792" s="50" t="s">
        <v>981</v>
      </c>
      <c r="J4792" s="50" t="s">
        <v>5561</v>
      </c>
      <c r="K4792" s="53">
        <v>2718.1</v>
      </c>
    </row>
    <row r="4793" spans="1:11" x14ac:dyDescent="0.25">
      <c r="A4793" s="50" t="s">
        <v>5558</v>
      </c>
      <c r="B4793" s="50" t="s">
        <v>6143</v>
      </c>
      <c r="C4793" s="50" t="s">
        <v>6110</v>
      </c>
      <c r="D4793" s="50" t="s">
        <v>37</v>
      </c>
      <c r="E4793" s="51">
        <v>45379</v>
      </c>
      <c r="F4793" s="50" t="s">
        <v>72</v>
      </c>
      <c r="G4793" s="50" t="s">
        <v>3668</v>
      </c>
      <c r="H4793" s="50" t="s">
        <v>3669</v>
      </c>
      <c r="I4793" s="50" t="s">
        <v>981</v>
      </c>
      <c r="J4793" s="50" t="s">
        <v>5561</v>
      </c>
      <c r="K4793" s="53">
        <v>2718.1</v>
      </c>
    </row>
    <row r="4794" spans="1:11" x14ac:dyDescent="0.25">
      <c r="A4794" s="50" t="s">
        <v>5558</v>
      </c>
      <c r="B4794" s="50" t="s">
        <v>6144</v>
      </c>
      <c r="C4794" s="50" t="s">
        <v>6110</v>
      </c>
      <c r="D4794" s="50" t="s">
        <v>37</v>
      </c>
      <c r="E4794" s="51">
        <v>45379</v>
      </c>
      <c r="F4794" s="50" t="s">
        <v>72</v>
      </c>
      <c r="G4794" s="50" t="s">
        <v>3668</v>
      </c>
      <c r="H4794" s="50" t="s">
        <v>3669</v>
      </c>
      <c r="I4794" s="50" t="s">
        <v>981</v>
      </c>
      <c r="J4794" s="50" t="s">
        <v>5561</v>
      </c>
      <c r="K4794" s="53">
        <v>2718.03</v>
      </c>
    </row>
    <row r="4795" spans="1:11" x14ac:dyDescent="0.25">
      <c r="A4795" s="50" t="s">
        <v>5558</v>
      </c>
      <c r="B4795" s="50" t="s">
        <v>6145</v>
      </c>
      <c r="C4795" s="50" t="s">
        <v>6146</v>
      </c>
      <c r="D4795" s="50" t="s">
        <v>37</v>
      </c>
      <c r="E4795" s="51">
        <v>45386</v>
      </c>
      <c r="F4795" s="50" t="s">
        <v>72</v>
      </c>
      <c r="G4795" s="50" t="s">
        <v>798</v>
      </c>
      <c r="H4795" s="50" t="s">
        <v>799</v>
      </c>
      <c r="I4795" s="50" t="s">
        <v>981</v>
      </c>
      <c r="J4795" s="50" t="s">
        <v>5572</v>
      </c>
      <c r="K4795" s="53">
        <v>4368.12</v>
      </c>
    </row>
    <row r="4796" spans="1:11" x14ac:dyDescent="0.25">
      <c r="A4796" s="50" t="s">
        <v>5558</v>
      </c>
      <c r="B4796" s="50" t="s">
        <v>6147</v>
      </c>
      <c r="C4796" s="50" t="s">
        <v>6146</v>
      </c>
      <c r="D4796" s="50" t="s">
        <v>37</v>
      </c>
      <c r="E4796" s="51">
        <v>45386</v>
      </c>
      <c r="F4796" s="50" t="s">
        <v>72</v>
      </c>
      <c r="G4796" s="50" t="s">
        <v>798</v>
      </c>
      <c r="H4796" s="50" t="s">
        <v>799</v>
      </c>
      <c r="I4796" s="50" t="s">
        <v>981</v>
      </c>
      <c r="J4796" s="50" t="s">
        <v>5572</v>
      </c>
      <c r="K4796" s="53">
        <v>4368.12</v>
      </c>
    </row>
    <row r="4797" spans="1:11" x14ac:dyDescent="0.25">
      <c r="A4797" s="50" t="s">
        <v>5558</v>
      </c>
      <c r="B4797" s="50" t="s">
        <v>6148</v>
      </c>
      <c r="C4797" s="50" t="s">
        <v>6146</v>
      </c>
      <c r="D4797" s="50" t="s">
        <v>37</v>
      </c>
      <c r="E4797" s="51">
        <v>45386</v>
      </c>
      <c r="F4797" s="50" t="s">
        <v>72</v>
      </c>
      <c r="G4797" s="50" t="s">
        <v>798</v>
      </c>
      <c r="H4797" s="50" t="s">
        <v>799</v>
      </c>
      <c r="I4797" s="50" t="s">
        <v>981</v>
      </c>
      <c r="J4797" s="50" t="s">
        <v>5572</v>
      </c>
      <c r="K4797" s="53">
        <v>4368.12</v>
      </c>
    </row>
    <row r="4798" spans="1:11" x14ac:dyDescent="0.25">
      <c r="A4798" s="50" t="s">
        <v>5558</v>
      </c>
      <c r="B4798" s="50" t="s">
        <v>6149</v>
      </c>
      <c r="C4798" s="50" t="s">
        <v>6146</v>
      </c>
      <c r="D4798" s="50" t="s">
        <v>37</v>
      </c>
      <c r="E4798" s="51">
        <v>45386</v>
      </c>
      <c r="F4798" s="50" t="s">
        <v>72</v>
      </c>
      <c r="G4798" s="50" t="s">
        <v>798</v>
      </c>
      <c r="H4798" s="50" t="s">
        <v>799</v>
      </c>
      <c r="I4798" s="50" t="s">
        <v>981</v>
      </c>
      <c r="J4798" s="50" t="s">
        <v>5572</v>
      </c>
      <c r="K4798" s="53">
        <v>4368.1000000000004</v>
      </c>
    </row>
    <row r="4799" spans="1:11" x14ac:dyDescent="0.25">
      <c r="A4799" s="50" t="s">
        <v>5558</v>
      </c>
      <c r="B4799" s="50" t="s">
        <v>6150</v>
      </c>
      <c r="C4799" s="50" t="s">
        <v>6151</v>
      </c>
      <c r="D4799" s="50" t="s">
        <v>37</v>
      </c>
      <c r="E4799" s="51">
        <v>45390</v>
      </c>
      <c r="F4799" s="50" t="s">
        <v>72</v>
      </c>
      <c r="G4799" s="50" t="s">
        <v>97</v>
      </c>
      <c r="H4799" s="50" t="s">
        <v>98</v>
      </c>
      <c r="I4799" s="50" t="s">
        <v>981</v>
      </c>
      <c r="J4799" s="50" t="s">
        <v>5572</v>
      </c>
      <c r="K4799" s="53">
        <v>11001.71</v>
      </c>
    </row>
    <row r="4800" spans="1:11" x14ac:dyDescent="0.25">
      <c r="A4800" s="50" t="s">
        <v>5558</v>
      </c>
      <c r="B4800" s="50" t="s">
        <v>6152</v>
      </c>
      <c r="C4800" s="50" t="s">
        <v>6151</v>
      </c>
      <c r="D4800" s="50" t="s">
        <v>37</v>
      </c>
      <c r="E4800" s="51">
        <v>45390</v>
      </c>
      <c r="F4800" s="50" t="s">
        <v>72</v>
      </c>
      <c r="G4800" s="50" t="s">
        <v>97</v>
      </c>
      <c r="H4800" s="50" t="s">
        <v>98</v>
      </c>
      <c r="I4800" s="50" t="s">
        <v>981</v>
      </c>
      <c r="J4800" s="50" t="s">
        <v>5572</v>
      </c>
      <c r="K4800" s="53">
        <v>11001.71</v>
      </c>
    </row>
    <row r="4801" spans="1:11" x14ac:dyDescent="0.25">
      <c r="A4801" s="50" t="s">
        <v>5558</v>
      </c>
      <c r="B4801" s="50" t="s">
        <v>6153</v>
      </c>
      <c r="C4801" s="50" t="s">
        <v>6151</v>
      </c>
      <c r="D4801" s="50" t="s">
        <v>37</v>
      </c>
      <c r="E4801" s="51">
        <v>45390</v>
      </c>
      <c r="F4801" s="50" t="s">
        <v>72</v>
      </c>
      <c r="G4801" s="50" t="s">
        <v>97</v>
      </c>
      <c r="H4801" s="50" t="s">
        <v>98</v>
      </c>
      <c r="I4801" s="50" t="s">
        <v>981</v>
      </c>
      <c r="J4801" s="50" t="s">
        <v>5572</v>
      </c>
      <c r="K4801" s="53">
        <v>11001.71</v>
      </c>
    </row>
    <row r="4802" spans="1:11" x14ac:dyDescent="0.25">
      <c r="A4802" s="50" t="s">
        <v>5558</v>
      </c>
      <c r="B4802" s="50" t="s">
        <v>6154</v>
      </c>
      <c r="C4802" s="50" t="s">
        <v>6151</v>
      </c>
      <c r="D4802" s="50" t="s">
        <v>37</v>
      </c>
      <c r="E4802" s="51">
        <v>45390</v>
      </c>
      <c r="F4802" s="50" t="s">
        <v>72</v>
      </c>
      <c r="G4802" s="50" t="s">
        <v>97</v>
      </c>
      <c r="H4802" s="50" t="s">
        <v>98</v>
      </c>
      <c r="I4802" s="50" t="s">
        <v>981</v>
      </c>
      <c r="J4802" s="50" t="s">
        <v>5572</v>
      </c>
      <c r="K4802" s="53">
        <v>11001.71</v>
      </c>
    </row>
    <row r="4803" spans="1:11" x14ac:dyDescent="0.25">
      <c r="A4803" s="50" t="s">
        <v>5558</v>
      </c>
      <c r="B4803" s="50" t="s">
        <v>6155</v>
      </c>
      <c r="C4803" s="50" t="s">
        <v>6151</v>
      </c>
      <c r="D4803" s="50" t="s">
        <v>37</v>
      </c>
      <c r="E4803" s="51">
        <v>45390</v>
      </c>
      <c r="F4803" s="50" t="s">
        <v>72</v>
      </c>
      <c r="G4803" s="50" t="s">
        <v>97</v>
      </c>
      <c r="H4803" s="50" t="s">
        <v>98</v>
      </c>
      <c r="I4803" s="50" t="s">
        <v>981</v>
      </c>
      <c r="J4803" s="50" t="s">
        <v>5572</v>
      </c>
      <c r="K4803" s="53">
        <v>11001.71</v>
      </c>
    </row>
    <row r="4804" spans="1:11" x14ac:dyDescent="0.25">
      <c r="A4804" s="50" t="s">
        <v>5558</v>
      </c>
      <c r="B4804" s="50" t="s">
        <v>6156</v>
      </c>
      <c r="C4804" s="50" t="s">
        <v>6151</v>
      </c>
      <c r="D4804" s="50" t="s">
        <v>37</v>
      </c>
      <c r="E4804" s="51">
        <v>45390</v>
      </c>
      <c r="F4804" s="50" t="s">
        <v>72</v>
      </c>
      <c r="G4804" s="50" t="s">
        <v>97</v>
      </c>
      <c r="H4804" s="50" t="s">
        <v>98</v>
      </c>
      <c r="I4804" s="50" t="s">
        <v>981</v>
      </c>
      <c r="J4804" s="50" t="s">
        <v>5572</v>
      </c>
      <c r="K4804" s="53">
        <v>11001.71</v>
      </c>
    </row>
    <row r="4805" spans="1:11" x14ac:dyDescent="0.25">
      <c r="A4805" s="50" t="s">
        <v>5558</v>
      </c>
      <c r="B4805" s="50" t="s">
        <v>6157</v>
      </c>
      <c r="C4805" s="50" t="s">
        <v>6151</v>
      </c>
      <c r="D4805" s="50" t="s">
        <v>37</v>
      </c>
      <c r="E4805" s="51">
        <v>45390</v>
      </c>
      <c r="F4805" s="50" t="s">
        <v>72</v>
      </c>
      <c r="G4805" s="50" t="s">
        <v>97</v>
      </c>
      <c r="H4805" s="50" t="s">
        <v>98</v>
      </c>
      <c r="I4805" s="50" t="s">
        <v>981</v>
      </c>
      <c r="J4805" s="50" t="s">
        <v>5572</v>
      </c>
      <c r="K4805" s="53">
        <v>11001.71</v>
      </c>
    </row>
    <row r="4806" spans="1:11" x14ac:dyDescent="0.25">
      <c r="A4806" s="50" t="s">
        <v>5558</v>
      </c>
      <c r="B4806" s="50" t="s">
        <v>6158</v>
      </c>
      <c r="C4806" s="50" t="s">
        <v>6151</v>
      </c>
      <c r="D4806" s="50" t="s">
        <v>37</v>
      </c>
      <c r="E4806" s="51">
        <v>45390</v>
      </c>
      <c r="F4806" s="50" t="s">
        <v>72</v>
      </c>
      <c r="G4806" s="50" t="s">
        <v>97</v>
      </c>
      <c r="H4806" s="50" t="s">
        <v>98</v>
      </c>
      <c r="I4806" s="50" t="s">
        <v>981</v>
      </c>
      <c r="J4806" s="50" t="s">
        <v>5572</v>
      </c>
      <c r="K4806" s="53">
        <v>11001.72</v>
      </c>
    </row>
    <row r="4807" spans="1:11" x14ac:dyDescent="0.25">
      <c r="A4807" s="50" t="s">
        <v>5558</v>
      </c>
      <c r="B4807" s="50" t="s">
        <v>6159</v>
      </c>
      <c r="C4807" s="50" t="s">
        <v>6160</v>
      </c>
      <c r="D4807" s="50" t="s">
        <v>37</v>
      </c>
      <c r="E4807" s="51">
        <v>45391</v>
      </c>
      <c r="F4807" s="50" t="s">
        <v>72</v>
      </c>
      <c r="G4807" s="50" t="s">
        <v>612</v>
      </c>
      <c r="H4807" s="50" t="s">
        <v>613</v>
      </c>
      <c r="I4807" s="50" t="s">
        <v>981</v>
      </c>
      <c r="J4807" s="50" t="s">
        <v>5592</v>
      </c>
      <c r="K4807" s="53">
        <v>27027.77</v>
      </c>
    </row>
    <row r="4808" spans="1:11" x14ac:dyDescent="0.25">
      <c r="A4808" s="50" t="s">
        <v>5558</v>
      </c>
      <c r="B4808" s="50" t="s">
        <v>6161</v>
      </c>
      <c r="C4808" s="50" t="s">
        <v>6162</v>
      </c>
      <c r="D4808" s="50" t="s">
        <v>37</v>
      </c>
      <c r="E4808" s="51">
        <v>45391</v>
      </c>
      <c r="F4808" s="50" t="s">
        <v>72</v>
      </c>
      <c r="G4808" s="50" t="s">
        <v>612</v>
      </c>
      <c r="H4808" s="50" t="s">
        <v>613</v>
      </c>
      <c r="I4808" s="50" t="s">
        <v>981</v>
      </c>
      <c r="J4808" s="50" t="s">
        <v>5592</v>
      </c>
      <c r="K4808" s="53">
        <v>20830.150000000001</v>
      </c>
    </row>
    <row r="4809" spans="1:11" x14ac:dyDescent="0.25">
      <c r="A4809" s="50" t="s">
        <v>5558</v>
      </c>
      <c r="B4809" s="50" t="s">
        <v>6163</v>
      </c>
      <c r="C4809" s="50" t="s">
        <v>6164</v>
      </c>
      <c r="D4809" s="50" t="s">
        <v>37</v>
      </c>
      <c r="E4809" s="51">
        <v>45391</v>
      </c>
      <c r="F4809" s="50" t="s">
        <v>72</v>
      </c>
      <c r="G4809" s="50" t="s">
        <v>612</v>
      </c>
      <c r="H4809" s="50" t="s">
        <v>613</v>
      </c>
      <c r="I4809" s="50" t="s">
        <v>981</v>
      </c>
      <c r="J4809" s="50" t="s">
        <v>5572</v>
      </c>
      <c r="K4809" s="53">
        <v>19310.39</v>
      </c>
    </row>
    <row r="4810" spans="1:11" x14ac:dyDescent="0.25">
      <c r="A4810" s="50" t="s">
        <v>5558</v>
      </c>
      <c r="B4810" s="50" t="s">
        <v>6165</v>
      </c>
      <c r="C4810" s="50" t="s">
        <v>6166</v>
      </c>
      <c r="D4810" s="50" t="s">
        <v>37</v>
      </c>
      <c r="E4810" s="51">
        <v>45391</v>
      </c>
      <c r="F4810" s="50" t="s">
        <v>72</v>
      </c>
      <c r="G4810" s="50" t="s">
        <v>612</v>
      </c>
      <c r="H4810" s="50" t="s">
        <v>613</v>
      </c>
      <c r="I4810" s="50" t="s">
        <v>981</v>
      </c>
      <c r="J4810" s="50" t="s">
        <v>5592</v>
      </c>
      <c r="K4810" s="53">
        <v>22492.69</v>
      </c>
    </row>
    <row r="4811" spans="1:11" x14ac:dyDescent="0.25">
      <c r="A4811" s="50" t="s">
        <v>5558</v>
      </c>
      <c r="B4811" s="50" t="s">
        <v>6167</v>
      </c>
      <c r="C4811" s="50" t="s">
        <v>5951</v>
      </c>
      <c r="D4811" s="50" t="s">
        <v>37</v>
      </c>
      <c r="E4811" s="51">
        <v>45392</v>
      </c>
      <c r="F4811" s="50" t="s">
        <v>72</v>
      </c>
      <c r="G4811" s="50" t="s">
        <v>135</v>
      </c>
      <c r="H4811" s="50" t="s">
        <v>136</v>
      </c>
      <c r="I4811" s="50" t="s">
        <v>981</v>
      </c>
      <c r="J4811" s="50" t="s">
        <v>5572</v>
      </c>
      <c r="K4811" s="53">
        <v>9030.84</v>
      </c>
    </row>
    <row r="4812" spans="1:11" x14ac:dyDescent="0.25">
      <c r="A4812" s="50" t="s">
        <v>5558</v>
      </c>
      <c r="B4812" s="50" t="s">
        <v>6168</v>
      </c>
      <c r="C4812" s="50" t="s">
        <v>6169</v>
      </c>
      <c r="D4812" s="50" t="s">
        <v>37</v>
      </c>
      <c r="E4812" s="51">
        <v>45392</v>
      </c>
      <c r="F4812" s="50" t="s">
        <v>5578</v>
      </c>
      <c r="G4812" s="50" t="s">
        <v>286</v>
      </c>
      <c r="H4812" s="50" t="s">
        <v>287</v>
      </c>
      <c r="I4812" s="50" t="s">
        <v>981</v>
      </c>
      <c r="J4812" s="50" t="s">
        <v>5579</v>
      </c>
      <c r="K4812" s="53">
        <v>1050</v>
      </c>
    </row>
    <row r="4813" spans="1:11" x14ac:dyDescent="0.25">
      <c r="A4813" s="50" t="s">
        <v>5558</v>
      </c>
      <c r="B4813" s="50" t="s">
        <v>6170</v>
      </c>
      <c r="C4813" s="50" t="s">
        <v>6169</v>
      </c>
      <c r="D4813" s="50" t="s">
        <v>37</v>
      </c>
      <c r="E4813" s="51">
        <v>45392</v>
      </c>
      <c r="F4813" s="50" t="s">
        <v>5578</v>
      </c>
      <c r="G4813" s="50" t="s">
        <v>286</v>
      </c>
      <c r="H4813" s="50" t="s">
        <v>287</v>
      </c>
      <c r="I4813" s="50" t="s">
        <v>981</v>
      </c>
      <c r="J4813" s="50" t="s">
        <v>5579</v>
      </c>
      <c r="K4813" s="53">
        <v>1050</v>
      </c>
    </row>
    <row r="4814" spans="1:11" x14ac:dyDescent="0.25">
      <c r="A4814" s="50" t="s">
        <v>5558</v>
      </c>
      <c r="B4814" s="50" t="s">
        <v>6171</v>
      </c>
      <c r="C4814" s="50" t="s">
        <v>6169</v>
      </c>
      <c r="D4814" s="50" t="s">
        <v>37</v>
      </c>
      <c r="E4814" s="51">
        <v>45392</v>
      </c>
      <c r="F4814" s="50" t="s">
        <v>5578</v>
      </c>
      <c r="G4814" s="50" t="s">
        <v>286</v>
      </c>
      <c r="H4814" s="50" t="s">
        <v>287</v>
      </c>
      <c r="I4814" s="50" t="s">
        <v>981</v>
      </c>
      <c r="J4814" s="50" t="s">
        <v>5579</v>
      </c>
      <c r="K4814" s="53">
        <v>1050</v>
      </c>
    </row>
    <row r="4815" spans="1:11" x14ac:dyDescent="0.25">
      <c r="A4815" s="50" t="s">
        <v>5558</v>
      </c>
      <c r="B4815" s="50" t="s">
        <v>6172</v>
      </c>
      <c r="C4815" s="50" t="s">
        <v>6169</v>
      </c>
      <c r="D4815" s="50" t="s">
        <v>37</v>
      </c>
      <c r="E4815" s="51">
        <v>45392</v>
      </c>
      <c r="F4815" s="50" t="s">
        <v>5578</v>
      </c>
      <c r="G4815" s="50" t="s">
        <v>286</v>
      </c>
      <c r="H4815" s="50" t="s">
        <v>287</v>
      </c>
      <c r="I4815" s="50" t="s">
        <v>981</v>
      </c>
      <c r="J4815" s="50" t="s">
        <v>5579</v>
      </c>
      <c r="K4815" s="53">
        <v>1050</v>
      </c>
    </row>
    <row r="4816" spans="1:11" x14ac:dyDescent="0.25">
      <c r="A4816" s="50" t="s">
        <v>5558</v>
      </c>
      <c r="B4816" s="50" t="s">
        <v>6173</v>
      </c>
      <c r="C4816" s="50" t="s">
        <v>6169</v>
      </c>
      <c r="D4816" s="50" t="s">
        <v>37</v>
      </c>
      <c r="E4816" s="51">
        <v>45392</v>
      </c>
      <c r="F4816" s="50" t="s">
        <v>5578</v>
      </c>
      <c r="G4816" s="50" t="s">
        <v>286</v>
      </c>
      <c r="H4816" s="50" t="s">
        <v>287</v>
      </c>
      <c r="I4816" s="50" t="s">
        <v>981</v>
      </c>
      <c r="J4816" s="50" t="s">
        <v>5579</v>
      </c>
      <c r="K4816" s="53">
        <v>1050</v>
      </c>
    </row>
    <row r="4817" spans="1:11" x14ac:dyDescent="0.25">
      <c r="A4817" s="50" t="s">
        <v>5558</v>
      </c>
      <c r="B4817" s="50" t="s">
        <v>6174</v>
      </c>
      <c r="C4817" s="50" t="s">
        <v>6169</v>
      </c>
      <c r="D4817" s="50" t="s">
        <v>37</v>
      </c>
      <c r="E4817" s="51">
        <v>45392</v>
      </c>
      <c r="F4817" s="50" t="s">
        <v>5578</v>
      </c>
      <c r="G4817" s="50" t="s">
        <v>286</v>
      </c>
      <c r="H4817" s="50" t="s">
        <v>287</v>
      </c>
      <c r="I4817" s="50" t="s">
        <v>981</v>
      </c>
      <c r="J4817" s="50" t="s">
        <v>5579</v>
      </c>
      <c r="K4817" s="53">
        <v>1050</v>
      </c>
    </row>
    <row r="4818" spans="1:11" x14ac:dyDescent="0.25">
      <c r="A4818" s="50" t="s">
        <v>5558</v>
      </c>
      <c r="B4818" s="50" t="s">
        <v>6175</v>
      </c>
      <c r="C4818" s="50" t="s">
        <v>6169</v>
      </c>
      <c r="D4818" s="50" t="s">
        <v>37</v>
      </c>
      <c r="E4818" s="51">
        <v>45392</v>
      </c>
      <c r="F4818" s="50" t="s">
        <v>5578</v>
      </c>
      <c r="G4818" s="50" t="s">
        <v>286</v>
      </c>
      <c r="H4818" s="50" t="s">
        <v>287</v>
      </c>
      <c r="I4818" s="50" t="s">
        <v>981</v>
      </c>
      <c r="J4818" s="50" t="s">
        <v>5579</v>
      </c>
      <c r="K4818" s="53">
        <v>1050</v>
      </c>
    </row>
    <row r="4819" spans="1:11" x14ac:dyDescent="0.25">
      <c r="A4819" s="50" t="s">
        <v>5558</v>
      </c>
      <c r="B4819" s="50" t="s">
        <v>6176</v>
      </c>
      <c r="C4819" s="50" t="s">
        <v>6169</v>
      </c>
      <c r="D4819" s="50" t="s">
        <v>37</v>
      </c>
      <c r="E4819" s="51">
        <v>45392</v>
      </c>
      <c r="F4819" s="50" t="s">
        <v>5578</v>
      </c>
      <c r="G4819" s="50" t="s">
        <v>286</v>
      </c>
      <c r="H4819" s="50" t="s">
        <v>287</v>
      </c>
      <c r="I4819" s="50" t="s">
        <v>981</v>
      </c>
      <c r="J4819" s="50" t="s">
        <v>5579</v>
      </c>
      <c r="K4819" s="53">
        <v>1050</v>
      </c>
    </row>
    <row r="4820" spans="1:11" x14ac:dyDescent="0.25">
      <c r="A4820" s="50" t="s">
        <v>5558</v>
      </c>
      <c r="B4820" s="50" t="s">
        <v>6177</v>
      </c>
      <c r="C4820" s="50" t="s">
        <v>6169</v>
      </c>
      <c r="D4820" s="50" t="s">
        <v>37</v>
      </c>
      <c r="E4820" s="51">
        <v>45392</v>
      </c>
      <c r="F4820" s="50" t="s">
        <v>5578</v>
      </c>
      <c r="G4820" s="50" t="s">
        <v>286</v>
      </c>
      <c r="H4820" s="50" t="s">
        <v>287</v>
      </c>
      <c r="I4820" s="50" t="s">
        <v>981</v>
      </c>
      <c r="J4820" s="50" t="s">
        <v>5579</v>
      </c>
      <c r="K4820" s="53">
        <v>1050</v>
      </c>
    </row>
    <row r="4821" spans="1:11" x14ac:dyDescent="0.25">
      <c r="A4821" s="50" t="s">
        <v>5558</v>
      </c>
      <c r="B4821" s="50" t="s">
        <v>6178</v>
      </c>
      <c r="C4821" s="50" t="s">
        <v>5963</v>
      </c>
      <c r="D4821" s="50" t="s">
        <v>37</v>
      </c>
      <c r="E4821" s="51">
        <v>45392</v>
      </c>
      <c r="F4821" s="50" t="s">
        <v>5578</v>
      </c>
      <c r="G4821" s="50" t="s">
        <v>286</v>
      </c>
      <c r="H4821" s="50" t="s">
        <v>287</v>
      </c>
      <c r="I4821" s="50" t="s">
        <v>981</v>
      </c>
      <c r="J4821" s="50" t="s">
        <v>5579</v>
      </c>
      <c r="K4821" s="53">
        <v>2570</v>
      </c>
    </row>
    <row r="4822" spans="1:11" x14ac:dyDescent="0.25">
      <c r="A4822" s="50" t="s">
        <v>5558</v>
      </c>
      <c r="B4822" s="50" t="s">
        <v>6179</v>
      </c>
      <c r="C4822" s="50" t="s">
        <v>5938</v>
      </c>
      <c r="D4822" s="50" t="s">
        <v>37</v>
      </c>
      <c r="E4822" s="51">
        <v>45392</v>
      </c>
      <c r="F4822" s="50" t="s">
        <v>5578</v>
      </c>
      <c r="G4822" s="50" t="s">
        <v>242</v>
      </c>
      <c r="H4822" s="50" t="s">
        <v>243</v>
      </c>
      <c r="I4822" s="50" t="s">
        <v>981</v>
      </c>
      <c r="J4822" s="50" t="s">
        <v>5579</v>
      </c>
      <c r="K4822" s="53">
        <v>15340</v>
      </c>
    </row>
    <row r="4823" spans="1:11" x14ac:dyDescent="0.25">
      <c r="A4823" s="50" t="s">
        <v>5558</v>
      </c>
      <c r="B4823" s="50" t="s">
        <v>6180</v>
      </c>
      <c r="C4823" s="50" t="s">
        <v>6181</v>
      </c>
      <c r="D4823" s="50" t="s">
        <v>37</v>
      </c>
      <c r="E4823" s="51">
        <v>45393</v>
      </c>
      <c r="F4823" s="50" t="s">
        <v>5578</v>
      </c>
      <c r="G4823" s="50" t="s">
        <v>414</v>
      </c>
      <c r="H4823" s="50" t="s">
        <v>415</v>
      </c>
      <c r="I4823" s="50" t="s">
        <v>981</v>
      </c>
      <c r="J4823" s="50" t="s">
        <v>5579</v>
      </c>
      <c r="K4823" s="53">
        <v>1700</v>
      </c>
    </row>
    <row r="4824" spans="1:11" x14ac:dyDescent="0.25">
      <c r="A4824" s="50" t="s">
        <v>5558</v>
      </c>
      <c r="B4824" s="50" t="s">
        <v>6182</v>
      </c>
      <c r="C4824" s="50" t="s">
        <v>6183</v>
      </c>
      <c r="D4824" s="50" t="s">
        <v>37</v>
      </c>
      <c r="E4824" s="51">
        <v>45393</v>
      </c>
      <c r="F4824" s="50" t="s">
        <v>5578</v>
      </c>
      <c r="G4824" s="50" t="s">
        <v>3292</v>
      </c>
      <c r="H4824" s="50" t="s">
        <v>3293</v>
      </c>
      <c r="I4824" s="50" t="s">
        <v>981</v>
      </c>
      <c r="J4824" s="50" t="s">
        <v>5579</v>
      </c>
      <c r="K4824" s="53">
        <v>2290</v>
      </c>
    </row>
    <row r="4825" spans="1:11" x14ac:dyDescent="0.25">
      <c r="A4825" s="50" t="s">
        <v>5558</v>
      </c>
      <c r="B4825" s="50" t="s">
        <v>6184</v>
      </c>
      <c r="C4825" s="50" t="s">
        <v>5963</v>
      </c>
      <c r="D4825" s="50" t="s">
        <v>37</v>
      </c>
      <c r="E4825" s="51">
        <v>45393</v>
      </c>
      <c r="F4825" s="50" t="s">
        <v>5578</v>
      </c>
      <c r="G4825" s="50" t="s">
        <v>6185</v>
      </c>
      <c r="H4825" s="50" t="s">
        <v>6186</v>
      </c>
      <c r="I4825" s="50" t="s">
        <v>981</v>
      </c>
      <c r="J4825" s="50" t="s">
        <v>5579</v>
      </c>
      <c r="K4825" s="53">
        <v>4510</v>
      </c>
    </row>
    <row r="4826" spans="1:11" x14ac:dyDescent="0.25">
      <c r="A4826" s="50" t="s">
        <v>5558</v>
      </c>
      <c r="B4826" s="50" t="s">
        <v>6187</v>
      </c>
      <c r="C4826" s="50" t="s">
        <v>5963</v>
      </c>
      <c r="D4826" s="50" t="s">
        <v>37</v>
      </c>
      <c r="E4826" s="51">
        <v>45393</v>
      </c>
      <c r="F4826" s="50" t="s">
        <v>5578</v>
      </c>
      <c r="G4826" s="50" t="s">
        <v>3730</v>
      </c>
      <c r="H4826" s="50" t="s">
        <v>3731</v>
      </c>
      <c r="I4826" s="50" t="s">
        <v>981</v>
      </c>
      <c r="J4826" s="50" t="s">
        <v>5579</v>
      </c>
      <c r="K4826" s="53">
        <v>2500</v>
      </c>
    </row>
    <row r="4827" spans="1:11" x14ac:dyDescent="0.25">
      <c r="A4827" s="50" t="s">
        <v>5558</v>
      </c>
      <c r="B4827" s="50" t="s">
        <v>6188</v>
      </c>
      <c r="C4827" s="50" t="s">
        <v>5963</v>
      </c>
      <c r="D4827" s="50" t="s">
        <v>37</v>
      </c>
      <c r="E4827" s="51">
        <v>45393</v>
      </c>
      <c r="F4827" s="50" t="s">
        <v>5578</v>
      </c>
      <c r="G4827" s="50" t="s">
        <v>3730</v>
      </c>
      <c r="H4827" s="50" t="s">
        <v>3731</v>
      </c>
      <c r="I4827" s="50" t="s">
        <v>981</v>
      </c>
      <c r="J4827" s="50" t="s">
        <v>5579</v>
      </c>
      <c r="K4827" s="53">
        <v>2270</v>
      </c>
    </row>
    <row r="4828" spans="1:11" x14ac:dyDescent="0.25">
      <c r="A4828" s="50" t="s">
        <v>5558</v>
      </c>
      <c r="B4828" s="50" t="s">
        <v>6189</v>
      </c>
      <c r="C4828" s="50" t="s">
        <v>6190</v>
      </c>
      <c r="D4828" s="50" t="s">
        <v>37</v>
      </c>
      <c r="E4828" s="51">
        <v>45393</v>
      </c>
      <c r="F4828" s="50" t="s">
        <v>5578</v>
      </c>
      <c r="G4828" s="50" t="s">
        <v>317</v>
      </c>
      <c r="H4828" s="50" t="s">
        <v>318</v>
      </c>
      <c r="I4828" s="50" t="s">
        <v>981</v>
      </c>
      <c r="J4828" s="50" t="s">
        <v>5579</v>
      </c>
      <c r="K4828" s="53">
        <v>9700</v>
      </c>
    </row>
    <row r="4829" spans="1:11" x14ac:dyDescent="0.25">
      <c r="A4829" s="50" t="s">
        <v>5558</v>
      </c>
      <c r="B4829" s="50" t="s">
        <v>6191</v>
      </c>
      <c r="C4829" s="50" t="s">
        <v>5963</v>
      </c>
      <c r="D4829" s="50" t="s">
        <v>37</v>
      </c>
      <c r="E4829" s="51">
        <v>45393</v>
      </c>
      <c r="F4829" s="50" t="s">
        <v>5578</v>
      </c>
      <c r="G4829" s="50" t="s">
        <v>1628</v>
      </c>
      <c r="H4829" s="50" t="s">
        <v>1629</v>
      </c>
      <c r="I4829" s="50" t="s">
        <v>981</v>
      </c>
      <c r="J4829" s="50" t="s">
        <v>5579</v>
      </c>
      <c r="K4829" s="53">
        <v>2900</v>
      </c>
    </row>
    <row r="4830" spans="1:11" x14ac:dyDescent="0.25">
      <c r="A4830" s="50" t="s">
        <v>5558</v>
      </c>
      <c r="B4830" s="50" t="s">
        <v>6192</v>
      </c>
      <c r="C4830" s="50" t="s">
        <v>6193</v>
      </c>
      <c r="D4830" s="50" t="s">
        <v>37</v>
      </c>
      <c r="E4830" s="51">
        <v>45393</v>
      </c>
      <c r="F4830" s="50" t="s">
        <v>5578</v>
      </c>
      <c r="G4830" s="50" t="s">
        <v>302</v>
      </c>
      <c r="H4830" s="50" t="s">
        <v>303</v>
      </c>
      <c r="I4830" s="50" t="s">
        <v>981</v>
      </c>
      <c r="J4830" s="50" t="s">
        <v>5579</v>
      </c>
      <c r="K4830" s="53">
        <v>5800</v>
      </c>
    </row>
    <row r="4831" spans="1:11" x14ac:dyDescent="0.25">
      <c r="A4831" s="50" t="s">
        <v>5558</v>
      </c>
      <c r="B4831" s="50" t="s">
        <v>6194</v>
      </c>
      <c r="C4831" s="50" t="s">
        <v>5673</v>
      </c>
      <c r="D4831" s="50" t="s">
        <v>37</v>
      </c>
      <c r="E4831" s="51">
        <v>45393</v>
      </c>
      <c r="F4831" s="50" t="s">
        <v>72</v>
      </c>
      <c r="G4831" s="50" t="s">
        <v>282</v>
      </c>
      <c r="H4831" s="50" t="s">
        <v>283</v>
      </c>
      <c r="I4831" s="50" t="s">
        <v>981</v>
      </c>
      <c r="J4831" s="50" t="s">
        <v>5561</v>
      </c>
      <c r="K4831" s="53">
        <v>1436.88</v>
      </c>
    </row>
    <row r="4832" spans="1:11" x14ac:dyDescent="0.25">
      <c r="A4832" s="50" t="s">
        <v>5558</v>
      </c>
      <c r="B4832" s="50" t="s">
        <v>6195</v>
      </c>
      <c r="C4832" s="50" t="s">
        <v>6196</v>
      </c>
      <c r="D4832" s="50" t="s">
        <v>37</v>
      </c>
      <c r="E4832" s="51">
        <v>45393</v>
      </c>
      <c r="F4832" s="50" t="s">
        <v>72</v>
      </c>
      <c r="G4832" s="50" t="s">
        <v>798</v>
      </c>
      <c r="H4832" s="50" t="s">
        <v>799</v>
      </c>
      <c r="I4832" s="50" t="s">
        <v>981</v>
      </c>
      <c r="J4832" s="50" t="s">
        <v>5572</v>
      </c>
      <c r="K4832" s="53">
        <v>4190.8999999999996</v>
      </c>
    </row>
    <row r="4833" spans="1:11" x14ac:dyDescent="0.25">
      <c r="A4833" s="50" t="s">
        <v>5558</v>
      </c>
      <c r="B4833" s="50" t="s">
        <v>6197</v>
      </c>
      <c r="C4833" s="50" t="s">
        <v>6196</v>
      </c>
      <c r="D4833" s="50" t="s">
        <v>37</v>
      </c>
      <c r="E4833" s="51">
        <v>45393</v>
      </c>
      <c r="F4833" s="50" t="s">
        <v>72</v>
      </c>
      <c r="G4833" s="50" t="s">
        <v>798</v>
      </c>
      <c r="H4833" s="50" t="s">
        <v>799</v>
      </c>
      <c r="I4833" s="50" t="s">
        <v>981</v>
      </c>
      <c r="J4833" s="50" t="s">
        <v>5572</v>
      </c>
      <c r="K4833" s="53">
        <v>4190.8999999999996</v>
      </c>
    </row>
    <row r="4834" spans="1:11" x14ac:dyDescent="0.25">
      <c r="A4834" s="50" t="s">
        <v>5558</v>
      </c>
      <c r="B4834" s="50" t="s">
        <v>6198</v>
      </c>
      <c r="C4834" s="50" t="s">
        <v>6196</v>
      </c>
      <c r="D4834" s="50" t="s">
        <v>37</v>
      </c>
      <c r="E4834" s="51">
        <v>45393</v>
      </c>
      <c r="F4834" s="50" t="s">
        <v>72</v>
      </c>
      <c r="G4834" s="50" t="s">
        <v>798</v>
      </c>
      <c r="H4834" s="50" t="s">
        <v>799</v>
      </c>
      <c r="I4834" s="50" t="s">
        <v>981</v>
      </c>
      <c r="J4834" s="50" t="s">
        <v>5572</v>
      </c>
      <c r="K4834" s="53">
        <v>4190.8999999999996</v>
      </c>
    </row>
    <row r="4835" spans="1:11" x14ac:dyDescent="0.25">
      <c r="A4835" s="50" t="s">
        <v>5558</v>
      </c>
      <c r="B4835" s="50" t="s">
        <v>6199</v>
      </c>
      <c r="C4835" s="50" t="s">
        <v>6196</v>
      </c>
      <c r="D4835" s="50" t="s">
        <v>37</v>
      </c>
      <c r="E4835" s="51">
        <v>45393</v>
      </c>
      <c r="F4835" s="50" t="s">
        <v>72</v>
      </c>
      <c r="G4835" s="50" t="s">
        <v>798</v>
      </c>
      <c r="H4835" s="50" t="s">
        <v>799</v>
      </c>
      <c r="I4835" s="50" t="s">
        <v>981</v>
      </c>
      <c r="J4835" s="50" t="s">
        <v>5572</v>
      </c>
      <c r="K4835" s="53">
        <v>4190.8999999999996</v>
      </c>
    </row>
    <row r="4836" spans="1:11" x14ac:dyDescent="0.25">
      <c r="A4836" s="50" t="s">
        <v>5558</v>
      </c>
      <c r="B4836" s="50" t="s">
        <v>6200</v>
      </c>
      <c r="C4836" s="50" t="s">
        <v>6196</v>
      </c>
      <c r="D4836" s="50" t="s">
        <v>37</v>
      </c>
      <c r="E4836" s="51">
        <v>45393</v>
      </c>
      <c r="F4836" s="50" t="s">
        <v>72</v>
      </c>
      <c r="G4836" s="50" t="s">
        <v>798</v>
      </c>
      <c r="H4836" s="50" t="s">
        <v>799</v>
      </c>
      <c r="I4836" s="50" t="s">
        <v>981</v>
      </c>
      <c r="J4836" s="50" t="s">
        <v>5572</v>
      </c>
      <c r="K4836" s="53">
        <v>4190.8999999999996</v>
      </c>
    </row>
    <row r="4837" spans="1:11" x14ac:dyDescent="0.25">
      <c r="A4837" s="50" t="s">
        <v>5558</v>
      </c>
      <c r="B4837" s="50" t="s">
        <v>6201</v>
      </c>
      <c r="C4837" s="50" t="s">
        <v>6196</v>
      </c>
      <c r="D4837" s="50" t="s">
        <v>37</v>
      </c>
      <c r="E4837" s="51">
        <v>45393</v>
      </c>
      <c r="F4837" s="50" t="s">
        <v>72</v>
      </c>
      <c r="G4837" s="50" t="s">
        <v>798</v>
      </c>
      <c r="H4837" s="50" t="s">
        <v>799</v>
      </c>
      <c r="I4837" s="50" t="s">
        <v>981</v>
      </c>
      <c r="J4837" s="50" t="s">
        <v>5572</v>
      </c>
      <c r="K4837" s="53">
        <v>4190.8999999999996</v>
      </c>
    </row>
    <row r="4838" spans="1:11" x14ac:dyDescent="0.25">
      <c r="A4838" s="50" t="s">
        <v>5558</v>
      </c>
      <c r="B4838" s="50" t="s">
        <v>6202</v>
      </c>
      <c r="C4838" s="50" t="s">
        <v>6196</v>
      </c>
      <c r="D4838" s="50" t="s">
        <v>37</v>
      </c>
      <c r="E4838" s="51">
        <v>45393</v>
      </c>
      <c r="F4838" s="50" t="s">
        <v>72</v>
      </c>
      <c r="G4838" s="50" t="s">
        <v>798</v>
      </c>
      <c r="H4838" s="50" t="s">
        <v>799</v>
      </c>
      <c r="I4838" s="50" t="s">
        <v>981</v>
      </c>
      <c r="J4838" s="50" t="s">
        <v>5572</v>
      </c>
      <c r="K4838" s="53">
        <v>4190.8999999999996</v>
      </c>
    </row>
    <row r="4839" spans="1:11" x14ac:dyDescent="0.25">
      <c r="A4839" s="50" t="s">
        <v>5558</v>
      </c>
      <c r="B4839" s="50" t="s">
        <v>6203</v>
      </c>
      <c r="C4839" s="50" t="s">
        <v>6196</v>
      </c>
      <c r="D4839" s="50" t="s">
        <v>37</v>
      </c>
      <c r="E4839" s="51">
        <v>45393</v>
      </c>
      <c r="F4839" s="50" t="s">
        <v>72</v>
      </c>
      <c r="G4839" s="50" t="s">
        <v>798</v>
      </c>
      <c r="H4839" s="50" t="s">
        <v>799</v>
      </c>
      <c r="I4839" s="50" t="s">
        <v>981</v>
      </c>
      <c r="J4839" s="50" t="s">
        <v>5572</v>
      </c>
      <c r="K4839" s="53">
        <v>4190.8999999999996</v>
      </c>
    </row>
    <row r="4840" spans="1:11" x14ac:dyDescent="0.25">
      <c r="A4840" s="50" t="s">
        <v>5558</v>
      </c>
      <c r="B4840" s="50" t="s">
        <v>6204</v>
      </c>
      <c r="C4840" s="50" t="s">
        <v>6196</v>
      </c>
      <c r="D4840" s="50" t="s">
        <v>37</v>
      </c>
      <c r="E4840" s="51">
        <v>45393</v>
      </c>
      <c r="F4840" s="50" t="s">
        <v>72</v>
      </c>
      <c r="G4840" s="50" t="s">
        <v>798</v>
      </c>
      <c r="H4840" s="50" t="s">
        <v>799</v>
      </c>
      <c r="I4840" s="50" t="s">
        <v>981</v>
      </c>
      <c r="J4840" s="50" t="s">
        <v>5572</v>
      </c>
      <c r="K4840" s="53">
        <v>4190.8999999999996</v>
      </c>
    </row>
    <row r="4841" spans="1:11" x14ac:dyDescent="0.25">
      <c r="A4841" s="50" t="s">
        <v>5558</v>
      </c>
      <c r="B4841" s="50" t="s">
        <v>6205</v>
      </c>
      <c r="C4841" s="50" t="s">
        <v>6196</v>
      </c>
      <c r="D4841" s="50" t="s">
        <v>37</v>
      </c>
      <c r="E4841" s="51">
        <v>45393</v>
      </c>
      <c r="F4841" s="50" t="s">
        <v>72</v>
      </c>
      <c r="G4841" s="50" t="s">
        <v>798</v>
      </c>
      <c r="H4841" s="50" t="s">
        <v>799</v>
      </c>
      <c r="I4841" s="50" t="s">
        <v>981</v>
      </c>
      <c r="J4841" s="50" t="s">
        <v>5572</v>
      </c>
      <c r="K4841" s="53">
        <v>4190.8999999999996</v>
      </c>
    </row>
    <row r="4842" spans="1:11" x14ac:dyDescent="0.25">
      <c r="A4842" s="50" t="s">
        <v>5558</v>
      </c>
      <c r="B4842" s="50" t="s">
        <v>6206</v>
      </c>
      <c r="C4842" s="50" t="s">
        <v>6196</v>
      </c>
      <c r="D4842" s="50" t="s">
        <v>37</v>
      </c>
      <c r="E4842" s="51">
        <v>45393</v>
      </c>
      <c r="F4842" s="50" t="s">
        <v>72</v>
      </c>
      <c r="G4842" s="50" t="s">
        <v>798</v>
      </c>
      <c r="H4842" s="50" t="s">
        <v>799</v>
      </c>
      <c r="I4842" s="50" t="s">
        <v>981</v>
      </c>
      <c r="J4842" s="50" t="s">
        <v>5572</v>
      </c>
      <c r="K4842" s="53">
        <v>4190.8999999999996</v>
      </c>
    </row>
    <row r="4843" spans="1:11" x14ac:dyDescent="0.25">
      <c r="A4843" s="50" t="s">
        <v>5558</v>
      </c>
      <c r="B4843" s="50" t="s">
        <v>6207</v>
      </c>
      <c r="C4843" s="50" t="s">
        <v>6196</v>
      </c>
      <c r="D4843" s="50" t="s">
        <v>37</v>
      </c>
      <c r="E4843" s="51">
        <v>45393</v>
      </c>
      <c r="F4843" s="50" t="s">
        <v>72</v>
      </c>
      <c r="G4843" s="50" t="s">
        <v>798</v>
      </c>
      <c r="H4843" s="50" t="s">
        <v>799</v>
      </c>
      <c r="I4843" s="50" t="s">
        <v>981</v>
      </c>
      <c r="J4843" s="50" t="s">
        <v>5572</v>
      </c>
      <c r="K4843" s="53">
        <v>4190.8999999999996</v>
      </c>
    </row>
    <row r="4844" spans="1:11" x14ac:dyDescent="0.25">
      <c r="A4844" s="50" t="s">
        <v>5558</v>
      </c>
      <c r="B4844" s="50" t="s">
        <v>6208</v>
      </c>
      <c r="C4844" s="50" t="s">
        <v>6196</v>
      </c>
      <c r="D4844" s="50" t="s">
        <v>37</v>
      </c>
      <c r="E4844" s="51">
        <v>45393</v>
      </c>
      <c r="F4844" s="50" t="s">
        <v>72</v>
      </c>
      <c r="G4844" s="50" t="s">
        <v>798</v>
      </c>
      <c r="H4844" s="50" t="s">
        <v>799</v>
      </c>
      <c r="I4844" s="50" t="s">
        <v>981</v>
      </c>
      <c r="J4844" s="50" t="s">
        <v>5572</v>
      </c>
      <c r="K4844" s="53">
        <v>4190.8999999999996</v>
      </c>
    </row>
    <row r="4845" spans="1:11" x14ac:dyDescent="0.25">
      <c r="A4845" s="50" t="s">
        <v>5558</v>
      </c>
      <c r="B4845" s="50" t="s">
        <v>6209</v>
      </c>
      <c r="C4845" s="50" t="s">
        <v>6196</v>
      </c>
      <c r="D4845" s="50" t="s">
        <v>37</v>
      </c>
      <c r="E4845" s="51">
        <v>45393</v>
      </c>
      <c r="F4845" s="50" t="s">
        <v>72</v>
      </c>
      <c r="G4845" s="50" t="s">
        <v>798</v>
      </c>
      <c r="H4845" s="50" t="s">
        <v>799</v>
      </c>
      <c r="I4845" s="50" t="s">
        <v>981</v>
      </c>
      <c r="J4845" s="50" t="s">
        <v>5572</v>
      </c>
      <c r="K4845" s="53">
        <v>4190.8999999999996</v>
      </c>
    </row>
    <row r="4846" spans="1:11" x14ac:dyDescent="0.25">
      <c r="A4846" s="50" t="s">
        <v>5558</v>
      </c>
      <c r="B4846" s="50" t="s">
        <v>6210</v>
      </c>
      <c r="C4846" s="50" t="s">
        <v>6196</v>
      </c>
      <c r="D4846" s="50" t="s">
        <v>37</v>
      </c>
      <c r="E4846" s="51">
        <v>45393</v>
      </c>
      <c r="F4846" s="50" t="s">
        <v>72</v>
      </c>
      <c r="G4846" s="50" t="s">
        <v>798</v>
      </c>
      <c r="H4846" s="50" t="s">
        <v>799</v>
      </c>
      <c r="I4846" s="50" t="s">
        <v>981</v>
      </c>
      <c r="J4846" s="50" t="s">
        <v>5572</v>
      </c>
      <c r="K4846" s="53">
        <v>4190.8999999999996</v>
      </c>
    </row>
    <row r="4847" spans="1:11" x14ac:dyDescent="0.25">
      <c r="A4847" s="50" t="s">
        <v>5558</v>
      </c>
      <c r="B4847" s="50" t="s">
        <v>6211</v>
      </c>
      <c r="C4847" s="50" t="s">
        <v>6196</v>
      </c>
      <c r="D4847" s="50" t="s">
        <v>37</v>
      </c>
      <c r="E4847" s="51">
        <v>45393</v>
      </c>
      <c r="F4847" s="50" t="s">
        <v>72</v>
      </c>
      <c r="G4847" s="50" t="s">
        <v>798</v>
      </c>
      <c r="H4847" s="50" t="s">
        <v>799</v>
      </c>
      <c r="I4847" s="50" t="s">
        <v>981</v>
      </c>
      <c r="J4847" s="50" t="s">
        <v>5572</v>
      </c>
      <c r="K4847" s="53">
        <v>4190.8999999999996</v>
      </c>
    </row>
    <row r="4848" spans="1:11" x14ac:dyDescent="0.25">
      <c r="A4848" s="50" t="s">
        <v>5558</v>
      </c>
      <c r="B4848" s="50" t="s">
        <v>6212</v>
      </c>
      <c r="C4848" s="50" t="s">
        <v>5677</v>
      </c>
      <c r="D4848" s="50" t="s">
        <v>37</v>
      </c>
      <c r="E4848" s="51">
        <v>45393</v>
      </c>
      <c r="F4848" s="50" t="s">
        <v>72</v>
      </c>
      <c r="G4848" s="50" t="s">
        <v>798</v>
      </c>
      <c r="H4848" s="50" t="s">
        <v>799</v>
      </c>
      <c r="I4848" s="50" t="s">
        <v>981</v>
      </c>
      <c r="J4848" s="50" t="s">
        <v>5572</v>
      </c>
      <c r="K4848" s="53">
        <v>5987</v>
      </c>
    </row>
    <row r="4849" spans="1:11" x14ac:dyDescent="0.25">
      <c r="A4849" s="50" t="s">
        <v>5558</v>
      </c>
      <c r="B4849" s="50" t="s">
        <v>6213</v>
      </c>
      <c r="C4849" s="50" t="s">
        <v>5677</v>
      </c>
      <c r="D4849" s="50" t="s">
        <v>37</v>
      </c>
      <c r="E4849" s="51">
        <v>45393</v>
      </c>
      <c r="F4849" s="50" t="s">
        <v>72</v>
      </c>
      <c r="G4849" s="50" t="s">
        <v>798</v>
      </c>
      <c r="H4849" s="50" t="s">
        <v>799</v>
      </c>
      <c r="I4849" s="50" t="s">
        <v>981</v>
      </c>
      <c r="J4849" s="50" t="s">
        <v>5572</v>
      </c>
      <c r="K4849" s="53">
        <v>5987</v>
      </c>
    </row>
    <row r="4850" spans="1:11" x14ac:dyDescent="0.25">
      <c r="A4850" s="50" t="s">
        <v>5558</v>
      </c>
      <c r="B4850" s="50" t="s">
        <v>6214</v>
      </c>
      <c r="C4850" s="50" t="s">
        <v>5677</v>
      </c>
      <c r="D4850" s="50" t="s">
        <v>37</v>
      </c>
      <c r="E4850" s="51">
        <v>45393</v>
      </c>
      <c r="F4850" s="50" t="s">
        <v>72</v>
      </c>
      <c r="G4850" s="50" t="s">
        <v>798</v>
      </c>
      <c r="H4850" s="50" t="s">
        <v>799</v>
      </c>
      <c r="I4850" s="50" t="s">
        <v>981</v>
      </c>
      <c r="J4850" s="50" t="s">
        <v>5572</v>
      </c>
      <c r="K4850" s="53">
        <v>5987</v>
      </c>
    </row>
    <row r="4851" spans="1:11" x14ac:dyDescent="0.25">
      <c r="A4851" s="50" t="s">
        <v>5558</v>
      </c>
      <c r="B4851" s="50" t="s">
        <v>6215</v>
      </c>
      <c r="C4851" s="50" t="s">
        <v>5677</v>
      </c>
      <c r="D4851" s="50" t="s">
        <v>37</v>
      </c>
      <c r="E4851" s="51">
        <v>45393</v>
      </c>
      <c r="F4851" s="50" t="s">
        <v>72</v>
      </c>
      <c r="G4851" s="50" t="s">
        <v>798</v>
      </c>
      <c r="H4851" s="50" t="s">
        <v>799</v>
      </c>
      <c r="I4851" s="50" t="s">
        <v>981</v>
      </c>
      <c r="J4851" s="50" t="s">
        <v>5572</v>
      </c>
      <c r="K4851" s="53">
        <v>5987</v>
      </c>
    </row>
    <row r="4852" spans="1:11" x14ac:dyDescent="0.25">
      <c r="A4852" s="50" t="s">
        <v>5558</v>
      </c>
      <c r="B4852" s="50" t="s">
        <v>6216</v>
      </c>
      <c r="C4852" s="50" t="s">
        <v>6217</v>
      </c>
      <c r="D4852" s="50" t="s">
        <v>37</v>
      </c>
      <c r="E4852" s="51">
        <v>45393</v>
      </c>
      <c r="F4852" s="50" t="s">
        <v>5578</v>
      </c>
      <c r="G4852" s="50" t="s">
        <v>93</v>
      </c>
      <c r="H4852" s="50" t="s">
        <v>94</v>
      </c>
      <c r="I4852" s="50" t="s">
        <v>981</v>
      </c>
      <c r="J4852" s="50" t="s">
        <v>5579</v>
      </c>
      <c r="K4852" s="53">
        <v>2230</v>
      </c>
    </row>
    <row r="4853" spans="1:11" x14ac:dyDescent="0.25">
      <c r="A4853" s="50" t="s">
        <v>5558</v>
      </c>
      <c r="B4853" s="50" t="s">
        <v>6218</v>
      </c>
      <c r="C4853" s="50" t="s">
        <v>6217</v>
      </c>
      <c r="D4853" s="50" t="s">
        <v>37</v>
      </c>
      <c r="E4853" s="51">
        <v>45393</v>
      </c>
      <c r="F4853" s="50" t="s">
        <v>5578</v>
      </c>
      <c r="G4853" s="50" t="s">
        <v>93</v>
      </c>
      <c r="H4853" s="50" t="s">
        <v>94</v>
      </c>
      <c r="I4853" s="50" t="s">
        <v>981</v>
      </c>
      <c r="J4853" s="50" t="s">
        <v>5579</v>
      </c>
      <c r="K4853" s="53">
        <v>2230</v>
      </c>
    </row>
    <row r="4854" spans="1:11" x14ac:dyDescent="0.25">
      <c r="A4854" s="50" t="s">
        <v>5558</v>
      </c>
      <c r="B4854" s="50" t="s">
        <v>6219</v>
      </c>
      <c r="C4854" s="50" t="s">
        <v>5677</v>
      </c>
      <c r="D4854" s="50" t="s">
        <v>37</v>
      </c>
      <c r="E4854" s="51">
        <v>45393</v>
      </c>
      <c r="F4854" s="50" t="s">
        <v>72</v>
      </c>
      <c r="G4854" s="50" t="s">
        <v>347</v>
      </c>
      <c r="H4854" s="50" t="s">
        <v>348</v>
      </c>
      <c r="I4854" s="50" t="s">
        <v>981</v>
      </c>
      <c r="J4854" s="50" t="s">
        <v>5572</v>
      </c>
      <c r="K4854" s="53">
        <v>5987</v>
      </c>
    </row>
    <row r="4855" spans="1:11" x14ac:dyDescent="0.25">
      <c r="A4855" s="50" t="s">
        <v>5558</v>
      </c>
      <c r="B4855" s="50" t="s">
        <v>6220</v>
      </c>
      <c r="C4855" s="50" t="s">
        <v>5677</v>
      </c>
      <c r="D4855" s="50" t="s">
        <v>37</v>
      </c>
      <c r="E4855" s="51">
        <v>45393</v>
      </c>
      <c r="F4855" s="50" t="s">
        <v>72</v>
      </c>
      <c r="G4855" s="50" t="s">
        <v>347</v>
      </c>
      <c r="H4855" s="50" t="s">
        <v>348</v>
      </c>
      <c r="I4855" s="50" t="s">
        <v>981</v>
      </c>
      <c r="J4855" s="50" t="s">
        <v>5572</v>
      </c>
      <c r="K4855" s="53">
        <v>5987</v>
      </c>
    </row>
    <row r="4856" spans="1:11" x14ac:dyDescent="0.25">
      <c r="A4856" s="50" t="s">
        <v>5558</v>
      </c>
      <c r="B4856" s="50" t="s">
        <v>6221</v>
      </c>
      <c r="C4856" s="50" t="s">
        <v>5677</v>
      </c>
      <c r="D4856" s="50" t="s">
        <v>37</v>
      </c>
      <c r="E4856" s="51">
        <v>45393</v>
      </c>
      <c r="F4856" s="50" t="s">
        <v>72</v>
      </c>
      <c r="G4856" s="50" t="s">
        <v>6222</v>
      </c>
      <c r="H4856" s="50" t="s">
        <v>6223</v>
      </c>
      <c r="I4856" s="50" t="s">
        <v>981</v>
      </c>
      <c r="J4856" s="50" t="s">
        <v>5572</v>
      </c>
      <c r="K4856" s="53">
        <v>5987</v>
      </c>
    </row>
    <row r="4857" spans="1:11" x14ac:dyDescent="0.25">
      <c r="A4857" s="50" t="s">
        <v>5558</v>
      </c>
      <c r="B4857" s="50" t="s">
        <v>6224</v>
      </c>
      <c r="C4857" s="50" t="s">
        <v>6225</v>
      </c>
      <c r="D4857" s="50" t="s">
        <v>37</v>
      </c>
      <c r="E4857" s="51">
        <v>45393</v>
      </c>
      <c r="F4857" s="50" t="s">
        <v>5578</v>
      </c>
      <c r="G4857" s="50" t="s">
        <v>250</v>
      </c>
      <c r="H4857" s="50" t="s">
        <v>251</v>
      </c>
      <c r="I4857" s="50" t="s">
        <v>981</v>
      </c>
      <c r="J4857" s="50" t="s">
        <v>5579</v>
      </c>
      <c r="K4857" s="53">
        <v>2050</v>
      </c>
    </row>
    <row r="4858" spans="1:11" x14ac:dyDescent="0.25">
      <c r="A4858" s="50" t="s">
        <v>5558</v>
      </c>
      <c r="B4858" s="50" t="s">
        <v>6226</v>
      </c>
      <c r="C4858" s="50" t="s">
        <v>5677</v>
      </c>
      <c r="D4858" s="50" t="s">
        <v>37</v>
      </c>
      <c r="E4858" s="51">
        <v>45393</v>
      </c>
      <c r="F4858" s="50" t="s">
        <v>72</v>
      </c>
      <c r="G4858" s="50" t="s">
        <v>396</v>
      </c>
      <c r="H4858" s="50" t="s">
        <v>397</v>
      </c>
      <c r="I4858" s="50" t="s">
        <v>981</v>
      </c>
      <c r="J4858" s="50" t="s">
        <v>5572</v>
      </c>
      <c r="K4858" s="53">
        <v>5987</v>
      </c>
    </row>
    <row r="4859" spans="1:11" x14ac:dyDescent="0.25">
      <c r="A4859" s="50" t="s">
        <v>5558</v>
      </c>
      <c r="B4859" s="50" t="s">
        <v>6227</v>
      </c>
      <c r="C4859" s="50" t="s">
        <v>5677</v>
      </c>
      <c r="D4859" s="50" t="s">
        <v>37</v>
      </c>
      <c r="E4859" s="51">
        <v>45393</v>
      </c>
      <c r="F4859" s="50" t="s">
        <v>72</v>
      </c>
      <c r="G4859" s="50" t="s">
        <v>396</v>
      </c>
      <c r="H4859" s="50" t="s">
        <v>397</v>
      </c>
      <c r="I4859" s="50" t="s">
        <v>981</v>
      </c>
      <c r="J4859" s="50" t="s">
        <v>5572</v>
      </c>
      <c r="K4859" s="53">
        <v>5987</v>
      </c>
    </row>
    <row r="4860" spans="1:11" x14ac:dyDescent="0.25">
      <c r="A4860" s="50" t="s">
        <v>5558</v>
      </c>
      <c r="B4860" s="50" t="s">
        <v>6228</v>
      </c>
      <c r="C4860" s="50" t="s">
        <v>5677</v>
      </c>
      <c r="D4860" s="50" t="s">
        <v>37</v>
      </c>
      <c r="E4860" s="51">
        <v>45393</v>
      </c>
      <c r="F4860" s="50" t="s">
        <v>72</v>
      </c>
      <c r="G4860" s="50" t="s">
        <v>396</v>
      </c>
      <c r="H4860" s="50" t="s">
        <v>397</v>
      </c>
      <c r="I4860" s="50" t="s">
        <v>981</v>
      </c>
      <c r="J4860" s="50" t="s">
        <v>5572</v>
      </c>
      <c r="K4860" s="53">
        <v>5987</v>
      </c>
    </row>
    <row r="4861" spans="1:11" x14ac:dyDescent="0.25">
      <c r="A4861" s="50" t="s">
        <v>5558</v>
      </c>
      <c r="B4861" s="50" t="s">
        <v>6229</v>
      </c>
      <c r="C4861" s="50" t="s">
        <v>5677</v>
      </c>
      <c r="D4861" s="50" t="s">
        <v>37</v>
      </c>
      <c r="E4861" s="51">
        <v>45393</v>
      </c>
      <c r="F4861" s="50" t="s">
        <v>72</v>
      </c>
      <c r="G4861" s="50" t="s">
        <v>396</v>
      </c>
      <c r="H4861" s="50" t="s">
        <v>397</v>
      </c>
      <c r="I4861" s="50" t="s">
        <v>981</v>
      </c>
      <c r="J4861" s="50" t="s">
        <v>5572</v>
      </c>
      <c r="K4861" s="53">
        <v>5987</v>
      </c>
    </row>
    <row r="4862" spans="1:11" x14ac:dyDescent="0.25">
      <c r="A4862" s="50" t="s">
        <v>5558</v>
      </c>
      <c r="B4862" s="50" t="s">
        <v>6230</v>
      </c>
      <c r="C4862" s="50" t="s">
        <v>5677</v>
      </c>
      <c r="D4862" s="50" t="s">
        <v>37</v>
      </c>
      <c r="E4862" s="51">
        <v>45393</v>
      </c>
      <c r="F4862" s="50" t="s">
        <v>72</v>
      </c>
      <c r="G4862" s="50" t="s">
        <v>396</v>
      </c>
      <c r="H4862" s="50" t="s">
        <v>397</v>
      </c>
      <c r="I4862" s="50" t="s">
        <v>981</v>
      </c>
      <c r="J4862" s="50" t="s">
        <v>5572</v>
      </c>
      <c r="K4862" s="53">
        <v>5987</v>
      </c>
    </row>
    <row r="4863" spans="1:11" x14ac:dyDescent="0.25">
      <c r="A4863" s="50" t="s">
        <v>5558</v>
      </c>
      <c r="B4863" s="50" t="s">
        <v>6231</v>
      </c>
      <c r="C4863" s="50" t="s">
        <v>5677</v>
      </c>
      <c r="D4863" s="50" t="s">
        <v>37</v>
      </c>
      <c r="E4863" s="51">
        <v>45393</v>
      </c>
      <c r="F4863" s="50" t="s">
        <v>72</v>
      </c>
      <c r="G4863" s="50" t="s">
        <v>396</v>
      </c>
      <c r="H4863" s="50" t="s">
        <v>397</v>
      </c>
      <c r="I4863" s="50" t="s">
        <v>981</v>
      </c>
      <c r="J4863" s="50" t="s">
        <v>5572</v>
      </c>
      <c r="K4863" s="53">
        <v>5987</v>
      </c>
    </row>
    <row r="4864" spans="1:11" x14ac:dyDescent="0.25">
      <c r="A4864" s="50" t="s">
        <v>5558</v>
      </c>
      <c r="B4864" s="50" t="s">
        <v>6232</v>
      </c>
      <c r="C4864" s="50" t="s">
        <v>5677</v>
      </c>
      <c r="D4864" s="50" t="s">
        <v>37</v>
      </c>
      <c r="E4864" s="51">
        <v>45393</v>
      </c>
      <c r="F4864" s="50" t="s">
        <v>72</v>
      </c>
      <c r="G4864" s="50" t="s">
        <v>396</v>
      </c>
      <c r="H4864" s="50" t="s">
        <v>397</v>
      </c>
      <c r="I4864" s="50" t="s">
        <v>981</v>
      </c>
      <c r="J4864" s="50" t="s">
        <v>5572</v>
      </c>
      <c r="K4864" s="53">
        <v>5987</v>
      </c>
    </row>
    <row r="4865" spans="1:11" x14ac:dyDescent="0.25">
      <c r="A4865" s="50" t="s">
        <v>5558</v>
      </c>
      <c r="B4865" s="50" t="s">
        <v>6233</v>
      </c>
      <c r="C4865" s="50" t="s">
        <v>5677</v>
      </c>
      <c r="D4865" s="50" t="s">
        <v>37</v>
      </c>
      <c r="E4865" s="51">
        <v>45393</v>
      </c>
      <c r="F4865" s="50" t="s">
        <v>72</v>
      </c>
      <c r="G4865" s="50" t="s">
        <v>396</v>
      </c>
      <c r="H4865" s="50" t="s">
        <v>397</v>
      </c>
      <c r="I4865" s="50" t="s">
        <v>981</v>
      </c>
      <c r="J4865" s="50" t="s">
        <v>5572</v>
      </c>
      <c r="K4865" s="53">
        <v>5987</v>
      </c>
    </row>
    <row r="4866" spans="1:11" x14ac:dyDescent="0.25">
      <c r="A4866" s="50" t="s">
        <v>5558</v>
      </c>
      <c r="B4866" s="50" t="s">
        <v>6234</v>
      </c>
      <c r="C4866" s="50" t="s">
        <v>5677</v>
      </c>
      <c r="D4866" s="50" t="s">
        <v>37</v>
      </c>
      <c r="E4866" s="51">
        <v>45393</v>
      </c>
      <c r="F4866" s="50" t="s">
        <v>72</v>
      </c>
      <c r="G4866" s="50" t="s">
        <v>396</v>
      </c>
      <c r="H4866" s="50" t="s">
        <v>397</v>
      </c>
      <c r="I4866" s="50" t="s">
        <v>981</v>
      </c>
      <c r="J4866" s="50" t="s">
        <v>5572</v>
      </c>
      <c r="K4866" s="53">
        <v>5987</v>
      </c>
    </row>
    <row r="4867" spans="1:11" x14ac:dyDescent="0.25">
      <c r="A4867" s="50" t="s">
        <v>5558</v>
      </c>
      <c r="B4867" s="50" t="s">
        <v>6235</v>
      </c>
      <c r="C4867" s="50" t="s">
        <v>5677</v>
      </c>
      <c r="D4867" s="50" t="s">
        <v>37</v>
      </c>
      <c r="E4867" s="51">
        <v>45393</v>
      </c>
      <c r="F4867" s="50" t="s">
        <v>72</v>
      </c>
      <c r="G4867" s="50" t="s">
        <v>396</v>
      </c>
      <c r="H4867" s="50" t="s">
        <v>397</v>
      </c>
      <c r="I4867" s="50" t="s">
        <v>981</v>
      </c>
      <c r="J4867" s="50" t="s">
        <v>5572</v>
      </c>
      <c r="K4867" s="53">
        <v>5987</v>
      </c>
    </row>
    <row r="4868" spans="1:11" x14ac:dyDescent="0.25">
      <c r="A4868" s="50" t="s">
        <v>5558</v>
      </c>
      <c r="B4868" s="50" t="s">
        <v>6236</v>
      </c>
      <c r="C4868" s="50" t="s">
        <v>5677</v>
      </c>
      <c r="D4868" s="50" t="s">
        <v>37</v>
      </c>
      <c r="E4868" s="51">
        <v>45393</v>
      </c>
      <c r="F4868" s="50" t="s">
        <v>72</v>
      </c>
      <c r="G4868" s="50" t="s">
        <v>396</v>
      </c>
      <c r="H4868" s="50" t="s">
        <v>397</v>
      </c>
      <c r="I4868" s="50" t="s">
        <v>981</v>
      </c>
      <c r="J4868" s="50" t="s">
        <v>5572</v>
      </c>
      <c r="K4868" s="53">
        <v>5987</v>
      </c>
    </row>
    <row r="4869" spans="1:11" x14ac:dyDescent="0.25">
      <c r="A4869" s="50" t="s">
        <v>5558</v>
      </c>
      <c r="B4869" s="50" t="s">
        <v>6237</v>
      </c>
      <c r="C4869" s="50" t="s">
        <v>6238</v>
      </c>
      <c r="D4869" s="50" t="s">
        <v>37</v>
      </c>
      <c r="E4869" s="51">
        <v>45393</v>
      </c>
      <c r="F4869" s="50" t="s">
        <v>5578</v>
      </c>
      <c r="G4869" s="50" t="s">
        <v>6239</v>
      </c>
      <c r="H4869" s="50" t="s">
        <v>6240</v>
      </c>
      <c r="I4869" s="50" t="s">
        <v>981</v>
      </c>
      <c r="J4869" s="50" t="s">
        <v>5579</v>
      </c>
      <c r="K4869" s="53">
        <v>9240</v>
      </c>
    </row>
    <row r="4870" spans="1:11" x14ac:dyDescent="0.25">
      <c r="A4870" s="50" t="s">
        <v>5558</v>
      </c>
      <c r="B4870" s="50" t="s">
        <v>6241</v>
      </c>
      <c r="C4870" s="50" t="s">
        <v>5677</v>
      </c>
      <c r="D4870" s="50" t="s">
        <v>37</v>
      </c>
      <c r="E4870" s="51">
        <v>45393</v>
      </c>
      <c r="F4870" s="50" t="s">
        <v>72</v>
      </c>
      <c r="G4870" s="50" t="s">
        <v>3730</v>
      </c>
      <c r="H4870" s="50" t="s">
        <v>3731</v>
      </c>
      <c r="I4870" s="50" t="s">
        <v>981</v>
      </c>
      <c r="J4870" s="50" t="s">
        <v>5572</v>
      </c>
      <c r="K4870" s="53">
        <v>5987</v>
      </c>
    </row>
    <row r="4871" spans="1:11" x14ac:dyDescent="0.25">
      <c r="A4871" s="50" t="s">
        <v>5558</v>
      </c>
      <c r="B4871" s="50" t="s">
        <v>6242</v>
      </c>
      <c r="C4871" s="50" t="s">
        <v>5677</v>
      </c>
      <c r="D4871" s="50" t="s">
        <v>37</v>
      </c>
      <c r="E4871" s="51">
        <v>45393</v>
      </c>
      <c r="F4871" s="50" t="s">
        <v>72</v>
      </c>
      <c r="G4871" s="50" t="s">
        <v>3730</v>
      </c>
      <c r="H4871" s="50" t="s">
        <v>3731</v>
      </c>
      <c r="I4871" s="50" t="s">
        <v>981</v>
      </c>
      <c r="J4871" s="50" t="s">
        <v>5572</v>
      </c>
      <c r="K4871" s="53">
        <v>5987</v>
      </c>
    </row>
    <row r="4872" spans="1:11" x14ac:dyDescent="0.25">
      <c r="A4872" s="50" t="s">
        <v>5558</v>
      </c>
      <c r="B4872" s="50" t="s">
        <v>6243</v>
      </c>
      <c r="C4872" s="50" t="s">
        <v>5677</v>
      </c>
      <c r="D4872" s="50" t="s">
        <v>37</v>
      </c>
      <c r="E4872" s="51">
        <v>45393</v>
      </c>
      <c r="F4872" s="50" t="s">
        <v>72</v>
      </c>
      <c r="G4872" s="50" t="s">
        <v>4209</v>
      </c>
      <c r="H4872" s="50" t="s">
        <v>4210</v>
      </c>
      <c r="I4872" s="50" t="s">
        <v>981</v>
      </c>
      <c r="J4872" s="50" t="s">
        <v>5572</v>
      </c>
      <c r="K4872" s="53">
        <v>5987</v>
      </c>
    </row>
    <row r="4873" spans="1:11" x14ac:dyDescent="0.25">
      <c r="A4873" s="50" t="s">
        <v>5558</v>
      </c>
      <c r="B4873" s="50" t="s">
        <v>6244</v>
      </c>
      <c r="C4873" s="50" t="s">
        <v>5677</v>
      </c>
      <c r="D4873" s="50" t="s">
        <v>37</v>
      </c>
      <c r="E4873" s="51">
        <v>45393</v>
      </c>
      <c r="F4873" s="50" t="s">
        <v>72</v>
      </c>
      <c r="G4873" s="50" t="s">
        <v>462</v>
      </c>
      <c r="H4873" s="50" t="s">
        <v>463</v>
      </c>
      <c r="I4873" s="50" t="s">
        <v>981</v>
      </c>
      <c r="J4873" s="50" t="s">
        <v>5572</v>
      </c>
      <c r="K4873" s="53">
        <v>5987</v>
      </c>
    </row>
    <row r="4874" spans="1:11" x14ac:dyDescent="0.25">
      <c r="A4874" s="50" t="s">
        <v>5558</v>
      </c>
      <c r="B4874" s="50" t="s">
        <v>6245</v>
      </c>
      <c r="C4874" s="50" t="s">
        <v>5957</v>
      </c>
      <c r="D4874" s="50" t="s">
        <v>37</v>
      </c>
      <c r="E4874" s="51">
        <v>45394</v>
      </c>
      <c r="F4874" s="50" t="s">
        <v>5578</v>
      </c>
      <c r="G4874" s="50" t="s">
        <v>242</v>
      </c>
      <c r="H4874" s="50" t="s">
        <v>243</v>
      </c>
      <c r="I4874" s="50" t="s">
        <v>981</v>
      </c>
      <c r="J4874" s="50" t="s">
        <v>5579</v>
      </c>
      <c r="K4874" s="53">
        <v>33000</v>
      </c>
    </row>
    <row r="4875" spans="1:11" x14ac:dyDescent="0.25">
      <c r="A4875" s="50" t="s">
        <v>5558</v>
      </c>
      <c r="B4875" s="50" t="s">
        <v>6246</v>
      </c>
      <c r="C4875" s="50" t="s">
        <v>5957</v>
      </c>
      <c r="D4875" s="50" t="s">
        <v>37</v>
      </c>
      <c r="E4875" s="51">
        <v>45394</v>
      </c>
      <c r="F4875" s="50" t="s">
        <v>5578</v>
      </c>
      <c r="G4875" s="50" t="s">
        <v>242</v>
      </c>
      <c r="H4875" s="50" t="s">
        <v>243</v>
      </c>
      <c r="I4875" s="50" t="s">
        <v>981</v>
      </c>
      <c r="J4875" s="50" t="s">
        <v>5579</v>
      </c>
      <c r="K4875" s="53">
        <v>25800</v>
      </c>
    </row>
    <row r="4876" spans="1:11" x14ac:dyDescent="0.25">
      <c r="A4876" s="50" t="s">
        <v>5558</v>
      </c>
      <c r="B4876" s="50" t="s">
        <v>6247</v>
      </c>
      <c r="C4876" s="50" t="s">
        <v>6248</v>
      </c>
      <c r="D4876" s="50" t="s">
        <v>37</v>
      </c>
      <c r="E4876" s="51">
        <v>45394</v>
      </c>
      <c r="F4876" s="50" t="s">
        <v>5578</v>
      </c>
      <c r="G4876" s="50" t="s">
        <v>242</v>
      </c>
      <c r="H4876" s="50" t="s">
        <v>243</v>
      </c>
      <c r="I4876" s="50" t="s">
        <v>981</v>
      </c>
      <c r="J4876" s="50" t="s">
        <v>5579</v>
      </c>
      <c r="K4876" s="53">
        <v>14000</v>
      </c>
    </row>
    <row r="4877" spans="1:11" x14ac:dyDescent="0.25">
      <c r="A4877" s="50" t="s">
        <v>5558</v>
      </c>
      <c r="B4877" s="50" t="s">
        <v>6249</v>
      </c>
      <c r="C4877" s="50" t="s">
        <v>6169</v>
      </c>
      <c r="D4877" s="50" t="s">
        <v>37</v>
      </c>
      <c r="E4877" s="51">
        <v>45394</v>
      </c>
      <c r="F4877" s="50" t="s">
        <v>5578</v>
      </c>
      <c r="G4877" s="50" t="s">
        <v>242</v>
      </c>
      <c r="H4877" s="50" t="s">
        <v>243</v>
      </c>
      <c r="I4877" s="50" t="s">
        <v>981</v>
      </c>
      <c r="J4877" s="50" t="s">
        <v>5579</v>
      </c>
      <c r="K4877" s="53">
        <v>2500</v>
      </c>
    </row>
    <row r="4878" spans="1:11" x14ac:dyDescent="0.25">
      <c r="A4878" s="50" t="s">
        <v>5558</v>
      </c>
      <c r="B4878" s="50" t="s">
        <v>6250</v>
      </c>
      <c r="C4878" s="50" t="s">
        <v>5961</v>
      </c>
      <c r="D4878" s="50" t="s">
        <v>37</v>
      </c>
      <c r="E4878" s="51">
        <v>45394</v>
      </c>
      <c r="F4878" s="50" t="s">
        <v>5578</v>
      </c>
      <c r="G4878" s="50" t="s">
        <v>1736</v>
      </c>
      <c r="H4878" s="50" t="s">
        <v>1737</v>
      </c>
      <c r="I4878" s="50" t="s">
        <v>981</v>
      </c>
      <c r="J4878" s="50" t="s">
        <v>5579</v>
      </c>
      <c r="K4878" s="53">
        <v>28040</v>
      </c>
    </row>
    <row r="4879" spans="1:11" x14ac:dyDescent="0.25">
      <c r="A4879" s="50" t="s">
        <v>5558</v>
      </c>
      <c r="B4879" s="50" t="s">
        <v>6251</v>
      </c>
      <c r="C4879" s="50" t="s">
        <v>6169</v>
      </c>
      <c r="D4879" s="50" t="s">
        <v>37</v>
      </c>
      <c r="E4879" s="51">
        <v>45394</v>
      </c>
      <c r="F4879" s="50" t="s">
        <v>5578</v>
      </c>
      <c r="G4879" s="50" t="s">
        <v>274</v>
      </c>
      <c r="H4879" s="50" t="s">
        <v>275</v>
      </c>
      <c r="I4879" s="50" t="s">
        <v>981</v>
      </c>
      <c r="J4879" s="50" t="s">
        <v>5579</v>
      </c>
      <c r="K4879" s="53">
        <v>1810</v>
      </c>
    </row>
    <row r="4880" spans="1:11" x14ac:dyDescent="0.25">
      <c r="A4880" s="50" t="s">
        <v>5558</v>
      </c>
      <c r="B4880" s="50" t="s">
        <v>6252</v>
      </c>
      <c r="C4880" s="50" t="s">
        <v>6169</v>
      </c>
      <c r="D4880" s="50" t="s">
        <v>1152</v>
      </c>
      <c r="E4880" s="51">
        <v>45394</v>
      </c>
      <c r="F4880" s="50" t="s">
        <v>5578</v>
      </c>
      <c r="G4880" s="50" t="s">
        <v>989</v>
      </c>
      <c r="H4880" s="50" t="s">
        <v>990</v>
      </c>
      <c r="I4880" s="50" t="s">
        <v>981</v>
      </c>
      <c r="J4880" s="50" t="s">
        <v>5579</v>
      </c>
      <c r="K4880" s="53">
        <v>2800</v>
      </c>
    </row>
    <row r="4881" spans="1:11" x14ac:dyDescent="0.25">
      <c r="A4881" s="50" t="s">
        <v>5558</v>
      </c>
      <c r="B4881" s="50" t="s">
        <v>6253</v>
      </c>
      <c r="C4881" s="50" t="s">
        <v>6248</v>
      </c>
      <c r="D4881" s="50" t="s">
        <v>1152</v>
      </c>
      <c r="E4881" s="51">
        <v>45394</v>
      </c>
      <c r="F4881" s="50" t="s">
        <v>5578</v>
      </c>
      <c r="G4881" s="50" t="s">
        <v>989</v>
      </c>
      <c r="H4881" s="50" t="s">
        <v>990</v>
      </c>
      <c r="I4881" s="50" t="s">
        <v>981</v>
      </c>
      <c r="J4881" s="50" t="s">
        <v>5579</v>
      </c>
      <c r="K4881" s="53">
        <v>5750</v>
      </c>
    </row>
    <row r="4882" spans="1:11" x14ac:dyDescent="0.25">
      <c r="A4882" s="50" t="s">
        <v>5558</v>
      </c>
      <c r="B4882" s="50" t="s">
        <v>6254</v>
      </c>
      <c r="C4882" s="50" t="s">
        <v>6248</v>
      </c>
      <c r="D4882" s="50" t="s">
        <v>1152</v>
      </c>
      <c r="E4882" s="51">
        <v>45394</v>
      </c>
      <c r="F4882" s="50" t="s">
        <v>5578</v>
      </c>
      <c r="G4882" s="50" t="s">
        <v>989</v>
      </c>
      <c r="H4882" s="50" t="s">
        <v>990</v>
      </c>
      <c r="I4882" s="50" t="s">
        <v>981</v>
      </c>
      <c r="J4882" s="50" t="s">
        <v>5579</v>
      </c>
      <c r="K4882" s="53">
        <v>5750</v>
      </c>
    </row>
    <row r="4883" spans="1:11" x14ac:dyDescent="0.25">
      <c r="A4883" s="50" t="s">
        <v>5558</v>
      </c>
      <c r="B4883" s="50" t="s">
        <v>6255</v>
      </c>
      <c r="C4883" s="50" t="s">
        <v>6248</v>
      </c>
      <c r="D4883" s="50" t="s">
        <v>1152</v>
      </c>
      <c r="E4883" s="51">
        <v>45394</v>
      </c>
      <c r="F4883" s="50" t="s">
        <v>5578</v>
      </c>
      <c r="G4883" s="50" t="s">
        <v>989</v>
      </c>
      <c r="H4883" s="50" t="s">
        <v>990</v>
      </c>
      <c r="I4883" s="50" t="s">
        <v>981</v>
      </c>
      <c r="J4883" s="50" t="s">
        <v>5579</v>
      </c>
      <c r="K4883" s="53">
        <v>5750</v>
      </c>
    </row>
    <row r="4884" spans="1:11" x14ac:dyDescent="0.25">
      <c r="A4884" s="50" t="s">
        <v>5558</v>
      </c>
      <c r="B4884" s="50" t="s">
        <v>6256</v>
      </c>
      <c r="C4884" s="50" t="s">
        <v>6248</v>
      </c>
      <c r="D4884" s="50" t="s">
        <v>1152</v>
      </c>
      <c r="E4884" s="51">
        <v>45394</v>
      </c>
      <c r="F4884" s="50" t="s">
        <v>5578</v>
      </c>
      <c r="G4884" s="50" t="s">
        <v>989</v>
      </c>
      <c r="H4884" s="50" t="s">
        <v>990</v>
      </c>
      <c r="I4884" s="50" t="s">
        <v>981</v>
      </c>
      <c r="J4884" s="50" t="s">
        <v>5579</v>
      </c>
      <c r="K4884" s="53">
        <v>5750</v>
      </c>
    </row>
    <row r="4885" spans="1:11" x14ac:dyDescent="0.25">
      <c r="A4885" s="50" t="s">
        <v>5558</v>
      </c>
      <c r="B4885" s="50" t="s">
        <v>6257</v>
      </c>
      <c r="C4885" s="50" t="s">
        <v>6258</v>
      </c>
      <c r="D4885" s="50" t="s">
        <v>37</v>
      </c>
      <c r="E4885" s="51">
        <v>45398</v>
      </c>
      <c r="F4885" s="50" t="s">
        <v>72</v>
      </c>
      <c r="G4885" s="50" t="s">
        <v>274</v>
      </c>
      <c r="H4885" s="50" t="s">
        <v>275</v>
      </c>
      <c r="I4885" s="50" t="s">
        <v>981</v>
      </c>
      <c r="J4885" s="50" t="s">
        <v>5561</v>
      </c>
      <c r="K4885" s="53">
        <v>1436.88</v>
      </c>
    </row>
    <row r="4886" spans="1:11" x14ac:dyDescent="0.25">
      <c r="A4886" s="50" t="s">
        <v>5558</v>
      </c>
      <c r="B4886" s="50" t="s">
        <v>6259</v>
      </c>
      <c r="C4886" s="50" t="s">
        <v>6258</v>
      </c>
      <c r="D4886" s="50" t="s">
        <v>37</v>
      </c>
      <c r="E4886" s="51">
        <v>45398</v>
      </c>
      <c r="F4886" s="50" t="s">
        <v>72</v>
      </c>
      <c r="G4886" s="50" t="s">
        <v>274</v>
      </c>
      <c r="H4886" s="50" t="s">
        <v>275</v>
      </c>
      <c r="I4886" s="50" t="s">
        <v>981</v>
      </c>
      <c r="J4886" s="50" t="s">
        <v>5561</v>
      </c>
      <c r="K4886" s="53">
        <v>1436.88</v>
      </c>
    </row>
    <row r="4887" spans="1:11" x14ac:dyDescent="0.25">
      <c r="A4887" s="50" t="s">
        <v>5558</v>
      </c>
      <c r="B4887" s="50" t="s">
        <v>6260</v>
      </c>
      <c r="C4887" s="50" t="s">
        <v>6258</v>
      </c>
      <c r="D4887" s="50" t="s">
        <v>37</v>
      </c>
      <c r="E4887" s="51">
        <v>45398</v>
      </c>
      <c r="F4887" s="50" t="s">
        <v>72</v>
      </c>
      <c r="G4887" s="50" t="s">
        <v>274</v>
      </c>
      <c r="H4887" s="50" t="s">
        <v>275</v>
      </c>
      <c r="I4887" s="50" t="s">
        <v>981</v>
      </c>
      <c r="J4887" s="50" t="s">
        <v>5561</v>
      </c>
      <c r="K4887" s="53">
        <v>1436.88</v>
      </c>
    </row>
    <row r="4888" spans="1:11" x14ac:dyDescent="0.25">
      <c r="A4888" s="50" t="s">
        <v>5558</v>
      </c>
      <c r="B4888" s="50" t="s">
        <v>6261</v>
      </c>
      <c r="C4888" s="50" t="s">
        <v>6258</v>
      </c>
      <c r="D4888" s="50" t="s">
        <v>37</v>
      </c>
      <c r="E4888" s="51">
        <v>45398</v>
      </c>
      <c r="F4888" s="50" t="s">
        <v>72</v>
      </c>
      <c r="G4888" s="50" t="s">
        <v>274</v>
      </c>
      <c r="H4888" s="50" t="s">
        <v>275</v>
      </c>
      <c r="I4888" s="50" t="s">
        <v>981</v>
      </c>
      <c r="J4888" s="50" t="s">
        <v>5561</v>
      </c>
      <c r="K4888" s="53">
        <v>1436.88</v>
      </c>
    </row>
    <row r="4889" spans="1:11" x14ac:dyDescent="0.25">
      <c r="A4889" s="50" t="s">
        <v>5558</v>
      </c>
      <c r="B4889" s="50" t="s">
        <v>6262</v>
      </c>
      <c r="C4889" s="50" t="s">
        <v>6258</v>
      </c>
      <c r="D4889" s="50" t="s">
        <v>37</v>
      </c>
      <c r="E4889" s="51">
        <v>45398</v>
      </c>
      <c r="F4889" s="50" t="s">
        <v>72</v>
      </c>
      <c r="G4889" s="50" t="s">
        <v>274</v>
      </c>
      <c r="H4889" s="50" t="s">
        <v>275</v>
      </c>
      <c r="I4889" s="50" t="s">
        <v>981</v>
      </c>
      <c r="J4889" s="50" t="s">
        <v>5561</v>
      </c>
      <c r="K4889" s="53">
        <v>1436.88</v>
      </c>
    </row>
    <row r="4890" spans="1:11" x14ac:dyDescent="0.25">
      <c r="A4890" s="50" t="s">
        <v>5558</v>
      </c>
      <c r="B4890" s="50" t="s">
        <v>6263</v>
      </c>
      <c r="C4890" s="50" t="s">
        <v>6258</v>
      </c>
      <c r="D4890" s="50" t="s">
        <v>37</v>
      </c>
      <c r="E4890" s="51">
        <v>45398</v>
      </c>
      <c r="F4890" s="50" t="s">
        <v>72</v>
      </c>
      <c r="G4890" s="50" t="s">
        <v>274</v>
      </c>
      <c r="H4890" s="50" t="s">
        <v>275</v>
      </c>
      <c r="I4890" s="50" t="s">
        <v>981</v>
      </c>
      <c r="J4890" s="50" t="s">
        <v>5561</v>
      </c>
      <c r="K4890" s="53">
        <v>1436.88</v>
      </c>
    </row>
    <row r="4891" spans="1:11" x14ac:dyDescent="0.25">
      <c r="A4891" s="50" t="s">
        <v>5558</v>
      </c>
      <c r="B4891" s="50" t="s">
        <v>6264</v>
      </c>
      <c r="C4891" s="50" t="s">
        <v>6258</v>
      </c>
      <c r="D4891" s="50" t="s">
        <v>37</v>
      </c>
      <c r="E4891" s="51">
        <v>45398</v>
      </c>
      <c r="F4891" s="50" t="s">
        <v>72</v>
      </c>
      <c r="G4891" s="50" t="s">
        <v>274</v>
      </c>
      <c r="H4891" s="50" t="s">
        <v>275</v>
      </c>
      <c r="I4891" s="50" t="s">
        <v>981</v>
      </c>
      <c r="J4891" s="50" t="s">
        <v>5561</v>
      </c>
      <c r="K4891" s="53">
        <v>1436.88</v>
      </c>
    </row>
    <row r="4892" spans="1:11" x14ac:dyDescent="0.25">
      <c r="A4892" s="50" t="s">
        <v>5558</v>
      </c>
      <c r="B4892" s="50" t="s">
        <v>6265</v>
      </c>
      <c r="C4892" s="50" t="s">
        <v>6258</v>
      </c>
      <c r="D4892" s="50" t="s">
        <v>37</v>
      </c>
      <c r="E4892" s="51">
        <v>45398</v>
      </c>
      <c r="F4892" s="50" t="s">
        <v>72</v>
      </c>
      <c r="G4892" s="50" t="s">
        <v>274</v>
      </c>
      <c r="H4892" s="50" t="s">
        <v>275</v>
      </c>
      <c r="I4892" s="50" t="s">
        <v>981</v>
      </c>
      <c r="J4892" s="50" t="s">
        <v>5561</v>
      </c>
      <c r="K4892" s="53">
        <v>1436.88</v>
      </c>
    </row>
    <row r="4893" spans="1:11" x14ac:dyDescent="0.25">
      <c r="A4893" s="50" t="s">
        <v>5558</v>
      </c>
      <c r="B4893" s="50" t="s">
        <v>6266</v>
      </c>
      <c r="C4893" s="50" t="s">
        <v>6258</v>
      </c>
      <c r="D4893" s="50" t="s">
        <v>37</v>
      </c>
      <c r="E4893" s="51">
        <v>45398</v>
      </c>
      <c r="F4893" s="50" t="s">
        <v>72</v>
      </c>
      <c r="G4893" s="50" t="s">
        <v>274</v>
      </c>
      <c r="H4893" s="50" t="s">
        <v>275</v>
      </c>
      <c r="I4893" s="50" t="s">
        <v>981</v>
      </c>
      <c r="J4893" s="50" t="s">
        <v>5561</v>
      </c>
      <c r="K4893" s="53">
        <v>1436.88</v>
      </c>
    </row>
    <row r="4894" spans="1:11" x14ac:dyDescent="0.25">
      <c r="A4894" s="50" t="s">
        <v>5558</v>
      </c>
      <c r="B4894" s="50" t="s">
        <v>6267</v>
      </c>
      <c r="C4894" s="50" t="s">
        <v>6258</v>
      </c>
      <c r="D4894" s="50" t="s">
        <v>37</v>
      </c>
      <c r="E4894" s="51">
        <v>45398</v>
      </c>
      <c r="F4894" s="50" t="s">
        <v>72</v>
      </c>
      <c r="G4894" s="50" t="s">
        <v>274</v>
      </c>
      <c r="H4894" s="50" t="s">
        <v>275</v>
      </c>
      <c r="I4894" s="50" t="s">
        <v>981</v>
      </c>
      <c r="J4894" s="50" t="s">
        <v>5561</v>
      </c>
      <c r="K4894" s="53">
        <v>1436.88</v>
      </c>
    </row>
    <row r="4895" spans="1:11" x14ac:dyDescent="0.25">
      <c r="A4895" s="50" t="s">
        <v>5558</v>
      </c>
      <c r="B4895" s="50" t="s">
        <v>6268</v>
      </c>
      <c r="C4895" s="50" t="s">
        <v>6258</v>
      </c>
      <c r="D4895" s="50" t="s">
        <v>37</v>
      </c>
      <c r="E4895" s="51">
        <v>45398</v>
      </c>
      <c r="F4895" s="50" t="s">
        <v>72</v>
      </c>
      <c r="G4895" s="50" t="s">
        <v>260</v>
      </c>
      <c r="H4895" s="50" t="s">
        <v>261</v>
      </c>
      <c r="I4895" s="50" t="s">
        <v>981</v>
      </c>
      <c r="J4895" s="50" t="s">
        <v>5561</v>
      </c>
      <c r="K4895" s="53">
        <v>1436.88</v>
      </c>
    </row>
    <row r="4896" spans="1:11" x14ac:dyDescent="0.25">
      <c r="A4896" s="50" t="s">
        <v>5558</v>
      </c>
      <c r="B4896" s="50" t="s">
        <v>6269</v>
      </c>
      <c r="C4896" s="50" t="s">
        <v>6258</v>
      </c>
      <c r="D4896" s="50" t="s">
        <v>37</v>
      </c>
      <c r="E4896" s="51">
        <v>45398</v>
      </c>
      <c r="F4896" s="50" t="s">
        <v>72</v>
      </c>
      <c r="G4896" s="50" t="s">
        <v>260</v>
      </c>
      <c r="H4896" s="50" t="s">
        <v>261</v>
      </c>
      <c r="I4896" s="50" t="s">
        <v>981</v>
      </c>
      <c r="J4896" s="50" t="s">
        <v>5561</v>
      </c>
      <c r="K4896" s="53">
        <v>1436.88</v>
      </c>
    </row>
    <row r="4897" spans="1:11" x14ac:dyDescent="0.25">
      <c r="A4897" s="50" t="s">
        <v>5558</v>
      </c>
      <c r="B4897" s="50" t="s">
        <v>6270</v>
      </c>
      <c r="C4897" s="50" t="s">
        <v>6271</v>
      </c>
      <c r="D4897" s="50" t="s">
        <v>37</v>
      </c>
      <c r="E4897" s="51">
        <v>45398</v>
      </c>
      <c r="F4897" s="50" t="s">
        <v>72</v>
      </c>
      <c r="G4897" s="50" t="s">
        <v>250</v>
      </c>
      <c r="H4897" s="50" t="s">
        <v>251</v>
      </c>
      <c r="I4897" s="50" t="s">
        <v>981</v>
      </c>
      <c r="J4897" s="50" t="s">
        <v>5561</v>
      </c>
      <c r="K4897" s="53">
        <v>1197.4000000000001</v>
      </c>
    </row>
    <row r="4898" spans="1:11" x14ac:dyDescent="0.25">
      <c r="A4898" s="50" t="s">
        <v>5558</v>
      </c>
      <c r="B4898" s="50" t="s">
        <v>6272</v>
      </c>
      <c r="C4898" s="50" t="s">
        <v>6271</v>
      </c>
      <c r="D4898" s="50" t="s">
        <v>37</v>
      </c>
      <c r="E4898" s="51">
        <v>45398</v>
      </c>
      <c r="F4898" s="50" t="s">
        <v>72</v>
      </c>
      <c r="G4898" s="50" t="s">
        <v>250</v>
      </c>
      <c r="H4898" s="50" t="s">
        <v>251</v>
      </c>
      <c r="I4898" s="50" t="s">
        <v>981</v>
      </c>
      <c r="J4898" s="50" t="s">
        <v>5561</v>
      </c>
      <c r="K4898" s="53">
        <v>1197.4000000000001</v>
      </c>
    </row>
    <row r="4899" spans="1:11" x14ac:dyDescent="0.25">
      <c r="A4899" s="50" t="s">
        <v>5558</v>
      </c>
      <c r="B4899" s="50" t="s">
        <v>6273</v>
      </c>
      <c r="C4899" s="50" t="s">
        <v>6271</v>
      </c>
      <c r="D4899" s="50" t="s">
        <v>37</v>
      </c>
      <c r="E4899" s="51">
        <v>45398</v>
      </c>
      <c r="F4899" s="50" t="s">
        <v>72</v>
      </c>
      <c r="G4899" s="50" t="s">
        <v>250</v>
      </c>
      <c r="H4899" s="50" t="s">
        <v>251</v>
      </c>
      <c r="I4899" s="50" t="s">
        <v>981</v>
      </c>
      <c r="J4899" s="50" t="s">
        <v>5561</v>
      </c>
      <c r="K4899" s="53">
        <v>1197.4000000000001</v>
      </c>
    </row>
    <row r="4900" spans="1:11" x14ac:dyDescent="0.25">
      <c r="A4900" s="50" t="s">
        <v>5558</v>
      </c>
      <c r="B4900" s="50" t="s">
        <v>6274</v>
      </c>
      <c r="C4900" s="50" t="s">
        <v>6271</v>
      </c>
      <c r="D4900" s="50" t="s">
        <v>37</v>
      </c>
      <c r="E4900" s="51">
        <v>45398</v>
      </c>
      <c r="F4900" s="50" t="s">
        <v>72</v>
      </c>
      <c r="G4900" s="50" t="s">
        <v>250</v>
      </c>
      <c r="H4900" s="50" t="s">
        <v>251</v>
      </c>
      <c r="I4900" s="50" t="s">
        <v>981</v>
      </c>
      <c r="J4900" s="50" t="s">
        <v>5561</v>
      </c>
      <c r="K4900" s="53">
        <v>1197.4000000000001</v>
      </c>
    </row>
    <row r="4901" spans="1:11" x14ac:dyDescent="0.25">
      <c r="A4901" s="50" t="s">
        <v>5558</v>
      </c>
      <c r="B4901" s="50" t="s">
        <v>6275</v>
      </c>
      <c r="C4901" s="50" t="s">
        <v>6271</v>
      </c>
      <c r="D4901" s="50" t="s">
        <v>37</v>
      </c>
      <c r="E4901" s="51">
        <v>45398</v>
      </c>
      <c r="F4901" s="50" t="s">
        <v>72</v>
      </c>
      <c r="G4901" s="50" t="s">
        <v>250</v>
      </c>
      <c r="H4901" s="50" t="s">
        <v>251</v>
      </c>
      <c r="I4901" s="50" t="s">
        <v>981</v>
      </c>
      <c r="J4901" s="50" t="s">
        <v>5561</v>
      </c>
      <c r="K4901" s="53">
        <v>1197.4000000000001</v>
      </c>
    </row>
    <row r="4902" spans="1:11" x14ac:dyDescent="0.25">
      <c r="A4902" s="50" t="s">
        <v>5558</v>
      </c>
      <c r="B4902" s="50" t="s">
        <v>6276</v>
      </c>
      <c r="C4902" s="50" t="s">
        <v>6271</v>
      </c>
      <c r="D4902" s="50" t="s">
        <v>37</v>
      </c>
      <c r="E4902" s="51">
        <v>45398</v>
      </c>
      <c r="F4902" s="50" t="s">
        <v>72</v>
      </c>
      <c r="G4902" s="50" t="s">
        <v>499</v>
      </c>
      <c r="H4902" s="50" t="s">
        <v>500</v>
      </c>
      <c r="I4902" s="50" t="s">
        <v>981</v>
      </c>
      <c r="J4902" s="50" t="s">
        <v>5561</v>
      </c>
      <c r="K4902" s="53">
        <v>1197.4000000000001</v>
      </c>
    </row>
    <row r="4903" spans="1:11" x14ac:dyDescent="0.25">
      <c r="A4903" s="50" t="s">
        <v>5558</v>
      </c>
      <c r="B4903" s="50" t="s">
        <v>6277</v>
      </c>
      <c r="C4903" s="50" t="s">
        <v>6271</v>
      </c>
      <c r="D4903" s="50" t="s">
        <v>37</v>
      </c>
      <c r="E4903" s="51">
        <v>45398</v>
      </c>
      <c r="F4903" s="50" t="s">
        <v>72</v>
      </c>
      <c r="G4903" s="50" t="s">
        <v>499</v>
      </c>
      <c r="H4903" s="50" t="s">
        <v>500</v>
      </c>
      <c r="I4903" s="50" t="s">
        <v>981</v>
      </c>
      <c r="J4903" s="50" t="s">
        <v>5561</v>
      </c>
      <c r="K4903" s="53">
        <v>1197.4000000000001</v>
      </c>
    </row>
    <row r="4904" spans="1:11" x14ac:dyDescent="0.25">
      <c r="A4904" s="50" t="s">
        <v>5558</v>
      </c>
      <c r="B4904" s="50" t="s">
        <v>6278</v>
      </c>
      <c r="C4904" s="50" t="s">
        <v>6271</v>
      </c>
      <c r="D4904" s="50" t="s">
        <v>37</v>
      </c>
      <c r="E4904" s="51">
        <v>45398</v>
      </c>
      <c r="F4904" s="50" t="s">
        <v>72</v>
      </c>
      <c r="G4904" s="50" t="s">
        <v>499</v>
      </c>
      <c r="H4904" s="50" t="s">
        <v>500</v>
      </c>
      <c r="I4904" s="50" t="s">
        <v>981</v>
      </c>
      <c r="J4904" s="50" t="s">
        <v>5561</v>
      </c>
      <c r="K4904" s="53">
        <v>1197.4000000000001</v>
      </c>
    </row>
    <row r="4905" spans="1:11" x14ac:dyDescent="0.25">
      <c r="A4905" s="50" t="s">
        <v>5558</v>
      </c>
      <c r="B4905" s="50" t="s">
        <v>6279</v>
      </c>
      <c r="C4905" s="50" t="s">
        <v>6271</v>
      </c>
      <c r="D4905" s="50" t="s">
        <v>37</v>
      </c>
      <c r="E4905" s="51">
        <v>45398</v>
      </c>
      <c r="F4905" s="50" t="s">
        <v>72</v>
      </c>
      <c r="G4905" s="50" t="s">
        <v>499</v>
      </c>
      <c r="H4905" s="50" t="s">
        <v>500</v>
      </c>
      <c r="I4905" s="50" t="s">
        <v>981</v>
      </c>
      <c r="J4905" s="50" t="s">
        <v>5561</v>
      </c>
      <c r="K4905" s="53">
        <v>1197.4000000000001</v>
      </c>
    </row>
    <row r="4906" spans="1:11" x14ac:dyDescent="0.25">
      <c r="A4906" s="50" t="s">
        <v>5558</v>
      </c>
      <c r="B4906" s="50" t="s">
        <v>6280</v>
      </c>
      <c r="C4906" s="50" t="s">
        <v>6271</v>
      </c>
      <c r="D4906" s="50" t="s">
        <v>37</v>
      </c>
      <c r="E4906" s="51">
        <v>45398</v>
      </c>
      <c r="F4906" s="50" t="s">
        <v>72</v>
      </c>
      <c r="G4906" s="50" t="s">
        <v>499</v>
      </c>
      <c r="H4906" s="50" t="s">
        <v>500</v>
      </c>
      <c r="I4906" s="50" t="s">
        <v>981</v>
      </c>
      <c r="J4906" s="50" t="s">
        <v>5561</v>
      </c>
      <c r="K4906" s="53">
        <v>1197.4000000000001</v>
      </c>
    </row>
    <row r="4907" spans="1:11" x14ac:dyDescent="0.25">
      <c r="A4907" s="50" t="s">
        <v>5558</v>
      </c>
      <c r="B4907" s="50" t="s">
        <v>6281</v>
      </c>
      <c r="C4907" s="50" t="s">
        <v>6271</v>
      </c>
      <c r="D4907" s="50" t="s">
        <v>37</v>
      </c>
      <c r="E4907" s="51">
        <v>45398</v>
      </c>
      <c r="F4907" s="50" t="s">
        <v>72</v>
      </c>
      <c r="G4907" s="50" t="s">
        <v>499</v>
      </c>
      <c r="H4907" s="50" t="s">
        <v>500</v>
      </c>
      <c r="I4907" s="50" t="s">
        <v>981</v>
      </c>
      <c r="J4907" s="50" t="s">
        <v>5561</v>
      </c>
      <c r="K4907" s="53">
        <v>1197.4000000000001</v>
      </c>
    </row>
    <row r="4908" spans="1:11" x14ac:dyDescent="0.25">
      <c r="A4908" s="50" t="s">
        <v>5558</v>
      </c>
      <c r="B4908" s="50" t="s">
        <v>6282</v>
      </c>
      <c r="C4908" s="50" t="s">
        <v>6271</v>
      </c>
      <c r="D4908" s="50" t="s">
        <v>37</v>
      </c>
      <c r="E4908" s="51">
        <v>45398</v>
      </c>
      <c r="F4908" s="50" t="s">
        <v>72</v>
      </c>
      <c r="G4908" s="50" t="s">
        <v>499</v>
      </c>
      <c r="H4908" s="50" t="s">
        <v>500</v>
      </c>
      <c r="I4908" s="50" t="s">
        <v>981</v>
      </c>
      <c r="J4908" s="50" t="s">
        <v>5561</v>
      </c>
      <c r="K4908" s="53">
        <v>1197.4000000000001</v>
      </c>
    </row>
    <row r="4909" spans="1:11" x14ac:dyDescent="0.25">
      <c r="A4909" s="50" t="s">
        <v>5558</v>
      </c>
      <c r="B4909" s="50" t="s">
        <v>6283</v>
      </c>
      <c r="C4909" s="50" t="s">
        <v>6271</v>
      </c>
      <c r="D4909" s="50" t="s">
        <v>37</v>
      </c>
      <c r="E4909" s="51">
        <v>45398</v>
      </c>
      <c r="F4909" s="50" t="s">
        <v>72</v>
      </c>
      <c r="G4909" s="50" t="s">
        <v>499</v>
      </c>
      <c r="H4909" s="50" t="s">
        <v>500</v>
      </c>
      <c r="I4909" s="50" t="s">
        <v>981</v>
      </c>
      <c r="J4909" s="50" t="s">
        <v>5561</v>
      </c>
      <c r="K4909" s="53">
        <v>1197.4000000000001</v>
      </c>
    </row>
    <row r="4910" spans="1:11" x14ac:dyDescent="0.25">
      <c r="A4910" s="50" t="s">
        <v>5558</v>
      </c>
      <c r="B4910" s="50" t="s">
        <v>6284</v>
      </c>
      <c r="C4910" s="50" t="s">
        <v>6271</v>
      </c>
      <c r="D4910" s="50" t="s">
        <v>37</v>
      </c>
      <c r="E4910" s="51">
        <v>45398</v>
      </c>
      <c r="F4910" s="50" t="s">
        <v>72</v>
      </c>
      <c r="G4910" s="50" t="s">
        <v>6285</v>
      </c>
      <c r="H4910" s="50" t="s">
        <v>6286</v>
      </c>
      <c r="I4910" s="50" t="s">
        <v>981</v>
      </c>
      <c r="J4910" s="50" t="s">
        <v>5561</v>
      </c>
      <c r="K4910" s="53">
        <v>1197.4000000000001</v>
      </c>
    </row>
    <row r="4911" spans="1:11" x14ac:dyDescent="0.25">
      <c r="A4911" s="50" t="s">
        <v>5558</v>
      </c>
      <c r="B4911" s="50" t="s">
        <v>6287</v>
      </c>
      <c r="C4911" s="50" t="s">
        <v>6271</v>
      </c>
      <c r="D4911" s="50" t="s">
        <v>37</v>
      </c>
      <c r="E4911" s="51">
        <v>45398</v>
      </c>
      <c r="F4911" s="50" t="s">
        <v>72</v>
      </c>
      <c r="G4911" s="50" t="s">
        <v>6285</v>
      </c>
      <c r="H4911" s="50" t="s">
        <v>6286</v>
      </c>
      <c r="I4911" s="50" t="s">
        <v>981</v>
      </c>
      <c r="J4911" s="50" t="s">
        <v>5561</v>
      </c>
      <c r="K4911" s="53">
        <v>1197.4000000000001</v>
      </c>
    </row>
    <row r="4912" spans="1:11" x14ac:dyDescent="0.25">
      <c r="A4912" s="50" t="s">
        <v>5558</v>
      </c>
      <c r="B4912" s="50" t="s">
        <v>6288</v>
      </c>
      <c r="C4912" s="50" t="s">
        <v>6271</v>
      </c>
      <c r="D4912" s="50" t="s">
        <v>37</v>
      </c>
      <c r="E4912" s="51">
        <v>45398</v>
      </c>
      <c r="F4912" s="50" t="s">
        <v>72</v>
      </c>
      <c r="G4912" s="50" t="s">
        <v>286</v>
      </c>
      <c r="H4912" s="50" t="s">
        <v>287</v>
      </c>
      <c r="I4912" s="50" t="s">
        <v>981</v>
      </c>
      <c r="J4912" s="50" t="s">
        <v>5561</v>
      </c>
      <c r="K4912" s="53">
        <v>1197.4000000000001</v>
      </c>
    </row>
    <row r="4913" spans="1:11" x14ac:dyDescent="0.25">
      <c r="A4913" s="50" t="s">
        <v>5558</v>
      </c>
      <c r="B4913" s="50" t="s">
        <v>6289</v>
      </c>
      <c r="C4913" s="50" t="s">
        <v>6271</v>
      </c>
      <c r="D4913" s="50" t="s">
        <v>37</v>
      </c>
      <c r="E4913" s="51">
        <v>45398</v>
      </c>
      <c r="F4913" s="50" t="s">
        <v>72</v>
      </c>
      <c r="G4913" s="50" t="s">
        <v>286</v>
      </c>
      <c r="H4913" s="50" t="s">
        <v>287</v>
      </c>
      <c r="I4913" s="50" t="s">
        <v>981</v>
      </c>
      <c r="J4913" s="50" t="s">
        <v>5561</v>
      </c>
      <c r="K4913" s="53">
        <v>1197.4000000000001</v>
      </c>
    </row>
    <row r="4914" spans="1:11" x14ac:dyDescent="0.25">
      <c r="A4914" s="50" t="s">
        <v>5558</v>
      </c>
      <c r="B4914" s="50" t="s">
        <v>6290</v>
      </c>
      <c r="C4914" s="50" t="s">
        <v>6271</v>
      </c>
      <c r="D4914" s="50" t="s">
        <v>37</v>
      </c>
      <c r="E4914" s="51">
        <v>45398</v>
      </c>
      <c r="F4914" s="50" t="s">
        <v>72</v>
      </c>
      <c r="G4914" s="50" t="s">
        <v>286</v>
      </c>
      <c r="H4914" s="50" t="s">
        <v>287</v>
      </c>
      <c r="I4914" s="50" t="s">
        <v>981</v>
      </c>
      <c r="J4914" s="50" t="s">
        <v>5561</v>
      </c>
      <c r="K4914" s="53">
        <v>1197.4000000000001</v>
      </c>
    </row>
    <row r="4915" spans="1:11" x14ac:dyDescent="0.25">
      <c r="A4915" s="50" t="s">
        <v>5558</v>
      </c>
      <c r="B4915" s="50" t="s">
        <v>6291</v>
      </c>
      <c r="C4915" s="50" t="s">
        <v>6271</v>
      </c>
      <c r="D4915" s="50" t="s">
        <v>37</v>
      </c>
      <c r="E4915" s="51">
        <v>45398</v>
      </c>
      <c r="F4915" s="50" t="s">
        <v>72</v>
      </c>
      <c r="G4915" s="50" t="s">
        <v>286</v>
      </c>
      <c r="H4915" s="50" t="s">
        <v>287</v>
      </c>
      <c r="I4915" s="50" t="s">
        <v>981</v>
      </c>
      <c r="J4915" s="50" t="s">
        <v>5561</v>
      </c>
      <c r="K4915" s="53">
        <v>1197.4000000000001</v>
      </c>
    </row>
    <row r="4916" spans="1:11" x14ac:dyDescent="0.25">
      <c r="A4916" s="50" t="s">
        <v>5558</v>
      </c>
      <c r="B4916" s="50" t="s">
        <v>6292</v>
      </c>
      <c r="C4916" s="50" t="s">
        <v>6271</v>
      </c>
      <c r="D4916" s="50" t="s">
        <v>37</v>
      </c>
      <c r="E4916" s="51">
        <v>45398</v>
      </c>
      <c r="F4916" s="50" t="s">
        <v>72</v>
      </c>
      <c r="G4916" s="50" t="s">
        <v>286</v>
      </c>
      <c r="H4916" s="50" t="s">
        <v>287</v>
      </c>
      <c r="I4916" s="50" t="s">
        <v>981</v>
      </c>
      <c r="J4916" s="50" t="s">
        <v>5561</v>
      </c>
      <c r="K4916" s="53">
        <v>1197.4000000000001</v>
      </c>
    </row>
    <row r="4917" spans="1:11" x14ac:dyDescent="0.25">
      <c r="A4917" s="50" t="s">
        <v>5558</v>
      </c>
      <c r="B4917" s="50" t="s">
        <v>6293</v>
      </c>
      <c r="C4917" s="50" t="s">
        <v>6258</v>
      </c>
      <c r="D4917" s="50" t="s">
        <v>37</v>
      </c>
      <c r="E4917" s="51">
        <v>45398</v>
      </c>
      <c r="F4917" s="50" t="s">
        <v>72</v>
      </c>
      <c r="G4917" s="50" t="s">
        <v>1733</v>
      </c>
      <c r="H4917" s="50" t="s">
        <v>1734</v>
      </c>
      <c r="I4917" s="50" t="s">
        <v>981</v>
      </c>
      <c r="J4917" s="50" t="s">
        <v>5561</v>
      </c>
      <c r="K4917" s="53">
        <v>1452</v>
      </c>
    </row>
    <row r="4918" spans="1:11" x14ac:dyDescent="0.25">
      <c r="A4918" s="50" t="s">
        <v>5558</v>
      </c>
      <c r="B4918" s="50" t="s">
        <v>6294</v>
      </c>
      <c r="C4918" s="50" t="s">
        <v>6258</v>
      </c>
      <c r="D4918" s="50" t="s">
        <v>37</v>
      </c>
      <c r="E4918" s="51">
        <v>45398</v>
      </c>
      <c r="F4918" s="50" t="s">
        <v>72</v>
      </c>
      <c r="G4918" s="50" t="s">
        <v>1733</v>
      </c>
      <c r="H4918" s="50" t="s">
        <v>1734</v>
      </c>
      <c r="I4918" s="50" t="s">
        <v>981</v>
      </c>
      <c r="J4918" s="50" t="s">
        <v>5561</v>
      </c>
      <c r="K4918" s="53">
        <v>1452</v>
      </c>
    </row>
    <row r="4919" spans="1:11" x14ac:dyDescent="0.25">
      <c r="A4919" s="50" t="s">
        <v>5558</v>
      </c>
      <c r="B4919" s="50" t="s">
        <v>6295</v>
      </c>
      <c r="C4919" s="50" t="s">
        <v>6258</v>
      </c>
      <c r="D4919" s="50" t="s">
        <v>37</v>
      </c>
      <c r="E4919" s="51">
        <v>45398</v>
      </c>
      <c r="F4919" s="50" t="s">
        <v>72</v>
      </c>
      <c r="G4919" s="50" t="s">
        <v>1733</v>
      </c>
      <c r="H4919" s="50" t="s">
        <v>1734</v>
      </c>
      <c r="I4919" s="50" t="s">
        <v>981</v>
      </c>
      <c r="J4919" s="50" t="s">
        <v>5561</v>
      </c>
      <c r="K4919" s="53">
        <v>1452</v>
      </c>
    </row>
    <row r="4920" spans="1:11" x14ac:dyDescent="0.25">
      <c r="A4920" s="50" t="s">
        <v>5558</v>
      </c>
      <c r="B4920" s="50" t="s">
        <v>6296</v>
      </c>
      <c r="C4920" s="50" t="s">
        <v>6258</v>
      </c>
      <c r="D4920" s="50" t="s">
        <v>37</v>
      </c>
      <c r="E4920" s="51">
        <v>45398</v>
      </c>
      <c r="F4920" s="50" t="s">
        <v>72</v>
      </c>
      <c r="G4920" s="50" t="s">
        <v>1727</v>
      </c>
      <c r="H4920" s="50" t="s">
        <v>1728</v>
      </c>
      <c r="I4920" s="50" t="s">
        <v>981</v>
      </c>
      <c r="J4920" s="50" t="s">
        <v>5561</v>
      </c>
      <c r="K4920" s="53">
        <v>1452</v>
      </c>
    </row>
    <row r="4921" spans="1:11" x14ac:dyDescent="0.25">
      <c r="A4921" s="50" t="s">
        <v>5558</v>
      </c>
      <c r="B4921" s="50" t="s">
        <v>6297</v>
      </c>
      <c r="C4921" s="50" t="s">
        <v>6258</v>
      </c>
      <c r="D4921" s="50" t="s">
        <v>37</v>
      </c>
      <c r="E4921" s="51">
        <v>45398</v>
      </c>
      <c r="F4921" s="50" t="s">
        <v>72</v>
      </c>
      <c r="G4921" s="50" t="s">
        <v>1727</v>
      </c>
      <c r="H4921" s="50" t="s">
        <v>1728</v>
      </c>
      <c r="I4921" s="50" t="s">
        <v>981</v>
      </c>
      <c r="J4921" s="50" t="s">
        <v>5561</v>
      </c>
      <c r="K4921" s="53">
        <v>1452</v>
      </c>
    </row>
    <row r="4922" spans="1:11" x14ac:dyDescent="0.25">
      <c r="A4922" s="50" t="s">
        <v>5558</v>
      </c>
      <c r="B4922" s="50" t="s">
        <v>6298</v>
      </c>
      <c r="C4922" s="50" t="s">
        <v>6258</v>
      </c>
      <c r="D4922" s="50" t="s">
        <v>37</v>
      </c>
      <c r="E4922" s="51">
        <v>45398</v>
      </c>
      <c r="F4922" s="50" t="s">
        <v>72</v>
      </c>
      <c r="G4922" s="50" t="s">
        <v>1727</v>
      </c>
      <c r="H4922" s="50" t="s">
        <v>1728</v>
      </c>
      <c r="I4922" s="50" t="s">
        <v>981</v>
      </c>
      <c r="J4922" s="50" t="s">
        <v>5561</v>
      </c>
      <c r="K4922" s="53">
        <v>1452</v>
      </c>
    </row>
    <row r="4923" spans="1:11" x14ac:dyDescent="0.25">
      <c r="A4923" s="50" t="s">
        <v>5558</v>
      </c>
      <c r="B4923" s="50" t="s">
        <v>6299</v>
      </c>
      <c r="C4923" s="50" t="s">
        <v>6258</v>
      </c>
      <c r="D4923" s="50" t="s">
        <v>37</v>
      </c>
      <c r="E4923" s="51">
        <v>45398</v>
      </c>
      <c r="F4923" s="50" t="s">
        <v>72</v>
      </c>
      <c r="G4923" s="50" t="s">
        <v>795</v>
      </c>
      <c r="H4923" s="50" t="s">
        <v>796</v>
      </c>
      <c r="I4923" s="50" t="s">
        <v>981</v>
      </c>
      <c r="J4923" s="50" t="s">
        <v>5561</v>
      </c>
      <c r="K4923" s="53">
        <v>1452</v>
      </c>
    </row>
    <row r="4924" spans="1:11" x14ac:dyDescent="0.25">
      <c r="A4924" s="50" t="s">
        <v>5558</v>
      </c>
      <c r="B4924" s="50" t="s">
        <v>6300</v>
      </c>
      <c r="C4924" s="50" t="s">
        <v>6258</v>
      </c>
      <c r="D4924" s="50" t="s">
        <v>37</v>
      </c>
      <c r="E4924" s="51">
        <v>45398</v>
      </c>
      <c r="F4924" s="50" t="s">
        <v>72</v>
      </c>
      <c r="G4924" s="50" t="s">
        <v>795</v>
      </c>
      <c r="H4924" s="50" t="s">
        <v>796</v>
      </c>
      <c r="I4924" s="50" t="s">
        <v>981</v>
      </c>
      <c r="J4924" s="50" t="s">
        <v>5561</v>
      </c>
      <c r="K4924" s="53">
        <v>1452</v>
      </c>
    </row>
    <row r="4925" spans="1:11" x14ac:dyDescent="0.25">
      <c r="A4925" s="50" t="s">
        <v>5558</v>
      </c>
      <c r="B4925" s="50" t="s">
        <v>6301</v>
      </c>
      <c r="C4925" s="50" t="s">
        <v>6258</v>
      </c>
      <c r="D4925" s="50" t="s">
        <v>37</v>
      </c>
      <c r="E4925" s="51">
        <v>45398</v>
      </c>
      <c r="F4925" s="50" t="s">
        <v>72</v>
      </c>
      <c r="G4925" s="50" t="s">
        <v>795</v>
      </c>
      <c r="H4925" s="50" t="s">
        <v>796</v>
      </c>
      <c r="I4925" s="50" t="s">
        <v>981</v>
      </c>
      <c r="J4925" s="50" t="s">
        <v>5561</v>
      </c>
      <c r="K4925" s="53">
        <v>1452</v>
      </c>
    </row>
    <row r="4926" spans="1:11" x14ac:dyDescent="0.25">
      <c r="A4926" s="50" t="s">
        <v>5558</v>
      </c>
      <c r="B4926" s="50" t="s">
        <v>6302</v>
      </c>
      <c r="C4926" s="50" t="s">
        <v>6258</v>
      </c>
      <c r="D4926" s="50" t="s">
        <v>37</v>
      </c>
      <c r="E4926" s="51">
        <v>45398</v>
      </c>
      <c r="F4926" s="50" t="s">
        <v>72</v>
      </c>
      <c r="G4926" s="50" t="s">
        <v>795</v>
      </c>
      <c r="H4926" s="50" t="s">
        <v>796</v>
      </c>
      <c r="I4926" s="50" t="s">
        <v>981</v>
      </c>
      <c r="J4926" s="50" t="s">
        <v>5561</v>
      </c>
      <c r="K4926" s="53">
        <v>1452</v>
      </c>
    </row>
    <row r="4927" spans="1:11" x14ac:dyDescent="0.25">
      <c r="A4927" s="50" t="s">
        <v>5558</v>
      </c>
      <c r="B4927" s="50" t="s">
        <v>6303</v>
      </c>
      <c r="C4927" s="50" t="s">
        <v>6258</v>
      </c>
      <c r="D4927" s="50" t="s">
        <v>37</v>
      </c>
      <c r="E4927" s="51">
        <v>45398</v>
      </c>
      <c r="F4927" s="50" t="s">
        <v>72</v>
      </c>
      <c r="G4927" s="50" t="s">
        <v>795</v>
      </c>
      <c r="H4927" s="50" t="s">
        <v>796</v>
      </c>
      <c r="I4927" s="50" t="s">
        <v>981</v>
      </c>
      <c r="J4927" s="50" t="s">
        <v>5561</v>
      </c>
      <c r="K4927" s="53">
        <v>1452</v>
      </c>
    </row>
    <row r="4928" spans="1:11" x14ac:dyDescent="0.25">
      <c r="A4928" s="50" t="s">
        <v>5558</v>
      </c>
      <c r="B4928" s="50" t="s">
        <v>6304</v>
      </c>
      <c r="C4928" s="50" t="s">
        <v>6258</v>
      </c>
      <c r="D4928" s="50" t="s">
        <v>37</v>
      </c>
      <c r="E4928" s="51">
        <v>45398</v>
      </c>
      <c r="F4928" s="50" t="s">
        <v>72</v>
      </c>
      <c r="G4928" s="50" t="s">
        <v>795</v>
      </c>
      <c r="H4928" s="50" t="s">
        <v>796</v>
      </c>
      <c r="I4928" s="50" t="s">
        <v>981</v>
      </c>
      <c r="J4928" s="50" t="s">
        <v>5561</v>
      </c>
      <c r="K4928" s="53">
        <v>1452</v>
      </c>
    </row>
    <row r="4929" spans="1:11" x14ac:dyDescent="0.25">
      <c r="A4929" s="50" t="s">
        <v>5558</v>
      </c>
      <c r="B4929" s="50" t="s">
        <v>6305</v>
      </c>
      <c r="C4929" s="50" t="s">
        <v>6258</v>
      </c>
      <c r="D4929" s="50" t="s">
        <v>37</v>
      </c>
      <c r="E4929" s="51">
        <v>45398</v>
      </c>
      <c r="F4929" s="50" t="s">
        <v>72</v>
      </c>
      <c r="G4929" s="50" t="s">
        <v>795</v>
      </c>
      <c r="H4929" s="50" t="s">
        <v>796</v>
      </c>
      <c r="I4929" s="50" t="s">
        <v>981</v>
      </c>
      <c r="J4929" s="50" t="s">
        <v>5561</v>
      </c>
      <c r="K4929" s="53">
        <v>1452</v>
      </c>
    </row>
    <row r="4930" spans="1:11" x14ac:dyDescent="0.25">
      <c r="A4930" s="50" t="s">
        <v>5558</v>
      </c>
      <c r="B4930" s="50" t="s">
        <v>6306</v>
      </c>
      <c r="C4930" s="50" t="s">
        <v>6258</v>
      </c>
      <c r="D4930" s="50" t="s">
        <v>37</v>
      </c>
      <c r="E4930" s="51">
        <v>45398</v>
      </c>
      <c r="F4930" s="50" t="s">
        <v>72</v>
      </c>
      <c r="G4930" s="50" t="s">
        <v>795</v>
      </c>
      <c r="H4930" s="50" t="s">
        <v>796</v>
      </c>
      <c r="I4930" s="50" t="s">
        <v>981</v>
      </c>
      <c r="J4930" s="50" t="s">
        <v>5561</v>
      </c>
      <c r="K4930" s="53">
        <v>1452</v>
      </c>
    </row>
    <row r="4931" spans="1:11" x14ac:dyDescent="0.25">
      <c r="A4931" s="50" t="s">
        <v>5558</v>
      </c>
      <c r="B4931" s="50" t="s">
        <v>6307</v>
      </c>
      <c r="C4931" s="50" t="s">
        <v>6258</v>
      </c>
      <c r="D4931" s="50" t="s">
        <v>37</v>
      </c>
      <c r="E4931" s="51">
        <v>45398</v>
      </c>
      <c r="F4931" s="50" t="s">
        <v>72</v>
      </c>
      <c r="G4931" s="50" t="s">
        <v>795</v>
      </c>
      <c r="H4931" s="50" t="s">
        <v>796</v>
      </c>
      <c r="I4931" s="50" t="s">
        <v>981</v>
      </c>
      <c r="J4931" s="50" t="s">
        <v>5561</v>
      </c>
      <c r="K4931" s="53">
        <v>1452</v>
      </c>
    </row>
    <row r="4932" spans="1:11" x14ac:dyDescent="0.25">
      <c r="A4932" s="50" t="s">
        <v>5558</v>
      </c>
      <c r="B4932" s="50" t="s">
        <v>6308</v>
      </c>
      <c r="C4932" s="50" t="s">
        <v>6258</v>
      </c>
      <c r="D4932" s="50" t="s">
        <v>37</v>
      </c>
      <c r="E4932" s="51">
        <v>45398</v>
      </c>
      <c r="F4932" s="50" t="s">
        <v>72</v>
      </c>
      <c r="G4932" s="50" t="s">
        <v>795</v>
      </c>
      <c r="H4932" s="50" t="s">
        <v>796</v>
      </c>
      <c r="I4932" s="50" t="s">
        <v>981</v>
      </c>
      <c r="J4932" s="50" t="s">
        <v>5561</v>
      </c>
      <c r="K4932" s="53">
        <v>1452</v>
      </c>
    </row>
    <row r="4933" spans="1:11" x14ac:dyDescent="0.25">
      <c r="A4933" s="50" t="s">
        <v>5558</v>
      </c>
      <c r="B4933" s="50" t="s">
        <v>6309</v>
      </c>
      <c r="C4933" s="50" t="s">
        <v>6258</v>
      </c>
      <c r="D4933" s="50" t="s">
        <v>37</v>
      </c>
      <c r="E4933" s="51">
        <v>45398</v>
      </c>
      <c r="F4933" s="50" t="s">
        <v>72</v>
      </c>
      <c r="G4933" s="50" t="s">
        <v>795</v>
      </c>
      <c r="H4933" s="50" t="s">
        <v>796</v>
      </c>
      <c r="I4933" s="50" t="s">
        <v>981</v>
      </c>
      <c r="J4933" s="50" t="s">
        <v>5561</v>
      </c>
      <c r="K4933" s="53">
        <v>1452</v>
      </c>
    </row>
    <row r="4934" spans="1:11" x14ac:dyDescent="0.25">
      <c r="A4934" s="50" t="s">
        <v>5558</v>
      </c>
      <c r="B4934" s="50" t="s">
        <v>6310</v>
      </c>
      <c r="C4934" s="50" t="s">
        <v>6258</v>
      </c>
      <c r="D4934" s="50" t="s">
        <v>37</v>
      </c>
      <c r="E4934" s="51">
        <v>45398</v>
      </c>
      <c r="F4934" s="50" t="s">
        <v>72</v>
      </c>
      <c r="G4934" s="50" t="s">
        <v>795</v>
      </c>
      <c r="H4934" s="50" t="s">
        <v>796</v>
      </c>
      <c r="I4934" s="50" t="s">
        <v>981</v>
      </c>
      <c r="J4934" s="50" t="s">
        <v>5561</v>
      </c>
      <c r="K4934" s="53">
        <v>1452</v>
      </c>
    </row>
    <row r="4935" spans="1:11" x14ac:dyDescent="0.25">
      <c r="A4935" s="50" t="s">
        <v>5558</v>
      </c>
      <c r="B4935" s="50" t="s">
        <v>6311</v>
      </c>
      <c r="C4935" s="50" t="s">
        <v>6258</v>
      </c>
      <c r="D4935" s="50" t="s">
        <v>37</v>
      </c>
      <c r="E4935" s="51">
        <v>45398</v>
      </c>
      <c r="F4935" s="50" t="s">
        <v>72</v>
      </c>
      <c r="G4935" s="50" t="s">
        <v>795</v>
      </c>
      <c r="H4935" s="50" t="s">
        <v>796</v>
      </c>
      <c r="I4935" s="50" t="s">
        <v>981</v>
      </c>
      <c r="J4935" s="50" t="s">
        <v>5561</v>
      </c>
      <c r="K4935" s="53">
        <v>1452</v>
      </c>
    </row>
    <row r="4936" spans="1:11" x14ac:dyDescent="0.25">
      <c r="A4936" s="50" t="s">
        <v>5558</v>
      </c>
      <c r="B4936" s="50" t="s">
        <v>6312</v>
      </c>
      <c r="C4936" s="50" t="s">
        <v>6258</v>
      </c>
      <c r="D4936" s="50" t="s">
        <v>37</v>
      </c>
      <c r="E4936" s="51">
        <v>45398</v>
      </c>
      <c r="F4936" s="50" t="s">
        <v>72</v>
      </c>
      <c r="G4936" s="50" t="s">
        <v>795</v>
      </c>
      <c r="H4936" s="50" t="s">
        <v>796</v>
      </c>
      <c r="I4936" s="50" t="s">
        <v>981</v>
      </c>
      <c r="J4936" s="50" t="s">
        <v>5561</v>
      </c>
      <c r="K4936" s="53">
        <v>1452</v>
      </c>
    </row>
    <row r="4937" spans="1:11" x14ac:dyDescent="0.25">
      <c r="A4937" s="50" t="s">
        <v>5558</v>
      </c>
      <c r="B4937" s="50" t="s">
        <v>6313</v>
      </c>
      <c r="C4937" s="50" t="s">
        <v>5583</v>
      </c>
      <c r="D4937" s="50" t="s">
        <v>37</v>
      </c>
      <c r="E4937" s="51">
        <v>45398</v>
      </c>
      <c r="F4937" s="50" t="s">
        <v>72</v>
      </c>
      <c r="G4937" s="50" t="s">
        <v>135</v>
      </c>
      <c r="H4937" s="50" t="s">
        <v>136</v>
      </c>
      <c r="I4937" s="50" t="s">
        <v>981</v>
      </c>
      <c r="J4937" s="50" t="s">
        <v>5572</v>
      </c>
      <c r="K4937" s="53">
        <v>5987</v>
      </c>
    </row>
    <row r="4938" spans="1:11" x14ac:dyDescent="0.25">
      <c r="A4938" s="50" t="s">
        <v>5558</v>
      </c>
      <c r="B4938" s="50" t="s">
        <v>6314</v>
      </c>
      <c r="C4938" s="50" t="s">
        <v>5583</v>
      </c>
      <c r="D4938" s="50" t="s">
        <v>37</v>
      </c>
      <c r="E4938" s="51">
        <v>45398</v>
      </c>
      <c r="F4938" s="50" t="s">
        <v>72</v>
      </c>
      <c r="G4938" s="50" t="s">
        <v>135</v>
      </c>
      <c r="H4938" s="50" t="s">
        <v>136</v>
      </c>
      <c r="I4938" s="50" t="s">
        <v>981</v>
      </c>
      <c r="J4938" s="50" t="s">
        <v>5572</v>
      </c>
      <c r="K4938" s="53">
        <v>5987</v>
      </c>
    </row>
    <row r="4939" spans="1:11" x14ac:dyDescent="0.25">
      <c r="A4939" s="50" t="s">
        <v>5558</v>
      </c>
      <c r="B4939" s="50" t="s">
        <v>6315</v>
      </c>
      <c r="C4939" s="50" t="s">
        <v>5583</v>
      </c>
      <c r="D4939" s="50" t="s">
        <v>37</v>
      </c>
      <c r="E4939" s="51">
        <v>45398</v>
      </c>
      <c r="F4939" s="50" t="s">
        <v>72</v>
      </c>
      <c r="G4939" s="50" t="s">
        <v>135</v>
      </c>
      <c r="H4939" s="50" t="s">
        <v>136</v>
      </c>
      <c r="I4939" s="50" t="s">
        <v>981</v>
      </c>
      <c r="J4939" s="50" t="s">
        <v>5572</v>
      </c>
      <c r="K4939" s="53">
        <v>5987</v>
      </c>
    </row>
    <row r="4940" spans="1:11" x14ac:dyDescent="0.25">
      <c r="A4940" s="50" t="s">
        <v>5558</v>
      </c>
      <c r="B4940" s="50" t="s">
        <v>6316</v>
      </c>
      <c r="C4940" s="50" t="s">
        <v>6317</v>
      </c>
      <c r="D4940" s="50" t="s">
        <v>37</v>
      </c>
      <c r="E4940" s="51">
        <v>45401</v>
      </c>
      <c r="F4940" s="50" t="s">
        <v>72</v>
      </c>
      <c r="G4940" s="50" t="s">
        <v>250</v>
      </c>
      <c r="H4940" s="50" t="s">
        <v>251</v>
      </c>
      <c r="I4940" s="50" t="s">
        <v>981</v>
      </c>
      <c r="J4940" s="50" t="s">
        <v>5572</v>
      </c>
      <c r="K4940" s="53">
        <v>3113.24</v>
      </c>
    </row>
    <row r="4941" spans="1:11" x14ac:dyDescent="0.25">
      <c r="A4941" s="50" t="s">
        <v>5558</v>
      </c>
      <c r="B4941" s="50" t="s">
        <v>6318</v>
      </c>
      <c r="C4941" s="50" t="s">
        <v>6317</v>
      </c>
      <c r="D4941" s="50" t="s">
        <v>37</v>
      </c>
      <c r="E4941" s="51">
        <v>45401</v>
      </c>
      <c r="F4941" s="50" t="s">
        <v>72</v>
      </c>
      <c r="G4941" s="50" t="s">
        <v>250</v>
      </c>
      <c r="H4941" s="50" t="s">
        <v>251</v>
      </c>
      <c r="I4941" s="50" t="s">
        <v>981</v>
      </c>
      <c r="J4941" s="50" t="s">
        <v>5572</v>
      </c>
      <c r="K4941" s="53">
        <v>3113.24</v>
      </c>
    </row>
    <row r="4942" spans="1:11" x14ac:dyDescent="0.25">
      <c r="A4942" s="50" t="s">
        <v>5558</v>
      </c>
      <c r="B4942" s="50" t="s">
        <v>6319</v>
      </c>
      <c r="C4942" s="50" t="s">
        <v>6317</v>
      </c>
      <c r="D4942" s="50" t="s">
        <v>37</v>
      </c>
      <c r="E4942" s="51">
        <v>45401</v>
      </c>
      <c r="F4942" s="50" t="s">
        <v>72</v>
      </c>
      <c r="G4942" s="50" t="s">
        <v>250</v>
      </c>
      <c r="H4942" s="50" t="s">
        <v>251</v>
      </c>
      <c r="I4942" s="50" t="s">
        <v>981</v>
      </c>
      <c r="J4942" s="50" t="s">
        <v>5572</v>
      </c>
      <c r="K4942" s="53">
        <v>3113.24</v>
      </c>
    </row>
    <row r="4943" spans="1:11" x14ac:dyDescent="0.25">
      <c r="A4943" s="50" t="s">
        <v>5558</v>
      </c>
      <c r="B4943" s="50" t="s">
        <v>6320</v>
      </c>
      <c r="C4943" s="50" t="s">
        <v>6317</v>
      </c>
      <c r="D4943" s="50" t="s">
        <v>37</v>
      </c>
      <c r="E4943" s="51">
        <v>45401</v>
      </c>
      <c r="F4943" s="50" t="s">
        <v>72</v>
      </c>
      <c r="G4943" s="50" t="s">
        <v>250</v>
      </c>
      <c r="H4943" s="50" t="s">
        <v>251</v>
      </c>
      <c r="I4943" s="50" t="s">
        <v>981</v>
      </c>
      <c r="J4943" s="50" t="s">
        <v>5572</v>
      </c>
      <c r="K4943" s="53">
        <v>3113.24</v>
      </c>
    </row>
    <row r="4944" spans="1:11" x14ac:dyDescent="0.25">
      <c r="A4944" s="50" t="s">
        <v>5558</v>
      </c>
      <c r="B4944" s="50" t="s">
        <v>6321</v>
      </c>
      <c r="C4944" s="50" t="s">
        <v>5673</v>
      </c>
      <c r="D4944" s="50" t="s">
        <v>37</v>
      </c>
      <c r="E4944" s="51">
        <v>45401</v>
      </c>
      <c r="F4944" s="50" t="s">
        <v>72</v>
      </c>
      <c r="G4944" s="50" t="s">
        <v>364</v>
      </c>
      <c r="H4944" s="50" t="s">
        <v>365</v>
      </c>
      <c r="I4944" s="50" t="s">
        <v>981</v>
      </c>
      <c r="J4944" s="50" t="s">
        <v>5561</v>
      </c>
      <c r="K4944" s="53">
        <v>2993.5</v>
      </c>
    </row>
    <row r="4945" spans="1:11" x14ac:dyDescent="0.25">
      <c r="A4945" s="50" t="s">
        <v>5558</v>
      </c>
      <c r="B4945" s="50" t="s">
        <v>6322</v>
      </c>
      <c r="C4945" s="50" t="s">
        <v>6258</v>
      </c>
      <c r="D4945" s="50" t="s">
        <v>37</v>
      </c>
      <c r="E4945" s="51">
        <v>45401</v>
      </c>
      <c r="F4945" s="50" t="s">
        <v>72</v>
      </c>
      <c r="G4945" s="50" t="s">
        <v>247</v>
      </c>
      <c r="H4945" s="50" t="s">
        <v>248</v>
      </c>
      <c r="I4945" s="50" t="s">
        <v>981</v>
      </c>
      <c r="J4945" s="50" t="s">
        <v>5561</v>
      </c>
      <c r="K4945" s="53">
        <v>1436.88</v>
      </c>
    </row>
    <row r="4946" spans="1:11" x14ac:dyDescent="0.25">
      <c r="A4946" s="50" t="s">
        <v>5558</v>
      </c>
      <c r="B4946" s="50" t="s">
        <v>6323</v>
      </c>
      <c r="C4946" s="50" t="s">
        <v>6258</v>
      </c>
      <c r="D4946" s="50" t="s">
        <v>37</v>
      </c>
      <c r="E4946" s="51">
        <v>45401</v>
      </c>
      <c r="F4946" s="50" t="s">
        <v>72</v>
      </c>
      <c r="G4946" s="50" t="s">
        <v>494</v>
      </c>
      <c r="H4946" s="50" t="s">
        <v>495</v>
      </c>
      <c r="I4946" s="50" t="s">
        <v>981</v>
      </c>
      <c r="J4946" s="50" t="s">
        <v>5561</v>
      </c>
      <c r="K4946" s="53">
        <v>1436.88</v>
      </c>
    </row>
    <row r="4947" spans="1:11" x14ac:dyDescent="0.25">
      <c r="A4947" s="50" t="s">
        <v>5558</v>
      </c>
      <c r="B4947" s="50" t="s">
        <v>6324</v>
      </c>
      <c r="C4947" s="50" t="s">
        <v>6258</v>
      </c>
      <c r="D4947" s="50" t="s">
        <v>37</v>
      </c>
      <c r="E4947" s="51">
        <v>45401</v>
      </c>
      <c r="F4947" s="50" t="s">
        <v>72</v>
      </c>
      <c r="G4947" s="50" t="s">
        <v>423</v>
      </c>
      <c r="H4947" s="50" t="s">
        <v>424</v>
      </c>
      <c r="I4947" s="50" t="s">
        <v>981</v>
      </c>
      <c r="J4947" s="50" t="s">
        <v>5561</v>
      </c>
      <c r="K4947" s="53">
        <v>1436.88</v>
      </c>
    </row>
    <row r="4948" spans="1:11" x14ac:dyDescent="0.25">
      <c r="A4948" s="50" t="s">
        <v>5558</v>
      </c>
      <c r="B4948" s="50" t="s">
        <v>6325</v>
      </c>
      <c r="C4948" s="50" t="s">
        <v>6258</v>
      </c>
      <c r="D4948" s="50" t="s">
        <v>37</v>
      </c>
      <c r="E4948" s="51">
        <v>45401</v>
      </c>
      <c r="F4948" s="50" t="s">
        <v>72</v>
      </c>
      <c r="G4948" s="50" t="s">
        <v>423</v>
      </c>
      <c r="H4948" s="50" t="s">
        <v>424</v>
      </c>
      <c r="I4948" s="50" t="s">
        <v>981</v>
      </c>
      <c r="J4948" s="50" t="s">
        <v>5561</v>
      </c>
      <c r="K4948" s="53">
        <v>1436.88</v>
      </c>
    </row>
    <row r="4949" spans="1:11" x14ac:dyDescent="0.25">
      <c r="A4949" s="50" t="s">
        <v>5558</v>
      </c>
      <c r="B4949" s="50" t="s">
        <v>6326</v>
      </c>
      <c r="C4949" s="50" t="s">
        <v>6327</v>
      </c>
      <c r="D4949" s="50" t="s">
        <v>37</v>
      </c>
      <c r="E4949" s="51">
        <v>45401</v>
      </c>
      <c r="F4949" s="50" t="s">
        <v>72</v>
      </c>
      <c r="G4949" s="50" t="s">
        <v>6222</v>
      </c>
      <c r="H4949" s="50" t="s">
        <v>6223</v>
      </c>
      <c r="I4949" s="50" t="s">
        <v>981</v>
      </c>
      <c r="J4949" s="50" t="s">
        <v>5572</v>
      </c>
      <c r="K4949" s="53">
        <v>7139</v>
      </c>
    </row>
    <row r="4950" spans="1:11" x14ac:dyDescent="0.25">
      <c r="A4950" s="50" t="s">
        <v>5558</v>
      </c>
      <c r="B4950" s="50" t="s">
        <v>6328</v>
      </c>
      <c r="C4950" s="50" t="s">
        <v>6327</v>
      </c>
      <c r="D4950" s="50" t="s">
        <v>37</v>
      </c>
      <c r="E4950" s="51">
        <v>45401</v>
      </c>
      <c r="F4950" s="50" t="s">
        <v>72</v>
      </c>
      <c r="G4950" s="50" t="s">
        <v>6222</v>
      </c>
      <c r="H4950" s="50" t="s">
        <v>6223</v>
      </c>
      <c r="I4950" s="50" t="s">
        <v>981</v>
      </c>
      <c r="J4950" s="50" t="s">
        <v>5572</v>
      </c>
      <c r="K4950" s="53">
        <v>7139</v>
      </c>
    </row>
    <row r="4951" spans="1:11" x14ac:dyDescent="0.25">
      <c r="A4951" s="50" t="s">
        <v>5558</v>
      </c>
      <c r="B4951" s="50" t="s">
        <v>6329</v>
      </c>
      <c r="C4951" s="50" t="s">
        <v>6327</v>
      </c>
      <c r="D4951" s="50" t="s">
        <v>37</v>
      </c>
      <c r="E4951" s="51">
        <v>45401</v>
      </c>
      <c r="F4951" s="50" t="s">
        <v>72</v>
      </c>
      <c r="G4951" s="50" t="s">
        <v>2223</v>
      </c>
      <c r="H4951" s="50" t="s">
        <v>2224</v>
      </c>
      <c r="I4951" s="50" t="s">
        <v>981</v>
      </c>
      <c r="J4951" s="50" t="s">
        <v>5572</v>
      </c>
      <c r="K4951" s="53">
        <v>7139</v>
      </c>
    </row>
    <row r="4952" spans="1:11" x14ac:dyDescent="0.25">
      <c r="A4952" s="50" t="s">
        <v>5558</v>
      </c>
      <c r="B4952" s="50" t="s">
        <v>6330</v>
      </c>
      <c r="C4952" s="50" t="s">
        <v>6327</v>
      </c>
      <c r="D4952" s="50" t="s">
        <v>37</v>
      </c>
      <c r="E4952" s="51">
        <v>45401</v>
      </c>
      <c r="F4952" s="50" t="s">
        <v>72</v>
      </c>
      <c r="G4952" s="50" t="s">
        <v>2223</v>
      </c>
      <c r="H4952" s="50" t="s">
        <v>2224</v>
      </c>
      <c r="I4952" s="50" t="s">
        <v>981</v>
      </c>
      <c r="J4952" s="50" t="s">
        <v>5572</v>
      </c>
      <c r="K4952" s="53">
        <v>7139</v>
      </c>
    </row>
    <row r="4953" spans="1:11" x14ac:dyDescent="0.25">
      <c r="A4953" s="50" t="s">
        <v>5558</v>
      </c>
      <c r="B4953" s="50" t="s">
        <v>6331</v>
      </c>
      <c r="C4953" s="50" t="s">
        <v>6327</v>
      </c>
      <c r="D4953" s="50" t="s">
        <v>37</v>
      </c>
      <c r="E4953" s="51">
        <v>45401</v>
      </c>
      <c r="F4953" s="50" t="s">
        <v>72</v>
      </c>
      <c r="G4953" s="50" t="s">
        <v>2223</v>
      </c>
      <c r="H4953" s="50" t="s">
        <v>2224</v>
      </c>
      <c r="I4953" s="50" t="s">
        <v>981</v>
      </c>
      <c r="J4953" s="50" t="s">
        <v>5572</v>
      </c>
      <c r="K4953" s="53">
        <v>7139</v>
      </c>
    </row>
    <row r="4954" spans="1:11" x14ac:dyDescent="0.25">
      <c r="A4954" s="50" t="s">
        <v>5558</v>
      </c>
      <c r="B4954" s="50" t="s">
        <v>6332</v>
      </c>
      <c r="C4954" s="50" t="s">
        <v>6327</v>
      </c>
      <c r="D4954" s="50" t="s">
        <v>37</v>
      </c>
      <c r="E4954" s="51">
        <v>45401</v>
      </c>
      <c r="F4954" s="50" t="s">
        <v>72</v>
      </c>
      <c r="G4954" s="50" t="s">
        <v>2223</v>
      </c>
      <c r="H4954" s="50" t="s">
        <v>2224</v>
      </c>
      <c r="I4954" s="50" t="s">
        <v>981</v>
      </c>
      <c r="J4954" s="50" t="s">
        <v>5572</v>
      </c>
      <c r="K4954" s="53">
        <v>7139</v>
      </c>
    </row>
    <row r="4955" spans="1:11" x14ac:dyDescent="0.25">
      <c r="A4955" s="50" t="s">
        <v>5558</v>
      </c>
      <c r="B4955" s="50" t="s">
        <v>6333</v>
      </c>
      <c r="C4955" s="50" t="s">
        <v>6327</v>
      </c>
      <c r="D4955" s="50" t="s">
        <v>37</v>
      </c>
      <c r="E4955" s="51">
        <v>45401</v>
      </c>
      <c r="F4955" s="50" t="s">
        <v>72</v>
      </c>
      <c r="G4955" s="50" t="s">
        <v>6285</v>
      </c>
      <c r="H4955" s="50" t="s">
        <v>6286</v>
      </c>
      <c r="I4955" s="50" t="s">
        <v>981</v>
      </c>
      <c r="J4955" s="50" t="s">
        <v>5572</v>
      </c>
      <c r="K4955" s="53">
        <v>7139</v>
      </c>
    </row>
    <row r="4956" spans="1:11" x14ac:dyDescent="0.25">
      <c r="A4956" s="50" t="s">
        <v>5558</v>
      </c>
      <c r="B4956" s="50" t="s">
        <v>6334</v>
      </c>
      <c r="C4956" s="50" t="s">
        <v>6327</v>
      </c>
      <c r="D4956" s="50" t="s">
        <v>37</v>
      </c>
      <c r="E4956" s="51">
        <v>45401</v>
      </c>
      <c r="F4956" s="50" t="s">
        <v>72</v>
      </c>
      <c r="G4956" s="50" t="s">
        <v>6285</v>
      </c>
      <c r="H4956" s="50" t="s">
        <v>6286</v>
      </c>
      <c r="I4956" s="50" t="s">
        <v>981</v>
      </c>
      <c r="J4956" s="50" t="s">
        <v>5572</v>
      </c>
      <c r="K4956" s="53">
        <v>7139</v>
      </c>
    </row>
    <row r="4957" spans="1:11" x14ac:dyDescent="0.25">
      <c r="A4957" s="50" t="s">
        <v>5558</v>
      </c>
      <c r="B4957" s="50" t="s">
        <v>6335</v>
      </c>
      <c r="C4957" s="50" t="s">
        <v>6258</v>
      </c>
      <c r="D4957" s="50" t="s">
        <v>37</v>
      </c>
      <c r="E4957" s="51">
        <v>45404</v>
      </c>
      <c r="F4957" s="50" t="s">
        <v>72</v>
      </c>
      <c r="G4957" s="50" t="s">
        <v>396</v>
      </c>
      <c r="H4957" s="50" t="s">
        <v>397</v>
      </c>
      <c r="I4957" s="50" t="s">
        <v>981</v>
      </c>
      <c r="J4957" s="50" t="s">
        <v>5561</v>
      </c>
      <c r="K4957" s="53">
        <v>1436.88</v>
      </c>
    </row>
    <row r="4958" spans="1:11" x14ac:dyDescent="0.25">
      <c r="A4958" s="50" t="s">
        <v>5558</v>
      </c>
      <c r="B4958" s="50" t="s">
        <v>6336</v>
      </c>
      <c r="C4958" s="50" t="s">
        <v>6258</v>
      </c>
      <c r="D4958" s="50" t="s">
        <v>37</v>
      </c>
      <c r="E4958" s="51">
        <v>45404</v>
      </c>
      <c r="F4958" s="50" t="s">
        <v>72</v>
      </c>
      <c r="G4958" s="50" t="s">
        <v>396</v>
      </c>
      <c r="H4958" s="50" t="s">
        <v>397</v>
      </c>
      <c r="I4958" s="50" t="s">
        <v>981</v>
      </c>
      <c r="J4958" s="50" t="s">
        <v>5561</v>
      </c>
      <c r="K4958" s="53">
        <v>1436.88</v>
      </c>
    </row>
    <row r="4959" spans="1:11" x14ac:dyDescent="0.25">
      <c r="A4959" s="50" t="s">
        <v>5558</v>
      </c>
      <c r="B4959" s="50" t="s">
        <v>6337</v>
      </c>
      <c r="C4959" s="50" t="s">
        <v>6271</v>
      </c>
      <c r="D4959" s="50" t="s">
        <v>37</v>
      </c>
      <c r="E4959" s="51">
        <v>45404</v>
      </c>
      <c r="F4959" s="50" t="s">
        <v>72</v>
      </c>
      <c r="G4959" s="50" t="s">
        <v>396</v>
      </c>
      <c r="H4959" s="50" t="s">
        <v>397</v>
      </c>
      <c r="I4959" s="50" t="s">
        <v>981</v>
      </c>
      <c r="J4959" s="50" t="s">
        <v>5561</v>
      </c>
      <c r="K4959" s="53">
        <v>1197.4000000000001</v>
      </c>
    </row>
    <row r="4960" spans="1:11" x14ac:dyDescent="0.25">
      <c r="A4960" s="50" t="s">
        <v>5558</v>
      </c>
      <c r="B4960" s="50" t="s">
        <v>6338</v>
      </c>
      <c r="C4960" s="50" t="s">
        <v>6339</v>
      </c>
      <c r="D4960" s="50" t="s">
        <v>37</v>
      </c>
      <c r="E4960" s="51">
        <v>45404</v>
      </c>
      <c r="F4960" s="50" t="s">
        <v>72</v>
      </c>
      <c r="G4960" s="50" t="s">
        <v>693</v>
      </c>
      <c r="H4960" s="50" t="s">
        <v>694</v>
      </c>
      <c r="I4960" s="50" t="s">
        <v>981</v>
      </c>
      <c r="J4960" s="50" t="s">
        <v>5572</v>
      </c>
      <c r="K4960" s="53">
        <v>6897</v>
      </c>
    </row>
    <row r="4961" spans="1:11" x14ac:dyDescent="0.25">
      <c r="A4961" s="50" t="s">
        <v>5558</v>
      </c>
      <c r="B4961" s="50" t="s">
        <v>6340</v>
      </c>
      <c r="C4961" s="50" t="s">
        <v>6339</v>
      </c>
      <c r="D4961" s="50" t="s">
        <v>37</v>
      </c>
      <c r="E4961" s="51">
        <v>45404</v>
      </c>
      <c r="F4961" s="50" t="s">
        <v>72</v>
      </c>
      <c r="G4961" s="50" t="s">
        <v>693</v>
      </c>
      <c r="H4961" s="50" t="s">
        <v>694</v>
      </c>
      <c r="I4961" s="50" t="s">
        <v>981</v>
      </c>
      <c r="J4961" s="50" t="s">
        <v>5572</v>
      </c>
      <c r="K4961" s="53">
        <v>6897</v>
      </c>
    </row>
    <row r="4962" spans="1:11" x14ac:dyDescent="0.25">
      <c r="A4962" s="50" t="s">
        <v>5558</v>
      </c>
      <c r="B4962" s="50" t="s">
        <v>6341</v>
      </c>
      <c r="C4962" s="50" t="s">
        <v>6339</v>
      </c>
      <c r="D4962" s="50" t="s">
        <v>37</v>
      </c>
      <c r="E4962" s="51">
        <v>45404</v>
      </c>
      <c r="F4962" s="50" t="s">
        <v>72</v>
      </c>
      <c r="G4962" s="50" t="s">
        <v>693</v>
      </c>
      <c r="H4962" s="50" t="s">
        <v>694</v>
      </c>
      <c r="I4962" s="50" t="s">
        <v>981</v>
      </c>
      <c r="J4962" s="50" t="s">
        <v>5572</v>
      </c>
      <c r="K4962" s="53">
        <v>6897</v>
      </c>
    </row>
    <row r="4963" spans="1:11" x14ac:dyDescent="0.25">
      <c r="A4963" s="50" t="s">
        <v>5558</v>
      </c>
      <c r="B4963" s="50" t="s">
        <v>6342</v>
      </c>
      <c r="C4963" s="50" t="s">
        <v>6339</v>
      </c>
      <c r="D4963" s="50" t="s">
        <v>37</v>
      </c>
      <c r="E4963" s="51">
        <v>45404</v>
      </c>
      <c r="F4963" s="50" t="s">
        <v>72</v>
      </c>
      <c r="G4963" s="50" t="s">
        <v>693</v>
      </c>
      <c r="H4963" s="50" t="s">
        <v>694</v>
      </c>
      <c r="I4963" s="50" t="s">
        <v>981</v>
      </c>
      <c r="J4963" s="50" t="s">
        <v>5572</v>
      </c>
      <c r="K4963" s="53">
        <v>6897</v>
      </c>
    </row>
    <row r="4964" spans="1:11" x14ac:dyDescent="0.25">
      <c r="A4964" s="50" t="s">
        <v>5558</v>
      </c>
      <c r="B4964" s="50" t="s">
        <v>6343</v>
      </c>
      <c r="C4964" s="50" t="s">
        <v>6339</v>
      </c>
      <c r="D4964" s="50" t="s">
        <v>37</v>
      </c>
      <c r="E4964" s="51">
        <v>45404</v>
      </c>
      <c r="F4964" s="50" t="s">
        <v>72</v>
      </c>
      <c r="G4964" s="50" t="s">
        <v>693</v>
      </c>
      <c r="H4964" s="50" t="s">
        <v>694</v>
      </c>
      <c r="I4964" s="50" t="s">
        <v>981</v>
      </c>
      <c r="J4964" s="50" t="s">
        <v>5572</v>
      </c>
      <c r="K4964" s="53">
        <v>6897</v>
      </c>
    </row>
    <row r="4965" spans="1:11" x14ac:dyDescent="0.25">
      <c r="A4965" s="50" t="s">
        <v>5558</v>
      </c>
      <c r="B4965" s="50" t="s">
        <v>6344</v>
      </c>
      <c r="C4965" s="50" t="s">
        <v>6345</v>
      </c>
      <c r="D4965" s="50" t="s">
        <v>37</v>
      </c>
      <c r="E4965" s="51">
        <v>45404</v>
      </c>
      <c r="F4965" s="50" t="s">
        <v>72</v>
      </c>
      <c r="G4965" s="50" t="s">
        <v>693</v>
      </c>
      <c r="H4965" s="50" t="s">
        <v>694</v>
      </c>
      <c r="I4965" s="50" t="s">
        <v>981</v>
      </c>
      <c r="J4965" s="50" t="s">
        <v>5592</v>
      </c>
      <c r="K4965" s="53">
        <v>22786.720000000001</v>
      </c>
    </row>
    <row r="4966" spans="1:11" x14ac:dyDescent="0.25">
      <c r="A4966" s="50" t="s">
        <v>5558</v>
      </c>
      <c r="B4966" s="50" t="s">
        <v>6346</v>
      </c>
      <c r="C4966" s="50" t="s">
        <v>6347</v>
      </c>
      <c r="D4966" s="50" t="s">
        <v>37</v>
      </c>
      <c r="E4966" s="51">
        <v>45404</v>
      </c>
      <c r="F4966" s="50" t="s">
        <v>72</v>
      </c>
      <c r="G4966" s="50" t="s">
        <v>693</v>
      </c>
      <c r="H4966" s="50" t="s">
        <v>694</v>
      </c>
      <c r="I4966" s="50" t="s">
        <v>981</v>
      </c>
      <c r="J4966" s="50" t="s">
        <v>5592</v>
      </c>
      <c r="K4966" s="53">
        <v>29386</v>
      </c>
    </row>
    <row r="4967" spans="1:11" x14ac:dyDescent="0.25">
      <c r="A4967" s="50" t="s">
        <v>5558</v>
      </c>
      <c r="B4967" s="50" t="s">
        <v>6348</v>
      </c>
      <c r="C4967" s="50" t="s">
        <v>6349</v>
      </c>
      <c r="D4967" s="50" t="s">
        <v>37</v>
      </c>
      <c r="E4967" s="51">
        <v>45404</v>
      </c>
      <c r="F4967" s="50" t="s">
        <v>72</v>
      </c>
      <c r="G4967" s="50" t="s">
        <v>693</v>
      </c>
      <c r="H4967" s="50" t="s">
        <v>694</v>
      </c>
      <c r="I4967" s="50" t="s">
        <v>981</v>
      </c>
      <c r="J4967" s="50" t="s">
        <v>5572</v>
      </c>
      <c r="K4967" s="53">
        <v>13986</v>
      </c>
    </row>
    <row r="4968" spans="1:11" x14ac:dyDescent="0.25">
      <c r="A4968" s="50" t="s">
        <v>5558</v>
      </c>
      <c r="B4968" s="50" t="s">
        <v>6350</v>
      </c>
      <c r="C4968" s="50" t="s">
        <v>6351</v>
      </c>
      <c r="D4968" s="50" t="s">
        <v>37</v>
      </c>
      <c r="E4968" s="51">
        <v>45404</v>
      </c>
      <c r="F4968" s="50" t="s">
        <v>72</v>
      </c>
      <c r="G4968" s="50" t="s">
        <v>693</v>
      </c>
      <c r="H4968" s="50" t="s">
        <v>694</v>
      </c>
      <c r="I4968" s="50" t="s">
        <v>981</v>
      </c>
      <c r="J4968" s="50" t="s">
        <v>5572</v>
      </c>
      <c r="K4968" s="53">
        <v>16422.150000000001</v>
      </c>
    </row>
    <row r="4969" spans="1:11" x14ac:dyDescent="0.25">
      <c r="A4969" s="50" t="s">
        <v>5558</v>
      </c>
      <c r="B4969" s="50" t="s">
        <v>6352</v>
      </c>
      <c r="C4969" s="50" t="s">
        <v>6353</v>
      </c>
      <c r="D4969" s="50" t="s">
        <v>37</v>
      </c>
      <c r="E4969" s="51">
        <v>45404</v>
      </c>
      <c r="F4969" s="50" t="s">
        <v>72</v>
      </c>
      <c r="G4969" s="50" t="s">
        <v>693</v>
      </c>
      <c r="H4969" s="50" t="s">
        <v>694</v>
      </c>
      <c r="I4969" s="50" t="s">
        <v>981</v>
      </c>
      <c r="J4969" s="50" t="s">
        <v>5572</v>
      </c>
      <c r="K4969" s="53">
        <v>4007.52</v>
      </c>
    </row>
    <row r="4970" spans="1:11" x14ac:dyDescent="0.25">
      <c r="A4970" s="50" t="s">
        <v>5558</v>
      </c>
      <c r="B4970" s="50" t="s">
        <v>6354</v>
      </c>
      <c r="C4970" s="50" t="s">
        <v>6353</v>
      </c>
      <c r="D4970" s="50" t="s">
        <v>37</v>
      </c>
      <c r="E4970" s="51">
        <v>45404</v>
      </c>
      <c r="F4970" s="50" t="s">
        <v>72</v>
      </c>
      <c r="G4970" s="50" t="s">
        <v>693</v>
      </c>
      <c r="H4970" s="50" t="s">
        <v>694</v>
      </c>
      <c r="I4970" s="50" t="s">
        <v>981</v>
      </c>
      <c r="J4970" s="50" t="s">
        <v>5572</v>
      </c>
      <c r="K4970" s="53">
        <v>4007.52</v>
      </c>
    </row>
    <row r="4971" spans="1:11" x14ac:dyDescent="0.25">
      <c r="A4971" s="50" t="s">
        <v>5558</v>
      </c>
      <c r="B4971" s="50" t="s">
        <v>6355</v>
      </c>
      <c r="C4971" s="50" t="s">
        <v>6353</v>
      </c>
      <c r="D4971" s="50" t="s">
        <v>37</v>
      </c>
      <c r="E4971" s="51">
        <v>45404</v>
      </c>
      <c r="F4971" s="50" t="s">
        <v>72</v>
      </c>
      <c r="G4971" s="50" t="s">
        <v>693</v>
      </c>
      <c r="H4971" s="50" t="s">
        <v>694</v>
      </c>
      <c r="I4971" s="50" t="s">
        <v>981</v>
      </c>
      <c r="J4971" s="50" t="s">
        <v>5572</v>
      </c>
      <c r="K4971" s="53">
        <v>4007.52</v>
      </c>
    </row>
    <row r="4972" spans="1:11" x14ac:dyDescent="0.25">
      <c r="A4972" s="50" t="s">
        <v>5558</v>
      </c>
      <c r="B4972" s="50" t="s">
        <v>6356</v>
      </c>
      <c r="C4972" s="50" t="s">
        <v>6353</v>
      </c>
      <c r="D4972" s="50" t="s">
        <v>37</v>
      </c>
      <c r="E4972" s="51">
        <v>45404</v>
      </c>
      <c r="F4972" s="50" t="s">
        <v>72</v>
      </c>
      <c r="G4972" s="50" t="s">
        <v>693</v>
      </c>
      <c r="H4972" s="50" t="s">
        <v>694</v>
      </c>
      <c r="I4972" s="50" t="s">
        <v>981</v>
      </c>
      <c r="J4972" s="50" t="s">
        <v>5572</v>
      </c>
      <c r="K4972" s="53">
        <v>4007.52</v>
      </c>
    </row>
    <row r="4973" spans="1:11" x14ac:dyDescent="0.25">
      <c r="A4973" s="50" t="s">
        <v>5558</v>
      </c>
      <c r="B4973" s="50" t="s">
        <v>6357</v>
      </c>
      <c r="C4973" s="50" t="s">
        <v>6353</v>
      </c>
      <c r="D4973" s="50" t="s">
        <v>37</v>
      </c>
      <c r="E4973" s="51">
        <v>45404</v>
      </c>
      <c r="F4973" s="50" t="s">
        <v>72</v>
      </c>
      <c r="G4973" s="50" t="s">
        <v>693</v>
      </c>
      <c r="H4973" s="50" t="s">
        <v>694</v>
      </c>
      <c r="I4973" s="50" t="s">
        <v>981</v>
      </c>
      <c r="J4973" s="50" t="s">
        <v>5572</v>
      </c>
      <c r="K4973" s="53">
        <v>4007.52</v>
      </c>
    </row>
    <row r="4974" spans="1:11" x14ac:dyDescent="0.25">
      <c r="A4974" s="50" t="s">
        <v>5558</v>
      </c>
      <c r="B4974" s="50" t="s">
        <v>6358</v>
      </c>
      <c r="C4974" s="50" t="s">
        <v>6353</v>
      </c>
      <c r="D4974" s="50" t="s">
        <v>37</v>
      </c>
      <c r="E4974" s="51">
        <v>45404</v>
      </c>
      <c r="F4974" s="50" t="s">
        <v>72</v>
      </c>
      <c r="G4974" s="50" t="s">
        <v>693</v>
      </c>
      <c r="H4974" s="50" t="s">
        <v>694</v>
      </c>
      <c r="I4974" s="50" t="s">
        <v>981</v>
      </c>
      <c r="J4974" s="50" t="s">
        <v>5572</v>
      </c>
      <c r="K4974" s="53">
        <v>4007.52</v>
      </c>
    </row>
    <row r="4975" spans="1:11" x14ac:dyDescent="0.25">
      <c r="A4975" s="50" t="s">
        <v>5558</v>
      </c>
      <c r="B4975" s="50" t="s">
        <v>6359</v>
      </c>
      <c r="C4975" s="50" t="s">
        <v>6353</v>
      </c>
      <c r="D4975" s="50" t="s">
        <v>37</v>
      </c>
      <c r="E4975" s="51">
        <v>45404</v>
      </c>
      <c r="F4975" s="50" t="s">
        <v>72</v>
      </c>
      <c r="G4975" s="50" t="s">
        <v>693</v>
      </c>
      <c r="H4975" s="50" t="s">
        <v>694</v>
      </c>
      <c r="I4975" s="50" t="s">
        <v>981</v>
      </c>
      <c r="J4975" s="50" t="s">
        <v>5572</v>
      </c>
      <c r="K4975" s="53">
        <v>4007.52</v>
      </c>
    </row>
    <row r="4976" spans="1:11" x14ac:dyDescent="0.25">
      <c r="A4976" s="50" t="s">
        <v>5558</v>
      </c>
      <c r="B4976" s="50" t="s">
        <v>6360</v>
      </c>
      <c r="C4976" s="50" t="s">
        <v>6353</v>
      </c>
      <c r="D4976" s="50" t="s">
        <v>37</v>
      </c>
      <c r="E4976" s="51">
        <v>45404</v>
      </c>
      <c r="F4976" s="50" t="s">
        <v>72</v>
      </c>
      <c r="G4976" s="50" t="s">
        <v>693</v>
      </c>
      <c r="H4976" s="50" t="s">
        <v>694</v>
      </c>
      <c r="I4976" s="50" t="s">
        <v>981</v>
      </c>
      <c r="J4976" s="50" t="s">
        <v>5572</v>
      </c>
      <c r="K4976" s="53">
        <v>4007.52</v>
      </c>
    </row>
    <row r="4977" spans="1:11" x14ac:dyDescent="0.25">
      <c r="A4977" s="50" t="s">
        <v>5558</v>
      </c>
      <c r="B4977" s="50" t="s">
        <v>6361</v>
      </c>
      <c r="C4977" s="50" t="s">
        <v>6353</v>
      </c>
      <c r="D4977" s="50" t="s">
        <v>37</v>
      </c>
      <c r="E4977" s="51">
        <v>45404</v>
      </c>
      <c r="F4977" s="50" t="s">
        <v>72</v>
      </c>
      <c r="G4977" s="50" t="s">
        <v>693</v>
      </c>
      <c r="H4977" s="50" t="s">
        <v>694</v>
      </c>
      <c r="I4977" s="50" t="s">
        <v>981</v>
      </c>
      <c r="J4977" s="50" t="s">
        <v>5572</v>
      </c>
      <c r="K4977" s="53">
        <v>4007.52</v>
      </c>
    </row>
    <row r="4978" spans="1:11" x14ac:dyDescent="0.25">
      <c r="A4978" s="50" t="s">
        <v>5558</v>
      </c>
      <c r="B4978" s="50" t="s">
        <v>6362</v>
      </c>
      <c r="C4978" s="50" t="s">
        <v>6363</v>
      </c>
      <c r="D4978" s="50" t="s">
        <v>1152</v>
      </c>
      <c r="E4978" s="51">
        <v>45405</v>
      </c>
      <c r="F4978" s="50" t="s">
        <v>72</v>
      </c>
      <c r="G4978" s="50" t="s">
        <v>693</v>
      </c>
      <c r="H4978" s="50" t="s">
        <v>694</v>
      </c>
      <c r="I4978" s="50" t="s">
        <v>981</v>
      </c>
      <c r="J4978" s="50" t="s">
        <v>5592</v>
      </c>
      <c r="K4978" s="53">
        <v>39412.120000000003</v>
      </c>
    </row>
    <row r="4979" spans="1:11" x14ac:dyDescent="0.25">
      <c r="A4979" s="50" t="s">
        <v>5558</v>
      </c>
      <c r="B4979" s="50" t="s">
        <v>6364</v>
      </c>
      <c r="C4979" s="50" t="s">
        <v>6363</v>
      </c>
      <c r="D4979" s="50" t="s">
        <v>1152</v>
      </c>
      <c r="E4979" s="51">
        <v>45405</v>
      </c>
      <c r="F4979" s="50" t="s">
        <v>72</v>
      </c>
      <c r="G4979" s="50" t="s">
        <v>693</v>
      </c>
      <c r="H4979" s="50" t="s">
        <v>694</v>
      </c>
      <c r="I4979" s="50" t="s">
        <v>981</v>
      </c>
      <c r="J4979" s="50" t="s">
        <v>5572</v>
      </c>
      <c r="K4979" s="53">
        <v>19706.060000000001</v>
      </c>
    </row>
    <row r="4980" spans="1:11" x14ac:dyDescent="0.25">
      <c r="A4980" s="50" t="s">
        <v>5558</v>
      </c>
      <c r="B4980" s="50" t="s">
        <v>6365</v>
      </c>
      <c r="C4980" s="50" t="s">
        <v>6366</v>
      </c>
      <c r="D4980" s="50" t="s">
        <v>37</v>
      </c>
      <c r="E4980" s="51">
        <v>45405</v>
      </c>
      <c r="F4980" s="50" t="s">
        <v>5578</v>
      </c>
      <c r="G4980" s="50" t="s">
        <v>478</v>
      </c>
      <c r="H4980" s="50" t="s">
        <v>479</v>
      </c>
      <c r="I4980" s="50" t="s">
        <v>981</v>
      </c>
      <c r="J4980" s="50" t="s">
        <v>5579</v>
      </c>
      <c r="K4980" s="53">
        <v>24310</v>
      </c>
    </row>
    <row r="4981" spans="1:11" x14ac:dyDescent="0.25">
      <c r="A4981" s="50" t="s">
        <v>5558</v>
      </c>
      <c r="B4981" s="50" t="s">
        <v>6367</v>
      </c>
      <c r="C4981" s="50" t="s">
        <v>6169</v>
      </c>
      <c r="D4981" s="50" t="s">
        <v>37</v>
      </c>
      <c r="E4981" s="51">
        <v>45405</v>
      </c>
      <c r="F4981" s="50" t="s">
        <v>5578</v>
      </c>
      <c r="G4981" s="50" t="s">
        <v>1135</v>
      </c>
      <c r="H4981" s="50" t="s">
        <v>1136</v>
      </c>
      <c r="I4981" s="50" t="s">
        <v>981</v>
      </c>
      <c r="J4981" s="50" t="s">
        <v>5579</v>
      </c>
      <c r="K4981" s="53">
        <v>1300</v>
      </c>
    </row>
    <row r="4982" spans="1:11" x14ac:dyDescent="0.25">
      <c r="A4982" s="50" t="s">
        <v>5558</v>
      </c>
      <c r="B4982" s="50" t="s">
        <v>6368</v>
      </c>
      <c r="C4982" s="50" t="s">
        <v>6169</v>
      </c>
      <c r="D4982" s="50" t="s">
        <v>37</v>
      </c>
      <c r="E4982" s="51">
        <v>45405</v>
      </c>
      <c r="F4982" s="50" t="s">
        <v>5578</v>
      </c>
      <c r="G4982" s="50" t="s">
        <v>462</v>
      </c>
      <c r="H4982" s="50" t="s">
        <v>463</v>
      </c>
      <c r="I4982" s="50" t="s">
        <v>981</v>
      </c>
      <c r="J4982" s="50" t="s">
        <v>5579</v>
      </c>
      <c r="K4982" s="53">
        <v>1200</v>
      </c>
    </row>
    <row r="4983" spans="1:11" x14ac:dyDescent="0.25">
      <c r="A4983" s="50" t="s">
        <v>5558</v>
      </c>
      <c r="B4983" s="50" t="s">
        <v>6369</v>
      </c>
      <c r="C4983" s="50" t="s">
        <v>5581</v>
      </c>
      <c r="D4983" s="50" t="s">
        <v>37</v>
      </c>
      <c r="E4983" s="51">
        <v>45406</v>
      </c>
      <c r="F4983" s="50" t="s">
        <v>5578</v>
      </c>
      <c r="G4983" s="50" t="s">
        <v>286</v>
      </c>
      <c r="H4983" s="50" t="s">
        <v>287</v>
      </c>
      <c r="I4983" s="50" t="s">
        <v>981</v>
      </c>
      <c r="J4983" s="50" t="s">
        <v>5579</v>
      </c>
      <c r="K4983" s="53">
        <v>25150</v>
      </c>
    </row>
    <row r="4984" spans="1:11" x14ac:dyDescent="0.25">
      <c r="A4984" s="50" t="s">
        <v>5558</v>
      </c>
      <c r="B4984" s="50" t="s">
        <v>6370</v>
      </c>
      <c r="C4984" s="50" t="s">
        <v>5963</v>
      </c>
      <c r="D4984" s="50" t="s">
        <v>37</v>
      </c>
      <c r="E4984" s="51">
        <v>45406</v>
      </c>
      <c r="F4984" s="50" t="s">
        <v>5578</v>
      </c>
      <c r="G4984" s="50" t="s">
        <v>286</v>
      </c>
      <c r="H4984" s="50" t="s">
        <v>287</v>
      </c>
      <c r="I4984" s="50" t="s">
        <v>981</v>
      </c>
      <c r="J4984" s="50" t="s">
        <v>5579</v>
      </c>
      <c r="K4984" s="53">
        <v>8050</v>
      </c>
    </row>
    <row r="4985" spans="1:11" x14ac:dyDescent="0.25">
      <c r="A4985" s="50" t="s">
        <v>5558</v>
      </c>
      <c r="B4985" s="50" t="s">
        <v>6371</v>
      </c>
      <c r="C4985" s="50" t="s">
        <v>5581</v>
      </c>
      <c r="D4985" s="50" t="s">
        <v>37</v>
      </c>
      <c r="E4985" s="51">
        <v>45406</v>
      </c>
      <c r="F4985" s="50" t="s">
        <v>5578</v>
      </c>
      <c r="G4985" s="50" t="s">
        <v>286</v>
      </c>
      <c r="H4985" s="50" t="s">
        <v>287</v>
      </c>
      <c r="I4985" s="50" t="s">
        <v>981</v>
      </c>
      <c r="J4985" s="50" t="s">
        <v>5579</v>
      </c>
      <c r="K4985" s="53">
        <v>28600</v>
      </c>
    </row>
    <row r="4986" spans="1:11" x14ac:dyDescent="0.25">
      <c r="A4986" s="50" t="s">
        <v>5558</v>
      </c>
      <c r="B4986" s="50" t="s">
        <v>6372</v>
      </c>
      <c r="C4986" s="50" t="s">
        <v>5581</v>
      </c>
      <c r="D4986" s="50" t="s">
        <v>37</v>
      </c>
      <c r="E4986" s="51">
        <v>45406</v>
      </c>
      <c r="F4986" s="50" t="s">
        <v>5578</v>
      </c>
      <c r="G4986" s="50" t="s">
        <v>286</v>
      </c>
      <c r="H4986" s="50" t="s">
        <v>287</v>
      </c>
      <c r="I4986" s="50" t="s">
        <v>981</v>
      </c>
      <c r="J4986" s="50" t="s">
        <v>5579</v>
      </c>
      <c r="K4986" s="53">
        <v>32650</v>
      </c>
    </row>
    <row r="4987" spans="1:11" x14ac:dyDescent="0.25">
      <c r="A4987" s="50" t="s">
        <v>5558</v>
      </c>
      <c r="B4987" s="50" t="s">
        <v>6373</v>
      </c>
      <c r="C4987" s="50" t="s">
        <v>5823</v>
      </c>
      <c r="D4987" s="50" t="s">
        <v>37</v>
      </c>
      <c r="E4987" s="51">
        <v>45407</v>
      </c>
      <c r="F4987" s="50" t="s">
        <v>72</v>
      </c>
      <c r="G4987" s="50" t="s">
        <v>6374</v>
      </c>
      <c r="H4987" s="50" t="s">
        <v>6375</v>
      </c>
      <c r="I4987" s="50" t="s">
        <v>981</v>
      </c>
      <c r="J4987" s="50" t="s">
        <v>5572</v>
      </c>
      <c r="K4987" s="53">
        <v>5989</v>
      </c>
    </row>
    <row r="4988" spans="1:11" x14ac:dyDescent="0.25">
      <c r="A4988" s="50" t="s">
        <v>5558</v>
      </c>
      <c r="B4988" s="50" t="s">
        <v>6376</v>
      </c>
      <c r="C4988" s="50" t="s">
        <v>6377</v>
      </c>
      <c r="D4988" s="50" t="s">
        <v>37</v>
      </c>
      <c r="E4988" s="51">
        <v>45407</v>
      </c>
      <c r="F4988" s="50" t="s">
        <v>72</v>
      </c>
      <c r="G4988" s="50" t="s">
        <v>6374</v>
      </c>
      <c r="H4988" s="50" t="s">
        <v>6375</v>
      </c>
      <c r="I4988" s="50" t="s">
        <v>981</v>
      </c>
      <c r="J4988" s="50" t="s">
        <v>5572</v>
      </c>
      <c r="K4988" s="53">
        <v>7589</v>
      </c>
    </row>
    <row r="4989" spans="1:11" x14ac:dyDescent="0.25">
      <c r="A4989" s="50" t="s">
        <v>5558</v>
      </c>
      <c r="B4989" s="50" t="s">
        <v>6378</v>
      </c>
      <c r="C4989" s="50" t="s">
        <v>6379</v>
      </c>
      <c r="D4989" s="50" t="s">
        <v>37</v>
      </c>
      <c r="E4989" s="51">
        <v>45407</v>
      </c>
      <c r="F4989" s="50" t="s">
        <v>72</v>
      </c>
      <c r="G4989" s="50" t="s">
        <v>6374</v>
      </c>
      <c r="H4989" s="50" t="s">
        <v>6375</v>
      </c>
      <c r="I4989" s="50" t="s">
        <v>981</v>
      </c>
      <c r="J4989" s="50" t="s">
        <v>5561</v>
      </c>
      <c r="K4989" s="53">
        <v>1889</v>
      </c>
    </row>
    <row r="4990" spans="1:11" x14ac:dyDescent="0.25">
      <c r="A4990" s="50" t="s">
        <v>5558</v>
      </c>
      <c r="B4990" s="50" t="s">
        <v>6380</v>
      </c>
      <c r="C4990" s="50" t="s">
        <v>5920</v>
      </c>
      <c r="D4990" s="50" t="s">
        <v>37</v>
      </c>
      <c r="E4990" s="51">
        <v>45407</v>
      </c>
      <c r="F4990" s="50" t="s">
        <v>72</v>
      </c>
      <c r="G4990" s="50" t="s">
        <v>1080</v>
      </c>
      <c r="H4990" s="50" t="s">
        <v>1081</v>
      </c>
      <c r="I4990" s="50" t="s">
        <v>981</v>
      </c>
      <c r="J4990" s="50" t="s">
        <v>5572</v>
      </c>
      <c r="K4990" s="53">
        <v>3702.6</v>
      </c>
    </row>
    <row r="4991" spans="1:11" x14ac:dyDescent="0.25">
      <c r="A4991" s="50" t="s">
        <v>5558</v>
      </c>
      <c r="B4991" s="50" t="s">
        <v>6381</v>
      </c>
      <c r="C4991" s="50" t="s">
        <v>6382</v>
      </c>
      <c r="D4991" s="50" t="s">
        <v>37</v>
      </c>
      <c r="E4991" s="51">
        <v>45407</v>
      </c>
      <c r="F4991" s="50" t="s">
        <v>72</v>
      </c>
      <c r="G4991" s="50" t="s">
        <v>1080</v>
      </c>
      <c r="H4991" s="50" t="s">
        <v>1081</v>
      </c>
      <c r="I4991" s="50" t="s">
        <v>981</v>
      </c>
      <c r="J4991" s="50" t="s">
        <v>5572</v>
      </c>
      <c r="K4991" s="53">
        <v>19033.3</v>
      </c>
    </row>
    <row r="4992" spans="1:11" x14ac:dyDescent="0.25">
      <c r="A4992" s="50" t="s">
        <v>5558</v>
      </c>
      <c r="B4992" s="50" t="s">
        <v>6383</v>
      </c>
      <c r="C4992" s="50" t="s">
        <v>6384</v>
      </c>
      <c r="D4992" s="50" t="s">
        <v>37</v>
      </c>
      <c r="E4992" s="51">
        <v>45407</v>
      </c>
      <c r="F4992" s="50" t="s">
        <v>72</v>
      </c>
      <c r="G4992" s="50" t="s">
        <v>1080</v>
      </c>
      <c r="H4992" s="50" t="s">
        <v>1081</v>
      </c>
      <c r="I4992" s="50" t="s">
        <v>981</v>
      </c>
      <c r="J4992" s="50" t="s">
        <v>5572</v>
      </c>
      <c r="K4992" s="53">
        <v>11815.65</v>
      </c>
    </row>
    <row r="4993" spans="1:11" x14ac:dyDescent="0.25">
      <c r="A4993" s="50" t="s">
        <v>5558</v>
      </c>
      <c r="B4993" s="50" t="s">
        <v>6385</v>
      </c>
      <c r="C4993" s="50" t="s">
        <v>5659</v>
      </c>
      <c r="D4993" s="50" t="s">
        <v>37</v>
      </c>
      <c r="E4993" s="51">
        <v>45407</v>
      </c>
      <c r="F4993" s="50" t="s">
        <v>72</v>
      </c>
      <c r="G4993" s="50" t="s">
        <v>1080</v>
      </c>
      <c r="H4993" s="50" t="s">
        <v>1081</v>
      </c>
      <c r="I4993" s="50" t="s">
        <v>981</v>
      </c>
      <c r="J4993" s="50" t="s">
        <v>5592</v>
      </c>
      <c r="K4993" s="53">
        <v>33081.4</v>
      </c>
    </row>
    <row r="4994" spans="1:11" x14ac:dyDescent="0.25">
      <c r="A4994" s="50" t="s">
        <v>5558</v>
      </c>
      <c r="B4994" s="50" t="s">
        <v>6386</v>
      </c>
      <c r="C4994" s="50" t="s">
        <v>6151</v>
      </c>
      <c r="D4994" s="50" t="s">
        <v>37</v>
      </c>
      <c r="E4994" s="51">
        <v>45411</v>
      </c>
      <c r="F4994" s="50" t="s">
        <v>72</v>
      </c>
      <c r="G4994" s="50" t="s">
        <v>1727</v>
      </c>
      <c r="H4994" s="50" t="s">
        <v>1728</v>
      </c>
      <c r="I4994" s="50" t="s">
        <v>981</v>
      </c>
      <c r="J4994" s="50" t="s">
        <v>5572</v>
      </c>
      <c r="K4994" s="53">
        <v>5534.39</v>
      </c>
    </row>
    <row r="4995" spans="1:11" x14ac:dyDescent="0.25">
      <c r="A4995" s="50" t="s">
        <v>5558</v>
      </c>
      <c r="B4995" s="50" t="s">
        <v>6387</v>
      </c>
      <c r="C4995" s="50" t="s">
        <v>6151</v>
      </c>
      <c r="D4995" s="50" t="s">
        <v>37</v>
      </c>
      <c r="E4995" s="51">
        <v>45411</v>
      </c>
      <c r="F4995" s="50" t="s">
        <v>72</v>
      </c>
      <c r="G4995" s="50" t="s">
        <v>1727</v>
      </c>
      <c r="H4995" s="50" t="s">
        <v>1728</v>
      </c>
      <c r="I4995" s="50" t="s">
        <v>981</v>
      </c>
      <c r="J4995" s="50" t="s">
        <v>5572</v>
      </c>
      <c r="K4995" s="53">
        <v>5534.38</v>
      </c>
    </row>
    <row r="4996" spans="1:11" x14ac:dyDescent="0.25">
      <c r="A4996" s="50" t="s">
        <v>5558</v>
      </c>
      <c r="B4996" s="50" t="s">
        <v>6388</v>
      </c>
      <c r="C4996" s="50" t="s">
        <v>6389</v>
      </c>
      <c r="D4996" s="50" t="s">
        <v>37</v>
      </c>
      <c r="E4996" s="51">
        <v>45411</v>
      </c>
      <c r="F4996" s="50" t="s">
        <v>72</v>
      </c>
      <c r="G4996" s="50" t="s">
        <v>693</v>
      </c>
      <c r="H4996" s="50" t="s">
        <v>694</v>
      </c>
      <c r="I4996" s="50" t="s">
        <v>981</v>
      </c>
      <c r="J4996" s="50" t="s">
        <v>5572</v>
      </c>
      <c r="K4996" s="53">
        <v>3927.48</v>
      </c>
    </row>
    <row r="4997" spans="1:11" x14ac:dyDescent="0.25">
      <c r="A4997" s="50" t="s">
        <v>5558</v>
      </c>
      <c r="B4997" s="50" t="s">
        <v>6390</v>
      </c>
      <c r="C4997" s="50" t="s">
        <v>6389</v>
      </c>
      <c r="D4997" s="50" t="s">
        <v>37</v>
      </c>
      <c r="E4997" s="51">
        <v>45411</v>
      </c>
      <c r="F4997" s="50" t="s">
        <v>72</v>
      </c>
      <c r="G4997" s="50" t="s">
        <v>693</v>
      </c>
      <c r="H4997" s="50" t="s">
        <v>694</v>
      </c>
      <c r="I4997" s="50" t="s">
        <v>981</v>
      </c>
      <c r="J4997" s="50" t="s">
        <v>5572</v>
      </c>
      <c r="K4997" s="53">
        <v>3927.47</v>
      </c>
    </row>
    <row r="4998" spans="1:11" x14ac:dyDescent="0.25">
      <c r="A4998" s="50" t="s">
        <v>5558</v>
      </c>
      <c r="B4998" s="50" t="s">
        <v>6391</v>
      </c>
      <c r="C4998" s="50" t="s">
        <v>5806</v>
      </c>
      <c r="D4998" s="50" t="s">
        <v>37</v>
      </c>
      <c r="E4998" s="51">
        <v>45411</v>
      </c>
      <c r="F4998" s="50" t="s">
        <v>72</v>
      </c>
      <c r="G4998" s="50" t="s">
        <v>693</v>
      </c>
      <c r="H4998" s="50" t="s">
        <v>694</v>
      </c>
      <c r="I4998" s="50" t="s">
        <v>981</v>
      </c>
      <c r="J4998" s="50" t="s">
        <v>5561</v>
      </c>
      <c r="K4998" s="53">
        <v>2987.51</v>
      </c>
    </row>
    <row r="4999" spans="1:11" x14ac:dyDescent="0.25">
      <c r="A4999" s="50" t="s">
        <v>5558</v>
      </c>
      <c r="B4999" s="50" t="s">
        <v>6392</v>
      </c>
      <c r="C4999" s="50" t="s">
        <v>5806</v>
      </c>
      <c r="D4999" s="50" t="s">
        <v>37</v>
      </c>
      <c r="E4999" s="51">
        <v>45411</v>
      </c>
      <c r="F4999" s="50" t="s">
        <v>72</v>
      </c>
      <c r="G4999" s="50" t="s">
        <v>693</v>
      </c>
      <c r="H4999" s="50" t="s">
        <v>694</v>
      </c>
      <c r="I4999" s="50" t="s">
        <v>981</v>
      </c>
      <c r="J4999" s="50" t="s">
        <v>5561</v>
      </c>
      <c r="K4999" s="53">
        <v>2987.51</v>
      </c>
    </row>
    <row r="5000" spans="1:11" x14ac:dyDescent="0.25">
      <c r="A5000" s="50" t="s">
        <v>5558</v>
      </c>
      <c r="B5000" s="50" t="s">
        <v>6393</v>
      </c>
      <c r="C5000" s="50" t="s">
        <v>5806</v>
      </c>
      <c r="D5000" s="50" t="s">
        <v>37</v>
      </c>
      <c r="E5000" s="51">
        <v>45411</v>
      </c>
      <c r="F5000" s="50" t="s">
        <v>72</v>
      </c>
      <c r="G5000" s="50" t="s">
        <v>693</v>
      </c>
      <c r="H5000" s="50" t="s">
        <v>694</v>
      </c>
      <c r="I5000" s="50" t="s">
        <v>981</v>
      </c>
      <c r="J5000" s="50" t="s">
        <v>5561</v>
      </c>
      <c r="K5000" s="53">
        <v>2987.51</v>
      </c>
    </row>
    <row r="5001" spans="1:11" x14ac:dyDescent="0.25">
      <c r="A5001" s="50" t="s">
        <v>5558</v>
      </c>
      <c r="B5001" s="50" t="s">
        <v>6394</v>
      </c>
      <c r="C5001" s="50" t="s">
        <v>5806</v>
      </c>
      <c r="D5001" s="50" t="s">
        <v>37</v>
      </c>
      <c r="E5001" s="51">
        <v>45411</v>
      </c>
      <c r="F5001" s="50" t="s">
        <v>72</v>
      </c>
      <c r="G5001" s="50" t="s">
        <v>693</v>
      </c>
      <c r="H5001" s="50" t="s">
        <v>694</v>
      </c>
      <c r="I5001" s="50" t="s">
        <v>981</v>
      </c>
      <c r="J5001" s="50" t="s">
        <v>5561</v>
      </c>
      <c r="K5001" s="53">
        <v>2987.51</v>
      </c>
    </row>
    <row r="5002" spans="1:11" x14ac:dyDescent="0.25">
      <c r="A5002" s="50" t="s">
        <v>5558</v>
      </c>
      <c r="B5002" s="50" t="s">
        <v>6395</v>
      </c>
      <c r="C5002" s="50" t="s">
        <v>5806</v>
      </c>
      <c r="D5002" s="50" t="s">
        <v>37</v>
      </c>
      <c r="E5002" s="51">
        <v>45411</v>
      </c>
      <c r="F5002" s="50" t="s">
        <v>72</v>
      </c>
      <c r="G5002" s="50" t="s">
        <v>693</v>
      </c>
      <c r="H5002" s="50" t="s">
        <v>694</v>
      </c>
      <c r="I5002" s="50" t="s">
        <v>981</v>
      </c>
      <c r="J5002" s="50" t="s">
        <v>5561</v>
      </c>
      <c r="K5002" s="53">
        <v>2987.51</v>
      </c>
    </row>
    <row r="5003" spans="1:11" x14ac:dyDescent="0.25">
      <c r="A5003" s="50" t="s">
        <v>5558</v>
      </c>
      <c r="B5003" s="50" t="s">
        <v>6396</v>
      </c>
      <c r="C5003" s="50" t="s">
        <v>5806</v>
      </c>
      <c r="D5003" s="50" t="s">
        <v>37</v>
      </c>
      <c r="E5003" s="51">
        <v>45411</v>
      </c>
      <c r="F5003" s="50" t="s">
        <v>72</v>
      </c>
      <c r="G5003" s="50" t="s">
        <v>693</v>
      </c>
      <c r="H5003" s="50" t="s">
        <v>694</v>
      </c>
      <c r="I5003" s="50" t="s">
        <v>981</v>
      </c>
      <c r="J5003" s="50" t="s">
        <v>5561</v>
      </c>
      <c r="K5003" s="53">
        <v>2987.51</v>
      </c>
    </row>
    <row r="5004" spans="1:11" x14ac:dyDescent="0.25">
      <c r="A5004" s="50" t="s">
        <v>5558</v>
      </c>
      <c r="B5004" s="50" t="s">
        <v>6397</v>
      </c>
      <c r="C5004" s="50" t="s">
        <v>5806</v>
      </c>
      <c r="D5004" s="50" t="s">
        <v>37</v>
      </c>
      <c r="E5004" s="51">
        <v>45411</v>
      </c>
      <c r="F5004" s="50" t="s">
        <v>72</v>
      </c>
      <c r="G5004" s="50" t="s">
        <v>693</v>
      </c>
      <c r="H5004" s="50" t="s">
        <v>694</v>
      </c>
      <c r="I5004" s="50" t="s">
        <v>981</v>
      </c>
      <c r="J5004" s="50" t="s">
        <v>5561</v>
      </c>
      <c r="K5004" s="53">
        <v>2987.51</v>
      </c>
    </row>
    <row r="5005" spans="1:11" x14ac:dyDescent="0.25">
      <c r="A5005" s="50" t="s">
        <v>5558</v>
      </c>
      <c r="B5005" s="50" t="s">
        <v>6398</v>
      </c>
      <c r="C5005" s="50" t="s">
        <v>5806</v>
      </c>
      <c r="D5005" s="50" t="s">
        <v>37</v>
      </c>
      <c r="E5005" s="51">
        <v>45411</v>
      </c>
      <c r="F5005" s="50" t="s">
        <v>72</v>
      </c>
      <c r="G5005" s="50" t="s">
        <v>693</v>
      </c>
      <c r="H5005" s="50" t="s">
        <v>694</v>
      </c>
      <c r="I5005" s="50" t="s">
        <v>981</v>
      </c>
      <c r="J5005" s="50" t="s">
        <v>5561</v>
      </c>
      <c r="K5005" s="53">
        <v>2987.54</v>
      </c>
    </row>
    <row r="5006" spans="1:11" x14ac:dyDescent="0.25">
      <c r="A5006" s="50" t="s">
        <v>5558</v>
      </c>
      <c r="B5006" s="50" t="s">
        <v>6399</v>
      </c>
      <c r="C5006" s="50" t="s">
        <v>6400</v>
      </c>
      <c r="D5006" s="50" t="s">
        <v>37</v>
      </c>
      <c r="E5006" s="51">
        <v>45411</v>
      </c>
      <c r="F5006" s="50" t="s">
        <v>72</v>
      </c>
      <c r="G5006" s="50" t="s">
        <v>274</v>
      </c>
      <c r="H5006" s="50" t="s">
        <v>275</v>
      </c>
      <c r="I5006" s="50" t="s">
        <v>981</v>
      </c>
      <c r="J5006" s="50" t="s">
        <v>5592</v>
      </c>
      <c r="K5006" s="53">
        <v>37538.46</v>
      </c>
    </row>
    <row r="5007" spans="1:11" x14ac:dyDescent="0.25">
      <c r="A5007" s="50" t="s">
        <v>5558</v>
      </c>
      <c r="B5007" s="50" t="s">
        <v>6401</v>
      </c>
      <c r="C5007" s="50" t="s">
        <v>6402</v>
      </c>
      <c r="D5007" s="50" t="s">
        <v>37</v>
      </c>
      <c r="E5007" s="51">
        <v>45411</v>
      </c>
      <c r="F5007" s="50" t="s">
        <v>72</v>
      </c>
      <c r="G5007" s="50" t="s">
        <v>260</v>
      </c>
      <c r="H5007" s="50" t="s">
        <v>261</v>
      </c>
      <c r="I5007" s="50" t="s">
        <v>981</v>
      </c>
      <c r="J5007" s="50" t="s">
        <v>5561</v>
      </c>
      <c r="K5007" s="53">
        <v>2624.7</v>
      </c>
    </row>
    <row r="5008" spans="1:11" x14ac:dyDescent="0.25">
      <c r="A5008" s="50" t="s">
        <v>5558</v>
      </c>
      <c r="B5008" s="50" t="s">
        <v>6403</v>
      </c>
      <c r="C5008" s="50" t="s">
        <v>6402</v>
      </c>
      <c r="D5008" s="50" t="s">
        <v>37</v>
      </c>
      <c r="E5008" s="51">
        <v>45411</v>
      </c>
      <c r="F5008" s="50" t="s">
        <v>72</v>
      </c>
      <c r="G5008" s="50" t="s">
        <v>260</v>
      </c>
      <c r="H5008" s="50" t="s">
        <v>261</v>
      </c>
      <c r="I5008" s="50" t="s">
        <v>981</v>
      </c>
      <c r="J5008" s="50" t="s">
        <v>5561</v>
      </c>
      <c r="K5008" s="53">
        <v>2624.7</v>
      </c>
    </row>
    <row r="5009" spans="1:11" x14ac:dyDescent="0.25">
      <c r="A5009" s="50" t="s">
        <v>5558</v>
      </c>
      <c r="B5009" s="50" t="s">
        <v>6404</v>
      </c>
      <c r="C5009" s="50" t="s">
        <v>6405</v>
      </c>
      <c r="D5009" s="50" t="s">
        <v>37</v>
      </c>
      <c r="E5009" s="51">
        <v>45411</v>
      </c>
      <c r="F5009" s="50" t="s">
        <v>72</v>
      </c>
      <c r="G5009" s="50" t="s">
        <v>1056</v>
      </c>
      <c r="H5009" s="50" t="s">
        <v>1057</v>
      </c>
      <c r="I5009" s="50" t="s">
        <v>981</v>
      </c>
      <c r="J5009" s="50" t="s">
        <v>5572</v>
      </c>
      <c r="K5009" s="53">
        <v>11434.5</v>
      </c>
    </row>
    <row r="5010" spans="1:11" x14ac:dyDescent="0.25">
      <c r="A5010" s="50" t="s">
        <v>5558</v>
      </c>
      <c r="B5010" s="50" t="s">
        <v>6406</v>
      </c>
      <c r="C5010" s="50" t="s">
        <v>6405</v>
      </c>
      <c r="D5010" s="50" t="s">
        <v>37</v>
      </c>
      <c r="E5010" s="51">
        <v>45411</v>
      </c>
      <c r="F5010" s="50" t="s">
        <v>72</v>
      </c>
      <c r="G5010" s="50" t="s">
        <v>1056</v>
      </c>
      <c r="H5010" s="50" t="s">
        <v>1057</v>
      </c>
      <c r="I5010" s="50" t="s">
        <v>981</v>
      </c>
      <c r="J5010" s="50" t="s">
        <v>5572</v>
      </c>
      <c r="K5010" s="53">
        <v>11434.5</v>
      </c>
    </row>
    <row r="5011" spans="1:11" x14ac:dyDescent="0.25">
      <c r="A5011" s="50" t="s">
        <v>5558</v>
      </c>
      <c r="B5011" s="50" t="s">
        <v>6407</v>
      </c>
      <c r="C5011" s="50" t="s">
        <v>6405</v>
      </c>
      <c r="D5011" s="50" t="s">
        <v>37</v>
      </c>
      <c r="E5011" s="51">
        <v>45411</v>
      </c>
      <c r="F5011" s="50" t="s">
        <v>72</v>
      </c>
      <c r="G5011" s="50" t="s">
        <v>1056</v>
      </c>
      <c r="H5011" s="50" t="s">
        <v>1057</v>
      </c>
      <c r="I5011" s="50" t="s">
        <v>981</v>
      </c>
      <c r="J5011" s="50" t="s">
        <v>5572</v>
      </c>
      <c r="K5011" s="53">
        <v>11434.5</v>
      </c>
    </row>
    <row r="5012" spans="1:11" x14ac:dyDescent="0.25">
      <c r="A5012" s="50" t="s">
        <v>5558</v>
      </c>
      <c r="B5012" s="50" t="s">
        <v>6408</v>
      </c>
      <c r="C5012" s="50" t="s">
        <v>6405</v>
      </c>
      <c r="D5012" s="50" t="s">
        <v>37</v>
      </c>
      <c r="E5012" s="51">
        <v>45411</v>
      </c>
      <c r="F5012" s="50" t="s">
        <v>72</v>
      </c>
      <c r="G5012" s="50" t="s">
        <v>1056</v>
      </c>
      <c r="H5012" s="50" t="s">
        <v>1057</v>
      </c>
      <c r="I5012" s="50" t="s">
        <v>981</v>
      </c>
      <c r="J5012" s="50" t="s">
        <v>5572</v>
      </c>
      <c r="K5012" s="53">
        <v>11434.5</v>
      </c>
    </row>
    <row r="5013" spans="1:11" x14ac:dyDescent="0.25">
      <c r="A5013" s="50" t="s">
        <v>5558</v>
      </c>
      <c r="B5013" s="50" t="s">
        <v>6409</v>
      </c>
      <c r="C5013" s="50" t="s">
        <v>6405</v>
      </c>
      <c r="D5013" s="50" t="s">
        <v>37</v>
      </c>
      <c r="E5013" s="51">
        <v>45411</v>
      </c>
      <c r="F5013" s="50" t="s">
        <v>72</v>
      </c>
      <c r="G5013" s="50" t="s">
        <v>1056</v>
      </c>
      <c r="H5013" s="50" t="s">
        <v>1057</v>
      </c>
      <c r="I5013" s="50" t="s">
        <v>981</v>
      </c>
      <c r="J5013" s="50" t="s">
        <v>5572</v>
      </c>
      <c r="K5013" s="53">
        <v>11434.5</v>
      </c>
    </row>
    <row r="5014" spans="1:11" x14ac:dyDescent="0.25">
      <c r="A5014" s="50" t="s">
        <v>5558</v>
      </c>
      <c r="B5014" s="50" t="s">
        <v>6410</v>
      </c>
      <c r="C5014" s="50" t="s">
        <v>6405</v>
      </c>
      <c r="D5014" s="50" t="s">
        <v>37</v>
      </c>
      <c r="E5014" s="51">
        <v>45411</v>
      </c>
      <c r="F5014" s="50" t="s">
        <v>72</v>
      </c>
      <c r="G5014" s="50" t="s">
        <v>1056</v>
      </c>
      <c r="H5014" s="50" t="s">
        <v>1057</v>
      </c>
      <c r="I5014" s="50" t="s">
        <v>981</v>
      </c>
      <c r="J5014" s="50" t="s">
        <v>5572</v>
      </c>
      <c r="K5014" s="53">
        <v>11434.5</v>
      </c>
    </row>
    <row r="5015" spans="1:11" x14ac:dyDescent="0.25">
      <c r="A5015" s="50" t="s">
        <v>5558</v>
      </c>
      <c r="B5015" s="50" t="s">
        <v>6411</v>
      </c>
      <c r="C5015" s="50" t="s">
        <v>6412</v>
      </c>
      <c r="D5015" s="50" t="s">
        <v>37</v>
      </c>
      <c r="E5015" s="51">
        <v>45411</v>
      </c>
      <c r="F5015" s="50" t="s">
        <v>72</v>
      </c>
      <c r="G5015" s="50" t="s">
        <v>1056</v>
      </c>
      <c r="H5015" s="50" t="s">
        <v>1057</v>
      </c>
      <c r="I5015" s="50" t="s">
        <v>981</v>
      </c>
      <c r="J5015" s="50" t="s">
        <v>5572</v>
      </c>
      <c r="K5015" s="53">
        <v>19154.3</v>
      </c>
    </row>
    <row r="5016" spans="1:11" x14ac:dyDescent="0.25">
      <c r="A5016" s="50" t="s">
        <v>5558</v>
      </c>
      <c r="B5016" s="50" t="s">
        <v>6413</v>
      </c>
      <c r="C5016" s="50" t="s">
        <v>6412</v>
      </c>
      <c r="D5016" s="50" t="s">
        <v>37</v>
      </c>
      <c r="E5016" s="51">
        <v>45411</v>
      </c>
      <c r="F5016" s="50" t="s">
        <v>72</v>
      </c>
      <c r="G5016" s="50" t="s">
        <v>1056</v>
      </c>
      <c r="H5016" s="50" t="s">
        <v>1057</v>
      </c>
      <c r="I5016" s="50" t="s">
        <v>981</v>
      </c>
      <c r="J5016" s="50" t="s">
        <v>5572</v>
      </c>
      <c r="K5016" s="53">
        <v>19154.3</v>
      </c>
    </row>
    <row r="5017" spans="1:11" x14ac:dyDescent="0.25">
      <c r="A5017" s="50" t="s">
        <v>5558</v>
      </c>
      <c r="B5017" s="50" t="s">
        <v>6414</v>
      </c>
      <c r="C5017" s="50" t="s">
        <v>6412</v>
      </c>
      <c r="D5017" s="50" t="s">
        <v>37</v>
      </c>
      <c r="E5017" s="51">
        <v>45411</v>
      </c>
      <c r="F5017" s="50" t="s">
        <v>72</v>
      </c>
      <c r="G5017" s="50" t="s">
        <v>1056</v>
      </c>
      <c r="H5017" s="50" t="s">
        <v>1057</v>
      </c>
      <c r="I5017" s="50" t="s">
        <v>981</v>
      </c>
      <c r="J5017" s="50" t="s">
        <v>5572</v>
      </c>
      <c r="K5017" s="53">
        <v>19154.3</v>
      </c>
    </row>
    <row r="5018" spans="1:11" x14ac:dyDescent="0.25">
      <c r="A5018" s="50" t="s">
        <v>5558</v>
      </c>
      <c r="B5018" s="50" t="s">
        <v>6415</v>
      </c>
      <c r="C5018" s="50" t="s">
        <v>6412</v>
      </c>
      <c r="D5018" s="50" t="s">
        <v>37</v>
      </c>
      <c r="E5018" s="51">
        <v>45411</v>
      </c>
      <c r="F5018" s="50" t="s">
        <v>72</v>
      </c>
      <c r="G5018" s="50" t="s">
        <v>1056</v>
      </c>
      <c r="H5018" s="50" t="s">
        <v>1057</v>
      </c>
      <c r="I5018" s="50" t="s">
        <v>981</v>
      </c>
      <c r="J5018" s="50" t="s">
        <v>5572</v>
      </c>
      <c r="K5018" s="53">
        <v>19154.3</v>
      </c>
    </row>
    <row r="5019" spans="1:11" x14ac:dyDescent="0.25">
      <c r="A5019" s="50" t="s">
        <v>5558</v>
      </c>
      <c r="B5019" s="50" t="s">
        <v>6416</v>
      </c>
      <c r="C5019" s="50" t="s">
        <v>6417</v>
      </c>
      <c r="D5019" s="50" t="s">
        <v>37</v>
      </c>
      <c r="E5019" s="51">
        <v>45411</v>
      </c>
      <c r="F5019" s="50" t="s">
        <v>72</v>
      </c>
      <c r="G5019" s="50" t="s">
        <v>995</v>
      </c>
      <c r="H5019" s="50" t="s">
        <v>996</v>
      </c>
      <c r="I5019" s="50" t="s">
        <v>981</v>
      </c>
      <c r="J5019" s="50" t="s">
        <v>5572</v>
      </c>
      <c r="K5019" s="53">
        <v>19692.75</v>
      </c>
    </row>
    <row r="5020" spans="1:11" x14ac:dyDescent="0.25">
      <c r="A5020" s="50" t="s">
        <v>5558</v>
      </c>
      <c r="B5020" s="50" t="s">
        <v>6418</v>
      </c>
      <c r="C5020" s="50" t="s">
        <v>6419</v>
      </c>
      <c r="D5020" s="50" t="s">
        <v>37</v>
      </c>
      <c r="E5020" s="51">
        <v>45411</v>
      </c>
      <c r="F5020" s="50" t="s">
        <v>72</v>
      </c>
      <c r="G5020" s="50" t="s">
        <v>995</v>
      </c>
      <c r="H5020" s="50" t="s">
        <v>996</v>
      </c>
      <c r="I5020" s="50" t="s">
        <v>981</v>
      </c>
      <c r="J5020" s="50" t="s">
        <v>5572</v>
      </c>
      <c r="K5020" s="53">
        <v>9486.4</v>
      </c>
    </row>
    <row r="5021" spans="1:11" x14ac:dyDescent="0.25">
      <c r="A5021" s="50" t="s">
        <v>5558</v>
      </c>
      <c r="B5021" s="50" t="s">
        <v>6420</v>
      </c>
      <c r="C5021" s="50" t="s">
        <v>6419</v>
      </c>
      <c r="D5021" s="50" t="s">
        <v>37</v>
      </c>
      <c r="E5021" s="51">
        <v>45411</v>
      </c>
      <c r="F5021" s="50" t="s">
        <v>72</v>
      </c>
      <c r="G5021" s="50" t="s">
        <v>995</v>
      </c>
      <c r="H5021" s="50" t="s">
        <v>996</v>
      </c>
      <c r="I5021" s="50" t="s">
        <v>981</v>
      </c>
      <c r="J5021" s="50" t="s">
        <v>5572</v>
      </c>
      <c r="K5021" s="53">
        <v>9486.4</v>
      </c>
    </row>
    <row r="5022" spans="1:11" x14ac:dyDescent="0.25">
      <c r="A5022" s="50" t="s">
        <v>5558</v>
      </c>
      <c r="B5022" s="50" t="s">
        <v>6421</v>
      </c>
      <c r="C5022" s="50" t="s">
        <v>6422</v>
      </c>
      <c r="D5022" s="50" t="s">
        <v>37</v>
      </c>
      <c r="E5022" s="51">
        <v>45411</v>
      </c>
      <c r="F5022" s="50" t="s">
        <v>72</v>
      </c>
      <c r="G5022" s="50" t="s">
        <v>995</v>
      </c>
      <c r="H5022" s="50" t="s">
        <v>996</v>
      </c>
      <c r="I5022" s="50" t="s">
        <v>981</v>
      </c>
      <c r="J5022" s="50" t="s">
        <v>5572</v>
      </c>
      <c r="K5022" s="53">
        <v>4307.6000000000004</v>
      </c>
    </row>
    <row r="5023" spans="1:11" x14ac:dyDescent="0.25">
      <c r="A5023" s="50" t="s">
        <v>5558</v>
      </c>
      <c r="B5023" s="50" t="s">
        <v>6423</v>
      </c>
      <c r="C5023" s="50" t="s">
        <v>6424</v>
      </c>
      <c r="D5023" s="50" t="s">
        <v>37</v>
      </c>
      <c r="E5023" s="51">
        <v>45411</v>
      </c>
      <c r="F5023" s="50" t="s">
        <v>72</v>
      </c>
      <c r="G5023" s="50" t="s">
        <v>995</v>
      </c>
      <c r="H5023" s="50" t="s">
        <v>996</v>
      </c>
      <c r="I5023" s="50" t="s">
        <v>981</v>
      </c>
      <c r="J5023" s="50" t="s">
        <v>5572</v>
      </c>
      <c r="K5023" s="53">
        <v>10327.35</v>
      </c>
    </row>
    <row r="5024" spans="1:11" x14ac:dyDescent="0.25">
      <c r="A5024" s="50" t="s">
        <v>5558</v>
      </c>
      <c r="B5024" s="50" t="s">
        <v>6425</v>
      </c>
      <c r="C5024" s="50" t="s">
        <v>6426</v>
      </c>
      <c r="D5024" s="50" t="s">
        <v>37</v>
      </c>
      <c r="E5024" s="51">
        <v>45411</v>
      </c>
      <c r="F5024" s="50" t="s">
        <v>72</v>
      </c>
      <c r="G5024" s="50" t="s">
        <v>995</v>
      </c>
      <c r="H5024" s="50" t="s">
        <v>996</v>
      </c>
      <c r="I5024" s="50" t="s">
        <v>981</v>
      </c>
      <c r="J5024" s="50" t="s">
        <v>5572</v>
      </c>
      <c r="K5024" s="53">
        <v>7574.6</v>
      </c>
    </row>
    <row r="5025" spans="1:11" x14ac:dyDescent="0.25">
      <c r="A5025" s="50" t="s">
        <v>5558</v>
      </c>
      <c r="B5025" s="50" t="s">
        <v>6427</v>
      </c>
      <c r="C5025" s="50" t="s">
        <v>6428</v>
      </c>
      <c r="D5025" s="50" t="s">
        <v>37</v>
      </c>
      <c r="E5025" s="51">
        <v>45411</v>
      </c>
      <c r="F5025" s="50" t="s">
        <v>72</v>
      </c>
      <c r="G5025" s="50" t="s">
        <v>995</v>
      </c>
      <c r="H5025" s="50" t="s">
        <v>996</v>
      </c>
      <c r="I5025" s="50" t="s">
        <v>981</v>
      </c>
      <c r="J5025" s="50" t="s">
        <v>5572</v>
      </c>
      <c r="K5025" s="53">
        <v>4235</v>
      </c>
    </row>
    <row r="5026" spans="1:11" x14ac:dyDescent="0.25">
      <c r="A5026" s="50" t="s">
        <v>5558</v>
      </c>
      <c r="B5026" s="50" t="s">
        <v>6429</v>
      </c>
      <c r="C5026" s="50" t="s">
        <v>6430</v>
      </c>
      <c r="D5026" s="50" t="s">
        <v>37</v>
      </c>
      <c r="E5026" s="51">
        <v>45411</v>
      </c>
      <c r="F5026" s="50" t="s">
        <v>72</v>
      </c>
      <c r="G5026" s="50" t="s">
        <v>3247</v>
      </c>
      <c r="H5026" s="50" t="s">
        <v>3248</v>
      </c>
      <c r="I5026" s="50" t="s">
        <v>981</v>
      </c>
      <c r="J5026" s="50" t="s">
        <v>5572</v>
      </c>
      <c r="K5026" s="53">
        <v>5828</v>
      </c>
    </row>
    <row r="5027" spans="1:11" x14ac:dyDescent="0.25">
      <c r="A5027" s="50" t="s">
        <v>5558</v>
      </c>
      <c r="B5027" s="50" t="s">
        <v>6431</v>
      </c>
      <c r="C5027" s="50" t="s">
        <v>6432</v>
      </c>
      <c r="D5027" s="50" t="s">
        <v>37</v>
      </c>
      <c r="E5027" s="51">
        <v>45411</v>
      </c>
      <c r="F5027" s="50" t="s">
        <v>72</v>
      </c>
      <c r="G5027" s="50" t="s">
        <v>242</v>
      </c>
      <c r="H5027" s="50" t="s">
        <v>243</v>
      </c>
      <c r="I5027" s="50" t="s">
        <v>981</v>
      </c>
      <c r="J5027" s="50" t="s">
        <v>5592</v>
      </c>
      <c r="K5027" s="53">
        <v>30782.400000000001</v>
      </c>
    </row>
    <row r="5028" spans="1:11" x14ac:dyDescent="0.25">
      <c r="A5028" s="50" t="s">
        <v>5558</v>
      </c>
      <c r="B5028" s="50" t="s">
        <v>6433</v>
      </c>
      <c r="C5028" s="50" t="s">
        <v>5659</v>
      </c>
      <c r="D5028" s="50" t="s">
        <v>37</v>
      </c>
      <c r="E5028" s="51">
        <v>45411</v>
      </c>
      <c r="F5028" s="50" t="s">
        <v>72</v>
      </c>
      <c r="G5028" s="50" t="s">
        <v>242</v>
      </c>
      <c r="H5028" s="50" t="s">
        <v>243</v>
      </c>
      <c r="I5028" s="50" t="s">
        <v>981</v>
      </c>
      <c r="J5028" s="50" t="s">
        <v>5592</v>
      </c>
      <c r="K5028" s="53">
        <v>31290.6</v>
      </c>
    </row>
    <row r="5029" spans="1:11" x14ac:dyDescent="0.25">
      <c r="A5029" s="50" t="s">
        <v>5558</v>
      </c>
      <c r="B5029" s="50" t="s">
        <v>6434</v>
      </c>
      <c r="C5029" s="50" t="s">
        <v>6435</v>
      </c>
      <c r="D5029" s="50" t="s">
        <v>37</v>
      </c>
      <c r="E5029" s="51">
        <v>45411</v>
      </c>
      <c r="F5029" s="50" t="s">
        <v>72</v>
      </c>
      <c r="G5029" s="50" t="s">
        <v>242</v>
      </c>
      <c r="H5029" s="50" t="s">
        <v>243</v>
      </c>
      <c r="I5029" s="50" t="s">
        <v>981</v>
      </c>
      <c r="J5029" s="50" t="s">
        <v>5592</v>
      </c>
      <c r="K5029" s="53">
        <v>26995.1</v>
      </c>
    </row>
    <row r="5030" spans="1:11" x14ac:dyDescent="0.25">
      <c r="A5030" s="50" t="s">
        <v>5558</v>
      </c>
      <c r="B5030" s="50" t="s">
        <v>6436</v>
      </c>
      <c r="C5030" s="50" t="s">
        <v>6437</v>
      </c>
      <c r="D5030" s="50" t="s">
        <v>37</v>
      </c>
      <c r="E5030" s="51">
        <v>45411</v>
      </c>
      <c r="F5030" s="50" t="s">
        <v>72</v>
      </c>
      <c r="G5030" s="50" t="s">
        <v>242</v>
      </c>
      <c r="H5030" s="50" t="s">
        <v>243</v>
      </c>
      <c r="I5030" s="50" t="s">
        <v>981</v>
      </c>
      <c r="J5030" s="50" t="s">
        <v>5572</v>
      </c>
      <c r="K5030" s="53">
        <v>9401.7000000000007</v>
      </c>
    </row>
    <row r="5031" spans="1:11" x14ac:dyDescent="0.25">
      <c r="A5031" s="50" t="s">
        <v>5558</v>
      </c>
      <c r="B5031" s="50" t="s">
        <v>6438</v>
      </c>
      <c r="C5031" s="50" t="s">
        <v>6437</v>
      </c>
      <c r="D5031" s="50" t="s">
        <v>37</v>
      </c>
      <c r="E5031" s="51">
        <v>45411</v>
      </c>
      <c r="F5031" s="50" t="s">
        <v>72</v>
      </c>
      <c r="G5031" s="50" t="s">
        <v>242</v>
      </c>
      <c r="H5031" s="50" t="s">
        <v>243</v>
      </c>
      <c r="I5031" s="50" t="s">
        <v>981</v>
      </c>
      <c r="J5031" s="50" t="s">
        <v>5572</v>
      </c>
      <c r="K5031" s="53">
        <v>9401.7000000000007</v>
      </c>
    </row>
    <row r="5032" spans="1:11" x14ac:dyDescent="0.25">
      <c r="A5032" s="50" t="s">
        <v>5558</v>
      </c>
      <c r="B5032" s="50" t="s">
        <v>6439</v>
      </c>
      <c r="C5032" s="50" t="s">
        <v>6440</v>
      </c>
      <c r="D5032" s="50" t="s">
        <v>37</v>
      </c>
      <c r="E5032" s="51">
        <v>45411</v>
      </c>
      <c r="F5032" s="50" t="s">
        <v>72</v>
      </c>
      <c r="G5032" s="50" t="s">
        <v>242</v>
      </c>
      <c r="H5032" s="50" t="s">
        <v>243</v>
      </c>
      <c r="I5032" s="50" t="s">
        <v>981</v>
      </c>
      <c r="J5032" s="50" t="s">
        <v>5572</v>
      </c>
      <c r="K5032" s="53">
        <v>7483.85</v>
      </c>
    </row>
    <row r="5033" spans="1:11" x14ac:dyDescent="0.25">
      <c r="A5033" s="50" t="s">
        <v>5558</v>
      </c>
      <c r="B5033" s="50" t="s">
        <v>6441</v>
      </c>
      <c r="C5033" s="50" t="s">
        <v>6442</v>
      </c>
      <c r="D5033" s="50" t="s">
        <v>37</v>
      </c>
      <c r="E5033" s="51">
        <v>45411</v>
      </c>
      <c r="F5033" s="50" t="s">
        <v>72</v>
      </c>
      <c r="G5033" s="50" t="s">
        <v>242</v>
      </c>
      <c r="H5033" s="50" t="s">
        <v>243</v>
      </c>
      <c r="I5033" s="50" t="s">
        <v>981</v>
      </c>
      <c r="J5033" s="50" t="s">
        <v>5572</v>
      </c>
      <c r="K5033" s="53">
        <v>10660.1</v>
      </c>
    </row>
    <row r="5034" spans="1:11" x14ac:dyDescent="0.25">
      <c r="A5034" s="50" t="s">
        <v>5558</v>
      </c>
      <c r="B5034" s="50" t="s">
        <v>6443</v>
      </c>
      <c r="C5034" s="50" t="s">
        <v>5659</v>
      </c>
      <c r="D5034" s="50" t="s">
        <v>37</v>
      </c>
      <c r="E5034" s="51">
        <v>45411</v>
      </c>
      <c r="F5034" s="50" t="s">
        <v>72</v>
      </c>
      <c r="G5034" s="50" t="s">
        <v>242</v>
      </c>
      <c r="H5034" s="50" t="s">
        <v>243</v>
      </c>
      <c r="I5034" s="50" t="s">
        <v>981</v>
      </c>
      <c r="J5034" s="50" t="s">
        <v>5592</v>
      </c>
      <c r="K5034" s="53">
        <v>25531</v>
      </c>
    </row>
    <row r="5035" spans="1:11" x14ac:dyDescent="0.25">
      <c r="A5035" s="50" t="s">
        <v>5558</v>
      </c>
      <c r="B5035" s="50" t="s">
        <v>6444</v>
      </c>
      <c r="C5035" s="50" t="s">
        <v>6445</v>
      </c>
      <c r="D5035" s="50" t="s">
        <v>37</v>
      </c>
      <c r="E5035" s="51">
        <v>45411</v>
      </c>
      <c r="F5035" s="50" t="s">
        <v>72</v>
      </c>
      <c r="G5035" s="50" t="s">
        <v>242</v>
      </c>
      <c r="H5035" s="50" t="s">
        <v>243</v>
      </c>
      <c r="I5035" s="50" t="s">
        <v>981</v>
      </c>
      <c r="J5035" s="50" t="s">
        <v>5572</v>
      </c>
      <c r="K5035" s="53">
        <v>7356.8</v>
      </c>
    </row>
    <row r="5036" spans="1:11" x14ac:dyDescent="0.25">
      <c r="A5036" s="50" t="s">
        <v>5558</v>
      </c>
      <c r="B5036" s="50" t="s">
        <v>6446</v>
      </c>
      <c r="C5036" s="50" t="s">
        <v>6445</v>
      </c>
      <c r="D5036" s="50" t="s">
        <v>37</v>
      </c>
      <c r="E5036" s="51">
        <v>45411</v>
      </c>
      <c r="F5036" s="50" t="s">
        <v>72</v>
      </c>
      <c r="G5036" s="50" t="s">
        <v>242</v>
      </c>
      <c r="H5036" s="50" t="s">
        <v>243</v>
      </c>
      <c r="I5036" s="50" t="s">
        <v>981</v>
      </c>
      <c r="J5036" s="50" t="s">
        <v>5572</v>
      </c>
      <c r="K5036" s="53">
        <v>7356.8</v>
      </c>
    </row>
    <row r="5037" spans="1:11" x14ac:dyDescent="0.25">
      <c r="A5037" s="50" t="s">
        <v>5558</v>
      </c>
      <c r="B5037" s="50" t="s">
        <v>6447</v>
      </c>
      <c r="C5037" s="50" t="s">
        <v>6448</v>
      </c>
      <c r="D5037" s="50" t="s">
        <v>37</v>
      </c>
      <c r="E5037" s="51">
        <v>45411</v>
      </c>
      <c r="F5037" s="50" t="s">
        <v>72</v>
      </c>
      <c r="G5037" s="50" t="s">
        <v>106</v>
      </c>
      <c r="H5037" s="50" t="s">
        <v>107</v>
      </c>
      <c r="I5037" s="50" t="s">
        <v>981</v>
      </c>
      <c r="J5037" s="50" t="s">
        <v>5561</v>
      </c>
      <c r="K5037" s="53">
        <v>1736.23</v>
      </c>
    </row>
    <row r="5038" spans="1:11" x14ac:dyDescent="0.25">
      <c r="A5038" s="50" t="s">
        <v>5558</v>
      </c>
      <c r="B5038" s="50" t="s">
        <v>6449</v>
      </c>
      <c r="C5038" s="50" t="s">
        <v>6448</v>
      </c>
      <c r="D5038" s="50" t="s">
        <v>37</v>
      </c>
      <c r="E5038" s="51">
        <v>45411</v>
      </c>
      <c r="F5038" s="50" t="s">
        <v>72</v>
      </c>
      <c r="G5038" s="50" t="s">
        <v>106</v>
      </c>
      <c r="H5038" s="50" t="s">
        <v>107</v>
      </c>
      <c r="I5038" s="50" t="s">
        <v>981</v>
      </c>
      <c r="J5038" s="50" t="s">
        <v>5561</v>
      </c>
      <c r="K5038" s="53">
        <v>1736.23</v>
      </c>
    </row>
    <row r="5039" spans="1:11" x14ac:dyDescent="0.25">
      <c r="A5039" s="50" t="s">
        <v>5558</v>
      </c>
      <c r="B5039" s="50" t="s">
        <v>6450</v>
      </c>
      <c r="C5039" s="50" t="s">
        <v>6448</v>
      </c>
      <c r="D5039" s="50" t="s">
        <v>37</v>
      </c>
      <c r="E5039" s="51">
        <v>45411</v>
      </c>
      <c r="F5039" s="50" t="s">
        <v>72</v>
      </c>
      <c r="G5039" s="50" t="s">
        <v>106</v>
      </c>
      <c r="H5039" s="50" t="s">
        <v>107</v>
      </c>
      <c r="I5039" s="50" t="s">
        <v>981</v>
      </c>
      <c r="J5039" s="50" t="s">
        <v>5561</v>
      </c>
      <c r="K5039" s="53">
        <v>1736.23</v>
      </c>
    </row>
    <row r="5040" spans="1:11" x14ac:dyDescent="0.25">
      <c r="A5040" s="50" t="s">
        <v>5558</v>
      </c>
      <c r="B5040" s="50" t="s">
        <v>6451</v>
      </c>
      <c r="C5040" s="50" t="s">
        <v>6448</v>
      </c>
      <c r="D5040" s="50" t="s">
        <v>37</v>
      </c>
      <c r="E5040" s="51">
        <v>45411</v>
      </c>
      <c r="F5040" s="50" t="s">
        <v>72</v>
      </c>
      <c r="G5040" s="50" t="s">
        <v>106</v>
      </c>
      <c r="H5040" s="50" t="s">
        <v>107</v>
      </c>
      <c r="I5040" s="50" t="s">
        <v>981</v>
      </c>
      <c r="J5040" s="50" t="s">
        <v>5561</v>
      </c>
      <c r="K5040" s="53">
        <v>1736.23</v>
      </c>
    </row>
    <row r="5041" spans="1:11" x14ac:dyDescent="0.25">
      <c r="A5041" s="50" t="s">
        <v>5558</v>
      </c>
      <c r="B5041" s="50" t="s">
        <v>6452</v>
      </c>
      <c r="C5041" s="50" t="s">
        <v>6448</v>
      </c>
      <c r="D5041" s="50" t="s">
        <v>37</v>
      </c>
      <c r="E5041" s="51">
        <v>45411</v>
      </c>
      <c r="F5041" s="50" t="s">
        <v>72</v>
      </c>
      <c r="G5041" s="50" t="s">
        <v>106</v>
      </c>
      <c r="H5041" s="50" t="s">
        <v>107</v>
      </c>
      <c r="I5041" s="50" t="s">
        <v>981</v>
      </c>
      <c r="J5041" s="50" t="s">
        <v>5561</v>
      </c>
      <c r="K5041" s="53">
        <v>1736.23</v>
      </c>
    </row>
    <row r="5042" spans="1:11" x14ac:dyDescent="0.25">
      <c r="A5042" s="50" t="s">
        <v>5558</v>
      </c>
      <c r="B5042" s="50" t="s">
        <v>6453</v>
      </c>
      <c r="C5042" s="50" t="s">
        <v>6448</v>
      </c>
      <c r="D5042" s="50" t="s">
        <v>37</v>
      </c>
      <c r="E5042" s="51">
        <v>45411</v>
      </c>
      <c r="F5042" s="50" t="s">
        <v>72</v>
      </c>
      <c r="G5042" s="50" t="s">
        <v>106</v>
      </c>
      <c r="H5042" s="50" t="s">
        <v>107</v>
      </c>
      <c r="I5042" s="50" t="s">
        <v>981</v>
      </c>
      <c r="J5042" s="50" t="s">
        <v>5561</v>
      </c>
      <c r="K5042" s="53">
        <v>1736.23</v>
      </c>
    </row>
    <row r="5043" spans="1:11" x14ac:dyDescent="0.25">
      <c r="A5043" s="50" t="s">
        <v>5558</v>
      </c>
      <c r="B5043" s="50" t="s">
        <v>6454</v>
      </c>
      <c r="C5043" s="50" t="s">
        <v>6448</v>
      </c>
      <c r="D5043" s="50" t="s">
        <v>37</v>
      </c>
      <c r="E5043" s="51">
        <v>45411</v>
      </c>
      <c r="F5043" s="50" t="s">
        <v>72</v>
      </c>
      <c r="G5043" s="50" t="s">
        <v>106</v>
      </c>
      <c r="H5043" s="50" t="s">
        <v>107</v>
      </c>
      <c r="I5043" s="50" t="s">
        <v>981</v>
      </c>
      <c r="J5043" s="50" t="s">
        <v>5561</v>
      </c>
      <c r="K5043" s="53">
        <v>1736.23</v>
      </c>
    </row>
    <row r="5044" spans="1:11" x14ac:dyDescent="0.25">
      <c r="A5044" s="50" t="s">
        <v>5558</v>
      </c>
      <c r="B5044" s="50" t="s">
        <v>6455</v>
      </c>
      <c r="C5044" s="50" t="s">
        <v>6448</v>
      </c>
      <c r="D5044" s="50" t="s">
        <v>37</v>
      </c>
      <c r="E5044" s="51">
        <v>45411</v>
      </c>
      <c r="F5044" s="50" t="s">
        <v>72</v>
      </c>
      <c r="G5044" s="50" t="s">
        <v>106</v>
      </c>
      <c r="H5044" s="50" t="s">
        <v>107</v>
      </c>
      <c r="I5044" s="50" t="s">
        <v>981</v>
      </c>
      <c r="J5044" s="50" t="s">
        <v>5561</v>
      </c>
      <c r="K5044" s="53">
        <v>1736.23</v>
      </c>
    </row>
    <row r="5045" spans="1:11" x14ac:dyDescent="0.25">
      <c r="A5045" s="50" t="s">
        <v>5558</v>
      </c>
      <c r="B5045" s="50" t="s">
        <v>6456</v>
      </c>
      <c r="C5045" s="50" t="s">
        <v>6448</v>
      </c>
      <c r="D5045" s="50" t="s">
        <v>37</v>
      </c>
      <c r="E5045" s="51">
        <v>45411</v>
      </c>
      <c r="F5045" s="50" t="s">
        <v>72</v>
      </c>
      <c r="G5045" s="50" t="s">
        <v>106</v>
      </c>
      <c r="H5045" s="50" t="s">
        <v>107</v>
      </c>
      <c r="I5045" s="50" t="s">
        <v>981</v>
      </c>
      <c r="J5045" s="50" t="s">
        <v>5561</v>
      </c>
      <c r="K5045" s="53">
        <v>1736.23</v>
      </c>
    </row>
    <row r="5046" spans="1:11" x14ac:dyDescent="0.25">
      <c r="A5046" s="50" t="s">
        <v>5558</v>
      </c>
      <c r="B5046" s="50" t="s">
        <v>6457</v>
      </c>
      <c r="C5046" s="50" t="s">
        <v>6448</v>
      </c>
      <c r="D5046" s="50" t="s">
        <v>37</v>
      </c>
      <c r="E5046" s="51">
        <v>45411</v>
      </c>
      <c r="F5046" s="50" t="s">
        <v>72</v>
      </c>
      <c r="G5046" s="50" t="s">
        <v>106</v>
      </c>
      <c r="H5046" s="50" t="s">
        <v>107</v>
      </c>
      <c r="I5046" s="50" t="s">
        <v>981</v>
      </c>
      <c r="J5046" s="50" t="s">
        <v>5561</v>
      </c>
      <c r="K5046" s="53">
        <v>1736.23</v>
      </c>
    </row>
    <row r="5047" spans="1:11" x14ac:dyDescent="0.25">
      <c r="A5047" s="50" t="s">
        <v>5558</v>
      </c>
      <c r="B5047" s="50" t="s">
        <v>6458</v>
      </c>
      <c r="C5047" s="50" t="s">
        <v>6448</v>
      </c>
      <c r="D5047" s="50" t="s">
        <v>37</v>
      </c>
      <c r="E5047" s="51">
        <v>45411</v>
      </c>
      <c r="F5047" s="50" t="s">
        <v>72</v>
      </c>
      <c r="G5047" s="50" t="s">
        <v>106</v>
      </c>
      <c r="H5047" s="50" t="s">
        <v>107</v>
      </c>
      <c r="I5047" s="50" t="s">
        <v>981</v>
      </c>
      <c r="J5047" s="50" t="s">
        <v>5561</v>
      </c>
      <c r="K5047" s="53">
        <v>1736.23</v>
      </c>
    </row>
    <row r="5048" spans="1:11" x14ac:dyDescent="0.25">
      <c r="A5048" s="50" t="s">
        <v>5558</v>
      </c>
      <c r="B5048" s="50" t="s">
        <v>6459</v>
      </c>
      <c r="C5048" s="50" t="s">
        <v>6448</v>
      </c>
      <c r="D5048" s="50" t="s">
        <v>37</v>
      </c>
      <c r="E5048" s="51">
        <v>45411</v>
      </c>
      <c r="F5048" s="50" t="s">
        <v>72</v>
      </c>
      <c r="G5048" s="50" t="s">
        <v>106</v>
      </c>
      <c r="H5048" s="50" t="s">
        <v>107</v>
      </c>
      <c r="I5048" s="50" t="s">
        <v>981</v>
      </c>
      <c r="J5048" s="50" t="s">
        <v>5561</v>
      </c>
      <c r="K5048" s="53">
        <v>1736.23</v>
      </c>
    </row>
    <row r="5049" spans="1:11" x14ac:dyDescent="0.25">
      <c r="A5049" s="50" t="s">
        <v>5558</v>
      </c>
      <c r="B5049" s="50" t="s">
        <v>6460</v>
      </c>
      <c r="C5049" s="50" t="s">
        <v>6448</v>
      </c>
      <c r="D5049" s="50" t="s">
        <v>37</v>
      </c>
      <c r="E5049" s="51">
        <v>45411</v>
      </c>
      <c r="F5049" s="50" t="s">
        <v>72</v>
      </c>
      <c r="G5049" s="50" t="s">
        <v>106</v>
      </c>
      <c r="H5049" s="50" t="s">
        <v>107</v>
      </c>
      <c r="I5049" s="50" t="s">
        <v>981</v>
      </c>
      <c r="J5049" s="50" t="s">
        <v>5561</v>
      </c>
      <c r="K5049" s="53">
        <v>1736.23</v>
      </c>
    </row>
    <row r="5050" spans="1:11" x14ac:dyDescent="0.25">
      <c r="A5050" s="50" t="s">
        <v>5558</v>
      </c>
      <c r="B5050" s="50" t="s">
        <v>6461</v>
      </c>
      <c r="C5050" s="50" t="s">
        <v>6448</v>
      </c>
      <c r="D5050" s="50" t="s">
        <v>37</v>
      </c>
      <c r="E5050" s="51">
        <v>45411</v>
      </c>
      <c r="F5050" s="50" t="s">
        <v>72</v>
      </c>
      <c r="G5050" s="50" t="s">
        <v>106</v>
      </c>
      <c r="H5050" s="50" t="s">
        <v>107</v>
      </c>
      <c r="I5050" s="50" t="s">
        <v>981</v>
      </c>
      <c r="J5050" s="50" t="s">
        <v>5561</v>
      </c>
      <c r="K5050" s="53">
        <v>1736.22</v>
      </c>
    </row>
    <row r="5051" spans="1:11" x14ac:dyDescent="0.25">
      <c r="A5051" s="50" t="s">
        <v>5558</v>
      </c>
      <c r="B5051" s="50" t="s">
        <v>6462</v>
      </c>
      <c r="C5051" s="50" t="s">
        <v>6448</v>
      </c>
      <c r="D5051" s="50" t="s">
        <v>37</v>
      </c>
      <c r="E5051" s="51">
        <v>45411</v>
      </c>
      <c r="F5051" s="50" t="s">
        <v>72</v>
      </c>
      <c r="G5051" s="50" t="s">
        <v>429</v>
      </c>
      <c r="H5051" s="50" t="s">
        <v>430</v>
      </c>
      <c r="I5051" s="50" t="s">
        <v>981</v>
      </c>
      <c r="J5051" s="50" t="s">
        <v>5561</v>
      </c>
      <c r="K5051" s="53">
        <v>1736.23</v>
      </c>
    </row>
    <row r="5052" spans="1:11" x14ac:dyDescent="0.25">
      <c r="A5052" s="50" t="s">
        <v>5558</v>
      </c>
      <c r="B5052" s="50" t="s">
        <v>6463</v>
      </c>
      <c r="C5052" s="50" t="s">
        <v>6448</v>
      </c>
      <c r="D5052" s="50" t="s">
        <v>37</v>
      </c>
      <c r="E5052" s="51">
        <v>45411</v>
      </c>
      <c r="F5052" s="50" t="s">
        <v>72</v>
      </c>
      <c r="G5052" s="50" t="s">
        <v>429</v>
      </c>
      <c r="H5052" s="50" t="s">
        <v>430</v>
      </c>
      <c r="I5052" s="50" t="s">
        <v>981</v>
      </c>
      <c r="J5052" s="50" t="s">
        <v>5561</v>
      </c>
      <c r="K5052" s="53">
        <v>1736.23</v>
      </c>
    </row>
    <row r="5053" spans="1:11" x14ac:dyDescent="0.25">
      <c r="A5053" s="50" t="s">
        <v>5558</v>
      </c>
      <c r="B5053" s="50" t="s">
        <v>6464</v>
      </c>
      <c r="C5053" s="50" t="s">
        <v>6448</v>
      </c>
      <c r="D5053" s="50" t="s">
        <v>37</v>
      </c>
      <c r="E5053" s="51">
        <v>45411</v>
      </c>
      <c r="F5053" s="50" t="s">
        <v>72</v>
      </c>
      <c r="G5053" s="50" t="s">
        <v>429</v>
      </c>
      <c r="H5053" s="50" t="s">
        <v>430</v>
      </c>
      <c r="I5053" s="50" t="s">
        <v>981</v>
      </c>
      <c r="J5053" s="50" t="s">
        <v>5561</v>
      </c>
      <c r="K5053" s="53">
        <v>1736.23</v>
      </c>
    </row>
    <row r="5054" spans="1:11" x14ac:dyDescent="0.25">
      <c r="A5054" s="50" t="s">
        <v>5558</v>
      </c>
      <c r="B5054" s="50" t="s">
        <v>6465</v>
      </c>
      <c r="C5054" s="50" t="s">
        <v>6448</v>
      </c>
      <c r="D5054" s="50" t="s">
        <v>37</v>
      </c>
      <c r="E5054" s="51">
        <v>45411</v>
      </c>
      <c r="F5054" s="50" t="s">
        <v>72</v>
      </c>
      <c r="G5054" s="50" t="s">
        <v>429</v>
      </c>
      <c r="H5054" s="50" t="s">
        <v>430</v>
      </c>
      <c r="I5054" s="50" t="s">
        <v>981</v>
      </c>
      <c r="J5054" s="50" t="s">
        <v>5561</v>
      </c>
      <c r="K5054" s="53">
        <v>1736.23</v>
      </c>
    </row>
    <row r="5055" spans="1:11" x14ac:dyDescent="0.25">
      <c r="A5055" s="50" t="s">
        <v>5558</v>
      </c>
      <c r="B5055" s="50" t="s">
        <v>6466</v>
      </c>
      <c r="C5055" s="50" t="s">
        <v>6448</v>
      </c>
      <c r="D5055" s="50" t="s">
        <v>37</v>
      </c>
      <c r="E5055" s="51">
        <v>45411</v>
      </c>
      <c r="F5055" s="50" t="s">
        <v>72</v>
      </c>
      <c r="G5055" s="50" t="s">
        <v>429</v>
      </c>
      <c r="H5055" s="50" t="s">
        <v>430</v>
      </c>
      <c r="I5055" s="50" t="s">
        <v>981</v>
      </c>
      <c r="J5055" s="50" t="s">
        <v>5561</v>
      </c>
      <c r="K5055" s="53">
        <v>1736.23</v>
      </c>
    </row>
    <row r="5056" spans="1:11" x14ac:dyDescent="0.25">
      <c r="A5056" s="50" t="s">
        <v>5558</v>
      </c>
      <c r="B5056" s="50" t="s">
        <v>6467</v>
      </c>
      <c r="C5056" s="50" t="s">
        <v>6468</v>
      </c>
      <c r="D5056" s="50" t="s">
        <v>37</v>
      </c>
      <c r="E5056" s="51">
        <v>45411</v>
      </c>
      <c r="F5056" s="50" t="s">
        <v>72</v>
      </c>
      <c r="G5056" s="50" t="s">
        <v>995</v>
      </c>
      <c r="H5056" s="50" t="s">
        <v>996</v>
      </c>
      <c r="I5056" s="50" t="s">
        <v>981</v>
      </c>
      <c r="J5056" s="50" t="s">
        <v>5572</v>
      </c>
      <c r="K5056" s="53">
        <v>4903.3599999999997</v>
      </c>
    </row>
    <row r="5057" spans="1:11" x14ac:dyDescent="0.25">
      <c r="A5057" s="50" t="s">
        <v>5558</v>
      </c>
      <c r="B5057" s="50" t="s">
        <v>6469</v>
      </c>
      <c r="C5057" s="50" t="s">
        <v>6468</v>
      </c>
      <c r="D5057" s="50" t="s">
        <v>37</v>
      </c>
      <c r="E5057" s="51">
        <v>45411</v>
      </c>
      <c r="F5057" s="50" t="s">
        <v>72</v>
      </c>
      <c r="G5057" s="50" t="s">
        <v>995</v>
      </c>
      <c r="H5057" s="50" t="s">
        <v>996</v>
      </c>
      <c r="I5057" s="50" t="s">
        <v>981</v>
      </c>
      <c r="J5057" s="50" t="s">
        <v>5572</v>
      </c>
      <c r="K5057" s="53">
        <v>4903.3500000000004</v>
      </c>
    </row>
    <row r="5058" spans="1:11" x14ac:dyDescent="0.25">
      <c r="A5058" s="50" t="s">
        <v>5558</v>
      </c>
      <c r="B5058" s="50" t="s">
        <v>6470</v>
      </c>
      <c r="C5058" s="50" t="s">
        <v>5963</v>
      </c>
      <c r="D5058" s="50" t="s">
        <v>37</v>
      </c>
      <c r="E5058" s="51">
        <v>45411</v>
      </c>
      <c r="F5058" s="50" t="s">
        <v>5578</v>
      </c>
      <c r="G5058" s="50" t="s">
        <v>286</v>
      </c>
      <c r="H5058" s="50" t="s">
        <v>287</v>
      </c>
      <c r="I5058" s="50" t="s">
        <v>981</v>
      </c>
      <c r="J5058" s="50" t="s">
        <v>5579</v>
      </c>
      <c r="K5058" s="53">
        <v>3310</v>
      </c>
    </row>
    <row r="5059" spans="1:11" x14ac:dyDescent="0.25">
      <c r="A5059" s="50" t="s">
        <v>5558</v>
      </c>
      <c r="B5059" s="50" t="s">
        <v>6471</v>
      </c>
      <c r="C5059" s="50" t="s">
        <v>6472</v>
      </c>
      <c r="D5059" s="50" t="s">
        <v>37</v>
      </c>
      <c r="E5059" s="51">
        <v>45411</v>
      </c>
      <c r="F5059" s="50" t="s">
        <v>72</v>
      </c>
      <c r="G5059" s="50" t="s">
        <v>6239</v>
      </c>
      <c r="H5059" s="50" t="s">
        <v>6240</v>
      </c>
      <c r="I5059" s="50" t="s">
        <v>981</v>
      </c>
      <c r="J5059" s="50" t="s">
        <v>5572</v>
      </c>
      <c r="K5059" s="53">
        <v>3340.75</v>
      </c>
    </row>
    <row r="5060" spans="1:11" x14ac:dyDescent="0.25">
      <c r="A5060" s="50" t="s">
        <v>5558</v>
      </c>
      <c r="B5060" s="50" t="s">
        <v>6473</v>
      </c>
      <c r="C5060" s="50" t="s">
        <v>6472</v>
      </c>
      <c r="D5060" s="50" t="s">
        <v>37</v>
      </c>
      <c r="E5060" s="51">
        <v>45411</v>
      </c>
      <c r="F5060" s="50" t="s">
        <v>72</v>
      </c>
      <c r="G5060" s="50" t="s">
        <v>6239</v>
      </c>
      <c r="H5060" s="50" t="s">
        <v>6240</v>
      </c>
      <c r="I5060" s="50" t="s">
        <v>981</v>
      </c>
      <c r="J5060" s="50" t="s">
        <v>5572</v>
      </c>
      <c r="K5060" s="53">
        <v>3340.75</v>
      </c>
    </row>
    <row r="5061" spans="1:11" x14ac:dyDescent="0.25">
      <c r="A5061" s="50" t="s">
        <v>5558</v>
      </c>
      <c r="B5061" s="50" t="s">
        <v>6474</v>
      </c>
      <c r="C5061" s="50" t="s">
        <v>6472</v>
      </c>
      <c r="D5061" s="50" t="s">
        <v>37</v>
      </c>
      <c r="E5061" s="51">
        <v>45411</v>
      </c>
      <c r="F5061" s="50" t="s">
        <v>72</v>
      </c>
      <c r="G5061" s="50" t="s">
        <v>6239</v>
      </c>
      <c r="H5061" s="50" t="s">
        <v>6240</v>
      </c>
      <c r="I5061" s="50" t="s">
        <v>981</v>
      </c>
      <c r="J5061" s="50" t="s">
        <v>5572</v>
      </c>
      <c r="K5061" s="53">
        <v>3340.75</v>
      </c>
    </row>
    <row r="5062" spans="1:11" x14ac:dyDescent="0.25">
      <c r="A5062" s="50" t="s">
        <v>5558</v>
      </c>
      <c r="B5062" s="50" t="s">
        <v>6475</v>
      </c>
      <c r="C5062" s="50" t="s">
        <v>6472</v>
      </c>
      <c r="D5062" s="50" t="s">
        <v>37</v>
      </c>
      <c r="E5062" s="51">
        <v>45411</v>
      </c>
      <c r="F5062" s="50" t="s">
        <v>72</v>
      </c>
      <c r="G5062" s="50" t="s">
        <v>6239</v>
      </c>
      <c r="H5062" s="50" t="s">
        <v>6240</v>
      </c>
      <c r="I5062" s="50" t="s">
        <v>981</v>
      </c>
      <c r="J5062" s="50" t="s">
        <v>5572</v>
      </c>
      <c r="K5062" s="53">
        <v>3340.74</v>
      </c>
    </row>
    <row r="5063" spans="1:11" x14ac:dyDescent="0.25">
      <c r="A5063" s="50" t="s">
        <v>5558</v>
      </c>
      <c r="B5063" s="50" t="s">
        <v>6476</v>
      </c>
      <c r="C5063" s="50" t="s">
        <v>6477</v>
      </c>
      <c r="D5063" s="50" t="s">
        <v>37</v>
      </c>
      <c r="E5063" s="51">
        <v>45411</v>
      </c>
      <c r="F5063" s="50" t="s">
        <v>72</v>
      </c>
      <c r="G5063" s="50" t="s">
        <v>1056</v>
      </c>
      <c r="H5063" s="50" t="s">
        <v>1057</v>
      </c>
      <c r="I5063" s="50" t="s">
        <v>981</v>
      </c>
      <c r="J5063" s="50" t="s">
        <v>5572</v>
      </c>
      <c r="K5063" s="53">
        <v>3377.32</v>
      </c>
    </row>
    <row r="5064" spans="1:11" x14ac:dyDescent="0.25">
      <c r="A5064" s="50" t="s">
        <v>5558</v>
      </c>
      <c r="B5064" s="50" t="s">
        <v>6478</v>
      </c>
      <c r="C5064" s="50" t="s">
        <v>5677</v>
      </c>
      <c r="D5064" s="50" t="s">
        <v>37</v>
      </c>
      <c r="E5064" s="51">
        <v>45411</v>
      </c>
      <c r="F5064" s="50" t="s">
        <v>72</v>
      </c>
      <c r="G5064" s="50" t="s">
        <v>135</v>
      </c>
      <c r="H5064" s="50" t="s">
        <v>136</v>
      </c>
      <c r="I5064" s="50" t="s">
        <v>981</v>
      </c>
      <c r="J5064" s="50" t="s">
        <v>5572</v>
      </c>
      <c r="K5064" s="53">
        <v>5987</v>
      </c>
    </row>
    <row r="5065" spans="1:11" x14ac:dyDescent="0.25">
      <c r="A5065" s="50" t="s">
        <v>5558</v>
      </c>
      <c r="B5065" s="50" t="s">
        <v>6479</v>
      </c>
      <c r="C5065" s="50" t="s">
        <v>5677</v>
      </c>
      <c r="D5065" s="50" t="s">
        <v>37</v>
      </c>
      <c r="E5065" s="51">
        <v>45411</v>
      </c>
      <c r="F5065" s="50" t="s">
        <v>72</v>
      </c>
      <c r="G5065" s="50" t="s">
        <v>135</v>
      </c>
      <c r="H5065" s="50" t="s">
        <v>136</v>
      </c>
      <c r="I5065" s="50" t="s">
        <v>981</v>
      </c>
      <c r="J5065" s="50" t="s">
        <v>5572</v>
      </c>
      <c r="K5065" s="53">
        <v>5987</v>
      </c>
    </row>
    <row r="5066" spans="1:11" x14ac:dyDescent="0.25">
      <c r="A5066" s="50" t="s">
        <v>5558</v>
      </c>
      <c r="B5066" s="50" t="s">
        <v>6480</v>
      </c>
      <c r="C5066" s="50" t="s">
        <v>5677</v>
      </c>
      <c r="D5066" s="50" t="s">
        <v>37</v>
      </c>
      <c r="E5066" s="51">
        <v>45411</v>
      </c>
      <c r="F5066" s="50" t="s">
        <v>72</v>
      </c>
      <c r="G5066" s="50" t="s">
        <v>135</v>
      </c>
      <c r="H5066" s="50" t="s">
        <v>136</v>
      </c>
      <c r="I5066" s="50" t="s">
        <v>981</v>
      </c>
      <c r="J5066" s="50" t="s">
        <v>5572</v>
      </c>
      <c r="K5066" s="53">
        <v>5987</v>
      </c>
    </row>
    <row r="5067" spans="1:11" x14ac:dyDescent="0.25">
      <c r="A5067" s="50" t="s">
        <v>5558</v>
      </c>
      <c r="B5067" s="50" t="s">
        <v>6481</v>
      </c>
      <c r="C5067" s="50" t="s">
        <v>5677</v>
      </c>
      <c r="D5067" s="50" t="s">
        <v>37</v>
      </c>
      <c r="E5067" s="51">
        <v>45411</v>
      </c>
      <c r="F5067" s="50" t="s">
        <v>72</v>
      </c>
      <c r="G5067" s="50" t="s">
        <v>135</v>
      </c>
      <c r="H5067" s="50" t="s">
        <v>136</v>
      </c>
      <c r="I5067" s="50" t="s">
        <v>981</v>
      </c>
      <c r="J5067" s="50" t="s">
        <v>5572</v>
      </c>
      <c r="K5067" s="53">
        <v>5987</v>
      </c>
    </row>
    <row r="5068" spans="1:11" x14ac:dyDescent="0.25">
      <c r="A5068" s="50" t="s">
        <v>5558</v>
      </c>
      <c r="B5068" s="50" t="s">
        <v>6482</v>
      </c>
      <c r="C5068" s="50" t="s">
        <v>5677</v>
      </c>
      <c r="D5068" s="50" t="s">
        <v>37</v>
      </c>
      <c r="E5068" s="51">
        <v>45411</v>
      </c>
      <c r="F5068" s="50" t="s">
        <v>72</v>
      </c>
      <c r="G5068" s="50" t="s">
        <v>135</v>
      </c>
      <c r="H5068" s="50" t="s">
        <v>136</v>
      </c>
      <c r="I5068" s="50" t="s">
        <v>981</v>
      </c>
      <c r="J5068" s="50" t="s">
        <v>5572</v>
      </c>
      <c r="K5068" s="53">
        <v>5987</v>
      </c>
    </row>
    <row r="5069" spans="1:11" x14ac:dyDescent="0.25">
      <c r="A5069" s="50" t="s">
        <v>5558</v>
      </c>
      <c r="B5069" s="50" t="s">
        <v>6483</v>
      </c>
      <c r="C5069" s="50" t="s">
        <v>5677</v>
      </c>
      <c r="D5069" s="50" t="s">
        <v>37</v>
      </c>
      <c r="E5069" s="51">
        <v>45411</v>
      </c>
      <c r="F5069" s="50" t="s">
        <v>72</v>
      </c>
      <c r="G5069" s="50" t="s">
        <v>135</v>
      </c>
      <c r="H5069" s="50" t="s">
        <v>136</v>
      </c>
      <c r="I5069" s="50" t="s">
        <v>981</v>
      </c>
      <c r="J5069" s="50" t="s">
        <v>5572</v>
      </c>
      <c r="K5069" s="53">
        <v>5987</v>
      </c>
    </row>
    <row r="5070" spans="1:11" x14ac:dyDescent="0.25">
      <c r="A5070" s="50" t="s">
        <v>5558</v>
      </c>
      <c r="B5070" s="50" t="s">
        <v>6484</v>
      </c>
      <c r="C5070" s="50" t="s">
        <v>5677</v>
      </c>
      <c r="D5070" s="50" t="s">
        <v>37</v>
      </c>
      <c r="E5070" s="51">
        <v>45411</v>
      </c>
      <c r="F5070" s="50" t="s">
        <v>72</v>
      </c>
      <c r="G5070" s="50" t="s">
        <v>135</v>
      </c>
      <c r="H5070" s="50" t="s">
        <v>136</v>
      </c>
      <c r="I5070" s="50" t="s">
        <v>981</v>
      </c>
      <c r="J5070" s="50" t="s">
        <v>5572</v>
      </c>
      <c r="K5070" s="53">
        <v>5987</v>
      </c>
    </row>
    <row r="5071" spans="1:11" x14ac:dyDescent="0.25">
      <c r="A5071" s="50" t="s">
        <v>5558</v>
      </c>
      <c r="B5071" s="50" t="s">
        <v>6485</v>
      </c>
      <c r="C5071" s="50" t="s">
        <v>5677</v>
      </c>
      <c r="D5071" s="50" t="s">
        <v>37</v>
      </c>
      <c r="E5071" s="51">
        <v>45411</v>
      </c>
      <c r="F5071" s="50" t="s">
        <v>72</v>
      </c>
      <c r="G5071" s="50" t="s">
        <v>135</v>
      </c>
      <c r="H5071" s="50" t="s">
        <v>136</v>
      </c>
      <c r="I5071" s="50" t="s">
        <v>981</v>
      </c>
      <c r="J5071" s="50" t="s">
        <v>5572</v>
      </c>
      <c r="K5071" s="53">
        <v>5987</v>
      </c>
    </row>
    <row r="5072" spans="1:11" x14ac:dyDescent="0.25">
      <c r="A5072" s="50" t="s">
        <v>5558</v>
      </c>
      <c r="B5072" s="50" t="s">
        <v>6486</v>
      </c>
      <c r="C5072" s="50" t="s">
        <v>5677</v>
      </c>
      <c r="D5072" s="50" t="s">
        <v>37</v>
      </c>
      <c r="E5072" s="51">
        <v>45411</v>
      </c>
      <c r="F5072" s="50" t="s">
        <v>72</v>
      </c>
      <c r="G5072" s="50" t="s">
        <v>135</v>
      </c>
      <c r="H5072" s="50" t="s">
        <v>136</v>
      </c>
      <c r="I5072" s="50" t="s">
        <v>981</v>
      </c>
      <c r="J5072" s="50" t="s">
        <v>5572</v>
      </c>
      <c r="K5072" s="53">
        <v>5987</v>
      </c>
    </row>
    <row r="5073" spans="1:11" x14ac:dyDescent="0.25">
      <c r="A5073" s="50" t="s">
        <v>5558</v>
      </c>
      <c r="B5073" s="50" t="s">
        <v>6487</v>
      </c>
      <c r="C5073" s="50" t="s">
        <v>5677</v>
      </c>
      <c r="D5073" s="50" t="s">
        <v>37</v>
      </c>
      <c r="E5073" s="51">
        <v>45411</v>
      </c>
      <c r="F5073" s="50" t="s">
        <v>72</v>
      </c>
      <c r="G5073" s="50" t="s">
        <v>135</v>
      </c>
      <c r="H5073" s="50" t="s">
        <v>136</v>
      </c>
      <c r="I5073" s="50" t="s">
        <v>981</v>
      </c>
      <c r="J5073" s="50" t="s">
        <v>5572</v>
      </c>
      <c r="K5073" s="53">
        <v>5987</v>
      </c>
    </row>
    <row r="5074" spans="1:11" x14ac:dyDescent="0.25">
      <c r="A5074" s="50" t="s">
        <v>5558</v>
      </c>
      <c r="B5074" s="50" t="s">
        <v>6488</v>
      </c>
      <c r="C5074" s="50" t="s">
        <v>5677</v>
      </c>
      <c r="D5074" s="50" t="s">
        <v>37</v>
      </c>
      <c r="E5074" s="51">
        <v>45411</v>
      </c>
      <c r="F5074" s="50" t="s">
        <v>72</v>
      </c>
      <c r="G5074" s="50" t="s">
        <v>3315</v>
      </c>
      <c r="H5074" s="50" t="s">
        <v>3316</v>
      </c>
      <c r="I5074" s="50" t="s">
        <v>981</v>
      </c>
      <c r="J5074" s="50" t="s">
        <v>5572</v>
      </c>
      <c r="K5074" s="53">
        <v>5987</v>
      </c>
    </row>
    <row r="5075" spans="1:11" x14ac:dyDescent="0.25">
      <c r="A5075" s="50" t="s">
        <v>5558</v>
      </c>
      <c r="B5075" s="50" t="s">
        <v>6489</v>
      </c>
      <c r="C5075" s="50" t="s">
        <v>5677</v>
      </c>
      <c r="D5075" s="50" t="s">
        <v>37</v>
      </c>
      <c r="E5075" s="51">
        <v>45411</v>
      </c>
      <c r="F5075" s="50" t="s">
        <v>72</v>
      </c>
      <c r="G5075" s="50" t="s">
        <v>795</v>
      </c>
      <c r="H5075" s="50" t="s">
        <v>796</v>
      </c>
      <c r="I5075" s="50" t="s">
        <v>981</v>
      </c>
      <c r="J5075" s="50" t="s">
        <v>5572</v>
      </c>
      <c r="K5075" s="53">
        <v>5987</v>
      </c>
    </row>
    <row r="5076" spans="1:11" x14ac:dyDescent="0.25">
      <c r="A5076" s="50" t="s">
        <v>5558</v>
      </c>
      <c r="B5076" s="50" t="s">
        <v>6490</v>
      </c>
      <c r="C5076" s="50" t="s">
        <v>5677</v>
      </c>
      <c r="D5076" s="50" t="s">
        <v>37</v>
      </c>
      <c r="E5076" s="51">
        <v>45411</v>
      </c>
      <c r="F5076" s="50" t="s">
        <v>72</v>
      </c>
      <c r="G5076" s="50" t="s">
        <v>795</v>
      </c>
      <c r="H5076" s="50" t="s">
        <v>796</v>
      </c>
      <c r="I5076" s="50" t="s">
        <v>981</v>
      </c>
      <c r="J5076" s="50" t="s">
        <v>5572</v>
      </c>
      <c r="K5076" s="53">
        <v>5987</v>
      </c>
    </row>
    <row r="5077" spans="1:11" x14ac:dyDescent="0.25">
      <c r="A5077" s="50" t="s">
        <v>5558</v>
      </c>
      <c r="B5077" s="50" t="s">
        <v>6491</v>
      </c>
      <c r="C5077" s="50" t="s">
        <v>5677</v>
      </c>
      <c r="D5077" s="50" t="s">
        <v>37</v>
      </c>
      <c r="E5077" s="51">
        <v>45411</v>
      </c>
      <c r="F5077" s="50" t="s">
        <v>72</v>
      </c>
      <c r="G5077" s="50" t="s">
        <v>795</v>
      </c>
      <c r="H5077" s="50" t="s">
        <v>796</v>
      </c>
      <c r="I5077" s="50" t="s">
        <v>981</v>
      </c>
      <c r="J5077" s="50" t="s">
        <v>5572</v>
      </c>
      <c r="K5077" s="53">
        <v>5987</v>
      </c>
    </row>
    <row r="5078" spans="1:11" x14ac:dyDescent="0.25">
      <c r="A5078" s="50" t="s">
        <v>5558</v>
      </c>
      <c r="B5078" s="50" t="s">
        <v>6492</v>
      </c>
      <c r="C5078" s="50" t="s">
        <v>5677</v>
      </c>
      <c r="D5078" s="50" t="s">
        <v>37</v>
      </c>
      <c r="E5078" s="51">
        <v>45411</v>
      </c>
      <c r="F5078" s="50" t="s">
        <v>72</v>
      </c>
      <c r="G5078" s="50" t="s">
        <v>798</v>
      </c>
      <c r="H5078" s="50" t="s">
        <v>799</v>
      </c>
      <c r="I5078" s="50" t="s">
        <v>981</v>
      </c>
      <c r="J5078" s="50" t="s">
        <v>5572</v>
      </c>
      <c r="K5078" s="53">
        <v>5987</v>
      </c>
    </row>
    <row r="5079" spans="1:11" x14ac:dyDescent="0.25">
      <c r="A5079" s="50" t="s">
        <v>5558</v>
      </c>
      <c r="B5079" s="50" t="s">
        <v>6493</v>
      </c>
      <c r="C5079" s="50" t="s">
        <v>6494</v>
      </c>
      <c r="D5079" s="50" t="s">
        <v>37</v>
      </c>
      <c r="E5079" s="51">
        <v>45412</v>
      </c>
      <c r="F5079" s="50" t="s">
        <v>72</v>
      </c>
      <c r="G5079" s="50" t="s">
        <v>6285</v>
      </c>
      <c r="H5079" s="50" t="s">
        <v>6286</v>
      </c>
      <c r="I5079" s="50" t="s">
        <v>981</v>
      </c>
      <c r="J5079" s="50" t="s">
        <v>5561</v>
      </c>
      <c r="K5079" s="53">
        <v>1293.19</v>
      </c>
    </row>
    <row r="5080" spans="1:11" x14ac:dyDescent="0.25">
      <c r="A5080" s="50" t="s">
        <v>5558</v>
      </c>
      <c r="B5080" s="50" t="s">
        <v>6495</v>
      </c>
      <c r="C5080" s="50" t="s">
        <v>6494</v>
      </c>
      <c r="D5080" s="50" t="s">
        <v>37</v>
      </c>
      <c r="E5080" s="51">
        <v>45412</v>
      </c>
      <c r="F5080" s="50" t="s">
        <v>72</v>
      </c>
      <c r="G5080" s="50" t="s">
        <v>6285</v>
      </c>
      <c r="H5080" s="50" t="s">
        <v>6286</v>
      </c>
      <c r="I5080" s="50" t="s">
        <v>981</v>
      </c>
      <c r="J5080" s="50" t="s">
        <v>5561</v>
      </c>
      <c r="K5080" s="53">
        <v>1293.19</v>
      </c>
    </row>
    <row r="5081" spans="1:11" x14ac:dyDescent="0.25">
      <c r="A5081" s="50" t="s">
        <v>5558</v>
      </c>
      <c r="B5081" s="50" t="s">
        <v>6496</v>
      </c>
      <c r="C5081" s="50" t="s">
        <v>6494</v>
      </c>
      <c r="D5081" s="50" t="s">
        <v>37</v>
      </c>
      <c r="E5081" s="51">
        <v>45412</v>
      </c>
      <c r="F5081" s="50" t="s">
        <v>72</v>
      </c>
      <c r="G5081" s="50" t="s">
        <v>6285</v>
      </c>
      <c r="H5081" s="50" t="s">
        <v>6286</v>
      </c>
      <c r="I5081" s="50" t="s">
        <v>981</v>
      </c>
      <c r="J5081" s="50" t="s">
        <v>5561</v>
      </c>
      <c r="K5081" s="53">
        <v>1293.19</v>
      </c>
    </row>
    <row r="5082" spans="1:11" x14ac:dyDescent="0.25">
      <c r="A5082" s="50" t="s">
        <v>5558</v>
      </c>
      <c r="B5082" s="50" t="s">
        <v>6497</v>
      </c>
      <c r="C5082" s="50" t="s">
        <v>6494</v>
      </c>
      <c r="D5082" s="50" t="s">
        <v>37</v>
      </c>
      <c r="E5082" s="51">
        <v>45412</v>
      </c>
      <c r="F5082" s="50" t="s">
        <v>72</v>
      </c>
      <c r="G5082" s="50" t="s">
        <v>6285</v>
      </c>
      <c r="H5082" s="50" t="s">
        <v>6286</v>
      </c>
      <c r="I5082" s="50" t="s">
        <v>981</v>
      </c>
      <c r="J5082" s="50" t="s">
        <v>5561</v>
      </c>
      <c r="K5082" s="53">
        <v>1293.19</v>
      </c>
    </row>
    <row r="5083" spans="1:11" x14ac:dyDescent="0.25">
      <c r="A5083" s="50" t="s">
        <v>5558</v>
      </c>
      <c r="B5083" s="50" t="s">
        <v>6498</v>
      </c>
      <c r="C5083" s="50" t="s">
        <v>6494</v>
      </c>
      <c r="D5083" s="50" t="s">
        <v>37</v>
      </c>
      <c r="E5083" s="51">
        <v>45412</v>
      </c>
      <c r="F5083" s="50" t="s">
        <v>72</v>
      </c>
      <c r="G5083" s="50" t="s">
        <v>6285</v>
      </c>
      <c r="H5083" s="50" t="s">
        <v>6286</v>
      </c>
      <c r="I5083" s="50" t="s">
        <v>981</v>
      </c>
      <c r="J5083" s="50" t="s">
        <v>5561</v>
      </c>
      <c r="K5083" s="53">
        <v>1293.19</v>
      </c>
    </row>
    <row r="5084" spans="1:11" x14ac:dyDescent="0.25">
      <c r="A5084" s="50" t="s">
        <v>5558</v>
      </c>
      <c r="B5084" s="50" t="s">
        <v>6499</v>
      </c>
      <c r="C5084" s="50" t="s">
        <v>6494</v>
      </c>
      <c r="D5084" s="50" t="s">
        <v>37</v>
      </c>
      <c r="E5084" s="51">
        <v>45412</v>
      </c>
      <c r="F5084" s="50" t="s">
        <v>72</v>
      </c>
      <c r="G5084" s="50" t="s">
        <v>6285</v>
      </c>
      <c r="H5084" s="50" t="s">
        <v>6286</v>
      </c>
      <c r="I5084" s="50" t="s">
        <v>981</v>
      </c>
      <c r="J5084" s="50" t="s">
        <v>5561</v>
      </c>
      <c r="K5084" s="53">
        <v>1293.19</v>
      </c>
    </row>
    <row r="5085" spans="1:11" x14ac:dyDescent="0.25">
      <c r="A5085" s="50" t="s">
        <v>5558</v>
      </c>
      <c r="B5085" s="50" t="s">
        <v>6500</v>
      </c>
      <c r="C5085" s="50" t="s">
        <v>6494</v>
      </c>
      <c r="D5085" s="50" t="s">
        <v>37</v>
      </c>
      <c r="E5085" s="51">
        <v>45412</v>
      </c>
      <c r="F5085" s="50" t="s">
        <v>72</v>
      </c>
      <c r="G5085" s="50" t="s">
        <v>6285</v>
      </c>
      <c r="H5085" s="50" t="s">
        <v>6286</v>
      </c>
      <c r="I5085" s="50" t="s">
        <v>981</v>
      </c>
      <c r="J5085" s="50" t="s">
        <v>5561</v>
      </c>
      <c r="K5085" s="53">
        <v>1293.19</v>
      </c>
    </row>
    <row r="5086" spans="1:11" x14ac:dyDescent="0.25">
      <c r="A5086" s="50" t="s">
        <v>5558</v>
      </c>
      <c r="B5086" s="50" t="s">
        <v>6501</v>
      </c>
      <c r="C5086" s="50" t="s">
        <v>6494</v>
      </c>
      <c r="D5086" s="50" t="s">
        <v>37</v>
      </c>
      <c r="E5086" s="51">
        <v>45412</v>
      </c>
      <c r="F5086" s="50" t="s">
        <v>72</v>
      </c>
      <c r="G5086" s="50" t="s">
        <v>6285</v>
      </c>
      <c r="H5086" s="50" t="s">
        <v>6286</v>
      </c>
      <c r="I5086" s="50" t="s">
        <v>981</v>
      </c>
      <c r="J5086" s="50" t="s">
        <v>5561</v>
      </c>
      <c r="K5086" s="53">
        <v>1293.19</v>
      </c>
    </row>
    <row r="5087" spans="1:11" x14ac:dyDescent="0.25">
      <c r="A5087" s="50" t="s">
        <v>5558</v>
      </c>
      <c r="B5087" s="50" t="s">
        <v>6502</v>
      </c>
      <c r="C5087" s="50" t="s">
        <v>6494</v>
      </c>
      <c r="D5087" s="50" t="s">
        <v>37</v>
      </c>
      <c r="E5087" s="51">
        <v>45412</v>
      </c>
      <c r="F5087" s="50" t="s">
        <v>72</v>
      </c>
      <c r="G5087" s="50" t="s">
        <v>6285</v>
      </c>
      <c r="H5087" s="50" t="s">
        <v>6286</v>
      </c>
      <c r="I5087" s="50" t="s">
        <v>981</v>
      </c>
      <c r="J5087" s="50" t="s">
        <v>5561</v>
      </c>
      <c r="K5087" s="53">
        <v>1293.21</v>
      </c>
    </row>
    <row r="5088" spans="1:11" x14ac:dyDescent="0.25">
      <c r="A5088" s="50" t="s">
        <v>5558</v>
      </c>
      <c r="B5088" s="50" t="s">
        <v>6503</v>
      </c>
      <c r="C5088" s="50" t="s">
        <v>6504</v>
      </c>
      <c r="D5088" s="50" t="s">
        <v>37</v>
      </c>
      <c r="E5088" s="51">
        <v>45414</v>
      </c>
      <c r="F5088" s="50" t="s">
        <v>72</v>
      </c>
      <c r="G5088" s="50" t="s">
        <v>1056</v>
      </c>
      <c r="H5088" s="50" t="s">
        <v>1057</v>
      </c>
      <c r="I5088" s="50" t="s">
        <v>981</v>
      </c>
      <c r="J5088" s="50" t="s">
        <v>5572</v>
      </c>
      <c r="K5088" s="53">
        <v>12075.8</v>
      </c>
    </row>
    <row r="5089" spans="1:11" x14ac:dyDescent="0.25">
      <c r="A5089" s="50" t="s">
        <v>5558</v>
      </c>
      <c r="B5089" s="50" t="s">
        <v>6505</v>
      </c>
      <c r="C5089" s="50" t="s">
        <v>6506</v>
      </c>
      <c r="D5089" s="50" t="s">
        <v>37</v>
      </c>
      <c r="E5089" s="51">
        <v>45414</v>
      </c>
      <c r="F5089" s="50" t="s">
        <v>72</v>
      </c>
      <c r="G5089" s="50" t="s">
        <v>1056</v>
      </c>
      <c r="H5089" s="50" t="s">
        <v>1057</v>
      </c>
      <c r="I5089" s="50" t="s">
        <v>981</v>
      </c>
      <c r="J5089" s="50" t="s">
        <v>5572</v>
      </c>
      <c r="K5089" s="53">
        <v>3351.7</v>
      </c>
    </row>
    <row r="5090" spans="1:11" x14ac:dyDescent="0.25">
      <c r="A5090" s="50" t="s">
        <v>5558</v>
      </c>
      <c r="B5090" s="50" t="s">
        <v>6507</v>
      </c>
      <c r="C5090" s="50" t="s">
        <v>6508</v>
      </c>
      <c r="D5090" s="50" t="s">
        <v>37</v>
      </c>
      <c r="E5090" s="51">
        <v>45414</v>
      </c>
      <c r="F5090" s="50" t="s">
        <v>72</v>
      </c>
      <c r="G5090" s="50" t="s">
        <v>1056</v>
      </c>
      <c r="H5090" s="50" t="s">
        <v>1057</v>
      </c>
      <c r="I5090" s="50" t="s">
        <v>981</v>
      </c>
      <c r="J5090" s="50" t="s">
        <v>5572</v>
      </c>
      <c r="K5090" s="53">
        <v>3702.6</v>
      </c>
    </row>
    <row r="5091" spans="1:11" x14ac:dyDescent="0.25">
      <c r="A5091" s="50" t="s">
        <v>5558</v>
      </c>
      <c r="B5091" s="50" t="s">
        <v>6509</v>
      </c>
      <c r="C5091" s="50" t="s">
        <v>6508</v>
      </c>
      <c r="D5091" s="50" t="s">
        <v>37</v>
      </c>
      <c r="E5091" s="51">
        <v>45414</v>
      </c>
      <c r="F5091" s="50" t="s">
        <v>72</v>
      </c>
      <c r="G5091" s="50" t="s">
        <v>1056</v>
      </c>
      <c r="H5091" s="50" t="s">
        <v>1057</v>
      </c>
      <c r="I5091" s="50" t="s">
        <v>981</v>
      </c>
      <c r="J5091" s="50" t="s">
        <v>5572</v>
      </c>
      <c r="K5091" s="53">
        <v>3702.6</v>
      </c>
    </row>
    <row r="5092" spans="1:11" x14ac:dyDescent="0.25">
      <c r="A5092" s="50" t="s">
        <v>5558</v>
      </c>
      <c r="B5092" s="50" t="s">
        <v>6510</v>
      </c>
      <c r="C5092" s="50" t="s">
        <v>6508</v>
      </c>
      <c r="D5092" s="50" t="s">
        <v>37</v>
      </c>
      <c r="E5092" s="51">
        <v>45414</v>
      </c>
      <c r="F5092" s="50" t="s">
        <v>72</v>
      </c>
      <c r="G5092" s="50" t="s">
        <v>1056</v>
      </c>
      <c r="H5092" s="50" t="s">
        <v>1057</v>
      </c>
      <c r="I5092" s="50" t="s">
        <v>981</v>
      </c>
      <c r="J5092" s="50" t="s">
        <v>5572</v>
      </c>
      <c r="K5092" s="53">
        <v>3702.6</v>
      </c>
    </row>
    <row r="5093" spans="1:11" x14ac:dyDescent="0.25">
      <c r="A5093" s="50" t="s">
        <v>5558</v>
      </c>
      <c r="B5093" s="50" t="s">
        <v>6511</v>
      </c>
      <c r="C5093" s="50" t="s">
        <v>6508</v>
      </c>
      <c r="D5093" s="50" t="s">
        <v>37</v>
      </c>
      <c r="E5093" s="51">
        <v>45414</v>
      </c>
      <c r="F5093" s="50" t="s">
        <v>72</v>
      </c>
      <c r="G5093" s="50" t="s">
        <v>1056</v>
      </c>
      <c r="H5093" s="50" t="s">
        <v>1057</v>
      </c>
      <c r="I5093" s="50" t="s">
        <v>981</v>
      </c>
      <c r="J5093" s="50" t="s">
        <v>5572</v>
      </c>
      <c r="K5093" s="53">
        <v>3702.6</v>
      </c>
    </row>
    <row r="5094" spans="1:11" x14ac:dyDescent="0.25">
      <c r="A5094" s="50" t="s">
        <v>5558</v>
      </c>
      <c r="B5094" s="50" t="s">
        <v>6512</v>
      </c>
      <c r="C5094" s="50" t="s">
        <v>6508</v>
      </c>
      <c r="D5094" s="50" t="s">
        <v>37</v>
      </c>
      <c r="E5094" s="51">
        <v>45414</v>
      </c>
      <c r="F5094" s="50" t="s">
        <v>72</v>
      </c>
      <c r="G5094" s="50" t="s">
        <v>1056</v>
      </c>
      <c r="H5094" s="50" t="s">
        <v>1057</v>
      </c>
      <c r="I5094" s="50" t="s">
        <v>981</v>
      </c>
      <c r="J5094" s="50" t="s">
        <v>5572</v>
      </c>
      <c r="K5094" s="53">
        <v>3702.6</v>
      </c>
    </row>
    <row r="5095" spans="1:11" x14ac:dyDescent="0.25">
      <c r="A5095" s="50" t="s">
        <v>5558</v>
      </c>
      <c r="B5095" s="50" t="s">
        <v>6513</v>
      </c>
      <c r="C5095" s="50" t="s">
        <v>6508</v>
      </c>
      <c r="D5095" s="50" t="s">
        <v>37</v>
      </c>
      <c r="E5095" s="51">
        <v>45414</v>
      </c>
      <c r="F5095" s="50" t="s">
        <v>72</v>
      </c>
      <c r="G5095" s="50" t="s">
        <v>1056</v>
      </c>
      <c r="H5095" s="50" t="s">
        <v>1057</v>
      </c>
      <c r="I5095" s="50" t="s">
        <v>981</v>
      </c>
      <c r="J5095" s="50" t="s">
        <v>5572</v>
      </c>
      <c r="K5095" s="53">
        <v>3702.6</v>
      </c>
    </row>
    <row r="5096" spans="1:11" x14ac:dyDescent="0.25">
      <c r="A5096" s="50" t="s">
        <v>5558</v>
      </c>
      <c r="B5096" s="50" t="s">
        <v>6514</v>
      </c>
      <c r="C5096" s="50" t="s">
        <v>6515</v>
      </c>
      <c r="D5096" s="50" t="s">
        <v>37</v>
      </c>
      <c r="E5096" s="51">
        <v>45414</v>
      </c>
      <c r="F5096" s="50" t="s">
        <v>72</v>
      </c>
      <c r="G5096" s="50" t="s">
        <v>1056</v>
      </c>
      <c r="H5096" s="50" t="s">
        <v>1057</v>
      </c>
      <c r="I5096" s="50" t="s">
        <v>981</v>
      </c>
      <c r="J5096" s="50" t="s">
        <v>5572</v>
      </c>
      <c r="K5096" s="53">
        <v>19692.75</v>
      </c>
    </row>
    <row r="5097" spans="1:11" x14ac:dyDescent="0.25">
      <c r="A5097" s="50" t="s">
        <v>5558</v>
      </c>
      <c r="B5097" s="50" t="s">
        <v>6516</v>
      </c>
      <c r="C5097" s="50" t="s">
        <v>6515</v>
      </c>
      <c r="D5097" s="50" t="s">
        <v>37</v>
      </c>
      <c r="E5097" s="51">
        <v>45414</v>
      </c>
      <c r="F5097" s="50" t="s">
        <v>72</v>
      </c>
      <c r="G5097" s="50" t="s">
        <v>1056</v>
      </c>
      <c r="H5097" s="50" t="s">
        <v>1057</v>
      </c>
      <c r="I5097" s="50" t="s">
        <v>981</v>
      </c>
      <c r="J5097" s="50" t="s">
        <v>5572</v>
      </c>
      <c r="K5097" s="53">
        <v>18053.2</v>
      </c>
    </row>
    <row r="5098" spans="1:11" x14ac:dyDescent="0.25">
      <c r="A5098" s="50" t="s">
        <v>5558</v>
      </c>
      <c r="B5098" s="50" t="s">
        <v>6517</v>
      </c>
      <c r="C5098" s="50" t="s">
        <v>6518</v>
      </c>
      <c r="D5098" s="50" t="s">
        <v>37</v>
      </c>
      <c r="E5098" s="51">
        <v>45414</v>
      </c>
      <c r="F5098" s="50" t="s">
        <v>72</v>
      </c>
      <c r="G5098" s="50" t="s">
        <v>1056</v>
      </c>
      <c r="H5098" s="50" t="s">
        <v>1057</v>
      </c>
      <c r="I5098" s="50" t="s">
        <v>981</v>
      </c>
      <c r="J5098" s="50" t="s">
        <v>5572</v>
      </c>
      <c r="K5098" s="53">
        <v>23764.400000000001</v>
      </c>
    </row>
    <row r="5099" spans="1:11" x14ac:dyDescent="0.25">
      <c r="A5099" s="50" t="s">
        <v>5558</v>
      </c>
      <c r="B5099" s="50" t="s">
        <v>6519</v>
      </c>
      <c r="C5099" s="50" t="s">
        <v>5778</v>
      </c>
      <c r="D5099" s="50" t="s">
        <v>37</v>
      </c>
      <c r="E5099" s="51">
        <v>45414</v>
      </c>
      <c r="F5099" s="50" t="s">
        <v>72</v>
      </c>
      <c r="G5099" s="50" t="s">
        <v>396</v>
      </c>
      <c r="H5099" s="50" t="s">
        <v>397</v>
      </c>
      <c r="I5099" s="50" t="s">
        <v>981</v>
      </c>
      <c r="J5099" s="50" t="s">
        <v>5572</v>
      </c>
      <c r="K5099" s="53">
        <v>8636.85</v>
      </c>
    </row>
    <row r="5100" spans="1:11" x14ac:dyDescent="0.25">
      <c r="A5100" s="50" t="s">
        <v>5558</v>
      </c>
      <c r="B5100" s="50" t="s">
        <v>6520</v>
      </c>
      <c r="C5100" s="50" t="s">
        <v>5778</v>
      </c>
      <c r="D5100" s="50" t="s">
        <v>37</v>
      </c>
      <c r="E5100" s="51">
        <v>45414</v>
      </c>
      <c r="F5100" s="50" t="s">
        <v>72</v>
      </c>
      <c r="G5100" s="50" t="s">
        <v>396</v>
      </c>
      <c r="H5100" s="50" t="s">
        <v>397</v>
      </c>
      <c r="I5100" s="50" t="s">
        <v>981</v>
      </c>
      <c r="J5100" s="50" t="s">
        <v>5572</v>
      </c>
      <c r="K5100" s="53">
        <v>8636.85</v>
      </c>
    </row>
    <row r="5101" spans="1:11" x14ac:dyDescent="0.25">
      <c r="A5101" s="50" t="s">
        <v>5558</v>
      </c>
      <c r="B5101" s="50" t="s">
        <v>6521</v>
      </c>
      <c r="C5101" s="50" t="s">
        <v>5778</v>
      </c>
      <c r="D5101" s="50" t="s">
        <v>37</v>
      </c>
      <c r="E5101" s="51">
        <v>45414</v>
      </c>
      <c r="F5101" s="50" t="s">
        <v>72</v>
      </c>
      <c r="G5101" s="50" t="s">
        <v>396</v>
      </c>
      <c r="H5101" s="50" t="s">
        <v>397</v>
      </c>
      <c r="I5101" s="50" t="s">
        <v>981</v>
      </c>
      <c r="J5101" s="50" t="s">
        <v>5572</v>
      </c>
      <c r="K5101" s="53">
        <v>8636.85</v>
      </c>
    </row>
    <row r="5102" spans="1:11" x14ac:dyDescent="0.25">
      <c r="A5102" s="50" t="s">
        <v>5558</v>
      </c>
      <c r="B5102" s="50" t="s">
        <v>6522</v>
      </c>
      <c r="C5102" s="50" t="s">
        <v>5778</v>
      </c>
      <c r="D5102" s="50" t="s">
        <v>37</v>
      </c>
      <c r="E5102" s="51">
        <v>45414</v>
      </c>
      <c r="F5102" s="50" t="s">
        <v>72</v>
      </c>
      <c r="G5102" s="50" t="s">
        <v>396</v>
      </c>
      <c r="H5102" s="50" t="s">
        <v>397</v>
      </c>
      <c r="I5102" s="50" t="s">
        <v>981</v>
      </c>
      <c r="J5102" s="50" t="s">
        <v>5572</v>
      </c>
      <c r="K5102" s="53">
        <v>8636.83</v>
      </c>
    </row>
    <row r="5103" spans="1:11" x14ac:dyDescent="0.25">
      <c r="A5103" s="50" t="s">
        <v>5558</v>
      </c>
      <c r="B5103" s="50" t="s">
        <v>6523</v>
      </c>
      <c r="C5103" s="50" t="s">
        <v>5778</v>
      </c>
      <c r="D5103" s="50" t="s">
        <v>37</v>
      </c>
      <c r="E5103" s="51">
        <v>45414</v>
      </c>
      <c r="F5103" s="50" t="s">
        <v>72</v>
      </c>
      <c r="G5103" s="50" t="s">
        <v>798</v>
      </c>
      <c r="H5103" s="50" t="s">
        <v>799</v>
      </c>
      <c r="I5103" s="50" t="s">
        <v>981</v>
      </c>
      <c r="J5103" s="50" t="s">
        <v>5572</v>
      </c>
      <c r="K5103" s="53">
        <v>4550.12</v>
      </c>
    </row>
    <row r="5104" spans="1:11" x14ac:dyDescent="0.25">
      <c r="A5104" s="50" t="s">
        <v>5558</v>
      </c>
      <c r="B5104" s="50" t="s">
        <v>6524</v>
      </c>
      <c r="C5104" s="50" t="s">
        <v>5778</v>
      </c>
      <c r="D5104" s="50" t="s">
        <v>37</v>
      </c>
      <c r="E5104" s="51">
        <v>45414</v>
      </c>
      <c r="F5104" s="50" t="s">
        <v>72</v>
      </c>
      <c r="G5104" s="50" t="s">
        <v>798</v>
      </c>
      <c r="H5104" s="50" t="s">
        <v>799</v>
      </c>
      <c r="I5104" s="50" t="s">
        <v>981</v>
      </c>
      <c r="J5104" s="50" t="s">
        <v>5572</v>
      </c>
      <c r="K5104" s="53">
        <v>4550.12</v>
      </c>
    </row>
    <row r="5105" spans="1:11" x14ac:dyDescent="0.25">
      <c r="A5105" s="50" t="s">
        <v>5558</v>
      </c>
      <c r="B5105" s="50" t="s">
        <v>6525</v>
      </c>
      <c r="C5105" s="50" t="s">
        <v>5778</v>
      </c>
      <c r="D5105" s="50" t="s">
        <v>37</v>
      </c>
      <c r="E5105" s="51">
        <v>45414</v>
      </c>
      <c r="F5105" s="50" t="s">
        <v>72</v>
      </c>
      <c r="G5105" s="50" t="s">
        <v>798</v>
      </c>
      <c r="H5105" s="50" t="s">
        <v>799</v>
      </c>
      <c r="I5105" s="50" t="s">
        <v>981</v>
      </c>
      <c r="J5105" s="50" t="s">
        <v>5572</v>
      </c>
      <c r="K5105" s="53">
        <v>4550.12</v>
      </c>
    </row>
    <row r="5106" spans="1:11" x14ac:dyDescent="0.25">
      <c r="A5106" s="50" t="s">
        <v>5558</v>
      </c>
      <c r="B5106" s="50" t="s">
        <v>6526</v>
      </c>
      <c r="C5106" s="50" t="s">
        <v>5778</v>
      </c>
      <c r="D5106" s="50" t="s">
        <v>37</v>
      </c>
      <c r="E5106" s="51">
        <v>45414</v>
      </c>
      <c r="F5106" s="50" t="s">
        <v>72</v>
      </c>
      <c r="G5106" s="50" t="s">
        <v>798</v>
      </c>
      <c r="H5106" s="50" t="s">
        <v>799</v>
      </c>
      <c r="I5106" s="50" t="s">
        <v>981</v>
      </c>
      <c r="J5106" s="50" t="s">
        <v>5572</v>
      </c>
      <c r="K5106" s="53">
        <v>4550.12</v>
      </c>
    </row>
    <row r="5107" spans="1:11" x14ac:dyDescent="0.25">
      <c r="A5107" s="50" t="s">
        <v>5558</v>
      </c>
      <c r="B5107" s="50" t="s">
        <v>6527</v>
      </c>
      <c r="C5107" s="50" t="s">
        <v>5778</v>
      </c>
      <c r="D5107" s="50" t="s">
        <v>37</v>
      </c>
      <c r="E5107" s="51">
        <v>45414</v>
      </c>
      <c r="F5107" s="50" t="s">
        <v>72</v>
      </c>
      <c r="G5107" s="50" t="s">
        <v>798</v>
      </c>
      <c r="H5107" s="50" t="s">
        <v>799</v>
      </c>
      <c r="I5107" s="50" t="s">
        <v>981</v>
      </c>
      <c r="J5107" s="50" t="s">
        <v>5572</v>
      </c>
      <c r="K5107" s="53">
        <v>4550.12</v>
      </c>
    </row>
    <row r="5108" spans="1:11" x14ac:dyDescent="0.25">
      <c r="A5108" s="50" t="s">
        <v>5558</v>
      </c>
      <c r="B5108" s="50" t="s">
        <v>6528</v>
      </c>
      <c r="C5108" s="50" t="s">
        <v>5778</v>
      </c>
      <c r="D5108" s="50" t="s">
        <v>37</v>
      </c>
      <c r="E5108" s="51">
        <v>45414</v>
      </c>
      <c r="F5108" s="50" t="s">
        <v>72</v>
      </c>
      <c r="G5108" s="50" t="s">
        <v>798</v>
      </c>
      <c r="H5108" s="50" t="s">
        <v>799</v>
      </c>
      <c r="I5108" s="50" t="s">
        <v>981</v>
      </c>
      <c r="J5108" s="50" t="s">
        <v>5572</v>
      </c>
      <c r="K5108" s="53">
        <v>4550.12</v>
      </c>
    </row>
    <row r="5109" spans="1:11" x14ac:dyDescent="0.25">
      <c r="A5109" s="50" t="s">
        <v>5558</v>
      </c>
      <c r="B5109" s="50" t="s">
        <v>6529</v>
      </c>
      <c r="C5109" s="50" t="s">
        <v>5778</v>
      </c>
      <c r="D5109" s="50" t="s">
        <v>37</v>
      </c>
      <c r="E5109" s="51">
        <v>45414</v>
      </c>
      <c r="F5109" s="50" t="s">
        <v>72</v>
      </c>
      <c r="G5109" s="50" t="s">
        <v>798</v>
      </c>
      <c r="H5109" s="50" t="s">
        <v>799</v>
      </c>
      <c r="I5109" s="50" t="s">
        <v>981</v>
      </c>
      <c r="J5109" s="50" t="s">
        <v>5572</v>
      </c>
      <c r="K5109" s="53">
        <v>4550.12</v>
      </c>
    </row>
    <row r="5110" spans="1:11" x14ac:dyDescent="0.25">
      <c r="A5110" s="50" t="s">
        <v>5558</v>
      </c>
      <c r="B5110" s="50" t="s">
        <v>6530</v>
      </c>
      <c r="C5110" s="50" t="s">
        <v>5778</v>
      </c>
      <c r="D5110" s="50" t="s">
        <v>37</v>
      </c>
      <c r="E5110" s="51">
        <v>45414</v>
      </c>
      <c r="F5110" s="50" t="s">
        <v>72</v>
      </c>
      <c r="G5110" s="50" t="s">
        <v>798</v>
      </c>
      <c r="H5110" s="50" t="s">
        <v>799</v>
      </c>
      <c r="I5110" s="50" t="s">
        <v>981</v>
      </c>
      <c r="J5110" s="50" t="s">
        <v>5572</v>
      </c>
      <c r="K5110" s="53">
        <v>4550.12</v>
      </c>
    </row>
    <row r="5111" spans="1:11" x14ac:dyDescent="0.25">
      <c r="A5111" s="50" t="s">
        <v>5558</v>
      </c>
      <c r="B5111" s="50" t="s">
        <v>6531</v>
      </c>
      <c r="C5111" s="50" t="s">
        <v>6532</v>
      </c>
      <c r="D5111" s="50" t="s">
        <v>37</v>
      </c>
      <c r="E5111" s="51">
        <v>45414</v>
      </c>
      <c r="F5111" s="50" t="s">
        <v>72</v>
      </c>
      <c r="G5111" s="50" t="s">
        <v>798</v>
      </c>
      <c r="H5111" s="50" t="s">
        <v>799</v>
      </c>
      <c r="I5111" s="50" t="s">
        <v>981</v>
      </c>
      <c r="J5111" s="50" t="s">
        <v>5572</v>
      </c>
      <c r="K5111" s="53">
        <v>7902.84</v>
      </c>
    </row>
    <row r="5112" spans="1:11" x14ac:dyDescent="0.25">
      <c r="A5112" s="50" t="s">
        <v>5558</v>
      </c>
      <c r="B5112" s="50" t="s">
        <v>6533</v>
      </c>
      <c r="C5112" s="50" t="s">
        <v>6534</v>
      </c>
      <c r="D5112" s="50" t="s">
        <v>37</v>
      </c>
      <c r="E5112" s="51">
        <v>45414</v>
      </c>
      <c r="F5112" s="50" t="s">
        <v>72</v>
      </c>
      <c r="G5112" s="50" t="s">
        <v>798</v>
      </c>
      <c r="H5112" s="50" t="s">
        <v>799</v>
      </c>
      <c r="I5112" s="50" t="s">
        <v>981</v>
      </c>
      <c r="J5112" s="50" t="s">
        <v>5561</v>
      </c>
      <c r="K5112" s="53">
        <v>1796.1</v>
      </c>
    </row>
    <row r="5113" spans="1:11" x14ac:dyDescent="0.25">
      <c r="A5113" s="50" t="s">
        <v>5558</v>
      </c>
      <c r="B5113" s="50" t="s">
        <v>6535</v>
      </c>
      <c r="C5113" s="50" t="s">
        <v>6534</v>
      </c>
      <c r="D5113" s="50" t="s">
        <v>37</v>
      </c>
      <c r="E5113" s="51">
        <v>45414</v>
      </c>
      <c r="F5113" s="50" t="s">
        <v>72</v>
      </c>
      <c r="G5113" s="50" t="s">
        <v>798</v>
      </c>
      <c r="H5113" s="50" t="s">
        <v>799</v>
      </c>
      <c r="I5113" s="50" t="s">
        <v>981</v>
      </c>
      <c r="J5113" s="50" t="s">
        <v>5561</v>
      </c>
      <c r="K5113" s="53">
        <v>1796.1</v>
      </c>
    </row>
    <row r="5114" spans="1:11" x14ac:dyDescent="0.25">
      <c r="A5114" s="50" t="s">
        <v>5558</v>
      </c>
      <c r="B5114" s="50" t="s">
        <v>6536</v>
      </c>
      <c r="C5114" s="50" t="s">
        <v>6534</v>
      </c>
      <c r="D5114" s="50" t="s">
        <v>37</v>
      </c>
      <c r="E5114" s="51">
        <v>45414</v>
      </c>
      <c r="F5114" s="50" t="s">
        <v>72</v>
      </c>
      <c r="G5114" s="50" t="s">
        <v>798</v>
      </c>
      <c r="H5114" s="50" t="s">
        <v>799</v>
      </c>
      <c r="I5114" s="50" t="s">
        <v>981</v>
      </c>
      <c r="J5114" s="50" t="s">
        <v>5561</v>
      </c>
      <c r="K5114" s="53">
        <v>1796.1</v>
      </c>
    </row>
    <row r="5115" spans="1:11" x14ac:dyDescent="0.25">
      <c r="A5115" s="50" t="s">
        <v>5558</v>
      </c>
      <c r="B5115" s="50" t="s">
        <v>6537</v>
      </c>
      <c r="C5115" s="50" t="s">
        <v>5881</v>
      </c>
      <c r="D5115" s="50" t="s">
        <v>37</v>
      </c>
      <c r="E5115" s="51">
        <v>45425</v>
      </c>
      <c r="F5115" s="50" t="s">
        <v>72</v>
      </c>
      <c r="G5115" s="50" t="s">
        <v>1056</v>
      </c>
      <c r="H5115" s="50" t="s">
        <v>1057</v>
      </c>
      <c r="I5115" s="50" t="s">
        <v>981</v>
      </c>
      <c r="J5115" s="50" t="s">
        <v>5572</v>
      </c>
      <c r="K5115" s="53">
        <v>7830.99</v>
      </c>
    </row>
    <row r="5116" spans="1:11" x14ac:dyDescent="0.25">
      <c r="A5116" s="50" t="s">
        <v>5558</v>
      </c>
      <c r="B5116" s="50" t="s">
        <v>6538</v>
      </c>
      <c r="C5116" s="50" t="s">
        <v>5881</v>
      </c>
      <c r="D5116" s="50" t="s">
        <v>37</v>
      </c>
      <c r="E5116" s="51">
        <v>45425</v>
      </c>
      <c r="F5116" s="50" t="s">
        <v>72</v>
      </c>
      <c r="G5116" s="50" t="s">
        <v>1056</v>
      </c>
      <c r="H5116" s="50" t="s">
        <v>1057</v>
      </c>
      <c r="I5116" s="50" t="s">
        <v>981</v>
      </c>
      <c r="J5116" s="50" t="s">
        <v>5572</v>
      </c>
      <c r="K5116" s="53">
        <v>7830.99</v>
      </c>
    </row>
    <row r="5117" spans="1:11" x14ac:dyDescent="0.25">
      <c r="A5117" s="50" t="s">
        <v>5558</v>
      </c>
      <c r="B5117" s="50" t="s">
        <v>6539</v>
      </c>
      <c r="C5117" s="50" t="s">
        <v>5881</v>
      </c>
      <c r="D5117" s="50" t="s">
        <v>37</v>
      </c>
      <c r="E5117" s="51">
        <v>45425</v>
      </c>
      <c r="F5117" s="50" t="s">
        <v>72</v>
      </c>
      <c r="G5117" s="50" t="s">
        <v>1056</v>
      </c>
      <c r="H5117" s="50" t="s">
        <v>1057</v>
      </c>
      <c r="I5117" s="50" t="s">
        <v>981</v>
      </c>
      <c r="J5117" s="50" t="s">
        <v>5572</v>
      </c>
      <c r="K5117" s="53">
        <v>7830.99</v>
      </c>
    </row>
    <row r="5118" spans="1:11" x14ac:dyDescent="0.25">
      <c r="A5118" s="50" t="s">
        <v>5558</v>
      </c>
      <c r="B5118" s="50" t="s">
        <v>6540</v>
      </c>
      <c r="C5118" s="50" t="s">
        <v>5881</v>
      </c>
      <c r="D5118" s="50" t="s">
        <v>37</v>
      </c>
      <c r="E5118" s="51">
        <v>45425</v>
      </c>
      <c r="F5118" s="50" t="s">
        <v>72</v>
      </c>
      <c r="G5118" s="50" t="s">
        <v>1056</v>
      </c>
      <c r="H5118" s="50" t="s">
        <v>1057</v>
      </c>
      <c r="I5118" s="50" t="s">
        <v>981</v>
      </c>
      <c r="J5118" s="50" t="s">
        <v>5572</v>
      </c>
      <c r="K5118" s="53">
        <v>7830.99</v>
      </c>
    </row>
    <row r="5119" spans="1:11" x14ac:dyDescent="0.25">
      <c r="A5119" s="50" t="s">
        <v>5558</v>
      </c>
      <c r="B5119" s="50" t="s">
        <v>6541</v>
      </c>
      <c r="C5119" s="50" t="s">
        <v>5881</v>
      </c>
      <c r="D5119" s="50" t="s">
        <v>37</v>
      </c>
      <c r="E5119" s="51">
        <v>45425</v>
      </c>
      <c r="F5119" s="50" t="s">
        <v>72</v>
      </c>
      <c r="G5119" s="50" t="s">
        <v>1056</v>
      </c>
      <c r="H5119" s="50" t="s">
        <v>1057</v>
      </c>
      <c r="I5119" s="50" t="s">
        <v>981</v>
      </c>
      <c r="J5119" s="50" t="s">
        <v>5572</v>
      </c>
      <c r="K5119" s="53">
        <v>7830.99</v>
      </c>
    </row>
    <row r="5120" spans="1:11" x14ac:dyDescent="0.25">
      <c r="A5120" s="50" t="s">
        <v>5558</v>
      </c>
      <c r="B5120" s="50" t="s">
        <v>6542</v>
      </c>
      <c r="C5120" s="50" t="s">
        <v>5881</v>
      </c>
      <c r="D5120" s="50" t="s">
        <v>37</v>
      </c>
      <c r="E5120" s="51">
        <v>45425</v>
      </c>
      <c r="F5120" s="50" t="s">
        <v>72</v>
      </c>
      <c r="G5120" s="50" t="s">
        <v>1056</v>
      </c>
      <c r="H5120" s="50" t="s">
        <v>1057</v>
      </c>
      <c r="I5120" s="50" t="s">
        <v>981</v>
      </c>
      <c r="J5120" s="50" t="s">
        <v>5572</v>
      </c>
      <c r="K5120" s="53">
        <v>7830.99</v>
      </c>
    </row>
    <row r="5121" spans="1:11" x14ac:dyDescent="0.25">
      <c r="A5121" s="50" t="s">
        <v>5558</v>
      </c>
      <c r="B5121" s="50" t="s">
        <v>6543</v>
      </c>
      <c r="C5121" s="50" t="s">
        <v>5881</v>
      </c>
      <c r="D5121" s="50" t="s">
        <v>37</v>
      </c>
      <c r="E5121" s="51">
        <v>45425</v>
      </c>
      <c r="F5121" s="50" t="s">
        <v>72</v>
      </c>
      <c r="G5121" s="50" t="s">
        <v>1056</v>
      </c>
      <c r="H5121" s="50" t="s">
        <v>1057</v>
      </c>
      <c r="I5121" s="50" t="s">
        <v>981</v>
      </c>
      <c r="J5121" s="50" t="s">
        <v>5572</v>
      </c>
      <c r="K5121" s="53">
        <v>7830.99</v>
      </c>
    </row>
    <row r="5122" spans="1:11" x14ac:dyDescent="0.25">
      <c r="A5122" s="50" t="s">
        <v>5558</v>
      </c>
      <c r="B5122" s="50" t="s">
        <v>6544</v>
      </c>
      <c r="C5122" s="50" t="s">
        <v>5881</v>
      </c>
      <c r="D5122" s="50" t="s">
        <v>37</v>
      </c>
      <c r="E5122" s="51">
        <v>45425</v>
      </c>
      <c r="F5122" s="50" t="s">
        <v>72</v>
      </c>
      <c r="G5122" s="50" t="s">
        <v>1056</v>
      </c>
      <c r="H5122" s="50" t="s">
        <v>1057</v>
      </c>
      <c r="I5122" s="50" t="s">
        <v>981</v>
      </c>
      <c r="J5122" s="50" t="s">
        <v>5572</v>
      </c>
      <c r="K5122" s="53">
        <v>7830.99</v>
      </c>
    </row>
    <row r="5123" spans="1:11" x14ac:dyDescent="0.25">
      <c r="A5123" s="50" t="s">
        <v>5558</v>
      </c>
      <c r="B5123" s="50" t="s">
        <v>6545</v>
      </c>
      <c r="C5123" s="50" t="s">
        <v>5881</v>
      </c>
      <c r="D5123" s="50" t="s">
        <v>37</v>
      </c>
      <c r="E5123" s="51">
        <v>45425</v>
      </c>
      <c r="F5123" s="50" t="s">
        <v>72</v>
      </c>
      <c r="G5123" s="50" t="s">
        <v>1056</v>
      </c>
      <c r="H5123" s="50" t="s">
        <v>1057</v>
      </c>
      <c r="I5123" s="50" t="s">
        <v>981</v>
      </c>
      <c r="J5123" s="50" t="s">
        <v>5572</v>
      </c>
      <c r="K5123" s="53">
        <v>7830.99</v>
      </c>
    </row>
    <row r="5124" spans="1:11" x14ac:dyDescent="0.25">
      <c r="A5124" s="50" t="s">
        <v>5558</v>
      </c>
      <c r="B5124" s="50" t="s">
        <v>6546</v>
      </c>
      <c r="C5124" s="50" t="s">
        <v>5881</v>
      </c>
      <c r="D5124" s="50" t="s">
        <v>37</v>
      </c>
      <c r="E5124" s="51">
        <v>45425</v>
      </c>
      <c r="F5124" s="50" t="s">
        <v>72</v>
      </c>
      <c r="G5124" s="50" t="s">
        <v>1056</v>
      </c>
      <c r="H5124" s="50" t="s">
        <v>1057</v>
      </c>
      <c r="I5124" s="50" t="s">
        <v>981</v>
      </c>
      <c r="J5124" s="50" t="s">
        <v>5572</v>
      </c>
      <c r="K5124" s="53">
        <v>7830.99</v>
      </c>
    </row>
    <row r="5125" spans="1:11" x14ac:dyDescent="0.25">
      <c r="A5125" s="50" t="s">
        <v>5558</v>
      </c>
      <c r="B5125" s="50" t="s">
        <v>6547</v>
      </c>
      <c r="C5125" s="50" t="s">
        <v>5881</v>
      </c>
      <c r="D5125" s="50" t="s">
        <v>37</v>
      </c>
      <c r="E5125" s="51">
        <v>45425</v>
      </c>
      <c r="F5125" s="50" t="s">
        <v>72</v>
      </c>
      <c r="G5125" s="50" t="s">
        <v>1056</v>
      </c>
      <c r="H5125" s="50" t="s">
        <v>1057</v>
      </c>
      <c r="I5125" s="50" t="s">
        <v>981</v>
      </c>
      <c r="J5125" s="50" t="s">
        <v>5572</v>
      </c>
      <c r="K5125" s="53">
        <v>7830.99</v>
      </c>
    </row>
    <row r="5126" spans="1:11" x14ac:dyDescent="0.25">
      <c r="A5126" s="50" t="s">
        <v>5558</v>
      </c>
      <c r="B5126" s="50" t="s">
        <v>6548</v>
      </c>
      <c r="C5126" s="50" t="s">
        <v>5881</v>
      </c>
      <c r="D5126" s="50" t="s">
        <v>37</v>
      </c>
      <c r="E5126" s="51">
        <v>45425</v>
      </c>
      <c r="F5126" s="50" t="s">
        <v>72</v>
      </c>
      <c r="G5126" s="50" t="s">
        <v>1056</v>
      </c>
      <c r="H5126" s="50" t="s">
        <v>1057</v>
      </c>
      <c r="I5126" s="50" t="s">
        <v>981</v>
      </c>
      <c r="J5126" s="50" t="s">
        <v>5572</v>
      </c>
      <c r="K5126" s="53">
        <v>7830.99</v>
      </c>
    </row>
    <row r="5127" spans="1:11" x14ac:dyDescent="0.25">
      <c r="A5127" s="50" t="s">
        <v>5558</v>
      </c>
      <c r="B5127" s="50" t="s">
        <v>6549</v>
      </c>
      <c r="C5127" s="50" t="s">
        <v>5881</v>
      </c>
      <c r="D5127" s="50" t="s">
        <v>37</v>
      </c>
      <c r="E5127" s="51">
        <v>45425</v>
      </c>
      <c r="F5127" s="50" t="s">
        <v>72</v>
      </c>
      <c r="G5127" s="50" t="s">
        <v>1056</v>
      </c>
      <c r="H5127" s="50" t="s">
        <v>1057</v>
      </c>
      <c r="I5127" s="50" t="s">
        <v>981</v>
      </c>
      <c r="J5127" s="50" t="s">
        <v>5572</v>
      </c>
      <c r="K5127" s="53">
        <v>7830.94</v>
      </c>
    </row>
    <row r="5128" spans="1:11" x14ac:dyDescent="0.25">
      <c r="A5128" s="50" t="s">
        <v>5558</v>
      </c>
      <c r="B5128" s="50" t="s">
        <v>6550</v>
      </c>
      <c r="C5128" s="50" t="s">
        <v>6110</v>
      </c>
      <c r="D5128" s="50" t="s">
        <v>37</v>
      </c>
      <c r="E5128" s="51">
        <v>45425</v>
      </c>
      <c r="F5128" s="50" t="s">
        <v>72</v>
      </c>
      <c r="G5128" s="50" t="s">
        <v>6285</v>
      </c>
      <c r="H5128" s="50" t="s">
        <v>6286</v>
      </c>
      <c r="I5128" s="50" t="s">
        <v>981</v>
      </c>
      <c r="J5128" s="50" t="s">
        <v>5561</v>
      </c>
      <c r="K5128" s="53">
        <v>1311.15</v>
      </c>
    </row>
    <row r="5129" spans="1:11" x14ac:dyDescent="0.25">
      <c r="A5129" s="50" t="s">
        <v>5558</v>
      </c>
      <c r="B5129" s="50" t="s">
        <v>6551</v>
      </c>
      <c r="C5129" s="50" t="s">
        <v>6110</v>
      </c>
      <c r="D5129" s="50" t="s">
        <v>37</v>
      </c>
      <c r="E5129" s="51">
        <v>45425</v>
      </c>
      <c r="F5129" s="50" t="s">
        <v>72</v>
      </c>
      <c r="G5129" s="50" t="s">
        <v>6285</v>
      </c>
      <c r="H5129" s="50" t="s">
        <v>6286</v>
      </c>
      <c r="I5129" s="50" t="s">
        <v>981</v>
      </c>
      <c r="J5129" s="50" t="s">
        <v>5561</v>
      </c>
      <c r="K5129" s="53">
        <v>1311.15</v>
      </c>
    </row>
    <row r="5130" spans="1:11" x14ac:dyDescent="0.25">
      <c r="A5130" s="50" t="s">
        <v>5558</v>
      </c>
      <c r="B5130" s="50" t="s">
        <v>6552</v>
      </c>
      <c r="C5130" s="50" t="s">
        <v>6110</v>
      </c>
      <c r="D5130" s="50" t="s">
        <v>37</v>
      </c>
      <c r="E5130" s="51">
        <v>45425</v>
      </c>
      <c r="F5130" s="50" t="s">
        <v>72</v>
      </c>
      <c r="G5130" s="50" t="s">
        <v>6285</v>
      </c>
      <c r="H5130" s="50" t="s">
        <v>6286</v>
      </c>
      <c r="I5130" s="50" t="s">
        <v>981</v>
      </c>
      <c r="J5130" s="50" t="s">
        <v>5561</v>
      </c>
      <c r="K5130" s="53">
        <v>1311.15</v>
      </c>
    </row>
    <row r="5131" spans="1:11" x14ac:dyDescent="0.25">
      <c r="A5131" s="50" t="s">
        <v>5558</v>
      </c>
      <c r="B5131" s="50" t="s">
        <v>6553</v>
      </c>
      <c r="C5131" s="50" t="s">
        <v>6110</v>
      </c>
      <c r="D5131" s="50" t="s">
        <v>37</v>
      </c>
      <c r="E5131" s="51">
        <v>45425</v>
      </c>
      <c r="F5131" s="50" t="s">
        <v>72</v>
      </c>
      <c r="G5131" s="50" t="s">
        <v>6285</v>
      </c>
      <c r="H5131" s="50" t="s">
        <v>6286</v>
      </c>
      <c r="I5131" s="50" t="s">
        <v>981</v>
      </c>
      <c r="J5131" s="50" t="s">
        <v>5561</v>
      </c>
      <c r="K5131" s="53">
        <v>1311.15</v>
      </c>
    </row>
    <row r="5132" spans="1:11" x14ac:dyDescent="0.25">
      <c r="A5132" s="50" t="s">
        <v>5558</v>
      </c>
      <c r="B5132" s="50" t="s">
        <v>6554</v>
      </c>
      <c r="C5132" s="50" t="s">
        <v>6110</v>
      </c>
      <c r="D5132" s="50" t="s">
        <v>37</v>
      </c>
      <c r="E5132" s="51">
        <v>45425</v>
      </c>
      <c r="F5132" s="50" t="s">
        <v>72</v>
      </c>
      <c r="G5132" s="50" t="s">
        <v>6285</v>
      </c>
      <c r="H5132" s="50" t="s">
        <v>6286</v>
      </c>
      <c r="I5132" s="50" t="s">
        <v>981</v>
      </c>
      <c r="J5132" s="50" t="s">
        <v>5561</v>
      </c>
      <c r="K5132" s="53">
        <v>1311.15</v>
      </c>
    </row>
    <row r="5133" spans="1:11" x14ac:dyDescent="0.25">
      <c r="A5133" s="50" t="s">
        <v>5558</v>
      </c>
      <c r="B5133" s="50" t="s">
        <v>6555</v>
      </c>
      <c r="C5133" s="50" t="s">
        <v>6110</v>
      </c>
      <c r="D5133" s="50" t="s">
        <v>37</v>
      </c>
      <c r="E5133" s="51">
        <v>45425</v>
      </c>
      <c r="F5133" s="50" t="s">
        <v>72</v>
      </c>
      <c r="G5133" s="50" t="s">
        <v>6285</v>
      </c>
      <c r="H5133" s="50" t="s">
        <v>6286</v>
      </c>
      <c r="I5133" s="50" t="s">
        <v>981</v>
      </c>
      <c r="J5133" s="50" t="s">
        <v>5561</v>
      </c>
      <c r="K5133" s="53">
        <v>1311.15</v>
      </c>
    </row>
    <row r="5134" spans="1:11" x14ac:dyDescent="0.25">
      <c r="A5134" s="50" t="s">
        <v>5558</v>
      </c>
      <c r="B5134" s="50" t="s">
        <v>6556</v>
      </c>
      <c r="C5134" s="50" t="s">
        <v>6110</v>
      </c>
      <c r="D5134" s="50" t="s">
        <v>37</v>
      </c>
      <c r="E5134" s="51">
        <v>45425</v>
      </c>
      <c r="F5134" s="50" t="s">
        <v>72</v>
      </c>
      <c r="G5134" s="50" t="s">
        <v>6285</v>
      </c>
      <c r="H5134" s="50" t="s">
        <v>6286</v>
      </c>
      <c r="I5134" s="50" t="s">
        <v>981</v>
      </c>
      <c r="J5134" s="50" t="s">
        <v>5561</v>
      </c>
      <c r="K5134" s="53">
        <v>1311.15</v>
      </c>
    </row>
    <row r="5135" spans="1:11" x14ac:dyDescent="0.25">
      <c r="A5135" s="50" t="s">
        <v>5558</v>
      </c>
      <c r="B5135" s="50" t="s">
        <v>6557</v>
      </c>
      <c r="C5135" s="50" t="s">
        <v>6110</v>
      </c>
      <c r="D5135" s="50" t="s">
        <v>37</v>
      </c>
      <c r="E5135" s="51">
        <v>45425</v>
      </c>
      <c r="F5135" s="50" t="s">
        <v>72</v>
      </c>
      <c r="G5135" s="50" t="s">
        <v>6285</v>
      </c>
      <c r="H5135" s="50" t="s">
        <v>6286</v>
      </c>
      <c r="I5135" s="50" t="s">
        <v>981</v>
      </c>
      <c r="J5135" s="50" t="s">
        <v>5561</v>
      </c>
      <c r="K5135" s="53">
        <v>1311.15</v>
      </c>
    </row>
    <row r="5136" spans="1:11" x14ac:dyDescent="0.25">
      <c r="A5136" s="50" t="s">
        <v>5558</v>
      </c>
      <c r="B5136" s="50" t="s">
        <v>6558</v>
      </c>
      <c r="C5136" s="50" t="s">
        <v>6110</v>
      </c>
      <c r="D5136" s="50" t="s">
        <v>37</v>
      </c>
      <c r="E5136" s="51">
        <v>45425</v>
      </c>
      <c r="F5136" s="50" t="s">
        <v>72</v>
      </c>
      <c r="G5136" s="50" t="s">
        <v>6285</v>
      </c>
      <c r="H5136" s="50" t="s">
        <v>6286</v>
      </c>
      <c r="I5136" s="50" t="s">
        <v>981</v>
      </c>
      <c r="J5136" s="50" t="s">
        <v>5561</v>
      </c>
      <c r="K5136" s="53">
        <v>1311.15</v>
      </c>
    </row>
    <row r="5137" spans="1:11" x14ac:dyDescent="0.25">
      <c r="A5137" s="50" t="s">
        <v>5558</v>
      </c>
      <c r="B5137" s="50" t="s">
        <v>6559</v>
      </c>
      <c r="C5137" s="50" t="s">
        <v>6110</v>
      </c>
      <c r="D5137" s="50" t="s">
        <v>37</v>
      </c>
      <c r="E5137" s="51">
        <v>45425</v>
      </c>
      <c r="F5137" s="50" t="s">
        <v>72</v>
      </c>
      <c r="G5137" s="50" t="s">
        <v>6285</v>
      </c>
      <c r="H5137" s="50" t="s">
        <v>6286</v>
      </c>
      <c r="I5137" s="50" t="s">
        <v>981</v>
      </c>
      <c r="J5137" s="50" t="s">
        <v>5561</v>
      </c>
      <c r="K5137" s="53">
        <v>1311.15</v>
      </c>
    </row>
    <row r="5138" spans="1:11" x14ac:dyDescent="0.25">
      <c r="A5138" s="50" t="s">
        <v>5558</v>
      </c>
      <c r="B5138" s="50" t="s">
        <v>6560</v>
      </c>
      <c r="C5138" s="50" t="s">
        <v>6110</v>
      </c>
      <c r="D5138" s="50" t="s">
        <v>37</v>
      </c>
      <c r="E5138" s="51">
        <v>45425</v>
      </c>
      <c r="F5138" s="50" t="s">
        <v>72</v>
      </c>
      <c r="G5138" s="50" t="s">
        <v>6285</v>
      </c>
      <c r="H5138" s="50" t="s">
        <v>6286</v>
      </c>
      <c r="I5138" s="50" t="s">
        <v>981</v>
      </c>
      <c r="J5138" s="50" t="s">
        <v>5561</v>
      </c>
      <c r="K5138" s="53">
        <v>1311.15</v>
      </c>
    </row>
    <row r="5139" spans="1:11" x14ac:dyDescent="0.25">
      <c r="A5139" s="50" t="s">
        <v>5558</v>
      </c>
      <c r="B5139" s="50" t="s">
        <v>6561</v>
      </c>
      <c r="C5139" s="50" t="s">
        <v>6110</v>
      </c>
      <c r="D5139" s="50" t="s">
        <v>37</v>
      </c>
      <c r="E5139" s="51">
        <v>45425</v>
      </c>
      <c r="F5139" s="50" t="s">
        <v>72</v>
      </c>
      <c r="G5139" s="50" t="s">
        <v>6285</v>
      </c>
      <c r="H5139" s="50" t="s">
        <v>6286</v>
      </c>
      <c r="I5139" s="50" t="s">
        <v>981</v>
      </c>
      <c r="J5139" s="50" t="s">
        <v>5561</v>
      </c>
      <c r="K5139" s="53">
        <v>1311.15</v>
      </c>
    </row>
    <row r="5140" spans="1:11" x14ac:dyDescent="0.25">
      <c r="A5140" s="50" t="s">
        <v>5558</v>
      </c>
      <c r="B5140" s="50" t="s">
        <v>6562</v>
      </c>
      <c r="C5140" s="50" t="s">
        <v>6110</v>
      </c>
      <c r="D5140" s="50" t="s">
        <v>37</v>
      </c>
      <c r="E5140" s="51">
        <v>45425</v>
      </c>
      <c r="F5140" s="50" t="s">
        <v>72</v>
      </c>
      <c r="G5140" s="50" t="s">
        <v>6285</v>
      </c>
      <c r="H5140" s="50" t="s">
        <v>6286</v>
      </c>
      <c r="I5140" s="50" t="s">
        <v>981</v>
      </c>
      <c r="J5140" s="50" t="s">
        <v>5561</v>
      </c>
      <c r="K5140" s="53">
        <v>1311.15</v>
      </c>
    </row>
    <row r="5141" spans="1:11" x14ac:dyDescent="0.25">
      <c r="A5141" s="50" t="s">
        <v>5558</v>
      </c>
      <c r="B5141" s="50" t="s">
        <v>6563</v>
      </c>
      <c r="C5141" s="50" t="s">
        <v>6110</v>
      </c>
      <c r="D5141" s="50" t="s">
        <v>37</v>
      </c>
      <c r="E5141" s="51">
        <v>45425</v>
      </c>
      <c r="F5141" s="50" t="s">
        <v>72</v>
      </c>
      <c r="G5141" s="50" t="s">
        <v>6285</v>
      </c>
      <c r="H5141" s="50" t="s">
        <v>6286</v>
      </c>
      <c r="I5141" s="50" t="s">
        <v>981</v>
      </c>
      <c r="J5141" s="50" t="s">
        <v>5561</v>
      </c>
      <c r="K5141" s="53">
        <v>1311.15</v>
      </c>
    </row>
    <row r="5142" spans="1:11" x14ac:dyDescent="0.25">
      <c r="A5142" s="50" t="s">
        <v>5558</v>
      </c>
      <c r="B5142" s="50" t="s">
        <v>6564</v>
      </c>
      <c r="C5142" s="50" t="s">
        <v>6110</v>
      </c>
      <c r="D5142" s="50" t="s">
        <v>37</v>
      </c>
      <c r="E5142" s="51">
        <v>45425</v>
      </c>
      <c r="F5142" s="50" t="s">
        <v>72</v>
      </c>
      <c r="G5142" s="50" t="s">
        <v>6285</v>
      </c>
      <c r="H5142" s="50" t="s">
        <v>6286</v>
      </c>
      <c r="I5142" s="50" t="s">
        <v>981</v>
      </c>
      <c r="J5142" s="50" t="s">
        <v>5561</v>
      </c>
      <c r="K5142" s="53">
        <v>1311.15</v>
      </c>
    </row>
    <row r="5143" spans="1:11" x14ac:dyDescent="0.25">
      <c r="A5143" s="50" t="s">
        <v>5558</v>
      </c>
      <c r="B5143" s="50" t="s">
        <v>6565</v>
      </c>
      <c r="C5143" s="50" t="s">
        <v>6110</v>
      </c>
      <c r="D5143" s="50" t="s">
        <v>37</v>
      </c>
      <c r="E5143" s="51">
        <v>45425</v>
      </c>
      <c r="F5143" s="50" t="s">
        <v>72</v>
      </c>
      <c r="G5143" s="50" t="s">
        <v>6285</v>
      </c>
      <c r="H5143" s="50" t="s">
        <v>6286</v>
      </c>
      <c r="I5143" s="50" t="s">
        <v>981</v>
      </c>
      <c r="J5143" s="50" t="s">
        <v>5561</v>
      </c>
      <c r="K5143" s="53">
        <v>1311.15</v>
      </c>
    </row>
    <row r="5144" spans="1:11" x14ac:dyDescent="0.25">
      <c r="A5144" s="50" t="s">
        <v>5558</v>
      </c>
      <c r="B5144" s="50" t="s">
        <v>6566</v>
      </c>
      <c r="C5144" s="50" t="s">
        <v>6110</v>
      </c>
      <c r="D5144" s="50" t="s">
        <v>37</v>
      </c>
      <c r="E5144" s="51">
        <v>45425</v>
      </c>
      <c r="F5144" s="50" t="s">
        <v>72</v>
      </c>
      <c r="G5144" s="50" t="s">
        <v>6285</v>
      </c>
      <c r="H5144" s="50" t="s">
        <v>6286</v>
      </c>
      <c r="I5144" s="50" t="s">
        <v>981</v>
      </c>
      <c r="J5144" s="50" t="s">
        <v>5561</v>
      </c>
      <c r="K5144" s="53">
        <v>1311.15</v>
      </c>
    </row>
    <row r="5145" spans="1:11" x14ac:dyDescent="0.25">
      <c r="A5145" s="50" t="s">
        <v>5558</v>
      </c>
      <c r="B5145" s="50" t="s">
        <v>6567</v>
      </c>
      <c r="C5145" s="50" t="s">
        <v>6110</v>
      </c>
      <c r="D5145" s="50" t="s">
        <v>37</v>
      </c>
      <c r="E5145" s="51">
        <v>45425</v>
      </c>
      <c r="F5145" s="50" t="s">
        <v>72</v>
      </c>
      <c r="G5145" s="50" t="s">
        <v>6285</v>
      </c>
      <c r="H5145" s="50" t="s">
        <v>6286</v>
      </c>
      <c r="I5145" s="50" t="s">
        <v>981</v>
      </c>
      <c r="J5145" s="50" t="s">
        <v>5561</v>
      </c>
      <c r="K5145" s="53">
        <v>1311.15</v>
      </c>
    </row>
    <row r="5146" spans="1:11" x14ac:dyDescent="0.25">
      <c r="A5146" s="50" t="s">
        <v>5558</v>
      </c>
      <c r="B5146" s="50" t="s">
        <v>6568</v>
      </c>
      <c r="C5146" s="50" t="s">
        <v>6110</v>
      </c>
      <c r="D5146" s="50" t="s">
        <v>37</v>
      </c>
      <c r="E5146" s="51">
        <v>45425</v>
      </c>
      <c r="F5146" s="50" t="s">
        <v>72</v>
      </c>
      <c r="G5146" s="50" t="s">
        <v>6285</v>
      </c>
      <c r="H5146" s="50" t="s">
        <v>6286</v>
      </c>
      <c r="I5146" s="50" t="s">
        <v>981</v>
      </c>
      <c r="J5146" s="50" t="s">
        <v>5561</v>
      </c>
      <c r="K5146" s="53">
        <v>1311.15</v>
      </c>
    </row>
    <row r="5147" spans="1:11" x14ac:dyDescent="0.25">
      <c r="A5147" s="50" t="s">
        <v>5558</v>
      </c>
      <c r="B5147" s="50" t="s">
        <v>6569</v>
      </c>
      <c r="C5147" s="50" t="s">
        <v>6110</v>
      </c>
      <c r="D5147" s="50" t="s">
        <v>37</v>
      </c>
      <c r="E5147" s="51">
        <v>45425</v>
      </c>
      <c r="F5147" s="50" t="s">
        <v>72</v>
      </c>
      <c r="G5147" s="50" t="s">
        <v>6285</v>
      </c>
      <c r="H5147" s="50" t="s">
        <v>6286</v>
      </c>
      <c r="I5147" s="50" t="s">
        <v>981</v>
      </c>
      <c r="J5147" s="50" t="s">
        <v>5561</v>
      </c>
      <c r="K5147" s="53">
        <v>1311.21</v>
      </c>
    </row>
    <row r="5148" spans="1:11" x14ac:dyDescent="0.25">
      <c r="A5148" s="50" t="s">
        <v>5558</v>
      </c>
      <c r="B5148" s="50" t="s">
        <v>6570</v>
      </c>
      <c r="C5148" s="50" t="s">
        <v>5920</v>
      </c>
      <c r="D5148" s="50" t="s">
        <v>37</v>
      </c>
      <c r="E5148" s="51">
        <v>45426</v>
      </c>
      <c r="F5148" s="50" t="s">
        <v>72</v>
      </c>
      <c r="G5148" s="50" t="s">
        <v>396</v>
      </c>
      <c r="H5148" s="50" t="s">
        <v>397</v>
      </c>
      <c r="I5148" s="50" t="s">
        <v>981</v>
      </c>
      <c r="J5148" s="50" t="s">
        <v>5572</v>
      </c>
      <c r="K5148" s="53">
        <v>7865</v>
      </c>
    </row>
    <row r="5149" spans="1:11" x14ac:dyDescent="0.25">
      <c r="A5149" s="50" t="s">
        <v>5558</v>
      </c>
      <c r="B5149" s="50" t="s">
        <v>6571</v>
      </c>
      <c r="C5149" s="50" t="s">
        <v>5920</v>
      </c>
      <c r="D5149" s="50" t="s">
        <v>37</v>
      </c>
      <c r="E5149" s="51">
        <v>45426</v>
      </c>
      <c r="F5149" s="50" t="s">
        <v>72</v>
      </c>
      <c r="G5149" s="50" t="s">
        <v>396</v>
      </c>
      <c r="H5149" s="50" t="s">
        <v>397</v>
      </c>
      <c r="I5149" s="50" t="s">
        <v>981</v>
      </c>
      <c r="J5149" s="50" t="s">
        <v>5572</v>
      </c>
      <c r="K5149" s="53">
        <v>7865</v>
      </c>
    </row>
    <row r="5150" spans="1:11" x14ac:dyDescent="0.25">
      <c r="A5150" s="50" t="s">
        <v>5558</v>
      </c>
      <c r="B5150" s="50" t="s">
        <v>6572</v>
      </c>
      <c r="C5150" s="50" t="s">
        <v>5920</v>
      </c>
      <c r="D5150" s="50" t="s">
        <v>37</v>
      </c>
      <c r="E5150" s="51">
        <v>45426</v>
      </c>
      <c r="F5150" s="50" t="s">
        <v>72</v>
      </c>
      <c r="G5150" s="50" t="s">
        <v>396</v>
      </c>
      <c r="H5150" s="50" t="s">
        <v>397</v>
      </c>
      <c r="I5150" s="50" t="s">
        <v>981</v>
      </c>
      <c r="J5150" s="50" t="s">
        <v>5572</v>
      </c>
      <c r="K5150" s="53">
        <v>7865</v>
      </c>
    </row>
    <row r="5151" spans="1:11" x14ac:dyDescent="0.25">
      <c r="A5151" s="50" t="s">
        <v>5558</v>
      </c>
      <c r="B5151" s="50" t="s">
        <v>6573</v>
      </c>
      <c r="C5151" s="50" t="s">
        <v>5920</v>
      </c>
      <c r="D5151" s="50" t="s">
        <v>37</v>
      </c>
      <c r="E5151" s="51">
        <v>45426</v>
      </c>
      <c r="F5151" s="50" t="s">
        <v>72</v>
      </c>
      <c r="G5151" s="50" t="s">
        <v>396</v>
      </c>
      <c r="H5151" s="50" t="s">
        <v>397</v>
      </c>
      <c r="I5151" s="50" t="s">
        <v>981</v>
      </c>
      <c r="J5151" s="50" t="s">
        <v>5572</v>
      </c>
      <c r="K5151" s="53">
        <v>7865</v>
      </c>
    </row>
    <row r="5152" spans="1:11" x14ac:dyDescent="0.25">
      <c r="A5152" s="50" t="s">
        <v>5558</v>
      </c>
      <c r="B5152" s="50" t="s">
        <v>6574</v>
      </c>
      <c r="C5152" s="50" t="s">
        <v>5920</v>
      </c>
      <c r="D5152" s="50" t="s">
        <v>37</v>
      </c>
      <c r="E5152" s="51">
        <v>45426</v>
      </c>
      <c r="F5152" s="50" t="s">
        <v>72</v>
      </c>
      <c r="G5152" s="50" t="s">
        <v>396</v>
      </c>
      <c r="H5152" s="50" t="s">
        <v>397</v>
      </c>
      <c r="I5152" s="50" t="s">
        <v>981</v>
      </c>
      <c r="J5152" s="50" t="s">
        <v>5572</v>
      </c>
      <c r="K5152" s="53">
        <v>7865</v>
      </c>
    </row>
    <row r="5153" spans="1:11" x14ac:dyDescent="0.25">
      <c r="A5153" s="50" t="s">
        <v>5558</v>
      </c>
      <c r="B5153" s="50" t="s">
        <v>6575</v>
      </c>
      <c r="C5153" s="50" t="s">
        <v>5920</v>
      </c>
      <c r="D5153" s="50" t="s">
        <v>37</v>
      </c>
      <c r="E5153" s="51">
        <v>45426</v>
      </c>
      <c r="F5153" s="50" t="s">
        <v>72</v>
      </c>
      <c r="G5153" s="50" t="s">
        <v>396</v>
      </c>
      <c r="H5153" s="50" t="s">
        <v>397</v>
      </c>
      <c r="I5153" s="50" t="s">
        <v>981</v>
      </c>
      <c r="J5153" s="50" t="s">
        <v>5572</v>
      </c>
      <c r="K5153" s="53">
        <v>7865</v>
      </c>
    </row>
    <row r="5154" spans="1:11" x14ac:dyDescent="0.25">
      <c r="A5154" s="50" t="s">
        <v>5558</v>
      </c>
      <c r="B5154" s="50" t="s">
        <v>6576</v>
      </c>
      <c r="C5154" s="50" t="s">
        <v>6577</v>
      </c>
      <c r="D5154" s="50" t="s">
        <v>37</v>
      </c>
      <c r="E5154" s="51">
        <v>45426</v>
      </c>
      <c r="F5154" s="50" t="s">
        <v>72</v>
      </c>
      <c r="G5154" s="50" t="s">
        <v>396</v>
      </c>
      <c r="H5154" s="50" t="s">
        <v>397</v>
      </c>
      <c r="I5154" s="50" t="s">
        <v>981</v>
      </c>
      <c r="J5154" s="50" t="s">
        <v>5572</v>
      </c>
      <c r="K5154" s="53">
        <v>13420.1</v>
      </c>
    </row>
    <row r="5155" spans="1:11" x14ac:dyDescent="0.25">
      <c r="A5155" s="50" t="s">
        <v>5558</v>
      </c>
      <c r="B5155" s="50" t="s">
        <v>6578</v>
      </c>
      <c r="C5155" s="50" t="s">
        <v>6577</v>
      </c>
      <c r="D5155" s="50" t="s">
        <v>37</v>
      </c>
      <c r="E5155" s="51">
        <v>45426</v>
      </c>
      <c r="F5155" s="50" t="s">
        <v>72</v>
      </c>
      <c r="G5155" s="50" t="s">
        <v>396</v>
      </c>
      <c r="H5155" s="50" t="s">
        <v>397</v>
      </c>
      <c r="I5155" s="50" t="s">
        <v>981</v>
      </c>
      <c r="J5155" s="50" t="s">
        <v>5572</v>
      </c>
      <c r="K5155" s="53">
        <v>13420.1</v>
      </c>
    </row>
    <row r="5156" spans="1:11" x14ac:dyDescent="0.25">
      <c r="A5156" s="50" t="s">
        <v>5558</v>
      </c>
      <c r="B5156" s="50" t="s">
        <v>6579</v>
      </c>
      <c r="C5156" s="50" t="s">
        <v>6577</v>
      </c>
      <c r="D5156" s="50" t="s">
        <v>37</v>
      </c>
      <c r="E5156" s="51">
        <v>45426</v>
      </c>
      <c r="F5156" s="50" t="s">
        <v>72</v>
      </c>
      <c r="G5156" s="50" t="s">
        <v>396</v>
      </c>
      <c r="H5156" s="50" t="s">
        <v>397</v>
      </c>
      <c r="I5156" s="50" t="s">
        <v>981</v>
      </c>
      <c r="J5156" s="50" t="s">
        <v>5572</v>
      </c>
      <c r="K5156" s="53">
        <v>13420.1</v>
      </c>
    </row>
    <row r="5157" spans="1:11" x14ac:dyDescent="0.25">
      <c r="A5157" s="50" t="s">
        <v>5558</v>
      </c>
      <c r="B5157" s="50" t="s">
        <v>6580</v>
      </c>
      <c r="C5157" s="50" t="s">
        <v>6577</v>
      </c>
      <c r="D5157" s="50" t="s">
        <v>37</v>
      </c>
      <c r="E5157" s="51">
        <v>45426</v>
      </c>
      <c r="F5157" s="50" t="s">
        <v>72</v>
      </c>
      <c r="G5157" s="50" t="s">
        <v>396</v>
      </c>
      <c r="H5157" s="50" t="s">
        <v>397</v>
      </c>
      <c r="I5157" s="50" t="s">
        <v>981</v>
      </c>
      <c r="J5157" s="50" t="s">
        <v>5572</v>
      </c>
      <c r="K5157" s="53">
        <v>13420.1</v>
      </c>
    </row>
    <row r="5158" spans="1:11" x14ac:dyDescent="0.25">
      <c r="A5158" s="50" t="s">
        <v>5558</v>
      </c>
      <c r="B5158" s="50" t="s">
        <v>6581</v>
      </c>
      <c r="C5158" s="50" t="s">
        <v>6339</v>
      </c>
      <c r="D5158" s="50" t="s">
        <v>37</v>
      </c>
      <c r="E5158" s="51">
        <v>45426</v>
      </c>
      <c r="F5158" s="50" t="s">
        <v>72</v>
      </c>
      <c r="G5158" s="50" t="s">
        <v>396</v>
      </c>
      <c r="H5158" s="50" t="s">
        <v>397</v>
      </c>
      <c r="I5158" s="50" t="s">
        <v>981</v>
      </c>
      <c r="J5158" s="50" t="s">
        <v>5572</v>
      </c>
      <c r="K5158" s="53">
        <v>6897</v>
      </c>
    </row>
    <row r="5159" spans="1:11" x14ac:dyDescent="0.25">
      <c r="A5159" s="50" t="s">
        <v>5558</v>
      </c>
      <c r="B5159" s="50" t="s">
        <v>6582</v>
      </c>
      <c r="C5159" s="50" t="s">
        <v>6339</v>
      </c>
      <c r="D5159" s="50" t="s">
        <v>37</v>
      </c>
      <c r="E5159" s="51">
        <v>45426</v>
      </c>
      <c r="F5159" s="50" t="s">
        <v>72</v>
      </c>
      <c r="G5159" s="50" t="s">
        <v>396</v>
      </c>
      <c r="H5159" s="50" t="s">
        <v>397</v>
      </c>
      <c r="I5159" s="50" t="s">
        <v>981</v>
      </c>
      <c r="J5159" s="50" t="s">
        <v>5572</v>
      </c>
      <c r="K5159" s="53">
        <v>6897</v>
      </c>
    </row>
    <row r="5160" spans="1:11" x14ac:dyDescent="0.25">
      <c r="A5160" s="50" t="s">
        <v>5558</v>
      </c>
      <c r="B5160" s="50" t="s">
        <v>6583</v>
      </c>
      <c r="C5160" s="50" t="s">
        <v>6339</v>
      </c>
      <c r="D5160" s="50" t="s">
        <v>37</v>
      </c>
      <c r="E5160" s="51">
        <v>45426</v>
      </c>
      <c r="F5160" s="50" t="s">
        <v>72</v>
      </c>
      <c r="G5160" s="50" t="s">
        <v>396</v>
      </c>
      <c r="H5160" s="50" t="s">
        <v>397</v>
      </c>
      <c r="I5160" s="50" t="s">
        <v>981</v>
      </c>
      <c r="J5160" s="50" t="s">
        <v>5572</v>
      </c>
      <c r="K5160" s="53">
        <v>6897</v>
      </c>
    </row>
    <row r="5161" spans="1:11" x14ac:dyDescent="0.25">
      <c r="A5161" s="50" t="s">
        <v>5558</v>
      </c>
      <c r="B5161" s="50" t="s">
        <v>6584</v>
      </c>
      <c r="C5161" s="50" t="s">
        <v>6339</v>
      </c>
      <c r="D5161" s="50" t="s">
        <v>37</v>
      </c>
      <c r="E5161" s="51">
        <v>45426</v>
      </c>
      <c r="F5161" s="50" t="s">
        <v>72</v>
      </c>
      <c r="G5161" s="50" t="s">
        <v>396</v>
      </c>
      <c r="H5161" s="50" t="s">
        <v>397</v>
      </c>
      <c r="I5161" s="50" t="s">
        <v>981</v>
      </c>
      <c r="J5161" s="50" t="s">
        <v>5572</v>
      </c>
      <c r="K5161" s="53">
        <v>6897</v>
      </c>
    </row>
    <row r="5162" spans="1:11" x14ac:dyDescent="0.25">
      <c r="A5162" s="50" t="s">
        <v>5558</v>
      </c>
      <c r="B5162" s="50" t="s">
        <v>6585</v>
      </c>
      <c r="C5162" s="50" t="s">
        <v>6339</v>
      </c>
      <c r="D5162" s="50" t="s">
        <v>37</v>
      </c>
      <c r="E5162" s="51">
        <v>45426</v>
      </c>
      <c r="F5162" s="50" t="s">
        <v>72</v>
      </c>
      <c r="G5162" s="50" t="s">
        <v>396</v>
      </c>
      <c r="H5162" s="50" t="s">
        <v>397</v>
      </c>
      <c r="I5162" s="50" t="s">
        <v>981</v>
      </c>
      <c r="J5162" s="50" t="s">
        <v>5572</v>
      </c>
      <c r="K5162" s="53">
        <v>6897</v>
      </c>
    </row>
    <row r="5163" spans="1:11" x14ac:dyDescent="0.25">
      <c r="A5163" s="50" t="s">
        <v>5558</v>
      </c>
      <c r="B5163" s="50" t="s">
        <v>6586</v>
      </c>
      <c r="C5163" s="50" t="s">
        <v>6339</v>
      </c>
      <c r="D5163" s="50" t="s">
        <v>37</v>
      </c>
      <c r="E5163" s="51">
        <v>45426</v>
      </c>
      <c r="F5163" s="50" t="s">
        <v>72</v>
      </c>
      <c r="G5163" s="50" t="s">
        <v>396</v>
      </c>
      <c r="H5163" s="50" t="s">
        <v>397</v>
      </c>
      <c r="I5163" s="50" t="s">
        <v>981</v>
      </c>
      <c r="J5163" s="50" t="s">
        <v>5572</v>
      </c>
      <c r="K5163" s="53">
        <v>6897</v>
      </c>
    </row>
    <row r="5164" spans="1:11" x14ac:dyDescent="0.25">
      <c r="A5164" s="50" t="s">
        <v>5558</v>
      </c>
      <c r="B5164" s="50" t="s">
        <v>6587</v>
      </c>
      <c r="C5164" s="50" t="s">
        <v>6339</v>
      </c>
      <c r="D5164" s="50" t="s">
        <v>37</v>
      </c>
      <c r="E5164" s="51">
        <v>45426</v>
      </c>
      <c r="F5164" s="50" t="s">
        <v>72</v>
      </c>
      <c r="G5164" s="50" t="s">
        <v>396</v>
      </c>
      <c r="H5164" s="50" t="s">
        <v>397</v>
      </c>
      <c r="I5164" s="50" t="s">
        <v>981</v>
      </c>
      <c r="J5164" s="50" t="s">
        <v>5572</v>
      </c>
      <c r="K5164" s="53">
        <v>6897</v>
      </c>
    </row>
    <row r="5165" spans="1:11" x14ac:dyDescent="0.25">
      <c r="A5165" s="50" t="s">
        <v>5558</v>
      </c>
      <c r="B5165" s="50" t="s">
        <v>6588</v>
      </c>
      <c r="C5165" s="50" t="s">
        <v>6339</v>
      </c>
      <c r="D5165" s="50" t="s">
        <v>37</v>
      </c>
      <c r="E5165" s="51">
        <v>45426</v>
      </c>
      <c r="F5165" s="50" t="s">
        <v>72</v>
      </c>
      <c r="G5165" s="50" t="s">
        <v>396</v>
      </c>
      <c r="H5165" s="50" t="s">
        <v>397</v>
      </c>
      <c r="I5165" s="50" t="s">
        <v>981</v>
      </c>
      <c r="J5165" s="50" t="s">
        <v>5572</v>
      </c>
      <c r="K5165" s="53">
        <v>6897</v>
      </c>
    </row>
    <row r="5166" spans="1:11" x14ac:dyDescent="0.25">
      <c r="A5166" s="50" t="s">
        <v>5558</v>
      </c>
      <c r="B5166" s="50" t="s">
        <v>6589</v>
      </c>
      <c r="C5166" s="50" t="s">
        <v>6339</v>
      </c>
      <c r="D5166" s="50" t="s">
        <v>37</v>
      </c>
      <c r="E5166" s="51">
        <v>45426</v>
      </c>
      <c r="F5166" s="50" t="s">
        <v>72</v>
      </c>
      <c r="G5166" s="50" t="s">
        <v>396</v>
      </c>
      <c r="H5166" s="50" t="s">
        <v>397</v>
      </c>
      <c r="I5166" s="50" t="s">
        <v>981</v>
      </c>
      <c r="J5166" s="50" t="s">
        <v>5572</v>
      </c>
      <c r="K5166" s="53">
        <v>6897</v>
      </c>
    </row>
    <row r="5167" spans="1:11" x14ac:dyDescent="0.25">
      <c r="A5167" s="50" t="s">
        <v>5558</v>
      </c>
      <c r="B5167" s="50" t="s">
        <v>6590</v>
      </c>
      <c r="C5167" s="50" t="s">
        <v>5946</v>
      </c>
      <c r="D5167" s="50" t="s">
        <v>37</v>
      </c>
      <c r="E5167" s="51">
        <v>45426</v>
      </c>
      <c r="F5167" s="50" t="s">
        <v>72</v>
      </c>
      <c r="G5167" s="50" t="s">
        <v>396</v>
      </c>
      <c r="H5167" s="50" t="s">
        <v>397</v>
      </c>
      <c r="I5167" s="50" t="s">
        <v>981</v>
      </c>
      <c r="J5167" s="50" t="s">
        <v>5572</v>
      </c>
      <c r="K5167" s="53">
        <v>10199.08</v>
      </c>
    </row>
    <row r="5168" spans="1:11" x14ac:dyDescent="0.25">
      <c r="A5168" s="50" t="s">
        <v>5558</v>
      </c>
      <c r="B5168" s="50" t="s">
        <v>6591</v>
      </c>
      <c r="C5168" s="50" t="s">
        <v>5946</v>
      </c>
      <c r="D5168" s="50" t="s">
        <v>37</v>
      </c>
      <c r="E5168" s="51">
        <v>45426</v>
      </c>
      <c r="F5168" s="50" t="s">
        <v>72</v>
      </c>
      <c r="G5168" s="50" t="s">
        <v>396</v>
      </c>
      <c r="H5168" s="50" t="s">
        <v>397</v>
      </c>
      <c r="I5168" s="50" t="s">
        <v>981</v>
      </c>
      <c r="J5168" s="50" t="s">
        <v>5572</v>
      </c>
      <c r="K5168" s="53">
        <v>10199.08</v>
      </c>
    </row>
    <row r="5169" spans="1:11" x14ac:dyDescent="0.25">
      <c r="A5169" s="50" t="s">
        <v>5558</v>
      </c>
      <c r="B5169" s="50" t="s">
        <v>6592</v>
      </c>
      <c r="C5169" s="50" t="s">
        <v>5946</v>
      </c>
      <c r="D5169" s="50" t="s">
        <v>37</v>
      </c>
      <c r="E5169" s="51">
        <v>45426</v>
      </c>
      <c r="F5169" s="50" t="s">
        <v>72</v>
      </c>
      <c r="G5169" s="50" t="s">
        <v>396</v>
      </c>
      <c r="H5169" s="50" t="s">
        <v>397</v>
      </c>
      <c r="I5169" s="50" t="s">
        <v>981</v>
      </c>
      <c r="J5169" s="50" t="s">
        <v>5572</v>
      </c>
      <c r="K5169" s="53">
        <v>10199.08</v>
      </c>
    </row>
    <row r="5170" spans="1:11" x14ac:dyDescent="0.25">
      <c r="A5170" s="50" t="s">
        <v>5558</v>
      </c>
      <c r="B5170" s="50" t="s">
        <v>6593</v>
      </c>
      <c r="C5170" s="50" t="s">
        <v>5946</v>
      </c>
      <c r="D5170" s="50" t="s">
        <v>37</v>
      </c>
      <c r="E5170" s="51">
        <v>45426</v>
      </c>
      <c r="F5170" s="50" t="s">
        <v>72</v>
      </c>
      <c r="G5170" s="50" t="s">
        <v>396</v>
      </c>
      <c r="H5170" s="50" t="s">
        <v>397</v>
      </c>
      <c r="I5170" s="50" t="s">
        <v>981</v>
      </c>
      <c r="J5170" s="50" t="s">
        <v>5572</v>
      </c>
      <c r="K5170" s="53">
        <v>10199.08</v>
      </c>
    </row>
    <row r="5171" spans="1:11" x14ac:dyDescent="0.25">
      <c r="A5171" s="50" t="s">
        <v>5558</v>
      </c>
      <c r="B5171" s="50" t="s">
        <v>6594</v>
      </c>
      <c r="C5171" s="50" t="s">
        <v>5946</v>
      </c>
      <c r="D5171" s="50" t="s">
        <v>37</v>
      </c>
      <c r="E5171" s="51">
        <v>45426</v>
      </c>
      <c r="F5171" s="50" t="s">
        <v>72</v>
      </c>
      <c r="G5171" s="50" t="s">
        <v>396</v>
      </c>
      <c r="H5171" s="50" t="s">
        <v>397</v>
      </c>
      <c r="I5171" s="50" t="s">
        <v>981</v>
      </c>
      <c r="J5171" s="50" t="s">
        <v>5572</v>
      </c>
      <c r="K5171" s="53">
        <v>10199.08</v>
      </c>
    </row>
    <row r="5172" spans="1:11" x14ac:dyDescent="0.25">
      <c r="A5172" s="50" t="s">
        <v>5558</v>
      </c>
      <c r="B5172" s="50" t="s">
        <v>6595</v>
      </c>
      <c r="C5172" s="50" t="s">
        <v>5946</v>
      </c>
      <c r="D5172" s="50" t="s">
        <v>37</v>
      </c>
      <c r="E5172" s="51">
        <v>45426</v>
      </c>
      <c r="F5172" s="50" t="s">
        <v>72</v>
      </c>
      <c r="G5172" s="50" t="s">
        <v>396</v>
      </c>
      <c r="H5172" s="50" t="s">
        <v>397</v>
      </c>
      <c r="I5172" s="50" t="s">
        <v>981</v>
      </c>
      <c r="J5172" s="50" t="s">
        <v>5572</v>
      </c>
      <c r="K5172" s="53">
        <v>10199.08</v>
      </c>
    </row>
    <row r="5173" spans="1:11" x14ac:dyDescent="0.25">
      <c r="A5173" s="50" t="s">
        <v>5558</v>
      </c>
      <c r="B5173" s="50" t="s">
        <v>6596</v>
      </c>
      <c r="C5173" s="50" t="s">
        <v>5946</v>
      </c>
      <c r="D5173" s="50" t="s">
        <v>37</v>
      </c>
      <c r="E5173" s="51">
        <v>45426</v>
      </c>
      <c r="F5173" s="50" t="s">
        <v>72</v>
      </c>
      <c r="G5173" s="50" t="s">
        <v>396</v>
      </c>
      <c r="H5173" s="50" t="s">
        <v>397</v>
      </c>
      <c r="I5173" s="50" t="s">
        <v>981</v>
      </c>
      <c r="J5173" s="50" t="s">
        <v>5572</v>
      </c>
      <c r="K5173" s="53">
        <v>10199.08</v>
      </c>
    </row>
    <row r="5174" spans="1:11" x14ac:dyDescent="0.25">
      <c r="A5174" s="50" t="s">
        <v>5558</v>
      </c>
      <c r="B5174" s="50" t="s">
        <v>6597</v>
      </c>
      <c r="C5174" s="50" t="s">
        <v>5946</v>
      </c>
      <c r="D5174" s="50" t="s">
        <v>37</v>
      </c>
      <c r="E5174" s="51">
        <v>45426</v>
      </c>
      <c r="F5174" s="50" t="s">
        <v>72</v>
      </c>
      <c r="G5174" s="50" t="s">
        <v>396</v>
      </c>
      <c r="H5174" s="50" t="s">
        <v>397</v>
      </c>
      <c r="I5174" s="50" t="s">
        <v>981</v>
      </c>
      <c r="J5174" s="50" t="s">
        <v>5572</v>
      </c>
      <c r="K5174" s="53">
        <v>10199.040000000001</v>
      </c>
    </row>
    <row r="5175" spans="1:11" x14ac:dyDescent="0.25">
      <c r="A5175" s="50" t="s">
        <v>5558</v>
      </c>
      <c r="B5175" s="50" t="s">
        <v>6598</v>
      </c>
      <c r="C5175" s="50" t="s">
        <v>6599</v>
      </c>
      <c r="D5175" s="50" t="s">
        <v>37</v>
      </c>
      <c r="E5175" s="51">
        <v>45426</v>
      </c>
      <c r="F5175" s="50" t="s">
        <v>72</v>
      </c>
      <c r="G5175" s="50" t="s">
        <v>135</v>
      </c>
      <c r="H5175" s="50" t="s">
        <v>136</v>
      </c>
      <c r="I5175" s="50" t="s">
        <v>981</v>
      </c>
      <c r="J5175" s="50" t="s">
        <v>5572</v>
      </c>
      <c r="K5175" s="53">
        <v>4346.5600000000004</v>
      </c>
    </row>
    <row r="5176" spans="1:11" x14ac:dyDescent="0.25">
      <c r="A5176" s="50" t="s">
        <v>5558</v>
      </c>
      <c r="B5176" s="50" t="s">
        <v>6600</v>
      </c>
      <c r="C5176" s="50" t="s">
        <v>6601</v>
      </c>
      <c r="D5176" s="50" t="s">
        <v>37</v>
      </c>
      <c r="E5176" s="51">
        <v>45426</v>
      </c>
      <c r="F5176" s="50" t="s">
        <v>72</v>
      </c>
      <c r="G5176" s="50" t="s">
        <v>135</v>
      </c>
      <c r="H5176" s="50" t="s">
        <v>136</v>
      </c>
      <c r="I5176" s="50" t="s">
        <v>981</v>
      </c>
      <c r="J5176" s="50" t="s">
        <v>5572</v>
      </c>
      <c r="K5176" s="53">
        <v>7830.99</v>
      </c>
    </row>
    <row r="5177" spans="1:11" x14ac:dyDescent="0.25">
      <c r="A5177" s="50" t="s">
        <v>5558</v>
      </c>
      <c r="B5177" s="50" t="s">
        <v>6602</v>
      </c>
      <c r="C5177" s="50" t="s">
        <v>6603</v>
      </c>
      <c r="D5177" s="50" t="s">
        <v>37</v>
      </c>
      <c r="E5177" s="51">
        <v>45426</v>
      </c>
      <c r="F5177" s="50" t="s">
        <v>72</v>
      </c>
      <c r="G5177" s="50" t="s">
        <v>135</v>
      </c>
      <c r="H5177" s="50" t="s">
        <v>136</v>
      </c>
      <c r="I5177" s="50" t="s">
        <v>981</v>
      </c>
      <c r="J5177" s="50" t="s">
        <v>5572</v>
      </c>
      <c r="K5177" s="53">
        <v>4609.99</v>
      </c>
    </row>
    <row r="5178" spans="1:11" x14ac:dyDescent="0.25">
      <c r="A5178" s="50" t="s">
        <v>5558</v>
      </c>
      <c r="B5178" s="50" t="s">
        <v>6604</v>
      </c>
      <c r="C5178" s="50" t="s">
        <v>5615</v>
      </c>
      <c r="D5178" s="50" t="s">
        <v>37</v>
      </c>
      <c r="E5178" s="51">
        <v>45426</v>
      </c>
      <c r="F5178" s="50" t="s">
        <v>72</v>
      </c>
      <c r="G5178" s="50" t="s">
        <v>135</v>
      </c>
      <c r="H5178" s="50" t="s">
        <v>136</v>
      </c>
      <c r="I5178" s="50" t="s">
        <v>981</v>
      </c>
      <c r="J5178" s="50" t="s">
        <v>5561</v>
      </c>
      <c r="K5178" s="53">
        <v>1508.72</v>
      </c>
    </row>
    <row r="5179" spans="1:11" x14ac:dyDescent="0.25">
      <c r="A5179" s="50" t="s">
        <v>5558</v>
      </c>
      <c r="B5179" s="50" t="s">
        <v>6605</v>
      </c>
      <c r="C5179" s="50" t="s">
        <v>6606</v>
      </c>
      <c r="D5179" s="50" t="s">
        <v>37</v>
      </c>
      <c r="E5179" s="51">
        <v>45426</v>
      </c>
      <c r="F5179" s="50" t="s">
        <v>72</v>
      </c>
      <c r="G5179" s="50" t="s">
        <v>135</v>
      </c>
      <c r="H5179" s="50" t="s">
        <v>136</v>
      </c>
      <c r="I5179" s="50" t="s">
        <v>981</v>
      </c>
      <c r="J5179" s="50" t="s">
        <v>5572</v>
      </c>
      <c r="K5179" s="53">
        <v>10094.08</v>
      </c>
    </row>
    <row r="5180" spans="1:11" x14ac:dyDescent="0.25">
      <c r="A5180" s="50" t="s">
        <v>5558</v>
      </c>
      <c r="B5180" s="50" t="s">
        <v>6607</v>
      </c>
      <c r="C5180" s="50" t="s">
        <v>6606</v>
      </c>
      <c r="D5180" s="50" t="s">
        <v>37</v>
      </c>
      <c r="E5180" s="51">
        <v>45426</v>
      </c>
      <c r="F5180" s="50" t="s">
        <v>72</v>
      </c>
      <c r="G5180" s="50" t="s">
        <v>135</v>
      </c>
      <c r="H5180" s="50" t="s">
        <v>136</v>
      </c>
      <c r="I5180" s="50" t="s">
        <v>981</v>
      </c>
      <c r="J5180" s="50" t="s">
        <v>5572</v>
      </c>
      <c r="K5180" s="53">
        <v>10094.08</v>
      </c>
    </row>
    <row r="5181" spans="1:11" x14ac:dyDescent="0.25">
      <c r="A5181" s="50" t="s">
        <v>5558</v>
      </c>
      <c r="B5181" s="50" t="s">
        <v>6608</v>
      </c>
      <c r="C5181" s="50" t="s">
        <v>6606</v>
      </c>
      <c r="D5181" s="50" t="s">
        <v>37</v>
      </c>
      <c r="E5181" s="51">
        <v>45426</v>
      </c>
      <c r="F5181" s="50" t="s">
        <v>72</v>
      </c>
      <c r="G5181" s="50" t="s">
        <v>135</v>
      </c>
      <c r="H5181" s="50" t="s">
        <v>136</v>
      </c>
      <c r="I5181" s="50" t="s">
        <v>981</v>
      </c>
      <c r="J5181" s="50" t="s">
        <v>5572</v>
      </c>
      <c r="K5181" s="53">
        <v>10094.09</v>
      </c>
    </row>
    <row r="5182" spans="1:11" x14ac:dyDescent="0.25">
      <c r="A5182" s="50" t="s">
        <v>5558</v>
      </c>
      <c r="B5182" s="50" t="s">
        <v>6609</v>
      </c>
      <c r="C5182" s="50" t="s">
        <v>6601</v>
      </c>
      <c r="D5182" s="50" t="s">
        <v>37</v>
      </c>
      <c r="E5182" s="51">
        <v>45426</v>
      </c>
      <c r="F5182" s="50" t="s">
        <v>72</v>
      </c>
      <c r="G5182" s="50" t="s">
        <v>135</v>
      </c>
      <c r="H5182" s="50" t="s">
        <v>136</v>
      </c>
      <c r="I5182" s="50" t="s">
        <v>981</v>
      </c>
      <c r="J5182" s="50" t="s">
        <v>5572</v>
      </c>
      <c r="K5182" s="53">
        <v>7830.98</v>
      </c>
    </row>
    <row r="5183" spans="1:11" x14ac:dyDescent="0.25">
      <c r="A5183" s="50" t="s">
        <v>5558</v>
      </c>
      <c r="B5183" s="50" t="s">
        <v>6610</v>
      </c>
      <c r="C5183" s="50" t="s">
        <v>6601</v>
      </c>
      <c r="D5183" s="50" t="s">
        <v>37</v>
      </c>
      <c r="E5183" s="51">
        <v>45426</v>
      </c>
      <c r="F5183" s="50" t="s">
        <v>72</v>
      </c>
      <c r="G5183" s="50" t="s">
        <v>135</v>
      </c>
      <c r="H5183" s="50" t="s">
        <v>136</v>
      </c>
      <c r="I5183" s="50" t="s">
        <v>981</v>
      </c>
      <c r="J5183" s="50" t="s">
        <v>5572</v>
      </c>
      <c r="K5183" s="53">
        <v>7830.99</v>
      </c>
    </row>
    <row r="5184" spans="1:11" x14ac:dyDescent="0.25">
      <c r="A5184" s="50" t="s">
        <v>5558</v>
      </c>
      <c r="B5184" s="50" t="s">
        <v>6611</v>
      </c>
      <c r="C5184" s="50" t="s">
        <v>5615</v>
      </c>
      <c r="D5184" s="50" t="s">
        <v>37</v>
      </c>
      <c r="E5184" s="51">
        <v>45426</v>
      </c>
      <c r="F5184" s="50" t="s">
        <v>72</v>
      </c>
      <c r="G5184" s="50" t="s">
        <v>135</v>
      </c>
      <c r="H5184" s="50" t="s">
        <v>136</v>
      </c>
      <c r="I5184" s="50" t="s">
        <v>981</v>
      </c>
      <c r="J5184" s="50" t="s">
        <v>5561</v>
      </c>
      <c r="K5184" s="53">
        <v>1508.72</v>
      </c>
    </row>
    <row r="5185" spans="1:11" x14ac:dyDescent="0.25">
      <c r="A5185" s="50" t="s">
        <v>5558</v>
      </c>
      <c r="B5185" s="50" t="s">
        <v>6612</v>
      </c>
      <c r="C5185" s="50" t="s">
        <v>6606</v>
      </c>
      <c r="D5185" s="50" t="s">
        <v>37</v>
      </c>
      <c r="E5185" s="51">
        <v>45426</v>
      </c>
      <c r="F5185" s="50" t="s">
        <v>72</v>
      </c>
      <c r="G5185" s="50" t="s">
        <v>135</v>
      </c>
      <c r="H5185" s="50" t="s">
        <v>136</v>
      </c>
      <c r="I5185" s="50" t="s">
        <v>981</v>
      </c>
      <c r="J5185" s="50" t="s">
        <v>5572</v>
      </c>
      <c r="K5185" s="53">
        <v>10094.08</v>
      </c>
    </row>
    <row r="5186" spans="1:11" x14ac:dyDescent="0.25">
      <c r="A5186" s="50" t="s">
        <v>5558</v>
      </c>
      <c r="B5186" s="50" t="s">
        <v>6613</v>
      </c>
      <c r="C5186" s="50" t="s">
        <v>6577</v>
      </c>
      <c r="D5186" s="50" t="s">
        <v>37</v>
      </c>
      <c r="E5186" s="51">
        <v>45426</v>
      </c>
      <c r="F5186" s="50" t="s">
        <v>72</v>
      </c>
      <c r="G5186" s="50" t="s">
        <v>135</v>
      </c>
      <c r="H5186" s="50" t="s">
        <v>136</v>
      </c>
      <c r="I5186" s="50" t="s">
        <v>981</v>
      </c>
      <c r="J5186" s="50" t="s">
        <v>5572</v>
      </c>
      <c r="K5186" s="53">
        <v>7346.05</v>
      </c>
    </row>
    <row r="5187" spans="1:11" x14ac:dyDescent="0.25">
      <c r="A5187" s="50" t="s">
        <v>5558</v>
      </c>
      <c r="B5187" s="50" t="s">
        <v>6614</v>
      </c>
      <c r="C5187" s="50" t="s">
        <v>6615</v>
      </c>
      <c r="D5187" s="50" t="s">
        <v>37</v>
      </c>
      <c r="E5187" s="51">
        <v>45426</v>
      </c>
      <c r="F5187" s="50" t="s">
        <v>72</v>
      </c>
      <c r="G5187" s="50" t="s">
        <v>135</v>
      </c>
      <c r="H5187" s="50" t="s">
        <v>136</v>
      </c>
      <c r="I5187" s="50" t="s">
        <v>981</v>
      </c>
      <c r="J5187" s="50" t="s">
        <v>5572</v>
      </c>
      <c r="K5187" s="53">
        <v>5160.8</v>
      </c>
    </row>
    <row r="5188" spans="1:11" x14ac:dyDescent="0.25">
      <c r="A5188" s="50" t="s">
        <v>5558</v>
      </c>
      <c r="B5188" s="50" t="s">
        <v>6616</v>
      </c>
      <c r="C5188" s="50" t="s">
        <v>5864</v>
      </c>
      <c r="D5188" s="50" t="s">
        <v>37</v>
      </c>
      <c r="E5188" s="51">
        <v>45426</v>
      </c>
      <c r="F5188" s="50" t="s">
        <v>72</v>
      </c>
      <c r="G5188" s="50" t="s">
        <v>135</v>
      </c>
      <c r="H5188" s="50" t="s">
        <v>136</v>
      </c>
      <c r="I5188" s="50" t="s">
        <v>981</v>
      </c>
      <c r="J5188" s="50" t="s">
        <v>5572</v>
      </c>
      <c r="K5188" s="53">
        <v>12824.16</v>
      </c>
    </row>
    <row r="5189" spans="1:11" x14ac:dyDescent="0.25">
      <c r="A5189" s="50" t="s">
        <v>5558</v>
      </c>
      <c r="B5189" s="50" t="s">
        <v>6617</v>
      </c>
      <c r="C5189" s="50" t="s">
        <v>5864</v>
      </c>
      <c r="D5189" s="50" t="s">
        <v>37</v>
      </c>
      <c r="E5189" s="51">
        <v>45426</v>
      </c>
      <c r="F5189" s="50" t="s">
        <v>72</v>
      </c>
      <c r="G5189" s="50" t="s">
        <v>135</v>
      </c>
      <c r="H5189" s="50" t="s">
        <v>136</v>
      </c>
      <c r="I5189" s="50" t="s">
        <v>981</v>
      </c>
      <c r="J5189" s="50" t="s">
        <v>5572</v>
      </c>
      <c r="K5189" s="53">
        <v>12824.16</v>
      </c>
    </row>
    <row r="5190" spans="1:11" x14ac:dyDescent="0.25">
      <c r="A5190" s="50" t="s">
        <v>5558</v>
      </c>
      <c r="B5190" s="50" t="s">
        <v>6618</v>
      </c>
      <c r="C5190" s="50" t="s">
        <v>5864</v>
      </c>
      <c r="D5190" s="50" t="s">
        <v>37</v>
      </c>
      <c r="E5190" s="51">
        <v>45426</v>
      </c>
      <c r="F5190" s="50" t="s">
        <v>72</v>
      </c>
      <c r="G5190" s="50" t="s">
        <v>135</v>
      </c>
      <c r="H5190" s="50" t="s">
        <v>136</v>
      </c>
      <c r="I5190" s="50" t="s">
        <v>981</v>
      </c>
      <c r="J5190" s="50" t="s">
        <v>5572</v>
      </c>
      <c r="K5190" s="53">
        <v>12824.15</v>
      </c>
    </row>
    <row r="5191" spans="1:11" x14ac:dyDescent="0.25">
      <c r="A5191" s="50" t="s">
        <v>5558</v>
      </c>
      <c r="B5191" s="50" t="s">
        <v>6619</v>
      </c>
      <c r="C5191" s="50" t="s">
        <v>6577</v>
      </c>
      <c r="D5191" s="50" t="s">
        <v>37</v>
      </c>
      <c r="E5191" s="51">
        <v>45426</v>
      </c>
      <c r="F5191" s="50" t="s">
        <v>72</v>
      </c>
      <c r="G5191" s="50" t="s">
        <v>135</v>
      </c>
      <c r="H5191" s="50" t="s">
        <v>136</v>
      </c>
      <c r="I5191" s="50" t="s">
        <v>981</v>
      </c>
      <c r="J5191" s="50" t="s">
        <v>5572</v>
      </c>
      <c r="K5191" s="53">
        <v>4346.5600000000004</v>
      </c>
    </row>
    <row r="5192" spans="1:11" x14ac:dyDescent="0.25">
      <c r="A5192" s="50" t="s">
        <v>5558</v>
      </c>
      <c r="B5192" s="50" t="s">
        <v>6620</v>
      </c>
      <c r="C5192" s="50" t="s">
        <v>6621</v>
      </c>
      <c r="D5192" s="50" t="s">
        <v>37</v>
      </c>
      <c r="E5192" s="51">
        <v>45426</v>
      </c>
      <c r="F5192" s="50" t="s">
        <v>72</v>
      </c>
      <c r="G5192" s="50" t="s">
        <v>135</v>
      </c>
      <c r="H5192" s="50" t="s">
        <v>136</v>
      </c>
      <c r="I5192" s="50" t="s">
        <v>981</v>
      </c>
      <c r="J5192" s="50" t="s">
        <v>5572</v>
      </c>
      <c r="K5192" s="53">
        <v>7830.99</v>
      </c>
    </row>
    <row r="5193" spans="1:11" x14ac:dyDescent="0.25">
      <c r="A5193" s="50" t="s">
        <v>5558</v>
      </c>
      <c r="B5193" s="50" t="s">
        <v>6622</v>
      </c>
      <c r="C5193" s="50" t="s">
        <v>6623</v>
      </c>
      <c r="D5193" s="50" t="s">
        <v>37</v>
      </c>
      <c r="E5193" s="51">
        <v>45426</v>
      </c>
      <c r="F5193" s="50" t="s">
        <v>72</v>
      </c>
      <c r="G5193" s="50" t="s">
        <v>135</v>
      </c>
      <c r="H5193" s="50" t="s">
        <v>136</v>
      </c>
      <c r="I5193" s="50" t="s">
        <v>981</v>
      </c>
      <c r="J5193" s="50" t="s">
        <v>5572</v>
      </c>
      <c r="K5193" s="53">
        <v>4609.99</v>
      </c>
    </row>
    <row r="5194" spans="1:11" x14ac:dyDescent="0.25">
      <c r="A5194" s="50" t="s">
        <v>5558</v>
      </c>
      <c r="B5194" s="50" t="s">
        <v>6624</v>
      </c>
      <c r="C5194" s="50" t="s">
        <v>5615</v>
      </c>
      <c r="D5194" s="50" t="s">
        <v>37</v>
      </c>
      <c r="E5194" s="51">
        <v>45426</v>
      </c>
      <c r="F5194" s="50" t="s">
        <v>72</v>
      </c>
      <c r="G5194" s="50" t="s">
        <v>135</v>
      </c>
      <c r="H5194" s="50" t="s">
        <v>136</v>
      </c>
      <c r="I5194" s="50" t="s">
        <v>981</v>
      </c>
      <c r="J5194" s="50" t="s">
        <v>5561</v>
      </c>
      <c r="K5194" s="53">
        <v>1508.72</v>
      </c>
    </row>
    <row r="5195" spans="1:11" x14ac:dyDescent="0.25">
      <c r="A5195" s="50" t="s">
        <v>5558</v>
      </c>
      <c r="B5195" s="50" t="s">
        <v>6625</v>
      </c>
      <c r="C5195" s="50" t="s">
        <v>6606</v>
      </c>
      <c r="D5195" s="50" t="s">
        <v>37</v>
      </c>
      <c r="E5195" s="51">
        <v>45426</v>
      </c>
      <c r="F5195" s="50" t="s">
        <v>72</v>
      </c>
      <c r="G5195" s="50" t="s">
        <v>135</v>
      </c>
      <c r="H5195" s="50" t="s">
        <v>136</v>
      </c>
      <c r="I5195" s="50" t="s">
        <v>981</v>
      </c>
      <c r="J5195" s="50" t="s">
        <v>5572</v>
      </c>
      <c r="K5195" s="53">
        <v>10094.08</v>
      </c>
    </row>
    <row r="5196" spans="1:11" x14ac:dyDescent="0.25">
      <c r="A5196" s="50" t="s">
        <v>5558</v>
      </c>
      <c r="B5196" s="50" t="s">
        <v>6626</v>
      </c>
      <c r="C5196" s="50" t="s">
        <v>6606</v>
      </c>
      <c r="D5196" s="50" t="s">
        <v>37</v>
      </c>
      <c r="E5196" s="51">
        <v>45426</v>
      </c>
      <c r="F5196" s="50" t="s">
        <v>72</v>
      </c>
      <c r="G5196" s="50" t="s">
        <v>135</v>
      </c>
      <c r="H5196" s="50" t="s">
        <v>136</v>
      </c>
      <c r="I5196" s="50" t="s">
        <v>981</v>
      </c>
      <c r="J5196" s="50" t="s">
        <v>5572</v>
      </c>
      <c r="K5196" s="53">
        <v>10094.09</v>
      </c>
    </row>
    <row r="5197" spans="1:11" x14ac:dyDescent="0.25">
      <c r="A5197" s="50" t="s">
        <v>5558</v>
      </c>
      <c r="B5197" s="50" t="s">
        <v>6627</v>
      </c>
      <c r="C5197" s="50" t="s">
        <v>6577</v>
      </c>
      <c r="D5197" s="50" t="s">
        <v>37</v>
      </c>
      <c r="E5197" s="51">
        <v>45426</v>
      </c>
      <c r="F5197" s="50" t="s">
        <v>72</v>
      </c>
      <c r="G5197" s="50" t="s">
        <v>135</v>
      </c>
      <c r="H5197" s="50" t="s">
        <v>136</v>
      </c>
      <c r="I5197" s="50" t="s">
        <v>981</v>
      </c>
      <c r="J5197" s="50" t="s">
        <v>5572</v>
      </c>
      <c r="K5197" s="53">
        <v>4346.5600000000004</v>
      </c>
    </row>
    <row r="5198" spans="1:11" x14ac:dyDescent="0.25">
      <c r="A5198" s="50" t="s">
        <v>5558</v>
      </c>
      <c r="B5198" s="50" t="s">
        <v>6628</v>
      </c>
      <c r="C5198" s="50" t="s">
        <v>6621</v>
      </c>
      <c r="D5198" s="50" t="s">
        <v>37</v>
      </c>
      <c r="E5198" s="51">
        <v>45426</v>
      </c>
      <c r="F5198" s="50" t="s">
        <v>72</v>
      </c>
      <c r="G5198" s="50" t="s">
        <v>135</v>
      </c>
      <c r="H5198" s="50" t="s">
        <v>136</v>
      </c>
      <c r="I5198" s="50" t="s">
        <v>981</v>
      </c>
      <c r="J5198" s="50" t="s">
        <v>5572</v>
      </c>
      <c r="K5198" s="53">
        <v>7831</v>
      </c>
    </row>
    <row r="5199" spans="1:11" x14ac:dyDescent="0.25">
      <c r="A5199" s="50" t="s">
        <v>5558</v>
      </c>
      <c r="B5199" s="50" t="s">
        <v>6629</v>
      </c>
      <c r="C5199" s="50" t="s">
        <v>6623</v>
      </c>
      <c r="D5199" s="50" t="s">
        <v>37</v>
      </c>
      <c r="E5199" s="51">
        <v>45426</v>
      </c>
      <c r="F5199" s="50" t="s">
        <v>72</v>
      </c>
      <c r="G5199" s="50" t="s">
        <v>135</v>
      </c>
      <c r="H5199" s="50" t="s">
        <v>136</v>
      </c>
      <c r="I5199" s="50" t="s">
        <v>981</v>
      </c>
      <c r="J5199" s="50" t="s">
        <v>5572</v>
      </c>
      <c r="K5199" s="53">
        <v>4609.99</v>
      </c>
    </row>
    <row r="5200" spans="1:11" x14ac:dyDescent="0.25">
      <c r="A5200" s="50" t="s">
        <v>5558</v>
      </c>
      <c r="B5200" s="50" t="s">
        <v>6630</v>
      </c>
      <c r="C5200" s="50" t="s">
        <v>6606</v>
      </c>
      <c r="D5200" s="50" t="s">
        <v>37</v>
      </c>
      <c r="E5200" s="51">
        <v>45426</v>
      </c>
      <c r="F5200" s="50" t="s">
        <v>72</v>
      </c>
      <c r="G5200" s="50" t="s">
        <v>135</v>
      </c>
      <c r="H5200" s="50" t="s">
        <v>136</v>
      </c>
      <c r="I5200" s="50" t="s">
        <v>981</v>
      </c>
      <c r="J5200" s="50" t="s">
        <v>5572</v>
      </c>
      <c r="K5200" s="53">
        <v>10094.08</v>
      </c>
    </row>
    <row r="5201" spans="1:11" x14ac:dyDescent="0.25">
      <c r="A5201" s="50" t="s">
        <v>5558</v>
      </c>
      <c r="B5201" s="50" t="s">
        <v>6631</v>
      </c>
      <c r="C5201" s="50" t="s">
        <v>6606</v>
      </c>
      <c r="D5201" s="50" t="s">
        <v>37</v>
      </c>
      <c r="E5201" s="51">
        <v>45426</v>
      </c>
      <c r="F5201" s="50" t="s">
        <v>72</v>
      </c>
      <c r="G5201" s="50" t="s">
        <v>135</v>
      </c>
      <c r="H5201" s="50" t="s">
        <v>136</v>
      </c>
      <c r="I5201" s="50" t="s">
        <v>981</v>
      </c>
      <c r="J5201" s="50" t="s">
        <v>5572</v>
      </c>
      <c r="K5201" s="53">
        <v>10094.08</v>
      </c>
    </row>
    <row r="5202" spans="1:11" x14ac:dyDescent="0.25">
      <c r="A5202" s="50" t="s">
        <v>5558</v>
      </c>
      <c r="B5202" s="50" t="s">
        <v>6632</v>
      </c>
      <c r="C5202" s="50" t="s">
        <v>6606</v>
      </c>
      <c r="D5202" s="50" t="s">
        <v>37</v>
      </c>
      <c r="E5202" s="51">
        <v>45426</v>
      </c>
      <c r="F5202" s="50" t="s">
        <v>72</v>
      </c>
      <c r="G5202" s="50" t="s">
        <v>135</v>
      </c>
      <c r="H5202" s="50" t="s">
        <v>136</v>
      </c>
      <c r="I5202" s="50" t="s">
        <v>981</v>
      </c>
      <c r="J5202" s="50" t="s">
        <v>5572</v>
      </c>
      <c r="K5202" s="53">
        <v>10094.09</v>
      </c>
    </row>
    <row r="5203" spans="1:11" x14ac:dyDescent="0.25">
      <c r="A5203" s="50" t="s">
        <v>5558</v>
      </c>
      <c r="B5203" s="50" t="s">
        <v>6633</v>
      </c>
      <c r="C5203" s="50" t="s">
        <v>5615</v>
      </c>
      <c r="D5203" s="50" t="s">
        <v>37</v>
      </c>
      <c r="E5203" s="51">
        <v>45426</v>
      </c>
      <c r="F5203" s="50" t="s">
        <v>72</v>
      </c>
      <c r="G5203" s="50" t="s">
        <v>135</v>
      </c>
      <c r="H5203" s="50" t="s">
        <v>136</v>
      </c>
      <c r="I5203" s="50" t="s">
        <v>981</v>
      </c>
      <c r="J5203" s="50" t="s">
        <v>5561</v>
      </c>
      <c r="K5203" s="53">
        <v>1508.72</v>
      </c>
    </row>
    <row r="5204" spans="1:11" x14ac:dyDescent="0.25">
      <c r="A5204" s="50" t="s">
        <v>5558</v>
      </c>
      <c r="B5204" s="50" t="s">
        <v>6634</v>
      </c>
      <c r="C5204" s="50" t="s">
        <v>5594</v>
      </c>
      <c r="D5204" s="50" t="s">
        <v>37</v>
      </c>
      <c r="E5204" s="51">
        <v>45426</v>
      </c>
      <c r="F5204" s="50" t="s">
        <v>72</v>
      </c>
      <c r="G5204" s="50" t="s">
        <v>135</v>
      </c>
      <c r="H5204" s="50" t="s">
        <v>136</v>
      </c>
      <c r="I5204" s="50" t="s">
        <v>981</v>
      </c>
      <c r="J5204" s="50" t="s">
        <v>5572</v>
      </c>
      <c r="K5204" s="53">
        <v>10094.08</v>
      </c>
    </row>
    <row r="5205" spans="1:11" x14ac:dyDescent="0.25">
      <c r="A5205" s="50" t="s">
        <v>5558</v>
      </c>
      <c r="B5205" s="50" t="s">
        <v>6635</v>
      </c>
      <c r="C5205" s="50" t="s">
        <v>5594</v>
      </c>
      <c r="D5205" s="50" t="s">
        <v>37</v>
      </c>
      <c r="E5205" s="51">
        <v>45426</v>
      </c>
      <c r="F5205" s="50" t="s">
        <v>72</v>
      </c>
      <c r="G5205" s="50" t="s">
        <v>135</v>
      </c>
      <c r="H5205" s="50" t="s">
        <v>136</v>
      </c>
      <c r="I5205" s="50" t="s">
        <v>981</v>
      </c>
      <c r="J5205" s="50" t="s">
        <v>5572</v>
      </c>
      <c r="K5205" s="53">
        <v>10094.08</v>
      </c>
    </row>
    <row r="5206" spans="1:11" x14ac:dyDescent="0.25">
      <c r="A5206" s="50" t="s">
        <v>5558</v>
      </c>
      <c r="B5206" s="50" t="s">
        <v>6636</v>
      </c>
      <c r="C5206" s="50" t="s">
        <v>5594</v>
      </c>
      <c r="D5206" s="50" t="s">
        <v>37</v>
      </c>
      <c r="E5206" s="51">
        <v>45426</v>
      </c>
      <c r="F5206" s="50" t="s">
        <v>72</v>
      </c>
      <c r="G5206" s="50" t="s">
        <v>135</v>
      </c>
      <c r="H5206" s="50" t="s">
        <v>136</v>
      </c>
      <c r="I5206" s="50" t="s">
        <v>981</v>
      </c>
      <c r="J5206" s="50" t="s">
        <v>5572</v>
      </c>
      <c r="K5206" s="53">
        <v>10094.08</v>
      </c>
    </row>
    <row r="5207" spans="1:11" x14ac:dyDescent="0.25">
      <c r="A5207" s="50" t="s">
        <v>5558</v>
      </c>
      <c r="B5207" s="50" t="s">
        <v>6637</v>
      </c>
      <c r="C5207" s="50" t="s">
        <v>5594</v>
      </c>
      <c r="D5207" s="50" t="s">
        <v>37</v>
      </c>
      <c r="E5207" s="51">
        <v>45426</v>
      </c>
      <c r="F5207" s="50" t="s">
        <v>72</v>
      </c>
      <c r="G5207" s="50" t="s">
        <v>135</v>
      </c>
      <c r="H5207" s="50" t="s">
        <v>136</v>
      </c>
      <c r="I5207" s="50" t="s">
        <v>981</v>
      </c>
      <c r="J5207" s="50" t="s">
        <v>5572</v>
      </c>
      <c r="K5207" s="53">
        <v>10094.08</v>
      </c>
    </row>
    <row r="5208" spans="1:11" x14ac:dyDescent="0.25">
      <c r="A5208" s="50" t="s">
        <v>5558</v>
      </c>
      <c r="B5208" s="50" t="s">
        <v>6638</v>
      </c>
      <c r="C5208" s="50" t="s">
        <v>5594</v>
      </c>
      <c r="D5208" s="50" t="s">
        <v>37</v>
      </c>
      <c r="E5208" s="51">
        <v>45426</v>
      </c>
      <c r="F5208" s="50" t="s">
        <v>72</v>
      </c>
      <c r="G5208" s="50" t="s">
        <v>135</v>
      </c>
      <c r="H5208" s="50" t="s">
        <v>136</v>
      </c>
      <c r="I5208" s="50" t="s">
        <v>981</v>
      </c>
      <c r="J5208" s="50" t="s">
        <v>5572</v>
      </c>
      <c r="K5208" s="53">
        <v>10094.08</v>
      </c>
    </row>
    <row r="5209" spans="1:11" x14ac:dyDescent="0.25">
      <c r="A5209" s="50" t="s">
        <v>5558</v>
      </c>
      <c r="B5209" s="50" t="s">
        <v>6639</v>
      </c>
      <c r="C5209" s="50" t="s">
        <v>5594</v>
      </c>
      <c r="D5209" s="50" t="s">
        <v>37</v>
      </c>
      <c r="E5209" s="51">
        <v>45426</v>
      </c>
      <c r="F5209" s="50" t="s">
        <v>72</v>
      </c>
      <c r="G5209" s="50" t="s">
        <v>135</v>
      </c>
      <c r="H5209" s="50" t="s">
        <v>136</v>
      </c>
      <c r="I5209" s="50" t="s">
        <v>981</v>
      </c>
      <c r="J5209" s="50" t="s">
        <v>5572</v>
      </c>
      <c r="K5209" s="53">
        <v>10094.08</v>
      </c>
    </row>
    <row r="5210" spans="1:11" x14ac:dyDescent="0.25">
      <c r="A5210" s="50" t="s">
        <v>5558</v>
      </c>
      <c r="B5210" s="50" t="s">
        <v>6640</v>
      </c>
      <c r="C5210" s="50" t="s">
        <v>5594</v>
      </c>
      <c r="D5210" s="50" t="s">
        <v>37</v>
      </c>
      <c r="E5210" s="51">
        <v>45426</v>
      </c>
      <c r="F5210" s="50" t="s">
        <v>72</v>
      </c>
      <c r="G5210" s="50" t="s">
        <v>135</v>
      </c>
      <c r="H5210" s="50" t="s">
        <v>136</v>
      </c>
      <c r="I5210" s="50" t="s">
        <v>981</v>
      </c>
      <c r="J5210" s="50" t="s">
        <v>5572</v>
      </c>
      <c r="K5210" s="53">
        <v>10094.08</v>
      </c>
    </row>
    <row r="5211" spans="1:11" x14ac:dyDescent="0.25">
      <c r="A5211" s="50" t="s">
        <v>5558</v>
      </c>
      <c r="B5211" s="50" t="s">
        <v>6641</v>
      </c>
      <c r="C5211" s="50" t="s">
        <v>5594</v>
      </c>
      <c r="D5211" s="50" t="s">
        <v>37</v>
      </c>
      <c r="E5211" s="51">
        <v>45426</v>
      </c>
      <c r="F5211" s="50" t="s">
        <v>72</v>
      </c>
      <c r="G5211" s="50" t="s">
        <v>135</v>
      </c>
      <c r="H5211" s="50" t="s">
        <v>136</v>
      </c>
      <c r="I5211" s="50" t="s">
        <v>981</v>
      </c>
      <c r="J5211" s="50" t="s">
        <v>5572</v>
      </c>
      <c r="K5211" s="53">
        <v>10094.08</v>
      </c>
    </row>
    <row r="5212" spans="1:11" x14ac:dyDescent="0.25">
      <c r="A5212" s="50" t="s">
        <v>5558</v>
      </c>
      <c r="B5212" s="50" t="s">
        <v>6642</v>
      </c>
      <c r="C5212" s="50" t="s">
        <v>5594</v>
      </c>
      <c r="D5212" s="50" t="s">
        <v>37</v>
      </c>
      <c r="E5212" s="51">
        <v>45426</v>
      </c>
      <c r="F5212" s="50" t="s">
        <v>72</v>
      </c>
      <c r="G5212" s="50" t="s">
        <v>135</v>
      </c>
      <c r="H5212" s="50" t="s">
        <v>136</v>
      </c>
      <c r="I5212" s="50" t="s">
        <v>981</v>
      </c>
      <c r="J5212" s="50" t="s">
        <v>5572</v>
      </c>
      <c r="K5212" s="53">
        <v>10094.120000000001</v>
      </c>
    </row>
    <row r="5213" spans="1:11" x14ac:dyDescent="0.25">
      <c r="A5213" s="50" t="s">
        <v>5558</v>
      </c>
      <c r="B5213" s="50" t="s">
        <v>6643</v>
      </c>
      <c r="C5213" s="50" t="s">
        <v>5933</v>
      </c>
      <c r="D5213" s="50" t="s">
        <v>37</v>
      </c>
      <c r="E5213" s="51">
        <v>45426</v>
      </c>
      <c r="F5213" s="50" t="s">
        <v>72</v>
      </c>
      <c r="G5213" s="50" t="s">
        <v>135</v>
      </c>
      <c r="H5213" s="50" t="s">
        <v>136</v>
      </c>
      <c r="I5213" s="50" t="s">
        <v>981</v>
      </c>
      <c r="J5213" s="50" t="s">
        <v>5572</v>
      </c>
      <c r="K5213" s="53">
        <v>3077.32</v>
      </c>
    </row>
    <row r="5214" spans="1:11" x14ac:dyDescent="0.25">
      <c r="A5214" s="50" t="s">
        <v>5558</v>
      </c>
      <c r="B5214" s="50" t="s">
        <v>6644</v>
      </c>
      <c r="C5214" s="50" t="s">
        <v>5933</v>
      </c>
      <c r="D5214" s="50" t="s">
        <v>37</v>
      </c>
      <c r="E5214" s="51">
        <v>45426</v>
      </c>
      <c r="F5214" s="50" t="s">
        <v>72</v>
      </c>
      <c r="G5214" s="50" t="s">
        <v>135</v>
      </c>
      <c r="H5214" s="50" t="s">
        <v>136</v>
      </c>
      <c r="I5214" s="50" t="s">
        <v>981</v>
      </c>
      <c r="J5214" s="50" t="s">
        <v>5572</v>
      </c>
      <c r="K5214" s="53">
        <v>3077.32</v>
      </c>
    </row>
    <row r="5215" spans="1:11" x14ac:dyDescent="0.25">
      <c r="A5215" s="50" t="s">
        <v>5558</v>
      </c>
      <c r="B5215" s="50" t="s">
        <v>6645</v>
      </c>
      <c r="C5215" s="50" t="s">
        <v>5933</v>
      </c>
      <c r="D5215" s="50" t="s">
        <v>37</v>
      </c>
      <c r="E5215" s="51">
        <v>45426</v>
      </c>
      <c r="F5215" s="50" t="s">
        <v>72</v>
      </c>
      <c r="G5215" s="50" t="s">
        <v>6646</v>
      </c>
      <c r="H5215" s="50" t="s">
        <v>6647</v>
      </c>
      <c r="I5215" s="50" t="s">
        <v>981</v>
      </c>
      <c r="J5215" s="50" t="s">
        <v>5572</v>
      </c>
      <c r="K5215" s="53">
        <v>3077.31</v>
      </c>
    </row>
    <row r="5216" spans="1:11" x14ac:dyDescent="0.25">
      <c r="A5216" s="50" t="s">
        <v>5558</v>
      </c>
      <c r="B5216" s="50" t="s">
        <v>6648</v>
      </c>
      <c r="C5216" s="50" t="s">
        <v>6577</v>
      </c>
      <c r="D5216" s="50" t="s">
        <v>37</v>
      </c>
      <c r="E5216" s="51">
        <v>45426</v>
      </c>
      <c r="F5216" s="50" t="s">
        <v>72</v>
      </c>
      <c r="G5216" s="50" t="s">
        <v>135</v>
      </c>
      <c r="H5216" s="50" t="s">
        <v>136</v>
      </c>
      <c r="I5216" s="50" t="s">
        <v>981</v>
      </c>
      <c r="J5216" s="50" t="s">
        <v>5572</v>
      </c>
      <c r="K5216" s="53">
        <v>4346.57</v>
      </c>
    </row>
    <row r="5217" spans="1:11" x14ac:dyDescent="0.25">
      <c r="A5217" s="50" t="s">
        <v>5558</v>
      </c>
      <c r="B5217" s="50" t="s">
        <v>6649</v>
      </c>
      <c r="C5217" s="50" t="s">
        <v>6577</v>
      </c>
      <c r="D5217" s="50" t="s">
        <v>37</v>
      </c>
      <c r="E5217" s="51">
        <v>45426</v>
      </c>
      <c r="F5217" s="50" t="s">
        <v>72</v>
      </c>
      <c r="G5217" s="50" t="s">
        <v>135</v>
      </c>
      <c r="H5217" s="50" t="s">
        <v>136</v>
      </c>
      <c r="I5217" s="50" t="s">
        <v>981</v>
      </c>
      <c r="J5217" s="50" t="s">
        <v>5572</v>
      </c>
      <c r="K5217" s="53">
        <v>4346.5600000000004</v>
      </c>
    </row>
    <row r="5218" spans="1:11" x14ac:dyDescent="0.25">
      <c r="A5218" s="50" t="s">
        <v>5558</v>
      </c>
      <c r="B5218" s="50" t="s">
        <v>6650</v>
      </c>
      <c r="C5218" s="50" t="s">
        <v>6621</v>
      </c>
      <c r="D5218" s="50" t="s">
        <v>37</v>
      </c>
      <c r="E5218" s="51">
        <v>45426</v>
      </c>
      <c r="F5218" s="50" t="s">
        <v>72</v>
      </c>
      <c r="G5218" s="50" t="s">
        <v>135</v>
      </c>
      <c r="H5218" s="50" t="s">
        <v>136</v>
      </c>
      <c r="I5218" s="50" t="s">
        <v>981</v>
      </c>
      <c r="J5218" s="50" t="s">
        <v>5572</v>
      </c>
      <c r="K5218" s="53">
        <v>7831</v>
      </c>
    </row>
    <row r="5219" spans="1:11" x14ac:dyDescent="0.25">
      <c r="A5219" s="50" t="s">
        <v>5558</v>
      </c>
      <c r="B5219" s="50" t="s">
        <v>6651</v>
      </c>
      <c r="C5219" s="50" t="s">
        <v>6621</v>
      </c>
      <c r="D5219" s="50" t="s">
        <v>37</v>
      </c>
      <c r="E5219" s="51">
        <v>45426</v>
      </c>
      <c r="F5219" s="50" t="s">
        <v>72</v>
      </c>
      <c r="G5219" s="50" t="s">
        <v>135</v>
      </c>
      <c r="H5219" s="50" t="s">
        <v>136</v>
      </c>
      <c r="I5219" s="50" t="s">
        <v>981</v>
      </c>
      <c r="J5219" s="50" t="s">
        <v>5572</v>
      </c>
      <c r="K5219" s="53">
        <v>7830.99</v>
      </c>
    </row>
    <row r="5220" spans="1:11" x14ac:dyDescent="0.25">
      <c r="A5220" s="50" t="s">
        <v>5558</v>
      </c>
      <c r="B5220" s="50" t="s">
        <v>6652</v>
      </c>
      <c r="C5220" s="50" t="s">
        <v>6606</v>
      </c>
      <c r="D5220" s="50" t="s">
        <v>37</v>
      </c>
      <c r="E5220" s="51">
        <v>45426</v>
      </c>
      <c r="F5220" s="50" t="s">
        <v>72</v>
      </c>
      <c r="G5220" s="50" t="s">
        <v>135</v>
      </c>
      <c r="H5220" s="50" t="s">
        <v>136</v>
      </c>
      <c r="I5220" s="50" t="s">
        <v>981</v>
      </c>
      <c r="J5220" s="50" t="s">
        <v>5572</v>
      </c>
      <c r="K5220" s="53">
        <v>10094.08</v>
      </c>
    </row>
    <row r="5221" spans="1:11" x14ac:dyDescent="0.25">
      <c r="A5221" s="50" t="s">
        <v>5558</v>
      </c>
      <c r="B5221" s="50" t="s">
        <v>6653</v>
      </c>
      <c r="C5221" s="50" t="s">
        <v>6577</v>
      </c>
      <c r="D5221" s="50" t="s">
        <v>37</v>
      </c>
      <c r="E5221" s="51">
        <v>45426</v>
      </c>
      <c r="F5221" s="50" t="s">
        <v>72</v>
      </c>
      <c r="G5221" s="50" t="s">
        <v>135</v>
      </c>
      <c r="H5221" s="50" t="s">
        <v>136</v>
      </c>
      <c r="I5221" s="50" t="s">
        <v>981</v>
      </c>
      <c r="J5221" s="50" t="s">
        <v>5572</v>
      </c>
      <c r="K5221" s="53">
        <v>4346.57</v>
      </c>
    </row>
    <row r="5222" spans="1:11" x14ac:dyDescent="0.25">
      <c r="A5222" s="50" t="s">
        <v>5558</v>
      </c>
      <c r="B5222" s="50" t="s">
        <v>6654</v>
      </c>
      <c r="C5222" s="50" t="s">
        <v>6577</v>
      </c>
      <c r="D5222" s="50" t="s">
        <v>37</v>
      </c>
      <c r="E5222" s="51">
        <v>45426</v>
      </c>
      <c r="F5222" s="50" t="s">
        <v>72</v>
      </c>
      <c r="G5222" s="50" t="s">
        <v>135</v>
      </c>
      <c r="H5222" s="50" t="s">
        <v>136</v>
      </c>
      <c r="I5222" s="50" t="s">
        <v>981</v>
      </c>
      <c r="J5222" s="50" t="s">
        <v>5572</v>
      </c>
      <c r="K5222" s="53">
        <v>4346.5600000000004</v>
      </c>
    </row>
    <row r="5223" spans="1:11" x14ac:dyDescent="0.25">
      <c r="A5223" s="50" t="s">
        <v>5558</v>
      </c>
      <c r="B5223" s="50" t="s">
        <v>6655</v>
      </c>
      <c r="C5223" s="50" t="s">
        <v>6621</v>
      </c>
      <c r="D5223" s="50" t="s">
        <v>37</v>
      </c>
      <c r="E5223" s="51">
        <v>45426</v>
      </c>
      <c r="F5223" s="50" t="s">
        <v>72</v>
      </c>
      <c r="G5223" s="50" t="s">
        <v>135</v>
      </c>
      <c r="H5223" s="50" t="s">
        <v>136</v>
      </c>
      <c r="I5223" s="50" t="s">
        <v>981</v>
      </c>
      <c r="J5223" s="50" t="s">
        <v>5572</v>
      </c>
      <c r="K5223" s="53">
        <v>7831</v>
      </c>
    </row>
    <row r="5224" spans="1:11" x14ac:dyDescent="0.25">
      <c r="A5224" s="50" t="s">
        <v>5558</v>
      </c>
      <c r="B5224" s="50" t="s">
        <v>6656</v>
      </c>
      <c r="C5224" s="50" t="s">
        <v>6621</v>
      </c>
      <c r="D5224" s="50" t="s">
        <v>37</v>
      </c>
      <c r="E5224" s="51">
        <v>45426</v>
      </c>
      <c r="F5224" s="50" t="s">
        <v>72</v>
      </c>
      <c r="G5224" s="50" t="s">
        <v>135</v>
      </c>
      <c r="H5224" s="50" t="s">
        <v>136</v>
      </c>
      <c r="I5224" s="50" t="s">
        <v>981</v>
      </c>
      <c r="J5224" s="50" t="s">
        <v>5572</v>
      </c>
      <c r="K5224" s="53">
        <v>7830.99</v>
      </c>
    </row>
    <row r="5225" spans="1:11" x14ac:dyDescent="0.25">
      <c r="A5225" s="50" t="s">
        <v>5558</v>
      </c>
      <c r="B5225" s="50" t="s">
        <v>6657</v>
      </c>
      <c r="C5225" s="50" t="s">
        <v>6606</v>
      </c>
      <c r="D5225" s="50" t="s">
        <v>37</v>
      </c>
      <c r="E5225" s="51">
        <v>45426</v>
      </c>
      <c r="F5225" s="50" t="s">
        <v>72</v>
      </c>
      <c r="G5225" s="50" t="s">
        <v>135</v>
      </c>
      <c r="H5225" s="50" t="s">
        <v>136</v>
      </c>
      <c r="I5225" s="50" t="s">
        <v>981</v>
      </c>
      <c r="J5225" s="50" t="s">
        <v>5572</v>
      </c>
      <c r="K5225" s="53">
        <v>10094.1</v>
      </c>
    </row>
    <row r="5226" spans="1:11" x14ac:dyDescent="0.25">
      <c r="A5226" s="50" t="s">
        <v>5558</v>
      </c>
      <c r="B5226" s="50" t="s">
        <v>6658</v>
      </c>
      <c r="C5226" s="50" t="s">
        <v>6577</v>
      </c>
      <c r="D5226" s="50" t="s">
        <v>37</v>
      </c>
      <c r="E5226" s="51">
        <v>45426</v>
      </c>
      <c r="F5226" s="50" t="s">
        <v>72</v>
      </c>
      <c r="G5226" s="50" t="s">
        <v>135</v>
      </c>
      <c r="H5226" s="50" t="s">
        <v>136</v>
      </c>
      <c r="I5226" s="50" t="s">
        <v>981</v>
      </c>
      <c r="J5226" s="50" t="s">
        <v>5572</v>
      </c>
      <c r="K5226" s="53">
        <v>4346.57</v>
      </c>
    </row>
    <row r="5227" spans="1:11" x14ac:dyDescent="0.25">
      <c r="A5227" s="50" t="s">
        <v>5558</v>
      </c>
      <c r="B5227" s="50" t="s">
        <v>6659</v>
      </c>
      <c r="C5227" s="50" t="s">
        <v>6577</v>
      </c>
      <c r="D5227" s="50" t="s">
        <v>37</v>
      </c>
      <c r="E5227" s="51">
        <v>45426</v>
      </c>
      <c r="F5227" s="50" t="s">
        <v>72</v>
      </c>
      <c r="G5227" s="50" t="s">
        <v>135</v>
      </c>
      <c r="H5227" s="50" t="s">
        <v>136</v>
      </c>
      <c r="I5227" s="50" t="s">
        <v>981</v>
      </c>
      <c r="J5227" s="50" t="s">
        <v>5572</v>
      </c>
      <c r="K5227" s="53">
        <v>4346.5600000000004</v>
      </c>
    </row>
    <row r="5228" spans="1:11" x14ac:dyDescent="0.25">
      <c r="A5228" s="50" t="s">
        <v>5558</v>
      </c>
      <c r="B5228" s="50" t="s">
        <v>6660</v>
      </c>
      <c r="C5228" s="50" t="s">
        <v>6621</v>
      </c>
      <c r="D5228" s="50" t="s">
        <v>37</v>
      </c>
      <c r="E5228" s="51">
        <v>45426</v>
      </c>
      <c r="F5228" s="50" t="s">
        <v>72</v>
      </c>
      <c r="G5228" s="50" t="s">
        <v>135</v>
      </c>
      <c r="H5228" s="50" t="s">
        <v>136</v>
      </c>
      <c r="I5228" s="50" t="s">
        <v>981</v>
      </c>
      <c r="J5228" s="50" t="s">
        <v>5572</v>
      </c>
      <c r="K5228" s="53">
        <v>7831</v>
      </c>
    </row>
    <row r="5229" spans="1:11" x14ac:dyDescent="0.25">
      <c r="A5229" s="50" t="s">
        <v>5558</v>
      </c>
      <c r="B5229" s="50" t="s">
        <v>6661</v>
      </c>
      <c r="C5229" s="50" t="s">
        <v>6621</v>
      </c>
      <c r="D5229" s="50" t="s">
        <v>37</v>
      </c>
      <c r="E5229" s="51">
        <v>45426</v>
      </c>
      <c r="F5229" s="50" t="s">
        <v>72</v>
      </c>
      <c r="G5229" s="50" t="s">
        <v>135</v>
      </c>
      <c r="H5229" s="50" t="s">
        <v>136</v>
      </c>
      <c r="I5229" s="50" t="s">
        <v>981</v>
      </c>
      <c r="J5229" s="50" t="s">
        <v>5572</v>
      </c>
      <c r="K5229" s="53">
        <v>7830.99</v>
      </c>
    </row>
    <row r="5230" spans="1:11" x14ac:dyDescent="0.25">
      <c r="A5230" s="50" t="s">
        <v>5558</v>
      </c>
      <c r="B5230" s="50" t="s">
        <v>6662</v>
      </c>
      <c r="C5230" s="50" t="s">
        <v>5615</v>
      </c>
      <c r="D5230" s="50" t="s">
        <v>37</v>
      </c>
      <c r="E5230" s="51">
        <v>45426</v>
      </c>
      <c r="F5230" s="50" t="s">
        <v>72</v>
      </c>
      <c r="G5230" s="50" t="s">
        <v>135</v>
      </c>
      <c r="H5230" s="50" t="s">
        <v>136</v>
      </c>
      <c r="I5230" s="50" t="s">
        <v>981</v>
      </c>
      <c r="J5230" s="50" t="s">
        <v>5561</v>
      </c>
      <c r="K5230" s="53">
        <v>1508.72</v>
      </c>
    </row>
    <row r="5231" spans="1:11" x14ac:dyDescent="0.25">
      <c r="A5231" s="50" t="s">
        <v>5558</v>
      </c>
      <c r="B5231" s="50" t="s">
        <v>6663</v>
      </c>
      <c r="C5231" s="50" t="s">
        <v>6606</v>
      </c>
      <c r="D5231" s="50" t="s">
        <v>37</v>
      </c>
      <c r="E5231" s="51">
        <v>45426</v>
      </c>
      <c r="F5231" s="50" t="s">
        <v>72</v>
      </c>
      <c r="G5231" s="50" t="s">
        <v>135</v>
      </c>
      <c r="H5231" s="50" t="s">
        <v>136</v>
      </c>
      <c r="I5231" s="50" t="s">
        <v>981</v>
      </c>
      <c r="J5231" s="50" t="s">
        <v>5572</v>
      </c>
      <c r="K5231" s="53">
        <v>10094.08</v>
      </c>
    </row>
    <row r="5232" spans="1:11" x14ac:dyDescent="0.25">
      <c r="A5232" s="50" t="s">
        <v>5558</v>
      </c>
      <c r="B5232" s="50" t="s">
        <v>6664</v>
      </c>
      <c r="C5232" s="50" t="s">
        <v>5615</v>
      </c>
      <c r="D5232" s="50" t="s">
        <v>37</v>
      </c>
      <c r="E5232" s="51">
        <v>45427</v>
      </c>
      <c r="F5232" s="50" t="s">
        <v>72</v>
      </c>
      <c r="G5232" s="50" t="s">
        <v>6646</v>
      </c>
      <c r="H5232" s="50" t="s">
        <v>6647</v>
      </c>
      <c r="I5232" s="50" t="s">
        <v>981</v>
      </c>
      <c r="J5232" s="50" t="s">
        <v>5561</v>
      </c>
      <c r="K5232" s="53">
        <v>1508.72</v>
      </c>
    </row>
    <row r="5233" spans="1:11" x14ac:dyDescent="0.25">
      <c r="A5233" s="50" t="s">
        <v>5558</v>
      </c>
      <c r="B5233" s="50" t="s">
        <v>6665</v>
      </c>
      <c r="C5233" s="50" t="s">
        <v>5646</v>
      </c>
      <c r="D5233" s="50" t="s">
        <v>37</v>
      </c>
      <c r="E5233" s="51">
        <v>45427</v>
      </c>
      <c r="F5233" s="50" t="s">
        <v>72</v>
      </c>
      <c r="G5233" s="50" t="s">
        <v>6646</v>
      </c>
      <c r="H5233" s="50" t="s">
        <v>6647</v>
      </c>
      <c r="I5233" s="50" t="s">
        <v>981</v>
      </c>
      <c r="J5233" s="50" t="s">
        <v>5572</v>
      </c>
      <c r="K5233" s="53">
        <v>14907.63</v>
      </c>
    </row>
    <row r="5234" spans="1:11" x14ac:dyDescent="0.25">
      <c r="A5234" s="50" t="s">
        <v>5558</v>
      </c>
      <c r="B5234" s="50" t="s">
        <v>6666</v>
      </c>
      <c r="C5234" s="50" t="s">
        <v>5864</v>
      </c>
      <c r="D5234" s="50" t="s">
        <v>37</v>
      </c>
      <c r="E5234" s="51">
        <v>45427</v>
      </c>
      <c r="F5234" s="50" t="s">
        <v>72</v>
      </c>
      <c r="G5234" s="50" t="s">
        <v>6646</v>
      </c>
      <c r="H5234" s="50" t="s">
        <v>6647</v>
      </c>
      <c r="I5234" s="50" t="s">
        <v>981</v>
      </c>
      <c r="J5234" s="50" t="s">
        <v>5572</v>
      </c>
      <c r="K5234" s="53">
        <v>12824.16</v>
      </c>
    </row>
    <row r="5235" spans="1:11" x14ac:dyDescent="0.25">
      <c r="A5235" s="50" t="s">
        <v>5558</v>
      </c>
      <c r="B5235" s="50" t="s">
        <v>6667</v>
      </c>
      <c r="C5235" s="50" t="s">
        <v>5864</v>
      </c>
      <c r="D5235" s="50" t="s">
        <v>37</v>
      </c>
      <c r="E5235" s="51">
        <v>45427</v>
      </c>
      <c r="F5235" s="50" t="s">
        <v>72</v>
      </c>
      <c r="G5235" s="50" t="s">
        <v>6646</v>
      </c>
      <c r="H5235" s="50" t="s">
        <v>6647</v>
      </c>
      <c r="I5235" s="50" t="s">
        <v>981</v>
      </c>
      <c r="J5235" s="50" t="s">
        <v>5572</v>
      </c>
      <c r="K5235" s="53">
        <v>12824.16</v>
      </c>
    </row>
    <row r="5236" spans="1:11" x14ac:dyDescent="0.25">
      <c r="A5236" s="50" t="s">
        <v>5558</v>
      </c>
      <c r="B5236" s="50" t="s">
        <v>6668</v>
      </c>
      <c r="C5236" s="50" t="s">
        <v>5864</v>
      </c>
      <c r="D5236" s="50" t="s">
        <v>37</v>
      </c>
      <c r="E5236" s="51">
        <v>45427</v>
      </c>
      <c r="F5236" s="50" t="s">
        <v>72</v>
      </c>
      <c r="G5236" s="50" t="s">
        <v>6646</v>
      </c>
      <c r="H5236" s="50" t="s">
        <v>6647</v>
      </c>
      <c r="I5236" s="50" t="s">
        <v>981</v>
      </c>
      <c r="J5236" s="50" t="s">
        <v>5572</v>
      </c>
      <c r="K5236" s="53">
        <v>12824.16</v>
      </c>
    </row>
    <row r="5237" spans="1:11" x14ac:dyDescent="0.25">
      <c r="A5237" s="50" t="s">
        <v>5558</v>
      </c>
      <c r="B5237" s="50" t="s">
        <v>6669</v>
      </c>
      <c r="C5237" s="50" t="s">
        <v>5864</v>
      </c>
      <c r="D5237" s="50" t="s">
        <v>37</v>
      </c>
      <c r="E5237" s="51">
        <v>45427</v>
      </c>
      <c r="F5237" s="50" t="s">
        <v>72</v>
      </c>
      <c r="G5237" s="50" t="s">
        <v>135</v>
      </c>
      <c r="H5237" s="50" t="s">
        <v>136</v>
      </c>
      <c r="I5237" s="50" t="s">
        <v>981</v>
      </c>
      <c r="J5237" s="50" t="s">
        <v>5572</v>
      </c>
      <c r="K5237" s="53">
        <v>12824.15</v>
      </c>
    </row>
    <row r="5238" spans="1:11" x14ac:dyDescent="0.25">
      <c r="A5238" s="50" t="s">
        <v>5558</v>
      </c>
      <c r="B5238" s="50" t="s">
        <v>6670</v>
      </c>
      <c r="C5238" s="50" t="s">
        <v>6671</v>
      </c>
      <c r="D5238" s="50" t="s">
        <v>37</v>
      </c>
      <c r="E5238" s="51">
        <v>45427</v>
      </c>
      <c r="F5238" s="50" t="s">
        <v>72</v>
      </c>
      <c r="G5238" s="50" t="s">
        <v>6646</v>
      </c>
      <c r="H5238" s="50" t="s">
        <v>6647</v>
      </c>
      <c r="I5238" s="50" t="s">
        <v>981</v>
      </c>
      <c r="J5238" s="50" t="s">
        <v>5572</v>
      </c>
      <c r="K5238" s="53">
        <v>10130.01</v>
      </c>
    </row>
    <row r="5239" spans="1:11" x14ac:dyDescent="0.25">
      <c r="A5239" s="50" t="s">
        <v>5558</v>
      </c>
      <c r="B5239" s="50" t="s">
        <v>6672</v>
      </c>
      <c r="C5239" s="50" t="s">
        <v>5933</v>
      </c>
      <c r="D5239" s="50" t="s">
        <v>37</v>
      </c>
      <c r="E5239" s="51">
        <v>45427</v>
      </c>
      <c r="F5239" s="50" t="s">
        <v>72</v>
      </c>
      <c r="G5239" s="50" t="s">
        <v>6646</v>
      </c>
      <c r="H5239" s="50" t="s">
        <v>6647</v>
      </c>
      <c r="I5239" s="50" t="s">
        <v>981</v>
      </c>
      <c r="J5239" s="50" t="s">
        <v>5572</v>
      </c>
      <c r="K5239" s="53">
        <v>3077.32</v>
      </c>
    </row>
    <row r="5240" spans="1:11" x14ac:dyDescent="0.25">
      <c r="A5240" s="50" t="s">
        <v>5558</v>
      </c>
      <c r="B5240" s="50" t="s">
        <v>6673</v>
      </c>
      <c r="C5240" s="50" t="s">
        <v>5920</v>
      </c>
      <c r="D5240" s="50" t="s">
        <v>37</v>
      </c>
      <c r="E5240" s="51">
        <v>45427</v>
      </c>
      <c r="F5240" s="50" t="s">
        <v>72</v>
      </c>
      <c r="G5240" s="50" t="s">
        <v>135</v>
      </c>
      <c r="H5240" s="50" t="s">
        <v>136</v>
      </c>
      <c r="I5240" s="50" t="s">
        <v>981</v>
      </c>
      <c r="J5240" s="50" t="s">
        <v>5572</v>
      </c>
      <c r="K5240" s="53">
        <v>3831.68</v>
      </c>
    </row>
    <row r="5241" spans="1:11" x14ac:dyDescent="0.25">
      <c r="A5241" s="50" t="s">
        <v>5558</v>
      </c>
      <c r="B5241" s="50" t="s">
        <v>6674</v>
      </c>
      <c r="C5241" s="50" t="s">
        <v>5920</v>
      </c>
      <c r="D5241" s="50" t="s">
        <v>37</v>
      </c>
      <c r="E5241" s="51">
        <v>45427</v>
      </c>
      <c r="F5241" s="50" t="s">
        <v>72</v>
      </c>
      <c r="G5241" s="50" t="s">
        <v>135</v>
      </c>
      <c r="H5241" s="50" t="s">
        <v>136</v>
      </c>
      <c r="I5241" s="50" t="s">
        <v>981</v>
      </c>
      <c r="J5241" s="50" t="s">
        <v>5572</v>
      </c>
      <c r="K5241" s="53">
        <v>3831.68</v>
      </c>
    </row>
    <row r="5242" spans="1:11" x14ac:dyDescent="0.25">
      <c r="A5242" s="50" t="s">
        <v>5558</v>
      </c>
      <c r="B5242" s="50" t="s">
        <v>6675</v>
      </c>
      <c r="C5242" s="50" t="s">
        <v>5920</v>
      </c>
      <c r="D5242" s="50" t="s">
        <v>37</v>
      </c>
      <c r="E5242" s="51">
        <v>45427</v>
      </c>
      <c r="F5242" s="50" t="s">
        <v>72</v>
      </c>
      <c r="G5242" s="50" t="s">
        <v>135</v>
      </c>
      <c r="H5242" s="50" t="s">
        <v>136</v>
      </c>
      <c r="I5242" s="50" t="s">
        <v>981</v>
      </c>
      <c r="J5242" s="50" t="s">
        <v>5572</v>
      </c>
      <c r="K5242" s="53">
        <v>3831.68</v>
      </c>
    </row>
    <row r="5243" spans="1:11" x14ac:dyDescent="0.25">
      <c r="A5243" s="50" t="s">
        <v>5558</v>
      </c>
      <c r="B5243" s="50" t="s">
        <v>6676</v>
      </c>
      <c r="C5243" s="50" t="s">
        <v>5920</v>
      </c>
      <c r="D5243" s="50" t="s">
        <v>37</v>
      </c>
      <c r="E5243" s="51">
        <v>45427</v>
      </c>
      <c r="F5243" s="50" t="s">
        <v>72</v>
      </c>
      <c r="G5243" s="50" t="s">
        <v>135</v>
      </c>
      <c r="H5243" s="50" t="s">
        <v>136</v>
      </c>
      <c r="I5243" s="50" t="s">
        <v>981</v>
      </c>
      <c r="J5243" s="50" t="s">
        <v>5572</v>
      </c>
      <c r="K5243" s="53">
        <v>3831.68</v>
      </c>
    </row>
    <row r="5244" spans="1:11" x14ac:dyDescent="0.25">
      <c r="A5244" s="50" t="s">
        <v>5558</v>
      </c>
      <c r="B5244" s="50" t="s">
        <v>6677</v>
      </c>
      <c r="C5244" s="50" t="s">
        <v>6428</v>
      </c>
      <c r="D5244" s="50" t="s">
        <v>37</v>
      </c>
      <c r="E5244" s="51">
        <v>45427</v>
      </c>
      <c r="F5244" s="50" t="s">
        <v>72</v>
      </c>
      <c r="G5244" s="50" t="s">
        <v>135</v>
      </c>
      <c r="H5244" s="50" t="s">
        <v>136</v>
      </c>
      <c r="I5244" s="50" t="s">
        <v>981</v>
      </c>
      <c r="J5244" s="50" t="s">
        <v>5572</v>
      </c>
      <c r="K5244" s="53">
        <v>4226.82</v>
      </c>
    </row>
    <row r="5245" spans="1:11" x14ac:dyDescent="0.25">
      <c r="A5245" s="50" t="s">
        <v>5558</v>
      </c>
      <c r="B5245" s="50" t="s">
        <v>6678</v>
      </c>
      <c r="C5245" s="50" t="s">
        <v>5615</v>
      </c>
      <c r="D5245" s="50" t="s">
        <v>37</v>
      </c>
      <c r="E5245" s="51">
        <v>45427</v>
      </c>
      <c r="F5245" s="50" t="s">
        <v>72</v>
      </c>
      <c r="G5245" s="50" t="s">
        <v>135</v>
      </c>
      <c r="H5245" s="50" t="s">
        <v>136</v>
      </c>
      <c r="I5245" s="50" t="s">
        <v>981</v>
      </c>
      <c r="J5245" s="50" t="s">
        <v>5561</v>
      </c>
      <c r="K5245" s="53">
        <v>1508.72</v>
      </c>
    </row>
    <row r="5246" spans="1:11" x14ac:dyDescent="0.25">
      <c r="A5246" s="50" t="s">
        <v>5558</v>
      </c>
      <c r="B5246" s="50" t="s">
        <v>6679</v>
      </c>
      <c r="C5246" s="50" t="s">
        <v>6577</v>
      </c>
      <c r="D5246" s="50" t="s">
        <v>37</v>
      </c>
      <c r="E5246" s="51">
        <v>45427</v>
      </c>
      <c r="F5246" s="50" t="s">
        <v>72</v>
      </c>
      <c r="G5246" s="50" t="s">
        <v>135</v>
      </c>
      <c r="H5246" s="50" t="s">
        <v>136</v>
      </c>
      <c r="I5246" s="50" t="s">
        <v>981</v>
      </c>
      <c r="J5246" s="50" t="s">
        <v>5572</v>
      </c>
      <c r="K5246" s="53">
        <v>16434.32</v>
      </c>
    </row>
    <row r="5247" spans="1:11" x14ac:dyDescent="0.25">
      <c r="A5247" s="50" t="s">
        <v>5558</v>
      </c>
      <c r="B5247" s="50" t="s">
        <v>6680</v>
      </c>
      <c r="C5247" s="50" t="s">
        <v>6577</v>
      </c>
      <c r="D5247" s="50" t="s">
        <v>37</v>
      </c>
      <c r="E5247" s="51">
        <v>45427</v>
      </c>
      <c r="F5247" s="50" t="s">
        <v>72</v>
      </c>
      <c r="G5247" s="50" t="s">
        <v>798</v>
      </c>
      <c r="H5247" s="50" t="s">
        <v>799</v>
      </c>
      <c r="I5247" s="50" t="s">
        <v>981</v>
      </c>
      <c r="J5247" s="50" t="s">
        <v>5572</v>
      </c>
      <c r="K5247" s="53">
        <v>4346.5600000000004</v>
      </c>
    </row>
    <row r="5248" spans="1:11" x14ac:dyDescent="0.25">
      <c r="A5248" s="50" t="s">
        <v>5558</v>
      </c>
      <c r="B5248" s="50" t="s">
        <v>6681</v>
      </c>
      <c r="C5248" s="50" t="s">
        <v>6621</v>
      </c>
      <c r="D5248" s="50" t="s">
        <v>37</v>
      </c>
      <c r="E5248" s="51">
        <v>45427</v>
      </c>
      <c r="F5248" s="50" t="s">
        <v>72</v>
      </c>
      <c r="G5248" s="50" t="s">
        <v>798</v>
      </c>
      <c r="H5248" s="50" t="s">
        <v>799</v>
      </c>
      <c r="I5248" s="50" t="s">
        <v>981</v>
      </c>
      <c r="J5248" s="50" t="s">
        <v>5572</v>
      </c>
      <c r="K5248" s="53">
        <v>7831</v>
      </c>
    </row>
    <row r="5249" spans="1:11" x14ac:dyDescent="0.25">
      <c r="A5249" s="50" t="s">
        <v>5558</v>
      </c>
      <c r="B5249" s="50" t="s">
        <v>6682</v>
      </c>
      <c r="C5249" s="50" t="s">
        <v>6683</v>
      </c>
      <c r="D5249" s="50" t="s">
        <v>37</v>
      </c>
      <c r="E5249" s="51">
        <v>45427</v>
      </c>
      <c r="F5249" s="50" t="s">
        <v>72</v>
      </c>
      <c r="G5249" s="50" t="s">
        <v>798</v>
      </c>
      <c r="H5249" s="50" t="s">
        <v>799</v>
      </c>
      <c r="I5249" s="50" t="s">
        <v>981</v>
      </c>
      <c r="J5249" s="50" t="s">
        <v>5572</v>
      </c>
      <c r="K5249" s="53">
        <v>9866.58</v>
      </c>
    </row>
    <row r="5250" spans="1:11" x14ac:dyDescent="0.25">
      <c r="A5250" s="50" t="s">
        <v>5558</v>
      </c>
      <c r="B5250" s="50" t="s">
        <v>6684</v>
      </c>
      <c r="C5250" s="50" t="s">
        <v>6683</v>
      </c>
      <c r="D5250" s="50" t="s">
        <v>37</v>
      </c>
      <c r="E5250" s="51">
        <v>45427</v>
      </c>
      <c r="F5250" s="50" t="s">
        <v>72</v>
      </c>
      <c r="G5250" s="50" t="s">
        <v>798</v>
      </c>
      <c r="H5250" s="50" t="s">
        <v>799</v>
      </c>
      <c r="I5250" s="50" t="s">
        <v>981</v>
      </c>
      <c r="J5250" s="50" t="s">
        <v>5572</v>
      </c>
      <c r="K5250" s="53">
        <v>9866.58</v>
      </c>
    </row>
    <row r="5251" spans="1:11" x14ac:dyDescent="0.25">
      <c r="A5251" s="50" t="s">
        <v>5558</v>
      </c>
      <c r="B5251" s="50" t="s">
        <v>6685</v>
      </c>
      <c r="C5251" s="50" t="s">
        <v>5615</v>
      </c>
      <c r="D5251" s="50" t="s">
        <v>37</v>
      </c>
      <c r="E5251" s="51">
        <v>45427</v>
      </c>
      <c r="F5251" s="50" t="s">
        <v>72</v>
      </c>
      <c r="G5251" s="50" t="s">
        <v>798</v>
      </c>
      <c r="H5251" s="50" t="s">
        <v>799</v>
      </c>
      <c r="I5251" s="50" t="s">
        <v>981</v>
      </c>
      <c r="J5251" s="50" t="s">
        <v>5561</v>
      </c>
      <c r="K5251" s="53">
        <v>1508.72</v>
      </c>
    </row>
    <row r="5252" spans="1:11" x14ac:dyDescent="0.25">
      <c r="A5252" s="50" t="s">
        <v>5558</v>
      </c>
      <c r="B5252" s="50" t="s">
        <v>6686</v>
      </c>
      <c r="C5252" s="50" t="s">
        <v>6687</v>
      </c>
      <c r="D5252" s="50" t="s">
        <v>37</v>
      </c>
      <c r="E5252" s="51">
        <v>45427</v>
      </c>
      <c r="F5252" s="50" t="s">
        <v>72</v>
      </c>
      <c r="G5252" s="50" t="s">
        <v>798</v>
      </c>
      <c r="H5252" s="50" t="s">
        <v>799</v>
      </c>
      <c r="I5252" s="50" t="s">
        <v>981</v>
      </c>
      <c r="J5252" s="50" t="s">
        <v>5572</v>
      </c>
      <c r="K5252" s="53">
        <v>9746.84</v>
      </c>
    </row>
    <row r="5253" spans="1:11" x14ac:dyDescent="0.25">
      <c r="A5253" s="50" t="s">
        <v>5558</v>
      </c>
      <c r="B5253" s="50" t="s">
        <v>6688</v>
      </c>
      <c r="C5253" s="50" t="s">
        <v>5594</v>
      </c>
      <c r="D5253" s="50" t="s">
        <v>37</v>
      </c>
      <c r="E5253" s="51">
        <v>45427</v>
      </c>
      <c r="F5253" s="50" t="s">
        <v>72</v>
      </c>
      <c r="G5253" s="50" t="s">
        <v>798</v>
      </c>
      <c r="H5253" s="50" t="s">
        <v>799</v>
      </c>
      <c r="I5253" s="50" t="s">
        <v>981</v>
      </c>
      <c r="J5253" s="50" t="s">
        <v>5572</v>
      </c>
      <c r="K5253" s="53">
        <v>9986.32</v>
      </c>
    </row>
    <row r="5254" spans="1:11" x14ac:dyDescent="0.25">
      <c r="A5254" s="50" t="s">
        <v>5558</v>
      </c>
      <c r="B5254" s="50" t="s">
        <v>6689</v>
      </c>
      <c r="C5254" s="50" t="s">
        <v>6577</v>
      </c>
      <c r="D5254" s="50" t="s">
        <v>37</v>
      </c>
      <c r="E5254" s="51">
        <v>45427</v>
      </c>
      <c r="F5254" s="50" t="s">
        <v>72</v>
      </c>
      <c r="G5254" s="50" t="s">
        <v>3730</v>
      </c>
      <c r="H5254" s="50" t="s">
        <v>3731</v>
      </c>
      <c r="I5254" s="50" t="s">
        <v>981</v>
      </c>
      <c r="J5254" s="50" t="s">
        <v>5572</v>
      </c>
      <c r="K5254" s="53">
        <v>4346.5600000000004</v>
      </c>
    </row>
    <row r="5255" spans="1:11" x14ac:dyDescent="0.25">
      <c r="A5255" s="50" t="s">
        <v>5558</v>
      </c>
      <c r="B5255" s="50" t="s">
        <v>6690</v>
      </c>
      <c r="C5255" s="50" t="s">
        <v>6621</v>
      </c>
      <c r="D5255" s="50" t="s">
        <v>37</v>
      </c>
      <c r="E5255" s="51">
        <v>45427</v>
      </c>
      <c r="F5255" s="50" t="s">
        <v>72</v>
      </c>
      <c r="G5255" s="50" t="s">
        <v>3730</v>
      </c>
      <c r="H5255" s="50" t="s">
        <v>3731</v>
      </c>
      <c r="I5255" s="50" t="s">
        <v>981</v>
      </c>
      <c r="J5255" s="50" t="s">
        <v>5572</v>
      </c>
      <c r="K5255" s="53">
        <v>7831</v>
      </c>
    </row>
    <row r="5256" spans="1:11" x14ac:dyDescent="0.25">
      <c r="A5256" s="50" t="s">
        <v>5558</v>
      </c>
      <c r="B5256" s="50" t="s">
        <v>6691</v>
      </c>
      <c r="C5256" s="50" t="s">
        <v>6683</v>
      </c>
      <c r="D5256" s="50" t="s">
        <v>37</v>
      </c>
      <c r="E5256" s="51">
        <v>45427</v>
      </c>
      <c r="F5256" s="50" t="s">
        <v>72</v>
      </c>
      <c r="G5256" s="50" t="s">
        <v>3730</v>
      </c>
      <c r="H5256" s="50" t="s">
        <v>3731</v>
      </c>
      <c r="I5256" s="50" t="s">
        <v>981</v>
      </c>
      <c r="J5256" s="50" t="s">
        <v>5572</v>
      </c>
      <c r="K5256" s="53">
        <v>9866.58</v>
      </c>
    </row>
    <row r="5257" spans="1:11" x14ac:dyDescent="0.25">
      <c r="A5257" s="50" t="s">
        <v>5558</v>
      </c>
      <c r="B5257" s="50" t="s">
        <v>6692</v>
      </c>
      <c r="C5257" s="50" t="s">
        <v>6683</v>
      </c>
      <c r="D5257" s="50" t="s">
        <v>37</v>
      </c>
      <c r="E5257" s="51">
        <v>45427</v>
      </c>
      <c r="F5257" s="50" t="s">
        <v>72</v>
      </c>
      <c r="G5257" s="50" t="s">
        <v>3730</v>
      </c>
      <c r="H5257" s="50" t="s">
        <v>3731</v>
      </c>
      <c r="I5257" s="50" t="s">
        <v>981</v>
      </c>
      <c r="J5257" s="50" t="s">
        <v>5572</v>
      </c>
      <c r="K5257" s="53">
        <v>9866.58</v>
      </c>
    </row>
    <row r="5258" spans="1:11" x14ac:dyDescent="0.25">
      <c r="A5258" s="50" t="s">
        <v>5558</v>
      </c>
      <c r="B5258" s="50" t="s">
        <v>6693</v>
      </c>
      <c r="C5258" s="50" t="s">
        <v>5615</v>
      </c>
      <c r="D5258" s="50" t="s">
        <v>37</v>
      </c>
      <c r="E5258" s="51">
        <v>45427</v>
      </c>
      <c r="F5258" s="50" t="s">
        <v>72</v>
      </c>
      <c r="G5258" s="50" t="s">
        <v>3730</v>
      </c>
      <c r="H5258" s="50" t="s">
        <v>3731</v>
      </c>
      <c r="I5258" s="50" t="s">
        <v>981</v>
      </c>
      <c r="J5258" s="50" t="s">
        <v>5561</v>
      </c>
      <c r="K5258" s="53">
        <v>1508.72</v>
      </c>
    </row>
    <row r="5259" spans="1:11" x14ac:dyDescent="0.25">
      <c r="A5259" s="50" t="s">
        <v>5558</v>
      </c>
      <c r="B5259" s="50" t="s">
        <v>6694</v>
      </c>
      <c r="C5259" s="50" t="s">
        <v>6695</v>
      </c>
      <c r="D5259" s="50" t="s">
        <v>37</v>
      </c>
      <c r="E5259" s="51">
        <v>45427</v>
      </c>
      <c r="F5259" s="50" t="s">
        <v>72</v>
      </c>
      <c r="G5259" s="50" t="s">
        <v>3730</v>
      </c>
      <c r="H5259" s="50" t="s">
        <v>3731</v>
      </c>
      <c r="I5259" s="50" t="s">
        <v>981</v>
      </c>
      <c r="J5259" s="50" t="s">
        <v>5572</v>
      </c>
      <c r="K5259" s="53">
        <v>5196.72</v>
      </c>
    </row>
    <row r="5260" spans="1:11" x14ac:dyDescent="0.25">
      <c r="A5260" s="50" t="s">
        <v>5558</v>
      </c>
      <c r="B5260" s="50" t="s">
        <v>6696</v>
      </c>
      <c r="C5260" s="50" t="s">
        <v>6695</v>
      </c>
      <c r="D5260" s="50" t="s">
        <v>37</v>
      </c>
      <c r="E5260" s="51">
        <v>45427</v>
      </c>
      <c r="F5260" s="50" t="s">
        <v>72</v>
      </c>
      <c r="G5260" s="50" t="s">
        <v>3730</v>
      </c>
      <c r="H5260" s="50" t="s">
        <v>3731</v>
      </c>
      <c r="I5260" s="50" t="s">
        <v>981</v>
      </c>
      <c r="J5260" s="50" t="s">
        <v>5572</v>
      </c>
      <c r="K5260" s="53">
        <v>5196.71</v>
      </c>
    </row>
    <row r="5261" spans="1:11" x14ac:dyDescent="0.25">
      <c r="A5261" s="50" t="s">
        <v>5558</v>
      </c>
      <c r="B5261" s="50" t="s">
        <v>6697</v>
      </c>
      <c r="C5261" s="50" t="s">
        <v>5594</v>
      </c>
      <c r="D5261" s="50" t="s">
        <v>37</v>
      </c>
      <c r="E5261" s="51">
        <v>45427</v>
      </c>
      <c r="F5261" s="50" t="s">
        <v>72</v>
      </c>
      <c r="G5261" s="50" t="s">
        <v>3730</v>
      </c>
      <c r="H5261" s="50" t="s">
        <v>3731</v>
      </c>
      <c r="I5261" s="50" t="s">
        <v>981</v>
      </c>
      <c r="J5261" s="50" t="s">
        <v>5572</v>
      </c>
      <c r="K5261" s="53">
        <v>12273.36</v>
      </c>
    </row>
    <row r="5262" spans="1:11" x14ac:dyDescent="0.25">
      <c r="A5262" s="50" t="s">
        <v>5558</v>
      </c>
      <c r="B5262" s="50" t="s">
        <v>6698</v>
      </c>
      <c r="C5262" s="50" t="s">
        <v>6577</v>
      </c>
      <c r="D5262" s="50" t="s">
        <v>37</v>
      </c>
      <c r="E5262" s="51">
        <v>45427</v>
      </c>
      <c r="F5262" s="50" t="s">
        <v>72</v>
      </c>
      <c r="G5262" s="50" t="s">
        <v>3730</v>
      </c>
      <c r="H5262" s="50" t="s">
        <v>3731</v>
      </c>
      <c r="I5262" s="50" t="s">
        <v>981</v>
      </c>
      <c r="J5262" s="50" t="s">
        <v>5572</v>
      </c>
      <c r="K5262" s="53">
        <v>4346.5600000000004</v>
      </c>
    </row>
    <row r="5263" spans="1:11" x14ac:dyDescent="0.25">
      <c r="A5263" s="50" t="s">
        <v>5558</v>
      </c>
      <c r="B5263" s="50" t="s">
        <v>6699</v>
      </c>
      <c r="C5263" s="50" t="s">
        <v>6621</v>
      </c>
      <c r="D5263" s="50" t="s">
        <v>37</v>
      </c>
      <c r="E5263" s="51">
        <v>45427</v>
      </c>
      <c r="F5263" s="50" t="s">
        <v>72</v>
      </c>
      <c r="G5263" s="50" t="s">
        <v>3730</v>
      </c>
      <c r="H5263" s="50" t="s">
        <v>3731</v>
      </c>
      <c r="I5263" s="50" t="s">
        <v>981</v>
      </c>
      <c r="J5263" s="50" t="s">
        <v>5572</v>
      </c>
      <c r="K5263" s="53">
        <v>7831</v>
      </c>
    </row>
    <row r="5264" spans="1:11" x14ac:dyDescent="0.25">
      <c r="A5264" s="50" t="s">
        <v>5558</v>
      </c>
      <c r="B5264" s="50" t="s">
        <v>6700</v>
      </c>
      <c r="C5264" s="50" t="s">
        <v>6683</v>
      </c>
      <c r="D5264" s="50" t="s">
        <v>37</v>
      </c>
      <c r="E5264" s="51">
        <v>45427</v>
      </c>
      <c r="F5264" s="50" t="s">
        <v>72</v>
      </c>
      <c r="G5264" s="50" t="s">
        <v>3730</v>
      </c>
      <c r="H5264" s="50" t="s">
        <v>3731</v>
      </c>
      <c r="I5264" s="50" t="s">
        <v>981</v>
      </c>
      <c r="J5264" s="50" t="s">
        <v>5572</v>
      </c>
      <c r="K5264" s="53">
        <v>9866.57</v>
      </c>
    </row>
    <row r="5265" spans="1:11" x14ac:dyDescent="0.25">
      <c r="A5265" s="50" t="s">
        <v>5558</v>
      </c>
      <c r="B5265" s="50" t="s">
        <v>6701</v>
      </c>
      <c r="C5265" s="50" t="s">
        <v>5615</v>
      </c>
      <c r="D5265" s="50" t="s">
        <v>37</v>
      </c>
      <c r="E5265" s="51">
        <v>45427</v>
      </c>
      <c r="F5265" s="50" t="s">
        <v>72</v>
      </c>
      <c r="G5265" s="50" t="s">
        <v>3730</v>
      </c>
      <c r="H5265" s="50" t="s">
        <v>3731</v>
      </c>
      <c r="I5265" s="50" t="s">
        <v>981</v>
      </c>
      <c r="J5265" s="50" t="s">
        <v>5561</v>
      </c>
      <c r="K5265" s="53">
        <v>1508.72</v>
      </c>
    </row>
    <row r="5266" spans="1:11" x14ac:dyDescent="0.25">
      <c r="A5266" s="50" t="s">
        <v>5558</v>
      </c>
      <c r="B5266" s="50" t="s">
        <v>6702</v>
      </c>
      <c r="C5266" s="50" t="s">
        <v>6703</v>
      </c>
      <c r="D5266" s="50" t="s">
        <v>37</v>
      </c>
      <c r="E5266" s="51">
        <v>45427</v>
      </c>
      <c r="F5266" s="50" t="s">
        <v>72</v>
      </c>
      <c r="G5266" s="50" t="s">
        <v>3730</v>
      </c>
      <c r="H5266" s="50" t="s">
        <v>3731</v>
      </c>
      <c r="I5266" s="50" t="s">
        <v>981</v>
      </c>
      <c r="J5266" s="50" t="s">
        <v>5572</v>
      </c>
      <c r="K5266" s="53">
        <v>17062.96</v>
      </c>
    </row>
    <row r="5267" spans="1:11" x14ac:dyDescent="0.25">
      <c r="A5267" s="50" t="s">
        <v>5558</v>
      </c>
      <c r="B5267" s="50" t="s">
        <v>6704</v>
      </c>
      <c r="C5267" s="50" t="s">
        <v>6703</v>
      </c>
      <c r="D5267" s="50" t="s">
        <v>37</v>
      </c>
      <c r="E5267" s="51">
        <v>45427</v>
      </c>
      <c r="F5267" s="50" t="s">
        <v>72</v>
      </c>
      <c r="G5267" s="50" t="s">
        <v>3730</v>
      </c>
      <c r="H5267" s="50" t="s">
        <v>3731</v>
      </c>
      <c r="I5267" s="50" t="s">
        <v>981</v>
      </c>
      <c r="J5267" s="50" t="s">
        <v>5572</v>
      </c>
      <c r="K5267" s="53">
        <v>17062.95</v>
      </c>
    </row>
    <row r="5268" spans="1:11" x14ac:dyDescent="0.25">
      <c r="A5268" s="50" t="s">
        <v>5558</v>
      </c>
      <c r="B5268" s="50" t="s">
        <v>6705</v>
      </c>
      <c r="C5268" s="50" t="s">
        <v>6577</v>
      </c>
      <c r="D5268" s="50" t="s">
        <v>37</v>
      </c>
      <c r="E5268" s="51">
        <v>45427</v>
      </c>
      <c r="F5268" s="50" t="s">
        <v>72</v>
      </c>
      <c r="G5268" s="50" t="s">
        <v>1135</v>
      </c>
      <c r="H5268" s="50" t="s">
        <v>1136</v>
      </c>
      <c r="I5268" s="50" t="s">
        <v>981</v>
      </c>
      <c r="J5268" s="50" t="s">
        <v>5572</v>
      </c>
      <c r="K5268" s="53">
        <v>4346.5600000000004</v>
      </c>
    </row>
    <row r="5269" spans="1:11" x14ac:dyDescent="0.25">
      <c r="A5269" s="50" t="s">
        <v>5558</v>
      </c>
      <c r="B5269" s="50" t="s">
        <v>6706</v>
      </c>
      <c r="C5269" s="50" t="s">
        <v>5881</v>
      </c>
      <c r="D5269" s="50" t="s">
        <v>37</v>
      </c>
      <c r="E5269" s="51">
        <v>45427</v>
      </c>
      <c r="F5269" s="50" t="s">
        <v>72</v>
      </c>
      <c r="G5269" s="50" t="s">
        <v>1135</v>
      </c>
      <c r="H5269" s="50" t="s">
        <v>1136</v>
      </c>
      <c r="I5269" s="50" t="s">
        <v>981</v>
      </c>
      <c r="J5269" s="50" t="s">
        <v>5572</v>
      </c>
      <c r="K5269" s="53">
        <v>7831</v>
      </c>
    </row>
    <row r="5270" spans="1:11" x14ac:dyDescent="0.25">
      <c r="A5270" s="50" t="s">
        <v>5558</v>
      </c>
      <c r="B5270" s="50" t="s">
        <v>6707</v>
      </c>
      <c r="C5270" s="50" t="s">
        <v>5615</v>
      </c>
      <c r="D5270" s="50" t="s">
        <v>37</v>
      </c>
      <c r="E5270" s="51">
        <v>45427</v>
      </c>
      <c r="F5270" s="50" t="s">
        <v>72</v>
      </c>
      <c r="G5270" s="50" t="s">
        <v>1135</v>
      </c>
      <c r="H5270" s="50" t="s">
        <v>1136</v>
      </c>
      <c r="I5270" s="50" t="s">
        <v>981</v>
      </c>
      <c r="J5270" s="50" t="s">
        <v>5561</v>
      </c>
      <c r="K5270" s="53">
        <v>1508.72</v>
      </c>
    </row>
    <row r="5271" spans="1:11" x14ac:dyDescent="0.25">
      <c r="A5271" s="50" t="s">
        <v>5558</v>
      </c>
      <c r="B5271" s="50" t="s">
        <v>6708</v>
      </c>
      <c r="C5271" s="50" t="s">
        <v>5594</v>
      </c>
      <c r="D5271" s="50" t="s">
        <v>37</v>
      </c>
      <c r="E5271" s="51">
        <v>45427</v>
      </c>
      <c r="F5271" s="50" t="s">
        <v>72</v>
      </c>
      <c r="G5271" s="50" t="s">
        <v>1135</v>
      </c>
      <c r="H5271" s="50" t="s">
        <v>1136</v>
      </c>
      <c r="I5271" s="50" t="s">
        <v>981</v>
      </c>
      <c r="J5271" s="50" t="s">
        <v>5572</v>
      </c>
      <c r="K5271" s="53">
        <v>8469.61</v>
      </c>
    </row>
    <row r="5272" spans="1:11" x14ac:dyDescent="0.25">
      <c r="A5272" s="50" t="s">
        <v>5558</v>
      </c>
      <c r="B5272" s="50" t="s">
        <v>6709</v>
      </c>
      <c r="C5272" s="50" t="s">
        <v>5594</v>
      </c>
      <c r="D5272" s="50" t="s">
        <v>37</v>
      </c>
      <c r="E5272" s="51">
        <v>45427</v>
      </c>
      <c r="F5272" s="50" t="s">
        <v>72</v>
      </c>
      <c r="G5272" s="50" t="s">
        <v>1135</v>
      </c>
      <c r="H5272" s="50" t="s">
        <v>1136</v>
      </c>
      <c r="I5272" s="50" t="s">
        <v>981</v>
      </c>
      <c r="J5272" s="50" t="s">
        <v>5572</v>
      </c>
      <c r="K5272" s="53">
        <v>8469.61</v>
      </c>
    </row>
    <row r="5273" spans="1:11" x14ac:dyDescent="0.25">
      <c r="A5273" s="50" t="s">
        <v>5558</v>
      </c>
      <c r="B5273" s="50" t="s">
        <v>6710</v>
      </c>
      <c r="C5273" s="50" t="s">
        <v>5594</v>
      </c>
      <c r="D5273" s="50" t="s">
        <v>37</v>
      </c>
      <c r="E5273" s="51">
        <v>45427</v>
      </c>
      <c r="F5273" s="50" t="s">
        <v>72</v>
      </c>
      <c r="G5273" s="50" t="s">
        <v>1135</v>
      </c>
      <c r="H5273" s="50" t="s">
        <v>1136</v>
      </c>
      <c r="I5273" s="50" t="s">
        <v>981</v>
      </c>
      <c r="J5273" s="50" t="s">
        <v>5572</v>
      </c>
      <c r="K5273" s="53">
        <v>8469.6200000000008</v>
      </c>
    </row>
    <row r="5274" spans="1:11" x14ac:dyDescent="0.25">
      <c r="A5274" s="50" t="s">
        <v>5558</v>
      </c>
      <c r="B5274" s="50" t="s">
        <v>6711</v>
      </c>
      <c r="C5274" s="50" t="s">
        <v>5615</v>
      </c>
      <c r="D5274" s="50" t="s">
        <v>37</v>
      </c>
      <c r="E5274" s="51">
        <v>45427</v>
      </c>
      <c r="F5274" s="50" t="s">
        <v>72</v>
      </c>
      <c r="G5274" s="50" t="s">
        <v>3730</v>
      </c>
      <c r="H5274" s="50" t="s">
        <v>3731</v>
      </c>
      <c r="I5274" s="50" t="s">
        <v>981</v>
      </c>
      <c r="J5274" s="50" t="s">
        <v>5561</v>
      </c>
      <c r="K5274" s="53">
        <v>1508.72</v>
      </c>
    </row>
    <row r="5275" spans="1:11" x14ac:dyDescent="0.25">
      <c r="A5275" s="50" t="s">
        <v>5558</v>
      </c>
      <c r="B5275" s="50" t="s">
        <v>6712</v>
      </c>
      <c r="C5275" s="50" t="s">
        <v>5615</v>
      </c>
      <c r="D5275" s="50" t="s">
        <v>37</v>
      </c>
      <c r="E5275" s="51">
        <v>45427</v>
      </c>
      <c r="F5275" s="50" t="s">
        <v>72</v>
      </c>
      <c r="G5275" s="50" t="s">
        <v>135</v>
      </c>
      <c r="H5275" s="50" t="s">
        <v>136</v>
      </c>
      <c r="I5275" s="50" t="s">
        <v>981</v>
      </c>
      <c r="J5275" s="50" t="s">
        <v>5561</v>
      </c>
      <c r="K5275" s="53">
        <v>1508.78</v>
      </c>
    </row>
    <row r="5276" spans="1:11" x14ac:dyDescent="0.25">
      <c r="A5276" s="50" t="s">
        <v>5558</v>
      </c>
      <c r="B5276" s="50" t="s">
        <v>6713</v>
      </c>
      <c r="C5276" s="50" t="s">
        <v>5615</v>
      </c>
      <c r="D5276" s="50" t="s">
        <v>37</v>
      </c>
      <c r="E5276" s="51">
        <v>45427</v>
      </c>
      <c r="F5276" s="50" t="s">
        <v>72</v>
      </c>
      <c r="G5276" s="50" t="s">
        <v>135</v>
      </c>
      <c r="H5276" s="50" t="s">
        <v>136</v>
      </c>
      <c r="I5276" s="50" t="s">
        <v>981</v>
      </c>
      <c r="J5276" s="50" t="s">
        <v>5561</v>
      </c>
      <c r="K5276" s="53">
        <v>1412.93</v>
      </c>
    </row>
    <row r="5277" spans="1:11" x14ac:dyDescent="0.25">
      <c r="A5277" s="50" t="s">
        <v>5558</v>
      </c>
      <c r="B5277" s="50" t="s">
        <v>6714</v>
      </c>
      <c r="C5277" s="50" t="s">
        <v>6577</v>
      </c>
      <c r="D5277" s="50" t="s">
        <v>37</v>
      </c>
      <c r="E5277" s="51">
        <v>45427</v>
      </c>
      <c r="F5277" s="50" t="s">
        <v>72</v>
      </c>
      <c r="G5277" s="50" t="s">
        <v>135</v>
      </c>
      <c r="H5277" s="50" t="s">
        <v>136</v>
      </c>
      <c r="I5277" s="50" t="s">
        <v>981</v>
      </c>
      <c r="J5277" s="50" t="s">
        <v>5572</v>
      </c>
      <c r="K5277" s="53">
        <v>4346.5600000000004</v>
      </c>
    </row>
    <row r="5278" spans="1:11" x14ac:dyDescent="0.25">
      <c r="A5278" s="50" t="s">
        <v>5558</v>
      </c>
      <c r="B5278" s="50" t="s">
        <v>6715</v>
      </c>
      <c r="C5278" s="50" t="s">
        <v>6577</v>
      </c>
      <c r="D5278" s="50" t="s">
        <v>37</v>
      </c>
      <c r="E5278" s="51">
        <v>45427</v>
      </c>
      <c r="F5278" s="50" t="s">
        <v>72</v>
      </c>
      <c r="G5278" s="50" t="s">
        <v>6646</v>
      </c>
      <c r="H5278" s="50" t="s">
        <v>6647</v>
      </c>
      <c r="I5278" s="50" t="s">
        <v>981</v>
      </c>
      <c r="J5278" s="50" t="s">
        <v>5572</v>
      </c>
      <c r="K5278" s="53">
        <v>4346.57</v>
      </c>
    </row>
    <row r="5279" spans="1:11" x14ac:dyDescent="0.25">
      <c r="A5279" s="50" t="s">
        <v>5558</v>
      </c>
      <c r="B5279" s="50" t="s">
        <v>6716</v>
      </c>
      <c r="C5279" s="50" t="s">
        <v>6577</v>
      </c>
      <c r="D5279" s="50" t="s">
        <v>37</v>
      </c>
      <c r="E5279" s="51">
        <v>45427</v>
      </c>
      <c r="F5279" s="50" t="s">
        <v>72</v>
      </c>
      <c r="G5279" s="50" t="s">
        <v>6646</v>
      </c>
      <c r="H5279" s="50" t="s">
        <v>6647</v>
      </c>
      <c r="I5279" s="50" t="s">
        <v>981</v>
      </c>
      <c r="J5279" s="50" t="s">
        <v>5572</v>
      </c>
      <c r="K5279" s="53">
        <v>4346.57</v>
      </c>
    </row>
    <row r="5280" spans="1:11" x14ac:dyDescent="0.25">
      <c r="A5280" s="50" t="s">
        <v>5558</v>
      </c>
      <c r="B5280" s="50" t="s">
        <v>6717</v>
      </c>
      <c r="C5280" s="50" t="s">
        <v>5881</v>
      </c>
      <c r="D5280" s="50" t="s">
        <v>37</v>
      </c>
      <c r="E5280" s="51">
        <v>45427</v>
      </c>
      <c r="F5280" s="50" t="s">
        <v>72</v>
      </c>
      <c r="G5280" s="50" t="s">
        <v>6646</v>
      </c>
      <c r="H5280" s="50" t="s">
        <v>6647</v>
      </c>
      <c r="I5280" s="50" t="s">
        <v>981</v>
      </c>
      <c r="J5280" s="50" t="s">
        <v>5572</v>
      </c>
      <c r="K5280" s="53">
        <v>7830.99</v>
      </c>
    </row>
    <row r="5281" spans="1:11" x14ac:dyDescent="0.25">
      <c r="A5281" s="50" t="s">
        <v>5558</v>
      </c>
      <c r="B5281" s="50" t="s">
        <v>6718</v>
      </c>
      <c r="C5281" s="50" t="s">
        <v>5881</v>
      </c>
      <c r="D5281" s="50" t="s">
        <v>37</v>
      </c>
      <c r="E5281" s="51">
        <v>45427</v>
      </c>
      <c r="F5281" s="50" t="s">
        <v>72</v>
      </c>
      <c r="G5281" s="50" t="s">
        <v>6646</v>
      </c>
      <c r="H5281" s="50" t="s">
        <v>6647</v>
      </c>
      <c r="I5281" s="50" t="s">
        <v>981</v>
      </c>
      <c r="J5281" s="50" t="s">
        <v>5572</v>
      </c>
      <c r="K5281" s="53">
        <v>7830.99</v>
      </c>
    </row>
    <row r="5282" spans="1:11" x14ac:dyDescent="0.25">
      <c r="A5282" s="50" t="s">
        <v>5558</v>
      </c>
      <c r="B5282" s="50" t="s">
        <v>6719</v>
      </c>
      <c r="C5282" s="50" t="s">
        <v>5864</v>
      </c>
      <c r="D5282" s="50" t="s">
        <v>37</v>
      </c>
      <c r="E5282" s="51">
        <v>45427</v>
      </c>
      <c r="F5282" s="50" t="s">
        <v>72</v>
      </c>
      <c r="G5282" s="50" t="s">
        <v>135</v>
      </c>
      <c r="H5282" s="50" t="s">
        <v>136</v>
      </c>
      <c r="I5282" s="50" t="s">
        <v>981</v>
      </c>
      <c r="J5282" s="50" t="s">
        <v>5572</v>
      </c>
      <c r="K5282" s="53">
        <v>12824.16</v>
      </c>
    </row>
    <row r="5283" spans="1:11" x14ac:dyDescent="0.25">
      <c r="A5283" s="50" t="s">
        <v>5558</v>
      </c>
      <c r="B5283" s="50" t="s">
        <v>6720</v>
      </c>
      <c r="C5283" s="50" t="s">
        <v>5864</v>
      </c>
      <c r="D5283" s="50" t="s">
        <v>37</v>
      </c>
      <c r="E5283" s="51">
        <v>45427</v>
      </c>
      <c r="F5283" s="50" t="s">
        <v>72</v>
      </c>
      <c r="G5283" s="50" t="s">
        <v>135</v>
      </c>
      <c r="H5283" s="50" t="s">
        <v>136</v>
      </c>
      <c r="I5283" s="50" t="s">
        <v>981</v>
      </c>
      <c r="J5283" s="50" t="s">
        <v>5572</v>
      </c>
      <c r="K5283" s="53">
        <v>12824.15</v>
      </c>
    </row>
    <row r="5284" spans="1:11" x14ac:dyDescent="0.25">
      <c r="A5284" s="50" t="s">
        <v>5558</v>
      </c>
      <c r="B5284" s="50" t="s">
        <v>6721</v>
      </c>
      <c r="C5284" s="50" t="s">
        <v>5594</v>
      </c>
      <c r="D5284" s="50" t="s">
        <v>37</v>
      </c>
      <c r="E5284" s="51">
        <v>45427</v>
      </c>
      <c r="F5284" s="50" t="s">
        <v>72</v>
      </c>
      <c r="G5284" s="50" t="s">
        <v>3730</v>
      </c>
      <c r="H5284" s="50" t="s">
        <v>3731</v>
      </c>
      <c r="I5284" s="50" t="s">
        <v>981</v>
      </c>
      <c r="J5284" s="50" t="s">
        <v>5572</v>
      </c>
      <c r="K5284" s="53">
        <v>12273.35</v>
      </c>
    </row>
    <row r="5285" spans="1:11" x14ac:dyDescent="0.25">
      <c r="A5285" s="50" t="s">
        <v>5558</v>
      </c>
      <c r="B5285" s="50" t="s">
        <v>6722</v>
      </c>
      <c r="C5285" s="50" t="s">
        <v>6723</v>
      </c>
      <c r="D5285" s="50" t="s">
        <v>37</v>
      </c>
      <c r="E5285" s="51">
        <v>45427</v>
      </c>
      <c r="F5285" s="50" t="s">
        <v>72</v>
      </c>
      <c r="G5285" s="50" t="s">
        <v>396</v>
      </c>
      <c r="H5285" s="50" t="s">
        <v>397</v>
      </c>
      <c r="I5285" s="50" t="s">
        <v>981</v>
      </c>
      <c r="J5285" s="50" t="s">
        <v>5572</v>
      </c>
      <c r="K5285" s="53">
        <v>9409.17</v>
      </c>
    </row>
    <row r="5286" spans="1:11" x14ac:dyDescent="0.25">
      <c r="A5286" s="50" t="s">
        <v>5558</v>
      </c>
      <c r="B5286" s="50" t="s">
        <v>6724</v>
      </c>
      <c r="C5286" s="50" t="s">
        <v>6577</v>
      </c>
      <c r="D5286" s="50" t="s">
        <v>37</v>
      </c>
      <c r="E5286" s="51">
        <v>45427</v>
      </c>
      <c r="F5286" s="50" t="s">
        <v>72</v>
      </c>
      <c r="G5286" s="50" t="s">
        <v>396</v>
      </c>
      <c r="H5286" s="50" t="s">
        <v>397</v>
      </c>
      <c r="I5286" s="50" t="s">
        <v>981</v>
      </c>
      <c r="J5286" s="50" t="s">
        <v>5572</v>
      </c>
      <c r="K5286" s="53">
        <v>10807.73</v>
      </c>
    </row>
    <row r="5287" spans="1:11" x14ac:dyDescent="0.25">
      <c r="A5287" s="50" t="s">
        <v>5558</v>
      </c>
      <c r="B5287" s="50" t="s">
        <v>6725</v>
      </c>
      <c r="C5287" s="50" t="s">
        <v>6428</v>
      </c>
      <c r="D5287" s="50" t="s">
        <v>37</v>
      </c>
      <c r="E5287" s="51">
        <v>45427</v>
      </c>
      <c r="F5287" s="50" t="s">
        <v>72</v>
      </c>
      <c r="G5287" s="50" t="s">
        <v>396</v>
      </c>
      <c r="H5287" s="50" t="s">
        <v>397</v>
      </c>
      <c r="I5287" s="50" t="s">
        <v>981</v>
      </c>
      <c r="J5287" s="50" t="s">
        <v>5572</v>
      </c>
      <c r="K5287" s="53">
        <v>7698.09</v>
      </c>
    </row>
    <row r="5288" spans="1:11" x14ac:dyDescent="0.25">
      <c r="A5288" s="50" t="s">
        <v>5558</v>
      </c>
      <c r="B5288" s="50" t="s">
        <v>6726</v>
      </c>
      <c r="C5288" s="50" t="s">
        <v>6428</v>
      </c>
      <c r="D5288" s="50" t="s">
        <v>37</v>
      </c>
      <c r="E5288" s="51">
        <v>45427</v>
      </c>
      <c r="F5288" s="50" t="s">
        <v>72</v>
      </c>
      <c r="G5288" s="50" t="s">
        <v>396</v>
      </c>
      <c r="H5288" s="50" t="s">
        <v>397</v>
      </c>
      <c r="I5288" s="50" t="s">
        <v>981</v>
      </c>
      <c r="J5288" s="50" t="s">
        <v>5572</v>
      </c>
      <c r="K5288" s="53">
        <v>7698.08</v>
      </c>
    </row>
    <row r="5289" spans="1:11" x14ac:dyDescent="0.25">
      <c r="A5289" s="50" t="s">
        <v>5558</v>
      </c>
      <c r="B5289" s="50" t="s">
        <v>6727</v>
      </c>
      <c r="C5289" s="50" t="s">
        <v>6577</v>
      </c>
      <c r="D5289" s="50" t="s">
        <v>37</v>
      </c>
      <c r="E5289" s="51">
        <v>45427</v>
      </c>
      <c r="F5289" s="50" t="s">
        <v>72</v>
      </c>
      <c r="G5289" s="50" t="s">
        <v>396</v>
      </c>
      <c r="H5289" s="50" t="s">
        <v>397</v>
      </c>
      <c r="I5289" s="50" t="s">
        <v>981</v>
      </c>
      <c r="J5289" s="50" t="s">
        <v>5572</v>
      </c>
      <c r="K5289" s="53">
        <v>13591.69</v>
      </c>
    </row>
    <row r="5290" spans="1:11" x14ac:dyDescent="0.25">
      <c r="A5290" s="50" t="s">
        <v>5558</v>
      </c>
      <c r="B5290" s="50" t="s">
        <v>6728</v>
      </c>
      <c r="C5290" s="50" t="s">
        <v>6577</v>
      </c>
      <c r="D5290" s="50" t="s">
        <v>37</v>
      </c>
      <c r="E5290" s="51">
        <v>45427</v>
      </c>
      <c r="F5290" s="50" t="s">
        <v>72</v>
      </c>
      <c r="G5290" s="50" t="s">
        <v>396</v>
      </c>
      <c r="H5290" s="50" t="s">
        <v>397</v>
      </c>
      <c r="I5290" s="50" t="s">
        <v>981</v>
      </c>
      <c r="J5290" s="50" t="s">
        <v>5572</v>
      </c>
      <c r="K5290" s="53">
        <v>13436.03</v>
      </c>
    </row>
    <row r="5291" spans="1:11" x14ac:dyDescent="0.25">
      <c r="A5291" s="50" t="s">
        <v>5558</v>
      </c>
      <c r="B5291" s="50" t="s">
        <v>6729</v>
      </c>
      <c r="C5291" s="50" t="s">
        <v>6577</v>
      </c>
      <c r="D5291" s="50" t="s">
        <v>37</v>
      </c>
      <c r="E5291" s="51">
        <v>45427</v>
      </c>
      <c r="F5291" s="50" t="s">
        <v>72</v>
      </c>
      <c r="G5291" s="50" t="s">
        <v>396</v>
      </c>
      <c r="H5291" s="50" t="s">
        <v>397</v>
      </c>
      <c r="I5291" s="50" t="s">
        <v>981</v>
      </c>
      <c r="J5291" s="50" t="s">
        <v>5572</v>
      </c>
      <c r="K5291" s="53">
        <v>11305.54</v>
      </c>
    </row>
    <row r="5292" spans="1:11" x14ac:dyDescent="0.25">
      <c r="A5292" s="50" t="s">
        <v>5558</v>
      </c>
      <c r="B5292" s="50" t="s">
        <v>6730</v>
      </c>
      <c r="C5292" s="50" t="s">
        <v>6577</v>
      </c>
      <c r="D5292" s="50" t="s">
        <v>37</v>
      </c>
      <c r="E5292" s="51">
        <v>45427</v>
      </c>
      <c r="F5292" s="50" t="s">
        <v>72</v>
      </c>
      <c r="G5292" s="50" t="s">
        <v>396</v>
      </c>
      <c r="H5292" s="50" t="s">
        <v>397</v>
      </c>
      <c r="I5292" s="50" t="s">
        <v>981</v>
      </c>
      <c r="J5292" s="50" t="s">
        <v>5572</v>
      </c>
      <c r="K5292" s="53">
        <v>10824.5</v>
      </c>
    </row>
    <row r="5293" spans="1:11" x14ac:dyDescent="0.25">
      <c r="A5293" s="50" t="s">
        <v>5558</v>
      </c>
      <c r="B5293" s="50" t="s">
        <v>6731</v>
      </c>
      <c r="C5293" s="50" t="s">
        <v>6577</v>
      </c>
      <c r="D5293" s="50" t="s">
        <v>37</v>
      </c>
      <c r="E5293" s="51">
        <v>45427</v>
      </c>
      <c r="F5293" s="50" t="s">
        <v>72</v>
      </c>
      <c r="G5293" s="50" t="s">
        <v>396</v>
      </c>
      <c r="H5293" s="50" t="s">
        <v>397</v>
      </c>
      <c r="I5293" s="50" t="s">
        <v>981</v>
      </c>
      <c r="J5293" s="50" t="s">
        <v>5572</v>
      </c>
      <c r="K5293" s="53">
        <v>9175.68</v>
      </c>
    </row>
    <row r="5294" spans="1:11" x14ac:dyDescent="0.25">
      <c r="A5294" s="50" t="s">
        <v>5558</v>
      </c>
      <c r="B5294" s="50" t="s">
        <v>6732</v>
      </c>
      <c r="C5294" s="50" t="s">
        <v>6733</v>
      </c>
      <c r="D5294" s="50" t="s">
        <v>37</v>
      </c>
      <c r="E5294" s="51">
        <v>45427</v>
      </c>
      <c r="F5294" s="50" t="s">
        <v>72</v>
      </c>
      <c r="G5294" s="50" t="s">
        <v>396</v>
      </c>
      <c r="H5294" s="50" t="s">
        <v>397</v>
      </c>
      <c r="I5294" s="50" t="s">
        <v>981</v>
      </c>
      <c r="J5294" s="50" t="s">
        <v>5592</v>
      </c>
      <c r="K5294" s="53">
        <v>23948.01</v>
      </c>
    </row>
    <row r="5295" spans="1:11" x14ac:dyDescent="0.25">
      <c r="A5295" s="50" t="s">
        <v>5558</v>
      </c>
      <c r="B5295" s="50" t="s">
        <v>6734</v>
      </c>
      <c r="C5295" s="50" t="s">
        <v>5946</v>
      </c>
      <c r="D5295" s="50" t="s">
        <v>37</v>
      </c>
      <c r="E5295" s="51">
        <v>45427</v>
      </c>
      <c r="F5295" s="50" t="s">
        <v>72</v>
      </c>
      <c r="G5295" s="50" t="s">
        <v>396</v>
      </c>
      <c r="H5295" s="50" t="s">
        <v>397</v>
      </c>
      <c r="I5295" s="50" t="s">
        <v>981</v>
      </c>
      <c r="J5295" s="50" t="s">
        <v>5572</v>
      </c>
      <c r="K5295" s="53">
        <v>6843.13</v>
      </c>
    </row>
    <row r="5296" spans="1:11" x14ac:dyDescent="0.25">
      <c r="A5296" s="50" t="s">
        <v>5558</v>
      </c>
      <c r="B5296" s="50" t="s">
        <v>6735</v>
      </c>
      <c r="C5296" s="50" t="s">
        <v>5946</v>
      </c>
      <c r="D5296" s="50" t="s">
        <v>37</v>
      </c>
      <c r="E5296" s="51">
        <v>45427</v>
      </c>
      <c r="F5296" s="50" t="s">
        <v>72</v>
      </c>
      <c r="G5296" s="50" t="s">
        <v>396</v>
      </c>
      <c r="H5296" s="50" t="s">
        <v>397</v>
      </c>
      <c r="I5296" s="50" t="s">
        <v>981</v>
      </c>
      <c r="J5296" s="50" t="s">
        <v>5572</v>
      </c>
      <c r="K5296" s="53">
        <v>6843.13</v>
      </c>
    </row>
    <row r="5297" spans="1:11" x14ac:dyDescent="0.25">
      <c r="A5297" s="50" t="s">
        <v>5558</v>
      </c>
      <c r="B5297" s="50" t="s">
        <v>6736</v>
      </c>
      <c r="C5297" s="50" t="s">
        <v>5946</v>
      </c>
      <c r="D5297" s="50" t="s">
        <v>37</v>
      </c>
      <c r="E5297" s="51">
        <v>45427</v>
      </c>
      <c r="F5297" s="50" t="s">
        <v>72</v>
      </c>
      <c r="G5297" s="50" t="s">
        <v>396</v>
      </c>
      <c r="H5297" s="50" t="s">
        <v>397</v>
      </c>
      <c r="I5297" s="50" t="s">
        <v>981</v>
      </c>
      <c r="J5297" s="50" t="s">
        <v>5572</v>
      </c>
      <c r="K5297" s="53">
        <v>6843.13</v>
      </c>
    </row>
    <row r="5298" spans="1:11" x14ac:dyDescent="0.25">
      <c r="A5298" s="50" t="s">
        <v>5558</v>
      </c>
      <c r="B5298" s="50" t="s">
        <v>6737</v>
      </c>
      <c r="C5298" s="50" t="s">
        <v>5946</v>
      </c>
      <c r="D5298" s="50" t="s">
        <v>37</v>
      </c>
      <c r="E5298" s="51">
        <v>45427</v>
      </c>
      <c r="F5298" s="50" t="s">
        <v>72</v>
      </c>
      <c r="G5298" s="50" t="s">
        <v>396</v>
      </c>
      <c r="H5298" s="50" t="s">
        <v>397</v>
      </c>
      <c r="I5298" s="50" t="s">
        <v>981</v>
      </c>
      <c r="J5298" s="50" t="s">
        <v>5572</v>
      </c>
      <c r="K5298" s="53">
        <v>6843.12</v>
      </c>
    </row>
    <row r="5299" spans="1:11" x14ac:dyDescent="0.25">
      <c r="A5299" s="50" t="s">
        <v>5558</v>
      </c>
      <c r="B5299" s="50" t="s">
        <v>6738</v>
      </c>
      <c r="C5299" s="50" t="s">
        <v>6739</v>
      </c>
      <c r="D5299" s="50" t="s">
        <v>37</v>
      </c>
      <c r="E5299" s="51">
        <v>45427</v>
      </c>
      <c r="F5299" s="50" t="s">
        <v>72</v>
      </c>
      <c r="G5299" s="50" t="s">
        <v>396</v>
      </c>
      <c r="H5299" s="50" t="s">
        <v>397</v>
      </c>
      <c r="I5299" s="50" t="s">
        <v>981</v>
      </c>
      <c r="J5299" s="50" t="s">
        <v>5572</v>
      </c>
      <c r="K5299" s="53">
        <v>16251.12</v>
      </c>
    </row>
    <row r="5300" spans="1:11" x14ac:dyDescent="0.25">
      <c r="A5300" s="50" t="s">
        <v>5558</v>
      </c>
      <c r="B5300" s="50" t="s">
        <v>6740</v>
      </c>
      <c r="C5300" s="50" t="s">
        <v>5594</v>
      </c>
      <c r="D5300" s="50" t="s">
        <v>37</v>
      </c>
      <c r="E5300" s="51">
        <v>45427</v>
      </c>
      <c r="F5300" s="50" t="s">
        <v>72</v>
      </c>
      <c r="G5300" s="50" t="s">
        <v>396</v>
      </c>
      <c r="H5300" s="50" t="s">
        <v>397</v>
      </c>
      <c r="I5300" s="50" t="s">
        <v>981</v>
      </c>
      <c r="J5300" s="50" t="s">
        <v>5572</v>
      </c>
      <c r="K5300" s="53">
        <v>8381.7999999999993</v>
      </c>
    </row>
    <row r="5301" spans="1:11" x14ac:dyDescent="0.25">
      <c r="A5301" s="50" t="s">
        <v>5558</v>
      </c>
      <c r="B5301" s="50" t="s">
        <v>6741</v>
      </c>
      <c r="C5301" s="50" t="s">
        <v>5594</v>
      </c>
      <c r="D5301" s="50" t="s">
        <v>37</v>
      </c>
      <c r="E5301" s="51">
        <v>45427</v>
      </c>
      <c r="F5301" s="50" t="s">
        <v>72</v>
      </c>
      <c r="G5301" s="50" t="s">
        <v>396</v>
      </c>
      <c r="H5301" s="50" t="s">
        <v>397</v>
      </c>
      <c r="I5301" s="50" t="s">
        <v>981</v>
      </c>
      <c r="J5301" s="50" t="s">
        <v>5572</v>
      </c>
      <c r="K5301" s="53">
        <v>8381.7999999999993</v>
      </c>
    </row>
    <row r="5302" spans="1:11" x14ac:dyDescent="0.25">
      <c r="A5302" s="50" t="s">
        <v>5558</v>
      </c>
      <c r="B5302" s="50" t="s">
        <v>6742</v>
      </c>
      <c r="C5302" s="50" t="s">
        <v>6743</v>
      </c>
      <c r="D5302" s="50" t="s">
        <v>37</v>
      </c>
      <c r="E5302" s="51">
        <v>45427</v>
      </c>
      <c r="F5302" s="50" t="s">
        <v>72</v>
      </c>
      <c r="G5302" s="50" t="s">
        <v>396</v>
      </c>
      <c r="H5302" s="50" t="s">
        <v>397</v>
      </c>
      <c r="I5302" s="50" t="s">
        <v>981</v>
      </c>
      <c r="J5302" s="50" t="s">
        <v>5572</v>
      </c>
      <c r="K5302" s="53">
        <v>4601.6099999999997</v>
      </c>
    </row>
    <row r="5303" spans="1:11" x14ac:dyDescent="0.25">
      <c r="A5303" s="50" t="s">
        <v>5558</v>
      </c>
      <c r="B5303" s="50" t="s">
        <v>6744</v>
      </c>
      <c r="C5303" s="50" t="s">
        <v>6743</v>
      </c>
      <c r="D5303" s="50" t="s">
        <v>37</v>
      </c>
      <c r="E5303" s="51">
        <v>45427</v>
      </c>
      <c r="F5303" s="50" t="s">
        <v>72</v>
      </c>
      <c r="G5303" s="50" t="s">
        <v>396</v>
      </c>
      <c r="H5303" s="50" t="s">
        <v>397</v>
      </c>
      <c r="I5303" s="50" t="s">
        <v>981</v>
      </c>
      <c r="J5303" s="50" t="s">
        <v>5572</v>
      </c>
      <c r="K5303" s="53">
        <v>4601.6099999999997</v>
      </c>
    </row>
    <row r="5304" spans="1:11" x14ac:dyDescent="0.25">
      <c r="A5304" s="50" t="s">
        <v>5558</v>
      </c>
      <c r="B5304" s="50" t="s">
        <v>6745</v>
      </c>
      <c r="C5304" s="50" t="s">
        <v>6743</v>
      </c>
      <c r="D5304" s="50" t="s">
        <v>37</v>
      </c>
      <c r="E5304" s="51">
        <v>45427</v>
      </c>
      <c r="F5304" s="50" t="s">
        <v>72</v>
      </c>
      <c r="G5304" s="50" t="s">
        <v>396</v>
      </c>
      <c r="H5304" s="50" t="s">
        <v>397</v>
      </c>
      <c r="I5304" s="50" t="s">
        <v>981</v>
      </c>
      <c r="J5304" s="50" t="s">
        <v>5572</v>
      </c>
      <c r="K5304" s="53">
        <v>4601.6099999999997</v>
      </c>
    </row>
    <row r="5305" spans="1:11" x14ac:dyDescent="0.25">
      <c r="A5305" s="50" t="s">
        <v>5558</v>
      </c>
      <c r="B5305" s="50" t="s">
        <v>6746</v>
      </c>
      <c r="C5305" s="50" t="s">
        <v>5899</v>
      </c>
      <c r="D5305" s="50" t="s">
        <v>37</v>
      </c>
      <c r="E5305" s="51">
        <v>45427</v>
      </c>
      <c r="F5305" s="50" t="s">
        <v>72</v>
      </c>
      <c r="G5305" s="50" t="s">
        <v>396</v>
      </c>
      <c r="H5305" s="50" t="s">
        <v>397</v>
      </c>
      <c r="I5305" s="50" t="s">
        <v>981</v>
      </c>
      <c r="J5305" s="50" t="s">
        <v>5572</v>
      </c>
      <c r="K5305" s="53">
        <v>10264.120000000001</v>
      </c>
    </row>
    <row r="5306" spans="1:11" x14ac:dyDescent="0.25">
      <c r="A5306" s="50" t="s">
        <v>5558</v>
      </c>
      <c r="B5306" s="50" t="s">
        <v>6747</v>
      </c>
      <c r="C5306" s="50" t="s">
        <v>5754</v>
      </c>
      <c r="D5306" s="50" t="s">
        <v>37</v>
      </c>
      <c r="E5306" s="51">
        <v>45427</v>
      </c>
      <c r="F5306" s="50" t="s">
        <v>72</v>
      </c>
      <c r="G5306" s="50" t="s">
        <v>3308</v>
      </c>
      <c r="H5306" s="50" t="s">
        <v>3309</v>
      </c>
      <c r="I5306" s="50" t="s">
        <v>981</v>
      </c>
      <c r="J5306" s="50" t="s">
        <v>5572</v>
      </c>
      <c r="K5306" s="53">
        <v>12210.51</v>
      </c>
    </row>
    <row r="5307" spans="1:11" x14ac:dyDescent="0.25">
      <c r="A5307" s="50" t="s">
        <v>5558</v>
      </c>
      <c r="B5307" s="50" t="s">
        <v>6748</v>
      </c>
      <c r="C5307" s="50" t="s">
        <v>6749</v>
      </c>
      <c r="D5307" s="50" t="s">
        <v>37</v>
      </c>
      <c r="E5307" s="51">
        <v>45427</v>
      </c>
      <c r="F5307" s="50" t="s">
        <v>72</v>
      </c>
      <c r="G5307" s="50" t="s">
        <v>260</v>
      </c>
      <c r="H5307" s="50" t="s">
        <v>261</v>
      </c>
      <c r="I5307" s="50" t="s">
        <v>981</v>
      </c>
      <c r="J5307" s="50" t="s">
        <v>5572</v>
      </c>
      <c r="K5307" s="53">
        <v>6681.62</v>
      </c>
    </row>
    <row r="5308" spans="1:11" x14ac:dyDescent="0.25">
      <c r="A5308" s="50" t="s">
        <v>5558</v>
      </c>
      <c r="B5308" s="50" t="s">
        <v>6750</v>
      </c>
      <c r="C5308" s="50" t="s">
        <v>6751</v>
      </c>
      <c r="D5308" s="50" t="s">
        <v>37</v>
      </c>
      <c r="E5308" s="51">
        <v>45427</v>
      </c>
      <c r="F5308" s="50" t="s">
        <v>72</v>
      </c>
      <c r="G5308" s="50" t="s">
        <v>274</v>
      </c>
      <c r="H5308" s="50" t="s">
        <v>275</v>
      </c>
      <c r="I5308" s="50" t="s">
        <v>981</v>
      </c>
      <c r="J5308" s="50" t="s">
        <v>5572</v>
      </c>
      <c r="K5308" s="53">
        <v>7003.48</v>
      </c>
    </row>
    <row r="5309" spans="1:11" x14ac:dyDescent="0.25">
      <c r="A5309" s="50" t="s">
        <v>5558</v>
      </c>
      <c r="B5309" s="50" t="s">
        <v>6752</v>
      </c>
      <c r="C5309" s="50" t="s">
        <v>6751</v>
      </c>
      <c r="D5309" s="50" t="s">
        <v>37</v>
      </c>
      <c r="E5309" s="51">
        <v>45427</v>
      </c>
      <c r="F5309" s="50" t="s">
        <v>72</v>
      </c>
      <c r="G5309" s="50" t="s">
        <v>274</v>
      </c>
      <c r="H5309" s="50" t="s">
        <v>275</v>
      </c>
      <c r="I5309" s="50" t="s">
        <v>981</v>
      </c>
      <c r="J5309" s="50" t="s">
        <v>5572</v>
      </c>
      <c r="K5309" s="53">
        <v>7003.48</v>
      </c>
    </row>
    <row r="5310" spans="1:11" x14ac:dyDescent="0.25">
      <c r="A5310" s="50" t="s">
        <v>5558</v>
      </c>
      <c r="B5310" s="50" t="s">
        <v>6753</v>
      </c>
      <c r="C5310" s="50" t="s">
        <v>6751</v>
      </c>
      <c r="D5310" s="50" t="s">
        <v>37</v>
      </c>
      <c r="E5310" s="51">
        <v>45427</v>
      </c>
      <c r="F5310" s="50" t="s">
        <v>72</v>
      </c>
      <c r="G5310" s="50" t="s">
        <v>274</v>
      </c>
      <c r="H5310" s="50" t="s">
        <v>275</v>
      </c>
      <c r="I5310" s="50" t="s">
        <v>981</v>
      </c>
      <c r="J5310" s="50" t="s">
        <v>5572</v>
      </c>
      <c r="K5310" s="53">
        <v>7003.48</v>
      </c>
    </row>
    <row r="5311" spans="1:11" x14ac:dyDescent="0.25">
      <c r="A5311" s="50" t="s">
        <v>5558</v>
      </c>
      <c r="B5311" s="50" t="s">
        <v>6754</v>
      </c>
      <c r="C5311" s="50" t="s">
        <v>6751</v>
      </c>
      <c r="D5311" s="50" t="s">
        <v>37</v>
      </c>
      <c r="E5311" s="51">
        <v>45427</v>
      </c>
      <c r="F5311" s="50" t="s">
        <v>72</v>
      </c>
      <c r="G5311" s="50" t="s">
        <v>274</v>
      </c>
      <c r="H5311" s="50" t="s">
        <v>275</v>
      </c>
      <c r="I5311" s="50" t="s">
        <v>981</v>
      </c>
      <c r="J5311" s="50" t="s">
        <v>5572</v>
      </c>
      <c r="K5311" s="53">
        <v>7003.48</v>
      </c>
    </row>
    <row r="5312" spans="1:11" x14ac:dyDescent="0.25">
      <c r="A5312" s="50" t="s">
        <v>5558</v>
      </c>
      <c r="B5312" s="50" t="s">
        <v>6755</v>
      </c>
      <c r="C5312" s="50" t="s">
        <v>6751</v>
      </c>
      <c r="D5312" s="50" t="s">
        <v>37</v>
      </c>
      <c r="E5312" s="51">
        <v>45427</v>
      </c>
      <c r="F5312" s="50" t="s">
        <v>72</v>
      </c>
      <c r="G5312" s="50" t="s">
        <v>274</v>
      </c>
      <c r="H5312" s="50" t="s">
        <v>275</v>
      </c>
      <c r="I5312" s="50" t="s">
        <v>981</v>
      </c>
      <c r="J5312" s="50" t="s">
        <v>5572</v>
      </c>
      <c r="K5312" s="53">
        <v>7003.48</v>
      </c>
    </row>
    <row r="5313" spans="1:11" x14ac:dyDescent="0.25">
      <c r="A5313" s="50" t="s">
        <v>5558</v>
      </c>
      <c r="B5313" s="50" t="s">
        <v>6756</v>
      </c>
      <c r="C5313" s="50" t="s">
        <v>6757</v>
      </c>
      <c r="D5313" s="50" t="s">
        <v>37</v>
      </c>
      <c r="E5313" s="51">
        <v>45428</v>
      </c>
      <c r="F5313" s="50" t="s">
        <v>72</v>
      </c>
      <c r="G5313" s="50" t="s">
        <v>313</v>
      </c>
      <c r="H5313" s="50" t="s">
        <v>314</v>
      </c>
      <c r="I5313" s="50" t="s">
        <v>981</v>
      </c>
      <c r="J5313" s="50" t="s">
        <v>5572</v>
      </c>
      <c r="K5313" s="53">
        <v>4203.54</v>
      </c>
    </row>
    <row r="5314" spans="1:11" x14ac:dyDescent="0.25">
      <c r="A5314" s="50" t="s">
        <v>5558</v>
      </c>
      <c r="B5314" s="50" t="s">
        <v>6758</v>
      </c>
      <c r="C5314" s="50" t="s">
        <v>6759</v>
      </c>
      <c r="D5314" s="50" t="s">
        <v>37</v>
      </c>
      <c r="E5314" s="51">
        <v>45428</v>
      </c>
      <c r="F5314" s="50" t="s">
        <v>72</v>
      </c>
      <c r="G5314" s="50" t="s">
        <v>313</v>
      </c>
      <c r="H5314" s="50" t="s">
        <v>314</v>
      </c>
      <c r="I5314" s="50" t="s">
        <v>981</v>
      </c>
      <c r="J5314" s="50" t="s">
        <v>5572</v>
      </c>
      <c r="K5314" s="53">
        <v>4484.26</v>
      </c>
    </row>
    <row r="5315" spans="1:11" x14ac:dyDescent="0.25">
      <c r="A5315" s="50" t="s">
        <v>5558</v>
      </c>
      <c r="B5315" s="50" t="s">
        <v>6760</v>
      </c>
      <c r="C5315" s="50" t="s">
        <v>6759</v>
      </c>
      <c r="D5315" s="50" t="s">
        <v>37</v>
      </c>
      <c r="E5315" s="51">
        <v>45428</v>
      </c>
      <c r="F5315" s="50" t="s">
        <v>72</v>
      </c>
      <c r="G5315" s="50" t="s">
        <v>313</v>
      </c>
      <c r="H5315" s="50" t="s">
        <v>314</v>
      </c>
      <c r="I5315" s="50" t="s">
        <v>981</v>
      </c>
      <c r="J5315" s="50" t="s">
        <v>5572</v>
      </c>
      <c r="K5315" s="53">
        <v>4484.26</v>
      </c>
    </row>
    <row r="5316" spans="1:11" x14ac:dyDescent="0.25">
      <c r="A5316" s="50" t="s">
        <v>5558</v>
      </c>
      <c r="B5316" s="50" t="s">
        <v>6761</v>
      </c>
      <c r="C5316" s="50" t="s">
        <v>6762</v>
      </c>
      <c r="D5316" s="50" t="s">
        <v>37</v>
      </c>
      <c r="E5316" s="51">
        <v>45429</v>
      </c>
      <c r="F5316" s="50" t="s">
        <v>5578</v>
      </c>
      <c r="G5316" s="50" t="s">
        <v>274</v>
      </c>
      <c r="H5316" s="50" t="s">
        <v>275</v>
      </c>
      <c r="I5316" s="50" t="s">
        <v>981</v>
      </c>
      <c r="J5316" s="50" t="s">
        <v>5579</v>
      </c>
      <c r="K5316" s="53">
        <v>2810</v>
      </c>
    </row>
    <row r="5317" spans="1:11" x14ac:dyDescent="0.25">
      <c r="A5317" s="50" t="s">
        <v>5558</v>
      </c>
      <c r="B5317" s="50" t="s">
        <v>6763</v>
      </c>
      <c r="C5317" s="50" t="s">
        <v>6764</v>
      </c>
      <c r="D5317" s="50" t="s">
        <v>37</v>
      </c>
      <c r="E5317" s="51">
        <v>45429</v>
      </c>
      <c r="F5317" s="50" t="s">
        <v>5578</v>
      </c>
      <c r="G5317" s="50" t="s">
        <v>1743</v>
      </c>
      <c r="H5317" s="50" t="s">
        <v>1744</v>
      </c>
      <c r="I5317" s="50" t="s">
        <v>981</v>
      </c>
      <c r="J5317" s="50" t="s">
        <v>5579</v>
      </c>
      <c r="K5317" s="53">
        <v>1400</v>
      </c>
    </row>
    <row r="5318" spans="1:11" x14ac:dyDescent="0.25">
      <c r="A5318" s="50" t="s">
        <v>5558</v>
      </c>
      <c r="B5318" s="50" t="s">
        <v>6765</v>
      </c>
      <c r="C5318" s="50" t="s">
        <v>6764</v>
      </c>
      <c r="D5318" s="50" t="s">
        <v>37</v>
      </c>
      <c r="E5318" s="51">
        <v>45429</v>
      </c>
      <c r="F5318" s="50" t="s">
        <v>5578</v>
      </c>
      <c r="G5318" s="50" t="s">
        <v>1743</v>
      </c>
      <c r="H5318" s="50" t="s">
        <v>1744</v>
      </c>
      <c r="I5318" s="50" t="s">
        <v>981</v>
      </c>
      <c r="J5318" s="50" t="s">
        <v>5579</v>
      </c>
      <c r="K5318" s="53">
        <v>1400</v>
      </c>
    </row>
    <row r="5319" spans="1:11" x14ac:dyDescent="0.25">
      <c r="A5319" s="50" t="s">
        <v>5558</v>
      </c>
      <c r="B5319" s="50" t="s">
        <v>6766</v>
      </c>
      <c r="C5319" s="50" t="s">
        <v>5677</v>
      </c>
      <c r="D5319" s="50" t="s">
        <v>37</v>
      </c>
      <c r="E5319" s="51">
        <v>45436</v>
      </c>
      <c r="F5319" s="50" t="s">
        <v>72</v>
      </c>
      <c r="G5319" s="50" t="s">
        <v>148</v>
      </c>
      <c r="H5319" s="50" t="s">
        <v>149</v>
      </c>
      <c r="I5319" s="50" t="s">
        <v>981</v>
      </c>
      <c r="J5319" s="50" t="s">
        <v>5572</v>
      </c>
      <c r="K5319" s="53">
        <v>5987</v>
      </c>
    </row>
    <row r="5320" spans="1:11" x14ac:dyDescent="0.25">
      <c r="A5320" s="50" t="s">
        <v>5558</v>
      </c>
      <c r="B5320" s="50" t="s">
        <v>6767</v>
      </c>
      <c r="C5320" s="50" t="s">
        <v>5677</v>
      </c>
      <c r="D5320" s="50" t="s">
        <v>37</v>
      </c>
      <c r="E5320" s="51">
        <v>45436</v>
      </c>
      <c r="F5320" s="50" t="s">
        <v>72</v>
      </c>
      <c r="G5320" s="50" t="s">
        <v>247</v>
      </c>
      <c r="H5320" s="50" t="s">
        <v>248</v>
      </c>
      <c r="I5320" s="50" t="s">
        <v>981</v>
      </c>
      <c r="J5320" s="50" t="s">
        <v>5572</v>
      </c>
      <c r="K5320" s="53">
        <v>5987</v>
      </c>
    </row>
    <row r="5321" spans="1:11" x14ac:dyDescent="0.25">
      <c r="A5321" s="50" t="s">
        <v>5558</v>
      </c>
      <c r="B5321" s="50" t="s">
        <v>6768</v>
      </c>
      <c r="C5321" s="50" t="s">
        <v>5677</v>
      </c>
      <c r="D5321" s="50" t="s">
        <v>37</v>
      </c>
      <c r="E5321" s="51">
        <v>45436</v>
      </c>
      <c r="F5321" s="50" t="s">
        <v>72</v>
      </c>
      <c r="G5321" s="50" t="s">
        <v>247</v>
      </c>
      <c r="H5321" s="50" t="s">
        <v>248</v>
      </c>
      <c r="I5321" s="50" t="s">
        <v>981</v>
      </c>
      <c r="J5321" s="50" t="s">
        <v>5572</v>
      </c>
      <c r="K5321" s="53">
        <v>5987</v>
      </c>
    </row>
    <row r="5322" spans="1:11" x14ac:dyDescent="0.25">
      <c r="A5322" s="50" t="s">
        <v>5558</v>
      </c>
      <c r="B5322" s="50" t="s">
        <v>6769</v>
      </c>
      <c r="C5322" s="50" t="s">
        <v>5677</v>
      </c>
      <c r="D5322" s="50" t="s">
        <v>37</v>
      </c>
      <c r="E5322" s="51">
        <v>45436</v>
      </c>
      <c r="F5322" s="50" t="s">
        <v>72</v>
      </c>
      <c r="G5322" s="50" t="s">
        <v>247</v>
      </c>
      <c r="H5322" s="50" t="s">
        <v>248</v>
      </c>
      <c r="I5322" s="50" t="s">
        <v>981</v>
      </c>
      <c r="J5322" s="50" t="s">
        <v>5572</v>
      </c>
      <c r="K5322" s="53">
        <v>5987</v>
      </c>
    </row>
    <row r="5323" spans="1:11" x14ac:dyDescent="0.25">
      <c r="A5323" s="50" t="s">
        <v>5558</v>
      </c>
      <c r="B5323" s="50" t="s">
        <v>6770</v>
      </c>
      <c r="C5323" s="50" t="s">
        <v>5677</v>
      </c>
      <c r="D5323" s="50" t="s">
        <v>37</v>
      </c>
      <c r="E5323" s="51">
        <v>45436</v>
      </c>
      <c r="F5323" s="50" t="s">
        <v>72</v>
      </c>
      <c r="G5323" s="50" t="s">
        <v>247</v>
      </c>
      <c r="H5323" s="50" t="s">
        <v>248</v>
      </c>
      <c r="I5323" s="50" t="s">
        <v>981</v>
      </c>
      <c r="J5323" s="50" t="s">
        <v>5572</v>
      </c>
      <c r="K5323" s="53">
        <v>5987</v>
      </c>
    </row>
    <row r="5324" spans="1:11" x14ac:dyDescent="0.25">
      <c r="A5324" s="50" t="s">
        <v>5558</v>
      </c>
      <c r="B5324" s="50" t="s">
        <v>6771</v>
      </c>
      <c r="C5324" s="50" t="s">
        <v>5677</v>
      </c>
      <c r="D5324" s="50" t="s">
        <v>37</v>
      </c>
      <c r="E5324" s="51">
        <v>45436</v>
      </c>
      <c r="F5324" s="50" t="s">
        <v>72</v>
      </c>
      <c r="G5324" s="50" t="s">
        <v>3247</v>
      </c>
      <c r="H5324" s="50" t="s">
        <v>3248</v>
      </c>
      <c r="I5324" s="50" t="s">
        <v>981</v>
      </c>
      <c r="J5324" s="50" t="s">
        <v>5572</v>
      </c>
      <c r="K5324" s="53">
        <v>5987</v>
      </c>
    </row>
    <row r="5325" spans="1:11" x14ac:dyDescent="0.25">
      <c r="A5325" s="50" t="s">
        <v>5558</v>
      </c>
      <c r="B5325" s="50" t="s">
        <v>6772</v>
      </c>
      <c r="C5325" s="50" t="s">
        <v>6773</v>
      </c>
      <c r="D5325" s="50" t="s">
        <v>37</v>
      </c>
      <c r="E5325" s="51">
        <v>45436</v>
      </c>
      <c r="F5325" s="50" t="s">
        <v>72</v>
      </c>
      <c r="G5325" s="50" t="s">
        <v>2048</v>
      </c>
      <c r="H5325" s="50" t="s">
        <v>2049</v>
      </c>
      <c r="I5325" s="50" t="s">
        <v>981</v>
      </c>
      <c r="J5325" s="50" t="s">
        <v>5572</v>
      </c>
      <c r="K5325" s="53">
        <v>3111.27</v>
      </c>
    </row>
    <row r="5326" spans="1:11" x14ac:dyDescent="0.25">
      <c r="A5326" s="50" t="s">
        <v>5558</v>
      </c>
      <c r="B5326" s="50" t="s">
        <v>6774</v>
      </c>
      <c r="C5326" s="50" t="s">
        <v>6775</v>
      </c>
      <c r="D5326" s="50" t="s">
        <v>37</v>
      </c>
      <c r="E5326" s="51">
        <v>45436</v>
      </c>
      <c r="F5326" s="50" t="s">
        <v>72</v>
      </c>
      <c r="G5326" s="50" t="s">
        <v>6374</v>
      </c>
      <c r="H5326" s="50" t="s">
        <v>6375</v>
      </c>
      <c r="I5326" s="50" t="s">
        <v>981</v>
      </c>
      <c r="J5326" s="50" t="s">
        <v>5561</v>
      </c>
      <c r="K5326" s="53">
        <v>1853.44</v>
      </c>
    </row>
    <row r="5327" spans="1:11" x14ac:dyDescent="0.25">
      <c r="A5327" s="50" t="s">
        <v>5558</v>
      </c>
      <c r="B5327" s="50" t="s">
        <v>6776</v>
      </c>
      <c r="C5327" s="50" t="s">
        <v>6775</v>
      </c>
      <c r="D5327" s="50" t="s">
        <v>37</v>
      </c>
      <c r="E5327" s="51">
        <v>45436</v>
      </c>
      <c r="F5327" s="50" t="s">
        <v>72</v>
      </c>
      <c r="G5327" s="50" t="s">
        <v>6374</v>
      </c>
      <c r="H5327" s="50" t="s">
        <v>6375</v>
      </c>
      <c r="I5327" s="50" t="s">
        <v>981</v>
      </c>
      <c r="J5327" s="50" t="s">
        <v>5561</v>
      </c>
      <c r="K5327" s="53">
        <v>1853.44</v>
      </c>
    </row>
    <row r="5328" spans="1:11" x14ac:dyDescent="0.25">
      <c r="A5328" s="50" t="s">
        <v>5558</v>
      </c>
      <c r="B5328" s="50" t="s">
        <v>6777</v>
      </c>
      <c r="C5328" s="50" t="s">
        <v>6775</v>
      </c>
      <c r="D5328" s="50" t="s">
        <v>37</v>
      </c>
      <c r="E5328" s="51">
        <v>45436</v>
      </c>
      <c r="F5328" s="50" t="s">
        <v>72</v>
      </c>
      <c r="G5328" s="50" t="s">
        <v>6374</v>
      </c>
      <c r="H5328" s="50" t="s">
        <v>6375</v>
      </c>
      <c r="I5328" s="50" t="s">
        <v>981</v>
      </c>
      <c r="J5328" s="50" t="s">
        <v>5561</v>
      </c>
      <c r="K5328" s="53">
        <v>1853.44</v>
      </c>
    </row>
    <row r="5329" spans="1:11" x14ac:dyDescent="0.25">
      <c r="A5329" s="50" t="s">
        <v>5558</v>
      </c>
      <c r="B5329" s="50" t="s">
        <v>6778</v>
      </c>
      <c r="C5329" s="50" t="s">
        <v>6775</v>
      </c>
      <c r="D5329" s="50" t="s">
        <v>37</v>
      </c>
      <c r="E5329" s="51">
        <v>45436</v>
      </c>
      <c r="F5329" s="50" t="s">
        <v>72</v>
      </c>
      <c r="G5329" s="50" t="s">
        <v>6374</v>
      </c>
      <c r="H5329" s="50" t="s">
        <v>6375</v>
      </c>
      <c r="I5329" s="50" t="s">
        <v>981</v>
      </c>
      <c r="J5329" s="50" t="s">
        <v>5561</v>
      </c>
      <c r="K5329" s="53">
        <v>1853.44</v>
      </c>
    </row>
    <row r="5330" spans="1:11" x14ac:dyDescent="0.25">
      <c r="A5330" s="50" t="s">
        <v>5558</v>
      </c>
      <c r="B5330" s="50" t="s">
        <v>6779</v>
      </c>
      <c r="C5330" s="50" t="s">
        <v>6775</v>
      </c>
      <c r="D5330" s="50" t="s">
        <v>37</v>
      </c>
      <c r="E5330" s="51">
        <v>45436</v>
      </c>
      <c r="F5330" s="50" t="s">
        <v>72</v>
      </c>
      <c r="G5330" s="50" t="s">
        <v>6374</v>
      </c>
      <c r="H5330" s="50" t="s">
        <v>6375</v>
      </c>
      <c r="I5330" s="50" t="s">
        <v>981</v>
      </c>
      <c r="J5330" s="50" t="s">
        <v>5561</v>
      </c>
      <c r="K5330" s="53">
        <v>1853.44</v>
      </c>
    </row>
    <row r="5331" spans="1:11" x14ac:dyDescent="0.25">
      <c r="A5331" s="50" t="s">
        <v>5558</v>
      </c>
      <c r="B5331" s="50" t="s">
        <v>6780</v>
      </c>
      <c r="C5331" s="50" t="s">
        <v>6775</v>
      </c>
      <c r="D5331" s="50" t="s">
        <v>37</v>
      </c>
      <c r="E5331" s="51">
        <v>45436</v>
      </c>
      <c r="F5331" s="50" t="s">
        <v>72</v>
      </c>
      <c r="G5331" s="50" t="s">
        <v>6374</v>
      </c>
      <c r="H5331" s="50" t="s">
        <v>6375</v>
      </c>
      <c r="I5331" s="50" t="s">
        <v>981</v>
      </c>
      <c r="J5331" s="50" t="s">
        <v>5561</v>
      </c>
      <c r="K5331" s="53">
        <v>1853.44</v>
      </c>
    </row>
    <row r="5332" spans="1:11" x14ac:dyDescent="0.25">
      <c r="A5332" s="50" t="s">
        <v>5558</v>
      </c>
      <c r="B5332" s="50" t="s">
        <v>6781</v>
      </c>
      <c r="C5332" s="50" t="s">
        <v>6775</v>
      </c>
      <c r="D5332" s="50" t="s">
        <v>37</v>
      </c>
      <c r="E5332" s="51">
        <v>45436</v>
      </c>
      <c r="F5332" s="50" t="s">
        <v>72</v>
      </c>
      <c r="G5332" s="50" t="s">
        <v>6374</v>
      </c>
      <c r="H5332" s="50" t="s">
        <v>6375</v>
      </c>
      <c r="I5332" s="50" t="s">
        <v>981</v>
      </c>
      <c r="J5332" s="50" t="s">
        <v>5561</v>
      </c>
      <c r="K5332" s="53">
        <v>1853.44</v>
      </c>
    </row>
    <row r="5333" spans="1:11" x14ac:dyDescent="0.25">
      <c r="A5333" s="50" t="s">
        <v>5558</v>
      </c>
      <c r="B5333" s="50" t="s">
        <v>6782</v>
      </c>
      <c r="C5333" s="50" t="s">
        <v>6775</v>
      </c>
      <c r="D5333" s="50" t="s">
        <v>37</v>
      </c>
      <c r="E5333" s="51">
        <v>45436</v>
      </c>
      <c r="F5333" s="50" t="s">
        <v>72</v>
      </c>
      <c r="G5333" s="50" t="s">
        <v>6374</v>
      </c>
      <c r="H5333" s="50" t="s">
        <v>6375</v>
      </c>
      <c r="I5333" s="50" t="s">
        <v>981</v>
      </c>
      <c r="J5333" s="50" t="s">
        <v>5561</v>
      </c>
      <c r="K5333" s="53">
        <v>1853.44</v>
      </c>
    </row>
    <row r="5334" spans="1:11" x14ac:dyDescent="0.25">
      <c r="A5334" s="50" t="s">
        <v>5558</v>
      </c>
      <c r="B5334" s="50" t="s">
        <v>6783</v>
      </c>
      <c r="C5334" s="50" t="s">
        <v>6775</v>
      </c>
      <c r="D5334" s="50" t="s">
        <v>37</v>
      </c>
      <c r="E5334" s="51">
        <v>45436</v>
      </c>
      <c r="F5334" s="50" t="s">
        <v>72</v>
      </c>
      <c r="G5334" s="50" t="s">
        <v>6374</v>
      </c>
      <c r="H5334" s="50" t="s">
        <v>6375</v>
      </c>
      <c r="I5334" s="50" t="s">
        <v>981</v>
      </c>
      <c r="J5334" s="50" t="s">
        <v>5561</v>
      </c>
      <c r="K5334" s="53">
        <v>1853.48</v>
      </c>
    </row>
    <row r="5335" spans="1:11" x14ac:dyDescent="0.25">
      <c r="A5335" s="50" t="s">
        <v>5558</v>
      </c>
      <c r="B5335" s="50" t="s">
        <v>6784</v>
      </c>
      <c r="C5335" s="50" t="s">
        <v>6785</v>
      </c>
      <c r="D5335" s="50" t="s">
        <v>37</v>
      </c>
      <c r="E5335" s="51">
        <v>45439</v>
      </c>
      <c r="F5335" s="50" t="s">
        <v>72</v>
      </c>
      <c r="G5335" s="50" t="s">
        <v>502</v>
      </c>
      <c r="H5335" s="50" t="s">
        <v>503</v>
      </c>
      <c r="I5335" s="50" t="s">
        <v>3459</v>
      </c>
      <c r="J5335" s="50" t="s">
        <v>6786</v>
      </c>
      <c r="K5335" s="53">
        <v>22990</v>
      </c>
    </row>
    <row r="5336" spans="1:11" x14ac:dyDescent="0.25">
      <c r="A5336" s="50" t="s">
        <v>5558</v>
      </c>
      <c r="B5336" s="50" t="s">
        <v>6787</v>
      </c>
      <c r="C5336" s="50" t="s">
        <v>6788</v>
      </c>
      <c r="D5336" s="50" t="s">
        <v>37</v>
      </c>
      <c r="E5336" s="51">
        <v>45439</v>
      </c>
      <c r="F5336" s="50" t="s">
        <v>72</v>
      </c>
      <c r="G5336" s="50" t="s">
        <v>481</v>
      </c>
      <c r="H5336" s="50" t="s">
        <v>482</v>
      </c>
      <c r="I5336" s="50" t="s">
        <v>981</v>
      </c>
      <c r="J5336" s="50" t="s">
        <v>5572</v>
      </c>
      <c r="K5336" s="53">
        <v>3062.23</v>
      </c>
    </row>
    <row r="5337" spans="1:11" x14ac:dyDescent="0.25">
      <c r="A5337" s="50" t="s">
        <v>5558</v>
      </c>
      <c r="B5337" s="50" t="s">
        <v>6789</v>
      </c>
      <c r="C5337" s="50" t="s">
        <v>5677</v>
      </c>
      <c r="D5337" s="50" t="s">
        <v>37</v>
      </c>
      <c r="E5337" s="51">
        <v>45440</v>
      </c>
      <c r="F5337" s="50" t="s">
        <v>72</v>
      </c>
      <c r="G5337" s="50" t="s">
        <v>321</v>
      </c>
      <c r="H5337" s="50" t="s">
        <v>322</v>
      </c>
      <c r="I5337" s="50" t="s">
        <v>981</v>
      </c>
      <c r="J5337" s="50" t="s">
        <v>5572</v>
      </c>
      <c r="K5337" s="53">
        <v>5987</v>
      </c>
    </row>
    <row r="5338" spans="1:11" x14ac:dyDescent="0.25">
      <c r="A5338" s="50" t="s">
        <v>5558</v>
      </c>
      <c r="B5338" s="50" t="s">
        <v>6790</v>
      </c>
      <c r="C5338" s="50" t="s">
        <v>5677</v>
      </c>
      <c r="D5338" s="50" t="s">
        <v>37</v>
      </c>
      <c r="E5338" s="51">
        <v>45440</v>
      </c>
      <c r="F5338" s="50" t="s">
        <v>72</v>
      </c>
      <c r="G5338" s="50" t="s">
        <v>321</v>
      </c>
      <c r="H5338" s="50" t="s">
        <v>322</v>
      </c>
      <c r="I5338" s="50" t="s">
        <v>981</v>
      </c>
      <c r="J5338" s="50" t="s">
        <v>5572</v>
      </c>
      <c r="K5338" s="53">
        <v>5987</v>
      </c>
    </row>
    <row r="5339" spans="1:11" x14ac:dyDescent="0.25">
      <c r="A5339" s="50" t="s">
        <v>5558</v>
      </c>
      <c r="B5339" s="50" t="s">
        <v>6791</v>
      </c>
      <c r="C5339" s="50" t="s">
        <v>5677</v>
      </c>
      <c r="D5339" s="50" t="s">
        <v>37</v>
      </c>
      <c r="E5339" s="51">
        <v>45440</v>
      </c>
      <c r="F5339" s="50" t="s">
        <v>72</v>
      </c>
      <c r="G5339" s="50" t="s">
        <v>321</v>
      </c>
      <c r="H5339" s="50" t="s">
        <v>322</v>
      </c>
      <c r="I5339" s="50" t="s">
        <v>981</v>
      </c>
      <c r="J5339" s="50" t="s">
        <v>5572</v>
      </c>
      <c r="K5339" s="53">
        <v>5987</v>
      </c>
    </row>
    <row r="5340" spans="1:11" x14ac:dyDescent="0.25">
      <c r="A5340" s="50" t="s">
        <v>5558</v>
      </c>
      <c r="B5340" s="50" t="s">
        <v>6792</v>
      </c>
      <c r="C5340" s="50" t="s">
        <v>5677</v>
      </c>
      <c r="D5340" s="50" t="s">
        <v>37</v>
      </c>
      <c r="E5340" s="51">
        <v>45440</v>
      </c>
      <c r="F5340" s="50" t="s">
        <v>72</v>
      </c>
      <c r="G5340" s="50" t="s">
        <v>321</v>
      </c>
      <c r="H5340" s="50" t="s">
        <v>322</v>
      </c>
      <c r="I5340" s="50" t="s">
        <v>981</v>
      </c>
      <c r="J5340" s="50" t="s">
        <v>5572</v>
      </c>
      <c r="K5340" s="53">
        <v>5987</v>
      </c>
    </row>
    <row r="5341" spans="1:11" x14ac:dyDescent="0.25">
      <c r="A5341" s="50" t="s">
        <v>5558</v>
      </c>
      <c r="B5341" s="50" t="s">
        <v>6793</v>
      </c>
      <c r="C5341" s="50" t="s">
        <v>5677</v>
      </c>
      <c r="D5341" s="50" t="s">
        <v>37</v>
      </c>
      <c r="E5341" s="51">
        <v>45440</v>
      </c>
      <c r="F5341" s="50" t="s">
        <v>72</v>
      </c>
      <c r="G5341" s="50" t="s">
        <v>321</v>
      </c>
      <c r="H5341" s="50" t="s">
        <v>322</v>
      </c>
      <c r="I5341" s="50" t="s">
        <v>981</v>
      </c>
      <c r="J5341" s="50" t="s">
        <v>5572</v>
      </c>
      <c r="K5341" s="53">
        <v>5987</v>
      </c>
    </row>
    <row r="5342" spans="1:11" x14ac:dyDescent="0.25">
      <c r="A5342" s="50" t="s">
        <v>5558</v>
      </c>
      <c r="B5342" s="50" t="s">
        <v>6794</v>
      </c>
      <c r="C5342" s="50" t="s">
        <v>5677</v>
      </c>
      <c r="D5342" s="50" t="s">
        <v>37</v>
      </c>
      <c r="E5342" s="51">
        <v>45440</v>
      </c>
      <c r="F5342" s="50" t="s">
        <v>72</v>
      </c>
      <c r="G5342" s="50" t="s">
        <v>321</v>
      </c>
      <c r="H5342" s="50" t="s">
        <v>322</v>
      </c>
      <c r="I5342" s="50" t="s">
        <v>981</v>
      </c>
      <c r="J5342" s="50" t="s">
        <v>5572</v>
      </c>
      <c r="K5342" s="53">
        <v>5987</v>
      </c>
    </row>
    <row r="5343" spans="1:11" x14ac:dyDescent="0.25">
      <c r="A5343" s="50" t="s">
        <v>5558</v>
      </c>
      <c r="B5343" s="50" t="s">
        <v>6795</v>
      </c>
      <c r="C5343" s="50" t="s">
        <v>5677</v>
      </c>
      <c r="D5343" s="50" t="s">
        <v>37</v>
      </c>
      <c r="E5343" s="51">
        <v>45440</v>
      </c>
      <c r="F5343" s="50" t="s">
        <v>72</v>
      </c>
      <c r="G5343" s="50" t="s">
        <v>321</v>
      </c>
      <c r="H5343" s="50" t="s">
        <v>322</v>
      </c>
      <c r="I5343" s="50" t="s">
        <v>981</v>
      </c>
      <c r="J5343" s="50" t="s">
        <v>5572</v>
      </c>
      <c r="K5343" s="53">
        <v>5987</v>
      </c>
    </row>
    <row r="5344" spans="1:11" x14ac:dyDescent="0.25">
      <c r="A5344" s="50" t="s">
        <v>5558</v>
      </c>
      <c r="B5344" s="50" t="s">
        <v>6796</v>
      </c>
      <c r="C5344" s="50" t="s">
        <v>5677</v>
      </c>
      <c r="D5344" s="50" t="s">
        <v>37</v>
      </c>
      <c r="E5344" s="51">
        <v>45440</v>
      </c>
      <c r="F5344" s="50" t="s">
        <v>72</v>
      </c>
      <c r="G5344" s="50" t="s">
        <v>4233</v>
      </c>
      <c r="H5344" s="50" t="s">
        <v>4234</v>
      </c>
      <c r="I5344" s="50" t="s">
        <v>981</v>
      </c>
      <c r="J5344" s="50" t="s">
        <v>5572</v>
      </c>
      <c r="K5344" s="53">
        <v>5987</v>
      </c>
    </row>
    <row r="5345" spans="1:11" x14ac:dyDescent="0.25">
      <c r="A5345" s="50" t="s">
        <v>5558</v>
      </c>
      <c r="B5345" s="50" t="s">
        <v>6797</v>
      </c>
      <c r="C5345" s="50" t="s">
        <v>5677</v>
      </c>
      <c r="D5345" s="50" t="s">
        <v>37</v>
      </c>
      <c r="E5345" s="51">
        <v>45440</v>
      </c>
      <c r="F5345" s="50" t="s">
        <v>72</v>
      </c>
      <c r="G5345" s="50" t="s">
        <v>494</v>
      </c>
      <c r="H5345" s="50" t="s">
        <v>495</v>
      </c>
      <c r="I5345" s="50" t="s">
        <v>981</v>
      </c>
      <c r="J5345" s="50" t="s">
        <v>5572</v>
      </c>
      <c r="K5345" s="53">
        <v>5987</v>
      </c>
    </row>
    <row r="5346" spans="1:11" x14ac:dyDescent="0.25">
      <c r="A5346" s="50" t="s">
        <v>5558</v>
      </c>
      <c r="B5346" s="50" t="s">
        <v>6798</v>
      </c>
      <c r="C5346" s="50" t="s">
        <v>5677</v>
      </c>
      <c r="D5346" s="50" t="s">
        <v>37</v>
      </c>
      <c r="E5346" s="51">
        <v>45440</v>
      </c>
      <c r="F5346" s="50" t="s">
        <v>72</v>
      </c>
      <c r="G5346" s="50" t="s">
        <v>494</v>
      </c>
      <c r="H5346" s="50" t="s">
        <v>495</v>
      </c>
      <c r="I5346" s="50" t="s">
        <v>981</v>
      </c>
      <c r="J5346" s="50" t="s">
        <v>5572</v>
      </c>
      <c r="K5346" s="53">
        <v>5987</v>
      </c>
    </row>
    <row r="5347" spans="1:11" x14ac:dyDescent="0.25">
      <c r="A5347" s="50" t="s">
        <v>5558</v>
      </c>
      <c r="B5347" s="50" t="s">
        <v>6799</v>
      </c>
      <c r="C5347" s="50" t="s">
        <v>5677</v>
      </c>
      <c r="D5347" s="50" t="s">
        <v>37</v>
      </c>
      <c r="E5347" s="51">
        <v>45440</v>
      </c>
      <c r="F5347" s="50" t="s">
        <v>72</v>
      </c>
      <c r="G5347" s="50" t="s">
        <v>351</v>
      </c>
      <c r="H5347" s="50" t="s">
        <v>352</v>
      </c>
      <c r="I5347" s="50" t="s">
        <v>981</v>
      </c>
      <c r="J5347" s="50" t="s">
        <v>5572</v>
      </c>
      <c r="K5347" s="53">
        <v>5987</v>
      </c>
    </row>
    <row r="5348" spans="1:11" x14ac:dyDescent="0.25">
      <c r="A5348" s="50" t="s">
        <v>5558</v>
      </c>
      <c r="B5348" s="50" t="s">
        <v>6800</v>
      </c>
      <c r="C5348" s="50" t="s">
        <v>5677</v>
      </c>
      <c r="D5348" s="50" t="s">
        <v>37</v>
      </c>
      <c r="E5348" s="51">
        <v>45440</v>
      </c>
      <c r="F5348" s="50" t="s">
        <v>72</v>
      </c>
      <c r="G5348" s="50" t="s">
        <v>351</v>
      </c>
      <c r="H5348" s="50" t="s">
        <v>352</v>
      </c>
      <c r="I5348" s="50" t="s">
        <v>981</v>
      </c>
      <c r="J5348" s="50" t="s">
        <v>5572</v>
      </c>
      <c r="K5348" s="53">
        <v>5987</v>
      </c>
    </row>
    <row r="5349" spans="1:11" x14ac:dyDescent="0.25">
      <c r="A5349" s="50" t="s">
        <v>5558</v>
      </c>
      <c r="B5349" s="50" t="s">
        <v>6801</v>
      </c>
      <c r="C5349" s="50" t="s">
        <v>5783</v>
      </c>
      <c r="D5349" s="50" t="s">
        <v>37</v>
      </c>
      <c r="E5349" s="51">
        <v>45440</v>
      </c>
      <c r="F5349" s="50" t="s">
        <v>72</v>
      </c>
      <c r="G5349" s="50" t="s">
        <v>597</v>
      </c>
      <c r="H5349" s="50" t="s">
        <v>598</v>
      </c>
      <c r="I5349" s="50" t="s">
        <v>981</v>
      </c>
      <c r="J5349" s="50" t="s">
        <v>5572</v>
      </c>
      <c r="K5349" s="53">
        <v>5987</v>
      </c>
    </row>
    <row r="5350" spans="1:11" x14ac:dyDescent="0.25">
      <c r="A5350" s="50" t="s">
        <v>5558</v>
      </c>
      <c r="B5350" s="50" t="s">
        <v>6802</v>
      </c>
      <c r="C5350" s="50" t="s">
        <v>5783</v>
      </c>
      <c r="D5350" s="50" t="s">
        <v>37</v>
      </c>
      <c r="E5350" s="51">
        <v>45440</v>
      </c>
      <c r="F5350" s="50" t="s">
        <v>72</v>
      </c>
      <c r="G5350" s="50" t="s">
        <v>174</v>
      </c>
      <c r="H5350" s="50" t="s">
        <v>175</v>
      </c>
      <c r="I5350" s="50" t="s">
        <v>981</v>
      </c>
      <c r="J5350" s="50" t="s">
        <v>5572</v>
      </c>
      <c r="K5350" s="53">
        <v>5987</v>
      </c>
    </row>
    <row r="5351" spans="1:11" x14ac:dyDescent="0.25">
      <c r="A5351" s="50" t="s">
        <v>5558</v>
      </c>
      <c r="B5351" s="50" t="s">
        <v>6803</v>
      </c>
      <c r="C5351" s="50" t="s">
        <v>6804</v>
      </c>
      <c r="D5351" s="50" t="s">
        <v>37</v>
      </c>
      <c r="E5351" s="51">
        <v>45440</v>
      </c>
      <c r="F5351" s="50" t="s">
        <v>72</v>
      </c>
      <c r="G5351" s="50" t="s">
        <v>484</v>
      </c>
      <c r="H5351" s="50" t="s">
        <v>485</v>
      </c>
      <c r="I5351" s="50" t="s">
        <v>981</v>
      </c>
      <c r="J5351" s="50" t="s">
        <v>5572</v>
      </c>
      <c r="K5351" s="53">
        <v>14806.99</v>
      </c>
    </row>
    <row r="5352" spans="1:11" x14ac:dyDescent="0.25">
      <c r="A5352" s="50" t="s">
        <v>5558</v>
      </c>
      <c r="B5352" s="50" t="s">
        <v>6805</v>
      </c>
      <c r="C5352" s="50" t="s">
        <v>6806</v>
      </c>
      <c r="D5352" s="50" t="s">
        <v>37</v>
      </c>
      <c r="E5352" s="51">
        <v>45440</v>
      </c>
      <c r="F5352" s="50" t="s">
        <v>72</v>
      </c>
      <c r="G5352" s="50" t="s">
        <v>484</v>
      </c>
      <c r="H5352" s="50" t="s">
        <v>485</v>
      </c>
      <c r="I5352" s="50" t="s">
        <v>981</v>
      </c>
      <c r="J5352" s="50" t="s">
        <v>5572</v>
      </c>
      <c r="K5352" s="53">
        <v>14394.86</v>
      </c>
    </row>
    <row r="5353" spans="1:11" x14ac:dyDescent="0.25">
      <c r="A5353" s="50" t="s">
        <v>5558</v>
      </c>
      <c r="B5353" s="50" t="s">
        <v>6807</v>
      </c>
      <c r="C5353" s="50" t="s">
        <v>6806</v>
      </c>
      <c r="D5353" s="50" t="s">
        <v>37</v>
      </c>
      <c r="E5353" s="51">
        <v>45440</v>
      </c>
      <c r="F5353" s="50" t="s">
        <v>72</v>
      </c>
      <c r="G5353" s="50" t="s">
        <v>484</v>
      </c>
      <c r="H5353" s="50" t="s">
        <v>485</v>
      </c>
      <c r="I5353" s="50" t="s">
        <v>981</v>
      </c>
      <c r="J5353" s="50" t="s">
        <v>5572</v>
      </c>
      <c r="K5353" s="53">
        <v>14394.86</v>
      </c>
    </row>
    <row r="5354" spans="1:11" x14ac:dyDescent="0.25">
      <c r="A5354" s="50" t="s">
        <v>5558</v>
      </c>
      <c r="B5354" s="50" t="s">
        <v>6808</v>
      </c>
      <c r="C5354" s="50" t="s">
        <v>6806</v>
      </c>
      <c r="D5354" s="50" t="s">
        <v>37</v>
      </c>
      <c r="E5354" s="51">
        <v>45440</v>
      </c>
      <c r="F5354" s="50" t="s">
        <v>72</v>
      </c>
      <c r="G5354" s="50" t="s">
        <v>484</v>
      </c>
      <c r="H5354" s="50" t="s">
        <v>485</v>
      </c>
      <c r="I5354" s="50" t="s">
        <v>981</v>
      </c>
      <c r="J5354" s="50" t="s">
        <v>5572</v>
      </c>
      <c r="K5354" s="53">
        <v>14394.85</v>
      </c>
    </row>
    <row r="5355" spans="1:11" x14ac:dyDescent="0.25">
      <c r="A5355" s="50" t="s">
        <v>5558</v>
      </c>
      <c r="B5355" s="50" t="s">
        <v>6809</v>
      </c>
      <c r="C5355" s="50" t="s">
        <v>6810</v>
      </c>
      <c r="D5355" s="50" t="s">
        <v>37</v>
      </c>
      <c r="E5355" s="51">
        <v>45440</v>
      </c>
      <c r="F5355" s="50" t="s">
        <v>72</v>
      </c>
      <c r="G5355" s="50" t="s">
        <v>282</v>
      </c>
      <c r="H5355" s="50" t="s">
        <v>283</v>
      </c>
      <c r="I5355" s="50" t="s">
        <v>981</v>
      </c>
      <c r="J5355" s="50" t="s">
        <v>5572</v>
      </c>
      <c r="K5355" s="53">
        <v>7862.01</v>
      </c>
    </row>
    <row r="5356" spans="1:11" x14ac:dyDescent="0.25">
      <c r="A5356" s="50" t="s">
        <v>5558</v>
      </c>
      <c r="B5356" s="50" t="s">
        <v>6811</v>
      </c>
      <c r="C5356" s="50" t="s">
        <v>6812</v>
      </c>
      <c r="D5356" s="50" t="s">
        <v>37</v>
      </c>
      <c r="E5356" s="51">
        <v>45440</v>
      </c>
      <c r="F5356" s="50" t="s">
        <v>72</v>
      </c>
      <c r="G5356" s="50" t="s">
        <v>282</v>
      </c>
      <c r="H5356" s="50" t="s">
        <v>283</v>
      </c>
      <c r="I5356" s="50" t="s">
        <v>981</v>
      </c>
      <c r="J5356" s="50" t="s">
        <v>5572</v>
      </c>
      <c r="K5356" s="53">
        <v>9403.52</v>
      </c>
    </row>
    <row r="5357" spans="1:11" x14ac:dyDescent="0.25">
      <c r="A5357" s="50" t="s">
        <v>5558</v>
      </c>
      <c r="B5357" s="50" t="s">
        <v>6813</v>
      </c>
      <c r="C5357" s="50" t="s">
        <v>6812</v>
      </c>
      <c r="D5357" s="50" t="s">
        <v>37</v>
      </c>
      <c r="E5357" s="51">
        <v>45440</v>
      </c>
      <c r="F5357" s="50" t="s">
        <v>72</v>
      </c>
      <c r="G5357" s="50" t="s">
        <v>282</v>
      </c>
      <c r="H5357" s="50" t="s">
        <v>283</v>
      </c>
      <c r="I5357" s="50" t="s">
        <v>981</v>
      </c>
      <c r="J5357" s="50" t="s">
        <v>5572</v>
      </c>
      <c r="K5357" s="53">
        <v>9403.52</v>
      </c>
    </row>
    <row r="5358" spans="1:11" x14ac:dyDescent="0.25">
      <c r="A5358" s="50" t="s">
        <v>5558</v>
      </c>
      <c r="B5358" s="50" t="s">
        <v>6814</v>
      </c>
      <c r="C5358" s="50" t="s">
        <v>6812</v>
      </c>
      <c r="D5358" s="50" t="s">
        <v>37</v>
      </c>
      <c r="E5358" s="51">
        <v>45440</v>
      </c>
      <c r="F5358" s="50" t="s">
        <v>72</v>
      </c>
      <c r="G5358" s="50" t="s">
        <v>282</v>
      </c>
      <c r="H5358" s="50" t="s">
        <v>283</v>
      </c>
      <c r="I5358" s="50" t="s">
        <v>981</v>
      </c>
      <c r="J5358" s="50" t="s">
        <v>5572</v>
      </c>
      <c r="K5358" s="53">
        <v>9403.51</v>
      </c>
    </row>
    <row r="5359" spans="1:11" x14ac:dyDescent="0.25">
      <c r="A5359" s="50" t="s">
        <v>5558</v>
      </c>
      <c r="B5359" s="50" t="s">
        <v>6815</v>
      </c>
      <c r="C5359" s="50" t="s">
        <v>6812</v>
      </c>
      <c r="D5359" s="50" t="s">
        <v>37</v>
      </c>
      <c r="E5359" s="51">
        <v>45440</v>
      </c>
      <c r="F5359" s="50" t="s">
        <v>72</v>
      </c>
      <c r="G5359" s="50" t="s">
        <v>282</v>
      </c>
      <c r="H5359" s="50" t="s">
        <v>283</v>
      </c>
      <c r="I5359" s="50" t="s">
        <v>981</v>
      </c>
      <c r="J5359" s="50" t="s">
        <v>5572</v>
      </c>
      <c r="K5359" s="53">
        <v>7757.97</v>
      </c>
    </row>
    <row r="5360" spans="1:11" x14ac:dyDescent="0.25">
      <c r="A5360" s="50" t="s">
        <v>5558</v>
      </c>
      <c r="B5360" s="50" t="s">
        <v>6816</v>
      </c>
      <c r="C5360" s="50" t="s">
        <v>6812</v>
      </c>
      <c r="D5360" s="50" t="s">
        <v>37</v>
      </c>
      <c r="E5360" s="51">
        <v>45440</v>
      </c>
      <c r="F5360" s="50" t="s">
        <v>72</v>
      </c>
      <c r="G5360" s="50" t="s">
        <v>282</v>
      </c>
      <c r="H5360" s="50" t="s">
        <v>283</v>
      </c>
      <c r="I5360" s="50" t="s">
        <v>981</v>
      </c>
      <c r="J5360" s="50" t="s">
        <v>5572</v>
      </c>
      <c r="K5360" s="53">
        <v>7757.96</v>
      </c>
    </row>
    <row r="5361" spans="1:11" x14ac:dyDescent="0.25">
      <c r="A5361" s="50" t="s">
        <v>5558</v>
      </c>
      <c r="B5361" s="50" t="s">
        <v>6817</v>
      </c>
      <c r="C5361" s="50" t="s">
        <v>6812</v>
      </c>
      <c r="D5361" s="50" t="s">
        <v>37</v>
      </c>
      <c r="E5361" s="51">
        <v>45440</v>
      </c>
      <c r="F5361" s="50" t="s">
        <v>72</v>
      </c>
      <c r="G5361" s="50" t="s">
        <v>282</v>
      </c>
      <c r="H5361" s="50" t="s">
        <v>283</v>
      </c>
      <c r="I5361" s="50" t="s">
        <v>981</v>
      </c>
      <c r="J5361" s="50" t="s">
        <v>5572</v>
      </c>
      <c r="K5361" s="53">
        <v>7757.97</v>
      </c>
    </row>
    <row r="5362" spans="1:11" x14ac:dyDescent="0.25">
      <c r="A5362" s="50" t="s">
        <v>5558</v>
      </c>
      <c r="B5362" s="50" t="s">
        <v>6818</v>
      </c>
      <c r="C5362" s="50" t="s">
        <v>6819</v>
      </c>
      <c r="D5362" s="50" t="s">
        <v>37</v>
      </c>
      <c r="E5362" s="51">
        <v>45440</v>
      </c>
      <c r="F5362" s="50" t="s">
        <v>72</v>
      </c>
      <c r="G5362" s="50" t="s">
        <v>798</v>
      </c>
      <c r="H5362" s="50" t="s">
        <v>799</v>
      </c>
      <c r="I5362" s="50" t="s">
        <v>981</v>
      </c>
      <c r="J5362" s="50" t="s">
        <v>5572</v>
      </c>
      <c r="K5362" s="53">
        <v>4430.38</v>
      </c>
    </row>
    <row r="5363" spans="1:11" x14ac:dyDescent="0.25">
      <c r="A5363" s="50" t="s">
        <v>5558</v>
      </c>
      <c r="B5363" s="50" t="s">
        <v>6820</v>
      </c>
      <c r="C5363" s="50" t="s">
        <v>6821</v>
      </c>
      <c r="D5363" s="50" t="s">
        <v>37</v>
      </c>
      <c r="E5363" s="51">
        <v>45440</v>
      </c>
      <c r="F5363" s="50" t="s">
        <v>72</v>
      </c>
      <c r="G5363" s="50" t="s">
        <v>798</v>
      </c>
      <c r="H5363" s="50" t="s">
        <v>799</v>
      </c>
      <c r="I5363" s="50" t="s">
        <v>981</v>
      </c>
      <c r="J5363" s="50" t="s">
        <v>5572</v>
      </c>
      <c r="K5363" s="53">
        <v>14847.76</v>
      </c>
    </row>
    <row r="5364" spans="1:11" x14ac:dyDescent="0.25">
      <c r="A5364" s="50" t="s">
        <v>5558</v>
      </c>
      <c r="B5364" s="50" t="s">
        <v>6822</v>
      </c>
      <c r="C5364" s="50" t="s">
        <v>6823</v>
      </c>
      <c r="D5364" s="50" t="s">
        <v>37</v>
      </c>
      <c r="E5364" s="51">
        <v>45440</v>
      </c>
      <c r="F5364" s="50" t="s">
        <v>72</v>
      </c>
      <c r="G5364" s="50" t="s">
        <v>135</v>
      </c>
      <c r="H5364" s="50" t="s">
        <v>136</v>
      </c>
      <c r="I5364" s="50" t="s">
        <v>981</v>
      </c>
      <c r="J5364" s="50" t="s">
        <v>5572</v>
      </c>
      <c r="K5364" s="53">
        <v>5148.82</v>
      </c>
    </row>
    <row r="5365" spans="1:11" x14ac:dyDescent="0.25">
      <c r="A5365" s="50" t="s">
        <v>5558</v>
      </c>
      <c r="B5365" s="50" t="s">
        <v>6824</v>
      </c>
      <c r="C5365" s="50" t="s">
        <v>6825</v>
      </c>
      <c r="D5365" s="50" t="s">
        <v>37</v>
      </c>
      <c r="E5365" s="51">
        <v>45440</v>
      </c>
      <c r="F5365" s="50" t="s">
        <v>72</v>
      </c>
      <c r="G5365" s="50" t="s">
        <v>135</v>
      </c>
      <c r="H5365" s="50" t="s">
        <v>136</v>
      </c>
      <c r="I5365" s="50" t="s">
        <v>981</v>
      </c>
      <c r="J5365" s="50" t="s">
        <v>5561</v>
      </c>
      <c r="K5365" s="53">
        <v>2035.58</v>
      </c>
    </row>
    <row r="5366" spans="1:11" x14ac:dyDescent="0.25">
      <c r="A5366" s="50" t="s">
        <v>5558</v>
      </c>
      <c r="B5366" s="50" t="s">
        <v>6826</v>
      </c>
      <c r="C5366" s="50" t="s">
        <v>6827</v>
      </c>
      <c r="D5366" s="50" t="s">
        <v>37</v>
      </c>
      <c r="E5366" s="51">
        <v>45440</v>
      </c>
      <c r="F5366" s="50" t="s">
        <v>72</v>
      </c>
      <c r="G5366" s="50" t="s">
        <v>798</v>
      </c>
      <c r="H5366" s="50" t="s">
        <v>799</v>
      </c>
      <c r="I5366" s="50" t="s">
        <v>981</v>
      </c>
      <c r="J5366" s="50" t="s">
        <v>5561</v>
      </c>
      <c r="K5366" s="53">
        <v>2155.3200000000002</v>
      </c>
    </row>
    <row r="5367" spans="1:11" x14ac:dyDescent="0.25">
      <c r="A5367" s="50" t="s">
        <v>5558</v>
      </c>
      <c r="B5367" s="50" t="s">
        <v>6828</v>
      </c>
      <c r="C5367" s="50" t="s">
        <v>6829</v>
      </c>
      <c r="D5367" s="50" t="s">
        <v>37</v>
      </c>
      <c r="E5367" s="51">
        <v>45447</v>
      </c>
      <c r="F5367" s="50" t="s">
        <v>72</v>
      </c>
      <c r="G5367" s="50" t="s">
        <v>3343</v>
      </c>
      <c r="H5367" s="50" t="s">
        <v>3344</v>
      </c>
      <c r="I5367" s="50" t="s">
        <v>981</v>
      </c>
      <c r="J5367" s="50" t="s">
        <v>5572</v>
      </c>
      <c r="K5367" s="53">
        <v>3283.45</v>
      </c>
    </row>
    <row r="5368" spans="1:11" x14ac:dyDescent="0.25">
      <c r="A5368" s="50" t="s">
        <v>5558</v>
      </c>
      <c r="B5368" s="50" t="s">
        <v>6830</v>
      </c>
      <c r="C5368" s="50" t="s">
        <v>6831</v>
      </c>
      <c r="D5368" s="50" t="s">
        <v>37</v>
      </c>
      <c r="E5368" s="51">
        <v>45448</v>
      </c>
      <c r="F5368" s="50" t="s">
        <v>72</v>
      </c>
      <c r="G5368" s="50" t="s">
        <v>470</v>
      </c>
      <c r="H5368" s="50" t="s">
        <v>471</v>
      </c>
      <c r="I5368" s="50" t="s">
        <v>981</v>
      </c>
      <c r="J5368" s="50" t="s">
        <v>5572</v>
      </c>
      <c r="K5368" s="53">
        <v>15038.15</v>
      </c>
    </row>
    <row r="5369" spans="1:11" x14ac:dyDescent="0.25">
      <c r="A5369" s="50" t="s">
        <v>5558</v>
      </c>
      <c r="B5369" s="50" t="s">
        <v>6832</v>
      </c>
      <c r="C5369" s="50" t="s">
        <v>5823</v>
      </c>
      <c r="D5369" s="50" t="s">
        <v>37</v>
      </c>
      <c r="E5369" s="51">
        <v>45448</v>
      </c>
      <c r="F5369" s="50" t="s">
        <v>72</v>
      </c>
      <c r="G5369" s="50" t="s">
        <v>3468</v>
      </c>
      <c r="H5369" s="50" t="s">
        <v>3469</v>
      </c>
      <c r="I5369" s="50" t="s">
        <v>981</v>
      </c>
      <c r="J5369" s="50" t="s">
        <v>5572</v>
      </c>
      <c r="K5369" s="53">
        <v>3505.99</v>
      </c>
    </row>
    <row r="5370" spans="1:11" x14ac:dyDescent="0.25">
      <c r="A5370" s="50" t="s">
        <v>5558</v>
      </c>
      <c r="B5370" s="50" t="s">
        <v>6833</v>
      </c>
      <c r="C5370" s="50" t="s">
        <v>5823</v>
      </c>
      <c r="D5370" s="50" t="s">
        <v>37</v>
      </c>
      <c r="E5370" s="51">
        <v>45448</v>
      </c>
      <c r="F5370" s="50" t="s">
        <v>72</v>
      </c>
      <c r="G5370" s="50" t="s">
        <v>3468</v>
      </c>
      <c r="H5370" s="50" t="s">
        <v>3469</v>
      </c>
      <c r="I5370" s="50" t="s">
        <v>981</v>
      </c>
      <c r="J5370" s="50" t="s">
        <v>5572</v>
      </c>
      <c r="K5370" s="53">
        <v>3505.99</v>
      </c>
    </row>
    <row r="5371" spans="1:11" x14ac:dyDescent="0.25">
      <c r="A5371" s="50" t="s">
        <v>5558</v>
      </c>
      <c r="B5371" s="50" t="s">
        <v>6834</v>
      </c>
      <c r="C5371" s="50" t="s">
        <v>5823</v>
      </c>
      <c r="D5371" s="50" t="s">
        <v>37</v>
      </c>
      <c r="E5371" s="51">
        <v>45448</v>
      </c>
      <c r="F5371" s="50" t="s">
        <v>72</v>
      </c>
      <c r="G5371" s="50" t="s">
        <v>3468</v>
      </c>
      <c r="H5371" s="50" t="s">
        <v>3469</v>
      </c>
      <c r="I5371" s="50" t="s">
        <v>981</v>
      </c>
      <c r="J5371" s="50" t="s">
        <v>5572</v>
      </c>
      <c r="K5371" s="53">
        <v>3505.99</v>
      </c>
    </row>
    <row r="5372" spans="1:11" x14ac:dyDescent="0.25">
      <c r="A5372" s="50" t="s">
        <v>5558</v>
      </c>
      <c r="B5372" s="50" t="s">
        <v>6835</v>
      </c>
      <c r="C5372" s="50" t="s">
        <v>5823</v>
      </c>
      <c r="D5372" s="50" t="s">
        <v>37</v>
      </c>
      <c r="E5372" s="51">
        <v>45448</v>
      </c>
      <c r="F5372" s="50" t="s">
        <v>72</v>
      </c>
      <c r="G5372" s="50" t="s">
        <v>3468</v>
      </c>
      <c r="H5372" s="50" t="s">
        <v>3469</v>
      </c>
      <c r="I5372" s="50" t="s">
        <v>981</v>
      </c>
      <c r="J5372" s="50" t="s">
        <v>5572</v>
      </c>
      <c r="K5372" s="53">
        <v>3505.99</v>
      </c>
    </row>
    <row r="5373" spans="1:11" x14ac:dyDescent="0.25">
      <c r="A5373" s="50" t="s">
        <v>5558</v>
      </c>
      <c r="B5373" s="50" t="s">
        <v>6836</v>
      </c>
      <c r="C5373" s="50" t="s">
        <v>5823</v>
      </c>
      <c r="D5373" s="50" t="s">
        <v>37</v>
      </c>
      <c r="E5373" s="51">
        <v>45448</v>
      </c>
      <c r="F5373" s="50" t="s">
        <v>72</v>
      </c>
      <c r="G5373" s="50" t="s">
        <v>3468</v>
      </c>
      <c r="H5373" s="50" t="s">
        <v>3469</v>
      </c>
      <c r="I5373" s="50" t="s">
        <v>981</v>
      </c>
      <c r="J5373" s="50" t="s">
        <v>5572</v>
      </c>
      <c r="K5373" s="53">
        <v>3505.99</v>
      </c>
    </row>
    <row r="5374" spans="1:11" x14ac:dyDescent="0.25">
      <c r="A5374" s="50" t="s">
        <v>5558</v>
      </c>
      <c r="B5374" s="50" t="s">
        <v>6837</v>
      </c>
      <c r="C5374" s="50" t="s">
        <v>5823</v>
      </c>
      <c r="D5374" s="50" t="s">
        <v>37</v>
      </c>
      <c r="E5374" s="51">
        <v>45448</v>
      </c>
      <c r="F5374" s="50" t="s">
        <v>72</v>
      </c>
      <c r="G5374" s="50" t="s">
        <v>3468</v>
      </c>
      <c r="H5374" s="50" t="s">
        <v>3469</v>
      </c>
      <c r="I5374" s="50" t="s">
        <v>981</v>
      </c>
      <c r="J5374" s="50" t="s">
        <v>5572</v>
      </c>
      <c r="K5374" s="53">
        <v>3505.97</v>
      </c>
    </row>
    <row r="5375" spans="1:11" x14ac:dyDescent="0.25">
      <c r="A5375" s="50" t="s">
        <v>5558</v>
      </c>
      <c r="B5375" s="50" t="s">
        <v>6838</v>
      </c>
      <c r="C5375" s="50" t="s">
        <v>6839</v>
      </c>
      <c r="D5375" s="50" t="s">
        <v>37</v>
      </c>
      <c r="E5375" s="51">
        <v>45448</v>
      </c>
      <c r="F5375" s="50" t="s">
        <v>72</v>
      </c>
      <c r="G5375" s="50" t="s">
        <v>3468</v>
      </c>
      <c r="H5375" s="50" t="s">
        <v>3469</v>
      </c>
      <c r="I5375" s="50" t="s">
        <v>981</v>
      </c>
      <c r="J5375" s="50" t="s">
        <v>5572</v>
      </c>
      <c r="K5375" s="53">
        <v>4756.07</v>
      </c>
    </row>
    <row r="5376" spans="1:11" x14ac:dyDescent="0.25">
      <c r="A5376" s="50" t="s">
        <v>5558</v>
      </c>
      <c r="B5376" s="50" t="s">
        <v>6840</v>
      </c>
      <c r="C5376" s="50" t="s">
        <v>6841</v>
      </c>
      <c r="D5376" s="50" t="s">
        <v>37</v>
      </c>
      <c r="E5376" s="51">
        <v>45449</v>
      </c>
      <c r="F5376" s="50" t="s">
        <v>72</v>
      </c>
      <c r="G5376" s="50" t="s">
        <v>135</v>
      </c>
      <c r="H5376" s="50" t="s">
        <v>136</v>
      </c>
      <c r="I5376" s="50" t="s">
        <v>981</v>
      </c>
      <c r="J5376" s="50" t="s">
        <v>5572</v>
      </c>
      <c r="K5376" s="53">
        <v>11932.09</v>
      </c>
    </row>
    <row r="5377" spans="1:11" x14ac:dyDescent="0.25">
      <c r="A5377" s="50" t="s">
        <v>5558</v>
      </c>
      <c r="B5377" s="50" t="s">
        <v>6842</v>
      </c>
      <c r="C5377" s="50" t="s">
        <v>6193</v>
      </c>
      <c r="D5377" s="50" t="s">
        <v>37</v>
      </c>
      <c r="E5377" s="51">
        <v>45449</v>
      </c>
      <c r="F5377" s="50" t="s">
        <v>72</v>
      </c>
      <c r="G5377" s="50" t="s">
        <v>135</v>
      </c>
      <c r="H5377" s="50" t="s">
        <v>136</v>
      </c>
      <c r="I5377" s="50" t="s">
        <v>981</v>
      </c>
      <c r="J5377" s="50" t="s">
        <v>5572</v>
      </c>
      <c r="K5377" s="53">
        <v>8256.07</v>
      </c>
    </row>
    <row r="5378" spans="1:11" x14ac:dyDescent="0.25">
      <c r="A5378" s="50" t="s">
        <v>5558</v>
      </c>
      <c r="B5378" s="50" t="s">
        <v>6843</v>
      </c>
      <c r="C5378" s="50" t="s">
        <v>6193</v>
      </c>
      <c r="D5378" s="50" t="s">
        <v>37</v>
      </c>
      <c r="E5378" s="51">
        <v>45449</v>
      </c>
      <c r="F5378" s="50" t="s">
        <v>72</v>
      </c>
      <c r="G5378" s="50" t="s">
        <v>135</v>
      </c>
      <c r="H5378" s="50" t="s">
        <v>136</v>
      </c>
      <c r="I5378" s="50" t="s">
        <v>981</v>
      </c>
      <c r="J5378" s="50" t="s">
        <v>5572</v>
      </c>
      <c r="K5378" s="53">
        <v>8256.07</v>
      </c>
    </row>
    <row r="5379" spans="1:11" x14ac:dyDescent="0.25">
      <c r="A5379" s="50" t="s">
        <v>5558</v>
      </c>
      <c r="B5379" s="50" t="s">
        <v>6844</v>
      </c>
      <c r="C5379" s="50" t="s">
        <v>6193</v>
      </c>
      <c r="D5379" s="50" t="s">
        <v>37</v>
      </c>
      <c r="E5379" s="51">
        <v>45449</v>
      </c>
      <c r="F5379" s="50" t="s">
        <v>72</v>
      </c>
      <c r="G5379" s="50" t="s">
        <v>135</v>
      </c>
      <c r="H5379" s="50" t="s">
        <v>136</v>
      </c>
      <c r="I5379" s="50" t="s">
        <v>981</v>
      </c>
      <c r="J5379" s="50" t="s">
        <v>5572</v>
      </c>
      <c r="K5379" s="53">
        <v>8256.08</v>
      </c>
    </row>
    <row r="5380" spans="1:11" x14ac:dyDescent="0.25">
      <c r="A5380" s="50" t="s">
        <v>5558</v>
      </c>
      <c r="B5380" s="50" t="s">
        <v>6845</v>
      </c>
      <c r="C5380" s="50" t="s">
        <v>2021</v>
      </c>
      <c r="D5380" s="50" t="s">
        <v>37</v>
      </c>
      <c r="E5380" s="51">
        <v>45449</v>
      </c>
      <c r="F5380" s="50" t="s">
        <v>72</v>
      </c>
      <c r="G5380" s="50" t="s">
        <v>135</v>
      </c>
      <c r="H5380" s="50" t="s">
        <v>136</v>
      </c>
      <c r="I5380" s="50" t="s">
        <v>981</v>
      </c>
      <c r="J5380" s="50" t="s">
        <v>5572</v>
      </c>
      <c r="K5380" s="53">
        <v>5226.6499999999996</v>
      </c>
    </row>
    <row r="5381" spans="1:11" x14ac:dyDescent="0.25">
      <c r="A5381" s="50" t="s">
        <v>5558</v>
      </c>
      <c r="B5381" s="50" t="s">
        <v>6846</v>
      </c>
      <c r="C5381" s="50" t="s">
        <v>5946</v>
      </c>
      <c r="D5381" s="50" t="s">
        <v>37</v>
      </c>
      <c r="E5381" s="51">
        <v>45453</v>
      </c>
      <c r="F5381" s="50" t="s">
        <v>5578</v>
      </c>
      <c r="G5381" s="50" t="s">
        <v>3275</v>
      </c>
      <c r="H5381" s="50" t="s">
        <v>3276</v>
      </c>
      <c r="I5381" s="50" t="s">
        <v>981</v>
      </c>
      <c r="J5381" s="50" t="s">
        <v>5579</v>
      </c>
      <c r="K5381" s="53">
        <v>5700</v>
      </c>
    </row>
    <row r="5382" spans="1:11" x14ac:dyDescent="0.25">
      <c r="A5382" s="50" t="s">
        <v>5558</v>
      </c>
      <c r="B5382" s="50" t="s">
        <v>6847</v>
      </c>
      <c r="C5382" s="50" t="s">
        <v>5946</v>
      </c>
      <c r="D5382" s="50" t="s">
        <v>37</v>
      </c>
      <c r="E5382" s="51">
        <v>45453</v>
      </c>
      <c r="F5382" s="50" t="s">
        <v>5578</v>
      </c>
      <c r="G5382" s="50" t="s">
        <v>3275</v>
      </c>
      <c r="H5382" s="50" t="s">
        <v>3276</v>
      </c>
      <c r="I5382" s="50" t="s">
        <v>981</v>
      </c>
      <c r="J5382" s="50" t="s">
        <v>5579</v>
      </c>
      <c r="K5382" s="53">
        <v>5700</v>
      </c>
    </row>
    <row r="5383" spans="1:11" x14ac:dyDescent="0.25">
      <c r="A5383" s="50" t="s">
        <v>5558</v>
      </c>
      <c r="B5383" s="50" t="s">
        <v>6848</v>
      </c>
      <c r="C5383" s="50" t="s">
        <v>6849</v>
      </c>
      <c r="D5383" s="50" t="s">
        <v>37</v>
      </c>
      <c r="E5383" s="51">
        <v>45453</v>
      </c>
      <c r="F5383" s="50" t="s">
        <v>72</v>
      </c>
      <c r="G5383" s="50" t="s">
        <v>426</v>
      </c>
      <c r="H5383" s="50" t="s">
        <v>427</v>
      </c>
      <c r="I5383" s="50" t="s">
        <v>981</v>
      </c>
      <c r="J5383" s="50" t="s">
        <v>5561</v>
      </c>
      <c r="K5383" s="53">
        <v>1912</v>
      </c>
    </row>
    <row r="5384" spans="1:11" x14ac:dyDescent="0.25">
      <c r="A5384" s="50" t="s">
        <v>5558</v>
      </c>
      <c r="B5384" s="50" t="s">
        <v>6850</v>
      </c>
      <c r="C5384" s="50" t="s">
        <v>6851</v>
      </c>
      <c r="D5384" s="50" t="s">
        <v>37</v>
      </c>
      <c r="E5384" s="51">
        <v>45453</v>
      </c>
      <c r="F5384" s="50" t="s">
        <v>5578</v>
      </c>
      <c r="G5384" s="50" t="s">
        <v>1628</v>
      </c>
      <c r="H5384" s="50" t="s">
        <v>1629</v>
      </c>
      <c r="I5384" s="50" t="s">
        <v>981</v>
      </c>
      <c r="J5384" s="50" t="s">
        <v>5579</v>
      </c>
      <c r="K5384" s="53">
        <v>8700</v>
      </c>
    </row>
    <row r="5385" spans="1:11" x14ac:dyDescent="0.25">
      <c r="A5385" s="50" t="s">
        <v>5558</v>
      </c>
      <c r="B5385" s="50" t="s">
        <v>6852</v>
      </c>
      <c r="C5385" s="50" t="s">
        <v>6853</v>
      </c>
      <c r="D5385" s="50" t="s">
        <v>37</v>
      </c>
      <c r="E5385" s="51">
        <v>45453</v>
      </c>
      <c r="F5385" s="50" t="s">
        <v>5578</v>
      </c>
      <c r="G5385" s="50" t="s">
        <v>3247</v>
      </c>
      <c r="H5385" s="50" t="s">
        <v>3248</v>
      </c>
      <c r="I5385" s="50" t="s">
        <v>981</v>
      </c>
      <c r="J5385" s="50" t="s">
        <v>5579</v>
      </c>
      <c r="K5385" s="53">
        <v>5410</v>
      </c>
    </row>
    <row r="5386" spans="1:11" x14ac:dyDescent="0.25">
      <c r="A5386" s="50" t="s">
        <v>5558</v>
      </c>
      <c r="B5386" s="50" t="s">
        <v>6854</v>
      </c>
      <c r="C5386" s="50" t="s">
        <v>6855</v>
      </c>
      <c r="D5386" s="50" t="s">
        <v>37</v>
      </c>
      <c r="E5386" s="51">
        <v>45453</v>
      </c>
      <c r="F5386" s="50" t="s">
        <v>5578</v>
      </c>
      <c r="G5386" s="50" t="s">
        <v>302</v>
      </c>
      <c r="H5386" s="50" t="s">
        <v>303</v>
      </c>
      <c r="I5386" s="50" t="s">
        <v>981</v>
      </c>
      <c r="J5386" s="50" t="s">
        <v>5579</v>
      </c>
      <c r="K5386" s="53">
        <v>6420</v>
      </c>
    </row>
    <row r="5387" spans="1:11" x14ac:dyDescent="0.25">
      <c r="A5387" s="50" t="s">
        <v>5558</v>
      </c>
      <c r="B5387" s="50" t="s">
        <v>6856</v>
      </c>
      <c r="C5387" s="50" t="s">
        <v>5951</v>
      </c>
      <c r="D5387" s="50" t="s">
        <v>37</v>
      </c>
      <c r="E5387" s="51">
        <v>45454</v>
      </c>
      <c r="F5387" s="50" t="s">
        <v>72</v>
      </c>
      <c r="G5387" s="50" t="s">
        <v>148</v>
      </c>
      <c r="H5387" s="50" t="s">
        <v>149</v>
      </c>
      <c r="I5387" s="50" t="s">
        <v>981</v>
      </c>
      <c r="J5387" s="50" t="s">
        <v>5572</v>
      </c>
      <c r="K5387" s="53">
        <v>12511.4</v>
      </c>
    </row>
    <row r="5388" spans="1:11" x14ac:dyDescent="0.25">
      <c r="A5388" s="50" t="s">
        <v>5558</v>
      </c>
      <c r="B5388" s="50" t="s">
        <v>6857</v>
      </c>
      <c r="C5388" s="50" t="s">
        <v>5594</v>
      </c>
      <c r="D5388" s="50" t="s">
        <v>37</v>
      </c>
      <c r="E5388" s="51">
        <v>45454</v>
      </c>
      <c r="F5388" s="50" t="s">
        <v>72</v>
      </c>
      <c r="G5388" s="50" t="s">
        <v>6858</v>
      </c>
      <c r="H5388" s="50" t="s">
        <v>6859</v>
      </c>
      <c r="I5388" s="50" t="s">
        <v>981</v>
      </c>
      <c r="J5388" s="50" t="s">
        <v>5572</v>
      </c>
      <c r="K5388" s="53">
        <v>8468.16</v>
      </c>
    </row>
    <row r="5389" spans="1:11" x14ac:dyDescent="0.25">
      <c r="A5389" s="50" t="s">
        <v>5558</v>
      </c>
      <c r="B5389" s="50" t="s">
        <v>6860</v>
      </c>
      <c r="C5389" s="50" t="s">
        <v>5594</v>
      </c>
      <c r="D5389" s="50" t="s">
        <v>37</v>
      </c>
      <c r="E5389" s="51">
        <v>45454</v>
      </c>
      <c r="F5389" s="50" t="s">
        <v>72</v>
      </c>
      <c r="G5389" s="50" t="s">
        <v>6858</v>
      </c>
      <c r="H5389" s="50" t="s">
        <v>6859</v>
      </c>
      <c r="I5389" s="50" t="s">
        <v>981</v>
      </c>
      <c r="J5389" s="50" t="s">
        <v>5572</v>
      </c>
      <c r="K5389" s="53">
        <v>8468.16</v>
      </c>
    </row>
    <row r="5390" spans="1:11" x14ac:dyDescent="0.25">
      <c r="A5390" s="50" t="s">
        <v>5558</v>
      </c>
      <c r="B5390" s="50" t="s">
        <v>6861</v>
      </c>
      <c r="C5390" s="50" t="s">
        <v>5920</v>
      </c>
      <c r="D5390" s="50" t="s">
        <v>37</v>
      </c>
      <c r="E5390" s="51">
        <v>45454</v>
      </c>
      <c r="F5390" s="50" t="s">
        <v>72</v>
      </c>
      <c r="G5390" s="50" t="s">
        <v>1153</v>
      </c>
      <c r="H5390" s="50" t="s">
        <v>1154</v>
      </c>
      <c r="I5390" s="50" t="s">
        <v>981</v>
      </c>
      <c r="J5390" s="50" t="s">
        <v>5572</v>
      </c>
      <c r="K5390" s="53">
        <v>3577.83</v>
      </c>
    </row>
    <row r="5391" spans="1:11" x14ac:dyDescent="0.25">
      <c r="A5391" s="50" t="s">
        <v>5558</v>
      </c>
      <c r="B5391" s="50" t="s">
        <v>6862</v>
      </c>
      <c r="C5391" s="50" t="s">
        <v>5920</v>
      </c>
      <c r="D5391" s="50" t="s">
        <v>37</v>
      </c>
      <c r="E5391" s="51">
        <v>45454</v>
      </c>
      <c r="F5391" s="50" t="s">
        <v>72</v>
      </c>
      <c r="G5391" s="50" t="s">
        <v>1153</v>
      </c>
      <c r="H5391" s="50" t="s">
        <v>1154</v>
      </c>
      <c r="I5391" s="50" t="s">
        <v>981</v>
      </c>
      <c r="J5391" s="50" t="s">
        <v>5572</v>
      </c>
      <c r="K5391" s="53">
        <v>3577.83</v>
      </c>
    </row>
    <row r="5392" spans="1:11" x14ac:dyDescent="0.25">
      <c r="A5392" s="50" t="s">
        <v>5558</v>
      </c>
      <c r="B5392" s="50" t="s">
        <v>6863</v>
      </c>
      <c r="C5392" s="50" t="s">
        <v>5920</v>
      </c>
      <c r="D5392" s="50" t="s">
        <v>37</v>
      </c>
      <c r="E5392" s="51">
        <v>45454</v>
      </c>
      <c r="F5392" s="50" t="s">
        <v>72</v>
      </c>
      <c r="G5392" s="50" t="s">
        <v>1153</v>
      </c>
      <c r="H5392" s="50" t="s">
        <v>1154</v>
      </c>
      <c r="I5392" s="50" t="s">
        <v>981</v>
      </c>
      <c r="J5392" s="50" t="s">
        <v>5572</v>
      </c>
      <c r="K5392" s="53">
        <v>3577.83</v>
      </c>
    </row>
    <row r="5393" spans="1:11" x14ac:dyDescent="0.25">
      <c r="A5393" s="50" t="s">
        <v>5558</v>
      </c>
      <c r="B5393" s="50" t="s">
        <v>6864</v>
      </c>
      <c r="C5393" s="50" t="s">
        <v>6428</v>
      </c>
      <c r="D5393" s="50" t="s">
        <v>37</v>
      </c>
      <c r="E5393" s="51">
        <v>45454</v>
      </c>
      <c r="F5393" s="50" t="s">
        <v>72</v>
      </c>
      <c r="G5393" s="50" t="s">
        <v>6285</v>
      </c>
      <c r="H5393" s="50" t="s">
        <v>6286</v>
      </c>
      <c r="I5393" s="50" t="s">
        <v>981</v>
      </c>
      <c r="J5393" s="50" t="s">
        <v>5572</v>
      </c>
      <c r="K5393" s="53">
        <v>8553.0300000000007</v>
      </c>
    </row>
    <row r="5394" spans="1:11" x14ac:dyDescent="0.25">
      <c r="A5394" s="50" t="s">
        <v>5558</v>
      </c>
      <c r="B5394" s="50" t="s">
        <v>6865</v>
      </c>
      <c r="C5394" s="50" t="s">
        <v>6577</v>
      </c>
      <c r="D5394" s="50" t="s">
        <v>37</v>
      </c>
      <c r="E5394" s="51">
        <v>45455</v>
      </c>
      <c r="F5394" s="50" t="s">
        <v>72</v>
      </c>
      <c r="G5394" s="50" t="s">
        <v>499</v>
      </c>
      <c r="H5394" s="50" t="s">
        <v>500</v>
      </c>
      <c r="I5394" s="50" t="s">
        <v>981</v>
      </c>
      <c r="J5394" s="50" t="s">
        <v>5592</v>
      </c>
      <c r="K5394" s="53">
        <v>24103.67</v>
      </c>
    </row>
    <row r="5395" spans="1:11" x14ac:dyDescent="0.25">
      <c r="A5395" s="50" t="s">
        <v>5558</v>
      </c>
      <c r="B5395" s="50" t="s">
        <v>6866</v>
      </c>
      <c r="C5395" s="50" t="s">
        <v>6577</v>
      </c>
      <c r="D5395" s="50" t="s">
        <v>37</v>
      </c>
      <c r="E5395" s="51">
        <v>45455</v>
      </c>
      <c r="F5395" s="50" t="s">
        <v>72</v>
      </c>
      <c r="G5395" s="50" t="s">
        <v>499</v>
      </c>
      <c r="H5395" s="50" t="s">
        <v>500</v>
      </c>
      <c r="I5395" s="50" t="s">
        <v>981</v>
      </c>
      <c r="J5395" s="50" t="s">
        <v>5572</v>
      </c>
      <c r="K5395" s="53">
        <v>17961</v>
      </c>
    </row>
    <row r="5396" spans="1:11" x14ac:dyDescent="0.25">
      <c r="A5396" s="50" t="s">
        <v>5558</v>
      </c>
      <c r="B5396" s="50" t="s">
        <v>6867</v>
      </c>
      <c r="C5396" s="50" t="s">
        <v>5902</v>
      </c>
      <c r="D5396" s="50" t="s">
        <v>37</v>
      </c>
      <c r="E5396" s="51">
        <v>45455</v>
      </c>
      <c r="F5396" s="50" t="s">
        <v>72</v>
      </c>
      <c r="G5396" s="50" t="s">
        <v>499</v>
      </c>
      <c r="H5396" s="50" t="s">
        <v>500</v>
      </c>
      <c r="I5396" s="50" t="s">
        <v>981</v>
      </c>
      <c r="J5396" s="50" t="s">
        <v>5572</v>
      </c>
      <c r="K5396" s="53">
        <v>7698.09</v>
      </c>
    </row>
    <row r="5397" spans="1:11" x14ac:dyDescent="0.25">
      <c r="A5397" s="50" t="s">
        <v>5558</v>
      </c>
      <c r="B5397" s="50" t="s">
        <v>6868</v>
      </c>
      <c r="C5397" s="50" t="s">
        <v>5677</v>
      </c>
      <c r="D5397" s="50" t="s">
        <v>37</v>
      </c>
      <c r="E5397" s="51">
        <v>45455</v>
      </c>
      <c r="F5397" s="50" t="s">
        <v>72</v>
      </c>
      <c r="G5397" s="50" t="s">
        <v>3664</v>
      </c>
      <c r="H5397" s="50" t="s">
        <v>3665</v>
      </c>
      <c r="I5397" s="50" t="s">
        <v>981</v>
      </c>
      <c r="J5397" s="50" t="s">
        <v>5572</v>
      </c>
      <c r="K5397" s="53">
        <v>5987</v>
      </c>
    </row>
    <row r="5398" spans="1:11" x14ac:dyDescent="0.25">
      <c r="A5398" s="50" t="s">
        <v>5558</v>
      </c>
      <c r="B5398" s="50" t="s">
        <v>6869</v>
      </c>
      <c r="C5398" s="50" t="s">
        <v>5864</v>
      </c>
      <c r="D5398" s="50" t="s">
        <v>37</v>
      </c>
      <c r="E5398" s="51">
        <v>45455</v>
      </c>
      <c r="F5398" s="50" t="s">
        <v>72</v>
      </c>
      <c r="G5398" s="50" t="s">
        <v>2048</v>
      </c>
      <c r="H5398" s="50" t="s">
        <v>2049</v>
      </c>
      <c r="I5398" s="50" t="s">
        <v>981</v>
      </c>
      <c r="J5398" s="50" t="s">
        <v>5572</v>
      </c>
      <c r="K5398" s="53">
        <v>7775.92</v>
      </c>
    </row>
    <row r="5399" spans="1:11" x14ac:dyDescent="0.25">
      <c r="A5399" s="50" t="s">
        <v>5558</v>
      </c>
      <c r="B5399" s="50" t="s">
        <v>6870</v>
      </c>
      <c r="C5399" s="50" t="s">
        <v>5594</v>
      </c>
      <c r="D5399" s="50" t="s">
        <v>37</v>
      </c>
      <c r="E5399" s="51">
        <v>45455</v>
      </c>
      <c r="F5399" s="50" t="s">
        <v>72</v>
      </c>
      <c r="G5399" s="50" t="s">
        <v>364</v>
      </c>
      <c r="H5399" s="50" t="s">
        <v>365</v>
      </c>
      <c r="I5399" s="50" t="s">
        <v>981</v>
      </c>
      <c r="J5399" s="50" t="s">
        <v>5592</v>
      </c>
      <c r="K5399" s="53">
        <v>20682.689999999999</v>
      </c>
    </row>
    <row r="5400" spans="1:11" x14ac:dyDescent="0.25">
      <c r="A5400" s="50" t="s">
        <v>5558</v>
      </c>
      <c r="B5400" s="50" t="s">
        <v>6871</v>
      </c>
      <c r="C5400" s="50" t="s">
        <v>6577</v>
      </c>
      <c r="D5400" s="50" t="s">
        <v>37</v>
      </c>
      <c r="E5400" s="51">
        <v>45455</v>
      </c>
      <c r="F5400" s="50" t="s">
        <v>72</v>
      </c>
      <c r="G5400" s="50" t="s">
        <v>364</v>
      </c>
      <c r="H5400" s="50" t="s">
        <v>365</v>
      </c>
      <c r="I5400" s="50" t="s">
        <v>981</v>
      </c>
      <c r="J5400" s="50" t="s">
        <v>5572</v>
      </c>
      <c r="K5400" s="53">
        <v>13529.43</v>
      </c>
    </row>
    <row r="5401" spans="1:11" x14ac:dyDescent="0.25">
      <c r="A5401" s="50" t="s">
        <v>5558</v>
      </c>
      <c r="B5401" s="50" t="s">
        <v>6872</v>
      </c>
      <c r="C5401" s="50" t="s">
        <v>6577</v>
      </c>
      <c r="D5401" s="50" t="s">
        <v>37</v>
      </c>
      <c r="E5401" s="51">
        <v>45455</v>
      </c>
      <c r="F5401" s="50" t="s">
        <v>72</v>
      </c>
      <c r="G5401" s="50" t="s">
        <v>364</v>
      </c>
      <c r="H5401" s="50" t="s">
        <v>365</v>
      </c>
      <c r="I5401" s="50" t="s">
        <v>981</v>
      </c>
      <c r="J5401" s="50" t="s">
        <v>5572</v>
      </c>
      <c r="K5401" s="53">
        <v>15706.3</v>
      </c>
    </row>
    <row r="5402" spans="1:11" x14ac:dyDescent="0.25">
      <c r="A5402" s="50" t="s">
        <v>5558</v>
      </c>
      <c r="B5402" s="50" t="s">
        <v>6873</v>
      </c>
      <c r="C5402" s="50" t="s">
        <v>6577</v>
      </c>
      <c r="D5402" s="50" t="s">
        <v>37</v>
      </c>
      <c r="E5402" s="51">
        <v>45455</v>
      </c>
      <c r="F5402" s="50" t="s">
        <v>72</v>
      </c>
      <c r="G5402" s="50" t="s">
        <v>364</v>
      </c>
      <c r="H5402" s="50" t="s">
        <v>365</v>
      </c>
      <c r="I5402" s="50" t="s">
        <v>981</v>
      </c>
      <c r="J5402" s="50" t="s">
        <v>5572</v>
      </c>
      <c r="K5402" s="53">
        <v>16251.12</v>
      </c>
    </row>
    <row r="5403" spans="1:11" x14ac:dyDescent="0.25">
      <c r="A5403" s="50" t="s">
        <v>5558</v>
      </c>
      <c r="B5403" s="50" t="s">
        <v>6874</v>
      </c>
      <c r="C5403" s="50" t="s">
        <v>6875</v>
      </c>
      <c r="D5403" s="50" t="s">
        <v>37</v>
      </c>
      <c r="E5403" s="51">
        <v>45455</v>
      </c>
      <c r="F5403" s="50" t="s">
        <v>72</v>
      </c>
      <c r="G5403" s="50" t="s">
        <v>364</v>
      </c>
      <c r="H5403" s="50" t="s">
        <v>365</v>
      </c>
      <c r="I5403" s="50" t="s">
        <v>981</v>
      </c>
      <c r="J5403" s="50" t="s">
        <v>5592</v>
      </c>
      <c r="K5403" s="53">
        <v>22238.12</v>
      </c>
    </row>
    <row r="5404" spans="1:11" x14ac:dyDescent="0.25">
      <c r="A5404" s="50" t="s">
        <v>5558</v>
      </c>
      <c r="B5404" s="50" t="s">
        <v>6876</v>
      </c>
      <c r="C5404" s="50" t="s">
        <v>6877</v>
      </c>
      <c r="D5404" s="50" t="s">
        <v>37</v>
      </c>
      <c r="E5404" s="51">
        <v>45455</v>
      </c>
      <c r="F5404" s="50" t="s">
        <v>72</v>
      </c>
      <c r="G5404" s="50" t="s">
        <v>364</v>
      </c>
      <c r="H5404" s="50" t="s">
        <v>365</v>
      </c>
      <c r="I5404" s="50" t="s">
        <v>981</v>
      </c>
      <c r="J5404" s="50" t="s">
        <v>5572</v>
      </c>
      <c r="K5404" s="53">
        <v>4960.83</v>
      </c>
    </row>
    <row r="5405" spans="1:11" x14ac:dyDescent="0.25">
      <c r="A5405" s="50" t="s">
        <v>5558</v>
      </c>
      <c r="B5405" s="50" t="s">
        <v>6878</v>
      </c>
      <c r="C5405" s="50" t="s">
        <v>6577</v>
      </c>
      <c r="D5405" s="50" t="s">
        <v>37</v>
      </c>
      <c r="E5405" s="51">
        <v>45455</v>
      </c>
      <c r="F5405" s="50" t="s">
        <v>72</v>
      </c>
      <c r="G5405" s="50" t="s">
        <v>1455</v>
      </c>
      <c r="H5405" s="50" t="s">
        <v>1456</v>
      </c>
      <c r="I5405" s="50" t="s">
        <v>981</v>
      </c>
      <c r="J5405" s="50" t="s">
        <v>5572</v>
      </c>
      <c r="K5405" s="53">
        <v>9020.02</v>
      </c>
    </row>
    <row r="5406" spans="1:11" x14ac:dyDescent="0.25">
      <c r="A5406" s="50" t="s">
        <v>5558</v>
      </c>
      <c r="B5406" s="50" t="s">
        <v>6879</v>
      </c>
      <c r="C5406" s="50" t="s">
        <v>6880</v>
      </c>
      <c r="D5406" s="50" t="s">
        <v>37</v>
      </c>
      <c r="E5406" s="51">
        <v>45455</v>
      </c>
      <c r="F5406" s="50" t="s">
        <v>72</v>
      </c>
      <c r="G5406" s="50" t="s">
        <v>1455</v>
      </c>
      <c r="H5406" s="50" t="s">
        <v>1456</v>
      </c>
      <c r="I5406" s="50" t="s">
        <v>981</v>
      </c>
      <c r="J5406" s="50" t="s">
        <v>5572</v>
      </c>
      <c r="K5406" s="53">
        <v>5132.0600000000004</v>
      </c>
    </row>
    <row r="5407" spans="1:11" x14ac:dyDescent="0.25">
      <c r="A5407" s="50" t="s">
        <v>5558</v>
      </c>
      <c r="B5407" s="50" t="s">
        <v>6881</v>
      </c>
      <c r="C5407" s="50" t="s">
        <v>6882</v>
      </c>
      <c r="D5407" s="50" t="s">
        <v>37</v>
      </c>
      <c r="E5407" s="51">
        <v>45455</v>
      </c>
      <c r="F5407" s="50" t="s">
        <v>72</v>
      </c>
      <c r="G5407" s="50" t="s">
        <v>6883</v>
      </c>
      <c r="H5407" s="50" t="s">
        <v>6884</v>
      </c>
      <c r="I5407" s="50" t="s">
        <v>981</v>
      </c>
      <c r="J5407" s="50" t="s">
        <v>5572</v>
      </c>
      <c r="K5407" s="53">
        <v>5132.0600000000004</v>
      </c>
    </row>
    <row r="5408" spans="1:11" x14ac:dyDescent="0.25">
      <c r="A5408" s="50" t="s">
        <v>5558</v>
      </c>
      <c r="B5408" s="50" t="s">
        <v>6885</v>
      </c>
      <c r="C5408" s="50" t="s">
        <v>6225</v>
      </c>
      <c r="D5408" s="50" t="s">
        <v>37</v>
      </c>
      <c r="E5408" s="51">
        <v>45455</v>
      </c>
      <c r="F5408" s="50" t="s">
        <v>72</v>
      </c>
      <c r="G5408" s="50" t="s">
        <v>6883</v>
      </c>
      <c r="H5408" s="50" t="s">
        <v>6884</v>
      </c>
      <c r="I5408" s="50" t="s">
        <v>981</v>
      </c>
      <c r="J5408" s="50" t="s">
        <v>5561</v>
      </c>
      <c r="K5408" s="53">
        <v>2643.86</v>
      </c>
    </row>
    <row r="5409" spans="1:11" x14ac:dyDescent="0.25">
      <c r="A5409" s="50" t="s">
        <v>5558</v>
      </c>
      <c r="B5409" s="50" t="s">
        <v>6886</v>
      </c>
      <c r="C5409" s="50" t="s">
        <v>6428</v>
      </c>
      <c r="D5409" s="50" t="s">
        <v>37</v>
      </c>
      <c r="E5409" s="51">
        <v>45455</v>
      </c>
      <c r="F5409" s="50" t="s">
        <v>72</v>
      </c>
      <c r="G5409" s="50" t="s">
        <v>6285</v>
      </c>
      <c r="H5409" s="50" t="s">
        <v>6286</v>
      </c>
      <c r="I5409" s="50" t="s">
        <v>981</v>
      </c>
      <c r="J5409" s="50" t="s">
        <v>5572</v>
      </c>
      <c r="K5409" s="53">
        <v>7698.09</v>
      </c>
    </row>
    <row r="5410" spans="1:11" x14ac:dyDescent="0.25">
      <c r="A5410" s="50" t="s">
        <v>5558</v>
      </c>
      <c r="B5410" s="50" t="s">
        <v>6887</v>
      </c>
      <c r="C5410" s="50" t="s">
        <v>6428</v>
      </c>
      <c r="D5410" s="50" t="s">
        <v>37</v>
      </c>
      <c r="E5410" s="51">
        <v>45455</v>
      </c>
      <c r="F5410" s="50" t="s">
        <v>72</v>
      </c>
      <c r="G5410" s="50" t="s">
        <v>6285</v>
      </c>
      <c r="H5410" s="50" t="s">
        <v>6286</v>
      </c>
      <c r="I5410" s="50" t="s">
        <v>981</v>
      </c>
      <c r="J5410" s="50" t="s">
        <v>5572</v>
      </c>
      <c r="K5410" s="53">
        <v>8553.0300000000007</v>
      </c>
    </row>
    <row r="5411" spans="1:11" x14ac:dyDescent="0.25">
      <c r="A5411" s="50" t="s">
        <v>5558</v>
      </c>
      <c r="B5411" s="50" t="s">
        <v>6888</v>
      </c>
      <c r="C5411" s="50" t="s">
        <v>5920</v>
      </c>
      <c r="D5411" s="50" t="s">
        <v>37</v>
      </c>
      <c r="E5411" s="51">
        <v>45455</v>
      </c>
      <c r="F5411" s="50" t="s">
        <v>72</v>
      </c>
      <c r="G5411" s="50" t="s">
        <v>1153</v>
      </c>
      <c r="H5411" s="50" t="s">
        <v>1154</v>
      </c>
      <c r="I5411" s="50" t="s">
        <v>981</v>
      </c>
      <c r="J5411" s="50" t="s">
        <v>5572</v>
      </c>
      <c r="K5411" s="53">
        <v>3577.83</v>
      </c>
    </row>
    <row r="5412" spans="1:11" x14ac:dyDescent="0.25">
      <c r="A5412" s="50" t="s">
        <v>5558</v>
      </c>
      <c r="B5412" s="50" t="s">
        <v>6889</v>
      </c>
      <c r="C5412" s="50" t="s">
        <v>5902</v>
      </c>
      <c r="D5412" s="50" t="s">
        <v>37</v>
      </c>
      <c r="E5412" s="51">
        <v>45455</v>
      </c>
      <c r="F5412" s="50" t="s">
        <v>72</v>
      </c>
      <c r="G5412" s="50" t="s">
        <v>6858</v>
      </c>
      <c r="H5412" s="50" t="s">
        <v>6859</v>
      </c>
      <c r="I5412" s="50" t="s">
        <v>981</v>
      </c>
      <c r="J5412" s="50" t="s">
        <v>5572</v>
      </c>
      <c r="K5412" s="53">
        <v>8468.01</v>
      </c>
    </row>
    <row r="5413" spans="1:11" x14ac:dyDescent="0.25">
      <c r="A5413" s="50" t="s">
        <v>5558</v>
      </c>
      <c r="B5413" s="50" t="s">
        <v>6890</v>
      </c>
      <c r="C5413" s="50" t="s">
        <v>5946</v>
      </c>
      <c r="D5413" s="50" t="s">
        <v>37</v>
      </c>
      <c r="E5413" s="51">
        <v>45455</v>
      </c>
      <c r="F5413" s="50" t="s">
        <v>72</v>
      </c>
      <c r="G5413" s="50" t="s">
        <v>6858</v>
      </c>
      <c r="H5413" s="50" t="s">
        <v>6859</v>
      </c>
      <c r="I5413" s="50" t="s">
        <v>981</v>
      </c>
      <c r="J5413" s="50" t="s">
        <v>5572</v>
      </c>
      <c r="K5413" s="53">
        <v>16934.830000000002</v>
      </c>
    </row>
    <row r="5414" spans="1:11" x14ac:dyDescent="0.25">
      <c r="A5414" s="50" t="s">
        <v>5558</v>
      </c>
      <c r="B5414" s="50" t="s">
        <v>6891</v>
      </c>
      <c r="C5414" s="50" t="s">
        <v>6880</v>
      </c>
      <c r="D5414" s="50" t="s">
        <v>37</v>
      </c>
      <c r="E5414" s="51">
        <v>45455</v>
      </c>
      <c r="F5414" s="50" t="s">
        <v>72</v>
      </c>
      <c r="G5414" s="50" t="s">
        <v>6858</v>
      </c>
      <c r="H5414" s="50" t="s">
        <v>6859</v>
      </c>
      <c r="I5414" s="50" t="s">
        <v>981</v>
      </c>
      <c r="J5414" s="50" t="s">
        <v>5572</v>
      </c>
      <c r="K5414" s="53">
        <v>3763.43</v>
      </c>
    </row>
    <row r="5415" spans="1:11" x14ac:dyDescent="0.25">
      <c r="A5415" s="50" t="s">
        <v>5558</v>
      </c>
      <c r="B5415" s="50" t="s">
        <v>6892</v>
      </c>
      <c r="C5415" s="50" t="s">
        <v>6893</v>
      </c>
      <c r="D5415" s="50" t="s">
        <v>37</v>
      </c>
      <c r="E5415" s="51">
        <v>45455</v>
      </c>
      <c r="F5415" s="50" t="s">
        <v>72</v>
      </c>
      <c r="G5415" s="50" t="s">
        <v>6858</v>
      </c>
      <c r="H5415" s="50" t="s">
        <v>6859</v>
      </c>
      <c r="I5415" s="50" t="s">
        <v>981</v>
      </c>
      <c r="J5415" s="50" t="s">
        <v>5561</v>
      </c>
      <c r="K5415" s="53">
        <v>1244.0999999999999</v>
      </c>
    </row>
    <row r="5416" spans="1:11" x14ac:dyDescent="0.25">
      <c r="A5416" s="50" t="s">
        <v>5558</v>
      </c>
      <c r="B5416" s="50" t="s">
        <v>6894</v>
      </c>
      <c r="C5416" s="50" t="s">
        <v>6577</v>
      </c>
      <c r="D5416" s="50" t="s">
        <v>37</v>
      </c>
      <c r="E5416" s="51">
        <v>45455</v>
      </c>
      <c r="F5416" s="50" t="s">
        <v>72</v>
      </c>
      <c r="G5416" s="50" t="s">
        <v>6858</v>
      </c>
      <c r="H5416" s="50" t="s">
        <v>6859</v>
      </c>
      <c r="I5416" s="50" t="s">
        <v>981</v>
      </c>
      <c r="J5416" s="50" t="s">
        <v>5572</v>
      </c>
      <c r="K5416" s="53">
        <v>9750.43</v>
      </c>
    </row>
    <row r="5417" spans="1:11" x14ac:dyDescent="0.25">
      <c r="A5417" s="50" t="s">
        <v>5558</v>
      </c>
      <c r="B5417" s="50" t="s">
        <v>6895</v>
      </c>
      <c r="C5417" s="50" t="s">
        <v>6896</v>
      </c>
      <c r="D5417" s="50" t="s">
        <v>37</v>
      </c>
      <c r="E5417" s="51">
        <v>45455</v>
      </c>
      <c r="F5417" s="50" t="s">
        <v>72</v>
      </c>
      <c r="G5417" s="50" t="s">
        <v>6858</v>
      </c>
      <c r="H5417" s="50" t="s">
        <v>6859</v>
      </c>
      <c r="I5417" s="50" t="s">
        <v>981</v>
      </c>
      <c r="J5417" s="50" t="s">
        <v>5572</v>
      </c>
      <c r="K5417" s="53">
        <v>9237.94</v>
      </c>
    </row>
    <row r="5418" spans="1:11" x14ac:dyDescent="0.25">
      <c r="A5418" s="50" t="s">
        <v>5558</v>
      </c>
      <c r="B5418" s="50" t="s">
        <v>6897</v>
      </c>
      <c r="C5418" s="50" t="s">
        <v>6896</v>
      </c>
      <c r="D5418" s="50" t="s">
        <v>37</v>
      </c>
      <c r="E5418" s="51">
        <v>45455</v>
      </c>
      <c r="F5418" s="50" t="s">
        <v>72</v>
      </c>
      <c r="G5418" s="50" t="s">
        <v>6858</v>
      </c>
      <c r="H5418" s="50" t="s">
        <v>6859</v>
      </c>
      <c r="I5418" s="50" t="s">
        <v>981</v>
      </c>
      <c r="J5418" s="50" t="s">
        <v>5572</v>
      </c>
      <c r="K5418" s="53">
        <v>7526.86</v>
      </c>
    </row>
    <row r="5419" spans="1:11" x14ac:dyDescent="0.25">
      <c r="A5419" s="50" t="s">
        <v>5558</v>
      </c>
      <c r="B5419" s="50" t="s">
        <v>6898</v>
      </c>
      <c r="C5419" s="50" t="s">
        <v>6899</v>
      </c>
      <c r="D5419" s="50" t="s">
        <v>37</v>
      </c>
      <c r="E5419" s="51">
        <v>45455</v>
      </c>
      <c r="F5419" s="50" t="s">
        <v>72</v>
      </c>
      <c r="G5419" s="50" t="s">
        <v>6858</v>
      </c>
      <c r="H5419" s="50" t="s">
        <v>6859</v>
      </c>
      <c r="I5419" s="50" t="s">
        <v>981</v>
      </c>
      <c r="J5419" s="50" t="s">
        <v>5572</v>
      </c>
      <c r="K5419" s="53">
        <v>6825.18</v>
      </c>
    </row>
    <row r="5420" spans="1:11" x14ac:dyDescent="0.25">
      <c r="A5420" s="50" t="s">
        <v>5558</v>
      </c>
      <c r="B5420" s="50" t="s">
        <v>6900</v>
      </c>
      <c r="C5420" s="50" t="s">
        <v>6428</v>
      </c>
      <c r="D5420" s="50" t="s">
        <v>37</v>
      </c>
      <c r="E5420" s="51">
        <v>45455</v>
      </c>
      <c r="F5420" s="50" t="s">
        <v>72</v>
      </c>
      <c r="G5420" s="50" t="s">
        <v>6858</v>
      </c>
      <c r="H5420" s="50" t="s">
        <v>6859</v>
      </c>
      <c r="I5420" s="50" t="s">
        <v>981</v>
      </c>
      <c r="J5420" s="50" t="s">
        <v>5561</v>
      </c>
      <c r="K5420" s="53">
        <v>2737.26</v>
      </c>
    </row>
    <row r="5421" spans="1:11" x14ac:dyDescent="0.25">
      <c r="A5421" s="50" t="s">
        <v>5558</v>
      </c>
      <c r="B5421" s="50" t="s">
        <v>6901</v>
      </c>
      <c r="C5421" s="50" t="s">
        <v>6882</v>
      </c>
      <c r="D5421" s="50" t="s">
        <v>37</v>
      </c>
      <c r="E5421" s="51">
        <v>45455</v>
      </c>
      <c r="F5421" s="50" t="s">
        <v>72</v>
      </c>
      <c r="G5421" s="50" t="s">
        <v>6858</v>
      </c>
      <c r="H5421" s="50" t="s">
        <v>6859</v>
      </c>
      <c r="I5421" s="50" t="s">
        <v>981</v>
      </c>
      <c r="J5421" s="50" t="s">
        <v>5561</v>
      </c>
      <c r="K5421" s="53">
        <v>2053.54</v>
      </c>
    </row>
    <row r="5422" spans="1:11" x14ac:dyDescent="0.25">
      <c r="A5422" s="50" t="s">
        <v>5558</v>
      </c>
      <c r="B5422" s="50" t="s">
        <v>6902</v>
      </c>
      <c r="C5422" s="50" t="s">
        <v>6899</v>
      </c>
      <c r="D5422" s="50" t="s">
        <v>37</v>
      </c>
      <c r="E5422" s="51">
        <v>45455</v>
      </c>
      <c r="F5422" s="50" t="s">
        <v>72</v>
      </c>
      <c r="G5422" s="50" t="s">
        <v>459</v>
      </c>
      <c r="H5422" s="50" t="s">
        <v>460</v>
      </c>
      <c r="I5422" s="50" t="s">
        <v>981</v>
      </c>
      <c r="J5422" s="50" t="s">
        <v>5572</v>
      </c>
      <c r="K5422" s="53">
        <v>6825.18</v>
      </c>
    </row>
    <row r="5423" spans="1:11" x14ac:dyDescent="0.25">
      <c r="A5423" s="50" t="s">
        <v>5558</v>
      </c>
      <c r="B5423" s="50" t="s">
        <v>6903</v>
      </c>
      <c r="C5423" s="50" t="s">
        <v>5963</v>
      </c>
      <c r="D5423" s="50" t="s">
        <v>37</v>
      </c>
      <c r="E5423" s="51">
        <v>45455</v>
      </c>
      <c r="F5423" s="50" t="s">
        <v>72</v>
      </c>
      <c r="G5423" s="50" t="s">
        <v>459</v>
      </c>
      <c r="H5423" s="50" t="s">
        <v>460</v>
      </c>
      <c r="I5423" s="50" t="s">
        <v>981</v>
      </c>
      <c r="J5423" s="50" t="s">
        <v>5572</v>
      </c>
      <c r="K5423" s="53">
        <v>7620.04</v>
      </c>
    </row>
    <row r="5424" spans="1:11" x14ac:dyDescent="0.25">
      <c r="A5424" s="50" t="s">
        <v>5558</v>
      </c>
      <c r="B5424" s="50" t="s">
        <v>6904</v>
      </c>
      <c r="C5424" s="50" t="s">
        <v>6577</v>
      </c>
      <c r="D5424" s="50" t="s">
        <v>37</v>
      </c>
      <c r="E5424" s="51">
        <v>45455</v>
      </c>
      <c r="F5424" s="50" t="s">
        <v>72</v>
      </c>
      <c r="G5424" s="50" t="s">
        <v>459</v>
      </c>
      <c r="H5424" s="50" t="s">
        <v>460</v>
      </c>
      <c r="I5424" s="50" t="s">
        <v>981</v>
      </c>
      <c r="J5424" s="50" t="s">
        <v>5572</v>
      </c>
      <c r="K5424" s="53">
        <v>10092.89</v>
      </c>
    </row>
    <row r="5425" spans="1:11" x14ac:dyDescent="0.25">
      <c r="A5425" s="50" t="s">
        <v>5558</v>
      </c>
      <c r="B5425" s="50" t="s">
        <v>6905</v>
      </c>
      <c r="C5425" s="50" t="s">
        <v>6577</v>
      </c>
      <c r="D5425" s="50" t="s">
        <v>37</v>
      </c>
      <c r="E5425" s="51">
        <v>45455</v>
      </c>
      <c r="F5425" s="50" t="s">
        <v>72</v>
      </c>
      <c r="G5425" s="50" t="s">
        <v>459</v>
      </c>
      <c r="H5425" s="50" t="s">
        <v>460</v>
      </c>
      <c r="I5425" s="50" t="s">
        <v>981</v>
      </c>
      <c r="J5425" s="50" t="s">
        <v>5572</v>
      </c>
      <c r="K5425" s="53">
        <v>15053.72</v>
      </c>
    </row>
    <row r="5426" spans="1:11" x14ac:dyDescent="0.25">
      <c r="A5426" s="50" t="s">
        <v>5558</v>
      </c>
      <c r="B5426" s="50" t="s">
        <v>6906</v>
      </c>
      <c r="C5426" s="50" t="s">
        <v>6577</v>
      </c>
      <c r="D5426" s="50" t="s">
        <v>37</v>
      </c>
      <c r="E5426" s="51">
        <v>45455</v>
      </c>
      <c r="F5426" s="50" t="s">
        <v>72</v>
      </c>
      <c r="G5426" s="50" t="s">
        <v>459</v>
      </c>
      <c r="H5426" s="50" t="s">
        <v>460</v>
      </c>
      <c r="I5426" s="50" t="s">
        <v>981</v>
      </c>
      <c r="J5426" s="50" t="s">
        <v>5572</v>
      </c>
      <c r="K5426" s="53">
        <v>8381.7999999999993</v>
      </c>
    </row>
    <row r="5427" spans="1:11" x14ac:dyDescent="0.25">
      <c r="A5427" s="50" t="s">
        <v>5558</v>
      </c>
      <c r="B5427" s="50" t="s">
        <v>6907</v>
      </c>
      <c r="C5427" s="50" t="s">
        <v>6908</v>
      </c>
      <c r="D5427" s="50" t="s">
        <v>37</v>
      </c>
      <c r="E5427" s="51">
        <v>45455</v>
      </c>
      <c r="F5427" s="50" t="s">
        <v>72</v>
      </c>
      <c r="G5427" s="50" t="s">
        <v>612</v>
      </c>
      <c r="H5427" s="50" t="s">
        <v>613</v>
      </c>
      <c r="I5427" s="50" t="s">
        <v>981</v>
      </c>
      <c r="J5427" s="50" t="s">
        <v>5572</v>
      </c>
      <c r="K5427" s="53">
        <v>10092.89</v>
      </c>
    </row>
    <row r="5428" spans="1:11" x14ac:dyDescent="0.25">
      <c r="A5428" s="50" t="s">
        <v>5558</v>
      </c>
      <c r="B5428" s="50" t="s">
        <v>6909</v>
      </c>
      <c r="C5428" s="50" t="s">
        <v>6908</v>
      </c>
      <c r="D5428" s="50" t="s">
        <v>37</v>
      </c>
      <c r="E5428" s="51">
        <v>45455</v>
      </c>
      <c r="F5428" s="50" t="s">
        <v>72</v>
      </c>
      <c r="G5428" s="50" t="s">
        <v>612</v>
      </c>
      <c r="H5428" s="50" t="s">
        <v>613</v>
      </c>
      <c r="I5428" s="50" t="s">
        <v>981</v>
      </c>
      <c r="J5428" s="50" t="s">
        <v>5592</v>
      </c>
      <c r="K5428" s="53">
        <v>25316.53</v>
      </c>
    </row>
    <row r="5429" spans="1:11" x14ac:dyDescent="0.25">
      <c r="A5429" s="50" t="s">
        <v>5558</v>
      </c>
      <c r="B5429" s="50" t="s">
        <v>6910</v>
      </c>
      <c r="C5429" s="50" t="s">
        <v>6577</v>
      </c>
      <c r="D5429" s="50" t="s">
        <v>37</v>
      </c>
      <c r="E5429" s="51">
        <v>45455</v>
      </c>
      <c r="F5429" s="50" t="s">
        <v>72</v>
      </c>
      <c r="G5429" s="50" t="s">
        <v>612</v>
      </c>
      <c r="H5429" s="50" t="s">
        <v>613</v>
      </c>
      <c r="I5429" s="50" t="s">
        <v>981</v>
      </c>
      <c r="J5429" s="50" t="s">
        <v>5572</v>
      </c>
      <c r="K5429" s="53">
        <v>14540.03</v>
      </c>
    </row>
    <row r="5430" spans="1:11" x14ac:dyDescent="0.25">
      <c r="A5430" s="50" t="s">
        <v>5558</v>
      </c>
      <c r="B5430" s="50" t="s">
        <v>6911</v>
      </c>
      <c r="C5430" s="50" t="s">
        <v>6912</v>
      </c>
      <c r="D5430" s="50" t="s">
        <v>37</v>
      </c>
      <c r="E5430" s="51">
        <v>45455</v>
      </c>
      <c r="F5430" s="50" t="s">
        <v>72</v>
      </c>
      <c r="G5430" s="50" t="s">
        <v>313</v>
      </c>
      <c r="H5430" s="50" t="s">
        <v>314</v>
      </c>
      <c r="I5430" s="50" t="s">
        <v>981</v>
      </c>
      <c r="J5430" s="50" t="s">
        <v>5572</v>
      </c>
      <c r="K5430" s="53">
        <v>6001.6</v>
      </c>
    </row>
    <row r="5431" spans="1:11" x14ac:dyDescent="0.25">
      <c r="A5431" s="50" t="s">
        <v>5558</v>
      </c>
      <c r="B5431" s="50" t="s">
        <v>6913</v>
      </c>
      <c r="C5431" s="50" t="s">
        <v>6912</v>
      </c>
      <c r="D5431" s="50" t="s">
        <v>37</v>
      </c>
      <c r="E5431" s="51">
        <v>45455</v>
      </c>
      <c r="F5431" s="50" t="s">
        <v>72</v>
      </c>
      <c r="G5431" s="50" t="s">
        <v>313</v>
      </c>
      <c r="H5431" s="50" t="s">
        <v>314</v>
      </c>
      <c r="I5431" s="50" t="s">
        <v>981</v>
      </c>
      <c r="J5431" s="50" t="s">
        <v>5572</v>
      </c>
      <c r="K5431" s="53">
        <v>6001.6</v>
      </c>
    </row>
    <row r="5432" spans="1:11" x14ac:dyDescent="0.25">
      <c r="A5432" s="50" t="s">
        <v>5558</v>
      </c>
      <c r="B5432" s="50" t="s">
        <v>6914</v>
      </c>
      <c r="C5432" s="50" t="s">
        <v>6912</v>
      </c>
      <c r="D5432" s="50" t="s">
        <v>37</v>
      </c>
      <c r="E5432" s="51">
        <v>45455</v>
      </c>
      <c r="F5432" s="50" t="s">
        <v>72</v>
      </c>
      <c r="G5432" s="50" t="s">
        <v>313</v>
      </c>
      <c r="H5432" s="50" t="s">
        <v>314</v>
      </c>
      <c r="I5432" s="50" t="s">
        <v>981</v>
      </c>
      <c r="J5432" s="50" t="s">
        <v>5572</v>
      </c>
      <c r="K5432" s="53">
        <v>6001.6</v>
      </c>
    </row>
    <row r="5433" spans="1:11" x14ac:dyDescent="0.25">
      <c r="A5433" s="50" t="s">
        <v>5558</v>
      </c>
      <c r="B5433" s="50" t="s">
        <v>6915</v>
      </c>
      <c r="C5433" s="50" t="s">
        <v>6912</v>
      </c>
      <c r="D5433" s="50" t="s">
        <v>37</v>
      </c>
      <c r="E5433" s="51">
        <v>45455</v>
      </c>
      <c r="F5433" s="50" t="s">
        <v>72</v>
      </c>
      <c r="G5433" s="50" t="s">
        <v>313</v>
      </c>
      <c r="H5433" s="50" t="s">
        <v>314</v>
      </c>
      <c r="I5433" s="50" t="s">
        <v>981</v>
      </c>
      <c r="J5433" s="50" t="s">
        <v>5572</v>
      </c>
      <c r="K5433" s="53">
        <v>6001.6</v>
      </c>
    </row>
    <row r="5434" spans="1:11" x14ac:dyDescent="0.25">
      <c r="A5434" s="50" t="s">
        <v>5558</v>
      </c>
      <c r="B5434" s="50" t="s">
        <v>6916</v>
      </c>
      <c r="C5434" s="50" t="s">
        <v>6917</v>
      </c>
      <c r="D5434" s="50" t="s">
        <v>37</v>
      </c>
      <c r="E5434" s="51">
        <v>45455</v>
      </c>
      <c r="F5434" s="50" t="s">
        <v>72</v>
      </c>
      <c r="G5434" s="50" t="s">
        <v>313</v>
      </c>
      <c r="H5434" s="50" t="s">
        <v>314</v>
      </c>
      <c r="I5434" s="50" t="s">
        <v>981</v>
      </c>
      <c r="J5434" s="50" t="s">
        <v>5561</v>
      </c>
      <c r="K5434" s="53">
        <v>2988.7</v>
      </c>
    </row>
    <row r="5435" spans="1:11" x14ac:dyDescent="0.25">
      <c r="A5435" s="50" t="s">
        <v>5558</v>
      </c>
      <c r="B5435" s="50" t="s">
        <v>6918</v>
      </c>
      <c r="C5435" s="50" t="s">
        <v>6917</v>
      </c>
      <c r="D5435" s="50" t="s">
        <v>37</v>
      </c>
      <c r="E5435" s="51">
        <v>45455</v>
      </c>
      <c r="F5435" s="50" t="s">
        <v>72</v>
      </c>
      <c r="G5435" s="50" t="s">
        <v>313</v>
      </c>
      <c r="H5435" s="50" t="s">
        <v>314</v>
      </c>
      <c r="I5435" s="50" t="s">
        <v>981</v>
      </c>
      <c r="J5435" s="50" t="s">
        <v>5561</v>
      </c>
      <c r="K5435" s="53">
        <v>2988.7</v>
      </c>
    </row>
    <row r="5436" spans="1:11" x14ac:dyDescent="0.25">
      <c r="A5436" s="50" t="s">
        <v>5558</v>
      </c>
      <c r="B5436" s="50" t="s">
        <v>6919</v>
      </c>
      <c r="C5436" s="50" t="s">
        <v>6917</v>
      </c>
      <c r="D5436" s="50" t="s">
        <v>37</v>
      </c>
      <c r="E5436" s="51">
        <v>45455</v>
      </c>
      <c r="F5436" s="50" t="s">
        <v>72</v>
      </c>
      <c r="G5436" s="50" t="s">
        <v>313</v>
      </c>
      <c r="H5436" s="50" t="s">
        <v>314</v>
      </c>
      <c r="I5436" s="50" t="s">
        <v>981</v>
      </c>
      <c r="J5436" s="50" t="s">
        <v>5561</v>
      </c>
      <c r="K5436" s="53">
        <v>2988.7</v>
      </c>
    </row>
    <row r="5437" spans="1:11" x14ac:dyDescent="0.25">
      <c r="A5437" s="50" t="s">
        <v>5558</v>
      </c>
      <c r="B5437" s="50" t="s">
        <v>6920</v>
      </c>
      <c r="C5437" s="50" t="s">
        <v>6917</v>
      </c>
      <c r="D5437" s="50" t="s">
        <v>37</v>
      </c>
      <c r="E5437" s="51">
        <v>45455</v>
      </c>
      <c r="F5437" s="50" t="s">
        <v>72</v>
      </c>
      <c r="G5437" s="50" t="s">
        <v>313</v>
      </c>
      <c r="H5437" s="50" t="s">
        <v>314</v>
      </c>
      <c r="I5437" s="50" t="s">
        <v>981</v>
      </c>
      <c r="J5437" s="50" t="s">
        <v>5561</v>
      </c>
      <c r="K5437" s="53">
        <v>2988.7</v>
      </c>
    </row>
    <row r="5438" spans="1:11" x14ac:dyDescent="0.25">
      <c r="A5438" s="50" t="s">
        <v>5558</v>
      </c>
      <c r="B5438" s="50" t="s">
        <v>6921</v>
      </c>
      <c r="C5438" s="50" t="s">
        <v>6922</v>
      </c>
      <c r="D5438" s="50" t="s">
        <v>37</v>
      </c>
      <c r="E5438" s="51">
        <v>45455</v>
      </c>
      <c r="F5438" s="50" t="s">
        <v>72</v>
      </c>
      <c r="G5438" s="50" t="s">
        <v>313</v>
      </c>
      <c r="H5438" s="50" t="s">
        <v>314</v>
      </c>
      <c r="I5438" s="50" t="s">
        <v>981</v>
      </c>
      <c r="J5438" s="50" t="s">
        <v>5561</v>
      </c>
      <c r="K5438" s="53">
        <v>2395.8000000000002</v>
      </c>
    </row>
    <row r="5439" spans="1:11" x14ac:dyDescent="0.25">
      <c r="A5439" s="50" t="s">
        <v>5558</v>
      </c>
      <c r="B5439" s="50" t="s">
        <v>6923</v>
      </c>
      <c r="C5439" s="50" t="s">
        <v>6922</v>
      </c>
      <c r="D5439" s="50" t="s">
        <v>37</v>
      </c>
      <c r="E5439" s="51">
        <v>45455</v>
      </c>
      <c r="F5439" s="50" t="s">
        <v>72</v>
      </c>
      <c r="G5439" s="50" t="s">
        <v>313</v>
      </c>
      <c r="H5439" s="50" t="s">
        <v>314</v>
      </c>
      <c r="I5439" s="50" t="s">
        <v>981</v>
      </c>
      <c r="J5439" s="50" t="s">
        <v>5561</v>
      </c>
      <c r="K5439" s="53">
        <v>2395.8000000000002</v>
      </c>
    </row>
    <row r="5440" spans="1:11" x14ac:dyDescent="0.25">
      <c r="A5440" s="50" t="s">
        <v>5558</v>
      </c>
      <c r="B5440" s="50" t="s">
        <v>6924</v>
      </c>
      <c r="C5440" s="50" t="s">
        <v>6922</v>
      </c>
      <c r="D5440" s="50" t="s">
        <v>37</v>
      </c>
      <c r="E5440" s="51">
        <v>45455</v>
      </c>
      <c r="F5440" s="50" t="s">
        <v>72</v>
      </c>
      <c r="G5440" s="50" t="s">
        <v>313</v>
      </c>
      <c r="H5440" s="50" t="s">
        <v>314</v>
      </c>
      <c r="I5440" s="50" t="s">
        <v>981</v>
      </c>
      <c r="J5440" s="50" t="s">
        <v>5561</v>
      </c>
      <c r="K5440" s="53">
        <v>2395.8000000000002</v>
      </c>
    </row>
    <row r="5441" spans="1:11" x14ac:dyDescent="0.25">
      <c r="A5441" s="50" t="s">
        <v>5558</v>
      </c>
      <c r="B5441" s="50" t="s">
        <v>6925</v>
      </c>
      <c r="C5441" s="50" t="s">
        <v>6922</v>
      </c>
      <c r="D5441" s="50" t="s">
        <v>37</v>
      </c>
      <c r="E5441" s="51">
        <v>45455</v>
      </c>
      <c r="F5441" s="50" t="s">
        <v>72</v>
      </c>
      <c r="G5441" s="50" t="s">
        <v>313</v>
      </c>
      <c r="H5441" s="50" t="s">
        <v>314</v>
      </c>
      <c r="I5441" s="50" t="s">
        <v>981</v>
      </c>
      <c r="J5441" s="50" t="s">
        <v>5561</v>
      </c>
      <c r="K5441" s="53">
        <v>2395.8000000000002</v>
      </c>
    </row>
    <row r="5442" spans="1:11" x14ac:dyDescent="0.25">
      <c r="A5442" s="50" t="s">
        <v>5558</v>
      </c>
      <c r="B5442" s="50" t="s">
        <v>6926</v>
      </c>
      <c r="C5442" s="50" t="s">
        <v>6927</v>
      </c>
      <c r="D5442" s="50" t="s">
        <v>37</v>
      </c>
      <c r="E5442" s="51">
        <v>45455</v>
      </c>
      <c r="F5442" s="50" t="s">
        <v>72</v>
      </c>
      <c r="G5442" s="50" t="s">
        <v>313</v>
      </c>
      <c r="H5442" s="50" t="s">
        <v>314</v>
      </c>
      <c r="I5442" s="50" t="s">
        <v>981</v>
      </c>
      <c r="J5442" s="50" t="s">
        <v>5572</v>
      </c>
      <c r="K5442" s="53">
        <v>3012.9</v>
      </c>
    </row>
    <row r="5443" spans="1:11" x14ac:dyDescent="0.25">
      <c r="A5443" s="50" t="s">
        <v>5558</v>
      </c>
      <c r="B5443" s="50" t="s">
        <v>6928</v>
      </c>
      <c r="C5443" s="50" t="s">
        <v>5920</v>
      </c>
      <c r="D5443" s="50" t="s">
        <v>37</v>
      </c>
      <c r="E5443" s="51">
        <v>45455</v>
      </c>
      <c r="F5443" s="50" t="s">
        <v>72</v>
      </c>
      <c r="G5443" s="50" t="s">
        <v>693</v>
      </c>
      <c r="H5443" s="50" t="s">
        <v>694</v>
      </c>
      <c r="I5443" s="50" t="s">
        <v>981</v>
      </c>
      <c r="J5443" s="50" t="s">
        <v>5572</v>
      </c>
      <c r="K5443" s="53">
        <v>5443.38</v>
      </c>
    </row>
    <row r="5444" spans="1:11" x14ac:dyDescent="0.25">
      <c r="A5444" s="50" t="s">
        <v>5558</v>
      </c>
      <c r="B5444" s="50" t="s">
        <v>6929</v>
      </c>
      <c r="C5444" s="50" t="s">
        <v>5920</v>
      </c>
      <c r="D5444" s="50" t="s">
        <v>37</v>
      </c>
      <c r="E5444" s="51">
        <v>45455</v>
      </c>
      <c r="F5444" s="50" t="s">
        <v>72</v>
      </c>
      <c r="G5444" s="50" t="s">
        <v>693</v>
      </c>
      <c r="H5444" s="50" t="s">
        <v>694</v>
      </c>
      <c r="I5444" s="50" t="s">
        <v>981</v>
      </c>
      <c r="J5444" s="50" t="s">
        <v>5572</v>
      </c>
      <c r="K5444" s="53">
        <v>3110.61</v>
      </c>
    </row>
    <row r="5445" spans="1:11" x14ac:dyDescent="0.25">
      <c r="A5445" s="50" t="s">
        <v>5558</v>
      </c>
      <c r="B5445" s="50" t="s">
        <v>6930</v>
      </c>
      <c r="C5445" s="50" t="s">
        <v>5963</v>
      </c>
      <c r="D5445" s="50" t="s">
        <v>37</v>
      </c>
      <c r="E5445" s="51">
        <v>45456</v>
      </c>
      <c r="F5445" s="50" t="s">
        <v>5578</v>
      </c>
      <c r="G5445" s="50" t="s">
        <v>6931</v>
      </c>
      <c r="H5445" s="50" t="s">
        <v>6932</v>
      </c>
      <c r="I5445" s="50" t="s">
        <v>981</v>
      </c>
      <c r="J5445" s="50" t="s">
        <v>5579</v>
      </c>
      <c r="K5445" s="53">
        <v>3202</v>
      </c>
    </row>
    <row r="5446" spans="1:11" x14ac:dyDescent="0.25">
      <c r="A5446" s="50" t="s">
        <v>5558</v>
      </c>
      <c r="B5446" s="50" t="s">
        <v>6933</v>
      </c>
      <c r="C5446" s="50" t="s">
        <v>5963</v>
      </c>
      <c r="D5446" s="50" t="s">
        <v>37</v>
      </c>
      <c r="E5446" s="51">
        <v>45456</v>
      </c>
      <c r="F5446" s="50" t="s">
        <v>5578</v>
      </c>
      <c r="G5446" s="50" t="s">
        <v>247</v>
      </c>
      <c r="H5446" s="50" t="s">
        <v>248</v>
      </c>
      <c r="I5446" s="50" t="s">
        <v>981</v>
      </c>
      <c r="J5446" s="50" t="s">
        <v>5579</v>
      </c>
      <c r="K5446" s="53">
        <v>5270</v>
      </c>
    </row>
    <row r="5447" spans="1:11" x14ac:dyDescent="0.25">
      <c r="A5447" s="50" t="s">
        <v>5558</v>
      </c>
      <c r="B5447" s="50" t="s">
        <v>6934</v>
      </c>
      <c r="C5447" s="50" t="s">
        <v>5996</v>
      </c>
      <c r="D5447" s="50" t="s">
        <v>37</v>
      </c>
      <c r="E5447" s="51">
        <v>45456</v>
      </c>
      <c r="F5447" s="50" t="s">
        <v>5578</v>
      </c>
      <c r="G5447" s="50" t="s">
        <v>6185</v>
      </c>
      <c r="H5447" s="50" t="s">
        <v>6186</v>
      </c>
      <c r="I5447" s="50" t="s">
        <v>981</v>
      </c>
      <c r="J5447" s="50" t="s">
        <v>5579</v>
      </c>
      <c r="K5447" s="53">
        <v>3950</v>
      </c>
    </row>
    <row r="5448" spans="1:11" x14ac:dyDescent="0.25">
      <c r="A5448" s="50" t="s">
        <v>5558</v>
      </c>
      <c r="B5448" s="50" t="s">
        <v>6935</v>
      </c>
      <c r="C5448" s="50" t="s">
        <v>5963</v>
      </c>
      <c r="D5448" s="50" t="s">
        <v>37</v>
      </c>
      <c r="E5448" s="51">
        <v>45456</v>
      </c>
      <c r="F5448" s="50" t="s">
        <v>5578</v>
      </c>
      <c r="G5448" s="50" t="s">
        <v>282</v>
      </c>
      <c r="H5448" s="50" t="s">
        <v>283</v>
      </c>
      <c r="I5448" s="50" t="s">
        <v>981</v>
      </c>
      <c r="J5448" s="50" t="s">
        <v>5579</v>
      </c>
      <c r="K5448" s="53">
        <v>2520</v>
      </c>
    </row>
    <row r="5449" spans="1:11" x14ac:dyDescent="0.25">
      <c r="A5449" s="50" t="s">
        <v>5558</v>
      </c>
      <c r="B5449" s="50" t="s">
        <v>6936</v>
      </c>
      <c r="C5449" s="50" t="s">
        <v>5973</v>
      </c>
      <c r="D5449" s="50" t="s">
        <v>37</v>
      </c>
      <c r="E5449" s="51">
        <v>45456</v>
      </c>
      <c r="F5449" s="50" t="s">
        <v>5578</v>
      </c>
      <c r="G5449" s="50" t="s">
        <v>282</v>
      </c>
      <c r="H5449" s="50" t="s">
        <v>283</v>
      </c>
      <c r="I5449" s="50" t="s">
        <v>981</v>
      </c>
      <c r="J5449" s="50" t="s">
        <v>5579</v>
      </c>
      <c r="K5449" s="53">
        <v>5000</v>
      </c>
    </row>
    <row r="5450" spans="1:11" x14ac:dyDescent="0.25">
      <c r="A5450" s="50" t="s">
        <v>5558</v>
      </c>
      <c r="B5450" s="50" t="s">
        <v>6937</v>
      </c>
      <c r="C5450" s="50" t="s">
        <v>6938</v>
      </c>
      <c r="D5450" s="50" t="s">
        <v>37</v>
      </c>
      <c r="E5450" s="51">
        <v>45456</v>
      </c>
      <c r="F5450" s="50" t="s">
        <v>5578</v>
      </c>
      <c r="G5450" s="50" t="s">
        <v>414</v>
      </c>
      <c r="H5450" s="50" t="s">
        <v>415</v>
      </c>
      <c r="I5450" s="50" t="s">
        <v>981</v>
      </c>
      <c r="J5450" s="50" t="s">
        <v>5579</v>
      </c>
      <c r="K5450" s="53">
        <v>3150</v>
      </c>
    </row>
    <row r="5451" spans="1:11" x14ac:dyDescent="0.25">
      <c r="A5451" s="50" t="s">
        <v>5558</v>
      </c>
      <c r="B5451" s="50" t="s">
        <v>6939</v>
      </c>
      <c r="C5451" s="50" t="s">
        <v>6940</v>
      </c>
      <c r="D5451" s="50" t="s">
        <v>37</v>
      </c>
      <c r="E5451" s="51">
        <v>45456</v>
      </c>
      <c r="F5451" s="50" t="s">
        <v>72</v>
      </c>
      <c r="G5451" s="50" t="s">
        <v>414</v>
      </c>
      <c r="H5451" s="50" t="s">
        <v>415</v>
      </c>
      <c r="I5451" s="50" t="s">
        <v>981</v>
      </c>
      <c r="J5451" s="50" t="s">
        <v>5572</v>
      </c>
      <c r="K5451" s="53">
        <v>14344.85</v>
      </c>
    </row>
    <row r="5452" spans="1:11" x14ac:dyDescent="0.25">
      <c r="A5452" s="50" t="s">
        <v>5558</v>
      </c>
      <c r="B5452" s="50" t="s">
        <v>6941</v>
      </c>
      <c r="C5452" s="50" t="s">
        <v>5963</v>
      </c>
      <c r="D5452" s="50" t="s">
        <v>37</v>
      </c>
      <c r="E5452" s="51">
        <v>45457</v>
      </c>
      <c r="F5452" s="50" t="s">
        <v>5578</v>
      </c>
      <c r="G5452" s="50" t="s">
        <v>1628</v>
      </c>
      <c r="H5452" s="50" t="s">
        <v>1629</v>
      </c>
      <c r="I5452" s="50" t="s">
        <v>981</v>
      </c>
      <c r="J5452" s="50" t="s">
        <v>5579</v>
      </c>
      <c r="K5452" s="53">
        <v>1910</v>
      </c>
    </row>
    <row r="5453" spans="1:11" x14ac:dyDescent="0.25">
      <c r="A5453" s="50" t="s">
        <v>5558</v>
      </c>
      <c r="B5453" s="50" t="s">
        <v>6942</v>
      </c>
      <c r="C5453" s="50" t="s">
        <v>5963</v>
      </c>
      <c r="D5453" s="50" t="s">
        <v>37</v>
      </c>
      <c r="E5453" s="51">
        <v>45457</v>
      </c>
      <c r="F5453" s="50" t="s">
        <v>5578</v>
      </c>
      <c r="G5453" s="50" t="s">
        <v>1628</v>
      </c>
      <c r="H5453" s="50" t="s">
        <v>1629</v>
      </c>
      <c r="I5453" s="50" t="s">
        <v>981</v>
      </c>
      <c r="J5453" s="50" t="s">
        <v>5579</v>
      </c>
      <c r="K5453" s="53">
        <v>1910</v>
      </c>
    </row>
    <row r="5454" spans="1:11" x14ac:dyDescent="0.25">
      <c r="A5454" s="50" t="s">
        <v>5558</v>
      </c>
      <c r="B5454" s="50" t="s">
        <v>6943</v>
      </c>
      <c r="C5454" s="50" t="s">
        <v>6248</v>
      </c>
      <c r="D5454" s="50" t="s">
        <v>37</v>
      </c>
      <c r="E5454" s="51">
        <v>45457</v>
      </c>
      <c r="F5454" s="50" t="s">
        <v>5578</v>
      </c>
      <c r="G5454" s="50" t="s">
        <v>396</v>
      </c>
      <c r="H5454" s="50" t="s">
        <v>397</v>
      </c>
      <c r="I5454" s="50" t="s">
        <v>981</v>
      </c>
      <c r="J5454" s="50" t="s">
        <v>5579</v>
      </c>
      <c r="K5454" s="53">
        <v>3200</v>
      </c>
    </row>
    <row r="5455" spans="1:11" x14ac:dyDescent="0.25">
      <c r="A5455" s="50" t="s">
        <v>5558</v>
      </c>
      <c r="B5455" s="50" t="s">
        <v>6944</v>
      </c>
      <c r="C5455" s="50" t="s">
        <v>6248</v>
      </c>
      <c r="D5455" s="50" t="s">
        <v>37</v>
      </c>
      <c r="E5455" s="51">
        <v>45457</v>
      </c>
      <c r="F5455" s="50" t="s">
        <v>5578</v>
      </c>
      <c r="G5455" s="50" t="s">
        <v>612</v>
      </c>
      <c r="H5455" s="50" t="s">
        <v>613</v>
      </c>
      <c r="I5455" s="50" t="s">
        <v>981</v>
      </c>
      <c r="J5455" s="50" t="s">
        <v>5579</v>
      </c>
      <c r="K5455" s="53">
        <v>2985</v>
      </c>
    </row>
    <row r="5456" spans="1:11" x14ac:dyDescent="0.25">
      <c r="A5456" s="50" t="s">
        <v>5558</v>
      </c>
      <c r="B5456" s="50" t="s">
        <v>6945</v>
      </c>
      <c r="C5456" s="50" t="s">
        <v>6577</v>
      </c>
      <c r="D5456" s="50" t="s">
        <v>37</v>
      </c>
      <c r="E5456" s="51">
        <v>45460</v>
      </c>
      <c r="F5456" s="50" t="s">
        <v>72</v>
      </c>
      <c r="G5456" s="50" t="s">
        <v>612</v>
      </c>
      <c r="H5456" s="50" t="s">
        <v>613</v>
      </c>
      <c r="I5456" s="50" t="s">
        <v>981</v>
      </c>
      <c r="J5456" s="50" t="s">
        <v>5572</v>
      </c>
      <c r="K5456" s="53">
        <v>15396.17</v>
      </c>
    </row>
    <row r="5457" spans="1:11" x14ac:dyDescent="0.25">
      <c r="A5457" s="50" t="s">
        <v>5558</v>
      </c>
      <c r="B5457" s="50" t="s">
        <v>6946</v>
      </c>
      <c r="C5457" s="50" t="s">
        <v>6947</v>
      </c>
      <c r="D5457" s="50" t="s">
        <v>37</v>
      </c>
      <c r="E5457" s="51">
        <v>45461</v>
      </c>
      <c r="F5457" s="50" t="s">
        <v>72</v>
      </c>
      <c r="G5457" s="50" t="s">
        <v>131</v>
      </c>
      <c r="H5457" s="50" t="s">
        <v>132</v>
      </c>
      <c r="I5457" s="50" t="s">
        <v>3459</v>
      </c>
      <c r="J5457" s="50" t="s">
        <v>6786</v>
      </c>
      <c r="K5457" s="53">
        <v>22385</v>
      </c>
    </row>
    <row r="5458" spans="1:11" x14ac:dyDescent="0.25">
      <c r="A5458" s="50" t="s">
        <v>5558</v>
      </c>
      <c r="B5458" s="50" t="s">
        <v>6948</v>
      </c>
      <c r="C5458" s="50" t="s">
        <v>6947</v>
      </c>
      <c r="D5458" s="50" t="s">
        <v>37</v>
      </c>
      <c r="E5458" s="51">
        <v>45461</v>
      </c>
      <c r="F5458" s="50" t="s">
        <v>72</v>
      </c>
      <c r="G5458" s="50" t="s">
        <v>131</v>
      </c>
      <c r="H5458" s="50" t="s">
        <v>132</v>
      </c>
      <c r="I5458" s="50" t="s">
        <v>3459</v>
      </c>
      <c r="J5458" s="50" t="s">
        <v>6786</v>
      </c>
      <c r="K5458" s="53">
        <v>22385</v>
      </c>
    </row>
    <row r="5459" spans="1:11" x14ac:dyDescent="0.25">
      <c r="A5459" s="50" t="s">
        <v>5558</v>
      </c>
      <c r="B5459" s="50" t="s">
        <v>6949</v>
      </c>
      <c r="C5459" s="50" t="s">
        <v>6947</v>
      </c>
      <c r="D5459" s="50" t="s">
        <v>37</v>
      </c>
      <c r="E5459" s="51">
        <v>45461</v>
      </c>
      <c r="F5459" s="50" t="s">
        <v>72</v>
      </c>
      <c r="G5459" s="50" t="s">
        <v>131</v>
      </c>
      <c r="H5459" s="50" t="s">
        <v>132</v>
      </c>
      <c r="I5459" s="50" t="s">
        <v>3459</v>
      </c>
      <c r="J5459" s="50" t="s">
        <v>6786</v>
      </c>
      <c r="K5459" s="53">
        <v>22385</v>
      </c>
    </row>
    <row r="5460" spans="1:11" x14ac:dyDescent="0.25">
      <c r="A5460" s="50" t="s">
        <v>5558</v>
      </c>
      <c r="B5460" s="50" t="s">
        <v>6950</v>
      </c>
      <c r="C5460" s="50" t="s">
        <v>6947</v>
      </c>
      <c r="D5460" s="50" t="s">
        <v>37</v>
      </c>
      <c r="E5460" s="51">
        <v>45461</v>
      </c>
      <c r="F5460" s="50" t="s">
        <v>72</v>
      </c>
      <c r="G5460" s="50" t="s">
        <v>131</v>
      </c>
      <c r="H5460" s="50" t="s">
        <v>132</v>
      </c>
      <c r="I5460" s="50" t="s">
        <v>3459</v>
      </c>
      <c r="J5460" s="50" t="s">
        <v>6786</v>
      </c>
      <c r="K5460" s="53">
        <v>22385</v>
      </c>
    </row>
    <row r="5461" spans="1:11" x14ac:dyDescent="0.25">
      <c r="A5461" s="50" t="s">
        <v>5558</v>
      </c>
      <c r="B5461" s="50" t="s">
        <v>6951</v>
      </c>
      <c r="C5461" s="50" t="s">
        <v>6947</v>
      </c>
      <c r="D5461" s="50" t="s">
        <v>37</v>
      </c>
      <c r="E5461" s="51">
        <v>45461</v>
      </c>
      <c r="F5461" s="50" t="s">
        <v>72</v>
      </c>
      <c r="G5461" s="50" t="s">
        <v>131</v>
      </c>
      <c r="H5461" s="50" t="s">
        <v>132</v>
      </c>
      <c r="I5461" s="50" t="s">
        <v>3459</v>
      </c>
      <c r="J5461" s="50" t="s">
        <v>6786</v>
      </c>
      <c r="K5461" s="53">
        <v>22385</v>
      </c>
    </row>
    <row r="5462" spans="1:11" x14ac:dyDescent="0.25">
      <c r="A5462" s="50" t="s">
        <v>5558</v>
      </c>
      <c r="B5462" s="50" t="s">
        <v>6952</v>
      </c>
      <c r="C5462" s="50" t="s">
        <v>6947</v>
      </c>
      <c r="D5462" s="50" t="s">
        <v>37</v>
      </c>
      <c r="E5462" s="51">
        <v>45461</v>
      </c>
      <c r="F5462" s="50" t="s">
        <v>72</v>
      </c>
      <c r="G5462" s="50" t="s">
        <v>131</v>
      </c>
      <c r="H5462" s="50" t="s">
        <v>132</v>
      </c>
      <c r="I5462" s="50" t="s">
        <v>3459</v>
      </c>
      <c r="J5462" s="50" t="s">
        <v>6786</v>
      </c>
      <c r="K5462" s="53">
        <v>22385</v>
      </c>
    </row>
    <row r="5463" spans="1:11" x14ac:dyDescent="0.25">
      <c r="A5463" s="50" t="s">
        <v>5558</v>
      </c>
      <c r="B5463" s="50" t="s">
        <v>6953</v>
      </c>
      <c r="C5463" s="50" t="s">
        <v>6947</v>
      </c>
      <c r="D5463" s="50" t="s">
        <v>37</v>
      </c>
      <c r="E5463" s="51">
        <v>45461</v>
      </c>
      <c r="F5463" s="50" t="s">
        <v>72</v>
      </c>
      <c r="G5463" s="50" t="s">
        <v>131</v>
      </c>
      <c r="H5463" s="50" t="s">
        <v>132</v>
      </c>
      <c r="I5463" s="50" t="s">
        <v>3459</v>
      </c>
      <c r="J5463" s="50" t="s">
        <v>6786</v>
      </c>
      <c r="K5463" s="53">
        <v>22385</v>
      </c>
    </row>
    <row r="5464" spans="1:11" x14ac:dyDescent="0.25">
      <c r="A5464" s="50" t="s">
        <v>5558</v>
      </c>
      <c r="B5464" s="50" t="s">
        <v>6954</v>
      </c>
      <c r="C5464" s="50" t="s">
        <v>6947</v>
      </c>
      <c r="D5464" s="50" t="s">
        <v>37</v>
      </c>
      <c r="E5464" s="51">
        <v>45461</v>
      </c>
      <c r="F5464" s="50" t="s">
        <v>72</v>
      </c>
      <c r="G5464" s="50" t="s">
        <v>131</v>
      </c>
      <c r="H5464" s="50" t="s">
        <v>132</v>
      </c>
      <c r="I5464" s="50" t="s">
        <v>3459</v>
      </c>
      <c r="J5464" s="50" t="s">
        <v>6786</v>
      </c>
      <c r="K5464" s="53">
        <v>22385</v>
      </c>
    </row>
    <row r="5465" spans="1:11" x14ac:dyDescent="0.25">
      <c r="A5465" s="50" t="s">
        <v>5558</v>
      </c>
      <c r="B5465" s="50" t="s">
        <v>6955</v>
      </c>
      <c r="C5465" s="50" t="s">
        <v>6956</v>
      </c>
      <c r="D5465" s="50" t="s">
        <v>37</v>
      </c>
      <c r="E5465" s="51">
        <v>45461</v>
      </c>
      <c r="F5465" s="50" t="s">
        <v>72</v>
      </c>
      <c r="G5465" s="50" t="s">
        <v>3287</v>
      </c>
      <c r="H5465" s="50" t="s">
        <v>3288</v>
      </c>
      <c r="I5465" s="50" t="s">
        <v>981</v>
      </c>
      <c r="J5465" s="50" t="s">
        <v>5572</v>
      </c>
      <c r="K5465" s="53">
        <v>3267</v>
      </c>
    </row>
    <row r="5466" spans="1:11" x14ac:dyDescent="0.25">
      <c r="A5466" s="50" t="s">
        <v>5558</v>
      </c>
      <c r="B5466" s="50" t="s">
        <v>6957</v>
      </c>
      <c r="C5466" s="50" t="s">
        <v>6956</v>
      </c>
      <c r="D5466" s="50" t="s">
        <v>37</v>
      </c>
      <c r="E5466" s="51">
        <v>45461</v>
      </c>
      <c r="F5466" s="50" t="s">
        <v>72</v>
      </c>
      <c r="G5466" s="50" t="s">
        <v>3287</v>
      </c>
      <c r="H5466" s="50" t="s">
        <v>3288</v>
      </c>
      <c r="I5466" s="50" t="s">
        <v>981</v>
      </c>
      <c r="J5466" s="50" t="s">
        <v>5572</v>
      </c>
      <c r="K5466" s="53">
        <v>3267</v>
      </c>
    </row>
    <row r="5467" spans="1:11" x14ac:dyDescent="0.25">
      <c r="A5467" s="50" t="s">
        <v>5558</v>
      </c>
      <c r="B5467" s="50" t="s">
        <v>6958</v>
      </c>
      <c r="C5467" s="50" t="s">
        <v>6956</v>
      </c>
      <c r="D5467" s="50" t="s">
        <v>37</v>
      </c>
      <c r="E5467" s="51">
        <v>45461</v>
      </c>
      <c r="F5467" s="50" t="s">
        <v>72</v>
      </c>
      <c r="G5467" s="50" t="s">
        <v>3287</v>
      </c>
      <c r="H5467" s="50" t="s">
        <v>3288</v>
      </c>
      <c r="I5467" s="50" t="s">
        <v>981</v>
      </c>
      <c r="J5467" s="50" t="s">
        <v>5572</v>
      </c>
      <c r="K5467" s="53">
        <v>3267</v>
      </c>
    </row>
    <row r="5468" spans="1:11" x14ac:dyDescent="0.25">
      <c r="A5468" s="50" t="s">
        <v>5558</v>
      </c>
      <c r="B5468" s="50" t="s">
        <v>6959</v>
      </c>
      <c r="C5468" s="50" t="s">
        <v>6956</v>
      </c>
      <c r="D5468" s="50" t="s">
        <v>37</v>
      </c>
      <c r="E5468" s="51">
        <v>45461</v>
      </c>
      <c r="F5468" s="50" t="s">
        <v>72</v>
      </c>
      <c r="G5468" s="50" t="s">
        <v>3287</v>
      </c>
      <c r="H5468" s="50" t="s">
        <v>3288</v>
      </c>
      <c r="I5468" s="50" t="s">
        <v>981</v>
      </c>
      <c r="J5468" s="50" t="s">
        <v>5572</v>
      </c>
      <c r="K5468" s="53">
        <v>3267</v>
      </c>
    </row>
    <row r="5469" spans="1:11" x14ac:dyDescent="0.25">
      <c r="A5469" s="50" t="s">
        <v>5558</v>
      </c>
      <c r="B5469" s="50" t="s">
        <v>6960</v>
      </c>
      <c r="C5469" s="50" t="s">
        <v>6956</v>
      </c>
      <c r="D5469" s="50" t="s">
        <v>37</v>
      </c>
      <c r="E5469" s="51">
        <v>45461</v>
      </c>
      <c r="F5469" s="50" t="s">
        <v>72</v>
      </c>
      <c r="G5469" s="50" t="s">
        <v>3287</v>
      </c>
      <c r="H5469" s="50" t="s">
        <v>3288</v>
      </c>
      <c r="I5469" s="50" t="s">
        <v>981</v>
      </c>
      <c r="J5469" s="50" t="s">
        <v>5572</v>
      </c>
      <c r="K5469" s="53">
        <v>3146</v>
      </c>
    </row>
    <row r="5470" spans="1:11" x14ac:dyDescent="0.25">
      <c r="A5470" s="50" t="s">
        <v>5558</v>
      </c>
      <c r="B5470" s="50" t="s">
        <v>6961</v>
      </c>
      <c r="C5470" s="50" t="s">
        <v>6956</v>
      </c>
      <c r="D5470" s="50" t="s">
        <v>37</v>
      </c>
      <c r="E5470" s="51">
        <v>45461</v>
      </c>
      <c r="F5470" s="50" t="s">
        <v>72</v>
      </c>
      <c r="G5470" s="50" t="s">
        <v>3287</v>
      </c>
      <c r="H5470" s="50" t="s">
        <v>3288</v>
      </c>
      <c r="I5470" s="50" t="s">
        <v>981</v>
      </c>
      <c r="J5470" s="50" t="s">
        <v>5572</v>
      </c>
      <c r="K5470" s="53">
        <v>3146</v>
      </c>
    </row>
    <row r="5471" spans="1:11" x14ac:dyDescent="0.25">
      <c r="A5471" s="50" t="s">
        <v>5558</v>
      </c>
      <c r="B5471" s="50" t="s">
        <v>6962</v>
      </c>
      <c r="C5471" s="50" t="s">
        <v>6956</v>
      </c>
      <c r="D5471" s="50" t="s">
        <v>37</v>
      </c>
      <c r="E5471" s="51">
        <v>45461</v>
      </c>
      <c r="F5471" s="50" t="s">
        <v>72</v>
      </c>
      <c r="G5471" s="50" t="s">
        <v>3287</v>
      </c>
      <c r="H5471" s="50" t="s">
        <v>3288</v>
      </c>
      <c r="I5471" s="50" t="s">
        <v>981</v>
      </c>
      <c r="J5471" s="50" t="s">
        <v>5572</v>
      </c>
      <c r="K5471" s="53">
        <v>3146</v>
      </c>
    </row>
    <row r="5472" spans="1:11" x14ac:dyDescent="0.25">
      <c r="A5472" s="50" t="s">
        <v>5558</v>
      </c>
      <c r="B5472" s="50" t="s">
        <v>6963</v>
      </c>
      <c r="C5472" s="50" t="s">
        <v>6956</v>
      </c>
      <c r="D5472" s="50" t="s">
        <v>37</v>
      </c>
      <c r="E5472" s="51">
        <v>45461</v>
      </c>
      <c r="F5472" s="50" t="s">
        <v>72</v>
      </c>
      <c r="G5472" s="50" t="s">
        <v>3287</v>
      </c>
      <c r="H5472" s="50" t="s">
        <v>3288</v>
      </c>
      <c r="I5472" s="50" t="s">
        <v>981</v>
      </c>
      <c r="J5472" s="50" t="s">
        <v>5572</v>
      </c>
      <c r="K5472" s="53">
        <v>3146</v>
      </c>
    </row>
    <row r="5473" spans="1:11" x14ac:dyDescent="0.25">
      <c r="A5473" s="50" t="s">
        <v>5558</v>
      </c>
      <c r="B5473" s="50" t="s">
        <v>6964</v>
      </c>
      <c r="C5473" s="50" t="s">
        <v>6956</v>
      </c>
      <c r="D5473" s="50" t="s">
        <v>37</v>
      </c>
      <c r="E5473" s="51">
        <v>45461</v>
      </c>
      <c r="F5473" s="50" t="s">
        <v>72</v>
      </c>
      <c r="G5473" s="50" t="s">
        <v>3287</v>
      </c>
      <c r="H5473" s="50" t="s">
        <v>3288</v>
      </c>
      <c r="I5473" s="50" t="s">
        <v>981</v>
      </c>
      <c r="J5473" s="50" t="s">
        <v>5572</v>
      </c>
      <c r="K5473" s="53">
        <v>3146</v>
      </c>
    </row>
    <row r="5474" spans="1:11" x14ac:dyDescent="0.25">
      <c r="A5474" s="50" t="s">
        <v>5558</v>
      </c>
      <c r="B5474" s="50" t="s">
        <v>6965</v>
      </c>
      <c r="C5474" s="50" t="s">
        <v>6966</v>
      </c>
      <c r="D5474" s="50" t="s">
        <v>37</v>
      </c>
      <c r="E5474" s="51">
        <v>45461</v>
      </c>
      <c r="F5474" s="50" t="s">
        <v>5578</v>
      </c>
      <c r="G5474" s="50" t="s">
        <v>2037</v>
      </c>
      <c r="H5474" s="50" t="s">
        <v>2038</v>
      </c>
      <c r="I5474" s="50" t="s">
        <v>981</v>
      </c>
      <c r="J5474" s="50" t="s">
        <v>5561</v>
      </c>
      <c r="K5474" s="53">
        <v>2737.26</v>
      </c>
    </row>
    <row r="5475" spans="1:11" x14ac:dyDescent="0.25">
      <c r="A5475" s="50" t="s">
        <v>5558</v>
      </c>
      <c r="B5475" s="50" t="s">
        <v>6967</v>
      </c>
      <c r="C5475" s="50" t="s">
        <v>6968</v>
      </c>
      <c r="D5475" s="50" t="s">
        <v>37</v>
      </c>
      <c r="E5475" s="51">
        <v>45461</v>
      </c>
      <c r="F5475" s="50" t="s">
        <v>5578</v>
      </c>
      <c r="G5475" s="50" t="s">
        <v>459</v>
      </c>
      <c r="H5475" s="50" t="s">
        <v>460</v>
      </c>
      <c r="I5475" s="50" t="s">
        <v>981</v>
      </c>
      <c r="J5475" s="50" t="s">
        <v>5572</v>
      </c>
      <c r="K5475" s="53">
        <v>6064.83</v>
      </c>
    </row>
    <row r="5476" spans="1:11" x14ac:dyDescent="0.25">
      <c r="A5476" s="50" t="s">
        <v>5558</v>
      </c>
      <c r="B5476" s="50" t="s">
        <v>6969</v>
      </c>
      <c r="C5476" s="50" t="s">
        <v>6970</v>
      </c>
      <c r="D5476" s="50" t="s">
        <v>37</v>
      </c>
      <c r="E5476" s="51">
        <v>45461</v>
      </c>
      <c r="F5476" s="50" t="s">
        <v>5578</v>
      </c>
      <c r="G5476" s="50" t="s">
        <v>499</v>
      </c>
      <c r="H5476" s="50" t="s">
        <v>500</v>
      </c>
      <c r="I5476" s="50" t="s">
        <v>981</v>
      </c>
      <c r="J5476" s="50" t="s">
        <v>5572</v>
      </c>
      <c r="K5476" s="53">
        <v>17960.990000000002</v>
      </c>
    </row>
    <row r="5477" spans="1:11" x14ac:dyDescent="0.25">
      <c r="A5477" s="50" t="s">
        <v>5558</v>
      </c>
      <c r="B5477" s="50" t="s">
        <v>6971</v>
      </c>
      <c r="C5477" s="50" t="s">
        <v>6972</v>
      </c>
      <c r="D5477" s="50" t="s">
        <v>37</v>
      </c>
      <c r="E5477" s="51">
        <v>45462</v>
      </c>
      <c r="F5477" s="50" t="s">
        <v>5578</v>
      </c>
      <c r="G5477" s="50" t="s">
        <v>3580</v>
      </c>
      <c r="H5477" s="50" t="s">
        <v>3581</v>
      </c>
      <c r="I5477" s="50" t="s">
        <v>981</v>
      </c>
      <c r="J5477" s="50" t="s">
        <v>5572</v>
      </c>
      <c r="K5477" s="53">
        <v>8211.77</v>
      </c>
    </row>
    <row r="5478" spans="1:11" x14ac:dyDescent="0.25">
      <c r="A5478" s="50" t="s">
        <v>5558</v>
      </c>
      <c r="B5478" s="50" t="s">
        <v>6973</v>
      </c>
      <c r="C5478" s="50" t="s">
        <v>6972</v>
      </c>
      <c r="D5478" s="50" t="s">
        <v>37</v>
      </c>
      <c r="E5478" s="51">
        <v>45462</v>
      </c>
      <c r="F5478" s="50" t="s">
        <v>5578</v>
      </c>
      <c r="G5478" s="50" t="s">
        <v>3580</v>
      </c>
      <c r="H5478" s="50" t="s">
        <v>3581</v>
      </c>
      <c r="I5478" s="50" t="s">
        <v>981</v>
      </c>
      <c r="J5478" s="50" t="s">
        <v>5572</v>
      </c>
      <c r="K5478" s="53">
        <v>8211.77</v>
      </c>
    </row>
    <row r="5479" spans="1:11" x14ac:dyDescent="0.25">
      <c r="A5479" s="50" t="s">
        <v>5558</v>
      </c>
      <c r="B5479" s="50" t="s">
        <v>6974</v>
      </c>
      <c r="C5479" s="50" t="s">
        <v>6972</v>
      </c>
      <c r="D5479" s="50" t="s">
        <v>37</v>
      </c>
      <c r="E5479" s="51">
        <v>45462</v>
      </c>
      <c r="F5479" s="50" t="s">
        <v>5578</v>
      </c>
      <c r="G5479" s="50" t="s">
        <v>3580</v>
      </c>
      <c r="H5479" s="50" t="s">
        <v>3581</v>
      </c>
      <c r="I5479" s="50" t="s">
        <v>981</v>
      </c>
      <c r="J5479" s="50" t="s">
        <v>5572</v>
      </c>
      <c r="K5479" s="53">
        <v>8211.77</v>
      </c>
    </row>
    <row r="5480" spans="1:11" x14ac:dyDescent="0.25">
      <c r="A5480" s="50" t="s">
        <v>5558</v>
      </c>
      <c r="B5480" s="50" t="s">
        <v>6975</v>
      </c>
      <c r="C5480" s="50" t="s">
        <v>6972</v>
      </c>
      <c r="D5480" s="50" t="s">
        <v>37</v>
      </c>
      <c r="E5480" s="51">
        <v>45462</v>
      </c>
      <c r="F5480" s="50" t="s">
        <v>5578</v>
      </c>
      <c r="G5480" s="50" t="s">
        <v>3580</v>
      </c>
      <c r="H5480" s="50" t="s">
        <v>3581</v>
      </c>
      <c r="I5480" s="50" t="s">
        <v>981</v>
      </c>
      <c r="J5480" s="50" t="s">
        <v>5572</v>
      </c>
      <c r="K5480" s="53">
        <v>8211.77</v>
      </c>
    </row>
    <row r="5481" spans="1:11" x14ac:dyDescent="0.25">
      <c r="A5481" s="50" t="s">
        <v>5558</v>
      </c>
      <c r="B5481" s="50" t="s">
        <v>6976</v>
      </c>
      <c r="C5481" s="50" t="s">
        <v>6972</v>
      </c>
      <c r="D5481" s="50" t="s">
        <v>37</v>
      </c>
      <c r="E5481" s="51">
        <v>45462</v>
      </c>
      <c r="F5481" s="50" t="s">
        <v>5578</v>
      </c>
      <c r="G5481" s="50" t="s">
        <v>3580</v>
      </c>
      <c r="H5481" s="50" t="s">
        <v>3581</v>
      </c>
      <c r="I5481" s="50" t="s">
        <v>981</v>
      </c>
      <c r="J5481" s="50" t="s">
        <v>5572</v>
      </c>
      <c r="K5481" s="53">
        <v>7184.4</v>
      </c>
    </row>
    <row r="5482" spans="1:11" x14ac:dyDescent="0.25">
      <c r="A5482" s="50" t="s">
        <v>5558</v>
      </c>
      <c r="B5482" s="50" t="s">
        <v>6977</v>
      </c>
      <c r="C5482" s="50" t="s">
        <v>6972</v>
      </c>
      <c r="D5482" s="50" t="s">
        <v>37</v>
      </c>
      <c r="E5482" s="51">
        <v>45462</v>
      </c>
      <c r="F5482" s="50" t="s">
        <v>5578</v>
      </c>
      <c r="G5482" s="50" t="s">
        <v>3580</v>
      </c>
      <c r="H5482" s="50" t="s">
        <v>3581</v>
      </c>
      <c r="I5482" s="50" t="s">
        <v>981</v>
      </c>
      <c r="J5482" s="50" t="s">
        <v>5572</v>
      </c>
      <c r="K5482" s="53">
        <v>7184.4</v>
      </c>
    </row>
    <row r="5483" spans="1:11" x14ac:dyDescent="0.25">
      <c r="A5483" s="50" t="s">
        <v>5558</v>
      </c>
      <c r="B5483" s="50" t="s">
        <v>6978</v>
      </c>
      <c r="C5483" s="50" t="s">
        <v>6972</v>
      </c>
      <c r="D5483" s="50" t="s">
        <v>37</v>
      </c>
      <c r="E5483" s="51">
        <v>45462</v>
      </c>
      <c r="F5483" s="50" t="s">
        <v>5578</v>
      </c>
      <c r="G5483" s="50" t="s">
        <v>3580</v>
      </c>
      <c r="H5483" s="50" t="s">
        <v>3581</v>
      </c>
      <c r="I5483" s="50" t="s">
        <v>981</v>
      </c>
      <c r="J5483" s="50" t="s">
        <v>5572</v>
      </c>
      <c r="K5483" s="53">
        <v>6671.91</v>
      </c>
    </row>
    <row r="5484" spans="1:11" x14ac:dyDescent="0.25">
      <c r="A5484" s="50" t="s">
        <v>5558</v>
      </c>
      <c r="B5484" s="50" t="s">
        <v>6979</v>
      </c>
      <c r="C5484" s="50" t="s">
        <v>6972</v>
      </c>
      <c r="D5484" s="50" t="s">
        <v>37</v>
      </c>
      <c r="E5484" s="51">
        <v>45462</v>
      </c>
      <c r="F5484" s="50" t="s">
        <v>5578</v>
      </c>
      <c r="G5484" s="50" t="s">
        <v>3580</v>
      </c>
      <c r="H5484" s="50" t="s">
        <v>3581</v>
      </c>
      <c r="I5484" s="50" t="s">
        <v>981</v>
      </c>
      <c r="J5484" s="50" t="s">
        <v>5572</v>
      </c>
      <c r="K5484" s="53">
        <v>4277.1099999999997</v>
      </c>
    </row>
    <row r="5485" spans="1:11" x14ac:dyDescent="0.25">
      <c r="A5485" s="50" t="s">
        <v>5558</v>
      </c>
      <c r="B5485" s="50" t="s">
        <v>6980</v>
      </c>
      <c r="C5485" s="50" t="s">
        <v>6972</v>
      </c>
      <c r="D5485" s="50" t="s">
        <v>37</v>
      </c>
      <c r="E5485" s="51">
        <v>45462</v>
      </c>
      <c r="F5485" s="50" t="s">
        <v>5578</v>
      </c>
      <c r="G5485" s="50" t="s">
        <v>3580</v>
      </c>
      <c r="H5485" s="50" t="s">
        <v>3581</v>
      </c>
      <c r="I5485" s="50" t="s">
        <v>981</v>
      </c>
      <c r="J5485" s="50" t="s">
        <v>5572</v>
      </c>
      <c r="K5485" s="53">
        <v>4789.6000000000004</v>
      </c>
    </row>
    <row r="5486" spans="1:11" x14ac:dyDescent="0.25">
      <c r="A5486" s="50" t="s">
        <v>5558</v>
      </c>
      <c r="B5486" s="50" t="s">
        <v>6981</v>
      </c>
      <c r="C5486" s="50" t="s">
        <v>6972</v>
      </c>
      <c r="D5486" s="50" t="s">
        <v>37</v>
      </c>
      <c r="E5486" s="51">
        <v>45462</v>
      </c>
      <c r="F5486" s="50" t="s">
        <v>5578</v>
      </c>
      <c r="G5486" s="50" t="s">
        <v>3580</v>
      </c>
      <c r="H5486" s="50" t="s">
        <v>3581</v>
      </c>
      <c r="I5486" s="50" t="s">
        <v>981</v>
      </c>
      <c r="J5486" s="50" t="s">
        <v>5572</v>
      </c>
      <c r="K5486" s="53">
        <v>8553.0300000000007</v>
      </c>
    </row>
    <row r="5487" spans="1:11" x14ac:dyDescent="0.25">
      <c r="A5487" s="50" t="s">
        <v>5558</v>
      </c>
      <c r="B5487" s="50" t="s">
        <v>6982</v>
      </c>
      <c r="C5487" s="50" t="s">
        <v>6972</v>
      </c>
      <c r="D5487" s="50" t="s">
        <v>37</v>
      </c>
      <c r="E5487" s="51">
        <v>45462</v>
      </c>
      <c r="F5487" s="50" t="s">
        <v>5578</v>
      </c>
      <c r="G5487" s="50" t="s">
        <v>3580</v>
      </c>
      <c r="H5487" s="50" t="s">
        <v>3581</v>
      </c>
      <c r="I5487" s="50" t="s">
        <v>981</v>
      </c>
      <c r="J5487" s="50" t="s">
        <v>5572</v>
      </c>
      <c r="K5487" s="53">
        <v>8553.0300000000007</v>
      </c>
    </row>
    <row r="5488" spans="1:11" x14ac:dyDescent="0.25">
      <c r="A5488" s="50" t="s">
        <v>5558</v>
      </c>
      <c r="B5488" s="50" t="s">
        <v>6983</v>
      </c>
      <c r="C5488" s="50" t="s">
        <v>6966</v>
      </c>
      <c r="D5488" s="50" t="s">
        <v>37</v>
      </c>
      <c r="E5488" s="51">
        <v>45462</v>
      </c>
      <c r="F5488" s="50" t="s">
        <v>5578</v>
      </c>
      <c r="G5488" s="50" t="s">
        <v>6222</v>
      </c>
      <c r="H5488" s="50" t="s">
        <v>6223</v>
      </c>
      <c r="I5488" s="50" t="s">
        <v>981</v>
      </c>
      <c r="J5488" s="50" t="s">
        <v>5561</v>
      </c>
      <c r="K5488" s="53">
        <v>2022.41</v>
      </c>
    </row>
    <row r="5489" spans="1:11" x14ac:dyDescent="0.25">
      <c r="A5489" s="50" t="s">
        <v>5558</v>
      </c>
      <c r="B5489" s="50" t="s">
        <v>6984</v>
      </c>
      <c r="C5489" s="50" t="s">
        <v>6985</v>
      </c>
      <c r="D5489" s="50" t="s">
        <v>37</v>
      </c>
      <c r="E5489" s="51">
        <v>45462</v>
      </c>
      <c r="F5489" s="50" t="s">
        <v>5578</v>
      </c>
      <c r="G5489" s="50" t="s">
        <v>6285</v>
      </c>
      <c r="H5489" s="50" t="s">
        <v>6286</v>
      </c>
      <c r="I5489" s="50" t="s">
        <v>981</v>
      </c>
      <c r="J5489" s="50" t="s">
        <v>5572</v>
      </c>
      <c r="K5489" s="53">
        <v>3422.17</v>
      </c>
    </row>
    <row r="5490" spans="1:11" x14ac:dyDescent="0.25">
      <c r="A5490" s="50" t="s">
        <v>5558</v>
      </c>
      <c r="B5490" s="50" t="s">
        <v>6986</v>
      </c>
      <c r="C5490" s="50" t="s">
        <v>5677</v>
      </c>
      <c r="D5490" s="50" t="s">
        <v>37</v>
      </c>
      <c r="E5490" s="51">
        <v>45462</v>
      </c>
      <c r="F5490" s="50" t="s">
        <v>72</v>
      </c>
      <c r="G5490" s="50" t="s">
        <v>558</v>
      </c>
      <c r="H5490" s="50" t="s">
        <v>559</v>
      </c>
      <c r="I5490" s="50" t="s">
        <v>981</v>
      </c>
      <c r="J5490" s="50" t="s">
        <v>5572</v>
      </c>
      <c r="K5490" s="53">
        <v>5987</v>
      </c>
    </row>
    <row r="5491" spans="1:11" x14ac:dyDescent="0.25">
      <c r="A5491" s="50" t="s">
        <v>5558</v>
      </c>
      <c r="B5491" s="50" t="s">
        <v>6987</v>
      </c>
      <c r="C5491" s="50" t="s">
        <v>5585</v>
      </c>
      <c r="D5491" s="50" t="s">
        <v>37</v>
      </c>
      <c r="E5491" s="51">
        <v>45462</v>
      </c>
      <c r="F5491" s="50" t="s">
        <v>72</v>
      </c>
      <c r="G5491" s="50" t="s">
        <v>3664</v>
      </c>
      <c r="H5491" s="50" t="s">
        <v>3665</v>
      </c>
      <c r="I5491" s="50" t="s">
        <v>981</v>
      </c>
      <c r="J5491" s="50" t="s">
        <v>5572</v>
      </c>
      <c r="K5491" s="53">
        <v>6917.21</v>
      </c>
    </row>
    <row r="5492" spans="1:11" x14ac:dyDescent="0.25">
      <c r="A5492" s="50" t="s">
        <v>5558</v>
      </c>
      <c r="B5492" s="50" t="s">
        <v>6988</v>
      </c>
      <c r="C5492" s="50" t="s">
        <v>6989</v>
      </c>
      <c r="D5492" s="50" t="s">
        <v>37</v>
      </c>
      <c r="E5492" s="51">
        <v>45462</v>
      </c>
      <c r="F5492" s="50" t="s">
        <v>72</v>
      </c>
      <c r="G5492" s="50" t="s">
        <v>313</v>
      </c>
      <c r="H5492" s="50" t="s">
        <v>314</v>
      </c>
      <c r="I5492" s="50" t="s">
        <v>981</v>
      </c>
      <c r="J5492" s="50" t="s">
        <v>5572</v>
      </c>
      <c r="K5492" s="53">
        <v>3993</v>
      </c>
    </row>
    <row r="5493" spans="1:11" x14ac:dyDescent="0.25">
      <c r="A5493" s="50" t="s">
        <v>5558</v>
      </c>
      <c r="B5493" s="50" t="s">
        <v>6990</v>
      </c>
      <c r="C5493" s="50" t="s">
        <v>6989</v>
      </c>
      <c r="D5493" s="50" t="s">
        <v>37</v>
      </c>
      <c r="E5493" s="51">
        <v>45462</v>
      </c>
      <c r="F5493" s="50" t="s">
        <v>72</v>
      </c>
      <c r="G5493" s="50" t="s">
        <v>313</v>
      </c>
      <c r="H5493" s="50" t="s">
        <v>314</v>
      </c>
      <c r="I5493" s="50" t="s">
        <v>981</v>
      </c>
      <c r="J5493" s="50" t="s">
        <v>5572</v>
      </c>
      <c r="K5493" s="53">
        <v>3993</v>
      </c>
    </row>
    <row r="5494" spans="1:11" x14ac:dyDescent="0.25">
      <c r="A5494" s="50" t="s">
        <v>5558</v>
      </c>
      <c r="B5494" s="50" t="s">
        <v>6991</v>
      </c>
      <c r="C5494" s="50" t="s">
        <v>6992</v>
      </c>
      <c r="D5494" s="50" t="s">
        <v>37</v>
      </c>
      <c r="E5494" s="51">
        <v>45462</v>
      </c>
      <c r="F5494" s="50" t="s">
        <v>72</v>
      </c>
      <c r="G5494" s="50" t="s">
        <v>313</v>
      </c>
      <c r="H5494" s="50" t="s">
        <v>314</v>
      </c>
      <c r="I5494" s="50" t="s">
        <v>981</v>
      </c>
      <c r="J5494" s="50" t="s">
        <v>5572</v>
      </c>
      <c r="K5494" s="53">
        <v>5808</v>
      </c>
    </row>
    <row r="5495" spans="1:11" x14ac:dyDescent="0.25">
      <c r="A5495" s="50" t="s">
        <v>5558</v>
      </c>
      <c r="B5495" s="50" t="s">
        <v>6993</v>
      </c>
      <c r="C5495" s="50" t="s">
        <v>6994</v>
      </c>
      <c r="D5495" s="50" t="s">
        <v>37</v>
      </c>
      <c r="E5495" s="51">
        <v>45462</v>
      </c>
      <c r="F5495" s="50" t="s">
        <v>72</v>
      </c>
      <c r="G5495" s="50" t="s">
        <v>313</v>
      </c>
      <c r="H5495" s="50" t="s">
        <v>314</v>
      </c>
      <c r="I5495" s="50" t="s">
        <v>981</v>
      </c>
      <c r="J5495" s="50" t="s">
        <v>5572</v>
      </c>
      <c r="K5495" s="53">
        <v>8107</v>
      </c>
    </row>
    <row r="5496" spans="1:11" x14ac:dyDescent="0.25">
      <c r="A5496" s="50" t="s">
        <v>5558</v>
      </c>
      <c r="B5496" s="50" t="s">
        <v>6995</v>
      </c>
      <c r="C5496" s="50" t="s">
        <v>6994</v>
      </c>
      <c r="D5496" s="50" t="s">
        <v>37</v>
      </c>
      <c r="E5496" s="51">
        <v>45462</v>
      </c>
      <c r="F5496" s="50" t="s">
        <v>72</v>
      </c>
      <c r="G5496" s="50" t="s">
        <v>313</v>
      </c>
      <c r="H5496" s="50" t="s">
        <v>314</v>
      </c>
      <c r="I5496" s="50" t="s">
        <v>981</v>
      </c>
      <c r="J5496" s="50" t="s">
        <v>5572</v>
      </c>
      <c r="K5496" s="53">
        <v>8107</v>
      </c>
    </row>
    <row r="5497" spans="1:11" x14ac:dyDescent="0.25">
      <c r="A5497" s="50" t="s">
        <v>5558</v>
      </c>
      <c r="B5497" s="50" t="s">
        <v>6996</v>
      </c>
      <c r="C5497" s="50" t="s">
        <v>6839</v>
      </c>
      <c r="D5497" s="50" t="s">
        <v>1152</v>
      </c>
      <c r="E5497" s="51">
        <v>45463</v>
      </c>
      <c r="F5497" s="50" t="s">
        <v>72</v>
      </c>
      <c r="G5497" s="50" t="s">
        <v>818</v>
      </c>
      <c r="H5497" s="50" t="s">
        <v>819</v>
      </c>
      <c r="I5497" s="50" t="s">
        <v>981</v>
      </c>
      <c r="J5497" s="50" t="s">
        <v>5561</v>
      </c>
      <c r="K5497" s="53">
        <v>1299</v>
      </c>
    </row>
    <row r="5498" spans="1:11" x14ac:dyDescent="0.25">
      <c r="A5498" s="50" t="s">
        <v>5558</v>
      </c>
      <c r="B5498" s="50" t="s">
        <v>6997</v>
      </c>
      <c r="C5498" s="50" t="s">
        <v>6966</v>
      </c>
      <c r="D5498" s="50" t="s">
        <v>37</v>
      </c>
      <c r="E5498" s="51">
        <v>45464</v>
      </c>
      <c r="F5498" s="50" t="s">
        <v>5578</v>
      </c>
      <c r="G5498" s="50" t="s">
        <v>6222</v>
      </c>
      <c r="H5498" s="50" t="s">
        <v>6223</v>
      </c>
      <c r="I5498" s="50" t="s">
        <v>981</v>
      </c>
      <c r="J5498" s="50" t="s">
        <v>5561</v>
      </c>
      <c r="K5498" s="53">
        <v>2022.41</v>
      </c>
    </row>
    <row r="5499" spans="1:11" x14ac:dyDescent="0.25">
      <c r="A5499" s="50" t="s">
        <v>5558</v>
      </c>
      <c r="B5499" s="50" t="s">
        <v>6998</v>
      </c>
      <c r="C5499" s="50" t="s">
        <v>5677</v>
      </c>
      <c r="D5499" s="50" t="s">
        <v>37</v>
      </c>
      <c r="E5499" s="51">
        <v>45464</v>
      </c>
      <c r="F5499" s="50" t="s">
        <v>72</v>
      </c>
      <c r="G5499" s="50" t="s">
        <v>3275</v>
      </c>
      <c r="H5499" s="50" t="s">
        <v>3276</v>
      </c>
      <c r="I5499" s="50" t="s">
        <v>981</v>
      </c>
      <c r="J5499" s="50" t="s">
        <v>5572</v>
      </c>
      <c r="K5499" s="53">
        <v>5987</v>
      </c>
    </row>
    <row r="5500" spans="1:11" x14ac:dyDescent="0.25">
      <c r="A5500" s="50" t="s">
        <v>5558</v>
      </c>
      <c r="B5500" s="50" t="s">
        <v>6999</v>
      </c>
      <c r="C5500" s="50" t="s">
        <v>6762</v>
      </c>
      <c r="D5500" s="50" t="s">
        <v>37</v>
      </c>
      <c r="E5500" s="51">
        <v>45482</v>
      </c>
      <c r="F5500" s="50" t="s">
        <v>5578</v>
      </c>
      <c r="G5500" s="50" t="s">
        <v>93</v>
      </c>
      <c r="H5500" s="50" t="s">
        <v>94</v>
      </c>
      <c r="I5500" s="50" t="s">
        <v>981</v>
      </c>
      <c r="J5500" s="50" t="s">
        <v>5579</v>
      </c>
      <c r="K5500" s="53">
        <v>2850</v>
      </c>
    </row>
    <row r="5501" spans="1:11" x14ac:dyDescent="0.25">
      <c r="A5501" s="50" t="s">
        <v>5558</v>
      </c>
      <c r="B5501" s="50" t="s">
        <v>7000</v>
      </c>
      <c r="C5501" s="50" t="s">
        <v>6248</v>
      </c>
      <c r="D5501" s="50" t="s">
        <v>37</v>
      </c>
      <c r="E5501" s="51">
        <v>45482</v>
      </c>
      <c r="F5501" s="50" t="s">
        <v>5578</v>
      </c>
      <c r="G5501" s="50" t="s">
        <v>131</v>
      </c>
      <c r="H5501" s="50" t="s">
        <v>132</v>
      </c>
      <c r="I5501" s="50" t="s">
        <v>981</v>
      </c>
      <c r="J5501" s="50" t="s">
        <v>5579</v>
      </c>
      <c r="K5501" s="53">
        <v>9560</v>
      </c>
    </row>
    <row r="5502" spans="1:11" x14ac:dyDescent="0.25">
      <c r="A5502" s="50" t="s">
        <v>5558</v>
      </c>
      <c r="B5502" s="50" t="s">
        <v>7001</v>
      </c>
      <c r="C5502" s="50" t="s">
        <v>5996</v>
      </c>
      <c r="D5502" s="50" t="s">
        <v>37</v>
      </c>
      <c r="E5502" s="51">
        <v>45482</v>
      </c>
      <c r="F5502" s="50" t="s">
        <v>5578</v>
      </c>
      <c r="G5502" s="50" t="s">
        <v>131</v>
      </c>
      <c r="H5502" s="50" t="s">
        <v>132</v>
      </c>
      <c r="I5502" s="50" t="s">
        <v>981</v>
      </c>
      <c r="J5502" s="50" t="s">
        <v>5579</v>
      </c>
      <c r="K5502" s="53">
        <v>4000</v>
      </c>
    </row>
    <row r="5503" spans="1:11" x14ac:dyDescent="0.25">
      <c r="A5503" s="50" t="s">
        <v>5558</v>
      </c>
      <c r="B5503" s="50" t="s">
        <v>7002</v>
      </c>
      <c r="C5503" s="50" t="s">
        <v>5968</v>
      </c>
      <c r="D5503" s="50" t="s">
        <v>37</v>
      </c>
      <c r="E5503" s="51">
        <v>45482</v>
      </c>
      <c r="F5503" s="50" t="s">
        <v>5578</v>
      </c>
      <c r="G5503" s="50" t="s">
        <v>795</v>
      </c>
      <c r="H5503" s="50" t="s">
        <v>796</v>
      </c>
      <c r="I5503" s="50" t="s">
        <v>981</v>
      </c>
      <c r="J5503" s="50" t="s">
        <v>5579</v>
      </c>
      <c r="K5503" s="53">
        <v>13160</v>
      </c>
    </row>
    <row r="5504" spans="1:11" x14ac:dyDescent="0.25">
      <c r="A5504" s="50" t="s">
        <v>5558</v>
      </c>
      <c r="B5504" s="50" t="s">
        <v>7003</v>
      </c>
      <c r="C5504" s="50" t="s">
        <v>6169</v>
      </c>
      <c r="D5504" s="50" t="s">
        <v>37</v>
      </c>
      <c r="E5504" s="51">
        <v>45482</v>
      </c>
      <c r="F5504" s="50" t="s">
        <v>5578</v>
      </c>
      <c r="G5504" s="50" t="s">
        <v>795</v>
      </c>
      <c r="H5504" s="50" t="s">
        <v>796</v>
      </c>
      <c r="I5504" s="50" t="s">
        <v>981</v>
      </c>
      <c r="J5504" s="50" t="s">
        <v>5579</v>
      </c>
      <c r="K5504" s="53">
        <v>3500</v>
      </c>
    </row>
    <row r="5505" spans="1:11" x14ac:dyDescent="0.25">
      <c r="A5505" s="50" t="s">
        <v>5558</v>
      </c>
      <c r="B5505" s="50" t="s">
        <v>7004</v>
      </c>
      <c r="C5505" s="50" t="s">
        <v>5963</v>
      </c>
      <c r="D5505" s="50" t="s">
        <v>37</v>
      </c>
      <c r="E5505" s="51">
        <v>45482</v>
      </c>
      <c r="F5505" s="50" t="s">
        <v>5578</v>
      </c>
      <c r="G5505" s="50" t="s">
        <v>795</v>
      </c>
      <c r="H5505" s="50" t="s">
        <v>796</v>
      </c>
      <c r="I5505" s="50" t="s">
        <v>981</v>
      </c>
      <c r="J5505" s="50" t="s">
        <v>5579</v>
      </c>
      <c r="K5505" s="53">
        <v>16500</v>
      </c>
    </row>
    <row r="5506" spans="1:11" x14ac:dyDescent="0.25">
      <c r="A5506" s="50" t="s">
        <v>5558</v>
      </c>
      <c r="B5506" s="50" t="s">
        <v>7005</v>
      </c>
      <c r="C5506" s="50" t="s">
        <v>5963</v>
      </c>
      <c r="D5506" s="50" t="s">
        <v>37</v>
      </c>
      <c r="E5506" s="51">
        <v>45482</v>
      </c>
      <c r="F5506" s="50" t="s">
        <v>5578</v>
      </c>
      <c r="G5506" s="50" t="s">
        <v>3580</v>
      </c>
      <c r="H5506" s="50" t="s">
        <v>3581</v>
      </c>
      <c r="I5506" s="50" t="s">
        <v>981</v>
      </c>
      <c r="J5506" s="50" t="s">
        <v>5579</v>
      </c>
      <c r="K5506" s="53">
        <v>3490</v>
      </c>
    </row>
    <row r="5507" spans="1:11" x14ac:dyDescent="0.25">
      <c r="A5507" s="50" t="s">
        <v>5558</v>
      </c>
      <c r="B5507" s="50" t="s">
        <v>7006</v>
      </c>
      <c r="C5507" s="50" t="s">
        <v>6016</v>
      </c>
      <c r="D5507" s="50" t="s">
        <v>37</v>
      </c>
      <c r="E5507" s="51">
        <v>45482</v>
      </c>
      <c r="F5507" s="50" t="s">
        <v>5578</v>
      </c>
      <c r="G5507" s="50" t="s">
        <v>499</v>
      </c>
      <c r="H5507" s="50" t="s">
        <v>500</v>
      </c>
      <c r="I5507" s="50" t="s">
        <v>981</v>
      </c>
      <c r="J5507" s="50" t="s">
        <v>5579</v>
      </c>
      <c r="K5507" s="53">
        <v>5500</v>
      </c>
    </row>
    <row r="5508" spans="1:11" x14ac:dyDescent="0.25">
      <c r="A5508" s="50" t="s">
        <v>5558</v>
      </c>
      <c r="B5508" s="50" t="s">
        <v>7007</v>
      </c>
      <c r="C5508" s="50" t="s">
        <v>6016</v>
      </c>
      <c r="D5508" s="50" t="s">
        <v>37</v>
      </c>
      <c r="E5508" s="51">
        <v>45482</v>
      </c>
      <c r="F5508" s="50" t="s">
        <v>5578</v>
      </c>
      <c r="G5508" s="50" t="s">
        <v>499</v>
      </c>
      <c r="H5508" s="50" t="s">
        <v>500</v>
      </c>
      <c r="I5508" s="50" t="s">
        <v>981</v>
      </c>
      <c r="J5508" s="50" t="s">
        <v>5579</v>
      </c>
      <c r="K5508" s="53">
        <v>5500</v>
      </c>
    </row>
    <row r="5509" spans="1:11" x14ac:dyDescent="0.25">
      <c r="A5509" s="50" t="s">
        <v>5558</v>
      </c>
      <c r="B5509" s="50" t="s">
        <v>7008</v>
      </c>
      <c r="C5509" s="50" t="s">
        <v>6016</v>
      </c>
      <c r="D5509" s="50" t="s">
        <v>37</v>
      </c>
      <c r="E5509" s="51">
        <v>45482</v>
      </c>
      <c r="F5509" s="50" t="s">
        <v>5578</v>
      </c>
      <c r="G5509" s="50" t="s">
        <v>499</v>
      </c>
      <c r="H5509" s="50" t="s">
        <v>500</v>
      </c>
      <c r="I5509" s="50" t="s">
        <v>981</v>
      </c>
      <c r="J5509" s="50" t="s">
        <v>5579</v>
      </c>
      <c r="K5509" s="53">
        <v>5500</v>
      </c>
    </row>
    <row r="5510" spans="1:11" x14ac:dyDescent="0.25">
      <c r="A5510" s="50" t="s">
        <v>5558</v>
      </c>
      <c r="B5510" s="50" t="s">
        <v>7009</v>
      </c>
      <c r="C5510" s="50" t="s">
        <v>6016</v>
      </c>
      <c r="D5510" s="50" t="s">
        <v>37</v>
      </c>
      <c r="E5510" s="51">
        <v>45482</v>
      </c>
      <c r="F5510" s="50" t="s">
        <v>5578</v>
      </c>
      <c r="G5510" s="50" t="s">
        <v>364</v>
      </c>
      <c r="H5510" s="50" t="s">
        <v>365</v>
      </c>
      <c r="I5510" s="50" t="s">
        <v>981</v>
      </c>
      <c r="J5510" s="50" t="s">
        <v>5579</v>
      </c>
      <c r="K5510" s="53">
        <v>5500</v>
      </c>
    </row>
    <row r="5511" spans="1:11" x14ac:dyDescent="0.25">
      <c r="A5511" s="50" t="s">
        <v>5558</v>
      </c>
      <c r="B5511" s="50" t="s">
        <v>7010</v>
      </c>
      <c r="C5511" s="50" t="s">
        <v>6016</v>
      </c>
      <c r="D5511" s="50" t="s">
        <v>37</v>
      </c>
      <c r="E5511" s="51">
        <v>45482</v>
      </c>
      <c r="F5511" s="50" t="s">
        <v>5578</v>
      </c>
      <c r="G5511" s="50" t="s">
        <v>364</v>
      </c>
      <c r="H5511" s="50" t="s">
        <v>365</v>
      </c>
      <c r="I5511" s="50" t="s">
        <v>981</v>
      </c>
      <c r="J5511" s="50" t="s">
        <v>5579</v>
      </c>
      <c r="K5511" s="53">
        <v>5500</v>
      </c>
    </row>
    <row r="5512" spans="1:11" x14ac:dyDescent="0.25">
      <c r="A5512" s="50" t="s">
        <v>5558</v>
      </c>
      <c r="B5512" s="50" t="s">
        <v>7011</v>
      </c>
      <c r="C5512" s="50" t="s">
        <v>7012</v>
      </c>
      <c r="D5512" s="50" t="s">
        <v>37</v>
      </c>
      <c r="E5512" s="51">
        <v>45489</v>
      </c>
      <c r="F5512" s="50" t="s">
        <v>72</v>
      </c>
      <c r="G5512" s="50" t="s">
        <v>392</v>
      </c>
      <c r="H5512" s="50" t="s">
        <v>393</v>
      </c>
      <c r="I5512" s="50" t="s">
        <v>981</v>
      </c>
      <c r="J5512" s="50" t="s">
        <v>5561</v>
      </c>
      <c r="K5512" s="53">
        <v>1173.7</v>
      </c>
    </row>
    <row r="5513" spans="1:11" x14ac:dyDescent="0.25">
      <c r="A5513" s="50" t="s">
        <v>5558</v>
      </c>
      <c r="B5513" s="50" t="s">
        <v>7013</v>
      </c>
      <c r="C5513" s="50" t="s">
        <v>7012</v>
      </c>
      <c r="D5513" s="50" t="s">
        <v>37</v>
      </c>
      <c r="E5513" s="51">
        <v>45489</v>
      </c>
      <c r="F5513" s="50" t="s">
        <v>72</v>
      </c>
      <c r="G5513" s="50" t="s">
        <v>392</v>
      </c>
      <c r="H5513" s="50" t="s">
        <v>393</v>
      </c>
      <c r="I5513" s="50" t="s">
        <v>981</v>
      </c>
      <c r="J5513" s="50" t="s">
        <v>5561</v>
      </c>
      <c r="K5513" s="53">
        <v>1173.7</v>
      </c>
    </row>
    <row r="5514" spans="1:11" x14ac:dyDescent="0.25">
      <c r="A5514" s="50" t="s">
        <v>5558</v>
      </c>
      <c r="B5514" s="50" t="s">
        <v>7014</v>
      </c>
      <c r="C5514" s="50" t="s">
        <v>7012</v>
      </c>
      <c r="D5514" s="50" t="s">
        <v>37</v>
      </c>
      <c r="E5514" s="51">
        <v>45489</v>
      </c>
      <c r="F5514" s="50" t="s">
        <v>72</v>
      </c>
      <c r="G5514" s="50" t="s">
        <v>3698</v>
      </c>
      <c r="H5514" s="50" t="s">
        <v>3699</v>
      </c>
      <c r="I5514" s="50" t="s">
        <v>981</v>
      </c>
      <c r="J5514" s="50" t="s">
        <v>5561</v>
      </c>
      <c r="K5514" s="53">
        <v>1173.7</v>
      </c>
    </row>
    <row r="5515" spans="1:11" x14ac:dyDescent="0.25">
      <c r="A5515" s="50" t="s">
        <v>5558</v>
      </c>
      <c r="B5515" s="50" t="s">
        <v>7015</v>
      </c>
      <c r="C5515" s="50" t="s">
        <v>7012</v>
      </c>
      <c r="D5515" s="50" t="s">
        <v>37</v>
      </c>
      <c r="E5515" s="51">
        <v>45489</v>
      </c>
      <c r="F5515" s="50" t="s">
        <v>72</v>
      </c>
      <c r="G5515" s="50" t="s">
        <v>3698</v>
      </c>
      <c r="H5515" s="50" t="s">
        <v>3699</v>
      </c>
      <c r="I5515" s="50" t="s">
        <v>981</v>
      </c>
      <c r="J5515" s="50" t="s">
        <v>5561</v>
      </c>
      <c r="K5515" s="53">
        <v>1173.7</v>
      </c>
    </row>
    <row r="5516" spans="1:11" x14ac:dyDescent="0.25">
      <c r="A5516" s="50" t="s">
        <v>5558</v>
      </c>
      <c r="B5516" s="50" t="s">
        <v>7016</v>
      </c>
      <c r="C5516" s="50" t="s">
        <v>7012</v>
      </c>
      <c r="D5516" s="50" t="s">
        <v>37</v>
      </c>
      <c r="E5516" s="51">
        <v>45489</v>
      </c>
      <c r="F5516" s="50" t="s">
        <v>72</v>
      </c>
      <c r="G5516" s="50" t="s">
        <v>2304</v>
      </c>
      <c r="H5516" s="50" t="s">
        <v>2305</v>
      </c>
      <c r="I5516" s="50" t="s">
        <v>981</v>
      </c>
      <c r="J5516" s="50" t="s">
        <v>5561</v>
      </c>
      <c r="K5516" s="53">
        <v>1173.7</v>
      </c>
    </row>
    <row r="5517" spans="1:11" x14ac:dyDescent="0.25">
      <c r="A5517" s="50" t="s">
        <v>5558</v>
      </c>
      <c r="B5517" s="50" t="s">
        <v>7017</v>
      </c>
      <c r="C5517" s="50" t="s">
        <v>7012</v>
      </c>
      <c r="D5517" s="50" t="s">
        <v>37</v>
      </c>
      <c r="E5517" s="51">
        <v>45489</v>
      </c>
      <c r="F5517" s="50" t="s">
        <v>72</v>
      </c>
      <c r="G5517" s="50" t="s">
        <v>2304</v>
      </c>
      <c r="H5517" s="50" t="s">
        <v>2305</v>
      </c>
      <c r="I5517" s="50" t="s">
        <v>981</v>
      </c>
      <c r="J5517" s="50" t="s">
        <v>5561</v>
      </c>
      <c r="K5517" s="53">
        <v>1173.7</v>
      </c>
    </row>
    <row r="5518" spans="1:11" x14ac:dyDescent="0.25">
      <c r="A5518" s="50" t="s">
        <v>5558</v>
      </c>
      <c r="B5518" s="50" t="s">
        <v>7018</v>
      </c>
      <c r="C5518" s="50" t="s">
        <v>7012</v>
      </c>
      <c r="D5518" s="50" t="s">
        <v>37</v>
      </c>
      <c r="E5518" s="51">
        <v>45489</v>
      </c>
      <c r="F5518" s="50" t="s">
        <v>72</v>
      </c>
      <c r="G5518" s="50" t="s">
        <v>456</v>
      </c>
      <c r="H5518" s="50" t="s">
        <v>457</v>
      </c>
      <c r="I5518" s="50" t="s">
        <v>981</v>
      </c>
      <c r="J5518" s="50" t="s">
        <v>5561</v>
      </c>
      <c r="K5518" s="53">
        <v>1173.7</v>
      </c>
    </row>
    <row r="5519" spans="1:11" x14ac:dyDescent="0.25">
      <c r="A5519" s="50" t="s">
        <v>5558</v>
      </c>
      <c r="B5519" s="50" t="s">
        <v>7019</v>
      </c>
      <c r="C5519" s="50" t="s">
        <v>7012</v>
      </c>
      <c r="D5519" s="50" t="s">
        <v>37</v>
      </c>
      <c r="E5519" s="51">
        <v>45489</v>
      </c>
      <c r="F5519" s="50" t="s">
        <v>72</v>
      </c>
      <c r="G5519" s="50" t="s">
        <v>435</v>
      </c>
      <c r="H5519" s="50" t="s">
        <v>436</v>
      </c>
      <c r="I5519" s="50" t="s">
        <v>981</v>
      </c>
      <c r="J5519" s="50" t="s">
        <v>5561</v>
      </c>
      <c r="K5519" s="53">
        <v>1173.7</v>
      </c>
    </row>
    <row r="5520" spans="1:11" x14ac:dyDescent="0.25">
      <c r="A5520" s="50" t="s">
        <v>5558</v>
      </c>
      <c r="B5520" s="50" t="s">
        <v>7020</v>
      </c>
      <c r="C5520" s="50" t="s">
        <v>7012</v>
      </c>
      <c r="D5520" s="50" t="s">
        <v>37</v>
      </c>
      <c r="E5520" s="51">
        <v>45489</v>
      </c>
      <c r="F5520" s="50" t="s">
        <v>72</v>
      </c>
      <c r="G5520" s="50" t="s">
        <v>435</v>
      </c>
      <c r="H5520" s="50" t="s">
        <v>436</v>
      </c>
      <c r="I5520" s="50" t="s">
        <v>981</v>
      </c>
      <c r="J5520" s="50" t="s">
        <v>5561</v>
      </c>
      <c r="K5520" s="53">
        <v>1173.7</v>
      </c>
    </row>
    <row r="5521" spans="1:11" x14ac:dyDescent="0.25">
      <c r="A5521" s="50" t="s">
        <v>5558</v>
      </c>
      <c r="B5521" s="50" t="s">
        <v>7021</v>
      </c>
      <c r="C5521" s="50" t="s">
        <v>7012</v>
      </c>
      <c r="D5521" s="50" t="s">
        <v>37</v>
      </c>
      <c r="E5521" s="51">
        <v>45490</v>
      </c>
      <c r="F5521" s="50" t="s">
        <v>72</v>
      </c>
      <c r="G5521" s="50" t="s">
        <v>3335</v>
      </c>
      <c r="H5521" s="50" t="s">
        <v>3336</v>
      </c>
      <c r="I5521" s="50" t="s">
        <v>981</v>
      </c>
      <c r="J5521" s="50" t="s">
        <v>5561</v>
      </c>
      <c r="K5521" s="53">
        <v>1173.7</v>
      </c>
    </row>
    <row r="5522" spans="1:11" x14ac:dyDescent="0.25">
      <c r="A5522" s="50" t="s">
        <v>5558</v>
      </c>
      <c r="B5522" s="50" t="s">
        <v>7022</v>
      </c>
      <c r="C5522" s="50" t="s">
        <v>5585</v>
      </c>
      <c r="D5522" s="50" t="s">
        <v>37</v>
      </c>
      <c r="E5522" s="51">
        <v>45491</v>
      </c>
      <c r="F5522" s="50" t="s">
        <v>72</v>
      </c>
      <c r="G5522" s="50" t="s">
        <v>645</v>
      </c>
      <c r="H5522" s="50" t="s">
        <v>646</v>
      </c>
      <c r="I5522" s="50" t="s">
        <v>981</v>
      </c>
      <c r="J5522" s="50" t="s">
        <v>5572</v>
      </c>
      <c r="K5522" s="53">
        <v>5927.62</v>
      </c>
    </row>
    <row r="5523" spans="1:11" x14ac:dyDescent="0.25">
      <c r="A5523" s="50" t="s">
        <v>5558</v>
      </c>
      <c r="B5523" s="50" t="s">
        <v>7023</v>
      </c>
      <c r="C5523" s="50" t="s">
        <v>7024</v>
      </c>
      <c r="D5523" s="50" t="s">
        <v>37</v>
      </c>
      <c r="E5523" s="51">
        <v>45491</v>
      </c>
      <c r="F5523" s="50" t="s">
        <v>72</v>
      </c>
      <c r="G5523" s="50" t="s">
        <v>558</v>
      </c>
      <c r="H5523" s="50" t="s">
        <v>559</v>
      </c>
      <c r="I5523" s="50" t="s">
        <v>981</v>
      </c>
      <c r="J5523" s="50" t="s">
        <v>5561</v>
      </c>
      <c r="K5523" s="53">
        <v>2665.95</v>
      </c>
    </row>
    <row r="5524" spans="1:11" x14ac:dyDescent="0.25">
      <c r="A5524" s="50" t="s">
        <v>5558</v>
      </c>
      <c r="B5524" s="50" t="s">
        <v>7025</v>
      </c>
      <c r="C5524" s="50" t="s">
        <v>5619</v>
      </c>
      <c r="D5524" s="50" t="s">
        <v>37</v>
      </c>
      <c r="E5524" s="51">
        <v>45492</v>
      </c>
      <c r="F5524" s="50" t="s">
        <v>72</v>
      </c>
      <c r="G5524" s="50" t="s">
        <v>3032</v>
      </c>
      <c r="H5524" s="50" t="s">
        <v>3033</v>
      </c>
      <c r="I5524" s="50" t="s">
        <v>981</v>
      </c>
      <c r="J5524" s="50" t="s">
        <v>5572</v>
      </c>
      <c r="K5524" s="53">
        <v>3380.26</v>
      </c>
    </row>
    <row r="5525" spans="1:11" x14ac:dyDescent="0.25">
      <c r="A5525" s="50" t="s">
        <v>5558</v>
      </c>
      <c r="B5525" s="50" t="s">
        <v>7026</v>
      </c>
      <c r="C5525" s="50" t="s">
        <v>5677</v>
      </c>
      <c r="D5525" s="50" t="s">
        <v>37</v>
      </c>
      <c r="E5525" s="51">
        <v>45492</v>
      </c>
      <c r="F5525" s="50" t="s">
        <v>72</v>
      </c>
      <c r="G5525" s="50" t="s">
        <v>462</v>
      </c>
      <c r="H5525" s="50" t="s">
        <v>463</v>
      </c>
      <c r="I5525" s="50" t="s">
        <v>981</v>
      </c>
      <c r="J5525" s="50" t="s">
        <v>5572</v>
      </c>
      <c r="K5525" s="53">
        <v>5987</v>
      </c>
    </row>
    <row r="5526" spans="1:11" x14ac:dyDescent="0.25">
      <c r="A5526" s="50" t="s">
        <v>5558</v>
      </c>
      <c r="B5526" s="50" t="s">
        <v>7027</v>
      </c>
      <c r="C5526" s="50" t="s">
        <v>5677</v>
      </c>
      <c r="D5526" s="50" t="s">
        <v>37</v>
      </c>
      <c r="E5526" s="51">
        <v>45492</v>
      </c>
      <c r="F5526" s="50" t="s">
        <v>72</v>
      </c>
      <c r="G5526" s="50" t="s">
        <v>3664</v>
      </c>
      <c r="H5526" s="50" t="s">
        <v>3665</v>
      </c>
      <c r="I5526" s="50" t="s">
        <v>981</v>
      </c>
      <c r="J5526" s="50" t="s">
        <v>5572</v>
      </c>
      <c r="K5526" s="53">
        <v>5987</v>
      </c>
    </row>
    <row r="5527" spans="1:11" x14ac:dyDescent="0.25">
      <c r="A5527" s="50" t="s">
        <v>5558</v>
      </c>
      <c r="B5527" s="50" t="s">
        <v>7028</v>
      </c>
      <c r="C5527" s="50" t="s">
        <v>5677</v>
      </c>
      <c r="D5527" s="50" t="s">
        <v>37</v>
      </c>
      <c r="E5527" s="51">
        <v>45492</v>
      </c>
      <c r="F5527" s="50" t="s">
        <v>72</v>
      </c>
      <c r="G5527" s="50" t="s">
        <v>3664</v>
      </c>
      <c r="H5527" s="50" t="s">
        <v>3665</v>
      </c>
      <c r="I5527" s="50" t="s">
        <v>981</v>
      </c>
      <c r="J5527" s="50" t="s">
        <v>5572</v>
      </c>
      <c r="K5527" s="53">
        <v>5987</v>
      </c>
    </row>
    <row r="5528" spans="1:11" x14ac:dyDescent="0.25">
      <c r="A5528" s="50" t="s">
        <v>5558</v>
      </c>
      <c r="B5528" s="50" t="s">
        <v>7029</v>
      </c>
      <c r="C5528" s="50" t="s">
        <v>5677</v>
      </c>
      <c r="D5528" s="50" t="s">
        <v>37</v>
      </c>
      <c r="E5528" s="51">
        <v>45492</v>
      </c>
      <c r="F5528" s="50" t="s">
        <v>72</v>
      </c>
      <c r="G5528" s="50" t="s">
        <v>3713</v>
      </c>
      <c r="H5528" s="50" t="s">
        <v>3714</v>
      </c>
      <c r="I5528" s="50" t="s">
        <v>981</v>
      </c>
      <c r="J5528" s="50" t="s">
        <v>5572</v>
      </c>
      <c r="K5528" s="53">
        <v>5987</v>
      </c>
    </row>
    <row r="5529" spans="1:11" x14ac:dyDescent="0.25">
      <c r="A5529" s="50" t="s">
        <v>5558</v>
      </c>
      <c r="B5529" s="50" t="s">
        <v>7030</v>
      </c>
      <c r="C5529" s="50" t="s">
        <v>5677</v>
      </c>
      <c r="D5529" s="50" t="s">
        <v>37</v>
      </c>
      <c r="E5529" s="51">
        <v>45492</v>
      </c>
      <c r="F5529" s="50" t="s">
        <v>72</v>
      </c>
      <c r="G5529" s="50" t="s">
        <v>4209</v>
      </c>
      <c r="H5529" s="50" t="s">
        <v>4210</v>
      </c>
      <c r="I5529" s="50" t="s">
        <v>981</v>
      </c>
      <c r="J5529" s="50" t="s">
        <v>5572</v>
      </c>
      <c r="K5529" s="53">
        <v>5987</v>
      </c>
    </row>
    <row r="5530" spans="1:11" x14ac:dyDescent="0.25">
      <c r="A5530" s="50" t="s">
        <v>5558</v>
      </c>
      <c r="B5530" s="50" t="s">
        <v>7031</v>
      </c>
      <c r="C5530" s="50" t="s">
        <v>5677</v>
      </c>
      <c r="D5530" s="50" t="s">
        <v>37</v>
      </c>
      <c r="E5530" s="51">
        <v>45492</v>
      </c>
      <c r="F5530" s="50" t="s">
        <v>72</v>
      </c>
      <c r="G5530" s="50" t="s">
        <v>3275</v>
      </c>
      <c r="H5530" s="50" t="s">
        <v>3276</v>
      </c>
      <c r="I5530" s="50" t="s">
        <v>981</v>
      </c>
      <c r="J5530" s="50" t="s">
        <v>5572</v>
      </c>
      <c r="K5530" s="53">
        <v>5987</v>
      </c>
    </row>
    <row r="5531" spans="1:11" x14ac:dyDescent="0.25">
      <c r="A5531" s="50" t="s">
        <v>5558</v>
      </c>
      <c r="B5531" s="50" t="s">
        <v>7032</v>
      </c>
      <c r="C5531" s="50" t="s">
        <v>5783</v>
      </c>
      <c r="D5531" s="50" t="s">
        <v>37</v>
      </c>
      <c r="E5531" s="51">
        <v>45492</v>
      </c>
      <c r="F5531" s="50" t="s">
        <v>72</v>
      </c>
      <c r="G5531" s="50" t="s">
        <v>995</v>
      </c>
      <c r="H5531" s="50" t="s">
        <v>996</v>
      </c>
      <c r="I5531" s="50" t="s">
        <v>981</v>
      </c>
      <c r="J5531" s="50" t="s">
        <v>5572</v>
      </c>
      <c r="K5531" s="53">
        <v>5987</v>
      </c>
    </row>
    <row r="5532" spans="1:11" x14ac:dyDescent="0.25">
      <c r="A5532" s="50" t="s">
        <v>5558</v>
      </c>
      <c r="B5532" s="50" t="s">
        <v>7033</v>
      </c>
      <c r="C5532" s="50" t="s">
        <v>5783</v>
      </c>
      <c r="D5532" s="50" t="s">
        <v>37</v>
      </c>
      <c r="E5532" s="51">
        <v>45492</v>
      </c>
      <c r="F5532" s="50" t="s">
        <v>72</v>
      </c>
      <c r="G5532" s="50" t="s">
        <v>995</v>
      </c>
      <c r="H5532" s="50" t="s">
        <v>996</v>
      </c>
      <c r="I5532" s="50" t="s">
        <v>981</v>
      </c>
      <c r="J5532" s="50" t="s">
        <v>5572</v>
      </c>
      <c r="K5532" s="53">
        <v>5987</v>
      </c>
    </row>
    <row r="5533" spans="1:11" x14ac:dyDescent="0.25">
      <c r="A5533" s="50" t="s">
        <v>5558</v>
      </c>
      <c r="B5533" s="50" t="s">
        <v>7034</v>
      </c>
      <c r="C5533" s="50" t="s">
        <v>5783</v>
      </c>
      <c r="D5533" s="50" t="s">
        <v>37</v>
      </c>
      <c r="E5533" s="51">
        <v>45492</v>
      </c>
      <c r="F5533" s="50" t="s">
        <v>72</v>
      </c>
      <c r="G5533" s="50" t="s">
        <v>995</v>
      </c>
      <c r="H5533" s="50" t="s">
        <v>996</v>
      </c>
      <c r="I5533" s="50" t="s">
        <v>981</v>
      </c>
      <c r="J5533" s="50" t="s">
        <v>5572</v>
      </c>
      <c r="K5533" s="53">
        <v>5987.01</v>
      </c>
    </row>
    <row r="5534" spans="1:11" x14ac:dyDescent="0.25">
      <c r="A5534" s="50" t="s">
        <v>5558</v>
      </c>
      <c r="B5534" s="50" t="s">
        <v>7035</v>
      </c>
      <c r="C5534" s="50" t="s">
        <v>5783</v>
      </c>
      <c r="D5534" s="50" t="s">
        <v>37</v>
      </c>
      <c r="E5534" s="51">
        <v>45492</v>
      </c>
      <c r="F5534" s="50" t="s">
        <v>72</v>
      </c>
      <c r="G5534" s="50" t="s">
        <v>347</v>
      </c>
      <c r="H5534" s="50" t="s">
        <v>348</v>
      </c>
      <c r="I5534" s="50" t="s">
        <v>981</v>
      </c>
      <c r="J5534" s="50" t="s">
        <v>5572</v>
      </c>
      <c r="K5534" s="53">
        <v>5987</v>
      </c>
    </row>
    <row r="5535" spans="1:11" x14ac:dyDescent="0.25">
      <c r="A5535" s="50" t="s">
        <v>5558</v>
      </c>
      <c r="B5535" s="50" t="s">
        <v>7036</v>
      </c>
      <c r="C5535" s="50" t="s">
        <v>5581</v>
      </c>
      <c r="D5535" s="50" t="s">
        <v>37</v>
      </c>
      <c r="E5535" s="51">
        <v>45495</v>
      </c>
      <c r="F5535" s="50" t="s">
        <v>5578</v>
      </c>
      <c r="G5535" s="50" t="s">
        <v>429</v>
      </c>
      <c r="H5535" s="50" t="s">
        <v>430</v>
      </c>
      <c r="I5535" s="50" t="s">
        <v>981</v>
      </c>
      <c r="J5535" s="50" t="s">
        <v>5579</v>
      </c>
      <c r="K5535" s="53">
        <v>21620</v>
      </c>
    </row>
    <row r="5536" spans="1:11" x14ac:dyDescent="0.25">
      <c r="A5536" s="50" t="s">
        <v>5558</v>
      </c>
      <c r="B5536" s="50" t="s">
        <v>7037</v>
      </c>
      <c r="C5536" s="50" t="s">
        <v>5963</v>
      </c>
      <c r="D5536" s="50" t="s">
        <v>37</v>
      </c>
      <c r="E5536" s="51">
        <v>45495</v>
      </c>
      <c r="F5536" s="50" t="s">
        <v>5578</v>
      </c>
      <c r="G5536" s="50" t="s">
        <v>6222</v>
      </c>
      <c r="H5536" s="50" t="s">
        <v>6223</v>
      </c>
      <c r="I5536" s="50" t="s">
        <v>981</v>
      </c>
      <c r="J5536" s="50" t="s">
        <v>5579</v>
      </c>
      <c r="K5536" s="53">
        <v>1325</v>
      </c>
    </row>
    <row r="5537" spans="1:11" x14ac:dyDescent="0.25">
      <c r="A5537" s="50" t="s">
        <v>5558</v>
      </c>
      <c r="B5537" s="50" t="s">
        <v>7038</v>
      </c>
      <c r="C5537" s="50" t="s">
        <v>5963</v>
      </c>
      <c r="D5537" s="50" t="s">
        <v>37</v>
      </c>
      <c r="E5537" s="51">
        <v>45495</v>
      </c>
      <c r="F5537" s="50" t="s">
        <v>5578</v>
      </c>
      <c r="G5537" s="50" t="s">
        <v>6222</v>
      </c>
      <c r="H5537" s="50" t="s">
        <v>6223</v>
      </c>
      <c r="I5537" s="50" t="s">
        <v>981</v>
      </c>
      <c r="J5537" s="50" t="s">
        <v>5579</v>
      </c>
      <c r="K5537" s="53">
        <v>1325</v>
      </c>
    </row>
    <row r="5538" spans="1:11" x14ac:dyDescent="0.25">
      <c r="A5538" s="50" t="s">
        <v>5558</v>
      </c>
      <c r="B5538" s="50" t="s">
        <v>7039</v>
      </c>
      <c r="C5538" s="50" t="s">
        <v>5963</v>
      </c>
      <c r="D5538" s="50" t="s">
        <v>37</v>
      </c>
      <c r="E5538" s="51">
        <v>45495</v>
      </c>
      <c r="F5538" s="50" t="s">
        <v>5578</v>
      </c>
      <c r="G5538" s="50" t="s">
        <v>6222</v>
      </c>
      <c r="H5538" s="50" t="s">
        <v>6223</v>
      </c>
      <c r="I5538" s="50" t="s">
        <v>981</v>
      </c>
      <c r="J5538" s="50" t="s">
        <v>5579</v>
      </c>
      <c r="K5538" s="53">
        <v>1325</v>
      </c>
    </row>
    <row r="5539" spans="1:11" x14ac:dyDescent="0.25">
      <c r="A5539" s="50" t="s">
        <v>5558</v>
      </c>
      <c r="B5539" s="50" t="s">
        <v>7040</v>
      </c>
      <c r="C5539" s="50" t="s">
        <v>5963</v>
      </c>
      <c r="D5539" s="50" t="s">
        <v>37</v>
      </c>
      <c r="E5539" s="51">
        <v>45495</v>
      </c>
      <c r="F5539" s="50" t="s">
        <v>5578</v>
      </c>
      <c r="G5539" s="50" t="s">
        <v>6222</v>
      </c>
      <c r="H5539" s="50" t="s">
        <v>6223</v>
      </c>
      <c r="I5539" s="50" t="s">
        <v>981</v>
      </c>
      <c r="J5539" s="50" t="s">
        <v>5579</v>
      </c>
      <c r="K5539" s="53">
        <v>1325</v>
      </c>
    </row>
    <row r="5540" spans="1:11" x14ac:dyDescent="0.25">
      <c r="A5540" s="50" t="s">
        <v>5558</v>
      </c>
      <c r="B5540" s="50" t="s">
        <v>7041</v>
      </c>
      <c r="C5540" s="50" t="s">
        <v>5963</v>
      </c>
      <c r="D5540" s="50" t="s">
        <v>37</v>
      </c>
      <c r="E5540" s="51">
        <v>45495</v>
      </c>
      <c r="F5540" s="50" t="s">
        <v>5578</v>
      </c>
      <c r="G5540" s="50" t="s">
        <v>6222</v>
      </c>
      <c r="H5540" s="50" t="s">
        <v>6223</v>
      </c>
      <c r="I5540" s="50" t="s">
        <v>981</v>
      </c>
      <c r="J5540" s="50" t="s">
        <v>5579</v>
      </c>
      <c r="K5540" s="53">
        <v>1325</v>
      </c>
    </row>
    <row r="5541" spans="1:11" x14ac:dyDescent="0.25">
      <c r="A5541" s="50" t="s">
        <v>5558</v>
      </c>
      <c r="B5541" s="50" t="s">
        <v>7042</v>
      </c>
      <c r="C5541" s="50" t="s">
        <v>5963</v>
      </c>
      <c r="D5541" s="50" t="s">
        <v>37</v>
      </c>
      <c r="E5541" s="51">
        <v>45495</v>
      </c>
      <c r="F5541" s="50" t="s">
        <v>5578</v>
      </c>
      <c r="G5541" s="50" t="s">
        <v>6222</v>
      </c>
      <c r="H5541" s="50" t="s">
        <v>6223</v>
      </c>
      <c r="I5541" s="50" t="s">
        <v>981</v>
      </c>
      <c r="J5541" s="50" t="s">
        <v>5579</v>
      </c>
      <c r="K5541" s="53">
        <v>1325</v>
      </c>
    </row>
    <row r="5542" spans="1:11" x14ac:dyDescent="0.25">
      <c r="A5542" s="50" t="s">
        <v>5558</v>
      </c>
      <c r="B5542" s="50" t="s">
        <v>7043</v>
      </c>
      <c r="C5542" s="50" t="s">
        <v>5963</v>
      </c>
      <c r="D5542" s="50" t="s">
        <v>37</v>
      </c>
      <c r="E5542" s="51">
        <v>45495</v>
      </c>
      <c r="F5542" s="50" t="s">
        <v>5578</v>
      </c>
      <c r="G5542" s="50" t="s">
        <v>6222</v>
      </c>
      <c r="H5542" s="50" t="s">
        <v>6223</v>
      </c>
      <c r="I5542" s="50" t="s">
        <v>981</v>
      </c>
      <c r="J5542" s="50" t="s">
        <v>5579</v>
      </c>
      <c r="K5542" s="53">
        <v>1325</v>
      </c>
    </row>
    <row r="5543" spans="1:11" x14ac:dyDescent="0.25">
      <c r="A5543" s="50" t="s">
        <v>5558</v>
      </c>
      <c r="B5543" s="50" t="s">
        <v>7044</v>
      </c>
      <c r="C5543" s="50" t="s">
        <v>5963</v>
      </c>
      <c r="D5543" s="50" t="s">
        <v>37</v>
      </c>
      <c r="E5543" s="51">
        <v>45495</v>
      </c>
      <c r="F5543" s="50" t="s">
        <v>5578</v>
      </c>
      <c r="G5543" s="50" t="s">
        <v>6222</v>
      </c>
      <c r="H5543" s="50" t="s">
        <v>6223</v>
      </c>
      <c r="I5543" s="50" t="s">
        <v>981</v>
      </c>
      <c r="J5543" s="50" t="s">
        <v>5579</v>
      </c>
      <c r="K5543" s="53">
        <v>1325</v>
      </c>
    </row>
    <row r="5544" spans="1:11" x14ac:dyDescent="0.25">
      <c r="A5544" s="50" t="s">
        <v>5558</v>
      </c>
      <c r="B5544" s="50" t="s">
        <v>7045</v>
      </c>
      <c r="C5544" s="50" t="s">
        <v>5963</v>
      </c>
      <c r="D5544" s="50" t="s">
        <v>37</v>
      </c>
      <c r="E5544" s="51">
        <v>45495</v>
      </c>
      <c r="F5544" s="50" t="s">
        <v>5578</v>
      </c>
      <c r="G5544" s="50" t="s">
        <v>6222</v>
      </c>
      <c r="H5544" s="50" t="s">
        <v>6223</v>
      </c>
      <c r="I5544" s="50" t="s">
        <v>981</v>
      </c>
      <c r="J5544" s="50" t="s">
        <v>5579</v>
      </c>
      <c r="K5544" s="53">
        <v>1325</v>
      </c>
    </row>
    <row r="5545" spans="1:11" x14ac:dyDescent="0.25">
      <c r="A5545" s="50" t="s">
        <v>5558</v>
      </c>
      <c r="B5545" s="50" t="s">
        <v>7046</v>
      </c>
      <c r="C5545" s="50" t="s">
        <v>5963</v>
      </c>
      <c r="D5545" s="50" t="s">
        <v>37</v>
      </c>
      <c r="E5545" s="51">
        <v>45495</v>
      </c>
      <c r="F5545" s="50" t="s">
        <v>5578</v>
      </c>
      <c r="G5545" s="50" t="s">
        <v>6222</v>
      </c>
      <c r="H5545" s="50" t="s">
        <v>6223</v>
      </c>
      <c r="I5545" s="50" t="s">
        <v>981</v>
      </c>
      <c r="J5545" s="50" t="s">
        <v>5579</v>
      </c>
      <c r="K5545" s="53">
        <v>1325</v>
      </c>
    </row>
    <row r="5546" spans="1:11" x14ac:dyDescent="0.25">
      <c r="A5546" s="50" t="s">
        <v>5558</v>
      </c>
      <c r="B5546" s="50" t="s">
        <v>7047</v>
      </c>
      <c r="C5546" s="50" t="s">
        <v>5963</v>
      </c>
      <c r="D5546" s="50" t="s">
        <v>37</v>
      </c>
      <c r="E5546" s="51">
        <v>45495</v>
      </c>
      <c r="F5546" s="50" t="s">
        <v>5578</v>
      </c>
      <c r="G5546" s="50" t="s">
        <v>6222</v>
      </c>
      <c r="H5546" s="50" t="s">
        <v>6223</v>
      </c>
      <c r="I5546" s="50" t="s">
        <v>981</v>
      </c>
      <c r="J5546" s="50" t="s">
        <v>5579</v>
      </c>
      <c r="K5546" s="53">
        <v>1325</v>
      </c>
    </row>
    <row r="5547" spans="1:11" x14ac:dyDescent="0.25">
      <c r="A5547" s="50" t="s">
        <v>5558</v>
      </c>
      <c r="B5547" s="50" t="s">
        <v>7048</v>
      </c>
      <c r="C5547" s="50" t="s">
        <v>5963</v>
      </c>
      <c r="D5547" s="50" t="s">
        <v>37</v>
      </c>
      <c r="E5547" s="51">
        <v>45495</v>
      </c>
      <c r="F5547" s="50" t="s">
        <v>5578</v>
      </c>
      <c r="G5547" s="50" t="s">
        <v>6222</v>
      </c>
      <c r="H5547" s="50" t="s">
        <v>6223</v>
      </c>
      <c r="I5547" s="50" t="s">
        <v>981</v>
      </c>
      <c r="J5547" s="50" t="s">
        <v>5579</v>
      </c>
      <c r="K5547" s="53">
        <v>1325</v>
      </c>
    </row>
    <row r="5548" spans="1:11" x14ac:dyDescent="0.25">
      <c r="A5548" s="50" t="s">
        <v>5558</v>
      </c>
      <c r="B5548" s="50" t="s">
        <v>7049</v>
      </c>
      <c r="C5548" s="50" t="s">
        <v>5963</v>
      </c>
      <c r="D5548" s="50" t="s">
        <v>37</v>
      </c>
      <c r="E5548" s="51">
        <v>45495</v>
      </c>
      <c r="F5548" s="50" t="s">
        <v>5578</v>
      </c>
      <c r="G5548" s="50" t="s">
        <v>6222</v>
      </c>
      <c r="H5548" s="50" t="s">
        <v>6223</v>
      </c>
      <c r="I5548" s="50" t="s">
        <v>981</v>
      </c>
      <c r="J5548" s="50" t="s">
        <v>5579</v>
      </c>
      <c r="K5548" s="53">
        <v>1325</v>
      </c>
    </row>
    <row r="5549" spans="1:11" x14ac:dyDescent="0.25">
      <c r="A5549" s="50" t="s">
        <v>5558</v>
      </c>
      <c r="B5549" s="50" t="s">
        <v>7050</v>
      </c>
      <c r="C5549" s="50" t="s">
        <v>5963</v>
      </c>
      <c r="D5549" s="50" t="s">
        <v>37</v>
      </c>
      <c r="E5549" s="51">
        <v>45495</v>
      </c>
      <c r="F5549" s="50" t="s">
        <v>5578</v>
      </c>
      <c r="G5549" s="50" t="s">
        <v>6222</v>
      </c>
      <c r="H5549" s="50" t="s">
        <v>6223</v>
      </c>
      <c r="I5549" s="50" t="s">
        <v>981</v>
      </c>
      <c r="J5549" s="50" t="s">
        <v>5579</v>
      </c>
      <c r="K5549" s="53">
        <v>1325</v>
      </c>
    </row>
    <row r="5550" spans="1:11" x14ac:dyDescent="0.25">
      <c r="A5550" s="50" t="s">
        <v>5558</v>
      </c>
      <c r="B5550" s="50" t="s">
        <v>7051</v>
      </c>
      <c r="C5550" s="50" t="s">
        <v>5677</v>
      </c>
      <c r="D5550" s="50" t="s">
        <v>37</v>
      </c>
      <c r="E5550" s="51">
        <v>45495</v>
      </c>
      <c r="F5550" s="50" t="s">
        <v>72</v>
      </c>
      <c r="G5550" s="50" t="s">
        <v>1001</v>
      </c>
      <c r="H5550" s="50" t="s">
        <v>1002</v>
      </c>
      <c r="I5550" s="50" t="s">
        <v>981</v>
      </c>
      <c r="J5550" s="50" t="s">
        <v>5572</v>
      </c>
      <c r="K5550" s="53">
        <v>5986.99</v>
      </c>
    </row>
    <row r="5551" spans="1:11" x14ac:dyDescent="0.25">
      <c r="A5551" s="50" t="s">
        <v>5558</v>
      </c>
      <c r="B5551" s="50" t="s">
        <v>7052</v>
      </c>
      <c r="C5551" s="50" t="s">
        <v>6377</v>
      </c>
      <c r="D5551" s="50" t="s">
        <v>37</v>
      </c>
      <c r="E5551" s="51">
        <v>45496</v>
      </c>
      <c r="F5551" s="50" t="s">
        <v>72</v>
      </c>
      <c r="G5551" s="50" t="s">
        <v>7053</v>
      </c>
      <c r="H5551" s="50" t="s">
        <v>7054</v>
      </c>
      <c r="I5551" s="50" t="s">
        <v>981</v>
      </c>
      <c r="J5551" s="50" t="s">
        <v>5572</v>
      </c>
      <c r="K5551" s="53">
        <v>10624</v>
      </c>
    </row>
    <row r="5552" spans="1:11" x14ac:dyDescent="0.25">
      <c r="A5552" s="50" t="s">
        <v>5558</v>
      </c>
      <c r="B5552" s="50" t="s">
        <v>7055</v>
      </c>
      <c r="C5552" s="50" t="s">
        <v>6169</v>
      </c>
      <c r="D5552" s="50" t="s">
        <v>37</v>
      </c>
      <c r="E5552" s="51">
        <v>45498</v>
      </c>
      <c r="F5552" s="50" t="s">
        <v>5578</v>
      </c>
      <c r="G5552" s="50" t="s">
        <v>3468</v>
      </c>
      <c r="H5552" s="50" t="s">
        <v>3469</v>
      </c>
      <c r="I5552" s="50" t="s">
        <v>981</v>
      </c>
      <c r="J5552" s="50" t="s">
        <v>5579</v>
      </c>
      <c r="K5552" s="53">
        <v>5500</v>
      </c>
    </row>
    <row r="5553" spans="1:11" x14ac:dyDescent="0.25">
      <c r="A5553" s="50" t="s">
        <v>5558</v>
      </c>
      <c r="B5553" s="50" t="s">
        <v>7056</v>
      </c>
      <c r="C5553" s="50" t="s">
        <v>5581</v>
      </c>
      <c r="D5553" s="50" t="s">
        <v>37</v>
      </c>
      <c r="E5553" s="51">
        <v>45498</v>
      </c>
      <c r="F5553" s="50" t="s">
        <v>5578</v>
      </c>
      <c r="G5553" s="50" t="s">
        <v>3468</v>
      </c>
      <c r="H5553" s="50" t="s">
        <v>3469</v>
      </c>
      <c r="I5553" s="50" t="s">
        <v>981</v>
      </c>
      <c r="J5553" s="50" t="s">
        <v>5579</v>
      </c>
      <c r="K5553" s="53">
        <v>33050</v>
      </c>
    </row>
    <row r="5554" spans="1:11" x14ac:dyDescent="0.25">
      <c r="A5554" s="50" t="s">
        <v>5558</v>
      </c>
      <c r="B5554" s="50" t="s">
        <v>7057</v>
      </c>
      <c r="C5554" s="50" t="s">
        <v>5973</v>
      </c>
      <c r="D5554" s="50" t="s">
        <v>37</v>
      </c>
      <c r="E5554" s="51">
        <v>45498</v>
      </c>
      <c r="F5554" s="50" t="s">
        <v>5578</v>
      </c>
      <c r="G5554" s="50" t="s">
        <v>3468</v>
      </c>
      <c r="H5554" s="50" t="s">
        <v>3469</v>
      </c>
      <c r="I5554" s="50" t="s">
        <v>981</v>
      </c>
      <c r="J5554" s="50" t="s">
        <v>5579</v>
      </c>
      <c r="K5554" s="53">
        <v>2500</v>
      </c>
    </row>
    <row r="5555" spans="1:11" x14ac:dyDescent="0.25">
      <c r="A5555" s="50" t="s">
        <v>5558</v>
      </c>
      <c r="B5555" s="50" t="s">
        <v>7058</v>
      </c>
      <c r="C5555" s="50" t="s">
        <v>5973</v>
      </c>
      <c r="D5555" s="50" t="s">
        <v>37</v>
      </c>
      <c r="E5555" s="51">
        <v>45498</v>
      </c>
      <c r="F5555" s="50" t="s">
        <v>5578</v>
      </c>
      <c r="G5555" s="50" t="s">
        <v>3468</v>
      </c>
      <c r="H5555" s="50" t="s">
        <v>3469</v>
      </c>
      <c r="I5555" s="50" t="s">
        <v>981</v>
      </c>
      <c r="J5555" s="50" t="s">
        <v>5579</v>
      </c>
      <c r="K5555" s="53">
        <v>2500</v>
      </c>
    </row>
    <row r="5556" spans="1:11" x14ac:dyDescent="0.25">
      <c r="A5556" s="50" t="s">
        <v>5558</v>
      </c>
      <c r="B5556" s="50" t="s">
        <v>7059</v>
      </c>
      <c r="C5556" s="50" t="s">
        <v>5973</v>
      </c>
      <c r="D5556" s="50" t="s">
        <v>37</v>
      </c>
      <c r="E5556" s="51">
        <v>45498</v>
      </c>
      <c r="F5556" s="50" t="s">
        <v>5578</v>
      </c>
      <c r="G5556" s="50" t="s">
        <v>3468</v>
      </c>
      <c r="H5556" s="50" t="s">
        <v>3469</v>
      </c>
      <c r="I5556" s="50" t="s">
        <v>981</v>
      </c>
      <c r="J5556" s="50" t="s">
        <v>5579</v>
      </c>
      <c r="K5556" s="53">
        <v>2500</v>
      </c>
    </row>
    <row r="5557" spans="1:11" x14ac:dyDescent="0.25">
      <c r="A5557" s="50" t="s">
        <v>5558</v>
      </c>
      <c r="B5557" s="50" t="s">
        <v>7060</v>
      </c>
      <c r="C5557" s="50" t="s">
        <v>5973</v>
      </c>
      <c r="D5557" s="50" t="s">
        <v>37</v>
      </c>
      <c r="E5557" s="51">
        <v>45498</v>
      </c>
      <c r="F5557" s="50" t="s">
        <v>5578</v>
      </c>
      <c r="G5557" s="50" t="s">
        <v>3468</v>
      </c>
      <c r="H5557" s="50" t="s">
        <v>3469</v>
      </c>
      <c r="I5557" s="50" t="s">
        <v>981</v>
      </c>
      <c r="J5557" s="50" t="s">
        <v>5579</v>
      </c>
      <c r="K5557" s="53">
        <v>2500</v>
      </c>
    </row>
    <row r="5558" spans="1:11" x14ac:dyDescent="0.25">
      <c r="A5558" s="50" t="s">
        <v>5558</v>
      </c>
      <c r="B5558" s="50" t="s">
        <v>7061</v>
      </c>
      <c r="C5558" s="50" t="s">
        <v>5973</v>
      </c>
      <c r="D5558" s="50" t="s">
        <v>37</v>
      </c>
      <c r="E5558" s="51">
        <v>45498</v>
      </c>
      <c r="F5558" s="50" t="s">
        <v>5578</v>
      </c>
      <c r="G5558" s="50" t="s">
        <v>3468</v>
      </c>
      <c r="H5558" s="50" t="s">
        <v>3469</v>
      </c>
      <c r="I5558" s="50" t="s">
        <v>981</v>
      </c>
      <c r="J5558" s="50" t="s">
        <v>5579</v>
      </c>
      <c r="K5558" s="53">
        <v>2500</v>
      </c>
    </row>
    <row r="5559" spans="1:11" x14ac:dyDescent="0.25">
      <c r="A5559" s="50" t="s">
        <v>5558</v>
      </c>
      <c r="B5559" s="50" t="s">
        <v>7062</v>
      </c>
      <c r="C5559" s="50" t="s">
        <v>5966</v>
      </c>
      <c r="D5559" s="50" t="s">
        <v>37</v>
      </c>
      <c r="E5559" s="51">
        <v>45498</v>
      </c>
      <c r="F5559" s="50" t="s">
        <v>5578</v>
      </c>
      <c r="G5559" s="50" t="s">
        <v>3468</v>
      </c>
      <c r="H5559" s="50" t="s">
        <v>3469</v>
      </c>
      <c r="I5559" s="50" t="s">
        <v>981</v>
      </c>
      <c r="J5559" s="50" t="s">
        <v>5579</v>
      </c>
      <c r="K5559" s="53">
        <v>12500</v>
      </c>
    </row>
    <row r="5560" spans="1:11" x14ac:dyDescent="0.25">
      <c r="A5560" s="50" t="s">
        <v>5558</v>
      </c>
      <c r="B5560" s="50" t="s">
        <v>7063</v>
      </c>
      <c r="C5560" s="50" t="s">
        <v>5966</v>
      </c>
      <c r="D5560" s="50" t="s">
        <v>37</v>
      </c>
      <c r="E5560" s="51">
        <v>45498</v>
      </c>
      <c r="F5560" s="50" t="s">
        <v>5578</v>
      </c>
      <c r="G5560" s="50" t="s">
        <v>3468</v>
      </c>
      <c r="H5560" s="50" t="s">
        <v>3469</v>
      </c>
      <c r="I5560" s="50" t="s">
        <v>981</v>
      </c>
      <c r="J5560" s="50" t="s">
        <v>5579</v>
      </c>
      <c r="K5560" s="53">
        <v>12500</v>
      </c>
    </row>
    <row r="5561" spans="1:11" x14ac:dyDescent="0.25">
      <c r="A5561" s="50" t="s">
        <v>5558</v>
      </c>
      <c r="B5561" s="50" t="s">
        <v>7064</v>
      </c>
      <c r="C5561" s="50" t="s">
        <v>5966</v>
      </c>
      <c r="D5561" s="50" t="s">
        <v>37</v>
      </c>
      <c r="E5561" s="51">
        <v>45498</v>
      </c>
      <c r="F5561" s="50" t="s">
        <v>5578</v>
      </c>
      <c r="G5561" s="50" t="s">
        <v>3468</v>
      </c>
      <c r="H5561" s="50" t="s">
        <v>3469</v>
      </c>
      <c r="I5561" s="50" t="s">
        <v>981</v>
      </c>
      <c r="J5561" s="50" t="s">
        <v>5579</v>
      </c>
      <c r="K5561" s="53">
        <v>12500</v>
      </c>
    </row>
    <row r="5562" spans="1:11" x14ac:dyDescent="0.25">
      <c r="A5562" s="50" t="s">
        <v>5558</v>
      </c>
      <c r="B5562" s="50" t="s">
        <v>7065</v>
      </c>
      <c r="C5562" s="50" t="s">
        <v>7066</v>
      </c>
      <c r="D5562" s="50" t="s">
        <v>37</v>
      </c>
      <c r="E5562" s="51">
        <v>45499</v>
      </c>
      <c r="F5562" s="50" t="s">
        <v>72</v>
      </c>
      <c r="G5562" s="50" t="s">
        <v>302</v>
      </c>
      <c r="H5562" s="50" t="s">
        <v>303</v>
      </c>
      <c r="I5562" s="50" t="s">
        <v>981</v>
      </c>
      <c r="J5562" s="50" t="s">
        <v>5572</v>
      </c>
      <c r="K5562" s="53">
        <v>6489.91</v>
      </c>
    </row>
    <row r="5563" spans="1:11" x14ac:dyDescent="0.25">
      <c r="A5563" s="50" t="s">
        <v>5558</v>
      </c>
      <c r="B5563" s="50" t="s">
        <v>7067</v>
      </c>
      <c r="C5563" s="50" t="s">
        <v>7068</v>
      </c>
      <c r="D5563" s="50" t="s">
        <v>37</v>
      </c>
      <c r="E5563" s="51">
        <v>45503</v>
      </c>
      <c r="F5563" s="50" t="s">
        <v>72</v>
      </c>
      <c r="G5563" s="50" t="s">
        <v>995</v>
      </c>
      <c r="H5563" s="50" t="s">
        <v>996</v>
      </c>
      <c r="I5563" s="50" t="s">
        <v>981</v>
      </c>
      <c r="J5563" s="50" t="s">
        <v>5572</v>
      </c>
      <c r="K5563" s="53">
        <v>6267.8</v>
      </c>
    </row>
    <row r="5564" spans="1:11" x14ac:dyDescent="0.25">
      <c r="A5564" s="50" t="s">
        <v>5558</v>
      </c>
      <c r="B5564" s="50" t="s">
        <v>7069</v>
      </c>
      <c r="C5564" s="50" t="s">
        <v>7070</v>
      </c>
      <c r="D5564" s="50" t="s">
        <v>37</v>
      </c>
      <c r="E5564" s="51">
        <v>45503</v>
      </c>
      <c r="F5564" s="50" t="s">
        <v>72</v>
      </c>
      <c r="G5564" s="50" t="s">
        <v>131</v>
      </c>
      <c r="H5564" s="50" t="s">
        <v>132</v>
      </c>
      <c r="I5564" s="50" t="s">
        <v>981</v>
      </c>
      <c r="J5564" s="50" t="s">
        <v>5572</v>
      </c>
      <c r="K5564" s="53">
        <v>12667.74</v>
      </c>
    </row>
    <row r="5565" spans="1:11" x14ac:dyDescent="0.25">
      <c r="A5565" s="50" t="s">
        <v>5558</v>
      </c>
      <c r="B5565" s="50" t="s">
        <v>7071</v>
      </c>
      <c r="C5565" s="50" t="s">
        <v>5963</v>
      </c>
      <c r="D5565" s="50" t="s">
        <v>37</v>
      </c>
      <c r="E5565" s="51">
        <v>45503</v>
      </c>
      <c r="F5565" s="50" t="s">
        <v>5578</v>
      </c>
      <c r="G5565" s="50" t="s">
        <v>3468</v>
      </c>
      <c r="H5565" s="50" t="s">
        <v>3469</v>
      </c>
      <c r="I5565" s="50" t="s">
        <v>981</v>
      </c>
      <c r="J5565" s="50" t="s">
        <v>5579</v>
      </c>
      <c r="K5565" s="53">
        <v>1500</v>
      </c>
    </row>
    <row r="5566" spans="1:11" x14ac:dyDescent="0.25">
      <c r="A5566" s="50" t="s">
        <v>5558</v>
      </c>
      <c r="B5566" s="50" t="s">
        <v>7072</v>
      </c>
      <c r="C5566" s="50" t="s">
        <v>5963</v>
      </c>
      <c r="D5566" s="50" t="s">
        <v>37</v>
      </c>
      <c r="E5566" s="51">
        <v>45503</v>
      </c>
      <c r="F5566" s="50" t="s">
        <v>5578</v>
      </c>
      <c r="G5566" s="50" t="s">
        <v>3468</v>
      </c>
      <c r="H5566" s="50" t="s">
        <v>3469</v>
      </c>
      <c r="I5566" s="50" t="s">
        <v>981</v>
      </c>
      <c r="J5566" s="50" t="s">
        <v>5579</v>
      </c>
      <c r="K5566" s="53">
        <v>1500</v>
      </c>
    </row>
    <row r="5567" spans="1:11" x14ac:dyDescent="0.25">
      <c r="A5567" s="50" t="s">
        <v>5558</v>
      </c>
      <c r="B5567" s="50" t="s">
        <v>7073</v>
      </c>
      <c r="C5567" s="50" t="s">
        <v>5963</v>
      </c>
      <c r="D5567" s="50" t="s">
        <v>37</v>
      </c>
      <c r="E5567" s="51">
        <v>45503</v>
      </c>
      <c r="F5567" s="50" t="s">
        <v>5578</v>
      </c>
      <c r="G5567" s="50" t="s">
        <v>3468</v>
      </c>
      <c r="H5567" s="50" t="s">
        <v>3469</v>
      </c>
      <c r="I5567" s="50" t="s">
        <v>981</v>
      </c>
      <c r="J5567" s="50" t="s">
        <v>5579</v>
      </c>
      <c r="K5567" s="53">
        <v>1500</v>
      </c>
    </row>
    <row r="5568" spans="1:11" x14ac:dyDescent="0.25">
      <c r="A5568" s="50" t="s">
        <v>5558</v>
      </c>
      <c r="B5568" s="50" t="s">
        <v>7074</v>
      </c>
      <c r="C5568" s="50" t="s">
        <v>6851</v>
      </c>
      <c r="D5568" s="50" t="s">
        <v>37</v>
      </c>
      <c r="E5568" s="51">
        <v>45503</v>
      </c>
      <c r="F5568" s="50" t="s">
        <v>5578</v>
      </c>
      <c r="G5568" s="50" t="s">
        <v>3468</v>
      </c>
      <c r="H5568" s="50" t="s">
        <v>3469</v>
      </c>
      <c r="I5568" s="50" t="s">
        <v>981</v>
      </c>
      <c r="J5568" s="50" t="s">
        <v>5579</v>
      </c>
      <c r="K5568" s="53">
        <v>7500</v>
      </c>
    </row>
    <row r="5569" spans="1:11" x14ac:dyDescent="0.25">
      <c r="A5569" s="50" t="s">
        <v>5558</v>
      </c>
      <c r="B5569" s="50" t="s">
        <v>7075</v>
      </c>
      <c r="C5569" s="50" t="s">
        <v>6851</v>
      </c>
      <c r="D5569" s="50" t="s">
        <v>37</v>
      </c>
      <c r="E5569" s="51">
        <v>45503</v>
      </c>
      <c r="F5569" s="50" t="s">
        <v>5578</v>
      </c>
      <c r="G5569" s="50" t="s">
        <v>3468</v>
      </c>
      <c r="H5569" s="50" t="s">
        <v>3469</v>
      </c>
      <c r="I5569" s="50" t="s">
        <v>981</v>
      </c>
      <c r="J5569" s="50" t="s">
        <v>5579</v>
      </c>
      <c r="K5569" s="53">
        <v>7500</v>
      </c>
    </row>
    <row r="5570" spans="1:11" x14ac:dyDescent="0.25">
      <c r="A5570" s="50" t="s">
        <v>5558</v>
      </c>
      <c r="B5570" s="50" t="s">
        <v>7076</v>
      </c>
      <c r="C5570" s="50" t="s">
        <v>5946</v>
      </c>
      <c r="D5570" s="50" t="s">
        <v>37</v>
      </c>
      <c r="E5570" s="51">
        <v>45503</v>
      </c>
      <c r="F5570" s="50" t="s">
        <v>5578</v>
      </c>
      <c r="G5570" s="50" t="s">
        <v>3468</v>
      </c>
      <c r="H5570" s="50" t="s">
        <v>3469</v>
      </c>
      <c r="I5570" s="50" t="s">
        <v>981</v>
      </c>
      <c r="J5570" s="50" t="s">
        <v>5579</v>
      </c>
      <c r="K5570" s="53">
        <v>2600</v>
      </c>
    </row>
    <row r="5571" spans="1:11" x14ac:dyDescent="0.25">
      <c r="A5571" s="50" t="s">
        <v>5558</v>
      </c>
      <c r="B5571" s="50" t="s">
        <v>7077</v>
      </c>
      <c r="C5571" s="50" t="s">
        <v>6016</v>
      </c>
      <c r="D5571" s="50" t="s">
        <v>37</v>
      </c>
      <c r="E5571" s="51">
        <v>45503</v>
      </c>
      <c r="F5571" s="50" t="s">
        <v>5578</v>
      </c>
      <c r="G5571" s="50" t="s">
        <v>3468</v>
      </c>
      <c r="H5571" s="50" t="s">
        <v>3469</v>
      </c>
      <c r="I5571" s="50" t="s">
        <v>981</v>
      </c>
      <c r="J5571" s="50" t="s">
        <v>5579</v>
      </c>
      <c r="K5571" s="53">
        <v>5500</v>
      </c>
    </row>
    <row r="5572" spans="1:11" x14ac:dyDescent="0.25">
      <c r="A5572" s="50" t="s">
        <v>5558</v>
      </c>
      <c r="B5572" s="50" t="s">
        <v>7078</v>
      </c>
      <c r="C5572" s="50" t="s">
        <v>7079</v>
      </c>
      <c r="D5572" s="50" t="s">
        <v>37</v>
      </c>
      <c r="E5572" s="51">
        <v>45503</v>
      </c>
      <c r="F5572" s="50" t="s">
        <v>5578</v>
      </c>
      <c r="G5572" s="50" t="s">
        <v>3468</v>
      </c>
      <c r="H5572" s="50" t="s">
        <v>3469</v>
      </c>
      <c r="I5572" s="50" t="s">
        <v>981</v>
      </c>
      <c r="J5572" s="50" t="s">
        <v>5579</v>
      </c>
      <c r="K5572" s="53">
        <v>8000</v>
      </c>
    </row>
    <row r="5573" spans="1:11" x14ac:dyDescent="0.25">
      <c r="A5573" s="50" t="s">
        <v>5558</v>
      </c>
      <c r="B5573" s="50" t="s">
        <v>7080</v>
      </c>
      <c r="C5573" s="50" t="s">
        <v>7081</v>
      </c>
      <c r="D5573" s="50" t="s">
        <v>37</v>
      </c>
      <c r="E5573" s="51">
        <v>45510</v>
      </c>
      <c r="F5573" s="50" t="s">
        <v>72</v>
      </c>
      <c r="G5573" s="50" t="s">
        <v>282</v>
      </c>
      <c r="H5573" s="50" t="s">
        <v>283</v>
      </c>
      <c r="I5573" s="50" t="s">
        <v>981</v>
      </c>
      <c r="J5573" s="50" t="s">
        <v>5561</v>
      </c>
      <c r="K5573" s="53">
        <v>2298</v>
      </c>
    </row>
    <row r="5574" spans="1:11" x14ac:dyDescent="0.25">
      <c r="A5574" s="50" t="s">
        <v>5558</v>
      </c>
      <c r="B5574" s="50" t="s">
        <v>7082</v>
      </c>
      <c r="C5574" s="50" t="s">
        <v>6839</v>
      </c>
      <c r="D5574" s="50" t="s">
        <v>37</v>
      </c>
      <c r="E5574" s="51">
        <v>45510</v>
      </c>
      <c r="F5574" s="50" t="s">
        <v>72</v>
      </c>
      <c r="G5574" s="50" t="s">
        <v>7053</v>
      </c>
      <c r="H5574" s="50" t="s">
        <v>7054</v>
      </c>
      <c r="I5574" s="50" t="s">
        <v>981</v>
      </c>
      <c r="J5574" s="50" t="s">
        <v>5561</v>
      </c>
      <c r="K5574" s="53">
        <v>2399</v>
      </c>
    </row>
    <row r="5575" spans="1:11" x14ac:dyDescent="0.25">
      <c r="A5575" s="50" t="s">
        <v>5558</v>
      </c>
      <c r="B5575" s="50" t="s">
        <v>7083</v>
      </c>
      <c r="C5575" s="50" t="s">
        <v>5581</v>
      </c>
      <c r="D5575" s="50" t="s">
        <v>37</v>
      </c>
      <c r="E5575" s="51">
        <v>45511</v>
      </c>
      <c r="F5575" s="50" t="s">
        <v>5578</v>
      </c>
      <c r="G5575" s="50" t="s">
        <v>7084</v>
      </c>
      <c r="H5575" s="50" t="s">
        <v>7085</v>
      </c>
      <c r="I5575" s="50" t="s">
        <v>981</v>
      </c>
      <c r="J5575" s="50" t="s">
        <v>5579</v>
      </c>
      <c r="K5575" s="53">
        <v>29500</v>
      </c>
    </row>
    <row r="5576" spans="1:11" x14ac:dyDescent="0.25">
      <c r="A5576" s="50" t="s">
        <v>5558</v>
      </c>
      <c r="B5576" s="50" t="s">
        <v>7086</v>
      </c>
      <c r="C5576" s="50" t="s">
        <v>5946</v>
      </c>
      <c r="D5576" s="50" t="s">
        <v>37</v>
      </c>
      <c r="E5576" s="51">
        <v>45511</v>
      </c>
      <c r="F5576" s="50" t="s">
        <v>5578</v>
      </c>
      <c r="G5576" s="50" t="s">
        <v>7084</v>
      </c>
      <c r="H5576" s="50" t="s">
        <v>7085</v>
      </c>
      <c r="I5576" s="50" t="s">
        <v>981</v>
      </c>
      <c r="J5576" s="50" t="s">
        <v>5579</v>
      </c>
      <c r="K5576" s="53">
        <v>8000</v>
      </c>
    </row>
    <row r="5577" spans="1:11" x14ac:dyDescent="0.25">
      <c r="A5577" s="50" t="s">
        <v>5558</v>
      </c>
      <c r="B5577" s="50" t="s">
        <v>7087</v>
      </c>
      <c r="C5577" s="50" t="s">
        <v>5946</v>
      </c>
      <c r="D5577" s="50" t="s">
        <v>37</v>
      </c>
      <c r="E5577" s="51">
        <v>45511</v>
      </c>
      <c r="F5577" s="50" t="s">
        <v>5578</v>
      </c>
      <c r="G5577" s="50" t="s">
        <v>7084</v>
      </c>
      <c r="H5577" s="50" t="s">
        <v>7085</v>
      </c>
      <c r="I5577" s="50" t="s">
        <v>981</v>
      </c>
      <c r="J5577" s="50" t="s">
        <v>5579</v>
      </c>
      <c r="K5577" s="53">
        <v>8000</v>
      </c>
    </row>
    <row r="5578" spans="1:11" x14ac:dyDescent="0.25">
      <c r="A5578" s="50" t="s">
        <v>5558</v>
      </c>
      <c r="B5578" s="50" t="s">
        <v>7088</v>
      </c>
      <c r="C5578" s="50" t="s">
        <v>5946</v>
      </c>
      <c r="D5578" s="50" t="s">
        <v>37</v>
      </c>
      <c r="E5578" s="51">
        <v>45511</v>
      </c>
      <c r="F5578" s="50" t="s">
        <v>5578</v>
      </c>
      <c r="G5578" s="50" t="s">
        <v>7084</v>
      </c>
      <c r="H5578" s="50" t="s">
        <v>7085</v>
      </c>
      <c r="I5578" s="50" t="s">
        <v>981</v>
      </c>
      <c r="J5578" s="50" t="s">
        <v>5579</v>
      </c>
      <c r="K5578" s="53">
        <v>8000</v>
      </c>
    </row>
    <row r="5579" spans="1:11" x14ac:dyDescent="0.25">
      <c r="A5579" s="50" t="s">
        <v>5558</v>
      </c>
      <c r="B5579" s="50" t="s">
        <v>7089</v>
      </c>
      <c r="C5579" s="50" t="s">
        <v>5946</v>
      </c>
      <c r="D5579" s="50" t="s">
        <v>37</v>
      </c>
      <c r="E5579" s="51">
        <v>45511</v>
      </c>
      <c r="F5579" s="50" t="s">
        <v>5578</v>
      </c>
      <c r="G5579" s="50" t="s">
        <v>7084</v>
      </c>
      <c r="H5579" s="50" t="s">
        <v>7085</v>
      </c>
      <c r="I5579" s="50" t="s">
        <v>981</v>
      </c>
      <c r="J5579" s="50" t="s">
        <v>5579</v>
      </c>
      <c r="K5579" s="53">
        <v>8000</v>
      </c>
    </row>
    <row r="5580" spans="1:11" x14ac:dyDescent="0.25">
      <c r="A5580" s="50" t="s">
        <v>5558</v>
      </c>
      <c r="B5580" s="50" t="s">
        <v>7090</v>
      </c>
      <c r="C5580" s="50" t="s">
        <v>5946</v>
      </c>
      <c r="D5580" s="50" t="s">
        <v>37</v>
      </c>
      <c r="E5580" s="51">
        <v>45511</v>
      </c>
      <c r="F5580" s="50" t="s">
        <v>5578</v>
      </c>
      <c r="G5580" s="50" t="s">
        <v>7084</v>
      </c>
      <c r="H5580" s="50" t="s">
        <v>7085</v>
      </c>
      <c r="I5580" s="50" t="s">
        <v>981</v>
      </c>
      <c r="J5580" s="50" t="s">
        <v>5579</v>
      </c>
      <c r="K5580" s="53">
        <v>8000</v>
      </c>
    </row>
    <row r="5581" spans="1:11" x14ac:dyDescent="0.25">
      <c r="A5581" s="50" t="s">
        <v>5558</v>
      </c>
      <c r="B5581" s="50" t="s">
        <v>7091</v>
      </c>
      <c r="C5581" s="50" t="s">
        <v>5946</v>
      </c>
      <c r="D5581" s="50" t="s">
        <v>37</v>
      </c>
      <c r="E5581" s="51">
        <v>45511</v>
      </c>
      <c r="F5581" s="50" t="s">
        <v>5578</v>
      </c>
      <c r="G5581" s="50" t="s">
        <v>7084</v>
      </c>
      <c r="H5581" s="50" t="s">
        <v>7085</v>
      </c>
      <c r="I5581" s="50" t="s">
        <v>981</v>
      </c>
      <c r="J5581" s="50" t="s">
        <v>5579</v>
      </c>
      <c r="K5581" s="53">
        <v>8000</v>
      </c>
    </row>
    <row r="5582" spans="1:11" x14ac:dyDescent="0.25">
      <c r="A5582" s="50" t="s">
        <v>5558</v>
      </c>
      <c r="B5582" s="50" t="s">
        <v>7092</v>
      </c>
      <c r="C5582" s="50" t="s">
        <v>5946</v>
      </c>
      <c r="D5582" s="50" t="s">
        <v>37</v>
      </c>
      <c r="E5582" s="51">
        <v>45511</v>
      </c>
      <c r="F5582" s="50" t="s">
        <v>5578</v>
      </c>
      <c r="G5582" s="50" t="s">
        <v>7084</v>
      </c>
      <c r="H5582" s="50" t="s">
        <v>7085</v>
      </c>
      <c r="I5582" s="50" t="s">
        <v>981</v>
      </c>
      <c r="J5582" s="50" t="s">
        <v>5579</v>
      </c>
      <c r="K5582" s="53">
        <v>8000</v>
      </c>
    </row>
    <row r="5583" spans="1:11" x14ac:dyDescent="0.25">
      <c r="A5583" s="50" t="s">
        <v>5558</v>
      </c>
      <c r="B5583" s="50" t="s">
        <v>7093</v>
      </c>
      <c r="C5583" s="50" t="s">
        <v>5946</v>
      </c>
      <c r="D5583" s="50" t="s">
        <v>37</v>
      </c>
      <c r="E5583" s="51">
        <v>45511</v>
      </c>
      <c r="F5583" s="50" t="s">
        <v>5578</v>
      </c>
      <c r="G5583" s="50" t="s">
        <v>7084</v>
      </c>
      <c r="H5583" s="50" t="s">
        <v>7085</v>
      </c>
      <c r="I5583" s="50" t="s">
        <v>981</v>
      </c>
      <c r="J5583" s="50" t="s">
        <v>5579</v>
      </c>
      <c r="K5583" s="53">
        <v>8000</v>
      </c>
    </row>
    <row r="5584" spans="1:11" x14ac:dyDescent="0.25">
      <c r="A5584" s="50" t="s">
        <v>5558</v>
      </c>
      <c r="B5584" s="50" t="s">
        <v>7094</v>
      </c>
      <c r="C5584" s="50" t="s">
        <v>5961</v>
      </c>
      <c r="D5584" s="50" t="s">
        <v>37</v>
      </c>
      <c r="E5584" s="51">
        <v>45511</v>
      </c>
      <c r="F5584" s="50" t="s">
        <v>5578</v>
      </c>
      <c r="G5584" s="50" t="s">
        <v>7084</v>
      </c>
      <c r="H5584" s="50" t="s">
        <v>7085</v>
      </c>
      <c r="I5584" s="50" t="s">
        <v>981</v>
      </c>
      <c r="J5584" s="50" t="s">
        <v>5579</v>
      </c>
      <c r="K5584" s="53">
        <v>10500</v>
      </c>
    </row>
    <row r="5585" spans="1:11" x14ac:dyDescent="0.25">
      <c r="A5585" s="50" t="s">
        <v>5558</v>
      </c>
      <c r="B5585" s="50" t="s">
        <v>7095</v>
      </c>
      <c r="C5585" s="50" t="s">
        <v>7096</v>
      </c>
      <c r="D5585" s="50" t="s">
        <v>37</v>
      </c>
      <c r="E5585" s="51">
        <v>45511</v>
      </c>
      <c r="F5585" s="50" t="s">
        <v>5578</v>
      </c>
      <c r="G5585" s="50" t="s">
        <v>7084</v>
      </c>
      <c r="H5585" s="50" t="s">
        <v>7085</v>
      </c>
      <c r="I5585" s="50" t="s">
        <v>981</v>
      </c>
      <c r="J5585" s="50" t="s">
        <v>5579</v>
      </c>
      <c r="K5585" s="53">
        <v>22000</v>
      </c>
    </row>
    <row r="5586" spans="1:11" x14ac:dyDescent="0.25">
      <c r="A5586" s="50" t="s">
        <v>5558</v>
      </c>
      <c r="B5586" s="50" t="s">
        <v>7097</v>
      </c>
      <c r="C5586" s="50" t="s">
        <v>5966</v>
      </c>
      <c r="D5586" s="50" t="s">
        <v>37</v>
      </c>
      <c r="E5586" s="51">
        <v>45511</v>
      </c>
      <c r="F5586" s="50" t="s">
        <v>5578</v>
      </c>
      <c r="G5586" s="50" t="s">
        <v>7084</v>
      </c>
      <c r="H5586" s="50" t="s">
        <v>7085</v>
      </c>
      <c r="I5586" s="50" t="s">
        <v>981</v>
      </c>
      <c r="J5586" s="50" t="s">
        <v>5579</v>
      </c>
      <c r="K5586" s="53">
        <v>11250</v>
      </c>
    </row>
    <row r="5587" spans="1:11" x14ac:dyDescent="0.25">
      <c r="A5587" s="50" t="s">
        <v>5558</v>
      </c>
      <c r="B5587" s="50" t="s">
        <v>7098</v>
      </c>
      <c r="C5587" s="50" t="s">
        <v>7099</v>
      </c>
      <c r="D5587" s="50" t="s">
        <v>37</v>
      </c>
      <c r="E5587" s="51">
        <v>45511</v>
      </c>
      <c r="F5587" s="50" t="s">
        <v>5578</v>
      </c>
      <c r="G5587" s="50" t="s">
        <v>7084</v>
      </c>
      <c r="H5587" s="50" t="s">
        <v>7085</v>
      </c>
      <c r="I5587" s="50" t="s">
        <v>981</v>
      </c>
      <c r="J5587" s="50" t="s">
        <v>5579</v>
      </c>
      <c r="K5587" s="53">
        <v>2500</v>
      </c>
    </row>
    <row r="5588" spans="1:11" x14ac:dyDescent="0.25">
      <c r="A5588" s="50" t="s">
        <v>5558</v>
      </c>
      <c r="B5588" s="50" t="s">
        <v>7100</v>
      </c>
      <c r="C5588" s="50" t="s">
        <v>5973</v>
      </c>
      <c r="D5588" s="50" t="s">
        <v>37</v>
      </c>
      <c r="E5588" s="51">
        <v>45511</v>
      </c>
      <c r="F5588" s="50" t="s">
        <v>5578</v>
      </c>
      <c r="G5588" s="50" t="s">
        <v>7084</v>
      </c>
      <c r="H5588" s="50" t="s">
        <v>7085</v>
      </c>
      <c r="I5588" s="50" t="s">
        <v>981</v>
      </c>
      <c r="J5588" s="50" t="s">
        <v>5579</v>
      </c>
      <c r="K5588" s="53">
        <v>3500</v>
      </c>
    </row>
    <row r="5589" spans="1:11" x14ac:dyDescent="0.25">
      <c r="A5589" s="50" t="s">
        <v>5558</v>
      </c>
      <c r="B5589" s="50" t="s">
        <v>7101</v>
      </c>
      <c r="C5589" s="50" t="s">
        <v>7102</v>
      </c>
      <c r="D5589" s="50" t="s">
        <v>37</v>
      </c>
      <c r="E5589" s="51">
        <v>45518</v>
      </c>
      <c r="F5589" s="50" t="s">
        <v>72</v>
      </c>
      <c r="G5589" s="50" t="s">
        <v>995</v>
      </c>
      <c r="H5589" s="50" t="s">
        <v>996</v>
      </c>
      <c r="I5589" s="50" t="s">
        <v>981</v>
      </c>
      <c r="J5589" s="50" t="s">
        <v>5572</v>
      </c>
      <c r="K5589" s="53">
        <v>4430.38</v>
      </c>
    </row>
    <row r="5590" spans="1:11" x14ac:dyDescent="0.25">
      <c r="A5590" s="50" t="s">
        <v>5558</v>
      </c>
      <c r="B5590" s="50" t="s">
        <v>7103</v>
      </c>
      <c r="C5590" s="50" t="s">
        <v>7102</v>
      </c>
      <c r="D5590" s="50" t="s">
        <v>37</v>
      </c>
      <c r="E5590" s="51">
        <v>45518</v>
      </c>
      <c r="F5590" s="50" t="s">
        <v>72</v>
      </c>
      <c r="G5590" s="50" t="s">
        <v>995</v>
      </c>
      <c r="H5590" s="50" t="s">
        <v>996</v>
      </c>
      <c r="I5590" s="50" t="s">
        <v>981</v>
      </c>
      <c r="J5590" s="50" t="s">
        <v>5572</v>
      </c>
      <c r="K5590" s="53">
        <v>4430.38</v>
      </c>
    </row>
    <row r="5591" spans="1:11" x14ac:dyDescent="0.25">
      <c r="A5591" s="50" t="s">
        <v>5558</v>
      </c>
      <c r="B5591" s="50" t="s">
        <v>7104</v>
      </c>
      <c r="C5591" s="50" t="s">
        <v>7102</v>
      </c>
      <c r="D5591" s="50" t="s">
        <v>37</v>
      </c>
      <c r="E5591" s="51">
        <v>45518</v>
      </c>
      <c r="F5591" s="50" t="s">
        <v>72</v>
      </c>
      <c r="G5591" s="50" t="s">
        <v>995</v>
      </c>
      <c r="H5591" s="50" t="s">
        <v>996</v>
      </c>
      <c r="I5591" s="50" t="s">
        <v>981</v>
      </c>
      <c r="J5591" s="50" t="s">
        <v>5572</v>
      </c>
      <c r="K5591" s="53">
        <v>4430.38</v>
      </c>
    </row>
    <row r="5592" spans="1:11" x14ac:dyDescent="0.25">
      <c r="A5592" s="50" t="s">
        <v>5558</v>
      </c>
      <c r="B5592" s="50" t="s">
        <v>7105</v>
      </c>
      <c r="C5592" s="50" t="s">
        <v>7102</v>
      </c>
      <c r="D5592" s="50" t="s">
        <v>37</v>
      </c>
      <c r="E5592" s="51">
        <v>45518</v>
      </c>
      <c r="F5592" s="50" t="s">
        <v>72</v>
      </c>
      <c r="G5592" s="50" t="s">
        <v>995</v>
      </c>
      <c r="H5592" s="50" t="s">
        <v>996</v>
      </c>
      <c r="I5592" s="50" t="s">
        <v>981</v>
      </c>
      <c r="J5592" s="50" t="s">
        <v>5572</v>
      </c>
      <c r="K5592" s="53">
        <v>4430.38</v>
      </c>
    </row>
    <row r="5593" spans="1:11" x14ac:dyDescent="0.25">
      <c r="A5593" s="50" t="s">
        <v>5558</v>
      </c>
      <c r="B5593" s="50" t="s">
        <v>7106</v>
      </c>
      <c r="C5593" s="50" t="s">
        <v>7102</v>
      </c>
      <c r="D5593" s="50" t="s">
        <v>37</v>
      </c>
      <c r="E5593" s="51">
        <v>45518</v>
      </c>
      <c r="F5593" s="50" t="s">
        <v>72</v>
      </c>
      <c r="G5593" s="50" t="s">
        <v>995</v>
      </c>
      <c r="H5593" s="50" t="s">
        <v>996</v>
      </c>
      <c r="I5593" s="50" t="s">
        <v>981</v>
      </c>
      <c r="J5593" s="50" t="s">
        <v>5572</v>
      </c>
      <c r="K5593" s="53">
        <v>4430.38</v>
      </c>
    </row>
    <row r="5594" spans="1:11" x14ac:dyDescent="0.25">
      <c r="A5594" s="50" t="s">
        <v>5558</v>
      </c>
      <c r="B5594" s="50" t="s">
        <v>7107</v>
      </c>
      <c r="C5594" s="50" t="s">
        <v>7102</v>
      </c>
      <c r="D5594" s="50" t="s">
        <v>37</v>
      </c>
      <c r="E5594" s="51">
        <v>45518</v>
      </c>
      <c r="F5594" s="50" t="s">
        <v>72</v>
      </c>
      <c r="G5594" s="50" t="s">
        <v>995</v>
      </c>
      <c r="H5594" s="50" t="s">
        <v>996</v>
      </c>
      <c r="I5594" s="50" t="s">
        <v>981</v>
      </c>
      <c r="J5594" s="50" t="s">
        <v>5572</v>
      </c>
      <c r="K5594" s="53">
        <v>4430.38</v>
      </c>
    </row>
    <row r="5595" spans="1:11" x14ac:dyDescent="0.25">
      <c r="A5595" s="50" t="s">
        <v>5558</v>
      </c>
      <c r="B5595" s="50" t="s">
        <v>7108</v>
      </c>
      <c r="C5595" s="50" t="s">
        <v>7102</v>
      </c>
      <c r="D5595" s="50" t="s">
        <v>37</v>
      </c>
      <c r="E5595" s="51">
        <v>45518</v>
      </c>
      <c r="F5595" s="50" t="s">
        <v>72</v>
      </c>
      <c r="G5595" s="50" t="s">
        <v>995</v>
      </c>
      <c r="H5595" s="50" t="s">
        <v>996</v>
      </c>
      <c r="I5595" s="50" t="s">
        <v>981</v>
      </c>
      <c r="J5595" s="50" t="s">
        <v>5572</v>
      </c>
      <c r="K5595" s="53">
        <v>4430.38</v>
      </c>
    </row>
    <row r="5596" spans="1:11" x14ac:dyDescent="0.25">
      <c r="A5596" s="50" t="s">
        <v>5558</v>
      </c>
      <c r="B5596" s="50" t="s">
        <v>7109</v>
      </c>
      <c r="C5596" s="50" t="s">
        <v>7102</v>
      </c>
      <c r="D5596" s="50" t="s">
        <v>37</v>
      </c>
      <c r="E5596" s="51">
        <v>45518</v>
      </c>
      <c r="F5596" s="50" t="s">
        <v>72</v>
      </c>
      <c r="G5596" s="50" t="s">
        <v>995</v>
      </c>
      <c r="H5596" s="50" t="s">
        <v>996</v>
      </c>
      <c r="I5596" s="50" t="s">
        <v>981</v>
      </c>
      <c r="J5596" s="50" t="s">
        <v>5572</v>
      </c>
      <c r="K5596" s="53">
        <v>4430.38</v>
      </c>
    </row>
    <row r="5597" spans="1:11" x14ac:dyDescent="0.25">
      <c r="A5597" s="50" t="s">
        <v>5558</v>
      </c>
      <c r="B5597" s="50" t="s">
        <v>7110</v>
      </c>
      <c r="C5597" s="50" t="s">
        <v>7102</v>
      </c>
      <c r="D5597" s="50" t="s">
        <v>37</v>
      </c>
      <c r="E5597" s="51">
        <v>45518</v>
      </c>
      <c r="F5597" s="50" t="s">
        <v>72</v>
      </c>
      <c r="G5597" s="50" t="s">
        <v>995</v>
      </c>
      <c r="H5597" s="50" t="s">
        <v>996</v>
      </c>
      <c r="I5597" s="50" t="s">
        <v>981</v>
      </c>
      <c r="J5597" s="50" t="s">
        <v>5572</v>
      </c>
      <c r="K5597" s="53">
        <v>4430.38</v>
      </c>
    </row>
    <row r="5598" spans="1:11" x14ac:dyDescent="0.25">
      <c r="A5598" s="50" t="s">
        <v>5558</v>
      </c>
      <c r="B5598" s="50" t="s">
        <v>7111</v>
      </c>
      <c r="C5598" s="50" t="s">
        <v>7102</v>
      </c>
      <c r="D5598" s="50" t="s">
        <v>37</v>
      </c>
      <c r="E5598" s="51">
        <v>45518</v>
      </c>
      <c r="F5598" s="50" t="s">
        <v>72</v>
      </c>
      <c r="G5598" s="50" t="s">
        <v>995</v>
      </c>
      <c r="H5598" s="50" t="s">
        <v>996</v>
      </c>
      <c r="I5598" s="50" t="s">
        <v>981</v>
      </c>
      <c r="J5598" s="50" t="s">
        <v>5572</v>
      </c>
      <c r="K5598" s="53">
        <v>4430.38</v>
      </c>
    </row>
    <row r="5599" spans="1:11" x14ac:dyDescent="0.25">
      <c r="A5599" s="50" t="s">
        <v>5558</v>
      </c>
      <c r="B5599" s="50" t="s">
        <v>7112</v>
      </c>
      <c r="C5599" s="50" t="s">
        <v>7102</v>
      </c>
      <c r="D5599" s="50" t="s">
        <v>37</v>
      </c>
      <c r="E5599" s="51">
        <v>45518</v>
      </c>
      <c r="F5599" s="50" t="s">
        <v>72</v>
      </c>
      <c r="G5599" s="50" t="s">
        <v>995</v>
      </c>
      <c r="H5599" s="50" t="s">
        <v>996</v>
      </c>
      <c r="I5599" s="50" t="s">
        <v>981</v>
      </c>
      <c r="J5599" s="50" t="s">
        <v>5572</v>
      </c>
      <c r="K5599" s="53">
        <v>4430.38</v>
      </c>
    </row>
    <row r="5600" spans="1:11" x14ac:dyDescent="0.25">
      <c r="A5600" s="50" t="s">
        <v>5558</v>
      </c>
      <c r="B5600" s="50" t="s">
        <v>7113</v>
      </c>
      <c r="C5600" s="50" t="s">
        <v>7102</v>
      </c>
      <c r="D5600" s="50" t="s">
        <v>37</v>
      </c>
      <c r="E5600" s="51">
        <v>45518</v>
      </c>
      <c r="F5600" s="50" t="s">
        <v>72</v>
      </c>
      <c r="G5600" s="50" t="s">
        <v>995</v>
      </c>
      <c r="H5600" s="50" t="s">
        <v>996</v>
      </c>
      <c r="I5600" s="50" t="s">
        <v>981</v>
      </c>
      <c r="J5600" s="50" t="s">
        <v>5572</v>
      </c>
      <c r="K5600" s="53">
        <v>4430.38</v>
      </c>
    </row>
    <row r="5601" spans="1:11" x14ac:dyDescent="0.25">
      <c r="A5601" s="50" t="s">
        <v>5558</v>
      </c>
      <c r="B5601" s="50" t="s">
        <v>7114</v>
      </c>
      <c r="C5601" s="50" t="s">
        <v>7102</v>
      </c>
      <c r="D5601" s="50" t="s">
        <v>37</v>
      </c>
      <c r="E5601" s="51">
        <v>45518</v>
      </c>
      <c r="F5601" s="50" t="s">
        <v>72</v>
      </c>
      <c r="G5601" s="50" t="s">
        <v>995</v>
      </c>
      <c r="H5601" s="50" t="s">
        <v>996</v>
      </c>
      <c r="I5601" s="50" t="s">
        <v>981</v>
      </c>
      <c r="J5601" s="50" t="s">
        <v>5572</v>
      </c>
      <c r="K5601" s="53">
        <v>4430.38</v>
      </c>
    </row>
    <row r="5602" spans="1:11" x14ac:dyDescent="0.25">
      <c r="A5602" s="50" t="s">
        <v>5558</v>
      </c>
      <c r="B5602" s="50" t="s">
        <v>7115</v>
      </c>
      <c r="C5602" s="50" t="s">
        <v>7102</v>
      </c>
      <c r="D5602" s="50" t="s">
        <v>37</v>
      </c>
      <c r="E5602" s="51">
        <v>45518</v>
      </c>
      <c r="F5602" s="50" t="s">
        <v>72</v>
      </c>
      <c r="G5602" s="50" t="s">
        <v>995</v>
      </c>
      <c r="H5602" s="50" t="s">
        <v>996</v>
      </c>
      <c r="I5602" s="50" t="s">
        <v>981</v>
      </c>
      <c r="J5602" s="50" t="s">
        <v>5572</v>
      </c>
      <c r="K5602" s="53">
        <v>4430.38</v>
      </c>
    </row>
    <row r="5603" spans="1:11" x14ac:dyDescent="0.25">
      <c r="A5603" s="50" t="s">
        <v>5558</v>
      </c>
      <c r="B5603" s="50" t="s">
        <v>7116</v>
      </c>
      <c r="C5603" s="50" t="s">
        <v>7102</v>
      </c>
      <c r="D5603" s="50" t="s">
        <v>37</v>
      </c>
      <c r="E5603" s="51">
        <v>45518</v>
      </c>
      <c r="F5603" s="50" t="s">
        <v>72</v>
      </c>
      <c r="G5603" s="50" t="s">
        <v>995</v>
      </c>
      <c r="H5603" s="50" t="s">
        <v>996</v>
      </c>
      <c r="I5603" s="50" t="s">
        <v>981</v>
      </c>
      <c r="J5603" s="50" t="s">
        <v>5572</v>
      </c>
      <c r="K5603" s="53">
        <v>4430.38</v>
      </c>
    </row>
    <row r="5604" spans="1:11" x14ac:dyDescent="0.25">
      <c r="A5604" s="50" t="s">
        <v>5558</v>
      </c>
      <c r="B5604" s="50" t="s">
        <v>7117</v>
      </c>
      <c r="C5604" s="50" t="s">
        <v>7102</v>
      </c>
      <c r="D5604" s="50" t="s">
        <v>37</v>
      </c>
      <c r="E5604" s="51">
        <v>45518</v>
      </c>
      <c r="F5604" s="50" t="s">
        <v>72</v>
      </c>
      <c r="G5604" s="50" t="s">
        <v>995</v>
      </c>
      <c r="H5604" s="50" t="s">
        <v>996</v>
      </c>
      <c r="I5604" s="50" t="s">
        <v>981</v>
      </c>
      <c r="J5604" s="50" t="s">
        <v>5572</v>
      </c>
      <c r="K5604" s="53">
        <v>4430.38</v>
      </c>
    </row>
    <row r="5605" spans="1:11" x14ac:dyDescent="0.25">
      <c r="A5605" s="50" t="s">
        <v>5558</v>
      </c>
      <c r="B5605" s="50" t="s">
        <v>7118</v>
      </c>
      <c r="C5605" s="50" t="s">
        <v>7102</v>
      </c>
      <c r="D5605" s="50" t="s">
        <v>37</v>
      </c>
      <c r="E5605" s="51">
        <v>45518</v>
      </c>
      <c r="F5605" s="50" t="s">
        <v>72</v>
      </c>
      <c r="G5605" s="50" t="s">
        <v>995</v>
      </c>
      <c r="H5605" s="50" t="s">
        <v>996</v>
      </c>
      <c r="I5605" s="50" t="s">
        <v>981</v>
      </c>
      <c r="J5605" s="50" t="s">
        <v>5572</v>
      </c>
      <c r="K5605" s="53">
        <v>4430.38</v>
      </c>
    </row>
    <row r="5606" spans="1:11" x14ac:dyDescent="0.25">
      <c r="A5606" s="50" t="s">
        <v>5558</v>
      </c>
      <c r="B5606" s="50" t="s">
        <v>7119</v>
      </c>
      <c r="C5606" s="50" t="s">
        <v>7102</v>
      </c>
      <c r="D5606" s="50" t="s">
        <v>37</v>
      </c>
      <c r="E5606" s="51">
        <v>45518</v>
      </c>
      <c r="F5606" s="50" t="s">
        <v>72</v>
      </c>
      <c r="G5606" s="50" t="s">
        <v>995</v>
      </c>
      <c r="H5606" s="50" t="s">
        <v>996</v>
      </c>
      <c r="I5606" s="50" t="s">
        <v>981</v>
      </c>
      <c r="J5606" s="50" t="s">
        <v>5572</v>
      </c>
      <c r="K5606" s="53">
        <v>4430.38</v>
      </c>
    </row>
    <row r="5607" spans="1:11" x14ac:dyDescent="0.25">
      <c r="A5607" s="50" t="s">
        <v>5558</v>
      </c>
      <c r="B5607" s="50" t="s">
        <v>7120</v>
      </c>
      <c r="C5607" s="50" t="s">
        <v>7102</v>
      </c>
      <c r="D5607" s="50" t="s">
        <v>37</v>
      </c>
      <c r="E5607" s="51">
        <v>45518</v>
      </c>
      <c r="F5607" s="50" t="s">
        <v>72</v>
      </c>
      <c r="G5607" s="50" t="s">
        <v>995</v>
      </c>
      <c r="H5607" s="50" t="s">
        <v>996</v>
      </c>
      <c r="I5607" s="50" t="s">
        <v>981</v>
      </c>
      <c r="J5607" s="50" t="s">
        <v>5572</v>
      </c>
      <c r="K5607" s="53">
        <v>4430.38</v>
      </c>
    </row>
    <row r="5608" spans="1:11" x14ac:dyDescent="0.25">
      <c r="A5608" s="50" t="s">
        <v>5558</v>
      </c>
      <c r="B5608" s="50" t="s">
        <v>7121</v>
      </c>
      <c r="C5608" s="50" t="s">
        <v>7122</v>
      </c>
      <c r="D5608" s="50" t="s">
        <v>37</v>
      </c>
      <c r="E5608" s="51">
        <v>45518</v>
      </c>
      <c r="F5608" s="50" t="s">
        <v>72</v>
      </c>
      <c r="G5608" s="50" t="s">
        <v>995</v>
      </c>
      <c r="H5608" s="50" t="s">
        <v>996</v>
      </c>
      <c r="I5608" s="50" t="s">
        <v>981</v>
      </c>
      <c r="J5608" s="50" t="s">
        <v>5561</v>
      </c>
      <c r="K5608" s="53">
        <v>2694.15</v>
      </c>
    </row>
    <row r="5609" spans="1:11" x14ac:dyDescent="0.25">
      <c r="A5609" s="50" t="s">
        <v>5558</v>
      </c>
      <c r="B5609" s="50" t="s">
        <v>7123</v>
      </c>
      <c r="C5609" s="50" t="s">
        <v>7122</v>
      </c>
      <c r="D5609" s="50" t="s">
        <v>37</v>
      </c>
      <c r="E5609" s="51">
        <v>45518</v>
      </c>
      <c r="F5609" s="50" t="s">
        <v>72</v>
      </c>
      <c r="G5609" s="50" t="s">
        <v>995</v>
      </c>
      <c r="H5609" s="50" t="s">
        <v>996</v>
      </c>
      <c r="I5609" s="50" t="s">
        <v>981</v>
      </c>
      <c r="J5609" s="50" t="s">
        <v>5561</v>
      </c>
      <c r="K5609" s="53">
        <v>2694.15</v>
      </c>
    </row>
    <row r="5610" spans="1:11" x14ac:dyDescent="0.25">
      <c r="A5610" s="50" t="s">
        <v>5558</v>
      </c>
      <c r="B5610" s="50" t="s">
        <v>7124</v>
      </c>
      <c r="C5610" s="50" t="s">
        <v>6534</v>
      </c>
      <c r="D5610" s="50" t="s">
        <v>37</v>
      </c>
      <c r="E5610" s="51">
        <v>45518</v>
      </c>
      <c r="F5610" s="50" t="s">
        <v>72</v>
      </c>
      <c r="G5610" s="50" t="s">
        <v>995</v>
      </c>
      <c r="H5610" s="50" t="s">
        <v>996</v>
      </c>
      <c r="I5610" s="50" t="s">
        <v>981</v>
      </c>
      <c r="J5610" s="50" t="s">
        <v>5561</v>
      </c>
      <c r="K5610" s="53">
        <v>1796.1</v>
      </c>
    </row>
    <row r="5611" spans="1:11" x14ac:dyDescent="0.25">
      <c r="A5611" s="50" t="s">
        <v>5558</v>
      </c>
      <c r="B5611" s="50" t="s">
        <v>7125</v>
      </c>
      <c r="C5611" s="50" t="s">
        <v>6534</v>
      </c>
      <c r="D5611" s="50" t="s">
        <v>37</v>
      </c>
      <c r="E5611" s="51">
        <v>45518</v>
      </c>
      <c r="F5611" s="50" t="s">
        <v>72</v>
      </c>
      <c r="G5611" s="50" t="s">
        <v>995</v>
      </c>
      <c r="H5611" s="50" t="s">
        <v>996</v>
      </c>
      <c r="I5611" s="50" t="s">
        <v>981</v>
      </c>
      <c r="J5611" s="50" t="s">
        <v>5561</v>
      </c>
      <c r="K5611" s="53">
        <v>1796.1</v>
      </c>
    </row>
    <row r="5612" spans="1:11" x14ac:dyDescent="0.25">
      <c r="A5612" s="50" t="s">
        <v>5558</v>
      </c>
      <c r="B5612" s="50" t="s">
        <v>7126</v>
      </c>
      <c r="C5612" s="50" t="s">
        <v>6534</v>
      </c>
      <c r="D5612" s="50" t="s">
        <v>37</v>
      </c>
      <c r="E5612" s="51">
        <v>45518</v>
      </c>
      <c r="F5612" s="50" t="s">
        <v>72</v>
      </c>
      <c r="G5612" s="50" t="s">
        <v>995</v>
      </c>
      <c r="H5612" s="50" t="s">
        <v>996</v>
      </c>
      <c r="I5612" s="50" t="s">
        <v>981</v>
      </c>
      <c r="J5612" s="50" t="s">
        <v>5561</v>
      </c>
      <c r="K5612" s="53">
        <v>1796.1</v>
      </c>
    </row>
    <row r="5613" spans="1:11" x14ac:dyDescent="0.25">
      <c r="A5613" s="50" t="s">
        <v>5558</v>
      </c>
      <c r="B5613" s="50" t="s">
        <v>7127</v>
      </c>
      <c r="C5613" s="50" t="s">
        <v>6534</v>
      </c>
      <c r="D5613" s="50" t="s">
        <v>37</v>
      </c>
      <c r="E5613" s="51">
        <v>45518</v>
      </c>
      <c r="F5613" s="50" t="s">
        <v>72</v>
      </c>
      <c r="G5613" s="50" t="s">
        <v>995</v>
      </c>
      <c r="H5613" s="50" t="s">
        <v>996</v>
      </c>
      <c r="I5613" s="50" t="s">
        <v>981</v>
      </c>
      <c r="J5613" s="50" t="s">
        <v>5561</v>
      </c>
      <c r="K5613" s="53">
        <v>1796.1</v>
      </c>
    </row>
    <row r="5614" spans="1:11" x14ac:dyDescent="0.25">
      <c r="A5614" s="50" t="s">
        <v>5558</v>
      </c>
      <c r="B5614" s="50" t="s">
        <v>7128</v>
      </c>
      <c r="C5614" s="50" t="s">
        <v>6534</v>
      </c>
      <c r="D5614" s="50" t="s">
        <v>37</v>
      </c>
      <c r="E5614" s="51">
        <v>45518</v>
      </c>
      <c r="F5614" s="50" t="s">
        <v>72</v>
      </c>
      <c r="G5614" s="50" t="s">
        <v>995</v>
      </c>
      <c r="H5614" s="50" t="s">
        <v>996</v>
      </c>
      <c r="I5614" s="50" t="s">
        <v>981</v>
      </c>
      <c r="J5614" s="50" t="s">
        <v>5561</v>
      </c>
      <c r="K5614" s="53">
        <v>1796.1</v>
      </c>
    </row>
    <row r="5615" spans="1:11" x14ac:dyDescent="0.25">
      <c r="A5615" s="50" t="s">
        <v>5558</v>
      </c>
      <c r="B5615" s="50" t="s">
        <v>7129</v>
      </c>
      <c r="C5615" s="50" t="s">
        <v>6534</v>
      </c>
      <c r="D5615" s="50" t="s">
        <v>37</v>
      </c>
      <c r="E5615" s="51">
        <v>45518</v>
      </c>
      <c r="F5615" s="50" t="s">
        <v>72</v>
      </c>
      <c r="G5615" s="50" t="s">
        <v>995</v>
      </c>
      <c r="H5615" s="50" t="s">
        <v>996</v>
      </c>
      <c r="I5615" s="50" t="s">
        <v>981</v>
      </c>
      <c r="J5615" s="50" t="s">
        <v>5561</v>
      </c>
      <c r="K5615" s="53">
        <v>1796.1</v>
      </c>
    </row>
    <row r="5616" spans="1:11" x14ac:dyDescent="0.25">
      <c r="A5616" s="50" t="s">
        <v>5558</v>
      </c>
      <c r="B5616" s="50" t="s">
        <v>7130</v>
      </c>
      <c r="C5616" s="50" t="s">
        <v>6534</v>
      </c>
      <c r="D5616" s="50" t="s">
        <v>37</v>
      </c>
      <c r="E5616" s="51">
        <v>45518</v>
      </c>
      <c r="F5616" s="50" t="s">
        <v>72</v>
      </c>
      <c r="G5616" s="50" t="s">
        <v>995</v>
      </c>
      <c r="H5616" s="50" t="s">
        <v>996</v>
      </c>
      <c r="I5616" s="50" t="s">
        <v>981</v>
      </c>
      <c r="J5616" s="50" t="s">
        <v>5561</v>
      </c>
      <c r="K5616" s="53">
        <v>1796.1</v>
      </c>
    </row>
    <row r="5617" spans="1:11" x14ac:dyDescent="0.25">
      <c r="A5617" s="50" t="s">
        <v>5558</v>
      </c>
      <c r="B5617" s="50" t="s">
        <v>7131</v>
      </c>
      <c r="C5617" s="50" t="s">
        <v>6534</v>
      </c>
      <c r="D5617" s="50" t="s">
        <v>37</v>
      </c>
      <c r="E5617" s="51">
        <v>45518</v>
      </c>
      <c r="F5617" s="50" t="s">
        <v>72</v>
      </c>
      <c r="G5617" s="50" t="s">
        <v>995</v>
      </c>
      <c r="H5617" s="50" t="s">
        <v>996</v>
      </c>
      <c r="I5617" s="50" t="s">
        <v>981</v>
      </c>
      <c r="J5617" s="50" t="s">
        <v>5561</v>
      </c>
      <c r="K5617" s="53">
        <v>1796.1</v>
      </c>
    </row>
    <row r="5618" spans="1:11" x14ac:dyDescent="0.25">
      <c r="A5618" s="50" t="s">
        <v>5558</v>
      </c>
      <c r="B5618" s="50" t="s">
        <v>7132</v>
      </c>
      <c r="C5618" s="50" t="s">
        <v>6534</v>
      </c>
      <c r="D5618" s="50" t="s">
        <v>37</v>
      </c>
      <c r="E5618" s="51">
        <v>45518</v>
      </c>
      <c r="F5618" s="50" t="s">
        <v>72</v>
      </c>
      <c r="G5618" s="50" t="s">
        <v>995</v>
      </c>
      <c r="H5618" s="50" t="s">
        <v>996</v>
      </c>
      <c r="I5618" s="50" t="s">
        <v>981</v>
      </c>
      <c r="J5618" s="50" t="s">
        <v>5561</v>
      </c>
      <c r="K5618" s="53">
        <v>1796.1</v>
      </c>
    </row>
    <row r="5619" spans="1:11" x14ac:dyDescent="0.25">
      <c r="A5619" s="50" t="s">
        <v>5558</v>
      </c>
      <c r="B5619" s="50" t="s">
        <v>7133</v>
      </c>
      <c r="C5619" s="50" t="s">
        <v>6534</v>
      </c>
      <c r="D5619" s="50" t="s">
        <v>37</v>
      </c>
      <c r="E5619" s="51">
        <v>45518</v>
      </c>
      <c r="F5619" s="50" t="s">
        <v>72</v>
      </c>
      <c r="G5619" s="50" t="s">
        <v>995</v>
      </c>
      <c r="H5619" s="50" t="s">
        <v>996</v>
      </c>
      <c r="I5619" s="50" t="s">
        <v>981</v>
      </c>
      <c r="J5619" s="50" t="s">
        <v>5561</v>
      </c>
      <c r="K5619" s="53">
        <v>1796.1</v>
      </c>
    </row>
    <row r="5620" spans="1:11" x14ac:dyDescent="0.25">
      <c r="A5620" s="50" t="s">
        <v>5558</v>
      </c>
      <c r="B5620" s="50" t="s">
        <v>7134</v>
      </c>
      <c r="C5620" s="50" t="s">
        <v>6534</v>
      </c>
      <c r="D5620" s="50" t="s">
        <v>37</v>
      </c>
      <c r="E5620" s="51">
        <v>45518</v>
      </c>
      <c r="F5620" s="50" t="s">
        <v>72</v>
      </c>
      <c r="G5620" s="50" t="s">
        <v>995</v>
      </c>
      <c r="H5620" s="50" t="s">
        <v>996</v>
      </c>
      <c r="I5620" s="50" t="s">
        <v>981</v>
      </c>
      <c r="J5620" s="50" t="s">
        <v>5561</v>
      </c>
      <c r="K5620" s="53">
        <v>1796.1</v>
      </c>
    </row>
    <row r="5621" spans="1:11" x14ac:dyDescent="0.25">
      <c r="A5621" s="50" t="s">
        <v>5558</v>
      </c>
      <c r="B5621" s="50" t="s">
        <v>7135</v>
      </c>
      <c r="C5621" s="50" t="s">
        <v>6534</v>
      </c>
      <c r="D5621" s="50" t="s">
        <v>37</v>
      </c>
      <c r="E5621" s="51">
        <v>45518</v>
      </c>
      <c r="F5621" s="50" t="s">
        <v>72</v>
      </c>
      <c r="G5621" s="50" t="s">
        <v>995</v>
      </c>
      <c r="H5621" s="50" t="s">
        <v>996</v>
      </c>
      <c r="I5621" s="50" t="s">
        <v>981</v>
      </c>
      <c r="J5621" s="50" t="s">
        <v>5561</v>
      </c>
      <c r="K5621" s="53">
        <v>1796.1</v>
      </c>
    </row>
    <row r="5622" spans="1:11" x14ac:dyDescent="0.25">
      <c r="A5622" s="50" t="s">
        <v>5558</v>
      </c>
      <c r="B5622" s="50" t="s">
        <v>7136</v>
      </c>
      <c r="C5622" s="50" t="s">
        <v>6534</v>
      </c>
      <c r="D5622" s="50" t="s">
        <v>37</v>
      </c>
      <c r="E5622" s="51">
        <v>45518</v>
      </c>
      <c r="F5622" s="50" t="s">
        <v>72</v>
      </c>
      <c r="G5622" s="50" t="s">
        <v>995</v>
      </c>
      <c r="H5622" s="50" t="s">
        <v>996</v>
      </c>
      <c r="I5622" s="50" t="s">
        <v>981</v>
      </c>
      <c r="J5622" s="50" t="s">
        <v>5561</v>
      </c>
      <c r="K5622" s="53">
        <v>1796.1</v>
      </c>
    </row>
    <row r="5623" spans="1:11" x14ac:dyDescent="0.25">
      <c r="A5623" s="50" t="s">
        <v>5558</v>
      </c>
      <c r="B5623" s="50" t="s">
        <v>7137</v>
      </c>
      <c r="C5623" s="50" t="s">
        <v>6534</v>
      </c>
      <c r="D5623" s="50" t="s">
        <v>37</v>
      </c>
      <c r="E5623" s="51">
        <v>45518</v>
      </c>
      <c r="F5623" s="50" t="s">
        <v>72</v>
      </c>
      <c r="G5623" s="50" t="s">
        <v>995</v>
      </c>
      <c r="H5623" s="50" t="s">
        <v>996</v>
      </c>
      <c r="I5623" s="50" t="s">
        <v>981</v>
      </c>
      <c r="J5623" s="50" t="s">
        <v>5561</v>
      </c>
      <c r="K5623" s="53">
        <v>1796.1</v>
      </c>
    </row>
    <row r="5624" spans="1:11" x14ac:dyDescent="0.25">
      <c r="A5624" s="50" t="s">
        <v>5558</v>
      </c>
      <c r="B5624" s="50" t="s">
        <v>7138</v>
      </c>
      <c r="C5624" s="50" t="s">
        <v>6534</v>
      </c>
      <c r="D5624" s="50" t="s">
        <v>37</v>
      </c>
      <c r="E5624" s="51">
        <v>45518</v>
      </c>
      <c r="F5624" s="50" t="s">
        <v>72</v>
      </c>
      <c r="G5624" s="50" t="s">
        <v>995</v>
      </c>
      <c r="H5624" s="50" t="s">
        <v>996</v>
      </c>
      <c r="I5624" s="50" t="s">
        <v>981</v>
      </c>
      <c r="J5624" s="50" t="s">
        <v>5561</v>
      </c>
      <c r="K5624" s="53">
        <v>1796.1</v>
      </c>
    </row>
    <row r="5625" spans="1:11" x14ac:dyDescent="0.25">
      <c r="A5625" s="50" t="s">
        <v>5558</v>
      </c>
      <c r="B5625" s="50" t="s">
        <v>7139</v>
      </c>
      <c r="C5625" s="50" t="s">
        <v>6534</v>
      </c>
      <c r="D5625" s="50" t="s">
        <v>37</v>
      </c>
      <c r="E5625" s="51">
        <v>45518</v>
      </c>
      <c r="F5625" s="50" t="s">
        <v>72</v>
      </c>
      <c r="G5625" s="50" t="s">
        <v>995</v>
      </c>
      <c r="H5625" s="50" t="s">
        <v>996</v>
      </c>
      <c r="I5625" s="50" t="s">
        <v>981</v>
      </c>
      <c r="J5625" s="50" t="s">
        <v>5561</v>
      </c>
      <c r="K5625" s="53">
        <v>1796.1</v>
      </c>
    </row>
    <row r="5626" spans="1:11" x14ac:dyDescent="0.25">
      <c r="A5626" s="50" t="s">
        <v>5558</v>
      </c>
      <c r="B5626" s="50" t="s">
        <v>7140</v>
      </c>
      <c r="C5626" s="50" t="s">
        <v>6534</v>
      </c>
      <c r="D5626" s="50" t="s">
        <v>37</v>
      </c>
      <c r="E5626" s="51">
        <v>45518</v>
      </c>
      <c r="F5626" s="50" t="s">
        <v>72</v>
      </c>
      <c r="G5626" s="50" t="s">
        <v>995</v>
      </c>
      <c r="H5626" s="50" t="s">
        <v>996</v>
      </c>
      <c r="I5626" s="50" t="s">
        <v>981</v>
      </c>
      <c r="J5626" s="50" t="s">
        <v>5561</v>
      </c>
      <c r="K5626" s="53">
        <v>1796.1</v>
      </c>
    </row>
    <row r="5627" spans="1:11" x14ac:dyDescent="0.25">
      <c r="A5627" s="50" t="s">
        <v>5558</v>
      </c>
      <c r="B5627" s="50" t="s">
        <v>7141</v>
      </c>
      <c r="C5627" s="50" t="s">
        <v>6534</v>
      </c>
      <c r="D5627" s="50" t="s">
        <v>37</v>
      </c>
      <c r="E5627" s="51">
        <v>45518</v>
      </c>
      <c r="F5627" s="50" t="s">
        <v>72</v>
      </c>
      <c r="G5627" s="50" t="s">
        <v>995</v>
      </c>
      <c r="H5627" s="50" t="s">
        <v>996</v>
      </c>
      <c r="I5627" s="50" t="s">
        <v>981</v>
      </c>
      <c r="J5627" s="50" t="s">
        <v>5561</v>
      </c>
      <c r="K5627" s="53">
        <v>1796.1</v>
      </c>
    </row>
    <row r="5628" spans="1:11" x14ac:dyDescent="0.25">
      <c r="A5628" s="50" t="s">
        <v>5558</v>
      </c>
      <c r="B5628" s="50" t="s">
        <v>7142</v>
      </c>
      <c r="C5628" s="50" t="s">
        <v>6534</v>
      </c>
      <c r="D5628" s="50" t="s">
        <v>37</v>
      </c>
      <c r="E5628" s="51">
        <v>45518</v>
      </c>
      <c r="F5628" s="50" t="s">
        <v>72</v>
      </c>
      <c r="G5628" s="50" t="s">
        <v>995</v>
      </c>
      <c r="H5628" s="50" t="s">
        <v>996</v>
      </c>
      <c r="I5628" s="50" t="s">
        <v>981</v>
      </c>
      <c r="J5628" s="50" t="s">
        <v>5561</v>
      </c>
      <c r="K5628" s="53">
        <v>1796.1</v>
      </c>
    </row>
    <row r="5629" spans="1:11" x14ac:dyDescent="0.25">
      <c r="A5629" s="50" t="s">
        <v>5558</v>
      </c>
      <c r="B5629" s="50" t="s">
        <v>7143</v>
      </c>
      <c r="C5629" s="50" t="s">
        <v>6534</v>
      </c>
      <c r="D5629" s="50" t="s">
        <v>37</v>
      </c>
      <c r="E5629" s="51">
        <v>45518</v>
      </c>
      <c r="F5629" s="50" t="s">
        <v>72</v>
      </c>
      <c r="G5629" s="50" t="s">
        <v>995</v>
      </c>
      <c r="H5629" s="50" t="s">
        <v>996</v>
      </c>
      <c r="I5629" s="50" t="s">
        <v>981</v>
      </c>
      <c r="J5629" s="50" t="s">
        <v>5561</v>
      </c>
      <c r="K5629" s="53">
        <v>1796.1</v>
      </c>
    </row>
    <row r="5630" spans="1:11" x14ac:dyDescent="0.25">
      <c r="A5630" s="50" t="s">
        <v>5558</v>
      </c>
      <c r="B5630" s="50" t="s">
        <v>7144</v>
      </c>
      <c r="C5630" s="50" t="s">
        <v>6534</v>
      </c>
      <c r="D5630" s="50" t="s">
        <v>37</v>
      </c>
      <c r="E5630" s="51">
        <v>45518</v>
      </c>
      <c r="F5630" s="50" t="s">
        <v>72</v>
      </c>
      <c r="G5630" s="50" t="s">
        <v>995</v>
      </c>
      <c r="H5630" s="50" t="s">
        <v>996</v>
      </c>
      <c r="I5630" s="50" t="s">
        <v>981</v>
      </c>
      <c r="J5630" s="50" t="s">
        <v>5561</v>
      </c>
      <c r="K5630" s="53">
        <v>1796.1</v>
      </c>
    </row>
    <row r="5631" spans="1:11" x14ac:dyDescent="0.25">
      <c r="A5631" s="50" t="s">
        <v>5558</v>
      </c>
      <c r="B5631" s="50" t="s">
        <v>7145</v>
      </c>
      <c r="C5631" s="50" t="s">
        <v>6534</v>
      </c>
      <c r="D5631" s="50" t="s">
        <v>37</v>
      </c>
      <c r="E5631" s="51">
        <v>45518</v>
      </c>
      <c r="F5631" s="50" t="s">
        <v>72</v>
      </c>
      <c r="G5631" s="50" t="s">
        <v>995</v>
      </c>
      <c r="H5631" s="50" t="s">
        <v>996</v>
      </c>
      <c r="I5631" s="50" t="s">
        <v>981</v>
      </c>
      <c r="J5631" s="50" t="s">
        <v>5561</v>
      </c>
      <c r="K5631" s="53">
        <v>1796.1</v>
      </c>
    </row>
    <row r="5632" spans="1:11" x14ac:dyDescent="0.25">
      <c r="A5632" s="50" t="s">
        <v>5558</v>
      </c>
      <c r="B5632" s="50" t="s">
        <v>7146</v>
      </c>
      <c r="C5632" s="50" t="s">
        <v>6534</v>
      </c>
      <c r="D5632" s="50" t="s">
        <v>37</v>
      </c>
      <c r="E5632" s="51">
        <v>45518</v>
      </c>
      <c r="F5632" s="50" t="s">
        <v>72</v>
      </c>
      <c r="G5632" s="50" t="s">
        <v>995</v>
      </c>
      <c r="H5632" s="50" t="s">
        <v>996</v>
      </c>
      <c r="I5632" s="50" t="s">
        <v>981</v>
      </c>
      <c r="J5632" s="50" t="s">
        <v>5561</v>
      </c>
      <c r="K5632" s="53">
        <v>1796.1</v>
      </c>
    </row>
    <row r="5633" spans="1:11" x14ac:dyDescent="0.25">
      <c r="A5633" s="50" t="s">
        <v>5558</v>
      </c>
      <c r="B5633" s="50" t="s">
        <v>7147</v>
      </c>
      <c r="C5633" s="50" t="s">
        <v>6534</v>
      </c>
      <c r="D5633" s="50" t="s">
        <v>37</v>
      </c>
      <c r="E5633" s="51">
        <v>45518</v>
      </c>
      <c r="F5633" s="50" t="s">
        <v>72</v>
      </c>
      <c r="G5633" s="50" t="s">
        <v>995</v>
      </c>
      <c r="H5633" s="50" t="s">
        <v>996</v>
      </c>
      <c r="I5633" s="50" t="s">
        <v>981</v>
      </c>
      <c r="J5633" s="50" t="s">
        <v>5561</v>
      </c>
      <c r="K5633" s="53">
        <v>1796.1</v>
      </c>
    </row>
    <row r="5634" spans="1:11" x14ac:dyDescent="0.25">
      <c r="A5634" s="50" t="s">
        <v>5558</v>
      </c>
      <c r="B5634" s="50" t="s">
        <v>7148</v>
      </c>
      <c r="C5634" s="50" t="s">
        <v>6534</v>
      </c>
      <c r="D5634" s="50" t="s">
        <v>37</v>
      </c>
      <c r="E5634" s="51">
        <v>45518</v>
      </c>
      <c r="F5634" s="50" t="s">
        <v>72</v>
      </c>
      <c r="G5634" s="50" t="s">
        <v>995</v>
      </c>
      <c r="H5634" s="50" t="s">
        <v>996</v>
      </c>
      <c r="I5634" s="50" t="s">
        <v>981</v>
      </c>
      <c r="J5634" s="50" t="s">
        <v>5561</v>
      </c>
      <c r="K5634" s="53">
        <v>1796.1</v>
      </c>
    </row>
    <row r="5635" spans="1:11" x14ac:dyDescent="0.25">
      <c r="A5635" s="50" t="s">
        <v>5558</v>
      </c>
      <c r="B5635" s="50" t="s">
        <v>7149</v>
      </c>
      <c r="C5635" s="50" t="s">
        <v>6534</v>
      </c>
      <c r="D5635" s="50" t="s">
        <v>37</v>
      </c>
      <c r="E5635" s="51">
        <v>45518</v>
      </c>
      <c r="F5635" s="50" t="s">
        <v>72</v>
      </c>
      <c r="G5635" s="50" t="s">
        <v>995</v>
      </c>
      <c r="H5635" s="50" t="s">
        <v>996</v>
      </c>
      <c r="I5635" s="50" t="s">
        <v>981</v>
      </c>
      <c r="J5635" s="50" t="s">
        <v>5561</v>
      </c>
      <c r="K5635" s="53">
        <v>1796.1</v>
      </c>
    </row>
    <row r="5636" spans="1:11" x14ac:dyDescent="0.25">
      <c r="A5636" s="50" t="s">
        <v>5558</v>
      </c>
      <c r="B5636" s="50" t="s">
        <v>7150</v>
      </c>
      <c r="C5636" s="50" t="s">
        <v>6534</v>
      </c>
      <c r="D5636" s="50" t="s">
        <v>37</v>
      </c>
      <c r="E5636" s="51">
        <v>45518</v>
      </c>
      <c r="F5636" s="50" t="s">
        <v>72</v>
      </c>
      <c r="G5636" s="50" t="s">
        <v>995</v>
      </c>
      <c r="H5636" s="50" t="s">
        <v>996</v>
      </c>
      <c r="I5636" s="50" t="s">
        <v>981</v>
      </c>
      <c r="J5636" s="50" t="s">
        <v>5561</v>
      </c>
      <c r="K5636" s="53">
        <v>1796.1</v>
      </c>
    </row>
    <row r="5637" spans="1:11" x14ac:dyDescent="0.25">
      <c r="A5637" s="50" t="s">
        <v>5558</v>
      </c>
      <c r="B5637" s="50" t="s">
        <v>7151</v>
      </c>
      <c r="C5637" s="50" t="s">
        <v>6534</v>
      </c>
      <c r="D5637" s="50" t="s">
        <v>37</v>
      </c>
      <c r="E5637" s="51">
        <v>45518</v>
      </c>
      <c r="F5637" s="50" t="s">
        <v>72</v>
      </c>
      <c r="G5637" s="50" t="s">
        <v>995</v>
      </c>
      <c r="H5637" s="50" t="s">
        <v>996</v>
      </c>
      <c r="I5637" s="50" t="s">
        <v>981</v>
      </c>
      <c r="J5637" s="50" t="s">
        <v>5561</v>
      </c>
      <c r="K5637" s="53">
        <v>1796.1</v>
      </c>
    </row>
    <row r="5638" spans="1:11" x14ac:dyDescent="0.25">
      <c r="A5638" s="50" t="s">
        <v>5558</v>
      </c>
      <c r="B5638" s="50" t="s">
        <v>7152</v>
      </c>
      <c r="C5638" s="50" t="s">
        <v>6534</v>
      </c>
      <c r="D5638" s="50" t="s">
        <v>37</v>
      </c>
      <c r="E5638" s="51">
        <v>45518</v>
      </c>
      <c r="F5638" s="50" t="s">
        <v>72</v>
      </c>
      <c r="G5638" s="50" t="s">
        <v>995</v>
      </c>
      <c r="H5638" s="50" t="s">
        <v>996</v>
      </c>
      <c r="I5638" s="50" t="s">
        <v>981</v>
      </c>
      <c r="J5638" s="50" t="s">
        <v>5561</v>
      </c>
      <c r="K5638" s="53">
        <v>1796.1</v>
      </c>
    </row>
    <row r="5639" spans="1:11" x14ac:dyDescent="0.25">
      <c r="A5639" s="50" t="s">
        <v>5558</v>
      </c>
      <c r="B5639" s="50" t="s">
        <v>7153</v>
      </c>
      <c r="C5639" s="50" t="s">
        <v>6534</v>
      </c>
      <c r="D5639" s="50" t="s">
        <v>37</v>
      </c>
      <c r="E5639" s="51">
        <v>45518</v>
      </c>
      <c r="F5639" s="50" t="s">
        <v>72</v>
      </c>
      <c r="G5639" s="50" t="s">
        <v>995</v>
      </c>
      <c r="H5639" s="50" t="s">
        <v>996</v>
      </c>
      <c r="I5639" s="50" t="s">
        <v>981</v>
      </c>
      <c r="J5639" s="50" t="s">
        <v>5561</v>
      </c>
      <c r="K5639" s="53">
        <v>1796.1</v>
      </c>
    </row>
    <row r="5640" spans="1:11" x14ac:dyDescent="0.25">
      <c r="A5640" s="50" t="s">
        <v>5558</v>
      </c>
      <c r="B5640" s="50" t="s">
        <v>7154</v>
      </c>
      <c r="C5640" s="50" t="s">
        <v>6534</v>
      </c>
      <c r="D5640" s="50" t="s">
        <v>37</v>
      </c>
      <c r="E5640" s="51">
        <v>45518</v>
      </c>
      <c r="F5640" s="50" t="s">
        <v>72</v>
      </c>
      <c r="G5640" s="50" t="s">
        <v>995</v>
      </c>
      <c r="H5640" s="50" t="s">
        <v>996</v>
      </c>
      <c r="I5640" s="50" t="s">
        <v>981</v>
      </c>
      <c r="J5640" s="50" t="s">
        <v>5561</v>
      </c>
      <c r="K5640" s="53">
        <v>1796.1</v>
      </c>
    </row>
    <row r="5641" spans="1:11" x14ac:dyDescent="0.25">
      <c r="A5641" s="50" t="s">
        <v>5558</v>
      </c>
      <c r="B5641" s="50" t="s">
        <v>7155</v>
      </c>
      <c r="C5641" s="50" t="s">
        <v>6534</v>
      </c>
      <c r="D5641" s="50" t="s">
        <v>37</v>
      </c>
      <c r="E5641" s="51">
        <v>45518</v>
      </c>
      <c r="F5641" s="50" t="s">
        <v>72</v>
      </c>
      <c r="G5641" s="50" t="s">
        <v>995</v>
      </c>
      <c r="H5641" s="50" t="s">
        <v>996</v>
      </c>
      <c r="I5641" s="50" t="s">
        <v>981</v>
      </c>
      <c r="J5641" s="50" t="s">
        <v>5561</v>
      </c>
      <c r="K5641" s="53">
        <v>1796.1</v>
      </c>
    </row>
    <row r="5642" spans="1:11" x14ac:dyDescent="0.25">
      <c r="A5642" s="50" t="s">
        <v>5558</v>
      </c>
      <c r="B5642" s="50" t="s">
        <v>7156</v>
      </c>
      <c r="C5642" s="50" t="s">
        <v>6534</v>
      </c>
      <c r="D5642" s="50" t="s">
        <v>37</v>
      </c>
      <c r="E5642" s="51">
        <v>45518</v>
      </c>
      <c r="F5642" s="50" t="s">
        <v>72</v>
      </c>
      <c r="G5642" s="50" t="s">
        <v>995</v>
      </c>
      <c r="H5642" s="50" t="s">
        <v>996</v>
      </c>
      <c r="I5642" s="50" t="s">
        <v>981</v>
      </c>
      <c r="J5642" s="50" t="s">
        <v>5561</v>
      </c>
      <c r="K5642" s="53">
        <v>1796.1</v>
      </c>
    </row>
    <row r="5643" spans="1:11" x14ac:dyDescent="0.25">
      <c r="A5643" s="50" t="s">
        <v>5558</v>
      </c>
      <c r="B5643" s="50" t="s">
        <v>7157</v>
      </c>
      <c r="C5643" s="50" t="s">
        <v>6534</v>
      </c>
      <c r="D5643" s="50" t="s">
        <v>37</v>
      </c>
      <c r="E5643" s="51">
        <v>45518</v>
      </c>
      <c r="F5643" s="50" t="s">
        <v>72</v>
      </c>
      <c r="G5643" s="50" t="s">
        <v>995</v>
      </c>
      <c r="H5643" s="50" t="s">
        <v>996</v>
      </c>
      <c r="I5643" s="50" t="s">
        <v>981</v>
      </c>
      <c r="J5643" s="50" t="s">
        <v>5561</v>
      </c>
      <c r="K5643" s="53">
        <v>1796.1</v>
      </c>
    </row>
    <row r="5644" spans="1:11" x14ac:dyDescent="0.25">
      <c r="A5644" s="50" t="s">
        <v>5558</v>
      </c>
      <c r="B5644" s="50" t="s">
        <v>7158</v>
      </c>
      <c r="C5644" s="50" t="s">
        <v>6534</v>
      </c>
      <c r="D5644" s="50" t="s">
        <v>37</v>
      </c>
      <c r="E5644" s="51">
        <v>45518</v>
      </c>
      <c r="F5644" s="50" t="s">
        <v>72</v>
      </c>
      <c r="G5644" s="50" t="s">
        <v>995</v>
      </c>
      <c r="H5644" s="50" t="s">
        <v>996</v>
      </c>
      <c r="I5644" s="50" t="s">
        <v>981</v>
      </c>
      <c r="J5644" s="50" t="s">
        <v>5561</v>
      </c>
      <c r="K5644" s="53">
        <v>1796.1</v>
      </c>
    </row>
    <row r="5645" spans="1:11" x14ac:dyDescent="0.25">
      <c r="A5645" s="50" t="s">
        <v>5558</v>
      </c>
      <c r="B5645" s="50" t="s">
        <v>7159</v>
      </c>
      <c r="C5645" s="50" t="s">
        <v>6534</v>
      </c>
      <c r="D5645" s="50" t="s">
        <v>37</v>
      </c>
      <c r="E5645" s="51">
        <v>45518</v>
      </c>
      <c r="F5645" s="50" t="s">
        <v>72</v>
      </c>
      <c r="G5645" s="50" t="s">
        <v>995</v>
      </c>
      <c r="H5645" s="50" t="s">
        <v>996</v>
      </c>
      <c r="I5645" s="50" t="s">
        <v>981</v>
      </c>
      <c r="J5645" s="50" t="s">
        <v>5561</v>
      </c>
      <c r="K5645" s="53">
        <v>1796.1</v>
      </c>
    </row>
    <row r="5646" spans="1:11" x14ac:dyDescent="0.25">
      <c r="A5646" s="50" t="s">
        <v>5558</v>
      </c>
      <c r="B5646" s="50" t="s">
        <v>7160</v>
      </c>
      <c r="C5646" s="50" t="s">
        <v>6534</v>
      </c>
      <c r="D5646" s="50" t="s">
        <v>37</v>
      </c>
      <c r="E5646" s="51">
        <v>45518</v>
      </c>
      <c r="F5646" s="50" t="s">
        <v>72</v>
      </c>
      <c r="G5646" s="50" t="s">
        <v>995</v>
      </c>
      <c r="H5646" s="50" t="s">
        <v>996</v>
      </c>
      <c r="I5646" s="50" t="s">
        <v>981</v>
      </c>
      <c r="J5646" s="50" t="s">
        <v>5561</v>
      </c>
      <c r="K5646" s="53">
        <v>1796.1</v>
      </c>
    </row>
    <row r="5647" spans="1:11" x14ac:dyDescent="0.25">
      <c r="A5647" s="50" t="s">
        <v>5558</v>
      </c>
      <c r="B5647" s="50" t="s">
        <v>7161</v>
      </c>
      <c r="C5647" s="50" t="s">
        <v>6534</v>
      </c>
      <c r="D5647" s="50" t="s">
        <v>37</v>
      </c>
      <c r="E5647" s="51">
        <v>45518</v>
      </c>
      <c r="F5647" s="50" t="s">
        <v>72</v>
      </c>
      <c r="G5647" s="50" t="s">
        <v>995</v>
      </c>
      <c r="H5647" s="50" t="s">
        <v>996</v>
      </c>
      <c r="I5647" s="50" t="s">
        <v>981</v>
      </c>
      <c r="J5647" s="50" t="s">
        <v>5561</v>
      </c>
      <c r="K5647" s="53">
        <v>1796.1</v>
      </c>
    </row>
    <row r="5648" spans="1:11" x14ac:dyDescent="0.25">
      <c r="A5648" s="50" t="s">
        <v>5558</v>
      </c>
      <c r="B5648" s="50" t="s">
        <v>7162</v>
      </c>
      <c r="C5648" s="50" t="s">
        <v>6534</v>
      </c>
      <c r="D5648" s="50" t="s">
        <v>37</v>
      </c>
      <c r="E5648" s="51">
        <v>45518</v>
      </c>
      <c r="F5648" s="50" t="s">
        <v>72</v>
      </c>
      <c r="G5648" s="50" t="s">
        <v>995</v>
      </c>
      <c r="H5648" s="50" t="s">
        <v>996</v>
      </c>
      <c r="I5648" s="50" t="s">
        <v>981</v>
      </c>
      <c r="J5648" s="50" t="s">
        <v>5561</v>
      </c>
      <c r="K5648" s="53">
        <v>1796.1</v>
      </c>
    </row>
    <row r="5649" spans="1:11" x14ac:dyDescent="0.25">
      <c r="A5649" s="50" t="s">
        <v>5558</v>
      </c>
      <c r="B5649" s="50" t="s">
        <v>7163</v>
      </c>
      <c r="C5649" s="50" t="s">
        <v>6534</v>
      </c>
      <c r="D5649" s="50" t="s">
        <v>37</v>
      </c>
      <c r="E5649" s="51">
        <v>45518</v>
      </c>
      <c r="F5649" s="50" t="s">
        <v>72</v>
      </c>
      <c r="G5649" s="50" t="s">
        <v>995</v>
      </c>
      <c r="H5649" s="50" t="s">
        <v>996</v>
      </c>
      <c r="I5649" s="50" t="s">
        <v>981</v>
      </c>
      <c r="J5649" s="50" t="s">
        <v>5561</v>
      </c>
      <c r="K5649" s="53">
        <v>1796.1</v>
      </c>
    </row>
    <row r="5650" spans="1:11" x14ac:dyDescent="0.25">
      <c r="A5650" s="50" t="s">
        <v>5558</v>
      </c>
      <c r="B5650" s="50" t="s">
        <v>7164</v>
      </c>
      <c r="C5650" s="50" t="s">
        <v>6534</v>
      </c>
      <c r="D5650" s="50" t="s">
        <v>37</v>
      </c>
      <c r="E5650" s="51">
        <v>45518</v>
      </c>
      <c r="F5650" s="50" t="s">
        <v>72</v>
      </c>
      <c r="G5650" s="50" t="s">
        <v>995</v>
      </c>
      <c r="H5650" s="50" t="s">
        <v>996</v>
      </c>
      <c r="I5650" s="50" t="s">
        <v>981</v>
      </c>
      <c r="J5650" s="50" t="s">
        <v>5561</v>
      </c>
      <c r="K5650" s="53">
        <v>1796.1</v>
      </c>
    </row>
    <row r="5651" spans="1:11" x14ac:dyDescent="0.25">
      <c r="A5651" s="50" t="s">
        <v>5558</v>
      </c>
      <c r="B5651" s="50" t="s">
        <v>7165</v>
      </c>
      <c r="C5651" s="50" t="s">
        <v>6534</v>
      </c>
      <c r="D5651" s="50" t="s">
        <v>37</v>
      </c>
      <c r="E5651" s="51">
        <v>45518</v>
      </c>
      <c r="F5651" s="50" t="s">
        <v>72</v>
      </c>
      <c r="G5651" s="50" t="s">
        <v>995</v>
      </c>
      <c r="H5651" s="50" t="s">
        <v>996</v>
      </c>
      <c r="I5651" s="50" t="s">
        <v>981</v>
      </c>
      <c r="J5651" s="50" t="s">
        <v>5561</v>
      </c>
      <c r="K5651" s="53">
        <v>1796.07</v>
      </c>
    </row>
    <row r="5652" spans="1:11" x14ac:dyDescent="0.25">
      <c r="A5652" s="50" t="s">
        <v>5558</v>
      </c>
      <c r="B5652" s="50" t="s">
        <v>7166</v>
      </c>
      <c r="C5652" s="50" t="s">
        <v>7167</v>
      </c>
      <c r="D5652" s="50" t="s">
        <v>37</v>
      </c>
      <c r="E5652" s="51">
        <v>45518</v>
      </c>
      <c r="F5652" s="50" t="s">
        <v>72</v>
      </c>
      <c r="G5652" s="50" t="s">
        <v>995</v>
      </c>
      <c r="H5652" s="50" t="s">
        <v>996</v>
      </c>
      <c r="I5652" s="50" t="s">
        <v>981</v>
      </c>
      <c r="J5652" s="50" t="s">
        <v>5572</v>
      </c>
      <c r="K5652" s="53">
        <v>10537.12</v>
      </c>
    </row>
    <row r="5653" spans="1:11" x14ac:dyDescent="0.25">
      <c r="A5653" s="50" t="s">
        <v>5558</v>
      </c>
      <c r="B5653" s="50" t="s">
        <v>7168</v>
      </c>
      <c r="C5653" s="50" t="s">
        <v>7167</v>
      </c>
      <c r="D5653" s="50" t="s">
        <v>37</v>
      </c>
      <c r="E5653" s="51">
        <v>45518</v>
      </c>
      <c r="F5653" s="50" t="s">
        <v>72</v>
      </c>
      <c r="G5653" s="50" t="s">
        <v>995</v>
      </c>
      <c r="H5653" s="50" t="s">
        <v>996</v>
      </c>
      <c r="I5653" s="50" t="s">
        <v>981</v>
      </c>
      <c r="J5653" s="50" t="s">
        <v>5572</v>
      </c>
      <c r="K5653" s="53">
        <v>10537.12</v>
      </c>
    </row>
    <row r="5654" spans="1:11" x14ac:dyDescent="0.25">
      <c r="A5654" s="50" t="s">
        <v>5558</v>
      </c>
      <c r="B5654" s="50" t="s">
        <v>7169</v>
      </c>
      <c r="C5654" s="50" t="s">
        <v>7167</v>
      </c>
      <c r="D5654" s="50" t="s">
        <v>37</v>
      </c>
      <c r="E5654" s="51">
        <v>45518</v>
      </c>
      <c r="F5654" s="50" t="s">
        <v>72</v>
      </c>
      <c r="G5654" s="50" t="s">
        <v>995</v>
      </c>
      <c r="H5654" s="50" t="s">
        <v>996</v>
      </c>
      <c r="I5654" s="50" t="s">
        <v>981</v>
      </c>
      <c r="J5654" s="50" t="s">
        <v>5572</v>
      </c>
      <c r="K5654" s="53">
        <v>10537.12</v>
      </c>
    </row>
    <row r="5655" spans="1:11" x14ac:dyDescent="0.25">
      <c r="A5655" s="50" t="s">
        <v>5558</v>
      </c>
      <c r="B5655" s="50" t="s">
        <v>7170</v>
      </c>
      <c r="C5655" s="50" t="s">
        <v>7167</v>
      </c>
      <c r="D5655" s="50" t="s">
        <v>37</v>
      </c>
      <c r="E5655" s="51">
        <v>45518</v>
      </c>
      <c r="F5655" s="50" t="s">
        <v>72</v>
      </c>
      <c r="G5655" s="50" t="s">
        <v>995</v>
      </c>
      <c r="H5655" s="50" t="s">
        <v>996</v>
      </c>
      <c r="I5655" s="50" t="s">
        <v>981</v>
      </c>
      <c r="J5655" s="50" t="s">
        <v>5572</v>
      </c>
      <c r="K5655" s="53">
        <v>10537.13</v>
      </c>
    </row>
    <row r="5656" spans="1:11" x14ac:dyDescent="0.25">
      <c r="A5656" s="50" t="s">
        <v>5558</v>
      </c>
      <c r="B5656" s="50" t="s">
        <v>7171</v>
      </c>
      <c r="C5656" s="50" t="s">
        <v>7172</v>
      </c>
      <c r="D5656" s="50" t="s">
        <v>37</v>
      </c>
      <c r="E5656" s="51">
        <v>45518</v>
      </c>
      <c r="F5656" s="50" t="s">
        <v>72</v>
      </c>
      <c r="G5656" s="50" t="s">
        <v>995</v>
      </c>
      <c r="H5656" s="50" t="s">
        <v>996</v>
      </c>
      <c r="I5656" s="50" t="s">
        <v>981</v>
      </c>
      <c r="J5656" s="50" t="s">
        <v>5572</v>
      </c>
      <c r="K5656" s="53">
        <v>13171.4</v>
      </c>
    </row>
    <row r="5657" spans="1:11" x14ac:dyDescent="0.25">
      <c r="A5657" s="50" t="s">
        <v>5558</v>
      </c>
      <c r="B5657" s="50" t="s">
        <v>7173</v>
      </c>
      <c r="C5657" s="50" t="s">
        <v>7172</v>
      </c>
      <c r="D5657" s="50" t="s">
        <v>37</v>
      </c>
      <c r="E5657" s="51">
        <v>45518</v>
      </c>
      <c r="F5657" s="50" t="s">
        <v>72</v>
      </c>
      <c r="G5657" s="50" t="s">
        <v>995</v>
      </c>
      <c r="H5657" s="50" t="s">
        <v>996</v>
      </c>
      <c r="I5657" s="50" t="s">
        <v>981</v>
      </c>
      <c r="J5657" s="50" t="s">
        <v>5572</v>
      </c>
      <c r="K5657" s="53">
        <v>13171.4</v>
      </c>
    </row>
    <row r="5658" spans="1:11" x14ac:dyDescent="0.25">
      <c r="A5658" s="50" t="s">
        <v>5558</v>
      </c>
      <c r="B5658" s="50" t="s">
        <v>7174</v>
      </c>
      <c r="C5658" s="50" t="s">
        <v>7172</v>
      </c>
      <c r="D5658" s="50" t="s">
        <v>37</v>
      </c>
      <c r="E5658" s="51">
        <v>45518</v>
      </c>
      <c r="F5658" s="50" t="s">
        <v>72</v>
      </c>
      <c r="G5658" s="50" t="s">
        <v>995</v>
      </c>
      <c r="H5658" s="50" t="s">
        <v>996</v>
      </c>
      <c r="I5658" s="50" t="s">
        <v>981</v>
      </c>
      <c r="J5658" s="50" t="s">
        <v>5572</v>
      </c>
      <c r="K5658" s="53">
        <v>13171.4</v>
      </c>
    </row>
    <row r="5659" spans="1:11" x14ac:dyDescent="0.25">
      <c r="A5659" s="50" t="s">
        <v>5558</v>
      </c>
      <c r="B5659" s="50" t="s">
        <v>7175</v>
      </c>
      <c r="C5659" s="50" t="s">
        <v>7172</v>
      </c>
      <c r="D5659" s="50" t="s">
        <v>37</v>
      </c>
      <c r="E5659" s="51">
        <v>45518</v>
      </c>
      <c r="F5659" s="50" t="s">
        <v>72</v>
      </c>
      <c r="G5659" s="50" t="s">
        <v>995</v>
      </c>
      <c r="H5659" s="50" t="s">
        <v>996</v>
      </c>
      <c r="I5659" s="50" t="s">
        <v>981</v>
      </c>
      <c r="J5659" s="50" t="s">
        <v>5572</v>
      </c>
      <c r="K5659" s="53">
        <v>13171.41</v>
      </c>
    </row>
    <row r="5660" spans="1:11" x14ac:dyDescent="0.25">
      <c r="A5660" s="50" t="s">
        <v>5558</v>
      </c>
      <c r="B5660" s="50" t="s">
        <v>7176</v>
      </c>
      <c r="C5660" s="50" t="s">
        <v>6994</v>
      </c>
      <c r="D5660" s="50" t="s">
        <v>37</v>
      </c>
      <c r="E5660" s="51">
        <v>45518</v>
      </c>
      <c r="F5660" s="50" t="s">
        <v>72</v>
      </c>
      <c r="G5660" s="50" t="s">
        <v>995</v>
      </c>
      <c r="H5660" s="50" t="s">
        <v>996</v>
      </c>
      <c r="I5660" s="50" t="s">
        <v>981</v>
      </c>
      <c r="J5660" s="50" t="s">
        <v>5572</v>
      </c>
      <c r="K5660" s="53">
        <v>19757.11</v>
      </c>
    </row>
    <row r="5661" spans="1:11" x14ac:dyDescent="0.25">
      <c r="A5661" s="50" t="s">
        <v>5558</v>
      </c>
      <c r="B5661" s="50" t="s">
        <v>7177</v>
      </c>
      <c r="C5661" s="50" t="s">
        <v>6994</v>
      </c>
      <c r="D5661" s="50" t="s">
        <v>37</v>
      </c>
      <c r="E5661" s="51">
        <v>45518</v>
      </c>
      <c r="F5661" s="50" t="s">
        <v>72</v>
      </c>
      <c r="G5661" s="50" t="s">
        <v>995</v>
      </c>
      <c r="H5661" s="50" t="s">
        <v>996</v>
      </c>
      <c r="I5661" s="50" t="s">
        <v>981</v>
      </c>
      <c r="J5661" s="50" t="s">
        <v>5572</v>
      </c>
      <c r="K5661" s="53">
        <v>19757.099999999999</v>
      </c>
    </row>
    <row r="5662" spans="1:11" x14ac:dyDescent="0.25">
      <c r="A5662" s="50" t="s">
        <v>5558</v>
      </c>
      <c r="B5662" s="50" t="s">
        <v>7178</v>
      </c>
      <c r="C5662" s="50" t="s">
        <v>7122</v>
      </c>
      <c r="D5662" s="50" t="s">
        <v>37</v>
      </c>
      <c r="E5662" s="51">
        <v>45523</v>
      </c>
      <c r="F5662" s="50" t="s">
        <v>72</v>
      </c>
      <c r="G5662" s="50" t="s">
        <v>995</v>
      </c>
      <c r="H5662" s="50" t="s">
        <v>996</v>
      </c>
      <c r="I5662" s="50" t="s">
        <v>981</v>
      </c>
      <c r="J5662" s="50" t="s">
        <v>5572</v>
      </c>
      <c r="K5662" s="53">
        <v>5555.94</v>
      </c>
    </row>
    <row r="5663" spans="1:11" x14ac:dyDescent="0.25">
      <c r="A5663" s="50" t="s">
        <v>5558</v>
      </c>
      <c r="B5663" s="50" t="s">
        <v>7179</v>
      </c>
      <c r="C5663" s="50" t="s">
        <v>7122</v>
      </c>
      <c r="D5663" s="50" t="s">
        <v>37</v>
      </c>
      <c r="E5663" s="51">
        <v>45523</v>
      </c>
      <c r="F5663" s="50" t="s">
        <v>72</v>
      </c>
      <c r="G5663" s="50" t="s">
        <v>995</v>
      </c>
      <c r="H5663" s="50" t="s">
        <v>996</v>
      </c>
      <c r="I5663" s="50" t="s">
        <v>981</v>
      </c>
      <c r="J5663" s="50" t="s">
        <v>5572</v>
      </c>
      <c r="K5663" s="53">
        <v>5555.93</v>
      </c>
    </row>
    <row r="5664" spans="1:11" x14ac:dyDescent="0.25">
      <c r="A5664" s="50" t="s">
        <v>5558</v>
      </c>
      <c r="B5664" s="50" t="s">
        <v>7180</v>
      </c>
      <c r="C5664" s="50" t="s">
        <v>7181</v>
      </c>
      <c r="D5664" s="50" t="s">
        <v>37</v>
      </c>
      <c r="E5664" s="51">
        <v>45523</v>
      </c>
      <c r="F5664" s="50" t="s">
        <v>72</v>
      </c>
      <c r="G5664" s="50" t="s">
        <v>995</v>
      </c>
      <c r="H5664" s="50" t="s">
        <v>996</v>
      </c>
      <c r="I5664" s="50" t="s">
        <v>981</v>
      </c>
      <c r="J5664" s="50" t="s">
        <v>5572</v>
      </c>
      <c r="K5664" s="53">
        <v>7830.99</v>
      </c>
    </row>
    <row r="5665" spans="1:11" x14ac:dyDescent="0.25">
      <c r="A5665" s="50" t="s">
        <v>5558</v>
      </c>
      <c r="B5665" s="50" t="s">
        <v>7182</v>
      </c>
      <c r="C5665" s="50" t="s">
        <v>7181</v>
      </c>
      <c r="D5665" s="50" t="s">
        <v>37</v>
      </c>
      <c r="E5665" s="51">
        <v>45523</v>
      </c>
      <c r="F5665" s="50" t="s">
        <v>72</v>
      </c>
      <c r="G5665" s="50" t="s">
        <v>995</v>
      </c>
      <c r="H5665" s="50" t="s">
        <v>996</v>
      </c>
      <c r="I5665" s="50" t="s">
        <v>981</v>
      </c>
      <c r="J5665" s="50" t="s">
        <v>5572</v>
      </c>
      <c r="K5665" s="53">
        <v>7830.99</v>
      </c>
    </row>
    <row r="5666" spans="1:11" x14ac:dyDescent="0.25">
      <c r="A5666" s="50" t="s">
        <v>5558</v>
      </c>
      <c r="B5666" s="50" t="s">
        <v>7183</v>
      </c>
      <c r="C5666" s="50" t="s">
        <v>7181</v>
      </c>
      <c r="D5666" s="50" t="s">
        <v>37</v>
      </c>
      <c r="E5666" s="51">
        <v>45523</v>
      </c>
      <c r="F5666" s="50" t="s">
        <v>72</v>
      </c>
      <c r="G5666" s="50" t="s">
        <v>995</v>
      </c>
      <c r="H5666" s="50" t="s">
        <v>996</v>
      </c>
      <c r="I5666" s="50" t="s">
        <v>981</v>
      </c>
      <c r="J5666" s="50" t="s">
        <v>5572</v>
      </c>
      <c r="K5666" s="53">
        <v>7830.99</v>
      </c>
    </row>
    <row r="5667" spans="1:11" x14ac:dyDescent="0.25">
      <c r="A5667" s="50" t="s">
        <v>5558</v>
      </c>
      <c r="B5667" s="50" t="s">
        <v>7184</v>
      </c>
      <c r="C5667" s="50" t="s">
        <v>7181</v>
      </c>
      <c r="D5667" s="50" t="s">
        <v>37</v>
      </c>
      <c r="E5667" s="51">
        <v>45523</v>
      </c>
      <c r="F5667" s="50" t="s">
        <v>72</v>
      </c>
      <c r="G5667" s="50" t="s">
        <v>995</v>
      </c>
      <c r="H5667" s="50" t="s">
        <v>996</v>
      </c>
      <c r="I5667" s="50" t="s">
        <v>981</v>
      </c>
      <c r="J5667" s="50" t="s">
        <v>5572</v>
      </c>
      <c r="K5667" s="53">
        <v>7830.99</v>
      </c>
    </row>
    <row r="5668" spans="1:11" x14ac:dyDescent="0.25">
      <c r="A5668" s="50" t="s">
        <v>5558</v>
      </c>
      <c r="B5668" s="50" t="s">
        <v>7185</v>
      </c>
      <c r="C5668" s="50" t="s">
        <v>7181</v>
      </c>
      <c r="D5668" s="50" t="s">
        <v>37</v>
      </c>
      <c r="E5668" s="51">
        <v>45523</v>
      </c>
      <c r="F5668" s="50" t="s">
        <v>72</v>
      </c>
      <c r="G5668" s="50" t="s">
        <v>995</v>
      </c>
      <c r="H5668" s="50" t="s">
        <v>996</v>
      </c>
      <c r="I5668" s="50" t="s">
        <v>981</v>
      </c>
      <c r="J5668" s="50" t="s">
        <v>5572</v>
      </c>
      <c r="K5668" s="53">
        <v>7830.99</v>
      </c>
    </row>
    <row r="5669" spans="1:11" x14ac:dyDescent="0.25">
      <c r="A5669" s="50" t="s">
        <v>5558</v>
      </c>
      <c r="B5669" s="50" t="s">
        <v>7186</v>
      </c>
      <c r="C5669" s="50" t="s">
        <v>7181</v>
      </c>
      <c r="D5669" s="50" t="s">
        <v>37</v>
      </c>
      <c r="E5669" s="51">
        <v>45523</v>
      </c>
      <c r="F5669" s="50" t="s">
        <v>72</v>
      </c>
      <c r="G5669" s="50" t="s">
        <v>995</v>
      </c>
      <c r="H5669" s="50" t="s">
        <v>996</v>
      </c>
      <c r="I5669" s="50" t="s">
        <v>981</v>
      </c>
      <c r="J5669" s="50" t="s">
        <v>5572</v>
      </c>
      <c r="K5669" s="53">
        <v>7830.99</v>
      </c>
    </row>
    <row r="5670" spans="1:11" x14ac:dyDescent="0.25">
      <c r="A5670" s="50" t="s">
        <v>5558</v>
      </c>
      <c r="B5670" s="50" t="s">
        <v>7187</v>
      </c>
      <c r="C5670" s="50" t="s">
        <v>7181</v>
      </c>
      <c r="D5670" s="50" t="s">
        <v>37</v>
      </c>
      <c r="E5670" s="51">
        <v>45523</v>
      </c>
      <c r="F5670" s="50" t="s">
        <v>72</v>
      </c>
      <c r="G5670" s="50" t="s">
        <v>995</v>
      </c>
      <c r="H5670" s="50" t="s">
        <v>996</v>
      </c>
      <c r="I5670" s="50" t="s">
        <v>981</v>
      </c>
      <c r="J5670" s="50" t="s">
        <v>5572</v>
      </c>
      <c r="K5670" s="53">
        <v>7830.99</v>
      </c>
    </row>
    <row r="5671" spans="1:11" x14ac:dyDescent="0.25">
      <c r="A5671" s="50" t="s">
        <v>5558</v>
      </c>
      <c r="B5671" s="50" t="s">
        <v>7188</v>
      </c>
      <c r="C5671" s="50" t="s">
        <v>7181</v>
      </c>
      <c r="D5671" s="50" t="s">
        <v>37</v>
      </c>
      <c r="E5671" s="51">
        <v>45523</v>
      </c>
      <c r="F5671" s="50" t="s">
        <v>72</v>
      </c>
      <c r="G5671" s="50" t="s">
        <v>995</v>
      </c>
      <c r="H5671" s="50" t="s">
        <v>996</v>
      </c>
      <c r="I5671" s="50" t="s">
        <v>981</v>
      </c>
      <c r="J5671" s="50" t="s">
        <v>5572</v>
      </c>
      <c r="K5671" s="53">
        <v>7830.99</v>
      </c>
    </row>
    <row r="5672" spans="1:11" x14ac:dyDescent="0.25">
      <c r="A5672" s="50" t="s">
        <v>5558</v>
      </c>
      <c r="B5672" s="50" t="s">
        <v>7189</v>
      </c>
      <c r="C5672" s="50" t="s">
        <v>7181</v>
      </c>
      <c r="D5672" s="50" t="s">
        <v>37</v>
      </c>
      <c r="E5672" s="51">
        <v>45523</v>
      </c>
      <c r="F5672" s="50" t="s">
        <v>72</v>
      </c>
      <c r="G5672" s="50" t="s">
        <v>995</v>
      </c>
      <c r="H5672" s="50" t="s">
        <v>996</v>
      </c>
      <c r="I5672" s="50" t="s">
        <v>981</v>
      </c>
      <c r="J5672" s="50" t="s">
        <v>5572</v>
      </c>
      <c r="K5672" s="53">
        <v>7830.99</v>
      </c>
    </row>
    <row r="5673" spans="1:11" x14ac:dyDescent="0.25">
      <c r="A5673" s="50" t="s">
        <v>5558</v>
      </c>
      <c r="B5673" s="50" t="s">
        <v>7190</v>
      </c>
      <c r="C5673" s="50" t="s">
        <v>7181</v>
      </c>
      <c r="D5673" s="50" t="s">
        <v>37</v>
      </c>
      <c r="E5673" s="51">
        <v>45523</v>
      </c>
      <c r="F5673" s="50" t="s">
        <v>72</v>
      </c>
      <c r="G5673" s="50" t="s">
        <v>995</v>
      </c>
      <c r="H5673" s="50" t="s">
        <v>996</v>
      </c>
      <c r="I5673" s="50" t="s">
        <v>981</v>
      </c>
      <c r="J5673" s="50" t="s">
        <v>5572</v>
      </c>
      <c r="K5673" s="53">
        <v>7830.99</v>
      </c>
    </row>
    <row r="5674" spans="1:11" x14ac:dyDescent="0.25">
      <c r="A5674" s="50" t="s">
        <v>5558</v>
      </c>
      <c r="B5674" s="50" t="s">
        <v>7191</v>
      </c>
      <c r="C5674" s="50" t="s">
        <v>7181</v>
      </c>
      <c r="D5674" s="50" t="s">
        <v>37</v>
      </c>
      <c r="E5674" s="51">
        <v>45523</v>
      </c>
      <c r="F5674" s="50" t="s">
        <v>72</v>
      </c>
      <c r="G5674" s="50" t="s">
        <v>995</v>
      </c>
      <c r="H5674" s="50" t="s">
        <v>996</v>
      </c>
      <c r="I5674" s="50" t="s">
        <v>981</v>
      </c>
      <c r="J5674" s="50" t="s">
        <v>5572</v>
      </c>
      <c r="K5674" s="53">
        <v>7831.03</v>
      </c>
    </row>
    <row r="5675" spans="1:11" x14ac:dyDescent="0.25">
      <c r="A5675" s="50" t="s">
        <v>5558</v>
      </c>
      <c r="B5675" s="50" t="s">
        <v>7192</v>
      </c>
      <c r="C5675" s="50" t="s">
        <v>7193</v>
      </c>
      <c r="D5675" s="50" t="s">
        <v>37</v>
      </c>
      <c r="E5675" s="51">
        <v>45523</v>
      </c>
      <c r="F5675" s="50" t="s">
        <v>72</v>
      </c>
      <c r="G5675" s="50" t="s">
        <v>995</v>
      </c>
      <c r="H5675" s="50" t="s">
        <v>996</v>
      </c>
      <c r="I5675" s="50" t="s">
        <v>981</v>
      </c>
      <c r="J5675" s="50" t="s">
        <v>5572</v>
      </c>
      <c r="K5675" s="53">
        <v>6535.41</v>
      </c>
    </row>
    <row r="5676" spans="1:11" x14ac:dyDescent="0.25">
      <c r="A5676" s="50" t="s">
        <v>5558</v>
      </c>
      <c r="B5676" s="50" t="s">
        <v>7194</v>
      </c>
      <c r="C5676" s="50" t="s">
        <v>6893</v>
      </c>
      <c r="D5676" s="50" t="s">
        <v>37</v>
      </c>
      <c r="E5676" s="51">
        <v>45523</v>
      </c>
      <c r="F5676" s="50" t="s">
        <v>72</v>
      </c>
      <c r="G5676" s="50" t="s">
        <v>995</v>
      </c>
      <c r="H5676" s="50" t="s">
        <v>996</v>
      </c>
      <c r="I5676" s="50" t="s">
        <v>981</v>
      </c>
      <c r="J5676" s="50" t="s">
        <v>5561</v>
      </c>
      <c r="K5676" s="53">
        <v>2293.02</v>
      </c>
    </row>
    <row r="5677" spans="1:11" x14ac:dyDescent="0.25">
      <c r="A5677" s="50" t="s">
        <v>5558</v>
      </c>
      <c r="B5677" s="50" t="s">
        <v>7195</v>
      </c>
      <c r="C5677" s="50" t="s">
        <v>6893</v>
      </c>
      <c r="D5677" s="50" t="s">
        <v>37</v>
      </c>
      <c r="E5677" s="51">
        <v>45523</v>
      </c>
      <c r="F5677" s="50" t="s">
        <v>72</v>
      </c>
      <c r="G5677" s="50" t="s">
        <v>995</v>
      </c>
      <c r="H5677" s="50" t="s">
        <v>996</v>
      </c>
      <c r="I5677" s="50" t="s">
        <v>981</v>
      </c>
      <c r="J5677" s="50" t="s">
        <v>5561</v>
      </c>
      <c r="K5677" s="53">
        <v>2293.02</v>
      </c>
    </row>
    <row r="5678" spans="1:11" x14ac:dyDescent="0.25">
      <c r="A5678" s="50" t="s">
        <v>5558</v>
      </c>
      <c r="B5678" s="50" t="s">
        <v>7196</v>
      </c>
      <c r="C5678" s="50" t="s">
        <v>6893</v>
      </c>
      <c r="D5678" s="50" t="s">
        <v>37</v>
      </c>
      <c r="E5678" s="51">
        <v>45523</v>
      </c>
      <c r="F5678" s="50" t="s">
        <v>72</v>
      </c>
      <c r="G5678" s="50" t="s">
        <v>995</v>
      </c>
      <c r="H5678" s="50" t="s">
        <v>996</v>
      </c>
      <c r="I5678" s="50" t="s">
        <v>981</v>
      </c>
      <c r="J5678" s="50" t="s">
        <v>5561</v>
      </c>
      <c r="K5678" s="53">
        <v>2293.02</v>
      </c>
    </row>
    <row r="5679" spans="1:11" x14ac:dyDescent="0.25">
      <c r="A5679" s="50" t="s">
        <v>5558</v>
      </c>
      <c r="B5679" s="50" t="s">
        <v>7197</v>
      </c>
      <c r="C5679" s="50" t="s">
        <v>6893</v>
      </c>
      <c r="D5679" s="50" t="s">
        <v>37</v>
      </c>
      <c r="E5679" s="51">
        <v>45523</v>
      </c>
      <c r="F5679" s="50" t="s">
        <v>72</v>
      </c>
      <c r="G5679" s="50" t="s">
        <v>995</v>
      </c>
      <c r="H5679" s="50" t="s">
        <v>996</v>
      </c>
      <c r="I5679" s="50" t="s">
        <v>981</v>
      </c>
      <c r="J5679" s="50" t="s">
        <v>5561</v>
      </c>
      <c r="K5679" s="53">
        <v>2293.02</v>
      </c>
    </row>
    <row r="5680" spans="1:11" x14ac:dyDescent="0.25">
      <c r="A5680" s="50" t="s">
        <v>5558</v>
      </c>
      <c r="B5680" s="50" t="s">
        <v>7198</v>
      </c>
      <c r="C5680" s="50" t="s">
        <v>6893</v>
      </c>
      <c r="D5680" s="50" t="s">
        <v>37</v>
      </c>
      <c r="E5680" s="51">
        <v>45523</v>
      </c>
      <c r="F5680" s="50" t="s">
        <v>72</v>
      </c>
      <c r="G5680" s="50" t="s">
        <v>995</v>
      </c>
      <c r="H5680" s="50" t="s">
        <v>996</v>
      </c>
      <c r="I5680" s="50" t="s">
        <v>981</v>
      </c>
      <c r="J5680" s="50" t="s">
        <v>5561</v>
      </c>
      <c r="K5680" s="53">
        <v>2293.02</v>
      </c>
    </row>
    <row r="5681" spans="1:11" x14ac:dyDescent="0.25">
      <c r="A5681" s="50" t="s">
        <v>5558</v>
      </c>
      <c r="B5681" s="50" t="s">
        <v>7199</v>
      </c>
      <c r="C5681" s="50" t="s">
        <v>6893</v>
      </c>
      <c r="D5681" s="50" t="s">
        <v>37</v>
      </c>
      <c r="E5681" s="51">
        <v>45523</v>
      </c>
      <c r="F5681" s="50" t="s">
        <v>72</v>
      </c>
      <c r="G5681" s="50" t="s">
        <v>995</v>
      </c>
      <c r="H5681" s="50" t="s">
        <v>996</v>
      </c>
      <c r="I5681" s="50" t="s">
        <v>981</v>
      </c>
      <c r="J5681" s="50" t="s">
        <v>5561</v>
      </c>
      <c r="K5681" s="53">
        <v>2293.02</v>
      </c>
    </row>
    <row r="5682" spans="1:11" x14ac:dyDescent="0.25">
      <c r="A5682" s="50" t="s">
        <v>5558</v>
      </c>
      <c r="B5682" s="50" t="s">
        <v>7200</v>
      </c>
      <c r="C5682" s="50" t="s">
        <v>6893</v>
      </c>
      <c r="D5682" s="50" t="s">
        <v>37</v>
      </c>
      <c r="E5682" s="51">
        <v>45523</v>
      </c>
      <c r="F5682" s="50" t="s">
        <v>72</v>
      </c>
      <c r="G5682" s="50" t="s">
        <v>995</v>
      </c>
      <c r="H5682" s="50" t="s">
        <v>996</v>
      </c>
      <c r="I5682" s="50" t="s">
        <v>981</v>
      </c>
      <c r="J5682" s="50" t="s">
        <v>5561</v>
      </c>
      <c r="K5682" s="53">
        <v>2293.02</v>
      </c>
    </row>
    <row r="5683" spans="1:11" x14ac:dyDescent="0.25">
      <c r="A5683" s="50" t="s">
        <v>5558</v>
      </c>
      <c r="B5683" s="50" t="s">
        <v>7201</v>
      </c>
      <c r="C5683" s="50" t="s">
        <v>6893</v>
      </c>
      <c r="D5683" s="50" t="s">
        <v>37</v>
      </c>
      <c r="E5683" s="51">
        <v>45523</v>
      </c>
      <c r="F5683" s="50" t="s">
        <v>72</v>
      </c>
      <c r="G5683" s="50" t="s">
        <v>995</v>
      </c>
      <c r="H5683" s="50" t="s">
        <v>996</v>
      </c>
      <c r="I5683" s="50" t="s">
        <v>981</v>
      </c>
      <c r="J5683" s="50" t="s">
        <v>5561</v>
      </c>
      <c r="K5683" s="53">
        <v>2293.02</v>
      </c>
    </row>
    <row r="5684" spans="1:11" x14ac:dyDescent="0.25">
      <c r="A5684" s="50" t="s">
        <v>5558</v>
      </c>
      <c r="B5684" s="50" t="s">
        <v>7202</v>
      </c>
      <c r="C5684" s="50" t="s">
        <v>6893</v>
      </c>
      <c r="D5684" s="50" t="s">
        <v>37</v>
      </c>
      <c r="E5684" s="51">
        <v>45523</v>
      </c>
      <c r="F5684" s="50" t="s">
        <v>72</v>
      </c>
      <c r="G5684" s="50" t="s">
        <v>995</v>
      </c>
      <c r="H5684" s="50" t="s">
        <v>996</v>
      </c>
      <c r="I5684" s="50" t="s">
        <v>981</v>
      </c>
      <c r="J5684" s="50" t="s">
        <v>5561</v>
      </c>
      <c r="K5684" s="53">
        <v>2293.0300000000002</v>
      </c>
    </row>
    <row r="5685" spans="1:11" x14ac:dyDescent="0.25">
      <c r="A5685" s="50" t="s">
        <v>5558</v>
      </c>
      <c r="B5685" s="50" t="s">
        <v>7203</v>
      </c>
      <c r="C5685" s="50" t="s">
        <v>7204</v>
      </c>
      <c r="D5685" s="50" t="s">
        <v>37</v>
      </c>
      <c r="E5685" s="51">
        <v>45523</v>
      </c>
      <c r="F5685" s="50" t="s">
        <v>72</v>
      </c>
      <c r="G5685" s="50" t="s">
        <v>995</v>
      </c>
      <c r="H5685" s="50" t="s">
        <v>996</v>
      </c>
      <c r="I5685" s="50" t="s">
        <v>981</v>
      </c>
      <c r="J5685" s="50" t="s">
        <v>5592</v>
      </c>
      <c r="K5685" s="53">
        <v>23337.33</v>
      </c>
    </row>
    <row r="5686" spans="1:11" x14ac:dyDescent="0.25">
      <c r="A5686" s="50" t="s">
        <v>5558</v>
      </c>
      <c r="B5686" s="50" t="s">
        <v>7205</v>
      </c>
      <c r="C5686" s="50" t="s">
        <v>5902</v>
      </c>
      <c r="D5686" s="50" t="s">
        <v>37</v>
      </c>
      <c r="E5686" s="51">
        <v>45523</v>
      </c>
      <c r="F5686" s="50" t="s">
        <v>72</v>
      </c>
      <c r="G5686" s="50" t="s">
        <v>995</v>
      </c>
      <c r="H5686" s="50" t="s">
        <v>996</v>
      </c>
      <c r="I5686" s="50" t="s">
        <v>981</v>
      </c>
      <c r="J5686" s="50" t="s">
        <v>5572</v>
      </c>
      <c r="K5686" s="53">
        <v>18787.21</v>
      </c>
    </row>
    <row r="5687" spans="1:11" x14ac:dyDescent="0.25">
      <c r="A5687" s="50" t="s">
        <v>5558</v>
      </c>
      <c r="B5687" s="50" t="s">
        <v>7206</v>
      </c>
      <c r="C5687" s="50" t="s">
        <v>6882</v>
      </c>
      <c r="D5687" s="50" t="s">
        <v>37</v>
      </c>
      <c r="E5687" s="51">
        <v>45523</v>
      </c>
      <c r="F5687" s="50" t="s">
        <v>72</v>
      </c>
      <c r="G5687" s="50" t="s">
        <v>995</v>
      </c>
      <c r="H5687" s="50" t="s">
        <v>996</v>
      </c>
      <c r="I5687" s="50" t="s">
        <v>981</v>
      </c>
      <c r="J5687" s="50" t="s">
        <v>5572</v>
      </c>
      <c r="K5687" s="53">
        <v>5388.3</v>
      </c>
    </row>
    <row r="5688" spans="1:11" x14ac:dyDescent="0.25">
      <c r="A5688" s="50" t="s">
        <v>5558</v>
      </c>
      <c r="B5688" s="50" t="s">
        <v>7207</v>
      </c>
      <c r="C5688" s="50" t="s">
        <v>5920</v>
      </c>
      <c r="D5688" s="50" t="s">
        <v>37</v>
      </c>
      <c r="E5688" s="51">
        <v>45523</v>
      </c>
      <c r="F5688" s="50" t="s">
        <v>72</v>
      </c>
      <c r="G5688" s="50" t="s">
        <v>995</v>
      </c>
      <c r="H5688" s="50" t="s">
        <v>996</v>
      </c>
      <c r="I5688" s="50" t="s">
        <v>981</v>
      </c>
      <c r="J5688" s="50" t="s">
        <v>5572</v>
      </c>
      <c r="K5688" s="53">
        <v>15183.03</v>
      </c>
    </row>
    <row r="5689" spans="1:11" x14ac:dyDescent="0.25">
      <c r="A5689" s="50" t="s">
        <v>5558</v>
      </c>
      <c r="B5689" s="50" t="s">
        <v>7208</v>
      </c>
      <c r="C5689" s="50" t="s">
        <v>5920</v>
      </c>
      <c r="D5689" s="50" t="s">
        <v>37</v>
      </c>
      <c r="E5689" s="51">
        <v>45523</v>
      </c>
      <c r="F5689" s="50" t="s">
        <v>72</v>
      </c>
      <c r="G5689" s="50" t="s">
        <v>995</v>
      </c>
      <c r="H5689" s="50" t="s">
        <v>996</v>
      </c>
      <c r="I5689" s="50" t="s">
        <v>981</v>
      </c>
      <c r="J5689" s="50" t="s">
        <v>5572</v>
      </c>
      <c r="K5689" s="53">
        <v>15183.03</v>
      </c>
    </row>
    <row r="5690" spans="1:11" x14ac:dyDescent="0.25">
      <c r="A5690" s="50" t="s">
        <v>5558</v>
      </c>
      <c r="B5690" s="50" t="s">
        <v>7209</v>
      </c>
      <c r="C5690" s="50" t="s">
        <v>5920</v>
      </c>
      <c r="D5690" s="50" t="s">
        <v>37</v>
      </c>
      <c r="E5690" s="51">
        <v>45523</v>
      </c>
      <c r="F5690" s="50" t="s">
        <v>72</v>
      </c>
      <c r="G5690" s="50" t="s">
        <v>995</v>
      </c>
      <c r="H5690" s="50" t="s">
        <v>996</v>
      </c>
      <c r="I5690" s="50" t="s">
        <v>981</v>
      </c>
      <c r="J5690" s="50" t="s">
        <v>5572</v>
      </c>
      <c r="K5690" s="53">
        <v>15183.04</v>
      </c>
    </row>
    <row r="5691" spans="1:11" x14ac:dyDescent="0.25">
      <c r="A5691" s="50" t="s">
        <v>5558</v>
      </c>
      <c r="B5691" s="50" t="s">
        <v>7210</v>
      </c>
      <c r="C5691" s="50" t="s">
        <v>5946</v>
      </c>
      <c r="D5691" s="50" t="s">
        <v>37</v>
      </c>
      <c r="E5691" s="51">
        <v>45523</v>
      </c>
      <c r="F5691" s="50" t="s">
        <v>72</v>
      </c>
      <c r="G5691" s="50" t="s">
        <v>995</v>
      </c>
      <c r="H5691" s="50" t="s">
        <v>996</v>
      </c>
      <c r="I5691" s="50" t="s">
        <v>981</v>
      </c>
      <c r="J5691" s="50" t="s">
        <v>5572</v>
      </c>
      <c r="K5691" s="53">
        <v>5220.66</v>
      </c>
    </row>
    <row r="5692" spans="1:11" x14ac:dyDescent="0.25">
      <c r="A5692" s="50" t="s">
        <v>5558</v>
      </c>
      <c r="B5692" s="50" t="s">
        <v>7211</v>
      </c>
      <c r="C5692" s="50" t="s">
        <v>5946</v>
      </c>
      <c r="D5692" s="50" t="s">
        <v>37</v>
      </c>
      <c r="E5692" s="51">
        <v>45523</v>
      </c>
      <c r="F5692" s="50" t="s">
        <v>72</v>
      </c>
      <c r="G5692" s="50" t="s">
        <v>995</v>
      </c>
      <c r="H5692" s="50" t="s">
        <v>996</v>
      </c>
      <c r="I5692" s="50" t="s">
        <v>981</v>
      </c>
      <c r="J5692" s="50" t="s">
        <v>5572</v>
      </c>
      <c r="K5692" s="53">
        <v>5220.66</v>
      </c>
    </row>
    <row r="5693" spans="1:11" x14ac:dyDescent="0.25">
      <c r="A5693" s="50" t="s">
        <v>5558</v>
      </c>
      <c r="B5693" s="50" t="s">
        <v>7212</v>
      </c>
      <c r="C5693" s="50" t="s">
        <v>5946</v>
      </c>
      <c r="D5693" s="50" t="s">
        <v>37</v>
      </c>
      <c r="E5693" s="51">
        <v>45523</v>
      </c>
      <c r="F5693" s="50" t="s">
        <v>72</v>
      </c>
      <c r="G5693" s="50" t="s">
        <v>995</v>
      </c>
      <c r="H5693" s="50" t="s">
        <v>996</v>
      </c>
      <c r="I5693" s="50" t="s">
        <v>981</v>
      </c>
      <c r="J5693" s="50" t="s">
        <v>5572</v>
      </c>
      <c r="K5693" s="53">
        <v>5220.66</v>
      </c>
    </row>
    <row r="5694" spans="1:11" x14ac:dyDescent="0.25">
      <c r="A5694" s="50" t="s">
        <v>5558</v>
      </c>
      <c r="B5694" s="50" t="s">
        <v>7213</v>
      </c>
      <c r="C5694" s="50" t="s">
        <v>5946</v>
      </c>
      <c r="D5694" s="50" t="s">
        <v>37</v>
      </c>
      <c r="E5694" s="51">
        <v>45523</v>
      </c>
      <c r="F5694" s="50" t="s">
        <v>72</v>
      </c>
      <c r="G5694" s="50" t="s">
        <v>995</v>
      </c>
      <c r="H5694" s="50" t="s">
        <v>996</v>
      </c>
      <c r="I5694" s="50" t="s">
        <v>981</v>
      </c>
      <c r="J5694" s="50" t="s">
        <v>5572</v>
      </c>
      <c r="K5694" s="53">
        <v>5220.66</v>
      </c>
    </row>
    <row r="5695" spans="1:11" x14ac:dyDescent="0.25">
      <c r="A5695" s="50" t="s">
        <v>5558</v>
      </c>
      <c r="B5695" s="50" t="s">
        <v>7214</v>
      </c>
      <c r="C5695" s="50" t="s">
        <v>5946</v>
      </c>
      <c r="D5695" s="50" t="s">
        <v>37</v>
      </c>
      <c r="E5695" s="51">
        <v>45523</v>
      </c>
      <c r="F5695" s="50" t="s">
        <v>72</v>
      </c>
      <c r="G5695" s="50" t="s">
        <v>995</v>
      </c>
      <c r="H5695" s="50" t="s">
        <v>996</v>
      </c>
      <c r="I5695" s="50" t="s">
        <v>981</v>
      </c>
      <c r="J5695" s="50" t="s">
        <v>5572</v>
      </c>
      <c r="K5695" s="53">
        <v>5220.66</v>
      </c>
    </row>
    <row r="5696" spans="1:11" x14ac:dyDescent="0.25">
      <c r="A5696" s="50" t="s">
        <v>5558</v>
      </c>
      <c r="B5696" s="50" t="s">
        <v>7215</v>
      </c>
      <c r="C5696" s="50" t="s">
        <v>5946</v>
      </c>
      <c r="D5696" s="50" t="s">
        <v>37</v>
      </c>
      <c r="E5696" s="51">
        <v>45523</v>
      </c>
      <c r="F5696" s="50" t="s">
        <v>72</v>
      </c>
      <c r="G5696" s="50" t="s">
        <v>995</v>
      </c>
      <c r="H5696" s="50" t="s">
        <v>996</v>
      </c>
      <c r="I5696" s="50" t="s">
        <v>981</v>
      </c>
      <c r="J5696" s="50" t="s">
        <v>5572</v>
      </c>
      <c r="K5696" s="53">
        <v>5220.66</v>
      </c>
    </row>
    <row r="5697" spans="1:11" x14ac:dyDescent="0.25">
      <c r="A5697" s="50" t="s">
        <v>5558</v>
      </c>
      <c r="B5697" s="50" t="s">
        <v>7216</v>
      </c>
      <c r="C5697" s="50" t="s">
        <v>5946</v>
      </c>
      <c r="D5697" s="50" t="s">
        <v>37</v>
      </c>
      <c r="E5697" s="51">
        <v>45523</v>
      </c>
      <c r="F5697" s="50" t="s">
        <v>72</v>
      </c>
      <c r="G5697" s="50" t="s">
        <v>995</v>
      </c>
      <c r="H5697" s="50" t="s">
        <v>996</v>
      </c>
      <c r="I5697" s="50" t="s">
        <v>981</v>
      </c>
      <c r="J5697" s="50" t="s">
        <v>5572</v>
      </c>
      <c r="K5697" s="53">
        <v>5220.66</v>
      </c>
    </row>
    <row r="5698" spans="1:11" x14ac:dyDescent="0.25">
      <c r="A5698" s="50" t="s">
        <v>5558</v>
      </c>
      <c r="B5698" s="50" t="s">
        <v>7217</v>
      </c>
      <c r="C5698" s="50" t="s">
        <v>5946</v>
      </c>
      <c r="D5698" s="50" t="s">
        <v>37</v>
      </c>
      <c r="E5698" s="51">
        <v>45523</v>
      </c>
      <c r="F5698" s="50" t="s">
        <v>72</v>
      </c>
      <c r="G5698" s="50" t="s">
        <v>995</v>
      </c>
      <c r="H5698" s="50" t="s">
        <v>996</v>
      </c>
      <c r="I5698" s="50" t="s">
        <v>981</v>
      </c>
      <c r="J5698" s="50" t="s">
        <v>5572</v>
      </c>
      <c r="K5698" s="53">
        <v>5220.66</v>
      </c>
    </row>
    <row r="5699" spans="1:11" x14ac:dyDescent="0.25">
      <c r="A5699" s="50" t="s">
        <v>5558</v>
      </c>
      <c r="B5699" s="50" t="s">
        <v>7218</v>
      </c>
      <c r="C5699" s="50" t="s">
        <v>5946</v>
      </c>
      <c r="D5699" s="50" t="s">
        <v>37</v>
      </c>
      <c r="E5699" s="51">
        <v>45523</v>
      </c>
      <c r="F5699" s="50" t="s">
        <v>72</v>
      </c>
      <c r="G5699" s="50" t="s">
        <v>995</v>
      </c>
      <c r="H5699" s="50" t="s">
        <v>996</v>
      </c>
      <c r="I5699" s="50" t="s">
        <v>981</v>
      </c>
      <c r="J5699" s="50" t="s">
        <v>5572</v>
      </c>
      <c r="K5699" s="53">
        <v>5220.7</v>
      </c>
    </row>
    <row r="5700" spans="1:11" x14ac:dyDescent="0.25">
      <c r="A5700" s="50" t="s">
        <v>5558</v>
      </c>
      <c r="B5700" s="50" t="s">
        <v>7219</v>
      </c>
      <c r="C5700" s="50" t="s">
        <v>5594</v>
      </c>
      <c r="D5700" s="50" t="s">
        <v>37</v>
      </c>
      <c r="E5700" s="51">
        <v>45523</v>
      </c>
      <c r="F5700" s="50" t="s">
        <v>72</v>
      </c>
      <c r="G5700" s="50" t="s">
        <v>995</v>
      </c>
      <c r="H5700" s="50" t="s">
        <v>996</v>
      </c>
      <c r="I5700" s="50" t="s">
        <v>981</v>
      </c>
      <c r="J5700" s="50" t="s">
        <v>5572</v>
      </c>
      <c r="K5700" s="53">
        <v>16536.09</v>
      </c>
    </row>
    <row r="5701" spans="1:11" x14ac:dyDescent="0.25">
      <c r="A5701" s="50" t="s">
        <v>5558</v>
      </c>
      <c r="B5701" s="50" t="s">
        <v>7220</v>
      </c>
      <c r="C5701" s="50" t="s">
        <v>7221</v>
      </c>
      <c r="D5701" s="50" t="s">
        <v>37</v>
      </c>
      <c r="E5701" s="51">
        <v>45523</v>
      </c>
      <c r="F5701" s="50" t="s">
        <v>72</v>
      </c>
      <c r="G5701" s="50" t="s">
        <v>995</v>
      </c>
      <c r="H5701" s="50" t="s">
        <v>996</v>
      </c>
      <c r="I5701" s="50" t="s">
        <v>981</v>
      </c>
      <c r="J5701" s="50" t="s">
        <v>5572</v>
      </c>
      <c r="K5701" s="53">
        <v>7043.11</v>
      </c>
    </row>
    <row r="5702" spans="1:11" x14ac:dyDescent="0.25">
      <c r="A5702" s="50" t="s">
        <v>5558</v>
      </c>
      <c r="B5702" s="50" t="s">
        <v>7222</v>
      </c>
      <c r="C5702" s="50" t="s">
        <v>7223</v>
      </c>
      <c r="D5702" s="50" t="s">
        <v>37</v>
      </c>
      <c r="E5702" s="51">
        <v>45523</v>
      </c>
      <c r="F5702" s="50" t="s">
        <v>72</v>
      </c>
      <c r="G5702" s="50" t="s">
        <v>995</v>
      </c>
      <c r="H5702" s="50" t="s">
        <v>996</v>
      </c>
      <c r="I5702" s="50" t="s">
        <v>981</v>
      </c>
      <c r="J5702" s="50" t="s">
        <v>5592</v>
      </c>
      <c r="K5702" s="53">
        <v>22098.02</v>
      </c>
    </row>
    <row r="5703" spans="1:11" x14ac:dyDescent="0.25">
      <c r="A5703" s="50" t="s">
        <v>5558</v>
      </c>
      <c r="B5703" s="50" t="s">
        <v>7224</v>
      </c>
      <c r="C5703" s="50" t="s">
        <v>7225</v>
      </c>
      <c r="D5703" s="50" t="s">
        <v>37</v>
      </c>
      <c r="E5703" s="51">
        <v>45523</v>
      </c>
      <c r="F5703" s="50" t="s">
        <v>72</v>
      </c>
      <c r="G5703" s="50" t="s">
        <v>995</v>
      </c>
      <c r="H5703" s="50" t="s">
        <v>996</v>
      </c>
      <c r="I5703" s="50" t="s">
        <v>981</v>
      </c>
      <c r="J5703" s="50" t="s">
        <v>5572</v>
      </c>
      <c r="K5703" s="53">
        <v>8232.1299999999992</v>
      </c>
    </row>
    <row r="5704" spans="1:11" x14ac:dyDescent="0.25">
      <c r="A5704" s="50" t="s">
        <v>5558</v>
      </c>
      <c r="B5704" s="50" t="s">
        <v>7226</v>
      </c>
      <c r="C5704" s="50" t="s">
        <v>7225</v>
      </c>
      <c r="D5704" s="50" t="s">
        <v>37</v>
      </c>
      <c r="E5704" s="51">
        <v>45523</v>
      </c>
      <c r="F5704" s="50" t="s">
        <v>72</v>
      </c>
      <c r="G5704" s="50" t="s">
        <v>995</v>
      </c>
      <c r="H5704" s="50" t="s">
        <v>996</v>
      </c>
      <c r="I5704" s="50" t="s">
        <v>981</v>
      </c>
      <c r="J5704" s="50" t="s">
        <v>5572</v>
      </c>
      <c r="K5704" s="53">
        <v>8232.1200000000008</v>
      </c>
    </row>
    <row r="5705" spans="1:11" x14ac:dyDescent="0.25">
      <c r="A5705" s="50" t="s">
        <v>5558</v>
      </c>
      <c r="B5705" s="50" t="s">
        <v>7227</v>
      </c>
      <c r="C5705" s="50" t="s">
        <v>7223</v>
      </c>
      <c r="D5705" s="50" t="s">
        <v>37</v>
      </c>
      <c r="E5705" s="51">
        <v>45523</v>
      </c>
      <c r="F5705" s="50" t="s">
        <v>72</v>
      </c>
      <c r="G5705" s="50" t="s">
        <v>995</v>
      </c>
      <c r="H5705" s="50" t="s">
        <v>996</v>
      </c>
      <c r="I5705" s="50" t="s">
        <v>981</v>
      </c>
      <c r="J5705" s="50" t="s">
        <v>5572</v>
      </c>
      <c r="K5705" s="53">
        <v>12901.99</v>
      </c>
    </row>
    <row r="5706" spans="1:11" x14ac:dyDescent="0.25">
      <c r="A5706" s="50" t="s">
        <v>5558</v>
      </c>
      <c r="B5706" s="50" t="s">
        <v>7228</v>
      </c>
      <c r="C5706" s="50" t="s">
        <v>7229</v>
      </c>
      <c r="D5706" s="50" t="s">
        <v>37</v>
      </c>
      <c r="E5706" s="51">
        <v>45523</v>
      </c>
      <c r="F5706" s="50" t="s">
        <v>72</v>
      </c>
      <c r="G5706" s="50" t="s">
        <v>995</v>
      </c>
      <c r="H5706" s="50" t="s">
        <v>996</v>
      </c>
      <c r="I5706" s="50" t="s">
        <v>981</v>
      </c>
      <c r="J5706" s="50" t="s">
        <v>5572</v>
      </c>
      <c r="K5706" s="53">
        <v>4023.27</v>
      </c>
    </row>
    <row r="5707" spans="1:11" x14ac:dyDescent="0.25">
      <c r="A5707" s="50" t="s">
        <v>5558</v>
      </c>
      <c r="B5707" s="50" t="s">
        <v>7230</v>
      </c>
      <c r="C5707" s="50" t="s">
        <v>7229</v>
      </c>
      <c r="D5707" s="50" t="s">
        <v>37</v>
      </c>
      <c r="E5707" s="51">
        <v>45523</v>
      </c>
      <c r="F5707" s="50" t="s">
        <v>72</v>
      </c>
      <c r="G5707" s="50" t="s">
        <v>995</v>
      </c>
      <c r="H5707" s="50" t="s">
        <v>996</v>
      </c>
      <c r="I5707" s="50" t="s">
        <v>981</v>
      </c>
      <c r="J5707" s="50" t="s">
        <v>5572</v>
      </c>
      <c r="K5707" s="53">
        <v>4023.26</v>
      </c>
    </row>
    <row r="5708" spans="1:11" x14ac:dyDescent="0.25">
      <c r="A5708" s="50" t="s">
        <v>5558</v>
      </c>
      <c r="B5708" s="50" t="s">
        <v>7231</v>
      </c>
      <c r="C5708" s="50" t="s">
        <v>7229</v>
      </c>
      <c r="D5708" s="50" t="s">
        <v>37</v>
      </c>
      <c r="E5708" s="51">
        <v>45523</v>
      </c>
      <c r="F5708" s="50" t="s">
        <v>72</v>
      </c>
      <c r="G5708" s="50" t="s">
        <v>995</v>
      </c>
      <c r="H5708" s="50" t="s">
        <v>996</v>
      </c>
      <c r="I5708" s="50" t="s">
        <v>981</v>
      </c>
      <c r="J5708" s="50" t="s">
        <v>5572</v>
      </c>
      <c r="K5708" s="53">
        <v>6094.77</v>
      </c>
    </row>
    <row r="5709" spans="1:11" x14ac:dyDescent="0.25">
      <c r="A5709" s="50" t="s">
        <v>5558</v>
      </c>
      <c r="B5709" s="50" t="s">
        <v>7232</v>
      </c>
      <c r="C5709" s="50" t="s">
        <v>7229</v>
      </c>
      <c r="D5709" s="50" t="s">
        <v>37</v>
      </c>
      <c r="E5709" s="51">
        <v>45523</v>
      </c>
      <c r="F5709" s="50" t="s">
        <v>72</v>
      </c>
      <c r="G5709" s="50" t="s">
        <v>995</v>
      </c>
      <c r="H5709" s="50" t="s">
        <v>996</v>
      </c>
      <c r="I5709" s="50" t="s">
        <v>981</v>
      </c>
      <c r="J5709" s="50" t="s">
        <v>5572</v>
      </c>
      <c r="K5709" s="53">
        <v>6094.77</v>
      </c>
    </row>
    <row r="5710" spans="1:11" x14ac:dyDescent="0.25">
      <c r="A5710" s="50" t="s">
        <v>5558</v>
      </c>
      <c r="B5710" s="50" t="s">
        <v>7233</v>
      </c>
      <c r="C5710" s="50" t="s">
        <v>7229</v>
      </c>
      <c r="D5710" s="50" t="s">
        <v>37</v>
      </c>
      <c r="E5710" s="51">
        <v>45523</v>
      </c>
      <c r="F5710" s="50" t="s">
        <v>72</v>
      </c>
      <c r="G5710" s="50" t="s">
        <v>995</v>
      </c>
      <c r="H5710" s="50" t="s">
        <v>996</v>
      </c>
      <c r="I5710" s="50" t="s">
        <v>981</v>
      </c>
      <c r="J5710" s="50" t="s">
        <v>5572</v>
      </c>
      <c r="K5710" s="53">
        <v>6094.77</v>
      </c>
    </row>
    <row r="5711" spans="1:11" x14ac:dyDescent="0.25">
      <c r="A5711" s="50" t="s">
        <v>5558</v>
      </c>
      <c r="B5711" s="50" t="s">
        <v>7234</v>
      </c>
      <c r="C5711" s="50" t="s">
        <v>7229</v>
      </c>
      <c r="D5711" s="50" t="s">
        <v>37</v>
      </c>
      <c r="E5711" s="51">
        <v>45523</v>
      </c>
      <c r="F5711" s="50" t="s">
        <v>72</v>
      </c>
      <c r="G5711" s="50" t="s">
        <v>995</v>
      </c>
      <c r="H5711" s="50" t="s">
        <v>996</v>
      </c>
      <c r="I5711" s="50" t="s">
        <v>981</v>
      </c>
      <c r="J5711" s="50" t="s">
        <v>5572</v>
      </c>
      <c r="K5711" s="53">
        <v>6094.77</v>
      </c>
    </row>
    <row r="5712" spans="1:11" x14ac:dyDescent="0.25">
      <c r="A5712" s="50" t="s">
        <v>5558</v>
      </c>
      <c r="B5712" s="50" t="s">
        <v>7235</v>
      </c>
      <c r="C5712" s="50" t="s">
        <v>7229</v>
      </c>
      <c r="D5712" s="50" t="s">
        <v>37</v>
      </c>
      <c r="E5712" s="51">
        <v>45523</v>
      </c>
      <c r="F5712" s="50" t="s">
        <v>72</v>
      </c>
      <c r="G5712" s="50" t="s">
        <v>995</v>
      </c>
      <c r="H5712" s="50" t="s">
        <v>996</v>
      </c>
      <c r="I5712" s="50" t="s">
        <v>981</v>
      </c>
      <c r="J5712" s="50" t="s">
        <v>5572</v>
      </c>
      <c r="K5712" s="53">
        <v>6094.75</v>
      </c>
    </row>
    <row r="5713" spans="1:11" x14ac:dyDescent="0.25">
      <c r="A5713" s="50" t="s">
        <v>5558</v>
      </c>
      <c r="B5713" s="50" t="s">
        <v>7236</v>
      </c>
      <c r="C5713" s="50" t="s">
        <v>7237</v>
      </c>
      <c r="D5713" s="50" t="s">
        <v>37</v>
      </c>
      <c r="E5713" s="51">
        <v>45523</v>
      </c>
      <c r="F5713" s="50" t="s">
        <v>72</v>
      </c>
      <c r="G5713" s="50" t="s">
        <v>995</v>
      </c>
      <c r="H5713" s="50" t="s">
        <v>996</v>
      </c>
      <c r="I5713" s="50" t="s">
        <v>981</v>
      </c>
      <c r="J5713" s="50" t="s">
        <v>5572</v>
      </c>
      <c r="K5713" s="53">
        <v>5328.43</v>
      </c>
    </row>
    <row r="5714" spans="1:11" x14ac:dyDescent="0.25">
      <c r="A5714" s="50" t="s">
        <v>5558</v>
      </c>
      <c r="B5714" s="50" t="s">
        <v>7238</v>
      </c>
      <c r="C5714" s="50" t="s">
        <v>7237</v>
      </c>
      <c r="D5714" s="50" t="s">
        <v>37</v>
      </c>
      <c r="E5714" s="51">
        <v>45523</v>
      </c>
      <c r="F5714" s="50" t="s">
        <v>72</v>
      </c>
      <c r="G5714" s="50" t="s">
        <v>995</v>
      </c>
      <c r="H5714" s="50" t="s">
        <v>996</v>
      </c>
      <c r="I5714" s="50" t="s">
        <v>981</v>
      </c>
      <c r="J5714" s="50" t="s">
        <v>5572</v>
      </c>
      <c r="K5714" s="53">
        <v>5328.43</v>
      </c>
    </row>
    <row r="5715" spans="1:11" x14ac:dyDescent="0.25">
      <c r="A5715" s="50" t="s">
        <v>5558</v>
      </c>
      <c r="B5715" s="50" t="s">
        <v>7239</v>
      </c>
      <c r="C5715" s="50" t="s">
        <v>5902</v>
      </c>
      <c r="D5715" s="50" t="s">
        <v>37</v>
      </c>
      <c r="E5715" s="51">
        <v>45523</v>
      </c>
      <c r="F5715" s="50" t="s">
        <v>72</v>
      </c>
      <c r="G5715" s="50" t="s">
        <v>995</v>
      </c>
      <c r="H5715" s="50" t="s">
        <v>996</v>
      </c>
      <c r="I5715" s="50" t="s">
        <v>981</v>
      </c>
      <c r="J5715" s="50" t="s">
        <v>5572</v>
      </c>
      <c r="K5715" s="53">
        <v>11075.95</v>
      </c>
    </row>
    <row r="5716" spans="1:11" x14ac:dyDescent="0.25">
      <c r="A5716" s="50" t="s">
        <v>5558</v>
      </c>
      <c r="B5716" s="50" t="s">
        <v>7240</v>
      </c>
      <c r="C5716" s="50" t="s">
        <v>7193</v>
      </c>
      <c r="D5716" s="50" t="s">
        <v>37</v>
      </c>
      <c r="E5716" s="51">
        <v>45523</v>
      </c>
      <c r="F5716" s="50" t="s">
        <v>72</v>
      </c>
      <c r="G5716" s="50" t="s">
        <v>995</v>
      </c>
      <c r="H5716" s="50" t="s">
        <v>996</v>
      </c>
      <c r="I5716" s="50" t="s">
        <v>981</v>
      </c>
      <c r="J5716" s="50" t="s">
        <v>5572</v>
      </c>
      <c r="K5716" s="53">
        <v>14123.33</v>
      </c>
    </row>
    <row r="5717" spans="1:11" x14ac:dyDescent="0.25">
      <c r="A5717" s="50" t="s">
        <v>5558</v>
      </c>
      <c r="B5717" s="50" t="s">
        <v>7241</v>
      </c>
      <c r="C5717" s="50" t="s">
        <v>7193</v>
      </c>
      <c r="D5717" s="50" t="s">
        <v>37</v>
      </c>
      <c r="E5717" s="51">
        <v>45523</v>
      </c>
      <c r="F5717" s="50" t="s">
        <v>72</v>
      </c>
      <c r="G5717" s="50" t="s">
        <v>995</v>
      </c>
      <c r="H5717" s="50" t="s">
        <v>996</v>
      </c>
      <c r="I5717" s="50" t="s">
        <v>981</v>
      </c>
      <c r="J5717" s="50" t="s">
        <v>5572</v>
      </c>
      <c r="K5717" s="53">
        <v>14123.34</v>
      </c>
    </row>
    <row r="5718" spans="1:11" x14ac:dyDescent="0.25">
      <c r="A5718" s="50" t="s">
        <v>5558</v>
      </c>
      <c r="B5718" s="50" t="s">
        <v>7242</v>
      </c>
      <c r="C5718" s="50" t="s">
        <v>7193</v>
      </c>
      <c r="D5718" s="50" t="s">
        <v>37</v>
      </c>
      <c r="E5718" s="51">
        <v>45523</v>
      </c>
      <c r="F5718" s="50" t="s">
        <v>72</v>
      </c>
      <c r="G5718" s="50" t="s">
        <v>995</v>
      </c>
      <c r="H5718" s="50" t="s">
        <v>996</v>
      </c>
      <c r="I5718" s="50" t="s">
        <v>981</v>
      </c>
      <c r="J5718" s="50" t="s">
        <v>5572</v>
      </c>
      <c r="K5718" s="53">
        <v>15937.39</v>
      </c>
    </row>
    <row r="5719" spans="1:11" x14ac:dyDescent="0.25">
      <c r="A5719" s="50" t="s">
        <v>5558</v>
      </c>
      <c r="B5719" s="50" t="s">
        <v>7243</v>
      </c>
      <c r="C5719" s="50" t="s">
        <v>5594</v>
      </c>
      <c r="D5719" s="50" t="s">
        <v>37</v>
      </c>
      <c r="E5719" s="51">
        <v>45523</v>
      </c>
      <c r="F5719" s="50" t="s">
        <v>72</v>
      </c>
      <c r="G5719" s="50" t="s">
        <v>995</v>
      </c>
      <c r="H5719" s="50" t="s">
        <v>996</v>
      </c>
      <c r="I5719" s="50" t="s">
        <v>981</v>
      </c>
      <c r="J5719" s="50" t="s">
        <v>5572</v>
      </c>
      <c r="K5719" s="53">
        <v>4178.93</v>
      </c>
    </row>
    <row r="5720" spans="1:11" x14ac:dyDescent="0.25">
      <c r="A5720" s="50" t="s">
        <v>5558</v>
      </c>
      <c r="B5720" s="50" t="s">
        <v>7244</v>
      </c>
      <c r="C5720" s="50" t="s">
        <v>7245</v>
      </c>
      <c r="D5720" s="50" t="s">
        <v>37</v>
      </c>
      <c r="E5720" s="51">
        <v>45526</v>
      </c>
      <c r="F5720" s="50" t="s">
        <v>72</v>
      </c>
      <c r="G5720" s="50" t="s">
        <v>548</v>
      </c>
      <c r="H5720" s="50" t="s">
        <v>549</v>
      </c>
      <c r="I5720" s="50" t="s">
        <v>981</v>
      </c>
      <c r="J5720" s="50" t="s">
        <v>5572</v>
      </c>
      <c r="K5720" s="53">
        <v>8522.67</v>
      </c>
    </row>
    <row r="5721" spans="1:11" x14ac:dyDescent="0.25">
      <c r="A5721" s="50" t="s">
        <v>5558</v>
      </c>
      <c r="B5721" s="50" t="s">
        <v>7246</v>
      </c>
      <c r="C5721" s="50" t="s">
        <v>7245</v>
      </c>
      <c r="D5721" s="50" t="s">
        <v>37</v>
      </c>
      <c r="E5721" s="51">
        <v>45526</v>
      </c>
      <c r="F5721" s="50" t="s">
        <v>72</v>
      </c>
      <c r="G5721" s="50" t="s">
        <v>4117</v>
      </c>
      <c r="H5721" s="50" t="s">
        <v>4118</v>
      </c>
      <c r="I5721" s="50" t="s">
        <v>981</v>
      </c>
      <c r="J5721" s="50" t="s">
        <v>5572</v>
      </c>
      <c r="K5721" s="53">
        <v>8522.67</v>
      </c>
    </row>
    <row r="5722" spans="1:11" x14ac:dyDescent="0.25">
      <c r="A5722" s="50" t="s">
        <v>5558</v>
      </c>
      <c r="B5722" s="50" t="s">
        <v>7247</v>
      </c>
      <c r="C5722" s="50" t="s">
        <v>7245</v>
      </c>
      <c r="D5722" s="50" t="s">
        <v>37</v>
      </c>
      <c r="E5722" s="51">
        <v>45526</v>
      </c>
      <c r="F5722" s="50" t="s">
        <v>72</v>
      </c>
      <c r="G5722" s="50" t="s">
        <v>4117</v>
      </c>
      <c r="H5722" s="50" t="s">
        <v>4118</v>
      </c>
      <c r="I5722" s="50" t="s">
        <v>981</v>
      </c>
      <c r="J5722" s="50" t="s">
        <v>5572</v>
      </c>
      <c r="K5722" s="53">
        <v>8522.66</v>
      </c>
    </row>
    <row r="5723" spans="1:11" x14ac:dyDescent="0.25">
      <c r="A5723" s="50" t="s">
        <v>5558</v>
      </c>
      <c r="B5723" s="50" t="s">
        <v>7248</v>
      </c>
      <c r="C5723" s="50" t="s">
        <v>6810</v>
      </c>
      <c r="D5723" s="50" t="s">
        <v>37</v>
      </c>
      <c r="E5723" s="51">
        <v>45526</v>
      </c>
      <c r="F5723" s="50" t="s">
        <v>72</v>
      </c>
      <c r="G5723" s="50" t="s">
        <v>234</v>
      </c>
      <c r="H5723" s="50" t="s">
        <v>235</v>
      </c>
      <c r="I5723" s="50" t="s">
        <v>981</v>
      </c>
      <c r="J5723" s="50" t="s">
        <v>5572</v>
      </c>
      <c r="K5723" s="53">
        <v>16279.85</v>
      </c>
    </row>
    <row r="5724" spans="1:11" x14ac:dyDescent="0.25">
      <c r="A5724" s="50" t="s">
        <v>5558</v>
      </c>
      <c r="B5724" s="50" t="s">
        <v>7249</v>
      </c>
      <c r="C5724" s="50" t="s">
        <v>6812</v>
      </c>
      <c r="D5724" s="50" t="s">
        <v>37</v>
      </c>
      <c r="E5724" s="51">
        <v>45526</v>
      </c>
      <c r="F5724" s="50" t="s">
        <v>72</v>
      </c>
      <c r="G5724" s="50" t="s">
        <v>234</v>
      </c>
      <c r="H5724" s="50" t="s">
        <v>235</v>
      </c>
      <c r="I5724" s="50" t="s">
        <v>981</v>
      </c>
      <c r="J5724" s="50" t="s">
        <v>5572</v>
      </c>
      <c r="K5724" s="53">
        <v>6475.54</v>
      </c>
    </row>
    <row r="5725" spans="1:11" x14ac:dyDescent="0.25">
      <c r="A5725" s="50" t="s">
        <v>5558</v>
      </c>
      <c r="B5725" s="50" t="s">
        <v>7250</v>
      </c>
      <c r="C5725" s="50" t="s">
        <v>6804</v>
      </c>
      <c r="D5725" s="50" t="s">
        <v>37</v>
      </c>
      <c r="E5725" s="51">
        <v>45526</v>
      </c>
      <c r="F5725" s="50" t="s">
        <v>72</v>
      </c>
      <c r="G5725" s="50" t="s">
        <v>234</v>
      </c>
      <c r="H5725" s="50" t="s">
        <v>235</v>
      </c>
      <c r="I5725" s="50" t="s">
        <v>981</v>
      </c>
      <c r="J5725" s="50" t="s">
        <v>5572</v>
      </c>
      <c r="K5725" s="53">
        <v>19426.62</v>
      </c>
    </row>
    <row r="5726" spans="1:11" x14ac:dyDescent="0.25">
      <c r="A5726" s="50" t="s">
        <v>5558</v>
      </c>
      <c r="B5726" s="50" t="s">
        <v>7251</v>
      </c>
      <c r="C5726" s="50" t="s">
        <v>6806</v>
      </c>
      <c r="D5726" s="50" t="s">
        <v>37</v>
      </c>
      <c r="E5726" s="51">
        <v>45526</v>
      </c>
      <c r="F5726" s="50" t="s">
        <v>72</v>
      </c>
      <c r="G5726" s="50" t="s">
        <v>995</v>
      </c>
      <c r="H5726" s="50" t="s">
        <v>996</v>
      </c>
      <c r="I5726" s="50" t="s">
        <v>981</v>
      </c>
      <c r="J5726" s="50" t="s">
        <v>5592</v>
      </c>
      <c r="K5726" s="53">
        <v>33696.03</v>
      </c>
    </row>
    <row r="5727" spans="1:11" x14ac:dyDescent="0.25">
      <c r="A5727" s="50" t="s">
        <v>5558</v>
      </c>
      <c r="B5727" s="50" t="s">
        <v>7252</v>
      </c>
      <c r="C5727" s="50" t="s">
        <v>6810</v>
      </c>
      <c r="D5727" s="50" t="s">
        <v>37</v>
      </c>
      <c r="E5727" s="51">
        <v>45526</v>
      </c>
      <c r="F5727" s="50" t="s">
        <v>72</v>
      </c>
      <c r="G5727" s="50" t="s">
        <v>995</v>
      </c>
      <c r="H5727" s="50" t="s">
        <v>996</v>
      </c>
      <c r="I5727" s="50" t="s">
        <v>981</v>
      </c>
      <c r="J5727" s="50" t="s">
        <v>5572</v>
      </c>
      <c r="K5727" s="53">
        <v>11040.03</v>
      </c>
    </row>
    <row r="5728" spans="1:11" x14ac:dyDescent="0.25">
      <c r="A5728" s="50" t="s">
        <v>5558</v>
      </c>
      <c r="B5728" s="50" t="s">
        <v>7253</v>
      </c>
      <c r="C5728" s="50" t="s">
        <v>5862</v>
      </c>
      <c r="D5728" s="50" t="s">
        <v>37</v>
      </c>
      <c r="E5728" s="51">
        <v>45527</v>
      </c>
      <c r="F5728" s="50" t="s">
        <v>72</v>
      </c>
      <c r="G5728" s="50" t="s">
        <v>166</v>
      </c>
      <c r="H5728" s="50" t="s">
        <v>167</v>
      </c>
      <c r="I5728" s="50" t="s">
        <v>981</v>
      </c>
      <c r="J5728" s="50" t="s">
        <v>5572</v>
      </c>
      <c r="K5728" s="53">
        <v>5987</v>
      </c>
    </row>
    <row r="5729" spans="1:11" x14ac:dyDescent="0.25">
      <c r="A5729" s="50" t="s">
        <v>5558</v>
      </c>
      <c r="B5729" s="50" t="s">
        <v>7254</v>
      </c>
      <c r="C5729" s="50" t="s">
        <v>5862</v>
      </c>
      <c r="D5729" s="50" t="s">
        <v>37</v>
      </c>
      <c r="E5729" s="51">
        <v>45527</v>
      </c>
      <c r="F5729" s="50" t="s">
        <v>72</v>
      </c>
      <c r="G5729" s="50" t="s">
        <v>166</v>
      </c>
      <c r="H5729" s="50" t="s">
        <v>167</v>
      </c>
      <c r="I5729" s="50" t="s">
        <v>981</v>
      </c>
      <c r="J5729" s="50" t="s">
        <v>5572</v>
      </c>
      <c r="K5729" s="53">
        <v>5987</v>
      </c>
    </row>
    <row r="5730" spans="1:11" x14ac:dyDescent="0.25">
      <c r="A5730" s="50" t="s">
        <v>5558</v>
      </c>
      <c r="B5730" s="50" t="s">
        <v>7255</v>
      </c>
      <c r="C5730" s="50" t="s">
        <v>5783</v>
      </c>
      <c r="D5730" s="50" t="s">
        <v>37</v>
      </c>
      <c r="E5730" s="51">
        <v>45527</v>
      </c>
      <c r="F5730" s="50" t="s">
        <v>72</v>
      </c>
      <c r="G5730" s="50" t="s">
        <v>619</v>
      </c>
      <c r="H5730" s="50" t="s">
        <v>620</v>
      </c>
      <c r="I5730" s="50" t="s">
        <v>981</v>
      </c>
      <c r="J5730" s="50" t="s">
        <v>5572</v>
      </c>
      <c r="K5730" s="53">
        <v>5987</v>
      </c>
    </row>
    <row r="5731" spans="1:11" x14ac:dyDescent="0.25">
      <c r="A5731" s="50" t="s">
        <v>5558</v>
      </c>
      <c r="B5731" s="50" t="s">
        <v>7256</v>
      </c>
      <c r="C5731" s="50" t="s">
        <v>5783</v>
      </c>
      <c r="D5731" s="50" t="s">
        <v>37</v>
      </c>
      <c r="E5731" s="51">
        <v>45527</v>
      </c>
      <c r="F5731" s="50" t="s">
        <v>72</v>
      </c>
      <c r="G5731" s="50" t="s">
        <v>619</v>
      </c>
      <c r="H5731" s="50" t="s">
        <v>620</v>
      </c>
      <c r="I5731" s="50" t="s">
        <v>981</v>
      </c>
      <c r="J5731" s="50" t="s">
        <v>5572</v>
      </c>
      <c r="K5731" s="53">
        <v>5987</v>
      </c>
    </row>
    <row r="5732" spans="1:11" x14ac:dyDescent="0.25">
      <c r="A5732" s="50" t="s">
        <v>5558</v>
      </c>
      <c r="B5732" s="50" t="s">
        <v>7257</v>
      </c>
      <c r="C5732" s="50" t="s">
        <v>5783</v>
      </c>
      <c r="D5732" s="50" t="s">
        <v>37</v>
      </c>
      <c r="E5732" s="51">
        <v>45527</v>
      </c>
      <c r="F5732" s="50" t="s">
        <v>72</v>
      </c>
      <c r="G5732" s="50" t="s">
        <v>1074</v>
      </c>
      <c r="H5732" s="50" t="s">
        <v>1075</v>
      </c>
      <c r="I5732" s="50" t="s">
        <v>981</v>
      </c>
      <c r="J5732" s="50" t="s">
        <v>5572</v>
      </c>
      <c r="K5732" s="53">
        <v>5987</v>
      </c>
    </row>
    <row r="5733" spans="1:11" x14ac:dyDescent="0.25">
      <c r="A5733" s="50" t="s">
        <v>5558</v>
      </c>
      <c r="B5733" s="50" t="s">
        <v>7258</v>
      </c>
      <c r="C5733" s="50" t="s">
        <v>5783</v>
      </c>
      <c r="D5733" s="50" t="s">
        <v>37</v>
      </c>
      <c r="E5733" s="51">
        <v>45527</v>
      </c>
      <c r="F5733" s="50" t="s">
        <v>72</v>
      </c>
      <c r="G5733" s="50" t="s">
        <v>1074</v>
      </c>
      <c r="H5733" s="50" t="s">
        <v>1075</v>
      </c>
      <c r="I5733" s="50" t="s">
        <v>981</v>
      </c>
      <c r="J5733" s="50" t="s">
        <v>5572</v>
      </c>
      <c r="K5733" s="53">
        <v>5987</v>
      </c>
    </row>
    <row r="5734" spans="1:11" x14ac:dyDescent="0.25">
      <c r="A5734" s="50" t="s">
        <v>5558</v>
      </c>
      <c r="B5734" s="50" t="s">
        <v>7259</v>
      </c>
      <c r="C5734" s="50" t="s">
        <v>5783</v>
      </c>
      <c r="D5734" s="50" t="s">
        <v>37</v>
      </c>
      <c r="E5734" s="51">
        <v>45527</v>
      </c>
      <c r="F5734" s="50" t="s">
        <v>72</v>
      </c>
      <c r="G5734" s="50" t="s">
        <v>1074</v>
      </c>
      <c r="H5734" s="50" t="s">
        <v>1075</v>
      </c>
      <c r="I5734" s="50" t="s">
        <v>981</v>
      </c>
      <c r="J5734" s="50" t="s">
        <v>5572</v>
      </c>
      <c r="K5734" s="53">
        <v>5987</v>
      </c>
    </row>
    <row r="5735" spans="1:11" x14ac:dyDescent="0.25">
      <c r="A5735" s="50" t="s">
        <v>5558</v>
      </c>
      <c r="B5735" s="50" t="s">
        <v>7260</v>
      </c>
      <c r="C5735" s="50" t="s">
        <v>5677</v>
      </c>
      <c r="D5735" s="50" t="s">
        <v>37</v>
      </c>
      <c r="E5735" s="51">
        <v>45527</v>
      </c>
      <c r="F5735" s="50" t="s">
        <v>72</v>
      </c>
      <c r="G5735" s="50" t="s">
        <v>1001</v>
      </c>
      <c r="H5735" s="50" t="s">
        <v>1002</v>
      </c>
      <c r="I5735" s="50" t="s">
        <v>981</v>
      </c>
      <c r="J5735" s="50" t="s">
        <v>5572</v>
      </c>
      <c r="K5735" s="53">
        <v>5987</v>
      </c>
    </row>
    <row r="5736" spans="1:11" x14ac:dyDescent="0.25">
      <c r="A5736" s="50" t="s">
        <v>5558</v>
      </c>
      <c r="B5736" s="50" t="s">
        <v>7261</v>
      </c>
      <c r="C5736" s="50" t="s">
        <v>5783</v>
      </c>
      <c r="D5736" s="50" t="s">
        <v>37</v>
      </c>
      <c r="E5736" s="51">
        <v>45527</v>
      </c>
      <c r="F5736" s="50" t="s">
        <v>72</v>
      </c>
      <c r="G5736" s="50" t="s">
        <v>995</v>
      </c>
      <c r="H5736" s="50" t="s">
        <v>996</v>
      </c>
      <c r="I5736" s="50" t="s">
        <v>981</v>
      </c>
      <c r="J5736" s="50" t="s">
        <v>5572</v>
      </c>
      <c r="K5736" s="53">
        <v>5987</v>
      </c>
    </row>
    <row r="5737" spans="1:11" x14ac:dyDescent="0.25">
      <c r="A5737" s="50" t="s">
        <v>5558</v>
      </c>
      <c r="B5737" s="50" t="s">
        <v>7262</v>
      </c>
      <c r="C5737" s="50" t="s">
        <v>7263</v>
      </c>
      <c r="D5737" s="50" t="s">
        <v>37</v>
      </c>
      <c r="E5737" s="51">
        <v>45527</v>
      </c>
      <c r="F5737" s="50" t="s">
        <v>72</v>
      </c>
      <c r="G5737" s="50" t="s">
        <v>396</v>
      </c>
      <c r="H5737" s="50" t="s">
        <v>397</v>
      </c>
      <c r="I5737" s="50" t="s">
        <v>981</v>
      </c>
      <c r="J5737" s="50" t="s">
        <v>5572</v>
      </c>
      <c r="K5737" s="53">
        <v>8447.66</v>
      </c>
    </row>
    <row r="5738" spans="1:11" x14ac:dyDescent="0.25">
      <c r="A5738" s="50" t="s">
        <v>5558</v>
      </c>
      <c r="B5738" s="50" t="s">
        <v>7264</v>
      </c>
      <c r="C5738" s="50" t="s">
        <v>7263</v>
      </c>
      <c r="D5738" s="50" t="s">
        <v>37</v>
      </c>
      <c r="E5738" s="51">
        <v>45527</v>
      </c>
      <c r="F5738" s="50" t="s">
        <v>72</v>
      </c>
      <c r="G5738" s="50" t="s">
        <v>396</v>
      </c>
      <c r="H5738" s="50" t="s">
        <v>397</v>
      </c>
      <c r="I5738" s="50" t="s">
        <v>981</v>
      </c>
      <c r="J5738" s="50" t="s">
        <v>5572</v>
      </c>
      <c r="K5738" s="53">
        <v>8447.66</v>
      </c>
    </row>
    <row r="5739" spans="1:11" x14ac:dyDescent="0.25">
      <c r="A5739" s="50" t="s">
        <v>5558</v>
      </c>
      <c r="B5739" s="50" t="s">
        <v>7265</v>
      </c>
      <c r="C5739" s="50" t="s">
        <v>7263</v>
      </c>
      <c r="D5739" s="50" t="s">
        <v>37</v>
      </c>
      <c r="E5739" s="51">
        <v>45527</v>
      </c>
      <c r="F5739" s="50" t="s">
        <v>72</v>
      </c>
      <c r="G5739" s="50" t="s">
        <v>396</v>
      </c>
      <c r="H5739" s="50" t="s">
        <v>397</v>
      </c>
      <c r="I5739" s="50" t="s">
        <v>981</v>
      </c>
      <c r="J5739" s="50" t="s">
        <v>5572</v>
      </c>
      <c r="K5739" s="53">
        <v>8447.66</v>
      </c>
    </row>
    <row r="5740" spans="1:11" x14ac:dyDescent="0.25">
      <c r="A5740" s="50" t="s">
        <v>5558</v>
      </c>
      <c r="B5740" s="50" t="s">
        <v>7266</v>
      </c>
      <c r="C5740" s="50" t="s">
        <v>7263</v>
      </c>
      <c r="D5740" s="50" t="s">
        <v>37</v>
      </c>
      <c r="E5740" s="51">
        <v>45527</v>
      </c>
      <c r="F5740" s="50" t="s">
        <v>72</v>
      </c>
      <c r="G5740" s="50" t="s">
        <v>396</v>
      </c>
      <c r="H5740" s="50" t="s">
        <v>397</v>
      </c>
      <c r="I5740" s="50" t="s">
        <v>981</v>
      </c>
      <c r="J5740" s="50" t="s">
        <v>5572</v>
      </c>
      <c r="K5740" s="53">
        <v>8447.66</v>
      </c>
    </row>
    <row r="5741" spans="1:11" x14ac:dyDescent="0.25">
      <c r="A5741" s="50" t="s">
        <v>5558</v>
      </c>
      <c r="B5741" s="50" t="s">
        <v>7267</v>
      </c>
      <c r="C5741" s="50" t="s">
        <v>7263</v>
      </c>
      <c r="D5741" s="50" t="s">
        <v>37</v>
      </c>
      <c r="E5741" s="51">
        <v>45527</v>
      </c>
      <c r="F5741" s="50" t="s">
        <v>72</v>
      </c>
      <c r="G5741" s="50" t="s">
        <v>396</v>
      </c>
      <c r="H5741" s="50" t="s">
        <v>397</v>
      </c>
      <c r="I5741" s="50" t="s">
        <v>981</v>
      </c>
      <c r="J5741" s="50" t="s">
        <v>5572</v>
      </c>
      <c r="K5741" s="53">
        <v>8447.66</v>
      </c>
    </row>
    <row r="5742" spans="1:11" x14ac:dyDescent="0.25">
      <c r="A5742" s="50" t="s">
        <v>5558</v>
      </c>
      <c r="B5742" s="50" t="s">
        <v>7268</v>
      </c>
      <c r="C5742" s="50" t="s">
        <v>7263</v>
      </c>
      <c r="D5742" s="50" t="s">
        <v>37</v>
      </c>
      <c r="E5742" s="51">
        <v>45527</v>
      </c>
      <c r="F5742" s="50" t="s">
        <v>72</v>
      </c>
      <c r="G5742" s="50" t="s">
        <v>396</v>
      </c>
      <c r="H5742" s="50" t="s">
        <v>397</v>
      </c>
      <c r="I5742" s="50" t="s">
        <v>981</v>
      </c>
      <c r="J5742" s="50" t="s">
        <v>5572</v>
      </c>
      <c r="K5742" s="53">
        <v>8447.66</v>
      </c>
    </row>
    <row r="5743" spans="1:11" x14ac:dyDescent="0.25">
      <c r="A5743" s="50" t="s">
        <v>5558</v>
      </c>
      <c r="B5743" s="50" t="s">
        <v>7269</v>
      </c>
      <c r="C5743" s="50" t="s">
        <v>7263</v>
      </c>
      <c r="D5743" s="50" t="s">
        <v>37</v>
      </c>
      <c r="E5743" s="51">
        <v>45527</v>
      </c>
      <c r="F5743" s="50" t="s">
        <v>72</v>
      </c>
      <c r="G5743" s="50" t="s">
        <v>396</v>
      </c>
      <c r="H5743" s="50" t="s">
        <v>397</v>
      </c>
      <c r="I5743" s="50" t="s">
        <v>981</v>
      </c>
      <c r="J5743" s="50" t="s">
        <v>5572</v>
      </c>
      <c r="K5743" s="53">
        <v>8447.66</v>
      </c>
    </row>
    <row r="5744" spans="1:11" x14ac:dyDescent="0.25">
      <c r="A5744" s="50" t="s">
        <v>5558</v>
      </c>
      <c r="B5744" s="50" t="s">
        <v>7270</v>
      </c>
      <c r="C5744" s="50" t="s">
        <v>7263</v>
      </c>
      <c r="D5744" s="50" t="s">
        <v>37</v>
      </c>
      <c r="E5744" s="51">
        <v>45527</v>
      </c>
      <c r="F5744" s="50" t="s">
        <v>72</v>
      </c>
      <c r="G5744" s="50" t="s">
        <v>396</v>
      </c>
      <c r="H5744" s="50" t="s">
        <v>397</v>
      </c>
      <c r="I5744" s="50" t="s">
        <v>981</v>
      </c>
      <c r="J5744" s="50" t="s">
        <v>5572</v>
      </c>
      <c r="K5744" s="53">
        <v>8447.66</v>
      </c>
    </row>
    <row r="5745" spans="1:11" x14ac:dyDescent="0.25">
      <c r="A5745" s="50" t="s">
        <v>5558</v>
      </c>
      <c r="B5745" s="50" t="s">
        <v>7271</v>
      </c>
      <c r="C5745" s="50" t="s">
        <v>7263</v>
      </c>
      <c r="D5745" s="50" t="s">
        <v>37</v>
      </c>
      <c r="E5745" s="51">
        <v>45527</v>
      </c>
      <c r="F5745" s="50" t="s">
        <v>72</v>
      </c>
      <c r="G5745" s="50" t="s">
        <v>396</v>
      </c>
      <c r="H5745" s="50" t="s">
        <v>397</v>
      </c>
      <c r="I5745" s="50" t="s">
        <v>981</v>
      </c>
      <c r="J5745" s="50" t="s">
        <v>5572</v>
      </c>
      <c r="K5745" s="53">
        <v>8447.66</v>
      </c>
    </row>
    <row r="5746" spans="1:11" x14ac:dyDescent="0.25">
      <c r="A5746" s="50" t="s">
        <v>5558</v>
      </c>
      <c r="B5746" s="50" t="s">
        <v>7272</v>
      </c>
      <c r="C5746" s="50" t="s">
        <v>7263</v>
      </c>
      <c r="D5746" s="50" t="s">
        <v>37</v>
      </c>
      <c r="E5746" s="51">
        <v>45527</v>
      </c>
      <c r="F5746" s="50" t="s">
        <v>72</v>
      </c>
      <c r="G5746" s="50" t="s">
        <v>396</v>
      </c>
      <c r="H5746" s="50" t="s">
        <v>397</v>
      </c>
      <c r="I5746" s="50" t="s">
        <v>981</v>
      </c>
      <c r="J5746" s="50" t="s">
        <v>5572</v>
      </c>
      <c r="K5746" s="53">
        <v>8447.66</v>
      </c>
    </row>
    <row r="5747" spans="1:11" x14ac:dyDescent="0.25">
      <c r="A5747" s="50" t="s">
        <v>5558</v>
      </c>
      <c r="B5747" s="50" t="s">
        <v>7273</v>
      </c>
      <c r="C5747" s="50" t="s">
        <v>7263</v>
      </c>
      <c r="D5747" s="50" t="s">
        <v>37</v>
      </c>
      <c r="E5747" s="51">
        <v>45527</v>
      </c>
      <c r="F5747" s="50" t="s">
        <v>72</v>
      </c>
      <c r="G5747" s="50" t="s">
        <v>396</v>
      </c>
      <c r="H5747" s="50" t="s">
        <v>397</v>
      </c>
      <c r="I5747" s="50" t="s">
        <v>981</v>
      </c>
      <c r="J5747" s="50" t="s">
        <v>5572</v>
      </c>
      <c r="K5747" s="53">
        <v>8447.66</v>
      </c>
    </row>
    <row r="5748" spans="1:11" x14ac:dyDescent="0.25">
      <c r="A5748" s="50" t="s">
        <v>5558</v>
      </c>
      <c r="B5748" s="50" t="s">
        <v>7274</v>
      </c>
      <c r="C5748" s="50" t="s">
        <v>7263</v>
      </c>
      <c r="D5748" s="50" t="s">
        <v>37</v>
      </c>
      <c r="E5748" s="51">
        <v>45527</v>
      </c>
      <c r="F5748" s="50" t="s">
        <v>72</v>
      </c>
      <c r="G5748" s="50" t="s">
        <v>396</v>
      </c>
      <c r="H5748" s="50" t="s">
        <v>397</v>
      </c>
      <c r="I5748" s="50" t="s">
        <v>981</v>
      </c>
      <c r="J5748" s="50" t="s">
        <v>5572</v>
      </c>
      <c r="K5748" s="53">
        <v>8447.66</v>
      </c>
    </row>
    <row r="5749" spans="1:11" x14ac:dyDescent="0.25">
      <c r="A5749" s="50" t="s">
        <v>5558</v>
      </c>
      <c r="B5749" s="50" t="s">
        <v>7275</v>
      </c>
      <c r="C5749" s="50" t="s">
        <v>7263</v>
      </c>
      <c r="D5749" s="50" t="s">
        <v>37</v>
      </c>
      <c r="E5749" s="51">
        <v>45527</v>
      </c>
      <c r="F5749" s="50" t="s">
        <v>72</v>
      </c>
      <c r="G5749" s="50" t="s">
        <v>396</v>
      </c>
      <c r="H5749" s="50" t="s">
        <v>397</v>
      </c>
      <c r="I5749" s="50" t="s">
        <v>981</v>
      </c>
      <c r="J5749" s="50" t="s">
        <v>5572</v>
      </c>
      <c r="K5749" s="53">
        <v>8447.66</v>
      </c>
    </row>
    <row r="5750" spans="1:11" x14ac:dyDescent="0.25">
      <c r="A5750" s="50" t="s">
        <v>5558</v>
      </c>
      <c r="B5750" s="50" t="s">
        <v>7276</v>
      </c>
      <c r="C5750" s="50" t="s">
        <v>7263</v>
      </c>
      <c r="D5750" s="50" t="s">
        <v>37</v>
      </c>
      <c r="E5750" s="51">
        <v>45527</v>
      </c>
      <c r="F5750" s="50" t="s">
        <v>72</v>
      </c>
      <c r="G5750" s="50" t="s">
        <v>396</v>
      </c>
      <c r="H5750" s="50" t="s">
        <v>397</v>
      </c>
      <c r="I5750" s="50" t="s">
        <v>981</v>
      </c>
      <c r="J5750" s="50" t="s">
        <v>5572</v>
      </c>
      <c r="K5750" s="53">
        <v>8447.66</v>
      </c>
    </row>
    <row r="5751" spans="1:11" x14ac:dyDescent="0.25">
      <c r="A5751" s="50" t="s">
        <v>5558</v>
      </c>
      <c r="B5751" s="50" t="s">
        <v>7277</v>
      </c>
      <c r="C5751" s="50" t="s">
        <v>7263</v>
      </c>
      <c r="D5751" s="50" t="s">
        <v>37</v>
      </c>
      <c r="E5751" s="51">
        <v>45527</v>
      </c>
      <c r="F5751" s="50" t="s">
        <v>72</v>
      </c>
      <c r="G5751" s="50" t="s">
        <v>396</v>
      </c>
      <c r="H5751" s="50" t="s">
        <v>397</v>
      </c>
      <c r="I5751" s="50" t="s">
        <v>981</v>
      </c>
      <c r="J5751" s="50" t="s">
        <v>5572</v>
      </c>
      <c r="K5751" s="53">
        <v>8447.66</v>
      </c>
    </row>
    <row r="5752" spans="1:11" x14ac:dyDescent="0.25">
      <c r="A5752" s="50" t="s">
        <v>5558</v>
      </c>
      <c r="B5752" s="50" t="s">
        <v>7278</v>
      </c>
      <c r="C5752" s="50" t="s">
        <v>7263</v>
      </c>
      <c r="D5752" s="50" t="s">
        <v>37</v>
      </c>
      <c r="E5752" s="51">
        <v>45527</v>
      </c>
      <c r="F5752" s="50" t="s">
        <v>72</v>
      </c>
      <c r="G5752" s="50" t="s">
        <v>396</v>
      </c>
      <c r="H5752" s="50" t="s">
        <v>397</v>
      </c>
      <c r="I5752" s="50" t="s">
        <v>981</v>
      </c>
      <c r="J5752" s="50" t="s">
        <v>5572</v>
      </c>
      <c r="K5752" s="53">
        <v>8447.66</v>
      </c>
    </row>
    <row r="5753" spans="1:11" x14ac:dyDescent="0.25">
      <c r="A5753" s="50" t="s">
        <v>5558</v>
      </c>
      <c r="B5753" s="50" t="s">
        <v>7279</v>
      </c>
      <c r="C5753" s="50" t="s">
        <v>7263</v>
      </c>
      <c r="D5753" s="50" t="s">
        <v>37</v>
      </c>
      <c r="E5753" s="51">
        <v>45527</v>
      </c>
      <c r="F5753" s="50" t="s">
        <v>72</v>
      </c>
      <c r="G5753" s="50" t="s">
        <v>396</v>
      </c>
      <c r="H5753" s="50" t="s">
        <v>397</v>
      </c>
      <c r="I5753" s="50" t="s">
        <v>981</v>
      </c>
      <c r="J5753" s="50" t="s">
        <v>5572</v>
      </c>
      <c r="K5753" s="53">
        <v>8447.66</v>
      </c>
    </row>
    <row r="5754" spans="1:11" x14ac:dyDescent="0.25">
      <c r="A5754" s="50" t="s">
        <v>5558</v>
      </c>
      <c r="B5754" s="50" t="s">
        <v>7280</v>
      </c>
      <c r="C5754" s="50" t="s">
        <v>7263</v>
      </c>
      <c r="D5754" s="50" t="s">
        <v>37</v>
      </c>
      <c r="E5754" s="51">
        <v>45527</v>
      </c>
      <c r="F5754" s="50" t="s">
        <v>72</v>
      </c>
      <c r="G5754" s="50" t="s">
        <v>396</v>
      </c>
      <c r="H5754" s="50" t="s">
        <v>397</v>
      </c>
      <c r="I5754" s="50" t="s">
        <v>981</v>
      </c>
      <c r="J5754" s="50" t="s">
        <v>5572</v>
      </c>
      <c r="K5754" s="53">
        <v>8447.66</v>
      </c>
    </row>
    <row r="5755" spans="1:11" x14ac:dyDescent="0.25">
      <c r="A5755" s="50" t="s">
        <v>5558</v>
      </c>
      <c r="B5755" s="50" t="s">
        <v>7281</v>
      </c>
      <c r="C5755" s="50" t="s">
        <v>7263</v>
      </c>
      <c r="D5755" s="50" t="s">
        <v>37</v>
      </c>
      <c r="E5755" s="51">
        <v>45527</v>
      </c>
      <c r="F5755" s="50" t="s">
        <v>72</v>
      </c>
      <c r="G5755" s="50" t="s">
        <v>396</v>
      </c>
      <c r="H5755" s="50" t="s">
        <v>397</v>
      </c>
      <c r="I5755" s="50" t="s">
        <v>981</v>
      </c>
      <c r="J5755" s="50" t="s">
        <v>5572</v>
      </c>
      <c r="K5755" s="53">
        <v>8447.66</v>
      </c>
    </row>
    <row r="5756" spans="1:11" x14ac:dyDescent="0.25">
      <c r="A5756" s="50" t="s">
        <v>5558</v>
      </c>
      <c r="B5756" s="50" t="s">
        <v>7282</v>
      </c>
      <c r="C5756" s="50" t="s">
        <v>7263</v>
      </c>
      <c r="D5756" s="50" t="s">
        <v>37</v>
      </c>
      <c r="E5756" s="51">
        <v>45527</v>
      </c>
      <c r="F5756" s="50" t="s">
        <v>72</v>
      </c>
      <c r="G5756" s="50" t="s">
        <v>396</v>
      </c>
      <c r="H5756" s="50" t="s">
        <v>397</v>
      </c>
      <c r="I5756" s="50" t="s">
        <v>981</v>
      </c>
      <c r="J5756" s="50" t="s">
        <v>5572</v>
      </c>
      <c r="K5756" s="53">
        <v>8447.6</v>
      </c>
    </row>
    <row r="5757" spans="1:11" x14ac:dyDescent="0.25">
      <c r="A5757" s="50" t="s">
        <v>5558</v>
      </c>
      <c r="B5757" s="50" t="s">
        <v>7283</v>
      </c>
      <c r="C5757" s="50" t="s">
        <v>7284</v>
      </c>
      <c r="D5757" s="50" t="s">
        <v>37</v>
      </c>
      <c r="E5757" s="51">
        <v>45530</v>
      </c>
      <c r="F5757" s="50" t="s">
        <v>72</v>
      </c>
      <c r="G5757" s="50" t="s">
        <v>111</v>
      </c>
      <c r="H5757" s="50" t="s">
        <v>112</v>
      </c>
      <c r="I5757" s="50" t="s">
        <v>981</v>
      </c>
      <c r="J5757" s="50" t="s">
        <v>5592</v>
      </c>
      <c r="K5757" s="53">
        <v>35787.42</v>
      </c>
    </row>
    <row r="5758" spans="1:11" x14ac:dyDescent="0.25">
      <c r="A5758" s="50" t="s">
        <v>5558</v>
      </c>
      <c r="B5758" s="50" t="s">
        <v>7285</v>
      </c>
      <c r="C5758" s="50" t="s">
        <v>7284</v>
      </c>
      <c r="D5758" s="50" t="s">
        <v>37</v>
      </c>
      <c r="E5758" s="51">
        <v>45530</v>
      </c>
      <c r="F5758" s="50" t="s">
        <v>72</v>
      </c>
      <c r="G5758" s="50" t="s">
        <v>111</v>
      </c>
      <c r="H5758" s="50" t="s">
        <v>112</v>
      </c>
      <c r="I5758" s="50" t="s">
        <v>981</v>
      </c>
      <c r="J5758" s="50" t="s">
        <v>5592</v>
      </c>
      <c r="K5758" s="53">
        <v>35787.410000000003</v>
      </c>
    </row>
    <row r="5759" spans="1:11" x14ac:dyDescent="0.25">
      <c r="A5759" s="50" t="s">
        <v>5558</v>
      </c>
      <c r="B5759" s="50" t="s">
        <v>7286</v>
      </c>
      <c r="C5759" s="50" t="s">
        <v>7287</v>
      </c>
      <c r="D5759" s="50" t="s">
        <v>37</v>
      </c>
      <c r="E5759" s="51">
        <v>45537</v>
      </c>
      <c r="F5759" s="50" t="s">
        <v>72</v>
      </c>
      <c r="G5759" s="50" t="s">
        <v>152</v>
      </c>
      <c r="H5759" s="50" t="s">
        <v>153</v>
      </c>
      <c r="I5759" s="50" t="s">
        <v>981</v>
      </c>
      <c r="J5759" s="50" t="s">
        <v>5561</v>
      </c>
      <c r="K5759" s="53">
        <v>1302.29</v>
      </c>
    </row>
    <row r="5760" spans="1:11" x14ac:dyDescent="0.25">
      <c r="A5760" s="50" t="s">
        <v>5558</v>
      </c>
      <c r="B5760" s="50" t="s">
        <v>7288</v>
      </c>
      <c r="C5760" s="50" t="s">
        <v>7284</v>
      </c>
      <c r="D5760" s="50" t="s">
        <v>37</v>
      </c>
      <c r="E5760" s="51">
        <v>45537</v>
      </c>
      <c r="F5760" s="50" t="s">
        <v>72</v>
      </c>
      <c r="G5760" s="50" t="s">
        <v>995</v>
      </c>
      <c r="H5760" s="50" t="s">
        <v>996</v>
      </c>
      <c r="I5760" s="50" t="s">
        <v>981</v>
      </c>
      <c r="J5760" s="50" t="s">
        <v>5592</v>
      </c>
      <c r="K5760" s="53">
        <v>24187.9</v>
      </c>
    </row>
    <row r="5761" spans="1:11" x14ac:dyDescent="0.25">
      <c r="A5761" s="50" t="s">
        <v>5558</v>
      </c>
      <c r="B5761" s="50" t="s">
        <v>7289</v>
      </c>
      <c r="C5761" s="50" t="s">
        <v>7284</v>
      </c>
      <c r="D5761" s="50" t="s">
        <v>37</v>
      </c>
      <c r="E5761" s="51">
        <v>45537</v>
      </c>
      <c r="F5761" s="50" t="s">
        <v>72</v>
      </c>
      <c r="G5761" s="50" t="s">
        <v>995</v>
      </c>
      <c r="H5761" s="50" t="s">
        <v>996</v>
      </c>
      <c r="I5761" s="50" t="s">
        <v>981</v>
      </c>
      <c r="J5761" s="50" t="s">
        <v>5592</v>
      </c>
      <c r="K5761" s="53">
        <v>24187.9</v>
      </c>
    </row>
    <row r="5762" spans="1:11" x14ac:dyDescent="0.25">
      <c r="A5762" s="50" t="s">
        <v>5558</v>
      </c>
      <c r="B5762" s="50" t="s">
        <v>7290</v>
      </c>
      <c r="C5762" s="50" t="s">
        <v>7291</v>
      </c>
      <c r="D5762" s="50" t="s">
        <v>37</v>
      </c>
      <c r="E5762" s="51">
        <v>45539</v>
      </c>
      <c r="F5762" s="50" t="s">
        <v>72</v>
      </c>
      <c r="G5762" s="50" t="s">
        <v>481</v>
      </c>
      <c r="H5762" s="50" t="s">
        <v>482</v>
      </c>
      <c r="I5762" s="50" t="s">
        <v>981</v>
      </c>
      <c r="J5762" s="50" t="s">
        <v>5572</v>
      </c>
      <c r="K5762" s="53">
        <v>6521.9</v>
      </c>
    </row>
    <row r="5763" spans="1:11" x14ac:dyDescent="0.25">
      <c r="A5763" s="50" t="s">
        <v>5558</v>
      </c>
      <c r="B5763" s="50" t="s">
        <v>7292</v>
      </c>
      <c r="C5763" s="50" t="s">
        <v>7291</v>
      </c>
      <c r="D5763" s="50" t="s">
        <v>37</v>
      </c>
      <c r="E5763" s="51">
        <v>45539</v>
      </c>
      <c r="F5763" s="50" t="s">
        <v>72</v>
      </c>
      <c r="G5763" s="50" t="s">
        <v>481</v>
      </c>
      <c r="H5763" s="50" t="s">
        <v>482</v>
      </c>
      <c r="I5763" s="50" t="s">
        <v>981</v>
      </c>
      <c r="J5763" s="50" t="s">
        <v>5572</v>
      </c>
      <c r="K5763" s="53">
        <v>6521.9</v>
      </c>
    </row>
    <row r="5764" spans="1:11" x14ac:dyDescent="0.25">
      <c r="A5764" s="50" t="s">
        <v>5558</v>
      </c>
      <c r="B5764" s="50" t="s">
        <v>7293</v>
      </c>
      <c r="C5764" s="50" t="s">
        <v>7291</v>
      </c>
      <c r="D5764" s="50" t="s">
        <v>37</v>
      </c>
      <c r="E5764" s="51">
        <v>45539</v>
      </c>
      <c r="F5764" s="50" t="s">
        <v>72</v>
      </c>
      <c r="G5764" s="50" t="s">
        <v>481</v>
      </c>
      <c r="H5764" s="50" t="s">
        <v>482</v>
      </c>
      <c r="I5764" s="50" t="s">
        <v>981</v>
      </c>
      <c r="J5764" s="50" t="s">
        <v>5572</v>
      </c>
      <c r="K5764" s="53">
        <v>6521.9</v>
      </c>
    </row>
    <row r="5765" spans="1:11" x14ac:dyDescent="0.25">
      <c r="A5765" s="50" t="s">
        <v>5558</v>
      </c>
      <c r="B5765" s="50" t="s">
        <v>7294</v>
      </c>
      <c r="C5765" s="50" t="s">
        <v>7291</v>
      </c>
      <c r="D5765" s="50" t="s">
        <v>37</v>
      </c>
      <c r="E5765" s="51">
        <v>45539</v>
      </c>
      <c r="F5765" s="50" t="s">
        <v>72</v>
      </c>
      <c r="G5765" s="50" t="s">
        <v>481</v>
      </c>
      <c r="H5765" s="50" t="s">
        <v>482</v>
      </c>
      <c r="I5765" s="50" t="s">
        <v>981</v>
      </c>
      <c r="J5765" s="50" t="s">
        <v>5572</v>
      </c>
      <c r="K5765" s="53">
        <v>6521.9</v>
      </c>
    </row>
    <row r="5766" spans="1:11" x14ac:dyDescent="0.25">
      <c r="A5766" s="50" t="s">
        <v>5558</v>
      </c>
      <c r="B5766" s="50" t="s">
        <v>7295</v>
      </c>
      <c r="C5766" s="50" t="s">
        <v>7291</v>
      </c>
      <c r="D5766" s="50" t="s">
        <v>37</v>
      </c>
      <c r="E5766" s="51">
        <v>45539</v>
      </c>
      <c r="F5766" s="50" t="s">
        <v>72</v>
      </c>
      <c r="G5766" s="50" t="s">
        <v>481</v>
      </c>
      <c r="H5766" s="50" t="s">
        <v>482</v>
      </c>
      <c r="I5766" s="50" t="s">
        <v>981</v>
      </c>
      <c r="J5766" s="50" t="s">
        <v>5572</v>
      </c>
      <c r="K5766" s="53">
        <v>6521.9</v>
      </c>
    </row>
    <row r="5767" spans="1:11" x14ac:dyDescent="0.25">
      <c r="A5767" s="50" t="s">
        <v>5558</v>
      </c>
      <c r="B5767" s="50" t="s">
        <v>7296</v>
      </c>
      <c r="C5767" s="50" t="s">
        <v>7291</v>
      </c>
      <c r="D5767" s="50" t="s">
        <v>37</v>
      </c>
      <c r="E5767" s="51">
        <v>45539</v>
      </c>
      <c r="F5767" s="50" t="s">
        <v>72</v>
      </c>
      <c r="G5767" s="50" t="s">
        <v>481</v>
      </c>
      <c r="H5767" s="50" t="s">
        <v>482</v>
      </c>
      <c r="I5767" s="50" t="s">
        <v>981</v>
      </c>
      <c r="J5767" s="50" t="s">
        <v>5572</v>
      </c>
      <c r="K5767" s="53">
        <v>6521.9</v>
      </c>
    </row>
    <row r="5768" spans="1:11" x14ac:dyDescent="0.25">
      <c r="A5768" s="50" t="s">
        <v>5558</v>
      </c>
      <c r="B5768" s="50" t="s">
        <v>7297</v>
      </c>
      <c r="C5768" s="50" t="s">
        <v>6819</v>
      </c>
      <c r="D5768" s="50" t="s">
        <v>37</v>
      </c>
      <c r="E5768" s="51">
        <v>45541</v>
      </c>
      <c r="F5768" s="50" t="s">
        <v>72</v>
      </c>
      <c r="G5768" s="50" t="s">
        <v>3515</v>
      </c>
      <c r="H5768" s="50" t="s">
        <v>3516</v>
      </c>
      <c r="I5768" s="50" t="s">
        <v>981</v>
      </c>
      <c r="J5768" s="50" t="s">
        <v>5572</v>
      </c>
      <c r="K5768" s="53">
        <v>3347.93</v>
      </c>
    </row>
    <row r="5769" spans="1:11" x14ac:dyDescent="0.25">
      <c r="A5769" s="50" t="s">
        <v>5558</v>
      </c>
      <c r="B5769" s="50" t="s">
        <v>7298</v>
      </c>
      <c r="C5769" s="50" t="s">
        <v>7068</v>
      </c>
      <c r="D5769" s="50" t="s">
        <v>37</v>
      </c>
      <c r="E5769" s="51">
        <v>45546</v>
      </c>
      <c r="F5769" s="50" t="s">
        <v>72</v>
      </c>
      <c r="G5769" s="50" t="s">
        <v>3734</v>
      </c>
      <c r="H5769" s="50" t="s">
        <v>3735</v>
      </c>
      <c r="I5769" s="50" t="s">
        <v>981</v>
      </c>
      <c r="J5769" s="50" t="s">
        <v>5572</v>
      </c>
      <c r="K5769" s="53">
        <v>6146.8</v>
      </c>
    </row>
    <row r="5770" spans="1:11" x14ac:dyDescent="0.25">
      <c r="A5770" s="50" t="s">
        <v>5558</v>
      </c>
      <c r="B5770" s="50" t="s">
        <v>7299</v>
      </c>
      <c r="C5770" s="50" t="s">
        <v>7300</v>
      </c>
      <c r="D5770" s="50" t="s">
        <v>37</v>
      </c>
      <c r="E5770" s="51">
        <v>45546</v>
      </c>
      <c r="F5770" s="50" t="s">
        <v>72</v>
      </c>
      <c r="G5770" s="50" t="s">
        <v>626</v>
      </c>
      <c r="H5770" s="50" t="s">
        <v>627</v>
      </c>
      <c r="I5770" s="50" t="s">
        <v>981</v>
      </c>
      <c r="J5770" s="50" t="s">
        <v>5572</v>
      </c>
      <c r="K5770" s="53">
        <v>4178.93</v>
      </c>
    </row>
    <row r="5771" spans="1:11" x14ac:dyDescent="0.25">
      <c r="A5771" s="50" t="s">
        <v>5558</v>
      </c>
      <c r="B5771" s="50" t="s">
        <v>7301</v>
      </c>
      <c r="C5771" s="50" t="s">
        <v>7302</v>
      </c>
      <c r="D5771" s="50" t="s">
        <v>37</v>
      </c>
      <c r="E5771" s="51">
        <v>45551</v>
      </c>
      <c r="F5771" s="50" t="s">
        <v>72</v>
      </c>
      <c r="G5771" s="50" t="s">
        <v>1056</v>
      </c>
      <c r="H5771" s="50" t="s">
        <v>1057</v>
      </c>
      <c r="I5771" s="50" t="s">
        <v>981</v>
      </c>
      <c r="J5771" s="50" t="s">
        <v>5592</v>
      </c>
      <c r="K5771" s="53">
        <v>24043.99</v>
      </c>
    </row>
    <row r="5772" spans="1:11" x14ac:dyDescent="0.25">
      <c r="A5772" s="50" t="s">
        <v>5558</v>
      </c>
      <c r="B5772" s="50" t="s">
        <v>7303</v>
      </c>
      <c r="C5772" s="50" t="s">
        <v>5585</v>
      </c>
      <c r="D5772" s="50" t="s">
        <v>37</v>
      </c>
      <c r="E5772" s="51">
        <v>45553</v>
      </c>
      <c r="F5772" s="50" t="s">
        <v>72</v>
      </c>
      <c r="G5772" s="50" t="s">
        <v>392</v>
      </c>
      <c r="H5772" s="50" t="s">
        <v>393</v>
      </c>
      <c r="I5772" s="50" t="s">
        <v>981</v>
      </c>
      <c r="J5772" s="50" t="s">
        <v>5572</v>
      </c>
      <c r="K5772" s="53">
        <v>6224.5</v>
      </c>
    </row>
    <row r="5773" spans="1:11" x14ac:dyDescent="0.25">
      <c r="A5773" s="50" t="s">
        <v>5558</v>
      </c>
      <c r="B5773" s="50" t="s">
        <v>7304</v>
      </c>
      <c r="C5773" s="50" t="s">
        <v>7305</v>
      </c>
      <c r="D5773" s="50" t="s">
        <v>37</v>
      </c>
      <c r="E5773" s="51">
        <v>45541</v>
      </c>
      <c r="F5773" s="50" t="s">
        <v>72</v>
      </c>
      <c r="G5773" s="50" t="s">
        <v>111</v>
      </c>
      <c r="H5773" s="50" t="s">
        <v>112</v>
      </c>
      <c r="I5773" s="50" t="s">
        <v>981</v>
      </c>
      <c r="J5773" s="50" t="s">
        <v>5572</v>
      </c>
      <c r="K5773" s="53">
        <v>12783.47</v>
      </c>
    </row>
    <row r="5774" spans="1:11" x14ac:dyDescent="0.25">
      <c r="A5774" s="50" t="s">
        <v>5558</v>
      </c>
      <c r="B5774" s="50" t="s">
        <v>7306</v>
      </c>
      <c r="C5774" s="50" t="s">
        <v>7307</v>
      </c>
      <c r="D5774" s="50" t="s">
        <v>37</v>
      </c>
      <c r="E5774" s="51">
        <v>45541</v>
      </c>
      <c r="F5774" s="50" t="s">
        <v>72</v>
      </c>
      <c r="G5774" s="50" t="s">
        <v>111</v>
      </c>
      <c r="H5774" s="50" t="s">
        <v>112</v>
      </c>
      <c r="I5774" s="50" t="s">
        <v>981</v>
      </c>
      <c r="J5774" s="50" t="s">
        <v>5572</v>
      </c>
      <c r="K5774" s="53">
        <v>7405.94</v>
      </c>
    </row>
    <row r="5775" spans="1:11" x14ac:dyDescent="0.25">
      <c r="A5775" s="50" t="s">
        <v>5558</v>
      </c>
      <c r="B5775" s="50" t="s">
        <v>7308</v>
      </c>
      <c r="C5775" s="50" t="s">
        <v>5596</v>
      </c>
      <c r="D5775" s="50" t="s">
        <v>37</v>
      </c>
      <c r="E5775" s="51">
        <v>45541</v>
      </c>
      <c r="F5775" s="50" t="s">
        <v>72</v>
      </c>
      <c r="G5775" s="50" t="s">
        <v>111</v>
      </c>
      <c r="H5775" s="50" t="s">
        <v>112</v>
      </c>
      <c r="I5775" s="50" t="s">
        <v>981</v>
      </c>
      <c r="J5775" s="50" t="s">
        <v>5572</v>
      </c>
      <c r="K5775" s="53">
        <v>10517.99</v>
      </c>
    </row>
    <row r="5776" spans="1:11" x14ac:dyDescent="0.25">
      <c r="A5776" s="50" t="s">
        <v>5558</v>
      </c>
      <c r="B5776" s="50" t="s">
        <v>7309</v>
      </c>
      <c r="C5776" s="50" t="s">
        <v>6966</v>
      </c>
      <c r="D5776" s="50" t="s">
        <v>37</v>
      </c>
      <c r="E5776" s="51">
        <v>45541</v>
      </c>
      <c r="F5776" s="50" t="s">
        <v>72</v>
      </c>
      <c r="G5776" s="50" t="s">
        <v>111</v>
      </c>
      <c r="H5776" s="50" t="s">
        <v>112</v>
      </c>
      <c r="I5776" s="50" t="s">
        <v>981</v>
      </c>
      <c r="J5776" s="50" t="s">
        <v>5572</v>
      </c>
      <c r="K5776" s="53">
        <v>5599.06</v>
      </c>
    </row>
    <row r="5777" spans="1:11" x14ac:dyDescent="0.25">
      <c r="A5777" s="50" t="s">
        <v>5558</v>
      </c>
      <c r="B5777" s="50" t="s">
        <v>7310</v>
      </c>
      <c r="C5777" s="50" t="s">
        <v>7311</v>
      </c>
      <c r="D5777" s="50" t="s">
        <v>37</v>
      </c>
      <c r="E5777" s="51">
        <v>45541</v>
      </c>
      <c r="F5777" s="50" t="s">
        <v>72</v>
      </c>
      <c r="G5777" s="50" t="s">
        <v>111</v>
      </c>
      <c r="H5777" s="50" t="s">
        <v>112</v>
      </c>
      <c r="I5777" s="50" t="s">
        <v>981</v>
      </c>
      <c r="J5777" s="50" t="s">
        <v>5592</v>
      </c>
      <c r="K5777" s="53">
        <v>21672.99</v>
      </c>
    </row>
    <row r="5778" spans="1:11" x14ac:dyDescent="0.25">
      <c r="A5778" s="50" t="s">
        <v>5558</v>
      </c>
      <c r="B5778" s="50" t="s">
        <v>7312</v>
      </c>
      <c r="C5778" s="50" t="s">
        <v>5902</v>
      </c>
      <c r="D5778" s="50" t="s">
        <v>37</v>
      </c>
      <c r="E5778" s="51">
        <v>45541</v>
      </c>
      <c r="F5778" s="50" t="s">
        <v>72</v>
      </c>
      <c r="G5778" s="50" t="s">
        <v>111</v>
      </c>
      <c r="H5778" s="50" t="s">
        <v>112</v>
      </c>
      <c r="I5778" s="50" t="s">
        <v>981</v>
      </c>
      <c r="J5778" s="50" t="s">
        <v>5572</v>
      </c>
      <c r="K5778" s="53">
        <v>16785.189999999999</v>
      </c>
    </row>
    <row r="5779" spans="1:11" x14ac:dyDescent="0.25">
      <c r="A5779" s="50" t="s">
        <v>5558</v>
      </c>
      <c r="B5779" s="50" t="s">
        <v>7313</v>
      </c>
      <c r="C5779" s="50" t="s">
        <v>5596</v>
      </c>
      <c r="D5779" s="50" t="s">
        <v>37</v>
      </c>
      <c r="E5779" s="51">
        <v>45541</v>
      </c>
      <c r="F5779" s="50" t="s">
        <v>72</v>
      </c>
      <c r="G5779" s="50" t="s">
        <v>111</v>
      </c>
      <c r="H5779" s="50" t="s">
        <v>112</v>
      </c>
      <c r="I5779" s="50" t="s">
        <v>981</v>
      </c>
      <c r="J5779" s="50" t="s">
        <v>5572</v>
      </c>
      <c r="K5779" s="53">
        <v>8118.39</v>
      </c>
    </row>
    <row r="5780" spans="1:11" x14ac:dyDescent="0.25">
      <c r="A5780" s="50" t="s">
        <v>5558</v>
      </c>
      <c r="B5780" s="50" t="s">
        <v>7314</v>
      </c>
      <c r="C5780" s="50" t="s">
        <v>5659</v>
      </c>
      <c r="D5780" s="50" t="s">
        <v>37</v>
      </c>
      <c r="E5780" s="51">
        <v>45541</v>
      </c>
      <c r="F5780" s="50" t="s">
        <v>72</v>
      </c>
      <c r="G5780" s="50" t="s">
        <v>111</v>
      </c>
      <c r="H5780" s="50" t="s">
        <v>112</v>
      </c>
      <c r="I5780" s="50" t="s">
        <v>981</v>
      </c>
      <c r="J5780" s="50" t="s">
        <v>5572</v>
      </c>
      <c r="K5780" s="53">
        <v>14953.16</v>
      </c>
    </row>
    <row r="5781" spans="1:11" x14ac:dyDescent="0.25">
      <c r="A5781" s="50" t="s">
        <v>5558</v>
      </c>
      <c r="B5781" s="50" t="s">
        <v>7315</v>
      </c>
      <c r="C5781" s="50" t="s">
        <v>7311</v>
      </c>
      <c r="D5781" s="50" t="s">
        <v>37</v>
      </c>
      <c r="E5781" s="51">
        <v>45541</v>
      </c>
      <c r="F5781" s="50" t="s">
        <v>72</v>
      </c>
      <c r="G5781" s="50" t="s">
        <v>111</v>
      </c>
      <c r="H5781" s="50" t="s">
        <v>112</v>
      </c>
      <c r="I5781" s="50" t="s">
        <v>981</v>
      </c>
      <c r="J5781" s="50" t="s">
        <v>5572</v>
      </c>
      <c r="K5781" s="53">
        <v>9188.8700000000008</v>
      </c>
    </row>
    <row r="5782" spans="1:11" x14ac:dyDescent="0.25">
      <c r="A5782" s="50" t="s">
        <v>5558</v>
      </c>
      <c r="B5782" s="50" t="s">
        <v>7316</v>
      </c>
      <c r="C5782" s="50" t="s">
        <v>5596</v>
      </c>
      <c r="D5782" s="50" t="s">
        <v>37</v>
      </c>
      <c r="E5782" s="51">
        <v>45541</v>
      </c>
      <c r="F5782" s="50" t="s">
        <v>72</v>
      </c>
      <c r="G5782" s="50" t="s">
        <v>111</v>
      </c>
      <c r="H5782" s="50" t="s">
        <v>112</v>
      </c>
      <c r="I5782" s="50" t="s">
        <v>981</v>
      </c>
      <c r="J5782" s="50" t="s">
        <v>5572</v>
      </c>
      <c r="K5782" s="53">
        <v>18899.810000000001</v>
      </c>
    </row>
    <row r="5783" spans="1:11" x14ac:dyDescent="0.25">
      <c r="A5783" s="50" t="s">
        <v>5558</v>
      </c>
      <c r="B5783" s="50" t="s">
        <v>7317</v>
      </c>
      <c r="C5783" s="50" t="s">
        <v>5596</v>
      </c>
      <c r="D5783" s="50" t="s">
        <v>37</v>
      </c>
      <c r="E5783" s="51">
        <v>45541</v>
      </c>
      <c r="F5783" s="50" t="s">
        <v>72</v>
      </c>
      <c r="G5783" s="50" t="s">
        <v>111</v>
      </c>
      <c r="H5783" s="50" t="s">
        <v>112</v>
      </c>
      <c r="I5783" s="50" t="s">
        <v>981</v>
      </c>
      <c r="J5783" s="50" t="s">
        <v>5572</v>
      </c>
      <c r="K5783" s="53">
        <v>18899.810000000001</v>
      </c>
    </row>
    <row r="5784" spans="1:11" x14ac:dyDescent="0.25">
      <c r="A5784" s="50" t="s">
        <v>5558</v>
      </c>
      <c r="B5784" s="50" t="s">
        <v>7318</v>
      </c>
      <c r="C5784" s="50" t="s">
        <v>5596</v>
      </c>
      <c r="D5784" s="50" t="s">
        <v>37</v>
      </c>
      <c r="E5784" s="51">
        <v>45541</v>
      </c>
      <c r="F5784" s="50" t="s">
        <v>72</v>
      </c>
      <c r="G5784" s="50" t="s">
        <v>111</v>
      </c>
      <c r="H5784" s="50" t="s">
        <v>112</v>
      </c>
      <c r="I5784" s="50" t="s">
        <v>981</v>
      </c>
      <c r="J5784" s="50" t="s">
        <v>5572</v>
      </c>
      <c r="K5784" s="53">
        <v>18899.810000000001</v>
      </c>
    </row>
    <row r="5785" spans="1:11" x14ac:dyDescent="0.25">
      <c r="A5785" s="50" t="s">
        <v>5558</v>
      </c>
      <c r="B5785" s="50" t="s">
        <v>7319</v>
      </c>
      <c r="C5785" s="50" t="s">
        <v>5596</v>
      </c>
      <c r="D5785" s="50" t="s">
        <v>37</v>
      </c>
      <c r="E5785" s="51">
        <v>45541</v>
      </c>
      <c r="F5785" s="50" t="s">
        <v>72</v>
      </c>
      <c r="G5785" s="50" t="s">
        <v>111</v>
      </c>
      <c r="H5785" s="50" t="s">
        <v>112</v>
      </c>
      <c r="I5785" s="50" t="s">
        <v>981</v>
      </c>
      <c r="J5785" s="50" t="s">
        <v>5572</v>
      </c>
      <c r="K5785" s="53">
        <v>18899.8</v>
      </c>
    </row>
    <row r="5786" spans="1:11" x14ac:dyDescent="0.25">
      <c r="A5786" s="50" t="s">
        <v>5558</v>
      </c>
      <c r="B5786" s="50" t="s">
        <v>7320</v>
      </c>
      <c r="C5786" s="50" t="s">
        <v>5881</v>
      </c>
      <c r="D5786" s="50" t="s">
        <v>37</v>
      </c>
      <c r="E5786" s="51">
        <v>45558</v>
      </c>
      <c r="F5786" s="50" t="s">
        <v>72</v>
      </c>
      <c r="G5786" s="50" t="s">
        <v>1056</v>
      </c>
      <c r="H5786" s="50" t="s">
        <v>1057</v>
      </c>
      <c r="I5786" s="50" t="s">
        <v>981</v>
      </c>
      <c r="J5786" s="50" t="s">
        <v>5572</v>
      </c>
      <c r="K5786" s="53">
        <v>7831</v>
      </c>
    </row>
    <row r="5787" spans="1:11" x14ac:dyDescent="0.25">
      <c r="A5787" s="50" t="s">
        <v>5558</v>
      </c>
      <c r="B5787" s="50" t="s">
        <v>7321</v>
      </c>
      <c r="C5787" s="50" t="s">
        <v>5881</v>
      </c>
      <c r="D5787" s="50" t="s">
        <v>37</v>
      </c>
      <c r="E5787" s="51">
        <v>45558</v>
      </c>
      <c r="F5787" s="50" t="s">
        <v>72</v>
      </c>
      <c r="G5787" s="50" t="s">
        <v>1056</v>
      </c>
      <c r="H5787" s="50" t="s">
        <v>1057</v>
      </c>
      <c r="I5787" s="50" t="s">
        <v>981</v>
      </c>
      <c r="J5787" s="50" t="s">
        <v>5572</v>
      </c>
      <c r="K5787" s="53">
        <v>7831</v>
      </c>
    </row>
    <row r="5788" spans="1:11" x14ac:dyDescent="0.25">
      <c r="A5788" s="50" t="s">
        <v>5558</v>
      </c>
      <c r="B5788" s="50" t="s">
        <v>7322</v>
      </c>
      <c r="C5788" s="50" t="s">
        <v>5881</v>
      </c>
      <c r="D5788" s="50" t="s">
        <v>37</v>
      </c>
      <c r="E5788" s="51">
        <v>45558</v>
      </c>
      <c r="F5788" s="50" t="s">
        <v>72</v>
      </c>
      <c r="G5788" s="50" t="s">
        <v>1056</v>
      </c>
      <c r="H5788" s="50" t="s">
        <v>1057</v>
      </c>
      <c r="I5788" s="50" t="s">
        <v>981</v>
      </c>
      <c r="J5788" s="50" t="s">
        <v>5572</v>
      </c>
      <c r="K5788" s="53">
        <v>7831</v>
      </c>
    </row>
    <row r="5789" spans="1:11" x14ac:dyDescent="0.25">
      <c r="A5789" s="50" t="s">
        <v>5558</v>
      </c>
      <c r="B5789" s="50" t="s">
        <v>7323</v>
      </c>
      <c r="C5789" s="50" t="s">
        <v>5881</v>
      </c>
      <c r="D5789" s="50" t="s">
        <v>37</v>
      </c>
      <c r="E5789" s="51">
        <v>45558</v>
      </c>
      <c r="F5789" s="50" t="s">
        <v>72</v>
      </c>
      <c r="G5789" s="50" t="s">
        <v>1056</v>
      </c>
      <c r="H5789" s="50" t="s">
        <v>1057</v>
      </c>
      <c r="I5789" s="50" t="s">
        <v>981</v>
      </c>
      <c r="J5789" s="50" t="s">
        <v>5572</v>
      </c>
      <c r="K5789" s="53">
        <v>7831</v>
      </c>
    </row>
    <row r="5790" spans="1:11" x14ac:dyDescent="0.25">
      <c r="A5790" s="50" t="s">
        <v>5558</v>
      </c>
      <c r="B5790" s="50" t="s">
        <v>7324</v>
      </c>
      <c r="C5790" s="50" t="s">
        <v>5881</v>
      </c>
      <c r="D5790" s="50" t="s">
        <v>37</v>
      </c>
      <c r="E5790" s="51">
        <v>45558</v>
      </c>
      <c r="F5790" s="50" t="s">
        <v>72</v>
      </c>
      <c r="G5790" s="50" t="s">
        <v>1056</v>
      </c>
      <c r="H5790" s="50" t="s">
        <v>1057</v>
      </c>
      <c r="I5790" s="50" t="s">
        <v>981</v>
      </c>
      <c r="J5790" s="50" t="s">
        <v>5572</v>
      </c>
      <c r="K5790" s="53">
        <v>7831</v>
      </c>
    </row>
    <row r="5791" spans="1:11" x14ac:dyDescent="0.25">
      <c r="A5791" s="50" t="s">
        <v>5558</v>
      </c>
      <c r="B5791" s="50" t="s">
        <v>7325</v>
      </c>
      <c r="C5791" s="50" t="s">
        <v>5881</v>
      </c>
      <c r="D5791" s="50" t="s">
        <v>37</v>
      </c>
      <c r="E5791" s="51">
        <v>45558</v>
      </c>
      <c r="F5791" s="50" t="s">
        <v>72</v>
      </c>
      <c r="G5791" s="50" t="s">
        <v>1056</v>
      </c>
      <c r="H5791" s="50" t="s">
        <v>1057</v>
      </c>
      <c r="I5791" s="50" t="s">
        <v>981</v>
      </c>
      <c r="J5791" s="50" t="s">
        <v>5572</v>
      </c>
      <c r="K5791" s="53">
        <v>7831</v>
      </c>
    </row>
    <row r="5792" spans="1:11" x14ac:dyDescent="0.25">
      <c r="A5792" s="50" t="s">
        <v>5558</v>
      </c>
      <c r="B5792" s="50" t="s">
        <v>7326</v>
      </c>
      <c r="C5792" s="50" t="s">
        <v>5881</v>
      </c>
      <c r="D5792" s="50" t="s">
        <v>37</v>
      </c>
      <c r="E5792" s="51">
        <v>45558</v>
      </c>
      <c r="F5792" s="50" t="s">
        <v>72</v>
      </c>
      <c r="G5792" s="50" t="s">
        <v>1056</v>
      </c>
      <c r="H5792" s="50" t="s">
        <v>1057</v>
      </c>
      <c r="I5792" s="50" t="s">
        <v>981</v>
      </c>
      <c r="J5792" s="50" t="s">
        <v>5572</v>
      </c>
      <c r="K5792" s="53">
        <v>7831</v>
      </c>
    </row>
    <row r="5793" spans="1:11" x14ac:dyDescent="0.25">
      <c r="A5793" s="50" t="s">
        <v>5558</v>
      </c>
      <c r="B5793" s="50" t="s">
        <v>7327</v>
      </c>
      <c r="C5793" s="50" t="s">
        <v>5881</v>
      </c>
      <c r="D5793" s="50" t="s">
        <v>37</v>
      </c>
      <c r="E5793" s="51">
        <v>45558</v>
      </c>
      <c r="F5793" s="50" t="s">
        <v>72</v>
      </c>
      <c r="G5793" s="50" t="s">
        <v>1056</v>
      </c>
      <c r="H5793" s="50" t="s">
        <v>1057</v>
      </c>
      <c r="I5793" s="50" t="s">
        <v>981</v>
      </c>
      <c r="J5793" s="50" t="s">
        <v>5572</v>
      </c>
      <c r="K5793" s="53">
        <v>7831</v>
      </c>
    </row>
    <row r="5794" spans="1:11" x14ac:dyDescent="0.25">
      <c r="A5794" s="50" t="s">
        <v>5558</v>
      </c>
      <c r="B5794" s="50" t="s">
        <v>7328</v>
      </c>
      <c r="C5794" s="50" t="s">
        <v>5881</v>
      </c>
      <c r="D5794" s="50" t="s">
        <v>37</v>
      </c>
      <c r="E5794" s="51">
        <v>45558</v>
      </c>
      <c r="F5794" s="50" t="s">
        <v>72</v>
      </c>
      <c r="G5794" s="50" t="s">
        <v>1056</v>
      </c>
      <c r="H5794" s="50" t="s">
        <v>1057</v>
      </c>
      <c r="I5794" s="50" t="s">
        <v>981</v>
      </c>
      <c r="J5794" s="50" t="s">
        <v>5572</v>
      </c>
      <c r="K5794" s="53">
        <v>7831</v>
      </c>
    </row>
    <row r="5795" spans="1:11" x14ac:dyDescent="0.25">
      <c r="A5795" s="50" t="s">
        <v>5558</v>
      </c>
      <c r="B5795" s="50" t="s">
        <v>7329</v>
      </c>
      <c r="C5795" s="50" t="s">
        <v>5881</v>
      </c>
      <c r="D5795" s="50" t="s">
        <v>37</v>
      </c>
      <c r="E5795" s="51">
        <v>45558</v>
      </c>
      <c r="F5795" s="50" t="s">
        <v>72</v>
      </c>
      <c r="G5795" s="50" t="s">
        <v>1056</v>
      </c>
      <c r="H5795" s="50" t="s">
        <v>1057</v>
      </c>
      <c r="I5795" s="50" t="s">
        <v>981</v>
      </c>
      <c r="J5795" s="50" t="s">
        <v>5572</v>
      </c>
      <c r="K5795" s="53">
        <v>7830.98</v>
      </c>
    </row>
    <row r="5796" spans="1:11" x14ac:dyDescent="0.25">
      <c r="A5796" s="50" t="s">
        <v>5558</v>
      </c>
      <c r="B5796" s="50" t="s">
        <v>7330</v>
      </c>
      <c r="C5796" s="50" t="s">
        <v>7331</v>
      </c>
      <c r="D5796" s="50" t="s">
        <v>37</v>
      </c>
      <c r="E5796" s="51">
        <v>45558</v>
      </c>
      <c r="F5796" s="50" t="s">
        <v>72</v>
      </c>
      <c r="G5796" s="50" t="s">
        <v>1056</v>
      </c>
      <c r="H5796" s="50" t="s">
        <v>1057</v>
      </c>
      <c r="I5796" s="50" t="s">
        <v>981</v>
      </c>
      <c r="J5796" s="50" t="s">
        <v>5592</v>
      </c>
      <c r="K5796" s="53">
        <v>21565.18</v>
      </c>
    </row>
    <row r="5797" spans="1:11" x14ac:dyDescent="0.25">
      <c r="A5797" s="50" t="s">
        <v>5558</v>
      </c>
      <c r="B5797" s="50" t="s">
        <v>7332</v>
      </c>
      <c r="C5797" s="50" t="s">
        <v>7333</v>
      </c>
      <c r="D5797" s="50" t="s">
        <v>37</v>
      </c>
      <c r="E5797" s="51">
        <v>45558</v>
      </c>
      <c r="F5797" s="50" t="s">
        <v>72</v>
      </c>
      <c r="G5797" s="50" t="s">
        <v>1056</v>
      </c>
      <c r="H5797" s="50" t="s">
        <v>1057</v>
      </c>
      <c r="I5797" s="50" t="s">
        <v>981</v>
      </c>
      <c r="J5797" s="50" t="s">
        <v>5572</v>
      </c>
      <c r="K5797" s="53">
        <v>10968.19</v>
      </c>
    </row>
    <row r="5798" spans="1:11" x14ac:dyDescent="0.25">
      <c r="A5798" s="50" t="s">
        <v>5558</v>
      </c>
      <c r="B5798" s="50" t="s">
        <v>7334</v>
      </c>
      <c r="C5798" s="50" t="s">
        <v>7335</v>
      </c>
      <c r="D5798" s="50" t="s">
        <v>37</v>
      </c>
      <c r="E5798" s="51">
        <v>45558</v>
      </c>
      <c r="F5798" s="50" t="s">
        <v>72</v>
      </c>
      <c r="G5798" s="50" t="s">
        <v>1056</v>
      </c>
      <c r="H5798" s="50" t="s">
        <v>1057</v>
      </c>
      <c r="I5798" s="50" t="s">
        <v>981</v>
      </c>
      <c r="J5798" s="50" t="s">
        <v>5572</v>
      </c>
      <c r="K5798" s="53">
        <v>4340.58</v>
      </c>
    </row>
    <row r="5799" spans="1:11" x14ac:dyDescent="0.25">
      <c r="A5799" s="50" t="s">
        <v>5558</v>
      </c>
      <c r="B5799" s="50" t="s">
        <v>7336</v>
      </c>
      <c r="C5799" s="50" t="s">
        <v>5946</v>
      </c>
      <c r="D5799" s="50" t="s">
        <v>37</v>
      </c>
      <c r="E5799" s="51">
        <v>45558</v>
      </c>
      <c r="F5799" s="50" t="s">
        <v>72</v>
      </c>
      <c r="G5799" s="50" t="s">
        <v>1056</v>
      </c>
      <c r="H5799" s="50" t="s">
        <v>1057</v>
      </c>
      <c r="I5799" s="50" t="s">
        <v>981</v>
      </c>
      <c r="J5799" s="50" t="s">
        <v>5572</v>
      </c>
      <c r="K5799" s="53">
        <v>5759.5</v>
      </c>
    </row>
    <row r="5800" spans="1:11" x14ac:dyDescent="0.25">
      <c r="A5800" s="50" t="s">
        <v>5558</v>
      </c>
      <c r="B5800" s="50" t="s">
        <v>7337</v>
      </c>
      <c r="C5800" s="50" t="s">
        <v>5946</v>
      </c>
      <c r="D5800" s="50" t="s">
        <v>37</v>
      </c>
      <c r="E5800" s="51">
        <v>45558</v>
      </c>
      <c r="F5800" s="50" t="s">
        <v>72</v>
      </c>
      <c r="G5800" s="50" t="s">
        <v>1056</v>
      </c>
      <c r="H5800" s="50" t="s">
        <v>1057</v>
      </c>
      <c r="I5800" s="50" t="s">
        <v>981</v>
      </c>
      <c r="J5800" s="50" t="s">
        <v>5572</v>
      </c>
      <c r="K5800" s="53">
        <v>5759.5</v>
      </c>
    </row>
    <row r="5801" spans="1:11" x14ac:dyDescent="0.25">
      <c r="A5801" s="50" t="s">
        <v>5558</v>
      </c>
      <c r="B5801" s="50" t="s">
        <v>7338</v>
      </c>
      <c r="C5801" s="50" t="s">
        <v>5946</v>
      </c>
      <c r="D5801" s="50" t="s">
        <v>37</v>
      </c>
      <c r="E5801" s="51">
        <v>45558</v>
      </c>
      <c r="F5801" s="50" t="s">
        <v>72</v>
      </c>
      <c r="G5801" s="50" t="s">
        <v>1056</v>
      </c>
      <c r="H5801" s="50" t="s">
        <v>1057</v>
      </c>
      <c r="I5801" s="50" t="s">
        <v>981</v>
      </c>
      <c r="J5801" s="50" t="s">
        <v>5572</v>
      </c>
      <c r="K5801" s="53">
        <v>5759.5</v>
      </c>
    </row>
    <row r="5802" spans="1:11" x14ac:dyDescent="0.25">
      <c r="A5802" s="50" t="s">
        <v>5558</v>
      </c>
      <c r="B5802" s="50" t="s">
        <v>7339</v>
      </c>
      <c r="C5802" s="50" t="s">
        <v>5946</v>
      </c>
      <c r="D5802" s="50" t="s">
        <v>37</v>
      </c>
      <c r="E5802" s="51">
        <v>45558</v>
      </c>
      <c r="F5802" s="50" t="s">
        <v>72</v>
      </c>
      <c r="G5802" s="50" t="s">
        <v>1056</v>
      </c>
      <c r="H5802" s="50" t="s">
        <v>1057</v>
      </c>
      <c r="I5802" s="50" t="s">
        <v>981</v>
      </c>
      <c r="J5802" s="50" t="s">
        <v>5572</v>
      </c>
      <c r="K5802" s="53">
        <v>5759.5</v>
      </c>
    </row>
    <row r="5803" spans="1:11" x14ac:dyDescent="0.25">
      <c r="A5803" s="50" t="s">
        <v>5558</v>
      </c>
      <c r="B5803" s="50" t="s">
        <v>7340</v>
      </c>
      <c r="C5803" s="50" t="s">
        <v>5946</v>
      </c>
      <c r="D5803" s="50" t="s">
        <v>37</v>
      </c>
      <c r="E5803" s="51">
        <v>45558</v>
      </c>
      <c r="F5803" s="50" t="s">
        <v>72</v>
      </c>
      <c r="G5803" s="50" t="s">
        <v>1056</v>
      </c>
      <c r="H5803" s="50" t="s">
        <v>1057</v>
      </c>
      <c r="I5803" s="50" t="s">
        <v>981</v>
      </c>
      <c r="J5803" s="50" t="s">
        <v>5572</v>
      </c>
      <c r="K5803" s="53">
        <v>5759.5</v>
      </c>
    </row>
    <row r="5804" spans="1:11" x14ac:dyDescent="0.25">
      <c r="A5804" s="50" t="s">
        <v>5558</v>
      </c>
      <c r="B5804" s="50" t="s">
        <v>7341</v>
      </c>
      <c r="C5804" s="50" t="s">
        <v>5946</v>
      </c>
      <c r="D5804" s="50" t="s">
        <v>37</v>
      </c>
      <c r="E5804" s="51">
        <v>45558</v>
      </c>
      <c r="F5804" s="50" t="s">
        <v>72</v>
      </c>
      <c r="G5804" s="50" t="s">
        <v>1056</v>
      </c>
      <c r="H5804" s="50" t="s">
        <v>1057</v>
      </c>
      <c r="I5804" s="50" t="s">
        <v>981</v>
      </c>
      <c r="J5804" s="50" t="s">
        <v>5572</v>
      </c>
      <c r="K5804" s="53">
        <v>5759.5</v>
      </c>
    </row>
    <row r="5805" spans="1:11" x14ac:dyDescent="0.25">
      <c r="A5805" s="50" t="s">
        <v>5558</v>
      </c>
      <c r="B5805" s="50" t="s">
        <v>7342</v>
      </c>
      <c r="C5805" s="50" t="s">
        <v>5946</v>
      </c>
      <c r="D5805" s="50" t="s">
        <v>37</v>
      </c>
      <c r="E5805" s="51">
        <v>45558</v>
      </c>
      <c r="F5805" s="50" t="s">
        <v>72</v>
      </c>
      <c r="G5805" s="50" t="s">
        <v>1056</v>
      </c>
      <c r="H5805" s="50" t="s">
        <v>1057</v>
      </c>
      <c r="I5805" s="50" t="s">
        <v>981</v>
      </c>
      <c r="J5805" s="50" t="s">
        <v>5572</v>
      </c>
      <c r="K5805" s="53">
        <v>5759.5</v>
      </c>
    </row>
    <row r="5806" spans="1:11" x14ac:dyDescent="0.25">
      <c r="A5806" s="50" t="s">
        <v>5558</v>
      </c>
      <c r="B5806" s="50" t="s">
        <v>7343</v>
      </c>
      <c r="C5806" s="50" t="s">
        <v>5946</v>
      </c>
      <c r="D5806" s="50" t="s">
        <v>37</v>
      </c>
      <c r="E5806" s="51">
        <v>45558</v>
      </c>
      <c r="F5806" s="50" t="s">
        <v>72</v>
      </c>
      <c r="G5806" s="50" t="s">
        <v>1056</v>
      </c>
      <c r="H5806" s="50" t="s">
        <v>1057</v>
      </c>
      <c r="I5806" s="50" t="s">
        <v>981</v>
      </c>
      <c r="J5806" s="50" t="s">
        <v>5572</v>
      </c>
      <c r="K5806" s="53">
        <v>5759.5</v>
      </c>
    </row>
    <row r="5807" spans="1:11" x14ac:dyDescent="0.25">
      <c r="A5807" s="50" t="s">
        <v>5558</v>
      </c>
      <c r="B5807" s="50" t="s">
        <v>7344</v>
      </c>
      <c r="C5807" s="50" t="s">
        <v>5946</v>
      </c>
      <c r="D5807" s="50" t="s">
        <v>37</v>
      </c>
      <c r="E5807" s="51">
        <v>45558</v>
      </c>
      <c r="F5807" s="50" t="s">
        <v>72</v>
      </c>
      <c r="G5807" s="50" t="s">
        <v>1056</v>
      </c>
      <c r="H5807" s="50" t="s">
        <v>1057</v>
      </c>
      <c r="I5807" s="50" t="s">
        <v>981</v>
      </c>
      <c r="J5807" s="50" t="s">
        <v>5572</v>
      </c>
      <c r="K5807" s="53">
        <v>5759.5</v>
      </c>
    </row>
    <row r="5808" spans="1:11" x14ac:dyDescent="0.25">
      <c r="A5808" s="50" t="s">
        <v>5558</v>
      </c>
      <c r="B5808" s="50" t="s">
        <v>7345</v>
      </c>
      <c r="C5808" s="50" t="s">
        <v>5946</v>
      </c>
      <c r="D5808" s="50" t="s">
        <v>37</v>
      </c>
      <c r="E5808" s="51">
        <v>45558</v>
      </c>
      <c r="F5808" s="50" t="s">
        <v>72</v>
      </c>
      <c r="G5808" s="50" t="s">
        <v>1056</v>
      </c>
      <c r="H5808" s="50" t="s">
        <v>1057</v>
      </c>
      <c r="I5808" s="50" t="s">
        <v>981</v>
      </c>
      <c r="J5808" s="50" t="s">
        <v>5572</v>
      </c>
      <c r="K5808" s="53">
        <v>5759.5</v>
      </c>
    </row>
    <row r="5809" spans="1:11" x14ac:dyDescent="0.25">
      <c r="A5809" s="50" t="s">
        <v>5558</v>
      </c>
      <c r="B5809" s="50" t="s">
        <v>7346</v>
      </c>
      <c r="C5809" s="50" t="s">
        <v>5946</v>
      </c>
      <c r="D5809" s="50" t="s">
        <v>37</v>
      </c>
      <c r="E5809" s="51">
        <v>45558</v>
      </c>
      <c r="F5809" s="50" t="s">
        <v>72</v>
      </c>
      <c r="G5809" s="50" t="s">
        <v>1056</v>
      </c>
      <c r="H5809" s="50" t="s">
        <v>1057</v>
      </c>
      <c r="I5809" s="50" t="s">
        <v>981</v>
      </c>
      <c r="J5809" s="50" t="s">
        <v>5572</v>
      </c>
      <c r="K5809" s="53">
        <v>5759.5</v>
      </c>
    </row>
    <row r="5810" spans="1:11" x14ac:dyDescent="0.25">
      <c r="A5810" s="50" t="s">
        <v>5558</v>
      </c>
      <c r="B5810" s="50" t="s">
        <v>7347</v>
      </c>
      <c r="C5810" s="50" t="s">
        <v>5946</v>
      </c>
      <c r="D5810" s="50" t="s">
        <v>37</v>
      </c>
      <c r="E5810" s="51">
        <v>45558</v>
      </c>
      <c r="F5810" s="50" t="s">
        <v>72</v>
      </c>
      <c r="G5810" s="50" t="s">
        <v>1056</v>
      </c>
      <c r="H5810" s="50" t="s">
        <v>1057</v>
      </c>
      <c r="I5810" s="50" t="s">
        <v>981</v>
      </c>
      <c r="J5810" s="50" t="s">
        <v>5572</v>
      </c>
      <c r="K5810" s="53">
        <v>5759.44</v>
      </c>
    </row>
    <row r="5811" spans="1:11" x14ac:dyDescent="0.25">
      <c r="A5811" s="50" t="s">
        <v>5558</v>
      </c>
      <c r="B5811" s="50" t="s">
        <v>7348</v>
      </c>
      <c r="C5811" s="50" t="s">
        <v>6405</v>
      </c>
      <c r="D5811" s="50" t="s">
        <v>37</v>
      </c>
      <c r="E5811" s="51">
        <v>45558</v>
      </c>
      <c r="F5811" s="50" t="s">
        <v>72</v>
      </c>
      <c r="G5811" s="50" t="s">
        <v>1056</v>
      </c>
      <c r="H5811" s="50" t="s">
        <v>1057</v>
      </c>
      <c r="I5811" s="50" t="s">
        <v>981</v>
      </c>
      <c r="J5811" s="50" t="s">
        <v>5572</v>
      </c>
      <c r="K5811" s="53">
        <v>11315.43</v>
      </c>
    </row>
    <row r="5812" spans="1:11" x14ac:dyDescent="0.25">
      <c r="A5812" s="50" t="s">
        <v>5558</v>
      </c>
      <c r="B5812" s="50" t="s">
        <v>7349</v>
      </c>
      <c r="C5812" s="50" t="s">
        <v>6405</v>
      </c>
      <c r="D5812" s="50" t="s">
        <v>37</v>
      </c>
      <c r="E5812" s="51">
        <v>45558</v>
      </c>
      <c r="F5812" s="50" t="s">
        <v>72</v>
      </c>
      <c r="G5812" s="50" t="s">
        <v>1056</v>
      </c>
      <c r="H5812" s="50" t="s">
        <v>1057</v>
      </c>
      <c r="I5812" s="50" t="s">
        <v>981</v>
      </c>
      <c r="J5812" s="50" t="s">
        <v>5572</v>
      </c>
      <c r="K5812" s="53">
        <v>17972.98</v>
      </c>
    </row>
    <row r="5813" spans="1:11" x14ac:dyDescent="0.25">
      <c r="A5813" s="50" t="s">
        <v>5558</v>
      </c>
      <c r="B5813" s="50" t="s">
        <v>7350</v>
      </c>
      <c r="C5813" s="50" t="s">
        <v>6428</v>
      </c>
      <c r="D5813" s="50" t="s">
        <v>37</v>
      </c>
      <c r="E5813" s="51">
        <v>45558</v>
      </c>
      <c r="F5813" s="50" t="s">
        <v>72</v>
      </c>
      <c r="G5813" s="50" t="s">
        <v>1056</v>
      </c>
      <c r="H5813" s="50" t="s">
        <v>1057</v>
      </c>
      <c r="I5813" s="50" t="s">
        <v>981</v>
      </c>
      <c r="J5813" s="50" t="s">
        <v>5572</v>
      </c>
      <c r="K5813" s="53">
        <v>3771.81</v>
      </c>
    </row>
    <row r="5814" spans="1:11" x14ac:dyDescent="0.25">
      <c r="A5814" s="50" t="s">
        <v>5558</v>
      </c>
      <c r="B5814" s="50" t="s">
        <v>7351</v>
      </c>
      <c r="C5814" s="50" t="s">
        <v>6428</v>
      </c>
      <c r="D5814" s="50" t="s">
        <v>37</v>
      </c>
      <c r="E5814" s="51">
        <v>45558</v>
      </c>
      <c r="F5814" s="50" t="s">
        <v>72</v>
      </c>
      <c r="G5814" s="50" t="s">
        <v>1056</v>
      </c>
      <c r="H5814" s="50" t="s">
        <v>1057</v>
      </c>
      <c r="I5814" s="50" t="s">
        <v>981</v>
      </c>
      <c r="J5814" s="50" t="s">
        <v>5572</v>
      </c>
      <c r="K5814" s="53">
        <v>3771.81</v>
      </c>
    </row>
    <row r="5815" spans="1:11" x14ac:dyDescent="0.25">
      <c r="A5815" s="50" t="s">
        <v>5558</v>
      </c>
      <c r="B5815" s="50" t="s">
        <v>7352</v>
      </c>
      <c r="C5815" s="50" t="s">
        <v>7353</v>
      </c>
      <c r="D5815" s="50" t="s">
        <v>37</v>
      </c>
      <c r="E5815" s="51">
        <v>45558</v>
      </c>
      <c r="F5815" s="50" t="s">
        <v>72</v>
      </c>
      <c r="G5815" s="50" t="s">
        <v>1056</v>
      </c>
      <c r="H5815" s="50" t="s">
        <v>1057</v>
      </c>
      <c r="I5815" s="50" t="s">
        <v>981</v>
      </c>
      <c r="J5815" s="50" t="s">
        <v>5572</v>
      </c>
      <c r="K5815" s="53">
        <v>10070.14</v>
      </c>
    </row>
    <row r="5816" spans="1:11" x14ac:dyDescent="0.25">
      <c r="A5816" s="50" t="s">
        <v>5558</v>
      </c>
      <c r="B5816" s="50" t="s">
        <v>7354</v>
      </c>
      <c r="C5816" s="50" t="s">
        <v>7353</v>
      </c>
      <c r="D5816" s="50" t="s">
        <v>37</v>
      </c>
      <c r="E5816" s="51">
        <v>45558</v>
      </c>
      <c r="F5816" s="50" t="s">
        <v>72</v>
      </c>
      <c r="G5816" s="50" t="s">
        <v>1056</v>
      </c>
      <c r="H5816" s="50" t="s">
        <v>1057</v>
      </c>
      <c r="I5816" s="50" t="s">
        <v>981</v>
      </c>
      <c r="J5816" s="50" t="s">
        <v>5572</v>
      </c>
      <c r="K5816" s="53">
        <v>10070.14</v>
      </c>
    </row>
    <row r="5817" spans="1:11" x14ac:dyDescent="0.25">
      <c r="A5817" s="50" t="s">
        <v>5558</v>
      </c>
      <c r="B5817" s="50" t="s">
        <v>7355</v>
      </c>
      <c r="C5817" s="50" t="s">
        <v>7353</v>
      </c>
      <c r="D5817" s="50" t="s">
        <v>37</v>
      </c>
      <c r="E5817" s="51">
        <v>45558</v>
      </c>
      <c r="F5817" s="50" t="s">
        <v>72</v>
      </c>
      <c r="G5817" s="50" t="s">
        <v>1056</v>
      </c>
      <c r="H5817" s="50" t="s">
        <v>1057</v>
      </c>
      <c r="I5817" s="50" t="s">
        <v>981</v>
      </c>
      <c r="J5817" s="50" t="s">
        <v>5572</v>
      </c>
      <c r="K5817" s="53">
        <v>10070.14</v>
      </c>
    </row>
    <row r="5818" spans="1:11" x14ac:dyDescent="0.25">
      <c r="A5818" s="50" t="s">
        <v>5558</v>
      </c>
      <c r="B5818" s="50" t="s">
        <v>7356</v>
      </c>
      <c r="C5818" s="50" t="s">
        <v>7353</v>
      </c>
      <c r="D5818" s="50" t="s">
        <v>37</v>
      </c>
      <c r="E5818" s="51">
        <v>45558</v>
      </c>
      <c r="F5818" s="50" t="s">
        <v>72</v>
      </c>
      <c r="G5818" s="50" t="s">
        <v>1056</v>
      </c>
      <c r="H5818" s="50" t="s">
        <v>1057</v>
      </c>
      <c r="I5818" s="50" t="s">
        <v>981</v>
      </c>
      <c r="J5818" s="50" t="s">
        <v>5572</v>
      </c>
      <c r="K5818" s="53">
        <v>10070.14</v>
      </c>
    </row>
    <row r="5819" spans="1:11" x14ac:dyDescent="0.25">
      <c r="A5819" s="50" t="s">
        <v>5558</v>
      </c>
      <c r="B5819" s="50" t="s">
        <v>7357</v>
      </c>
      <c r="C5819" s="50" t="s">
        <v>7353</v>
      </c>
      <c r="D5819" s="50" t="s">
        <v>37</v>
      </c>
      <c r="E5819" s="51">
        <v>45558</v>
      </c>
      <c r="F5819" s="50" t="s">
        <v>72</v>
      </c>
      <c r="G5819" s="50" t="s">
        <v>1056</v>
      </c>
      <c r="H5819" s="50" t="s">
        <v>1057</v>
      </c>
      <c r="I5819" s="50" t="s">
        <v>981</v>
      </c>
      <c r="J5819" s="50" t="s">
        <v>5572</v>
      </c>
      <c r="K5819" s="53">
        <v>10070.120000000001</v>
      </c>
    </row>
    <row r="5820" spans="1:11" x14ac:dyDescent="0.25">
      <c r="A5820" s="50" t="s">
        <v>5558</v>
      </c>
      <c r="B5820" s="50" t="s">
        <v>7358</v>
      </c>
      <c r="C5820" s="50" t="s">
        <v>7359</v>
      </c>
      <c r="D5820" s="50" t="s">
        <v>37</v>
      </c>
      <c r="E5820" s="51">
        <v>45558</v>
      </c>
      <c r="F5820" s="50" t="s">
        <v>72</v>
      </c>
      <c r="G5820" s="50" t="s">
        <v>1056</v>
      </c>
      <c r="H5820" s="50" t="s">
        <v>1057</v>
      </c>
      <c r="I5820" s="50" t="s">
        <v>981</v>
      </c>
      <c r="J5820" s="50" t="s">
        <v>5572</v>
      </c>
      <c r="K5820" s="53">
        <v>10549.1</v>
      </c>
    </row>
    <row r="5821" spans="1:11" x14ac:dyDescent="0.25">
      <c r="A5821" s="50" t="s">
        <v>5558</v>
      </c>
      <c r="B5821" s="50" t="s">
        <v>7360</v>
      </c>
      <c r="C5821" s="50" t="s">
        <v>7359</v>
      </c>
      <c r="D5821" s="50" t="s">
        <v>37</v>
      </c>
      <c r="E5821" s="51">
        <v>45558</v>
      </c>
      <c r="F5821" s="50" t="s">
        <v>72</v>
      </c>
      <c r="G5821" s="50" t="s">
        <v>1056</v>
      </c>
      <c r="H5821" s="50" t="s">
        <v>1057</v>
      </c>
      <c r="I5821" s="50" t="s">
        <v>981</v>
      </c>
      <c r="J5821" s="50" t="s">
        <v>5572</v>
      </c>
      <c r="K5821" s="53">
        <v>10549.09</v>
      </c>
    </row>
    <row r="5822" spans="1:11" x14ac:dyDescent="0.25">
      <c r="A5822" s="50" t="s">
        <v>5558</v>
      </c>
      <c r="B5822" s="50" t="s">
        <v>7361</v>
      </c>
      <c r="C5822" s="50" t="s">
        <v>7362</v>
      </c>
      <c r="D5822" s="50" t="s">
        <v>37</v>
      </c>
      <c r="E5822" s="51">
        <v>45558</v>
      </c>
      <c r="F5822" s="50" t="s">
        <v>72</v>
      </c>
      <c r="G5822" s="50" t="s">
        <v>1056</v>
      </c>
      <c r="H5822" s="50" t="s">
        <v>1057</v>
      </c>
      <c r="I5822" s="50" t="s">
        <v>981</v>
      </c>
      <c r="J5822" s="50" t="s">
        <v>5572</v>
      </c>
      <c r="K5822" s="53">
        <v>11614.78</v>
      </c>
    </row>
    <row r="5823" spans="1:11" x14ac:dyDescent="0.25">
      <c r="A5823" s="50" t="s">
        <v>5558</v>
      </c>
      <c r="B5823" s="50" t="s">
        <v>7363</v>
      </c>
      <c r="C5823" s="50" t="s">
        <v>7364</v>
      </c>
      <c r="D5823" s="50" t="s">
        <v>37</v>
      </c>
      <c r="E5823" s="51">
        <v>45558</v>
      </c>
      <c r="F5823" s="50" t="s">
        <v>72</v>
      </c>
      <c r="G5823" s="50" t="s">
        <v>1056</v>
      </c>
      <c r="H5823" s="50" t="s">
        <v>1057</v>
      </c>
      <c r="I5823" s="50" t="s">
        <v>981</v>
      </c>
      <c r="J5823" s="50" t="s">
        <v>5572</v>
      </c>
      <c r="K5823" s="53">
        <v>18823.13</v>
      </c>
    </row>
    <row r="5824" spans="1:11" x14ac:dyDescent="0.25">
      <c r="A5824" s="50" t="s">
        <v>5558</v>
      </c>
      <c r="B5824" s="50" t="s">
        <v>7365</v>
      </c>
      <c r="C5824" s="50" t="s">
        <v>7364</v>
      </c>
      <c r="D5824" s="50" t="s">
        <v>37</v>
      </c>
      <c r="E5824" s="51">
        <v>45558</v>
      </c>
      <c r="F5824" s="50" t="s">
        <v>72</v>
      </c>
      <c r="G5824" s="50" t="s">
        <v>1056</v>
      </c>
      <c r="H5824" s="50" t="s">
        <v>1057</v>
      </c>
      <c r="I5824" s="50" t="s">
        <v>981</v>
      </c>
      <c r="J5824" s="50" t="s">
        <v>5572</v>
      </c>
      <c r="K5824" s="53">
        <v>18823.13</v>
      </c>
    </row>
    <row r="5825" spans="1:11" x14ac:dyDescent="0.25">
      <c r="A5825" s="50" t="s">
        <v>5558</v>
      </c>
      <c r="B5825" s="50" t="s">
        <v>7366</v>
      </c>
      <c r="C5825" s="50" t="s">
        <v>7367</v>
      </c>
      <c r="D5825" s="50" t="s">
        <v>37</v>
      </c>
      <c r="E5825" s="51">
        <v>45558</v>
      </c>
      <c r="F5825" s="50" t="s">
        <v>72</v>
      </c>
      <c r="G5825" s="50" t="s">
        <v>1056</v>
      </c>
      <c r="H5825" s="50" t="s">
        <v>1057</v>
      </c>
      <c r="I5825" s="50" t="s">
        <v>981</v>
      </c>
      <c r="J5825" s="50" t="s">
        <v>5572</v>
      </c>
      <c r="K5825" s="53">
        <v>8705.09</v>
      </c>
    </row>
    <row r="5826" spans="1:11" x14ac:dyDescent="0.25">
      <c r="A5826" s="50" t="s">
        <v>5558</v>
      </c>
      <c r="B5826" s="50" t="s">
        <v>7368</v>
      </c>
      <c r="C5826" s="50" t="s">
        <v>7367</v>
      </c>
      <c r="D5826" s="50" t="s">
        <v>37</v>
      </c>
      <c r="E5826" s="51">
        <v>45558</v>
      </c>
      <c r="F5826" s="50" t="s">
        <v>72</v>
      </c>
      <c r="G5826" s="50" t="s">
        <v>1056</v>
      </c>
      <c r="H5826" s="50" t="s">
        <v>1057</v>
      </c>
      <c r="I5826" s="50" t="s">
        <v>981</v>
      </c>
      <c r="J5826" s="50" t="s">
        <v>5572</v>
      </c>
      <c r="K5826" s="53">
        <v>8705.09</v>
      </c>
    </row>
    <row r="5827" spans="1:11" x14ac:dyDescent="0.25">
      <c r="A5827" s="50" t="s">
        <v>5558</v>
      </c>
      <c r="B5827" s="50" t="s">
        <v>7369</v>
      </c>
      <c r="C5827" s="50" t="s">
        <v>7367</v>
      </c>
      <c r="D5827" s="50" t="s">
        <v>37</v>
      </c>
      <c r="E5827" s="51">
        <v>45558</v>
      </c>
      <c r="F5827" s="50" t="s">
        <v>72</v>
      </c>
      <c r="G5827" s="50" t="s">
        <v>1056</v>
      </c>
      <c r="H5827" s="50" t="s">
        <v>1057</v>
      </c>
      <c r="I5827" s="50" t="s">
        <v>981</v>
      </c>
      <c r="J5827" s="50" t="s">
        <v>5572</v>
      </c>
      <c r="K5827" s="53">
        <v>8705.09</v>
      </c>
    </row>
    <row r="5828" spans="1:11" x14ac:dyDescent="0.25">
      <c r="A5828" s="50" t="s">
        <v>5558</v>
      </c>
      <c r="B5828" s="50" t="s">
        <v>7370</v>
      </c>
      <c r="C5828" s="50" t="s">
        <v>7367</v>
      </c>
      <c r="D5828" s="50" t="s">
        <v>37</v>
      </c>
      <c r="E5828" s="51">
        <v>45558</v>
      </c>
      <c r="F5828" s="50" t="s">
        <v>72</v>
      </c>
      <c r="G5828" s="50" t="s">
        <v>1056</v>
      </c>
      <c r="H5828" s="50" t="s">
        <v>1057</v>
      </c>
      <c r="I5828" s="50" t="s">
        <v>981</v>
      </c>
      <c r="J5828" s="50" t="s">
        <v>5572</v>
      </c>
      <c r="K5828" s="53">
        <v>8705.09</v>
      </c>
    </row>
    <row r="5829" spans="1:11" x14ac:dyDescent="0.25">
      <c r="A5829" s="50" t="s">
        <v>5558</v>
      </c>
      <c r="B5829" s="50" t="s">
        <v>7371</v>
      </c>
      <c r="C5829" s="50" t="s">
        <v>7367</v>
      </c>
      <c r="D5829" s="50" t="s">
        <v>37</v>
      </c>
      <c r="E5829" s="51">
        <v>45558</v>
      </c>
      <c r="F5829" s="50" t="s">
        <v>72</v>
      </c>
      <c r="G5829" s="50" t="s">
        <v>1056</v>
      </c>
      <c r="H5829" s="50" t="s">
        <v>1057</v>
      </c>
      <c r="I5829" s="50" t="s">
        <v>981</v>
      </c>
      <c r="J5829" s="50" t="s">
        <v>5572</v>
      </c>
      <c r="K5829" s="53">
        <v>8705.09</v>
      </c>
    </row>
    <row r="5830" spans="1:11" x14ac:dyDescent="0.25">
      <c r="A5830" s="50" t="s">
        <v>5558</v>
      </c>
      <c r="B5830" s="50" t="s">
        <v>7372</v>
      </c>
      <c r="C5830" s="50" t="s">
        <v>7367</v>
      </c>
      <c r="D5830" s="50" t="s">
        <v>37</v>
      </c>
      <c r="E5830" s="51">
        <v>45558</v>
      </c>
      <c r="F5830" s="50" t="s">
        <v>72</v>
      </c>
      <c r="G5830" s="50" t="s">
        <v>1056</v>
      </c>
      <c r="H5830" s="50" t="s">
        <v>1057</v>
      </c>
      <c r="I5830" s="50" t="s">
        <v>981</v>
      </c>
      <c r="J5830" s="50" t="s">
        <v>5572</v>
      </c>
      <c r="K5830" s="53">
        <v>8705.09</v>
      </c>
    </row>
    <row r="5831" spans="1:11" x14ac:dyDescent="0.25">
      <c r="A5831" s="50" t="s">
        <v>5558</v>
      </c>
      <c r="B5831" s="50" t="s">
        <v>7373</v>
      </c>
      <c r="C5831" s="50" t="s">
        <v>7367</v>
      </c>
      <c r="D5831" s="50" t="s">
        <v>37</v>
      </c>
      <c r="E5831" s="51">
        <v>45558</v>
      </c>
      <c r="F5831" s="50" t="s">
        <v>72</v>
      </c>
      <c r="G5831" s="50" t="s">
        <v>1056</v>
      </c>
      <c r="H5831" s="50" t="s">
        <v>1057</v>
      </c>
      <c r="I5831" s="50" t="s">
        <v>981</v>
      </c>
      <c r="J5831" s="50" t="s">
        <v>5572</v>
      </c>
      <c r="K5831" s="53">
        <v>8705.09</v>
      </c>
    </row>
    <row r="5832" spans="1:11" x14ac:dyDescent="0.25">
      <c r="A5832" s="50" t="s">
        <v>5558</v>
      </c>
      <c r="B5832" s="50" t="s">
        <v>7374</v>
      </c>
      <c r="C5832" s="50" t="s">
        <v>7367</v>
      </c>
      <c r="D5832" s="50" t="s">
        <v>37</v>
      </c>
      <c r="E5832" s="51">
        <v>45558</v>
      </c>
      <c r="F5832" s="50" t="s">
        <v>72</v>
      </c>
      <c r="G5832" s="50" t="s">
        <v>1056</v>
      </c>
      <c r="H5832" s="50" t="s">
        <v>1057</v>
      </c>
      <c r="I5832" s="50" t="s">
        <v>981</v>
      </c>
      <c r="J5832" s="50" t="s">
        <v>5572</v>
      </c>
      <c r="K5832" s="53">
        <v>8705.09</v>
      </c>
    </row>
    <row r="5833" spans="1:11" x14ac:dyDescent="0.25">
      <c r="A5833" s="50" t="s">
        <v>5558</v>
      </c>
      <c r="B5833" s="50" t="s">
        <v>7375</v>
      </c>
      <c r="C5833" s="50" t="s">
        <v>7367</v>
      </c>
      <c r="D5833" s="50" t="s">
        <v>37</v>
      </c>
      <c r="E5833" s="51">
        <v>45558</v>
      </c>
      <c r="F5833" s="50" t="s">
        <v>72</v>
      </c>
      <c r="G5833" s="50" t="s">
        <v>1056</v>
      </c>
      <c r="H5833" s="50" t="s">
        <v>1057</v>
      </c>
      <c r="I5833" s="50" t="s">
        <v>981</v>
      </c>
      <c r="J5833" s="50" t="s">
        <v>5572</v>
      </c>
      <c r="K5833" s="53">
        <v>8705.09</v>
      </c>
    </row>
    <row r="5834" spans="1:11" x14ac:dyDescent="0.25">
      <c r="A5834" s="50" t="s">
        <v>5558</v>
      </c>
      <c r="B5834" s="50" t="s">
        <v>7376</v>
      </c>
      <c r="C5834" s="50" t="s">
        <v>7367</v>
      </c>
      <c r="D5834" s="50" t="s">
        <v>37</v>
      </c>
      <c r="E5834" s="51">
        <v>45558</v>
      </c>
      <c r="F5834" s="50" t="s">
        <v>72</v>
      </c>
      <c r="G5834" s="50" t="s">
        <v>1056</v>
      </c>
      <c r="H5834" s="50" t="s">
        <v>1057</v>
      </c>
      <c r="I5834" s="50" t="s">
        <v>981</v>
      </c>
      <c r="J5834" s="50" t="s">
        <v>5572</v>
      </c>
      <c r="K5834" s="53">
        <v>8705.09</v>
      </c>
    </row>
    <row r="5835" spans="1:11" x14ac:dyDescent="0.25">
      <c r="A5835" s="50" t="s">
        <v>5558</v>
      </c>
      <c r="B5835" s="50" t="s">
        <v>7377</v>
      </c>
      <c r="C5835" s="50" t="s">
        <v>7378</v>
      </c>
      <c r="D5835" s="50" t="s">
        <v>37</v>
      </c>
      <c r="E5835" s="51">
        <v>45558</v>
      </c>
      <c r="F5835" s="50" t="s">
        <v>72</v>
      </c>
      <c r="G5835" s="50" t="s">
        <v>1056</v>
      </c>
      <c r="H5835" s="50" t="s">
        <v>1057</v>
      </c>
      <c r="I5835" s="50" t="s">
        <v>981</v>
      </c>
      <c r="J5835" s="50" t="s">
        <v>5572</v>
      </c>
      <c r="K5835" s="53">
        <v>18188.509999999998</v>
      </c>
    </row>
    <row r="5836" spans="1:11" x14ac:dyDescent="0.25">
      <c r="A5836" s="50" t="s">
        <v>5558</v>
      </c>
      <c r="B5836" s="50" t="s">
        <v>7379</v>
      </c>
      <c r="C5836" s="50" t="s">
        <v>6508</v>
      </c>
      <c r="D5836" s="50" t="s">
        <v>37</v>
      </c>
      <c r="E5836" s="51">
        <v>45558</v>
      </c>
      <c r="F5836" s="50" t="s">
        <v>72</v>
      </c>
      <c r="G5836" s="50" t="s">
        <v>1056</v>
      </c>
      <c r="H5836" s="50" t="s">
        <v>1057</v>
      </c>
      <c r="I5836" s="50" t="s">
        <v>981</v>
      </c>
      <c r="J5836" s="50" t="s">
        <v>5572</v>
      </c>
      <c r="K5836" s="53">
        <v>7519.67</v>
      </c>
    </row>
    <row r="5837" spans="1:11" x14ac:dyDescent="0.25">
      <c r="A5837" s="50" t="s">
        <v>5558</v>
      </c>
      <c r="B5837" s="50" t="s">
        <v>7380</v>
      </c>
      <c r="C5837" s="50" t="s">
        <v>7381</v>
      </c>
      <c r="D5837" s="50" t="s">
        <v>37</v>
      </c>
      <c r="E5837" s="51">
        <v>45558</v>
      </c>
      <c r="F5837" s="50" t="s">
        <v>72</v>
      </c>
      <c r="G5837" s="50" t="s">
        <v>1056</v>
      </c>
      <c r="H5837" s="50" t="s">
        <v>1057</v>
      </c>
      <c r="I5837" s="50" t="s">
        <v>981</v>
      </c>
      <c r="J5837" s="50" t="s">
        <v>5572</v>
      </c>
      <c r="K5837" s="53">
        <v>11315.43</v>
      </c>
    </row>
    <row r="5838" spans="1:11" x14ac:dyDescent="0.25">
      <c r="A5838" s="50" t="s">
        <v>5558</v>
      </c>
      <c r="B5838" s="50" t="s">
        <v>7382</v>
      </c>
      <c r="C5838" s="50" t="s">
        <v>7383</v>
      </c>
      <c r="D5838" s="50" t="s">
        <v>37</v>
      </c>
      <c r="E5838" s="51">
        <v>45558</v>
      </c>
      <c r="F5838" s="50" t="s">
        <v>72</v>
      </c>
      <c r="G5838" s="50" t="s">
        <v>1056</v>
      </c>
      <c r="H5838" s="50" t="s">
        <v>1057</v>
      </c>
      <c r="I5838" s="50" t="s">
        <v>981</v>
      </c>
      <c r="J5838" s="50" t="s">
        <v>5572</v>
      </c>
      <c r="K5838" s="53">
        <v>6873.08</v>
      </c>
    </row>
    <row r="5839" spans="1:11" x14ac:dyDescent="0.25">
      <c r="A5839" s="50" t="s">
        <v>5558</v>
      </c>
      <c r="B5839" s="50" t="s">
        <v>7384</v>
      </c>
      <c r="C5839" s="50" t="s">
        <v>5963</v>
      </c>
      <c r="D5839" s="50" t="s">
        <v>37</v>
      </c>
      <c r="E5839" s="51">
        <v>45560</v>
      </c>
      <c r="F5839" s="50" t="s">
        <v>5578</v>
      </c>
      <c r="G5839" s="50" t="s">
        <v>6222</v>
      </c>
      <c r="H5839" s="50" t="s">
        <v>6223</v>
      </c>
      <c r="I5839" s="50" t="s">
        <v>981</v>
      </c>
      <c r="J5839" s="50" t="s">
        <v>5579</v>
      </c>
      <c r="K5839" s="53">
        <v>1325</v>
      </c>
    </row>
    <row r="5840" spans="1:11" x14ac:dyDescent="0.25">
      <c r="A5840" s="50" t="s">
        <v>5558</v>
      </c>
      <c r="B5840" s="50" t="s">
        <v>7385</v>
      </c>
      <c r="C5840" s="50" t="s">
        <v>5963</v>
      </c>
      <c r="D5840" s="50" t="s">
        <v>37</v>
      </c>
      <c r="E5840" s="51">
        <v>45560</v>
      </c>
      <c r="F5840" s="50" t="s">
        <v>5578</v>
      </c>
      <c r="G5840" s="50" t="s">
        <v>6222</v>
      </c>
      <c r="H5840" s="50" t="s">
        <v>6223</v>
      </c>
      <c r="I5840" s="50" t="s">
        <v>981</v>
      </c>
      <c r="J5840" s="50" t="s">
        <v>5579</v>
      </c>
      <c r="K5840" s="53">
        <v>1325</v>
      </c>
    </row>
    <row r="5841" spans="1:11" x14ac:dyDescent="0.25">
      <c r="A5841" s="50" t="s">
        <v>5558</v>
      </c>
      <c r="B5841" s="50" t="s">
        <v>7386</v>
      </c>
      <c r="C5841" s="50" t="s">
        <v>7387</v>
      </c>
      <c r="D5841" s="50" t="s">
        <v>37</v>
      </c>
      <c r="E5841" s="51">
        <v>45560</v>
      </c>
      <c r="F5841" s="50" t="s">
        <v>72</v>
      </c>
      <c r="G5841" s="50" t="s">
        <v>462</v>
      </c>
      <c r="H5841" s="50" t="s">
        <v>463</v>
      </c>
      <c r="I5841" s="50" t="s">
        <v>981</v>
      </c>
      <c r="J5841" s="50" t="s">
        <v>5592</v>
      </c>
      <c r="K5841" s="53">
        <v>26702.02</v>
      </c>
    </row>
    <row r="5842" spans="1:11" x14ac:dyDescent="0.25">
      <c r="A5842" s="50" t="s">
        <v>5558</v>
      </c>
      <c r="B5842" s="50" t="s">
        <v>7388</v>
      </c>
      <c r="C5842" s="50" t="s">
        <v>7389</v>
      </c>
      <c r="D5842" s="50" t="s">
        <v>37</v>
      </c>
      <c r="E5842" s="51">
        <v>45566</v>
      </c>
      <c r="F5842" s="50" t="s">
        <v>72</v>
      </c>
      <c r="G5842" s="50" t="s">
        <v>152</v>
      </c>
      <c r="H5842" s="50" t="s">
        <v>153</v>
      </c>
      <c r="I5842" s="50" t="s">
        <v>3459</v>
      </c>
      <c r="J5842" s="50" t="s">
        <v>6786</v>
      </c>
      <c r="K5842" s="53">
        <v>22988.79</v>
      </c>
    </row>
    <row r="5843" spans="1:11" x14ac:dyDescent="0.25">
      <c r="A5843" s="50" t="s">
        <v>5558</v>
      </c>
      <c r="B5843" s="50" t="s">
        <v>7390</v>
      </c>
      <c r="C5843" s="50" t="s">
        <v>7391</v>
      </c>
      <c r="D5843" s="50" t="s">
        <v>37</v>
      </c>
      <c r="E5843" s="51">
        <v>45566</v>
      </c>
      <c r="F5843" s="50" t="s">
        <v>72</v>
      </c>
      <c r="G5843" s="50" t="s">
        <v>447</v>
      </c>
      <c r="H5843" s="50" t="s">
        <v>448</v>
      </c>
      <c r="I5843" s="50" t="s">
        <v>3459</v>
      </c>
      <c r="J5843" s="50" t="s">
        <v>6786</v>
      </c>
      <c r="K5843" s="53">
        <v>22988.79</v>
      </c>
    </row>
    <row r="5844" spans="1:11" x14ac:dyDescent="0.25">
      <c r="A5844" s="50" t="s">
        <v>5558</v>
      </c>
      <c r="B5844" s="50" t="s">
        <v>7392</v>
      </c>
      <c r="C5844" s="50" t="s">
        <v>7393</v>
      </c>
      <c r="D5844" s="50" t="s">
        <v>37</v>
      </c>
      <c r="E5844" s="51">
        <v>45566</v>
      </c>
      <c r="F5844" s="50" t="s">
        <v>72</v>
      </c>
      <c r="G5844" s="50" t="s">
        <v>317</v>
      </c>
      <c r="H5844" s="50" t="s">
        <v>318</v>
      </c>
      <c r="I5844" s="50" t="s">
        <v>3459</v>
      </c>
      <c r="J5844" s="50" t="s">
        <v>6786</v>
      </c>
      <c r="K5844" s="53">
        <v>22988.79</v>
      </c>
    </row>
    <row r="5845" spans="1:11" x14ac:dyDescent="0.25">
      <c r="A5845" s="50" t="s">
        <v>5558</v>
      </c>
      <c r="B5845" s="50" t="s">
        <v>7394</v>
      </c>
      <c r="C5845" s="50" t="s">
        <v>7395</v>
      </c>
      <c r="D5845" s="50" t="s">
        <v>37</v>
      </c>
      <c r="E5845" s="51">
        <v>45566</v>
      </c>
      <c r="F5845" s="50" t="s">
        <v>72</v>
      </c>
      <c r="G5845" s="50" t="s">
        <v>317</v>
      </c>
      <c r="H5845" s="50" t="s">
        <v>318</v>
      </c>
      <c r="I5845" s="50" t="s">
        <v>3459</v>
      </c>
      <c r="J5845" s="50" t="s">
        <v>6786</v>
      </c>
      <c r="K5845" s="53">
        <v>22988.79</v>
      </c>
    </row>
    <row r="5846" spans="1:11" x14ac:dyDescent="0.25">
      <c r="A5846" s="50" t="s">
        <v>5558</v>
      </c>
      <c r="B5846" s="50" t="s">
        <v>7396</v>
      </c>
      <c r="C5846" s="50" t="s">
        <v>7397</v>
      </c>
      <c r="D5846" s="50" t="s">
        <v>37</v>
      </c>
      <c r="E5846" s="51">
        <v>45566</v>
      </c>
      <c r="F5846" s="50" t="s">
        <v>72</v>
      </c>
      <c r="G5846" s="50" t="s">
        <v>317</v>
      </c>
      <c r="H5846" s="50" t="s">
        <v>318</v>
      </c>
      <c r="I5846" s="50" t="s">
        <v>3459</v>
      </c>
      <c r="J5846" s="50" t="s">
        <v>6786</v>
      </c>
      <c r="K5846" s="53">
        <v>22988.79</v>
      </c>
    </row>
    <row r="5847" spans="1:11" x14ac:dyDescent="0.25">
      <c r="A5847" s="50" t="s">
        <v>5558</v>
      </c>
      <c r="B5847" s="50" t="s">
        <v>7398</v>
      </c>
      <c r="C5847" s="50" t="s">
        <v>7399</v>
      </c>
      <c r="D5847" s="50" t="s">
        <v>37</v>
      </c>
      <c r="E5847" s="51">
        <v>45566</v>
      </c>
      <c r="F5847" s="50" t="s">
        <v>72</v>
      </c>
      <c r="G5847" s="50" t="s">
        <v>317</v>
      </c>
      <c r="H5847" s="50" t="s">
        <v>318</v>
      </c>
      <c r="I5847" s="50" t="s">
        <v>3459</v>
      </c>
      <c r="J5847" s="50" t="s">
        <v>6786</v>
      </c>
      <c r="K5847" s="53">
        <v>22988.79</v>
      </c>
    </row>
    <row r="5848" spans="1:11" x14ac:dyDescent="0.25">
      <c r="A5848" s="50" t="s">
        <v>5558</v>
      </c>
      <c r="B5848" s="50" t="s">
        <v>7400</v>
      </c>
      <c r="C5848" s="50" t="s">
        <v>7401</v>
      </c>
      <c r="D5848" s="50" t="s">
        <v>37</v>
      </c>
      <c r="E5848" s="51">
        <v>45566</v>
      </c>
      <c r="F5848" s="50" t="s">
        <v>72</v>
      </c>
      <c r="G5848" s="50" t="s">
        <v>317</v>
      </c>
      <c r="H5848" s="50" t="s">
        <v>318</v>
      </c>
      <c r="I5848" s="50" t="s">
        <v>3459</v>
      </c>
      <c r="J5848" s="50" t="s">
        <v>6786</v>
      </c>
      <c r="K5848" s="53">
        <v>22988.79</v>
      </c>
    </row>
    <row r="5849" spans="1:11" x14ac:dyDescent="0.25">
      <c r="A5849" s="50" t="s">
        <v>5558</v>
      </c>
      <c r="B5849" s="50" t="s">
        <v>7402</v>
      </c>
      <c r="C5849" s="50" t="s">
        <v>7403</v>
      </c>
      <c r="D5849" s="50" t="s">
        <v>37</v>
      </c>
      <c r="E5849" s="51">
        <v>45566</v>
      </c>
      <c r="F5849" s="50" t="s">
        <v>72</v>
      </c>
      <c r="G5849" s="50" t="s">
        <v>317</v>
      </c>
      <c r="H5849" s="50" t="s">
        <v>318</v>
      </c>
      <c r="I5849" s="50" t="s">
        <v>3459</v>
      </c>
      <c r="J5849" s="50" t="s">
        <v>6786</v>
      </c>
      <c r="K5849" s="53">
        <v>20812</v>
      </c>
    </row>
    <row r="5850" spans="1:11" x14ac:dyDescent="0.25">
      <c r="A5850" s="50" t="s">
        <v>5558</v>
      </c>
      <c r="B5850" s="50" t="s">
        <v>7404</v>
      </c>
      <c r="C5850" s="50" t="s">
        <v>7405</v>
      </c>
      <c r="D5850" s="50" t="s">
        <v>37</v>
      </c>
      <c r="E5850" s="51">
        <v>45566</v>
      </c>
      <c r="F5850" s="50" t="s">
        <v>72</v>
      </c>
      <c r="G5850" s="50" t="s">
        <v>3730</v>
      </c>
      <c r="H5850" s="50" t="s">
        <v>3731</v>
      </c>
      <c r="I5850" s="50" t="s">
        <v>981</v>
      </c>
      <c r="J5850" s="50" t="s">
        <v>5561</v>
      </c>
      <c r="K5850" s="53">
        <v>2800</v>
      </c>
    </row>
    <row r="5851" spans="1:11" x14ac:dyDescent="0.25">
      <c r="A5851" s="50" t="s">
        <v>5558</v>
      </c>
      <c r="B5851" s="50" t="s">
        <v>7406</v>
      </c>
      <c r="C5851" s="50" t="s">
        <v>7407</v>
      </c>
      <c r="D5851" s="50" t="s">
        <v>37</v>
      </c>
      <c r="E5851" s="51">
        <v>45565</v>
      </c>
      <c r="F5851" s="50" t="s">
        <v>72</v>
      </c>
      <c r="G5851" s="50" t="s">
        <v>302</v>
      </c>
      <c r="H5851" s="50" t="s">
        <v>303</v>
      </c>
      <c r="I5851" s="50" t="s">
        <v>981</v>
      </c>
      <c r="J5851" s="50" t="s">
        <v>5572</v>
      </c>
      <c r="K5851" s="53">
        <v>3951.42</v>
      </c>
    </row>
    <row r="5852" spans="1:11" x14ac:dyDescent="0.25">
      <c r="A5852" s="50" t="s">
        <v>5558</v>
      </c>
      <c r="B5852" s="50" t="s">
        <v>7408</v>
      </c>
      <c r="C5852" s="50" t="s">
        <v>7407</v>
      </c>
      <c r="D5852" s="50" t="s">
        <v>37</v>
      </c>
      <c r="E5852" s="51">
        <v>45565</v>
      </c>
      <c r="F5852" s="50" t="s">
        <v>72</v>
      </c>
      <c r="G5852" s="50" t="s">
        <v>302</v>
      </c>
      <c r="H5852" s="50" t="s">
        <v>303</v>
      </c>
      <c r="I5852" s="50" t="s">
        <v>981</v>
      </c>
      <c r="J5852" s="50" t="s">
        <v>5572</v>
      </c>
      <c r="K5852" s="53">
        <v>3951.42</v>
      </c>
    </row>
    <row r="5853" spans="1:11" x14ac:dyDescent="0.25">
      <c r="A5853" s="50" t="s">
        <v>5558</v>
      </c>
      <c r="B5853" s="50" t="s">
        <v>7409</v>
      </c>
      <c r="C5853" s="50" t="s">
        <v>7407</v>
      </c>
      <c r="D5853" s="50" t="s">
        <v>37</v>
      </c>
      <c r="E5853" s="51">
        <v>45565</v>
      </c>
      <c r="F5853" s="50" t="s">
        <v>72</v>
      </c>
      <c r="G5853" s="50" t="s">
        <v>302</v>
      </c>
      <c r="H5853" s="50" t="s">
        <v>303</v>
      </c>
      <c r="I5853" s="50" t="s">
        <v>981</v>
      </c>
      <c r="J5853" s="50" t="s">
        <v>5572</v>
      </c>
      <c r="K5853" s="53">
        <v>3951.42</v>
      </c>
    </row>
    <row r="5854" spans="1:11" x14ac:dyDescent="0.25">
      <c r="A5854" s="50" t="s">
        <v>5558</v>
      </c>
      <c r="B5854" s="50" t="s">
        <v>7410</v>
      </c>
      <c r="C5854" s="50" t="s">
        <v>7407</v>
      </c>
      <c r="D5854" s="50" t="s">
        <v>37</v>
      </c>
      <c r="E5854" s="51">
        <v>45565</v>
      </c>
      <c r="F5854" s="50" t="s">
        <v>72</v>
      </c>
      <c r="G5854" s="50" t="s">
        <v>302</v>
      </c>
      <c r="H5854" s="50" t="s">
        <v>303</v>
      </c>
      <c r="I5854" s="50" t="s">
        <v>981</v>
      </c>
      <c r="J5854" s="50" t="s">
        <v>5572</v>
      </c>
      <c r="K5854" s="53">
        <v>3951.42</v>
      </c>
    </row>
    <row r="5855" spans="1:11" x14ac:dyDescent="0.25">
      <c r="A5855" s="50" t="s">
        <v>5558</v>
      </c>
      <c r="B5855" s="50" t="s">
        <v>7411</v>
      </c>
      <c r="C5855" s="50" t="s">
        <v>7407</v>
      </c>
      <c r="D5855" s="50" t="s">
        <v>37</v>
      </c>
      <c r="E5855" s="51">
        <v>45565</v>
      </c>
      <c r="F5855" s="50" t="s">
        <v>72</v>
      </c>
      <c r="G5855" s="50" t="s">
        <v>302</v>
      </c>
      <c r="H5855" s="50" t="s">
        <v>303</v>
      </c>
      <c r="I5855" s="50" t="s">
        <v>981</v>
      </c>
      <c r="J5855" s="50" t="s">
        <v>5572</v>
      </c>
      <c r="K5855" s="53">
        <v>3951.42</v>
      </c>
    </row>
    <row r="5856" spans="1:11" x14ac:dyDescent="0.25">
      <c r="A5856" s="50" t="s">
        <v>5558</v>
      </c>
      <c r="B5856" s="50" t="s">
        <v>7412</v>
      </c>
      <c r="C5856" s="50" t="s">
        <v>7407</v>
      </c>
      <c r="D5856" s="50" t="s">
        <v>37</v>
      </c>
      <c r="E5856" s="51">
        <v>45565</v>
      </c>
      <c r="F5856" s="50" t="s">
        <v>72</v>
      </c>
      <c r="G5856" s="50" t="s">
        <v>302</v>
      </c>
      <c r="H5856" s="50" t="s">
        <v>303</v>
      </c>
      <c r="I5856" s="50" t="s">
        <v>981</v>
      </c>
      <c r="J5856" s="50" t="s">
        <v>5572</v>
      </c>
      <c r="K5856" s="53">
        <v>3951.42</v>
      </c>
    </row>
    <row r="5857" spans="1:11" x14ac:dyDescent="0.25">
      <c r="A5857" s="50" t="s">
        <v>5558</v>
      </c>
      <c r="B5857" s="50" t="s">
        <v>7413</v>
      </c>
      <c r="C5857" s="50" t="s">
        <v>7407</v>
      </c>
      <c r="D5857" s="50" t="s">
        <v>37</v>
      </c>
      <c r="E5857" s="51">
        <v>45565</v>
      </c>
      <c r="F5857" s="50" t="s">
        <v>72</v>
      </c>
      <c r="G5857" s="50" t="s">
        <v>302</v>
      </c>
      <c r="H5857" s="50" t="s">
        <v>303</v>
      </c>
      <c r="I5857" s="50" t="s">
        <v>981</v>
      </c>
      <c r="J5857" s="50" t="s">
        <v>5572</v>
      </c>
      <c r="K5857" s="53">
        <v>3951.42</v>
      </c>
    </row>
    <row r="5858" spans="1:11" x14ac:dyDescent="0.25">
      <c r="A5858" s="50" t="s">
        <v>5558</v>
      </c>
      <c r="B5858" s="50" t="s">
        <v>7414</v>
      </c>
      <c r="C5858" s="50" t="s">
        <v>7407</v>
      </c>
      <c r="D5858" s="50" t="s">
        <v>37</v>
      </c>
      <c r="E5858" s="51">
        <v>45565</v>
      </c>
      <c r="F5858" s="50" t="s">
        <v>72</v>
      </c>
      <c r="G5858" s="50" t="s">
        <v>302</v>
      </c>
      <c r="H5858" s="50" t="s">
        <v>303</v>
      </c>
      <c r="I5858" s="50" t="s">
        <v>981</v>
      </c>
      <c r="J5858" s="50" t="s">
        <v>5572</v>
      </c>
      <c r="K5858" s="53">
        <v>3951.42</v>
      </c>
    </row>
    <row r="5859" spans="1:11" x14ac:dyDescent="0.25">
      <c r="A5859" s="50" t="s">
        <v>5558</v>
      </c>
      <c r="B5859" s="50" t="s">
        <v>7415</v>
      </c>
      <c r="C5859" s="50" t="s">
        <v>7407</v>
      </c>
      <c r="D5859" s="50" t="s">
        <v>37</v>
      </c>
      <c r="E5859" s="51">
        <v>45565</v>
      </c>
      <c r="F5859" s="50" t="s">
        <v>72</v>
      </c>
      <c r="G5859" s="50" t="s">
        <v>302</v>
      </c>
      <c r="H5859" s="50" t="s">
        <v>303</v>
      </c>
      <c r="I5859" s="50" t="s">
        <v>981</v>
      </c>
      <c r="J5859" s="50" t="s">
        <v>5572</v>
      </c>
      <c r="K5859" s="53">
        <v>3951.42</v>
      </c>
    </row>
    <row r="5860" spans="1:11" x14ac:dyDescent="0.25">
      <c r="A5860" s="50" t="s">
        <v>5558</v>
      </c>
      <c r="B5860" s="50" t="s">
        <v>7416</v>
      </c>
      <c r="C5860" s="50" t="s">
        <v>7407</v>
      </c>
      <c r="D5860" s="50" t="s">
        <v>37</v>
      </c>
      <c r="E5860" s="51">
        <v>45565</v>
      </c>
      <c r="F5860" s="50" t="s">
        <v>72</v>
      </c>
      <c r="G5860" s="50" t="s">
        <v>302</v>
      </c>
      <c r="H5860" s="50" t="s">
        <v>303</v>
      </c>
      <c r="I5860" s="50" t="s">
        <v>981</v>
      </c>
      <c r="J5860" s="50" t="s">
        <v>5572</v>
      </c>
      <c r="K5860" s="53">
        <v>3951.42</v>
      </c>
    </row>
    <row r="5861" spans="1:11" x14ac:dyDescent="0.25">
      <c r="A5861" s="50" t="s">
        <v>5558</v>
      </c>
      <c r="B5861" s="50" t="s">
        <v>7417</v>
      </c>
      <c r="C5861" s="50" t="s">
        <v>7407</v>
      </c>
      <c r="D5861" s="50" t="s">
        <v>37</v>
      </c>
      <c r="E5861" s="51">
        <v>45565</v>
      </c>
      <c r="F5861" s="50" t="s">
        <v>72</v>
      </c>
      <c r="G5861" s="50" t="s">
        <v>302</v>
      </c>
      <c r="H5861" s="50" t="s">
        <v>303</v>
      </c>
      <c r="I5861" s="50" t="s">
        <v>981</v>
      </c>
      <c r="J5861" s="50" t="s">
        <v>5572</v>
      </c>
      <c r="K5861" s="53">
        <v>3951.42</v>
      </c>
    </row>
    <row r="5862" spans="1:11" x14ac:dyDescent="0.25">
      <c r="A5862" s="50" t="s">
        <v>5558</v>
      </c>
      <c r="B5862" s="50" t="s">
        <v>7418</v>
      </c>
      <c r="C5862" s="50" t="s">
        <v>7407</v>
      </c>
      <c r="D5862" s="50" t="s">
        <v>37</v>
      </c>
      <c r="E5862" s="51">
        <v>45565</v>
      </c>
      <c r="F5862" s="50" t="s">
        <v>72</v>
      </c>
      <c r="G5862" s="50" t="s">
        <v>302</v>
      </c>
      <c r="H5862" s="50" t="s">
        <v>303</v>
      </c>
      <c r="I5862" s="50" t="s">
        <v>981</v>
      </c>
      <c r="J5862" s="50" t="s">
        <v>5572</v>
      </c>
      <c r="K5862" s="53">
        <v>3951.42</v>
      </c>
    </row>
    <row r="5863" spans="1:11" x14ac:dyDescent="0.25">
      <c r="A5863" s="50" t="s">
        <v>5558</v>
      </c>
      <c r="B5863" s="50" t="s">
        <v>7419</v>
      </c>
      <c r="C5863" s="50" t="s">
        <v>7407</v>
      </c>
      <c r="D5863" s="50" t="s">
        <v>37</v>
      </c>
      <c r="E5863" s="51">
        <v>45565</v>
      </c>
      <c r="F5863" s="50" t="s">
        <v>72</v>
      </c>
      <c r="G5863" s="50" t="s">
        <v>302</v>
      </c>
      <c r="H5863" s="50" t="s">
        <v>303</v>
      </c>
      <c r="I5863" s="50" t="s">
        <v>981</v>
      </c>
      <c r="J5863" s="50" t="s">
        <v>5572</v>
      </c>
      <c r="K5863" s="53">
        <v>3951.43</v>
      </c>
    </row>
    <row r="5864" spans="1:11" x14ac:dyDescent="0.25">
      <c r="A5864" s="50" t="s">
        <v>5558</v>
      </c>
      <c r="B5864" s="50" t="s">
        <v>7420</v>
      </c>
      <c r="C5864" s="50" t="s">
        <v>7421</v>
      </c>
      <c r="D5864" s="50" t="s">
        <v>37</v>
      </c>
      <c r="E5864" s="51">
        <v>45565</v>
      </c>
      <c r="F5864" s="50" t="s">
        <v>72</v>
      </c>
      <c r="G5864" s="50" t="s">
        <v>317</v>
      </c>
      <c r="H5864" s="50" t="s">
        <v>318</v>
      </c>
      <c r="I5864" s="50" t="s">
        <v>981</v>
      </c>
      <c r="J5864" s="50" t="s">
        <v>5572</v>
      </c>
      <c r="K5864" s="53">
        <v>6585.7</v>
      </c>
    </row>
    <row r="5865" spans="1:11" x14ac:dyDescent="0.25">
      <c r="A5865" s="50" t="s">
        <v>5558</v>
      </c>
      <c r="B5865" s="50" t="s">
        <v>7422</v>
      </c>
      <c r="C5865" s="50" t="s">
        <v>7421</v>
      </c>
      <c r="D5865" s="50" t="s">
        <v>37</v>
      </c>
      <c r="E5865" s="51">
        <v>45565</v>
      </c>
      <c r="F5865" s="50" t="s">
        <v>72</v>
      </c>
      <c r="G5865" s="50" t="s">
        <v>317</v>
      </c>
      <c r="H5865" s="50" t="s">
        <v>318</v>
      </c>
      <c r="I5865" s="50" t="s">
        <v>981</v>
      </c>
      <c r="J5865" s="50" t="s">
        <v>5572</v>
      </c>
      <c r="K5865" s="53">
        <v>6585.7</v>
      </c>
    </row>
    <row r="5866" spans="1:11" x14ac:dyDescent="0.25">
      <c r="A5866" s="50" t="s">
        <v>5558</v>
      </c>
      <c r="B5866" s="50" t="s">
        <v>7423</v>
      </c>
      <c r="C5866" s="50" t="s">
        <v>7421</v>
      </c>
      <c r="D5866" s="50" t="s">
        <v>37</v>
      </c>
      <c r="E5866" s="51">
        <v>45565</v>
      </c>
      <c r="F5866" s="50" t="s">
        <v>72</v>
      </c>
      <c r="G5866" s="50" t="s">
        <v>317</v>
      </c>
      <c r="H5866" s="50" t="s">
        <v>318</v>
      </c>
      <c r="I5866" s="50" t="s">
        <v>981</v>
      </c>
      <c r="J5866" s="50" t="s">
        <v>5572</v>
      </c>
      <c r="K5866" s="53">
        <v>6585.7</v>
      </c>
    </row>
    <row r="5867" spans="1:11" x14ac:dyDescent="0.25">
      <c r="A5867" s="50" t="s">
        <v>5558</v>
      </c>
      <c r="B5867" s="50" t="s">
        <v>7424</v>
      </c>
      <c r="C5867" s="50" t="s">
        <v>7421</v>
      </c>
      <c r="D5867" s="50" t="s">
        <v>37</v>
      </c>
      <c r="E5867" s="51">
        <v>45565</v>
      </c>
      <c r="F5867" s="50" t="s">
        <v>72</v>
      </c>
      <c r="G5867" s="50" t="s">
        <v>317</v>
      </c>
      <c r="H5867" s="50" t="s">
        <v>318</v>
      </c>
      <c r="I5867" s="50" t="s">
        <v>981</v>
      </c>
      <c r="J5867" s="50" t="s">
        <v>5572</v>
      </c>
      <c r="K5867" s="53">
        <v>6585.7</v>
      </c>
    </row>
    <row r="5868" spans="1:11" x14ac:dyDescent="0.25">
      <c r="A5868" s="50" t="s">
        <v>5558</v>
      </c>
      <c r="B5868" s="50" t="s">
        <v>7425</v>
      </c>
      <c r="C5868" s="50" t="s">
        <v>7421</v>
      </c>
      <c r="D5868" s="50" t="s">
        <v>37</v>
      </c>
      <c r="E5868" s="51">
        <v>45565</v>
      </c>
      <c r="F5868" s="50" t="s">
        <v>72</v>
      </c>
      <c r="G5868" s="50" t="s">
        <v>317</v>
      </c>
      <c r="H5868" s="50" t="s">
        <v>318</v>
      </c>
      <c r="I5868" s="50" t="s">
        <v>981</v>
      </c>
      <c r="J5868" s="50" t="s">
        <v>5572</v>
      </c>
      <c r="K5868" s="53">
        <v>6585.71</v>
      </c>
    </row>
    <row r="5869" spans="1:11" x14ac:dyDescent="0.25">
      <c r="A5869" s="50" t="s">
        <v>5558</v>
      </c>
      <c r="B5869" s="50" t="s">
        <v>7426</v>
      </c>
      <c r="C5869" s="50" t="s">
        <v>7427</v>
      </c>
      <c r="D5869" s="50" t="s">
        <v>37</v>
      </c>
      <c r="E5869" s="51">
        <v>45565</v>
      </c>
      <c r="F5869" s="50" t="s">
        <v>72</v>
      </c>
      <c r="G5869" s="50" t="s">
        <v>474</v>
      </c>
      <c r="H5869" s="50" t="s">
        <v>475</v>
      </c>
      <c r="I5869" s="50" t="s">
        <v>981</v>
      </c>
      <c r="J5869" s="50" t="s">
        <v>5572</v>
      </c>
      <c r="K5869" s="53">
        <v>4310.6400000000003</v>
      </c>
    </row>
    <row r="5870" spans="1:11" x14ac:dyDescent="0.25">
      <c r="A5870" s="50" t="s">
        <v>5558</v>
      </c>
      <c r="B5870" s="50" t="s">
        <v>7428</v>
      </c>
      <c r="C5870" s="50" t="s">
        <v>7427</v>
      </c>
      <c r="D5870" s="50" t="s">
        <v>37</v>
      </c>
      <c r="E5870" s="51">
        <v>45565</v>
      </c>
      <c r="F5870" s="50" t="s">
        <v>72</v>
      </c>
      <c r="G5870" s="50" t="s">
        <v>474</v>
      </c>
      <c r="H5870" s="50" t="s">
        <v>475</v>
      </c>
      <c r="I5870" s="50" t="s">
        <v>981</v>
      </c>
      <c r="J5870" s="50" t="s">
        <v>5572</v>
      </c>
      <c r="K5870" s="53">
        <v>4310.6400000000003</v>
      </c>
    </row>
    <row r="5871" spans="1:11" x14ac:dyDescent="0.25">
      <c r="A5871" s="50" t="s">
        <v>5558</v>
      </c>
      <c r="B5871" s="50" t="s">
        <v>7429</v>
      </c>
      <c r="C5871" s="50" t="s">
        <v>7427</v>
      </c>
      <c r="D5871" s="50" t="s">
        <v>37</v>
      </c>
      <c r="E5871" s="51">
        <v>45565</v>
      </c>
      <c r="F5871" s="50" t="s">
        <v>72</v>
      </c>
      <c r="G5871" s="50" t="s">
        <v>474</v>
      </c>
      <c r="H5871" s="50" t="s">
        <v>475</v>
      </c>
      <c r="I5871" s="50" t="s">
        <v>981</v>
      </c>
      <c r="J5871" s="50" t="s">
        <v>5572</v>
      </c>
      <c r="K5871" s="53">
        <v>4310.6400000000003</v>
      </c>
    </row>
    <row r="5872" spans="1:11" x14ac:dyDescent="0.25">
      <c r="A5872" s="50" t="s">
        <v>5558</v>
      </c>
      <c r="B5872" s="50" t="s">
        <v>7430</v>
      </c>
      <c r="C5872" s="50" t="s">
        <v>7427</v>
      </c>
      <c r="D5872" s="50" t="s">
        <v>37</v>
      </c>
      <c r="E5872" s="51">
        <v>45565</v>
      </c>
      <c r="F5872" s="50" t="s">
        <v>72</v>
      </c>
      <c r="G5872" s="50" t="s">
        <v>474</v>
      </c>
      <c r="H5872" s="50" t="s">
        <v>475</v>
      </c>
      <c r="I5872" s="50" t="s">
        <v>981</v>
      </c>
      <c r="J5872" s="50" t="s">
        <v>5572</v>
      </c>
      <c r="K5872" s="53">
        <v>4310.6400000000003</v>
      </c>
    </row>
    <row r="5873" spans="1:11" x14ac:dyDescent="0.25">
      <c r="A5873" s="50" t="s">
        <v>5558</v>
      </c>
      <c r="B5873" s="50" t="s">
        <v>7431</v>
      </c>
      <c r="C5873" s="50" t="s">
        <v>7427</v>
      </c>
      <c r="D5873" s="50" t="s">
        <v>37</v>
      </c>
      <c r="E5873" s="51">
        <v>45565</v>
      </c>
      <c r="F5873" s="50" t="s">
        <v>72</v>
      </c>
      <c r="G5873" s="50" t="s">
        <v>474</v>
      </c>
      <c r="H5873" s="50" t="s">
        <v>475</v>
      </c>
      <c r="I5873" s="50" t="s">
        <v>981</v>
      </c>
      <c r="J5873" s="50" t="s">
        <v>5572</v>
      </c>
      <c r="K5873" s="53">
        <v>4310.63</v>
      </c>
    </row>
    <row r="5874" spans="1:11" x14ac:dyDescent="0.25">
      <c r="A5874" s="50" t="s">
        <v>5558</v>
      </c>
      <c r="B5874" s="50" t="s">
        <v>7432</v>
      </c>
      <c r="C5874" s="50" t="s">
        <v>7427</v>
      </c>
      <c r="D5874" s="50" t="s">
        <v>37</v>
      </c>
      <c r="E5874" s="51">
        <v>45565</v>
      </c>
      <c r="F5874" s="50" t="s">
        <v>72</v>
      </c>
      <c r="G5874" s="50" t="s">
        <v>779</v>
      </c>
      <c r="H5874" s="50" t="s">
        <v>780</v>
      </c>
      <c r="I5874" s="50" t="s">
        <v>981</v>
      </c>
      <c r="J5874" s="50" t="s">
        <v>5572</v>
      </c>
      <c r="K5874" s="53">
        <v>4310.6400000000003</v>
      </c>
    </row>
    <row r="5875" spans="1:11" x14ac:dyDescent="0.25">
      <c r="A5875" s="50" t="s">
        <v>5558</v>
      </c>
      <c r="B5875" s="50" t="s">
        <v>7433</v>
      </c>
      <c r="C5875" s="50" t="s">
        <v>7427</v>
      </c>
      <c r="D5875" s="50" t="s">
        <v>37</v>
      </c>
      <c r="E5875" s="51">
        <v>45565</v>
      </c>
      <c r="F5875" s="50" t="s">
        <v>72</v>
      </c>
      <c r="G5875" s="50" t="s">
        <v>779</v>
      </c>
      <c r="H5875" s="50" t="s">
        <v>780</v>
      </c>
      <c r="I5875" s="50" t="s">
        <v>981</v>
      </c>
      <c r="J5875" s="50" t="s">
        <v>5572</v>
      </c>
      <c r="K5875" s="53">
        <v>4310.6400000000003</v>
      </c>
    </row>
    <row r="5876" spans="1:11" x14ac:dyDescent="0.25">
      <c r="A5876" s="50" t="s">
        <v>5558</v>
      </c>
      <c r="B5876" s="50" t="s">
        <v>7434</v>
      </c>
      <c r="C5876" s="50" t="s">
        <v>7427</v>
      </c>
      <c r="D5876" s="50" t="s">
        <v>37</v>
      </c>
      <c r="E5876" s="51">
        <v>45565</v>
      </c>
      <c r="F5876" s="50" t="s">
        <v>72</v>
      </c>
      <c r="G5876" s="50" t="s">
        <v>779</v>
      </c>
      <c r="H5876" s="50" t="s">
        <v>780</v>
      </c>
      <c r="I5876" s="50" t="s">
        <v>981</v>
      </c>
      <c r="J5876" s="50" t="s">
        <v>5572</v>
      </c>
      <c r="K5876" s="53">
        <v>4310.6400000000003</v>
      </c>
    </row>
    <row r="5877" spans="1:11" x14ac:dyDescent="0.25">
      <c r="A5877" s="50" t="s">
        <v>5558</v>
      </c>
      <c r="B5877" s="50" t="s">
        <v>7435</v>
      </c>
      <c r="C5877" s="50" t="s">
        <v>7427</v>
      </c>
      <c r="D5877" s="50" t="s">
        <v>37</v>
      </c>
      <c r="E5877" s="51">
        <v>45565</v>
      </c>
      <c r="F5877" s="50" t="s">
        <v>72</v>
      </c>
      <c r="G5877" s="50" t="s">
        <v>779</v>
      </c>
      <c r="H5877" s="50" t="s">
        <v>780</v>
      </c>
      <c r="I5877" s="50" t="s">
        <v>981</v>
      </c>
      <c r="J5877" s="50" t="s">
        <v>5572</v>
      </c>
      <c r="K5877" s="53">
        <v>4310.6400000000003</v>
      </c>
    </row>
    <row r="5878" spans="1:11" x14ac:dyDescent="0.25">
      <c r="A5878" s="50" t="s">
        <v>5558</v>
      </c>
      <c r="B5878" s="50" t="s">
        <v>7436</v>
      </c>
      <c r="C5878" s="50" t="s">
        <v>7427</v>
      </c>
      <c r="D5878" s="50" t="s">
        <v>37</v>
      </c>
      <c r="E5878" s="51">
        <v>45565</v>
      </c>
      <c r="F5878" s="50" t="s">
        <v>72</v>
      </c>
      <c r="G5878" s="50" t="s">
        <v>779</v>
      </c>
      <c r="H5878" s="50" t="s">
        <v>780</v>
      </c>
      <c r="I5878" s="50" t="s">
        <v>981</v>
      </c>
      <c r="J5878" s="50" t="s">
        <v>5572</v>
      </c>
      <c r="K5878" s="53">
        <v>4310.6400000000003</v>
      </c>
    </row>
    <row r="5879" spans="1:11" x14ac:dyDescent="0.25">
      <c r="A5879" s="50" t="s">
        <v>5558</v>
      </c>
      <c r="B5879" s="50" t="s">
        <v>7437</v>
      </c>
      <c r="C5879" s="50" t="s">
        <v>7427</v>
      </c>
      <c r="D5879" s="50" t="s">
        <v>37</v>
      </c>
      <c r="E5879" s="51">
        <v>45565</v>
      </c>
      <c r="F5879" s="50" t="s">
        <v>72</v>
      </c>
      <c r="G5879" s="50" t="s">
        <v>779</v>
      </c>
      <c r="H5879" s="50" t="s">
        <v>780</v>
      </c>
      <c r="I5879" s="50" t="s">
        <v>981</v>
      </c>
      <c r="J5879" s="50" t="s">
        <v>5572</v>
      </c>
      <c r="K5879" s="53">
        <v>4310.6400000000003</v>
      </c>
    </row>
    <row r="5880" spans="1:11" x14ac:dyDescent="0.25">
      <c r="A5880" s="50" t="s">
        <v>5558</v>
      </c>
      <c r="B5880" s="50" t="s">
        <v>7438</v>
      </c>
      <c r="C5880" s="50" t="s">
        <v>7427</v>
      </c>
      <c r="D5880" s="50" t="s">
        <v>37</v>
      </c>
      <c r="E5880" s="51">
        <v>45565</v>
      </c>
      <c r="F5880" s="50" t="s">
        <v>72</v>
      </c>
      <c r="G5880" s="50" t="s">
        <v>779</v>
      </c>
      <c r="H5880" s="50" t="s">
        <v>780</v>
      </c>
      <c r="I5880" s="50" t="s">
        <v>981</v>
      </c>
      <c r="J5880" s="50" t="s">
        <v>5572</v>
      </c>
      <c r="K5880" s="53">
        <v>4310.6400000000003</v>
      </c>
    </row>
    <row r="5881" spans="1:11" x14ac:dyDescent="0.25">
      <c r="A5881" s="50" t="s">
        <v>5558</v>
      </c>
      <c r="B5881" s="50" t="s">
        <v>7439</v>
      </c>
      <c r="C5881" s="50" t="s">
        <v>7427</v>
      </c>
      <c r="D5881" s="50" t="s">
        <v>37</v>
      </c>
      <c r="E5881" s="51">
        <v>45565</v>
      </c>
      <c r="F5881" s="50" t="s">
        <v>72</v>
      </c>
      <c r="G5881" s="50" t="s">
        <v>779</v>
      </c>
      <c r="H5881" s="50" t="s">
        <v>780</v>
      </c>
      <c r="I5881" s="50" t="s">
        <v>981</v>
      </c>
      <c r="J5881" s="50" t="s">
        <v>5572</v>
      </c>
      <c r="K5881" s="53">
        <v>4310.63</v>
      </c>
    </row>
    <row r="5882" spans="1:11" x14ac:dyDescent="0.25">
      <c r="A5882" s="50" t="s">
        <v>5558</v>
      </c>
      <c r="B5882" s="50" t="s">
        <v>7440</v>
      </c>
      <c r="C5882" s="50" t="s">
        <v>7427</v>
      </c>
      <c r="D5882" s="50" t="s">
        <v>37</v>
      </c>
      <c r="E5882" s="51">
        <v>45565</v>
      </c>
      <c r="F5882" s="50" t="s">
        <v>72</v>
      </c>
      <c r="G5882" s="50" t="s">
        <v>818</v>
      </c>
      <c r="H5882" s="50" t="s">
        <v>819</v>
      </c>
      <c r="I5882" s="50" t="s">
        <v>981</v>
      </c>
      <c r="J5882" s="50" t="s">
        <v>5572</v>
      </c>
      <c r="K5882" s="53">
        <v>4310.6400000000003</v>
      </c>
    </row>
    <row r="5883" spans="1:11" x14ac:dyDescent="0.25">
      <c r="A5883" s="50" t="s">
        <v>5558</v>
      </c>
      <c r="B5883" s="50" t="s">
        <v>7441</v>
      </c>
      <c r="C5883" s="50" t="s">
        <v>7427</v>
      </c>
      <c r="D5883" s="50" t="s">
        <v>37</v>
      </c>
      <c r="E5883" s="51">
        <v>45565</v>
      </c>
      <c r="F5883" s="50" t="s">
        <v>72</v>
      </c>
      <c r="G5883" s="50" t="s">
        <v>494</v>
      </c>
      <c r="H5883" s="50" t="s">
        <v>495</v>
      </c>
      <c r="I5883" s="50" t="s">
        <v>981</v>
      </c>
      <c r="J5883" s="50" t="s">
        <v>5572</v>
      </c>
      <c r="K5883" s="53">
        <v>4310.6400000000003</v>
      </c>
    </row>
    <row r="5884" spans="1:11" x14ac:dyDescent="0.25">
      <c r="A5884" s="50" t="s">
        <v>5558</v>
      </c>
      <c r="B5884" s="50" t="s">
        <v>7442</v>
      </c>
      <c r="C5884" s="50" t="s">
        <v>7427</v>
      </c>
      <c r="D5884" s="50" t="s">
        <v>37</v>
      </c>
      <c r="E5884" s="51">
        <v>45565</v>
      </c>
      <c r="F5884" s="50" t="s">
        <v>72</v>
      </c>
      <c r="G5884" s="50" t="s">
        <v>4233</v>
      </c>
      <c r="H5884" s="50" t="s">
        <v>4234</v>
      </c>
      <c r="I5884" s="50" t="s">
        <v>981</v>
      </c>
      <c r="J5884" s="50" t="s">
        <v>5572</v>
      </c>
      <c r="K5884" s="53">
        <v>4310.6400000000003</v>
      </c>
    </row>
    <row r="5885" spans="1:11" x14ac:dyDescent="0.25">
      <c r="A5885" s="50" t="s">
        <v>5558</v>
      </c>
      <c r="B5885" s="50" t="s">
        <v>7443</v>
      </c>
      <c r="C5885" s="50" t="s">
        <v>7427</v>
      </c>
      <c r="D5885" s="50" t="s">
        <v>37</v>
      </c>
      <c r="E5885" s="51">
        <v>45565</v>
      </c>
      <c r="F5885" s="50" t="s">
        <v>72</v>
      </c>
      <c r="G5885" s="50" t="s">
        <v>4233</v>
      </c>
      <c r="H5885" s="50" t="s">
        <v>4234</v>
      </c>
      <c r="I5885" s="50" t="s">
        <v>981</v>
      </c>
      <c r="J5885" s="50" t="s">
        <v>5572</v>
      </c>
      <c r="K5885" s="53">
        <v>4310.6400000000003</v>
      </c>
    </row>
    <row r="5886" spans="1:11" x14ac:dyDescent="0.25">
      <c r="A5886" s="50" t="s">
        <v>5558</v>
      </c>
      <c r="B5886" s="50" t="s">
        <v>7444</v>
      </c>
      <c r="C5886" s="50" t="s">
        <v>7427</v>
      </c>
      <c r="D5886" s="50" t="s">
        <v>37</v>
      </c>
      <c r="E5886" s="51">
        <v>45565</v>
      </c>
      <c r="F5886" s="50" t="s">
        <v>72</v>
      </c>
      <c r="G5886" s="50" t="s">
        <v>4233</v>
      </c>
      <c r="H5886" s="50" t="s">
        <v>4234</v>
      </c>
      <c r="I5886" s="50" t="s">
        <v>981</v>
      </c>
      <c r="J5886" s="50" t="s">
        <v>5572</v>
      </c>
      <c r="K5886" s="53">
        <v>4310.63</v>
      </c>
    </row>
    <row r="5887" spans="1:11" x14ac:dyDescent="0.25">
      <c r="A5887" s="50" t="s">
        <v>5558</v>
      </c>
      <c r="B5887" s="50" t="s">
        <v>7445</v>
      </c>
      <c r="C5887" s="50" t="s">
        <v>7427</v>
      </c>
      <c r="D5887" s="50" t="s">
        <v>37</v>
      </c>
      <c r="E5887" s="51">
        <v>45565</v>
      </c>
      <c r="F5887" s="50" t="s">
        <v>72</v>
      </c>
      <c r="G5887" s="50" t="s">
        <v>7446</v>
      </c>
      <c r="H5887" s="50" t="s">
        <v>7447</v>
      </c>
      <c r="I5887" s="50" t="s">
        <v>981</v>
      </c>
      <c r="J5887" s="50" t="s">
        <v>5572</v>
      </c>
      <c r="K5887" s="53">
        <v>4310.6400000000003</v>
      </c>
    </row>
    <row r="5888" spans="1:11" x14ac:dyDescent="0.25">
      <c r="A5888" s="50" t="s">
        <v>5558</v>
      </c>
      <c r="B5888" s="50" t="s">
        <v>7448</v>
      </c>
      <c r="C5888" s="50" t="s">
        <v>7427</v>
      </c>
      <c r="D5888" s="50" t="s">
        <v>37</v>
      </c>
      <c r="E5888" s="51">
        <v>45565</v>
      </c>
      <c r="F5888" s="50" t="s">
        <v>72</v>
      </c>
      <c r="G5888" s="50" t="s">
        <v>7446</v>
      </c>
      <c r="H5888" s="50" t="s">
        <v>7447</v>
      </c>
      <c r="I5888" s="50" t="s">
        <v>981</v>
      </c>
      <c r="J5888" s="50" t="s">
        <v>5572</v>
      </c>
      <c r="K5888" s="53">
        <v>4310.6400000000003</v>
      </c>
    </row>
    <row r="5889" spans="1:11" x14ac:dyDescent="0.25">
      <c r="A5889" s="50" t="s">
        <v>5558</v>
      </c>
      <c r="B5889" s="50" t="s">
        <v>7449</v>
      </c>
      <c r="C5889" s="50" t="s">
        <v>7427</v>
      </c>
      <c r="D5889" s="50" t="s">
        <v>37</v>
      </c>
      <c r="E5889" s="51">
        <v>45565</v>
      </c>
      <c r="F5889" s="50" t="s">
        <v>72</v>
      </c>
      <c r="G5889" s="50" t="s">
        <v>5854</v>
      </c>
      <c r="H5889" s="50" t="s">
        <v>5855</v>
      </c>
      <c r="I5889" s="50" t="s">
        <v>981</v>
      </c>
      <c r="J5889" s="50" t="s">
        <v>5572</v>
      </c>
      <c r="K5889" s="53">
        <v>4310.6400000000003</v>
      </c>
    </row>
    <row r="5890" spans="1:11" x14ac:dyDescent="0.25">
      <c r="A5890" s="50" t="s">
        <v>5558</v>
      </c>
      <c r="B5890" s="50" t="s">
        <v>7450</v>
      </c>
      <c r="C5890" s="50" t="s">
        <v>7427</v>
      </c>
      <c r="D5890" s="50" t="s">
        <v>37</v>
      </c>
      <c r="E5890" s="51">
        <v>45565</v>
      </c>
      <c r="F5890" s="50" t="s">
        <v>72</v>
      </c>
      <c r="G5890" s="50" t="s">
        <v>5854</v>
      </c>
      <c r="H5890" s="50" t="s">
        <v>5855</v>
      </c>
      <c r="I5890" s="50" t="s">
        <v>981</v>
      </c>
      <c r="J5890" s="50" t="s">
        <v>5572</v>
      </c>
      <c r="K5890" s="53">
        <v>4310.6400000000003</v>
      </c>
    </row>
    <row r="5891" spans="1:11" x14ac:dyDescent="0.25">
      <c r="A5891" s="50" t="s">
        <v>5558</v>
      </c>
      <c r="B5891" s="50" t="s">
        <v>7451</v>
      </c>
      <c r="C5891" s="50" t="s">
        <v>7427</v>
      </c>
      <c r="D5891" s="50" t="s">
        <v>37</v>
      </c>
      <c r="E5891" s="51">
        <v>45565</v>
      </c>
      <c r="F5891" s="50" t="s">
        <v>72</v>
      </c>
      <c r="G5891" s="50" t="s">
        <v>5854</v>
      </c>
      <c r="H5891" s="50" t="s">
        <v>5855</v>
      </c>
      <c r="I5891" s="50" t="s">
        <v>981</v>
      </c>
      <c r="J5891" s="50" t="s">
        <v>5572</v>
      </c>
      <c r="K5891" s="53">
        <v>4310.6400000000003</v>
      </c>
    </row>
    <row r="5892" spans="1:11" x14ac:dyDescent="0.25">
      <c r="A5892" s="50" t="s">
        <v>5558</v>
      </c>
      <c r="B5892" s="50" t="s">
        <v>7452</v>
      </c>
      <c r="C5892" s="50" t="s">
        <v>7427</v>
      </c>
      <c r="D5892" s="50" t="s">
        <v>37</v>
      </c>
      <c r="E5892" s="51">
        <v>45565</v>
      </c>
      <c r="F5892" s="50" t="s">
        <v>72</v>
      </c>
      <c r="G5892" s="50" t="s">
        <v>5854</v>
      </c>
      <c r="H5892" s="50" t="s">
        <v>5855</v>
      </c>
      <c r="I5892" s="50" t="s">
        <v>981</v>
      </c>
      <c r="J5892" s="50" t="s">
        <v>5572</v>
      </c>
      <c r="K5892" s="53">
        <v>4310.6400000000003</v>
      </c>
    </row>
    <row r="5893" spans="1:11" x14ac:dyDescent="0.25">
      <c r="A5893" s="50" t="s">
        <v>5558</v>
      </c>
      <c r="B5893" s="50" t="s">
        <v>7453</v>
      </c>
      <c r="C5893" s="50" t="s">
        <v>7427</v>
      </c>
      <c r="D5893" s="50" t="s">
        <v>37</v>
      </c>
      <c r="E5893" s="51">
        <v>45565</v>
      </c>
      <c r="F5893" s="50" t="s">
        <v>72</v>
      </c>
      <c r="G5893" s="50" t="s">
        <v>3468</v>
      </c>
      <c r="H5893" s="50" t="s">
        <v>3469</v>
      </c>
      <c r="I5893" s="50" t="s">
        <v>981</v>
      </c>
      <c r="J5893" s="50" t="s">
        <v>5572</v>
      </c>
      <c r="K5893" s="53">
        <v>4310.6400000000003</v>
      </c>
    </row>
    <row r="5894" spans="1:11" x14ac:dyDescent="0.25">
      <c r="A5894" s="50" t="s">
        <v>5558</v>
      </c>
      <c r="B5894" s="50" t="s">
        <v>7454</v>
      </c>
      <c r="C5894" s="50" t="s">
        <v>7427</v>
      </c>
      <c r="D5894" s="50" t="s">
        <v>37</v>
      </c>
      <c r="E5894" s="51">
        <v>45565</v>
      </c>
      <c r="F5894" s="50" t="s">
        <v>72</v>
      </c>
      <c r="G5894" s="50" t="s">
        <v>3468</v>
      </c>
      <c r="H5894" s="50" t="s">
        <v>3469</v>
      </c>
      <c r="I5894" s="50" t="s">
        <v>981</v>
      </c>
      <c r="J5894" s="50" t="s">
        <v>5572</v>
      </c>
      <c r="K5894" s="53">
        <v>4310.6400000000003</v>
      </c>
    </row>
    <row r="5895" spans="1:11" x14ac:dyDescent="0.25">
      <c r="A5895" s="50" t="s">
        <v>5558</v>
      </c>
      <c r="B5895" s="50" t="s">
        <v>7455</v>
      </c>
      <c r="C5895" s="50" t="s">
        <v>7427</v>
      </c>
      <c r="D5895" s="50" t="s">
        <v>37</v>
      </c>
      <c r="E5895" s="51">
        <v>45565</v>
      </c>
      <c r="F5895" s="50" t="s">
        <v>72</v>
      </c>
      <c r="G5895" s="50" t="s">
        <v>3468</v>
      </c>
      <c r="H5895" s="50" t="s">
        <v>3469</v>
      </c>
      <c r="I5895" s="50" t="s">
        <v>981</v>
      </c>
      <c r="J5895" s="50" t="s">
        <v>5572</v>
      </c>
      <c r="K5895" s="53">
        <v>4310.6499999999996</v>
      </c>
    </row>
    <row r="5896" spans="1:11" x14ac:dyDescent="0.25">
      <c r="A5896" s="50" t="s">
        <v>5558</v>
      </c>
      <c r="B5896" s="50" t="s">
        <v>7456</v>
      </c>
      <c r="C5896" s="50" t="s">
        <v>7427</v>
      </c>
      <c r="D5896" s="50" t="s">
        <v>37</v>
      </c>
      <c r="E5896" s="51">
        <v>45565</v>
      </c>
      <c r="F5896" s="50" t="s">
        <v>72</v>
      </c>
      <c r="G5896" s="50" t="s">
        <v>5854</v>
      </c>
      <c r="H5896" s="50" t="s">
        <v>5855</v>
      </c>
      <c r="I5896" s="50" t="s">
        <v>981</v>
      </c>
      <c r="J5896" s="50" t="s">
        <v>5572</v>
      </c>
      <c r="K5896" s="53">
        <v>4310.6400000000003</v>
      </c>
    </row>
    <row r="5897" spans="1:11" x14ac:dyDescent="0.25">
      <c r="A5897" s="50" t="s">
        <v>5558</v>
      </c>
      <c r="B5897" s="50" t="s">
        <v>7457</v>
      </c>
      <c r="C5897" s="50" t="s">
        <v>7427</v>
      </c>
      <c r="D5897" s="50" t="s">
        <v>37</v>
      </c>
      <c r="E5897" s="51">
        <v>45565</v>
      </c>
      <c r="F5897" s="50" t="s">
        <v>72</v>
      </c>
      <c r="G5897" s="50" t="s">
        <v>1683</v>
      </c>
      <c r="H5897" s="50" t="s">
        <v>1684</v>
      </c>
      <c r="I5897" s="50" t="s">
        <v>981</v>
      </c>
      <c r="J5897" s="50" t="s">
        <v>5572</v>
      </c>
      <c r="K5897" s="53">
        <v>4310.6400000000003</v>
      </c>
    </row>
    <row r="5898" spans="1:11" x14ac:dyDescent="0.25">
      <c r="A5898" s="50" t="s">
        <v>5558</v>
      </c>
      <c r="B5898" s="50" t="s">
        <v>7458</v>
      </c>
      <c r="C5898" s="50" t="s">
        <v>7427</v>
      </c>
      <c r="D5898" s="50" t="s">
        <v>37</v>
      </c>
      <c r="E5898" s="51">
        <v>45565</v>
      </c>
      <c r="F5898" s="50" t="s">
        <v>72</v>
      </c>
      <c r="G5898" s="50" t="s">
        <v>1683</v>
      </c>
      <c r="H5898" s="50" t="s">
        <v>1684</v>
      </c>
      <c r="I5898" s="50" t="s">
        <v>981</v>
      </c>
      <c r="J5898" s="50" t="s">
        <v>5572</v>
      </c>
      <c r="K5898" s="53">
        <v>4310.6400000000003</v>
      </c>
    </row>
    <row r="5899" spans="1:11" x14ac:dyDescent="0.25">
      <c r="A5899" s="50" t="s">
        <v>5558</v>
      </c>
      <c r="B5899" s="50" t="s">
        <v>7459</v>
      </c>
      <c r="C5899" s="50" t="s">
        <v>7427</v>
      </c>
      <c r="D5899" s="50" t="s">
        <v>37</v>
      </c>
      <c r="E5899" s="51">
        <v>45565</v>
      </c>
      <c r="F5899" s="50" t="s">
        <v>72</v>
      </c>
      <c r="G5899" s="50" t="s">
        <v>1683</v>
      </c>
      <c r="H5899" s="50" t="s">
        <v>1684</v>
      </c>
      <c r="I5899" s="50" t="s">
        <v>981</v>
      </c>
      <c r="J5899" s="50" t="s">
        <v>5572</v>
      </c>
      <c r="K5899" s="53">
        <v>4310.6400000000003</v>
      </c>
    </row>
    <row r="5900" spans="1:11" x14ac:dyDescent="0.25">
      <c r="A5900" s="50" t="s">
        <v>5558</v>
      </c>
      <c r="B5900" s="50" t="s">
        <v>7460</v>
      </c>
      <c r="C5900" s="50" t="s">
        <v>7427</v>
      </c>
      <c r="D5900" s="50" t="s">
        <v>37</v>
      </c>
      <c r="E5900" s="51">
        <v>45565</v>
      </c>
      <c r="F5900" s="50" t="s">
        <v>72</v>
      </c>
      <c r="G5900" s="50" t="s">
        <v>1056</v>
      </c>
      <c r="H5900" s="50" t="s">
        <v>1057</v>
      </c>
      <c r="I5900" s="50" t="s">
        <v>981</v>
      </c>
      <c r="J5900" s="50" t="s">
        <v>5572</v>
      </c>
      <c r="K5900" s="53">
        <v>4310.6400000000003</v>
      </c>
    </row>
    <row r="5901" spans="1:11" x14ac:dyDescent="0.25">
      <c r="A5901" s="50" t="s">
        <v>5558</v>
      </c>
      <c r="B5901" s="50" t="s">
        <v>7461</v>
      </c>
      <c r="C5901" s="50" t="s">
        <v>7427</v>
      </c>
      <c r="D5901" s="50" t="s">
        <v>37</v>
      </c>
      <c r="E5901" s="51">
        <v>45565</v>
      </c>
      <c r="F5901" s="50" t="s">
        <v>72</v>
      </c>
      <c r="G5901" s="50" t="s">
        <v>1056</v>
      </c>
      <c r="H5901" s="50" t="s">
        <v>1057</v>
      </c>
      <c r="I5901" s="50" t="s">
        <v>981</v>
      </c>
      <c r="J5901" s="50" t="s">
        <v>5572</v>
      </c>
      <c r="K5901" s="53">
        <v>4310.6400000000003</v>
      </c>
    </row>
    <row r="5902" spans="1:11" x14ac:dyDescent="0.25">
      <c r="A5902" s="50" t="s">
        <v>5558</v>
      </c>
      <c r="B5902" s="50" t="s">
        <v>7462</v>
      </c>
      <c r="C5902" s="50" t="s">
        <v>7427</v>
      </c>
      <c r="D5902" s="50" t="s">
        <v>37</v>
      </c>
      <c r="E5902" s="51">
        <v>45565</v>
      </c>
      <c r="F5902" s="50" t="s">
        <v>72</v>
      </c>
      <c r="G5902" s="50" t="s">
        <v>1056</v>
      </c>
      <c r="H5902" s="50" t="s">
        <v>1057</v>
      </c>
      <c r="I5902" s="50" t="s">
        <v>981</v>
      </c>
      <c r="J5902" s="50" t="s">
        <v>5572</v>
      </c>
      <c r="K5902" s="53">
        <v>4310.6400000000003</v>
      </c>
    </row>
    <row r="5903" spans="1:11" x14ac:dyDescent="0.25">
      <c r="A5903" s="50" t="s">
        <v>5558</v>
      </c>
      <c r="B5903" s="50" t="s">
        <v>7463</v>
      </c>
      <c r="C5903" s="50" t="s">
        <v>7427</v>
      </c>
      <c r="D5903" s="50" t="s">
        <v>37</v>
      </c>
      <c r="E5903" s="51">
        <v>45565</v>
      </c>
      <c r="F5903" s="50" t="s">
        <v>72</v>
      </c>
      <c r="G5903" s="50" t="s">
        <v>1056</v>
      </c>
      <c r="H5903" s="50" t="s">
        <v>1057</v>
      </c>
      <c r="I5903" s="50" t="s">
        <v>981</v>
      </c>
      <c r="J5903" s="50" t="s">
        <v>5572</v>
      </c>
      <c r="K5903" s="53">
        <v>4310.6400000000003</v>
      </c>
    </row>
    <row r="5904" spans="1:11" x14ac:dyDescent="0.25">
      <c r="A5904" s="50" t="s">
        <v>5558</v>
      </c>
      <c r="B5904" s="50" t="s">
        <v>7464</v>
      </c>
      <c r="C5904" s="50" t="s">
        <v>7407</v>
      </c>
      <c r="D5904" s="50" t="s">
        <v>37</v>
      </c>
      <c r="E5904" s="51">
        <v>45565</v>
      </c>
      <c r="F5904" s="50" t="s">
        <v>72</v>
      </c>
      <c r="G5904" s="50" t="s">
        <v>3468</v>
      </c>
      <c r="H5904" s="50" t="s">
        <v>3469</v>
      </c>
      <c r="I5904" s="50" t="s">
        <v>981</v>
      </c>
      <c r="J5904" s="50" t="s">
        <v>5572</v>
      </c>
      <c r="K5904" s="53">
        <v>3951.42</v>
      </c>
    </row>
    <row r="5905" spans="1:11" x14ac:dyDescent="0.25">
      <c r="A5905" s="50" t="s">
        <v>5558</v>
      </c>
      <c r="B5905" s="50" t="s">
        <v>7465</v>
      </c>
      <c r="C5905" s="50" t="s">
        <v>5596</v>
      </c>
      <c r="D5905" s="50" t="s">
        <v>37</v>
      </c>
      <c r="E5905" s="51">
        <v>45541</v>
      </c>
      <c r="F5905" s="50" t="s">
        <v>72</v>
      </c>
      <c r="G5905" s="50" t="s">
        <v>6374</v>
      </c>
      <c r="H5905" s="50" t="s">
        <v>6375</v>
      </c>
      <c r="I5905" s="50" t="s">
        <v>981</v>
      </c>
      <c r="J5905" s="50" t="s">
        <v>5572</v>
      </c>
      <c r="K5905" s="53">
        <v>12429.1</v>
      </c>
    </row>
    <row r="5906" spans="1:11" x14ac:dyDescent="0.25">
      <c r="A5906" s="50" t="s">
        <v>5558</v>
      </c>
      <c r="B5906" s="50" t="s">
        <v>7466</v>
      </c>
      <c r="C5906" s="50" t="s">
        <v>5596</v>
      </c>
      <c r="D5906" s="50" t="s">
        <v>37</v>
      </c>
      <c r="E5906" s="51">
        <v>45541</v>
      </c>
      <c r="F5906" s="50" t="s">
        <v>72</v>
      </c>
      <c r="G5906" s="50" t="s">
        <v>6374</v>
      </c>
      <c r="H5906" s="50" t="s">
        <v>6375</v>
      </c>
      <c r="I5906" s="50" t="s">
        <v>981</v>
      </c>
      <c r="J5906" s="50" t="s">
        <v>5572</v>
      </c>
      <c r="K5906" s="53">
        <v>5290.11</v>
      </c>
    </row>
    <row r="5907" spans="1:11" x14ac:dyDescent="0.25">
      <c r="A5907" s="50" t="s">
        <v>5558</v>
      </c>
      <c r="B5907" s="50" t="s">
        <v>7467</v>
      </c>
      <c r="C5907" s="50" t="s">
        <v>5596</v>
      </c>
      <c r="D5907" s="50" t="s">
        <v>37</v>
      </c>
      <c r="E5907" s="51">
        <v>45541</v>
      </c>
      <c r="F5907" s="50" t="s">
        <v>72</v>
      </c>
      <c r="G5907" s="50" t="s">
        <v>6374</v>
      </c>
      <c r="H5907" s="50" t="s">
        <v>6375</v>
      </c>
      <c r="I5907" s="50" t="s">
        <v>981</v>
      </c>
      <c r="J5907" s="50" t="s">
        <v>5572</v>
      </c>
      <c r="K5907" s="53">
        <v>18125.79</v>
      </c>
    </row>
    <row r="5908" spans="1:11" x14ac:dyDescent="0.25">
      <c r="A5908" s="50" t="s">
        <v>5558</v>
      </c>
      <c r="B5908" s="50" t="s">
        <v>7468</v>
      </c>
      <c r="C5908" s="50" t="s">
        <v>5596</v>
      </c>
      <c r="D5908" s="50" t="s">
        <v>37</v>
      </c>
      <c r="E5908" s="51">
        <v>45541</v>
      </c>
      <c r="F5908" s="50" t="s">
        <v>72</v>
      </c>
      <c r="G5908" s="50" t="s">
        <v>6374</v>
      </c>
      <c r="H5908" s="50" t="s">
        <v>6375</v>
      </c>
      <c r="I5908" s="50" t="s">
        <v>981</v>
      </c>
      <c r="J5908" s="50" t="s">
        <v>5572</v>
      </c>
      <c r="K5908" s="53">
        <v>18125.78</v>
      </c>
    </row>
    <row r="5909" spans="1:11" x14ac:dyDescent="0.25">
      <c r="A5909" s="50" t="s">
        <v>5558</v>
      </c>
      <c r="B5909" s="50" t="s">
        <v>7469</v>
      </c>
      <c r="C5909" s="50" t="s">
        <v>5881</v>
      </c>
      <c r="D5909" s="50" t="s">
        <v>37</v>
      </c>
      <c r="E5909" s="51">
        <v>45541</v>
      </c>
      <c r="F5909" s="50" t="s">
        <v>72</v>
      </c>
      <c r="G5909" s="50" t="s">
        <v>6374</v>
      </c>
      <c r="H5909" s="50" t="s">
        <v>6375</v>
      </c>
      <c r="I5909" s="50" t="s">
        <v>981</v>
      </c>
      <c r="J5909" s="50" t="s">
        <v>5572</v>
      </c>
      <c r="K5909" s="53">
        <v>4960.99</v>
      </c>
    </row>
    <row r="5910" spans="1:11" x14ac:dyDescent="0.25">
      <c r="A5910" s="50" t="s">
        <v>5558</v>
      </c>
      <c r="B5910" s="50" t="s">
        <v>7470</v>
      </c>
      <c r="C5910" s="50" t="s">
        <v>5881</v>
      </c>
      <c r="D5910" s="50" t="s">
        <v>37</v>
      </c>
      <c r="E5910" s="51">
        <v>45541</v>
      </c>
      <c r="F5910" s="50" t="s">
        <v>72</v>
      </c>
      <c r="G5910" s="50" t="s">
        <v>6374</v>
      </c>
      <c r="H5910" s="50" t="s">
        <v>6375</v>
      </c>
      <c r="I5910" s="50" t="s">
        <v>981</v>
      </c>
      <c r="J5910" s="50" t="s">
        <v>5572</v>
      </c>
      <c r="K5910" s="53">
        <v>14379.61</v>
      </c>
    </row>
    <row r="5911" spans="1:11" x14ac:dyDescent="0.25">
      <c r="A5911" s="50" t="s">
        <v>5558</v>
      </c>
      <c r="B5911" s="50" t="s">
        <v>7471</v>
      </c>
      <c r="C5911" s="50" t="s">
        <v>7335</v>
      </c>
      <c r="D5911" s="50" t="s">
        <v>37</v>
      </c>
      <c r="E5911" s="51">
        <v>45541</v>
      </c>
      <c r="F5911" s="50" t="s">
        <v>72</v>
      </c>
      <c r="G5911" s="50" t="s">
        <v>6374</v>
      </c>
      <c r="H5911" s="50" t="s">
        <v>6375</v>
      </c>
      <c r="I5911" s="50" t="s">
        <v>981</v>
      </c>
      <c r="J5911" s="50" t="s">
        <v>5572</v>
      </c>
      <c r="K5911" s="53">
        <v>6606.59</v>
      </c>
    </row>
    <row r="5912" spans="1:11" x14ac:dyDescent="0.25">
      <c r="A5912" s="50" t="s">
        <v>5558</v>
      </c>
      <c r="B5912" s="50" t="s">
        <v>7472</v>
      </c>
      <c r="C5912" s="50" t="s">
        <v>7335</v>
      </c>
      <c r="D5912" s="50" t="s">
        <v>37</v>
      </c>
      <c r="E5912" s="51">
        <v>45541</v>
      </c>
      <c r="F5912" s="50" t="s">
        <v>72</v>
      </c>
      <c r="G5912" s="50" t="s">
        <v>6374</v>
      </c>
      <c r="H5912" s="50" t="s">
        <v>6375</v>
      </c>
      <c r="I5912" s="50" t="s">
        <v>981</v>
      </c>
      <c r="J5912" s="50" t="s">
        <v>5572</v>
      </c>
      <c r="K5912" s="53">
        <v>6606.58</v>
      </c>
    </row>
    <row r="5913" spans="1:11" x14ac:dyDescent="0.25">
      <c r="A5913" s="50" t="s">
        <v>5558</v>
      </c>
      <c r="B5913" s="50" t="s">
        <v>7473</v>
      </c>
      <c r="C5913" s="50" t="s">
        <v>7335</v>
      </c>
      <c r="D5913" s="50" t="s">
        <v>37</v>
      </c>
      <c r="E5913" s="51">
        <v>45541</v>
      </c>
      <c r="F5913" s="50" t="s">
        <v>72</v>
      </c>
      <c r="G5913" s="50" t="s">
        <v>6374</v>
      </c>
      <c r="H5913" s="50" t="s">
        <v>6375</v>
      </c>
      <c r="I5913" s="50" t="s">
        <v>981</v>
      </c>
      <c r="J5913" s="50" t="s">
        <v>5572</v>
      </c>
      <c r="K5913" s="53">
        <v>6036.68</v>
      </c>
    </row>
    <row r="5914" spans="1:11" x14ac:dyDescent="0.25">
      <c r="A5914" s="50" t="s">
        <v>5558</v>
      </c>
      <c r="B5914" s="50" t="s">
        <v>7474</v>
      </c>
      <c r="C5914" s="50" t="s">
        <v>7475</v>
      </c>
      <c r="D5914" s="50" t="s">
        <v>37</v>
      </c>
      <c r="E5914" s="51">
        <v>45541</v>
      </c>
      <c r="F5914" s="50" t="s">
        <v>72</v>
      </c>
      <c r="G5914" s="50" t="s">
        <v>6374</v>
      </c>
      <c r="H5914" s="50" t="s">
        <v>6375</v>
      </c>
      <c r="I5914" s="50" t="s">
        <v>981</v>
      </c>
      <c r="J5914" s="50" t="s">
        <v>5572</v>
      </c>
      <c r="K5914" s="53">
        <v>19935.919999999998</v>
      </c>
    </row>
    <row r="5915" spans="1:11" x14ac:dyDescent="0.25">
      <c r="A5915" s="50" t="s">
        <v>5558</v>
      </c>
      <c r="B5915" s="50" t="s">
        <v>7476</v>
      </c>
      <c r="C5915" s="50" t="s">
        <v>6968</v>
      </c>
      <c r="D5915" s="50" t="s">
        <v>37</v>
      </c>
      <c r="E5915" s="51">
        <v>45541</v>
      </c>
      <c r="F5915" s="50" t="s">
        <v>72</v>
      </c>
      <c r="G5915" s="50" t="s">
        <v>6374</v>
      </c>
      <c r="H5915" s="50" t="s">
        <v>6375</v>
      </c>
      <c r="I5915" s="50" t="s">
        <v>981</v>
      </c>
      <c r="J5915" s="50" t="s">
        <v>5572</v>
      </c>
      <c r="K5915" s="53">
        <v>10323.700000000001</v>
      </c>
    </row>
    <row r="5916" spans="1:11" x14ac:dyDescent="0.25">
      <c r="A5916" s="50" t="s">
        <v>5558</v>
      </c>
      <c r="B5916" s="50" t="s">
        <v>7477</v>
      </c>
      <c r="C5916" s="50" t="s">
        <v>7204</v>
      </c>
      <c r="D5916" s="50" t="s">
        <v>37</v>
      </c>
      <c r="E5916" s="51">
        <v>45541</v>
      </c>
      <c r="F5916" s="50" t="s">
        <v>72</v>
      </c>
      <c r="G5916" s="50" t="s">
        <v>6374</v>
      </c>
      <c r="H5916" s="50" t="s">
        <v>6375</v>
      </c>
      <c r="I5916" s="50" t="s">
        <v>981</v>
      </c>
      <c r="J5916" s="50" t="s">
        <v>5592</v>
      </c>
      <c r="K5916" s="53">
        <v>25393.01</v>
      </c>
    </row>
    <row r="5917" spans="1:11" x14ac:dyDescent="0.25">
      <c r="A5917" s="50" t="s">
        <v>5558</v>
      </c>
      <c r="B5917" s="50" t="s">
        <v>7478</v>
      </c>
      <c r="C5917" s="50" t="s">
        <v>7204</v>
      </c>
      <c r="D5917" s="50" t="s">
        <v>37</v>
      </c>
      <c r="E5917" s="51">
        <v>45541</v>
      </c>
      <c r="F5917" s="50" t="s">
        <v>72</v>
      </c>
      <c r="G5917" s="50" t="s">
        <v>6374</v>
      </c>
      <c r="H5917" s="50" t="s">
        <v>6375</v>
      </c>
      <c r="I5917" s="50" t="s">
        <v>981</v>
      </c>
      <c r="J5917" s="50" t="s">
        <v>5592</v>
      </c>
      <c r="K5917" s="53">
        <v>32355.34</v>
      </c>
    </row>
    <row r="5918" spans="1:11" x14ac:dyDescent="0.25">
      <c r="A5918" s="50" t="s">
        <v>5558</v>
      </c>
      <c r="B5918" s="50" t="s">
        <v>7479</v>
      </c>
      <c r="C5918" s="50" t="s">
        <v>7480</v>
      </c>
      <c r="D5918" s="50" t="s">
        <v>37</v>
      </c>
      <c r="E5918" s="51">
        <v>45541</v>
      </c>
      <c r="F5918" s="50" t="s">
        <v>72</v>
      </c>
      <c r="G5918" s="50" t="s">
        <v>6374</v>
      </c>
      <c r="H5918" s="50" t="s">
        <v>6375</v>
      </c>
      <c r="I5918" s="50" t="s">
        <v>981</v>
      </c>
      <c r="J5918" s="50" t="s">
        <v>5592</v>
      </c>
      <c r="K5918" s="53">
        <v>30501.62</v>
      </c>
    </row>
    <row r="5919" spans="1:11" x14ac:dyDescent="0.25">
      <c r="A5919" s="50" t="s">
        <v>5558</v>
      </c>
      <c r="B5919" s="50" t="s">
        <v>7481</v>
      </c>
      <c r="C5919" s="50" t="s">
        <v>5902</v>
      </c>
      <c r="D5919" s="50" t="s">
        <v>37</v>
      </c>
      <c r="E5919" s="51">
        <v>45541</v>
      </c>
      <c r="F5919" s="50" t="s">
        <v>72</v>
      </c>
      <c r="G5919" s="50" t="s">
        <v>6374</v>
      </c>
      <c r="H5919" s="50" t="s">
        <v>6375</v>
      </c>
      <c r="I5919" s="50" t="s">
        <v>981</v>
      </c>
      <c r="J5919" s="50" t="s">
        <v>5592</v>
      </c>
      <c r="K5919" s="53">
        <v>23661.5</v>
      </c>
    </row>
    <row r="5920" spans="1:11" x14ac:dyDescent="0.25">
      <c r="A5920" s="50" t="s">
        <v>5558</v>
      </c>
      <c r="B5920" s="50" t="s">
        <v>7482</v>
      </c>
      <c r="C5920" s="50" t="s">
        <v>5946</v>
      </c>
      <c r="D5920" s="50" t="s">
        <v>37</v>
      </c>
      <c r="E5920" s="51">
        <v>45541</v>
      </c>
      <c r="F5920" s="50" t="s">
        <v>72</v>
      </c>
      <c r="G5920" s="50" t="s">
        <v>6374</v>
      </c>
      <c r="H5920" s="50" t="s">
        <v>6375</v>
      </c>
      <c r="I5920" s="50" t="s">
        <v>981</v>
      </c>
      <c r="J5920" s="50" t="s">
        <v>5572</v>
      </c>
      <c r="K5920" s="53">
        <v>7747.61</v>
      </c>
    </row>
    <row r="5921" spans="1:11" x14ac:dyDescent="0.25">
      <c r="A5921" s="50" t="s">
        <v>5558</v>
      </c>
      <c r="B5921" s="50" t="s">
        <v>7483</v>
      </c>
      <c r="C5921" s="50" t="s">
        <v>7307</v>
      </c>
      <c r="D5921" s="50" t="s">
        <v>37</v>
      </c>
      <c r="E5921" s="51">
        <v>45541</v>
      </c>
      <c r="F5921" s="50" t="s">
        <v>72</v>
      </c>
      <c r="G5921" s="50" t="s">
        <v>6374</v>
      </c>
      <c r="H5921" s="50" t="s">
        <v>6375</v>
      </c>
      <c r="I5921" s="50" t="s">
        <v>981</v>
      </c>
      <c r="J5921" s="50" t="s">
        <v>5572</v>
      </c>
      <c r="K5921" s="53">
        <v>4314.8500000000004</v>
      </c>
    </row>
    <row r="5922" spans="1:11" x14ac:dyDescent="0.25">
      <c r="A5922" s="50" t="s">
        <v>5558</v>
      </c>
      <c r="B5922" s="50" t="s">
        <v>7484</v>
      </c>
      <c r="C5922" s="50" t="s">
        <v>7307</v>
      </c>
      <c r="D5922" s="50" t="s">
        <v>37</v>
      </c>
      <c r="E5922" s="51">
        <v>45541</v>
      </c>
      <c r="F5922" s="50" t="s">
        <v>72</v>
      </c>
      <c r="G5922" s="50" t="s">
        <v>6374</v>
      </c>
      <c r="H5922" s="50" t="s">
        <v>6375</v>
      </c>
      <c r="I5922" s="50" t="s">
        <v>981</v>
      </c>
      <c r="J5922" s="50" t="s">
        <v>5561</v>
      </c>
      <c r="K5922" s="53">
        <v>2277.2199999999998</v>
      </c>
    </row>
    <row r="5923" spans="1:11" x14ac:dyDescent="0.25">
      <c r="A5923" s="50" t="s">
        <v>5558</v>
      </c>
      <c r="B5923" s="50" t="s">
        <v>7485</v>
      </c>
      <c r="C5923" s="50" t="s">
        <v>7486</v>
      </c>
      <c r="D5923" s="50" t="s">
        <v>37</v>
      </c>
      <c r="E5923" s="51">
        <v>45553</v>
      </c>
      <c r="F5923" s="50" t="s">
        <v>72</v>
      </c>
      <c r="G5923" s="50" t="s">
        <v>989</v>
      </c>
      <c r="H5923" s="50" t="s">
        <v>990</v>
      </c>
      <c r="I5923" s="50" t="s">
        <v>981</v>
      </c>
      <c r="J5923" s="50" t="s">
        <v>5592</v>
      </c>
      <c r="K5923" s="53">
        <v>20344.88</v>
      </c>
    </row>
    <row r="5924" spans="1:11" x14ac:dyDescent="0.25">
      <c r="A5924" s="50" t="s">
        <v>5558</v>
      </c>
      <c r="B5924" s="50" t="s">
        <v>7487</v>
      </c>
      <c r="C5924" s="50" t="s">
        <v>7486</v>
      </c>
      <c r="D5924" s="50" t="s">
        <v>37</v>
      </c>
      <c r="E5924" s="51">
        <v>45553</v>
      </c>
      <c r="F5924" s="50" t="s">
        <v>72</v>
      </c>
      <c r="G5924" s="50" t="s">
        <v>989</v>
      </c>
      <c r="H5924" s="50" t="s">
        <v>990</v>
      </c>
      <c r="I5924" s="50" t="s">
        <v>981</v>
      </c>
      <c r="J5924" s="50" t="s">
        <v>5592</v>
      </c>
      <c r="K5924" s="53">
        <v>27875.88</v>
      </c>
    </row>
    <row r="5925" spans="1:11" x14ac:dyDescent="0.25">
      <c r="A5925" s="50" t="s">
        <v>5558</v>
      </c>
      <c r="B5925" s="50" t="s">
        <v>7488</v>
      </c>
      <c r="C5925" s="50" t="s">
        <v>7486</v>
      </c>
      <c r="D5925" s="50" t="s">
        <v>37</v>
      </c>
      <c r="E5925" s="51">
        <v>45553</v>
      </c>
      <c r="F5925" s="50" t="s">
        <v>72</v>
      </c>
      <c r="G5925" s="50" t="s">
        <v>989</v>
      </c>
      <c r="H5925" s="50" t="s">
        <v>990</v>
      </c>
      <c r="I5925" s="50" t="s">
        <v>981</v>
      </c>
      <c r="J5925" s="50" t="s">
        <v>5572</v>
      </c>
      <c r="K5925" s="53">
        <v>5684.56</v>
      </c>
    </row>
    <row r="5926" spans="1:11" x14ac:dyDescent="0.25">
      <c r="A5926" s="50" t="s">
        <v>5558</v>
      </c>
      <c r="B5926" s="50" t="s">
        <v>7489</v>
      </c>
      <c r="C5926" s="50" t="s">
        <v>7490</v>
      </c>
      <c r="D5926" s="50" t="s">
        <v>37</v>
      </c>
      <c r="E5926" s="51">
        <v>45553</v>
      </c>
      <c r="F5926" s="50" t="s">
        <v>72</v>
      </c>
      <c r="G5926" s="50" t="s">
        <v>989</v>
      </c>
      <c r="H5926" s="50" t="s">
        <v>990</v>
      </c>
      <c r="I5926" s="50" t="s">
        <v>981</v>
      </c>
      <c r="J5926" s="50" t="s">
        <v>5561</v>
      </c>
      <c r="K5926" s="53">
        <v>1752.07</v>
      </c>
    </row>
    <row r="5927" spans="1:11" x14ac:dyDescent="0.25">
      <c r="A5927" s="50" t="s">
        <v>5558</v>
      </c>
      <c r="B5927" s="50" t="s">
        <v>7491</v>
      </c>
      <c r="C5927" s="50" t="s">
        <v>7486</v>
      </c>
      <c r="D5927" s="50" t="s">
        <v>37</v>
      </c>
      <c r="E5927" s="51">
        <v>45553</v>
      </c>
      <c r="F5927" s="50" t="s">
        <v>72</v>
      </c>
      <c r="G5927" s="50" t="s">
        <v>989</v>
      </c>
      <c r="H5927" s="50" t="s">
        <v>990</v>
      </c>
      <c r="I5927" s="50" t="s">
        <v>981</v>
      </c>
      <c r="J5927" s="50" t="s">
        <v>5592</v>
      </c>
      <c r="K5927" s="53">
        <v>22273.61</v>
      </c>
    </row>
    <row r="5928" spans="1:11" x14ac:dyDescent="0.25">
      <c r="A5928" s="50" t="s">
        <v>5558</v>
      </c>
      <c r="B5928" s="50" t="s">
        <v>7492</v>
      </c>
      <c r="C5928" s="50" t="s">
        <v>7493</v>
      </c>
      <c r="D5928" s="50" t="s">
        <v>37</v>
      </c>
      <c r="E5928" s="51">
        <v>45565</v>
      </c>
      <c r="F5928" s="50" t="s">
        <v>72</v>
      </c>
      <c r="G5928" s="50" t="s">
        <v>123</v>
      </c>
      <c r="H5928" s="50" t="s">
        <v>124</v>
      </c>
      <c r="I5928" s="50" t="s">
        <v>981</v>
      </c>
      <c r="J5928" s="50" t="s">
        <v>5572</v>
      </c>
      <c r="K5928" s="53">
        <v>17601.78</v>
      </c>
    </row>
    <row r="5929" spans="1:11" x14ac:dyDescent="0.25">
      <c r="A5929" s="50" t="s">
        <v>5558</v>
      </c>
      <c r="B5929" s="50" t="s">
        <v>7494</v>
      </c>
      <c r="C5929" s="50" t="s">
        <v>7495</v>
      </c>
      <c r="D5929" s="50" t="s">
        <v>37</v>
      </c>
      <c r="E5929" s="51">
        <v>45565</v>
      </c>
      <c r="F5929" s="50" t="s">
        <v>72</v>
      </c>
      <c r="G5929" s="50" t="s">
        <v>123</v>
      </c>
      <c r="H5929" s="50" t="s">
        <v>124</v>
      </c>
      <c r="I5929" s="50" t="s">
        <v>981</v>
      </c>
      <c r="J5929" s="50" t="s">
        <v>5572</v>
      </c>
      <c r="K5929" s="53">
        <v>17601.78</v>
      </c>
    </row>
    <row r="5930" spans="1:11" x14ac:dyDescent="0.25">
      <c r="A5930" s="50" t="s">
        <v>5558</v>
      </c>
      <c r="B5930" s="50" t="s">
        <v>7496</v>
      </c>
      <c r="C5930" s="50" t="s">
        <v>6810</v>
      </c>
      <c r="D5930" s="50" t="s">
        <v>37</v>
      </c>
      <c r="E5930" s="51">
        <v>45565</v>
      </c>
      <c r="F5930" s="50" t="s">
        <v>72</v>
      </c>
      <c r="G5930" s="50" t="s">
        <v>123</v>
      </c>
      <c r="H5930" s="50" t="s">
        <v>124</v>
      </c>
      <c r="I5930" s="50" t="s">
        <v>981</v>
      </c>
      <c r="J5930" s="50" t="s">
        <v>5572</v>
      </c>
      <c r="K5930" s="53">
        <v>19397.88</v>
      </c>
    </row>
    <row r="5931" spans="1:11" x14ac:dyDescent="0.25">
      <c r="A5931" s="50" t="s">
        <v>5558</v>
      </c>
      <c r="B5931" s="50" t="s">
        <v>7497</v>
      </c>
      <c r="C5931" s="50" t="s">
        <v>6812</v>
      </c>
      <c r="D5931" s="50" t="s">
        <v>37</v>
      </c>
      <c r="E5931" s="51">
        <v>45565</v>
      </c>
      <c r="F5931" s="50" t="s">
        <v>72</v>
      </c>
      <c r="G5931" s="50" t="s">
        <v>123</v>
      </c>
      <c r="H5931" s="50" t="s">
        <v>124</v>
      </c>
      <c r="I5931" s="50" t="s">
        <v>981</v>
      </c>
      <c r="J5931" s="50" t="s">
        <v>5572</v>
      </c>
      <c r="K5931" s="53">
        <v>4909.34</v>
      </c>
    </row>
    <row r="5932" spans="1:11" x14ac:dyDescent="0.25">
      <c r="A5932" s="50" t="s">
        <v>5558</v>
      </c>
      <c r="B5932" s="50" t="s">
        <v>7498</v>
      </c>
      <c r="C5932" s="50" t="s">
        <v>6804</v>
      </c>
      <c r="D5932" s="50" t="s">
        <v>37</v>
      </c>
      <c r="E5932" s="51">
        <v>45565</v>
      </c>
      <c r="F5932" s="50" t="s">
        <v>72</v>
      </c>
      <c r="G5932" s="50" t="s">
        <v>327</v>
      </c>
      <c r="H5932" s="50" t="s">
        <v>328</v>
      </c>
      <c r="I5932" s="50" t="s">
        <v>981</v>
      </c>
      <c r="J5932" s="50" t="s">
        <v>5572</v>
      </c>
      <c r="K5932" s="53">
        <v>5987</v>
      </c>
    </row>
    <row r="5933" spans="1:11" x14ac:dyDescent="0.25">
      <c r="A5933" s="50" t="s">
        <v>5558</v>
      </c>
      <c r="B5933" s="50" t="s">
        <v>7499</v>
      </c>
      <c r="C5933" s="50" t="s">
        <v>7480</v>
      </c>
      <c r="D5933" s="50" t="s">
        <v>37</v>
      </c>
      <c r="E5933" s="51">
        <v>45565</v>
      </c>
      <c r="F5933" s="50" t="s">
        <v>72</v>
      </c>
      <c r="G5933" s="50" t="s">
        <v>131</v>
      </c>
      <c r="H5933" s="50" t="s">
        <v>132</v>
      </c>
      <c r="I5933" s="50" t="s">
        <v>981</v>
      </c>
      <c r="J5933" s="50" t="s">
        <v>5572</v>
      </c>
      <c r="K5933" s="53">
        <v>16658.71</v>
      </c>
    </row>
    <row r="5934" spans="1:11" x14ac:dyDescent="0.25">
      <c r="A5934" s="50" t="s">
        <v>5558</v>
      </c>
      <c r="B5934" s="50" t="s">
        <v>7500</v>
      </c>
      <c r="C5934" s="50" t="s">
        <v>5596</v>
      </c>
      <c r="D5934" s="50" t="s">
        <v>37</v>
      </c>
      <c r="E5934" s="51">
        <v>45555</v>
      </c>
      <c r="F5934" s="50" t="s">
        <v>72</v>
      </c>
      <c r="G5934" s="50" t="s">
        <v>619</v>
      </c>
      <c r="H5934" s="50" t="s">
        <v>620</v>
      </c>
      <c r="I5934" s="50" t="s">
        <v>981</v>
      </c>
      <c r="J5934" s="50" t="s">
        <v>5572</v>
      </c>
      <c r="K5934" s="53">
        <v>9163.7000000000007</v>
      </c>
    </row>
    <row r="5935" spans="1:11" x14ac:dyDescent="0.25">
      <c r="A5935" s="50" t="s">
        <v>5558</v>
      </c>
      <c r="B5935" s="50" t="s">
        <v>7501</v>
      </c>
      <c r="C5935" s="50" t="s">
        <v>6882</v>
      </c>
      <c r="D5935" s="50" t="s">
        <v>37</v>
      </c>
      <c r="E5935" s="51">
        <v>45555</v>
      </c>
      <c r="F5935" s="50" t="s">
        <v>72</v>
      </c>
      <c r="G5935" s="50" t="s">
        <v>619</v>
      </c>
      <c r="H5935" s="50" t="s">
        <v>620</v>
      </c>
      <c r="I5935" s="50" t="s">
        <v>981</v>
      </c>
      <c r="J5935" s="50" t="s">
        <v>5572</v>
      </c>
      <c r="K5935" s="53">
        <v>4234.01</v>
      </c>
    </row>
    <row r="5936" spans="1:11" x14ac:dyDescent="0.25">
      <c r="A5936" s="50" t="s">
        <v>5558</v>
      </c>
      <c r="B5936" s="50" t="s">
        <v>7502</v>
      </c>
      <c r="C5936" s="50" t="s">
        <v>5902</v>
      </c>
      <c r="D5936" s="50" t="s">
        <v>37</v>
      </c>
      <c r="E5936" s="51">
        <v>45555</v>
      </c>
      <c r="F5936" s="50" t="s">
        <v>72</v>
      </c>
      <c r="G5936" s="50" t="s">
        <v>619</v>
      </c>
      <c r="H5936" s="50" t="s">
        <v>620</v>
      </c>
      <c r="I5936" s="50" t="s">
        <v>981</v>
      </c>
      <c r="J5936" s="50" t="s">
        <v>5572</v>
      </c>
      <c r="K5936" s="53">
        <v>7778.31</v>
      </c>
    </row>
    <row r="5937" spans="1:11" x14ac:dyDescent="0.25">
      <c r="A5937" s="50" t="s">
        <v>5558</v>
      </c>
      <c r="B5937" s="50" t="s">
        <v>7503</v>
      </c>
      <c r="C5937" s="50" t="s">
        <v>5902</v>
      </c>
      <c r="D5937" s="50" t="s">
        <v>37</v>
      </c>
      <c r="E5937" s="51">
        <v>45555</v>
      </c>
      <c r="F5937" s="50" t="s">
        <v>72</v>
      </c>
      <c r="G5937" s="50" t="s">
        <v>619</v>
      </c>
      <c r="H5937" s="50" t="s">
        <v>620</v>
      </c>
      <c r="I5937" s="50" t="s">
        <v>981</v>
      </c>
      <c r="J5937" s="50" t="s">
        <v>5572</v>
      </c>
      <c r="K5937" s="53">
        <v>19508.05</v>
      </c>
    </row>
    <row r="5938" spans="1:11" x14ac:dyDescent="0.25">
      <c r="A5938" s="50" t="s">
        <v>5558</v>
      </c>
      <c r="B5938" s="50" t="s">
        <v>7504</v>
      </c>
      <c r="C5938" s="50" t="s">
        <v>7204</v>
      </c>
      <c r="D5938" s="50" t="s">
        <v>37</v>
      </c>
      <c r="E5938" s="51">
        <v>45555</v>
      </c>
      <c r="F5938" s="50" t="s">
        <v>72</v>
      </c>
      <c r="G5938" s="50" t="s">
        <v>619</v>
      </c>
      <c r="H5938" s="50" t="s">
        <v>620</v>
      </c>
      <c r="I5938" s="50" t="s">
        <v>981</v>
      </c>
      <c r="J5938" s="50" t="s">
        <v>5592</v>
      </c>
      <c r="K5938" s="53">
        <v>27770.11</v>
      </c>
    </row>
    <row r="5939" spans="1:11" x14ac:dyDescent="0.25">
      <c r="A5939" s="50" t="s">
        <v>5558</v>
      </c>
      <c r="B5939" s="50" t="s">
        <v>7505</v>
      </c>
      <c r="C5939" s="50" t="s">
        <v>5596</v>
      </c>
      <c r="D5939" s="50" t="s">
        <v>37</v>
      </c>
      <c r="E5939" s="51">
        <v>45555</v>
      </c>
      <c r="F5939" s="50" t="s">
        <v>72</v>
      </c>
      <c r="G5939" s="50" t="s">
        <v>166</v>
      </c>
      <c r="H5939" s="50" t="s">
        <v>167</v>
      </c>
      <c r="I5939" s="50" t="s">
        <v>981</v>
      </c>
      <c r="J5939" s="50" t="s">
        <v>5572</v>
      </c>
      <c r="K5939" s="53">
        <v>8805.68</v>
      </c>
    </row>
    <row r="5940" spans="1:11" x14ac:dyDescent="0.25">
      <c r="A5940" s="50" t="s">
        <v>5558</v>
      </c>
      <c r="B5940" s="50" t="s">
        <v>7506</v>
      </c>
      <c r="C5940" s="50" t="s">
        <v>6968</v>
      </c>
      <c r="D5940" s="50" t="s">
        <v>37</v>
      </c>
      <c r="E5940" s="51">
        <v>45555</v>
      </c>
      <c r="F5940" s="50" t="s">
        <v>72</v>
      </c>
      <c r="G5940" s="50" t="s">
        <v>166</v>
      </c>
      <c r="H5940" s="50" t="s">
        <v>167</v>
      </c>
      <c r="I5940" s="50" t="s">
        <v>981</v>
      </c>
      <c r="J5940" s="50" t="s">
        <v>5572</v>
      </c>
      <c r="K5940" s="53">
        <v>6518.65</v>
      </c>
    </row>
    <row r="5941" spans="1:11" x14ac:dyDescent="0.25">
      <c r="A5941" s="50" t="s">
        <v>5558</v>
      </c>
      <c r="B5941" s="50" t="s">
        <v>7507</v>
      </c>
      <c r="C5941" s="50" t="s">
        <v>7480</v>
      </c>
      <c r="D5941" s="50" t="s">
        <v>37</v>
      </c>
      <c r="E5941" s="51">
        <v>45565</v>
      </c>
      <c r="F5941" s="50" t="s">
        <v>72</v>
      </c>
      <c r="G5941" s="50" t="s">
        <v>3713</v>
      </c>
      <c r="H5941" s="50" t="s">
        <v>3714</v>
      </c>
      <c r="I5941" s="50" t="s">
        <v>981</v>
      </c>
      <c r="J5941" s="50" t="s">
        <v>5592</v>
      </c>
      <c r="K5941" s="53">
        <v>32171.73</v>
      </c>
    </row>
    <row r="5942" spans="1:11" x14ac:dyDescent="0.25">
      <c r="A5942" s="50" t="s">
        <v>5558</v>
      </c>
      <c r="B5942" s="50" t="s">
        <v>7508</v>
      </c>
      <c r="C5942" s="50" t="s">
        <v>5881</v>
      </c>
      <c r="D5942" s="50" t="s">
        <v>37</v>
      </c>
      <c r="E5942" s="51">
        <v>45565</v>
      </c>
      <c r="F5942" s="50" t="s">
        <v>72</v>
      </c>
      <c r="G5942" s="50" t="s">
        <v>3713</v>
      </c>
      <c r="H5942" s="50" t="s">
        <v>3714</v>
      </c>
      <c r="I5942" s="50" t="s">
        <v>981</v>
      </c>
      <c r="J5942" s="50" t="s">
        <v>5572</v>
      </c>
      <c r="K5942" s="53">
        <v>10096.48</v>
      </c>
    </row>
    <row r="5943" spans="1:11" x14ac:dyDescent="0.25">
      <c r="A5943" s="50" t="s">
        <v>5558</v>
      </c>
      <c r="B5943" s="50" t="s">
        <v>7509</v>
      </c>
      <c r="C5943" s="50" t="s">
        <v>6428</v>
      </c>
      <c r="D5943" s="50" t="s">
        <v>37</v>
      </c>
      <c r="E5943" s="51">
        <v>45565</v>
      </c>
      <c r="F5943" s="50" t="s">
        <v>72</v>
      </c>
      <c r="G5943" s="50" t="s">
        <v>3713</v>
      </c>
      <c r="H5943" s="50" t="s">
        <v>3714</v>
      </c>
      <c r="I5943" s="50" t="s">
        <v>981</v>
      </c>
      <c r="J5943" s="50" t="s">
        <v>5572</v>
      </c>
      <c r="K5943" s="53">
        <v>6180.98</v>
      </c>
    </row>
    <row r="5944" spans="1:11" x14ac:dyDescent="0.25">
      <c r="A5944" s="50" t="s">
        <v>5558</v>
      </c>
      <c r="B5944" s="50" t="s">
        <v>7510</v>
      </c>
      <c r="C5944" s="50" t="s">
        <v>7511</v>
      </c>
      <c r="D5944" s="50" t="s">
        <v>37</v>
      </c>
      <c r="E5944" s="51">
        <v>45565</v>
      </c>
      <c r="F5944" s="50" t="s">
        <v>72</v>
      </c>
      <c r="G5944" s="50" t="s">
        <v>3713</v>
      </c>
      <c r="H5944" s="50" t="s">
        <v>3714</v>
      </c>
      <c r="I5944" s="50" t="s">
        <v>981</v>
      </c>
      <c r="J5944" s="50" t="s">
        <v>5572</v>
      </c>
      <c r="K5944" s="53">
        <v>11643.52</v>
      </c>
    </row>
    <row r="5945" spans="1:11" x14ac:dyDescent="0.25">
      <c r="A5945" s="50" t="s">
        <v>5558</v>
      </c>
      <c r="B5945" s="50" t="s">
        <v>7512</v>
      </c>
      <c r="C5945" s="50" t="s">
        <v>5596</v>
      </c>
      <c r="D5945" s="50" t="s">
        <v>37</v>
      </c>
      <c r="E5945" s="51">
        <v>45565</v>
      </c>
      <c r="F5945" s="50" t="s">
        <v>72</v>
      </c>
      <c r="G5945" s="50" t="s">
        <v>3713</v>
      </c>
      <c r="H5945" s="50" t="s">
        <v>3714</v>
      </c>
      <c r="I5945" s="50" t="s">
        <v>981</v>
      </c>
      <c r="J5945" s="50" t="s">
        <v>5572</v>
      </c>
      <c r="K5945" s="53">
        <v>12088.95</v>
      </c>
    </row>
    <row r="5946" spans="1:11" x14ac:dyDescent="0.25">
      <c r="A5946" s="50" t="s">
        <v>5558</v>
      </c>
      <c r="B5946" s="50" t="s">
        <v>7513</v>
      </c>
      <c r="C5946" s="50" t="s">
        <v>5946</v>
      </c>
      <c r="D5946" s="50" t="s">
        <v>37</v>
      </c>
      <c r="E5946" s="51">
        <v>45565</v>
      </c>
      <c r="F5946" s="50" t="s">
        <v>72</v>
      </c>
      <c r="G5946" s="50" t="s">
        <v>3713</v>
      </c>
      <c r="H5946" s="50" t="s">
        <v>3714</v>
      </c>
      <c r="I5946" s="50" t="s">
        <v>981</v>
      </c>
      <c r="J5946" s="50" t="s">
        <v>5572</v>
      </c>
      <c r="K5946" s="53">
        <v>15307.57</v>
      </c>
    </row>
    <row r="5947" spans="1:11" x14ac:dyDescent="0.25">
      <c r="A5947" s="50" t="s">
        <v>5558</v>
      </c>
      <c r="B5947" s="50" t="s">
        <v>7514</v>
      </c>
      <c r="C5947" s="50" t="s">
        <v>5946</v>
      </c>
      <c r="D5947" s="50" t="s">
        <v>37</v>
      </c>
      <c r="E5947" s="51">
        <v>45565</v>
      </c>
      <c r="F5947" s="50" t="s">
        <v>72</v>
      </c>
      <c r="G5947" s="50" t="s">
        <v>3713</v>
      </c>
      <c r="H5947" s="50" t="s">
        <v>3714</v>
      </c>
      <c r="I5947" s="50" t="s">
        <v>981</v>
      </c>
      <c r="J5947" s="50" t="s">
        <v>5572</v>
      </c>
      <c r="K5947" s="53">
        <v>14517.28</v>
      </c>
    </row>
    <row r="5948" spans="1:11" x14ac:dyDescent="0.25">
      <c r="A5948" s="50" t="s">
        <v>5558</v>
      </c>
      <c r="B5948" s="50" t="s">
        <v>7515</v>
      </c>
      <c r="C5948" s="50" t="s">
        <v>6985</v>
      </c>
      <c r="D5948" s="50" t="s">
        <v>37</v>
      </c>
      <c r="E5948" s="51">
        <v>45566</v>
      </c>
      <c r="F5948" s="50" t="s">
        <v>72</v>
      </c>
      <c r="G5948" s="50" t="s">
        <v>523</v>
      </c>
      <c r="H5948" s="50" t="s">
        <v>524</v>
      </c>
      <c r="I5948" s="50" t="s">
        <v>981</v>
      </c>
      <c r="J5948" s="50" t="s">
        <v>5561</v>
      </c>
      <c r="K5948" s="53">
        <v>2299.0100000000002</v>
      </c>
    </row>
    <row r="5949" spans="1:11" x14ac:dyDescent="0.25">
      <c r="A5949" s="50" t="s">
        <v>5558</v>
      </c>
      <c r="B5949" s="50" t="s">
        <v>7516</v>
      </c>
      <c r="C5949" s="50" t="s">
        <v>7517</v>
      </c>
      <c r="D5949" s="50" t="s">
        <v>37</v>
      </c>
      <c r="E5949" s="51">
        <v>45566</v>
      </c>
      <c r="F5949" s="50" t="s">
        <v>72</v>
      </c>
      <c r="G5949" s="50" t="s">
        <v>523</v>
      </c>
      <c r="H5949" s="50" t="s">
        <v>524</v>
      </c>
      <c r="I5949" s="50" t="s">
        <v>981</v>
      </c>
      <c r="J5949" s="50" t="s">
        <v>5592</v>
      </c>
      <c r="K5949" s="53">
        <v>20489.91</v>
      </c>
    </row>
    <row r="5950" spans="1:11" x14ac:dyDescent="0.25">
      <c r="A5950" s="50" t="s">
        <v>5558</v>
      </c>
      <c r="B5950" s="50" t="s">
        <v>7518</v>
      </c>
      <c r="C5950" s="50" t="s">
        <v>5902</v>
      </c>
      <c r="D5950" s="50" t="s">
        <v>37</v>
      </c>
      <c r="E5950" s="51">
        <v>45566</v>
      </c>
      <c r="F5950" s="50" t="s">
        <v>72</v>
      </c>
      <c r="G5950" s="50" t="s">
        <v>523</v>
      </c>
      <c r="H5950" s="50" t="s">
        <v>524</v>
      </c>
      <c r="I5950" s="50" t="s">
        <v>981</v>
      </c>
      <c r="J5950" s="50" t="s">
        <v>5572</v>
      </c>
      <c r="K5950" s="53">
        <v>12237.43</v>
      </c>
    </row>
    <row r="5951" spans="1:11" x14ac:dyDescent="0.25">
      <c r="A5951" s="50" t="s">
        <v>5558</v>
      </c>
      <c r="B5951" s="50" t="s">
        <v>7519</v>
      </c>
      <c r="C5951" s="50" t="s">
        <v>5596</v>
      </c>
      <c r="D5951" s="50" t="s">
        <v>37</v>
      </c>
      <c r="E5951" s="51">
        <v>45566</v>
      </c>
      <c r="F5951" s="50" t="s">
        <v>72</v>
      </c>
      <c r="G5951" s="50" t="s">
        <v>523</v>
      </c>
      <c r="H5951" s="50" t="s">
        <v>524</v>
      </c>
      <c r="I5951" s="50" t="s">
        <v>981</v>
      </c>
      <c r="J5951" s="50" t="s">
        <v>5572</v>
      </c>
      <c r="K5951" s="53">
        <v>7367.6</v>
      </c>
    </row>
    <row r="5952" spans="1:11" x14ac:dyDescent="0.25">
      <c r="A5952" s="50" t="s">
        <v>5558</v>
      </c>
      <c r="B5952" s="50" t="s">
        <v>7520</v>
      </c>
      <c r="C5952" s="50" t="s">
        <v>5946</v>
      </c>
      <c r="D5952" s="50" t="s">
        <v>37</v>
      </c>
      <c r="E5952" s="51">
        <v>45566</v>
      </c>
      <c r="F5952" s="50" t="s">
        <v>72</v>
      </c>
      <c r="G5952" s="50" t="s">
        <v>523</v>
      </c>
      <c r="H5952" s="50" t="s">
        <v>524</v>
      </c>
      <c r="I5952" s="50" t="s">
        <v>981</v>
      </c>
      <c r="J5952" s="50" t="s">
        <v>5572</v>
      </c>
      <c r="K5952" s="53">
        <v>12110.51</v>
      </c>
    </row>
    <row r="5953" spans="1:11" x14ac:dyDescent="0.25">
      <c r="A5953" s="50" t="s">
        <v>5558</v>
      </c>
      <c r="B5953" s="50" t="s">
        <v>7521</v>
      </c>
      <c r="C5953" s="50" t="s">
        <v>5596</v>
      </c>
      <c r="D5953" s="50" t="s">
        <v>37</v>
      </c>
      <c r="E5953" s="51">
        <v>45566</v>
      </c>
      <c r="F5953" s="50" t="s">
        <v>72</v>
      </c>
      <c r="G5953" s="50" t="s">
        <v>1005</v>
      </c>
      <c r="H5953" s="50" t="s">
        <v>1006</v>
      </c>
      <c r="I5953" s="50" t="s">
        <v>981</v>
      </c>
      <c r="J5953" s="50" t="s">
        <v>5572</v>
      </c>
      <c r="K5953" s="53">
        <v>5946.31</v>
      </c>
    </row>
    <row r="5954" spans="1:11" x14ac:dyDescent="0.25">
      <c r="A5954" s="50" t="s">
        <v>5558</v>
      </c>
      <c r="B5954" s="50" t="s">
        <v>7522</v>
      </c>
      <c r="C5954" s="50" t="s">
        <v>5596</v>
      </c>
      <c r="D5954" s="50" t="s">
        <v>37</v>
      </c>
      <c r="E5954" s="51">
        <v>45566</v>
      </c>
      <c r="F5954" s="50" t="s">
        <v>72</v>
      </c>
      <c r="G5954" s="50" t="s">
        <v>1005</v>
      </c>
      <c r="H5954" s="50" t="s">
        <v>1006</v>
      </c>
      <c r="I5954" s="50" t="s">
        <v>981</v>
      </c>
      <c r="J5954" s="50" t="s">
        <v>5572</v>
      </c>
      <c r="K5954" s="53">
        <v>5946.31</v>
      </c>
    </row>
    <row r="5955" spans="1:11" x14ac:dyDescent="0.25">
      <c r="A5955" s="50" t="s">
        <v>5558</v>
      </c>
      <c r="B5955" s="50" t="s">
        <v>7523</v>
      </c>
      <c r="C5955" s="50" t="s">
        <v>5946</v>
      </c>
      <c r="D5955" s="50" t="s">
        <v>37</v>
      </c>
      <c r="E5955" s="51">
        <v>45566</v>
      </c>
      <c r="F5955" s="50" t="s">
        <v>72</v>
      </c>
      <c r="G5955" s="50" t="s">
        <v>1005</v>
      </c>
      <c r="H5955" s="50" t="s">
        <v>1006</v>
      </c>
      <c r="I5955" s="50" t="s">
        <v>981</v>
      </c>
      <c r="J5955" s="50" t="s">
        <v>5572</v>
      </c>
      <c r="K5955" s="53">
        <v>10055.790000000001</v>
      </c>
    </row>
    <row r="5956" spans="1:11" x14ac:dyDescent="0.25">
      <c r="A5956" s="50" t="s">
        <v>5558</v>
      </c>
      <c r="B5956" s="50" t="s">
        <v>7524</v>
      </c>
      <c r="C5956" s="50" t="s">
        <v>5946</v>
      </c>
      <c r="D5956" s="50" t="s">
        <v>37</v>
      </c>
      <c r="E5956" s="51">
        <v>45566</v>
      </c>
      <c r="F5956" s="50" t="s">
        <v>72</v>
      </c>
      <c r="G5956" s="50" t="s">
        <v>1005</v>
      </c>
      <c r="H5956" s="50" t="s">
        <v>1006</v>
      </c>
      <c r="I5956" s="50" t="s">
        <v>981</v>
      </c>
      <c r="J5956" s="50" t="s">
        <v>5572</v>
      </c>
      <c r="K5956" s="53">
        <v>10055.790000000001</v>
      </c>
    </row>
    <row r="5957" spans="1:11" x14ac:dyDescent="0.25">
      <c r="A5957" s="50" t="s">
        <v>5558</v>
      </c>
      <c r="B5957" s="50" t="s">
        <v>7525</v>
      </c>
      <c r="C5957" s="50" t="s">
        <v>5946</v>
      </c>
      <c r="D5957" s="50" t="s">
        <v>37</v>
      </c>
      <c r="E5957" s="51">
        <v>45566</v>
      </c>
      <c r="F5957" s="50" t="s">
        <v>72</v>
      </c>
      <c r="G5957" s="50" t="s">
        <v>1005</v>
      </c>
      <c r="H5957" s="50" t="s">
        <v>1006</v>
      </c>
      <c r="I5957" s="50" t="s">
        <v>981</v>
      </c>
      <c r="J5957" s="50" t="s">
        <v>5572</v>
      </c>
      <c r="K5957" s="53">
        <v>10055.790000000001</v>
      </c>
    </row>
    <row r="5958" spans="1:11" x14ac:dyDescent="0.25">
      <c r="A5958" s="50" t="s">
        <v>5558</v>
      </c>
      <c r="B5958" s="50" t="s">
        <v>7526</v>
      </c>
      <c r="C5958" s="50" t="s">
        <v>5946</v>
      </c>
      <c r="D5958" s="50" t="s">
        <v>37</v>
      </c>
      <c r="E5958" s="51">
        <v>45566</v>
      </c>
      <c r="F5958" s="50" t="s">
        <v>72</v>
      </c>
      <c r="G5958" s="50" t="s">
        <v>1005</v>
      </c>
      <c r="H5958" s="50" t="s">
        <v>1006</v>
      </c>
      <c r="I5958" s="50" t="s">
        <v>981</v>
      </c>
      <c r="J5958" s="50" t="s">
        <v>5572</v>
      </c>
      <c r="K5958" s="53">
        <v>10055.790000000001</v>
      </c>
    </row>
    <row r="5959" spans="1:11" x14ac:dyDescent="0.25">
      <c r="A5959" s="50" t="s">
        <v>5558</v>
      </c>
      <c r="B5959" s="50" t="s">
        <v>7527</v>
      </c>
      <c r="C5959" s="50" t="s">
        <v>5946</v>
      </c>
      <c r="D5959" s="50" t="s">
        <v>37</v>
      </c>
      <c r="E5959" s="51">
        <v>45566</v>
      </c>
      <c r="F5959" s="50" t="s">
        <v>72</v>
      </c>
      <c r="G5959" s="50" t="s">
        <v>1005</v>
      </c>
      <c r="H5959" s="50" t="s">
        <v>1006</v>
      </c>
      <c r="I5959" s="50" t="s">
        <v>981</v>
      </c>
      <c r="J5959" s="50" t="s">
        <v>5572</v>
      </c>
      <c r="K5959" s="53">
        <v>10055.790000000001</v>
      </c>
    </row>
    <row r="5960" spans="1:11" x14ac:dyDescent="0.25">
      <c r="A5960" s="50" t="s">
        <v>5558</v>
      </c>
      <c r="B5960" s="50" t="s">
        <v>7528</v>
      </c>
      <c r="C5960" s="50" t="s">
        <v>5946</v>
      </c>
      <c r="D5960" s="50" t="s">
        <v>37</v>
      </c>
      <c r="E5960" s="51">
        <v>45566</v>
      </c>
      <c r="F5960" s="50" t="s">
        <v>72</v>
      </c>
      <c r="G5960" s="50" t="s">
        <v>1005</v>
      </c>
      <c r="H5960" s="50" t="s">
        <v>1006</v>
      </c>
      <c r="I5960" s="50" t="s">
        <v>981</v>
      </c>
      <c r="J5960" s="50" t="s">
        <v>5572</v>
      </c>
      <c r="K5960" s="53">
        <v>10055.790000000001</v>
      </c>
    </row>
    <row r="5961" spans="1:11" x14ac:dyDescent="0.25">
      <c r="A5961" s="50" t="s">
        <v>5558</v>
      </c>
      <c r="B5961" s="50" t="s">
        <v>7529</v>
      </c>
      <c r="C5961" s="50" t="s">
        <v>5946</v>
      </c>
      <c r="D5961" s="50" t="s">
        <v>37</v>
      </c>
      <c r="E5961" s="51">
        <v>45566</v>
      </c>
      <c r="F5961" s="50" t="s">
        <v>72</v>
      </c>
      <c r="G5961" s="50" t="s">
        <v>1005</v>
      </c>
      <c r="H5961" s="50" t="s">
        <v>1006</v>
      </c>
      <c r="I5961" s="50" t="s">
        <v>981</v>
      </c>
      <c r="J5961" s="50" t="s">
        <v>5572</v>
      </c>
      <c r="K5961" s="53">
        <v>10055.790000000001</v>
      </c>
    </row>
    <row r="5962" spans="1:11" x14ac:dyDescent="0.25">
      <c r="A5962" s="50" t="s">
        <v>5558</v>
      </c>
      <c r="B5962" s="50" t="s">
        <v>7530</v>
      </c>
      <c r="C5962" s="50" t="s">
        <v>5946</v>
      </c>
      <c r="D5962" s="50" t="s">
        <v>37</v>
      </c>
      <c r="E5962" s="51">
        <v>45566</v>
      </c>
      <c r="F5962" s="50" t="s">
        <v>72</v>
      </c>
      <c r="G5962" s="50" t="s">
        <v>1005</v>
      </c>
      <c r="H5962" s="50" t="s">
        <v>1006</v>
      </c>
      <c r="I5962" s="50" t="s">
        <v>981</v>
      </c>
      <c r="J5962" s="50" t="s">
        <v>5572</v>
      </c>
      <c r="K5962" s="53">
        <v>10055.790000000001</v>
      </c>
    </row>
    <row r="5963" spans="1:11" x14ac:dyDescent="0.25">
      <c r="A5963" s="50" t="s">
        <v>5558</v>
      </c>
      <c r="B5963" s="50" t="s">
        <v>7531</v>
      </c>
      <c r="C5963" s="50" t="s">
        <v>5946</v>
      </c>
      <c r="D5963" s="50" t="s">
        <v>37</v>
      </c>
      <c r="E5963" s="51">
        <v>45566</v>
      </c>
      <c r="F5963" s="50" t="s">
        <v>72</v>
      </c>
      <c r="G5963" s="50" t="s">
        <v>1005</v>
      </c>
      <c r="H5963" s="50" t="s">
        <v>1006</v>
      </c>
      <c r="I5963" s="50" t="s">
        <v>981</v>
      </c>
      <c r="J5963" s="50" t="s">
        <v>5572</v>
      </c>
      <c r="K5963" s="53">
        <v>10055.790000000001</v>
      </c>
    </row>
    <row r="5964" spans="1:11" x14ac:dyDescent="0.25">
      <c r="A5964" s="50" t="s">
        <v>5558</v>
      </c>
      <c r="B5964" s="50" t="s">
        <v>7532</v>
      </c>
      <c r="C5964" s="50" t="s">
        <v>5946</v>
      </c>
      <c r="D5964" s="50" t="s">
        <v>37</v>
      </c>
      <c r="E5964" s="51">
        <v>45566</v>
      </c>
      <c r="F5964" s="50" t="s">
        <v>72</v>
      </c>
      <c r="G5964" s="50" t="s">
        <v>1005</v>
      </c>
      <c r="H5964" s="50" t="s">
        <v>1006</v>
      </c>
      <c r="I5964" s="50" t="s">
        <v>981</v>
      </c>
      <c r="J5964" s="50" t="s">
        <v>5572</v>
      </c>
      <c r="K5964" s="53">
        <v>10055.82</v>
      </c>
    </row>
    <row r="5965" spans="1:11" x14ac:dyDescent="0.25">
      <c r="A5965" s="50" t="s">
        <v>5558</v>
      </c>
      <c r="B5965" s="50" t="s">
        <v>7533</v>
      </c>
      <c r="C5965" s="50" t="s">
        <v>5594</v>
      </c>
      <c r="D5965" s="50" t="s">
        <v>37</v>
      </c>
      <c r="E5965" s="51">
        <v>45566</v>
      </c>
      <c r="F5965" s="50" t="s">
        <v>72</v>
      </c>
      <c r="G5965" s="50" t="s">
        <v>1005</v>
      </c>
      <c r="H5965" s="50" t="s">
        <v>1006</v>
      </c>
      <c r="I5965" s="50" t="s">
        <v>981</v>
      </c>
      <c r="J5965" s="50" t="s">
        <v>5572</v>
      </c>
      <c r="K5965" s="53">
        <v>12203.94</v>
      </c>
    </row>
    <row r="5966" spans="1:11" x14ac:dyDescent="0.25">
      <c r="A5966" s="50" t="s">
        <v>5558</v>
      </c>
      <c r="B5966" s="50" t="s">
        <v>7534</v>
      </c>
      <c r="C5966" s="50" t="s">
        <v>5594</v>
      </c>
      <c r="D5966" s="50" t="s">
        <v>37</v>
      </c>
      <c r="E5966" s="51">
        <v>45566</v>
      </c>
      <c r="F5966" s="50" t="s">
        <v>72</v>
      </c>
      <c r="G5966" s="50" t="s">
        <v>1005</v>
      </c>
      <c r="H5966" s="50" t="s">
        <v>1006</v>
      </c>
      <c r="I5966" s="50" t="s">
        <v>981</v>
      </c>
      <c r="J5966" s="50" t="s">
        <v>5572</v>
      </c>
      <c r="K5966" s="53">
        <v>12203.94</v>
      </c>
    </row>
    <row r="5967" spans="1:11" x14ac:dyDescent="0.25">
      <c r="A5967" s="50" t="s">
        <v>5558</v>
      </c>
      <c r="B5967" s="50" t="s">
        <v>7535</v>
      </c>
      <c r="C5967" s="50" t="s">
        <v>7307</v>
      </c>
      <c r="D5967" s="50" t="s">
        <v>37</v>
      </c>
      <c r="E5967" s="51">
        <v>45566</v>
      </c>
      <c r="F5967" s="50" t="s">
        <v>72</v>
      </c>
      <c r="G5967" s="50" t="s">
        <v>1005</v>
      </c>
      <c r="H5967" s="50" t="s">
        <v>1006</v>
      </c>
      <c r="I5967" s="50" t="s">
        <v>981</v>
      </c>
      <c r="J5967" s="50" t="s">
        <v>5572</v>
      </c>
      <c r="K5967" s="53">
        <v>11983.62</v>
      </c>
    </row>
    <row r="5968" spans="1:11" x14ac:dyDescent="0.25">
      <c r="A5968" s="50" t="s">
        <v>5558</v>
      </c>
      <c r="B5968" s="50" t="s">
        <v>7536</v>
      </c>
      <c r="C5968" s="50" t="s">
        <v>7307</v>
      </c>
      <c r="D5968" s="50" t="s">
        <v>37</v>
      </c>
      <c r="E5968" s="51">
        <v>45566</v>
      </c>
      <c r="F5968" s="50" t="s">
        <v>72</v>
      </c>
      <c r="G5968" s="50" t="s">
        <v>1005</v>
      </c>
      <c r="H5968" s="50" t="s">
        <v>1006</v>
      </c>
      <c r="I5968" s="50" t="s">
        <v>981</v>
      </c>
      <c r="J5968" s="50" t="s">
        <v>5572</v>
      </c>
      <c r="K5968" s="53">
        <v>11983.62</v>
      </c>
    </row>
    <row r="5969" spans="1:11" x14ac:dyDescent="0.25">
      <c r="A5969" s="50" t="s">
        <v>5558</v>
      </c>
      <c r="B5969" s="50" t="s">
        <v>7537</v>
      </c>
      <c r="C5969" s="50" t="s">
        <v>7538</v>
      </c>
      <c r="D5969" s="50" t="s">
        <v>37</v>
      </c>
      <c r="E5969" s="51">
        <v>45574</v>
      </c>
      <c r="F5969" s="50" t="s">
        <v>72</v>
      </c>
      <c r="G5969" s="50" t="s">
        <v>2068</v>
      </c>
      <c r="H5969" s="50" t="s">
        <v>2069</v>
      </c>
      <c r="I5969" s="50" t="s">
        <v>981</v>
      </c>
      <c r="J5969" s="50" t="s">
        <v>5561</v>
      </c>
      <c r="K5969" s="53">
        <v>2190.0500000000002</v>
      </c>
    </row>
    <row r="5970" spans="1:11" x14ac:dyDescent="0.25">
      <c r="A5970" s="50" t="s">
        <v>5558</v>
      </c>
      <c r="B5970" s="50" t="s">
        <v>7539</v>
      </c>
      <c r="C5970" s="50" t="s">
        <v>7538</v>
      </c>
      <c r="D5970" s="50" t="s">
        <v>37</v>
      </c>
      <c r="E5970" s="51">
        <v>45574</v>
      </c>
      <c r="F5970" s="50" t="s">
        <v>72</v>
      </c>
      <c r="G5970" s="50" t="s">
        <v>2068</v>
      </c>
      <c r="H5970" s="50" t="s">
        <v>2069</v>
      </c>
      <c r="I5970" s="50" t="s">
        <v>981</v>
      </c>
      <c r="J5970" s="50" t="s">
        <v>5561</v>
      </c>
      <c r="K5970" s="53">
        <v>2190.0500000000002</v>
      </c>
    </row>
    <row r="5971" spans="1:11" x14ac:dyDescent="0.25">
      <c r="A5971" s="50" t="s">
        <v>5558</v>
      </c>
      <c r="B5971" s="50" t="s">
        <v>7540</v>
      </c>
      <c r="C5971" s="50" t="s">
        <v>7538</v>
      </c>
      <c r="D5971" s="50" t="s">
        <v>37</v>
      </c>
      <c r="E5971" s="51">
        <v>45574</v>
      </c>
      <c r="F5971" s="50" t="s">
        <v>72</v>
      </c>
      <c r="G5971" s="50" t="s">
        <v>2068</v>
      </c>
      <c r="H5971" s="50" t="s">
        <v>2069</v>
      </c>
      <c r="I5971" s="50" t="s">
        <v>981</v>
      </c>
      <c r="J5971" s="50" t="s">
        <v>5561</v>
      </c>
      <c r="K5971" s="53">
        <v>2190.0500000000002</v>
      </c>
    </row>
    <row r="5972" spans="1:11" x14ac:dyDescent="0.25">
      <c r="A5972" s="50" t="s">
        <v>5558</v>
      </c>
      <c r="B5972" s="50" t="s">
        <v>7541</v>
      </c>
      <c r="C5972" s="50" t="s">
        <v>7538</v>
      </c>
      <c r="D5972" s="50" t="s">
        <v>37</v>
      </c>
      <c r="E5972" s="51">
        <v>45574</v>
      </c>
      <c r="F5972" s="50" t="s">
        <v>72</v>
      </c>
      <c r="G5972" s="50" t="s">
        <v>2068</v>
      </c>
      <c r="H5972" s="50" t="s">
        <v>2069</v>
      </c>
      <c r="I5972" s="50" t="s">
        <v>981</v>
      </c>
      <c r="J5972" s="50" t="s">
        <v>5561</v>
      </c>
      <c r="K5972" s="53">
        <v>2190.0300000000002</v>
      </c>
    </row>
    <row r="5973" spans="1:11" x14ac:dyDescent="0.25">
      <c r="A5973" s="50" t="s">
        <v>5558</v>
      </c>
      <c r="B5973" s="50" t="s">
        <v>7542</v>
      </c>
      <c r="C5973" s="50" t="s">
        <v>7543</v>
      </c>
      <c r="D5973" s="50" t="s">
        <v>37</v>
      </c>
      <c r="E5973" s="51">
        <v>45574</v>
      </c>
      <c r="F5973" s="50" t="s">
        <v>72</v>
      </c>
      <c r="G5973" s="50" t="s">
        <v>2068</v>
      </c>
      <c r="H5973" s="50" t="s">
        <v>2069</v>
      </c>
      <c r="I5973" s="50" t="s">
        <v>981</v>
      </c>
      <c r="J5973" s="50" t="s">
        <v>5572</v>
      </c>
      <c r="K5973" s="53">
        <v>3028.23</v>
      </c>
    </row>
    <row r="5974" spans="1:11" x14ac:dyDescent="0.25">
      <c r="A5974" s="50" t="s">
        <v>5558</v>
      </c>
      <c r="B5974" s="50" t="s">
        <v>7544</v>
      </c>
      <c r="C5974" s="50" t="s">
        <v>7543</v>
      </c>
      <c r="D5974" s="50" t="s">
        <v>37</v>
      </c>
      <c r="E5974" s="51">
        <v>45574</v>
      </c>
      <c r="F5974" s="50" t="s">
        <v>72</v>
      </c>
      <c r="G5974" s="50" t="s">
        <v>2068</v>
      </c>
      <c r="H5974" s="50" t="s">
        <v>2069</v>
      </c>
      <c r="I5974" s="50" t="s">
        <v>981</v>
      </c>
      <c r="J5974" s="50" t="s">
        <v>5572</v>
      </c>
      <c r="K5974" s="53">
        <v>3028.23</v>
      </c>
    </row>
    <row r="5975" spans="1:11" x14ac:dyDescent="0.25">
      <c r="A5975" s="50" t="s">
        <v>5558</v>
      </c>
      <c r="B5975" s="50" t="s">
        <v>7545</v>
      </c>
      <c r="C5975" s="50" t="s">
        <v>7543</v>
      </c>
      <c r="D5975" s="50" t="s">
        <v>37</v>
      </c>
      <c r="E5975" s="51">
        <v>45574</v>
      </c>
      <c r="F5975" s="50" t="s">
        <v>72</v>
      </c>
      <c r="G5975" s="50" t="s">
        <v>2068</v>
      </c>
      <c r="H5975" s="50" t="s">
        <v>2069</v>
      </c>
      <c r="I5975" s="50" t="s">
        <v>981</v>
      </c>
      <c r="J5975" s="50" t="s">
        <v>5572</v>
      </c>
      <c r="K5975" s="53">
        <v>3028.23</v>
      </c>
    </row>
    <row r="5976" spans="1:11" x14ac:dyDescent="0.25">
      <c r="A5976" s="50" t="s">
        <v>5558</v>
      </c>
      <c r="B5976" s="50" t="s">
        <v>7546</v>
      </c>
      <c r="C5976" s="50" t="s">
        <v>7543</v>
      </c>
      <c r="D5976" s="50" t="s">
        <v>37</v>
      </c>
      <c r="E5976" s="51">
        <v>45574</v>
      </c>
      <c r="F5976" s="50" t="s">
        <v>72</v>
      </c>
      <c r="G5976" s="50" t="s">
        <v>2068</v>
      </c>
      <c r="H5976" s="50" t="s">
        <v>2069</v>
      </c>
      <c r="I5976" s="50" t="s">
        <v>981</v>
      </c>
      <c r="J5976" s="50" t="s">
        <v>5572</v>
      </c>
      <c r="K5976" s="53">
        <v>3028.21</v>
      </c>
    </row>
    <row r="5977" spans="1:11" x14ac:dyDescent="0.25">
      <c r="A5977" s="50" t="s">
        <v>5558</v>
      </c>
      <c r="B5977" s="50" t="s">
        <v>7547</v>
      </c>
      <c r="C5977" s="50" t="s">
        <v>7548</v>
      </c>
      <c r="D5977" s="50" t="s">
        <v>37</v>
      </c>
      <c r="E5977" s="51">
        <v>45574</v>
      </c>
      <c r="F5977" s="50" t="s">
        <v>72</v>
      </c>
      <c r="G5977" s="50" t="s">
        <v>2068</v>
      </c>
      <c r="H5977" s="50" t="s">
        <v>2069</v>
      </c>
      <c r="I5977" s="50" t="s">
        <v>981</v>
      </c>
      <c r="J5977" s="50" t="s">
        <v>5561</v>
      </c>
      <c r="K5977" s="53">
        <v>1800.89</v>
      </c>
    </row>
    <row r="5978" spans="1:11" x14ac:dyDescent="0.25">
      <c r="A5978" s="50" t="s">
        <v>5558</v>
      </c>
      <c r="B5978" s="50" t="s">
        <v>7549</v>
      </c>
      <c r="C5978" s="50" t="s">
        <v>5594</v>
      </c>
      <c r="D5978" s="50" t="s">
        <v>37</v>
      </c>
      <c r="E5978" s="51">
        <v>45567</v>
      </c>
      <c r="F5978" s="50" t="s">
        <v>72</v>
      </c>
      <c r="G5978" s="50" t="s">
        <v>531</v>
      </c>
      <c r="H5978" s="50" t="s">
        <v>532</v>
      </c>
      <c r="I5978" s="50" t="s">
        <v>981</v>
      </c>
      <c r="J5978" s="50" t="s">
        <v>5572</v>
      </c>
      <c r="K5978" s="53">
        <v>17628.07</v>
      </c>
    </row>
    <row r="5979" spans="1:11" x14ac:dyDescent="0.25">
      <c r="A5979" s="50" t="s">
        <v>5558</v>
      </c>
      <c r="B5979" s="50" t="s">
        <v>7550</v>
      </c>
      <c r="C5979" s="50" t="s">
        <v>7551</v>
      </c>
      <c r="D5979" s="50" t="s">
        <v>37</v>
      </c>
      <c r="E5979" s="51">
        <v>45567</v>
      </c>
      <c r="F5979" s="50" t="s">
        <v>72</v>
      </c>
      <c r="G5979" s="50" t="s">
        <v>531</v>
      </c>
      <c r="H5979" s="50" t="s">
        <v>532</v>
      </c>
      <c r="I5979" s="50" t="s">
        <v>981</v>
      </c>
      <c r="J5979" s="50" t="s">
        <v>5592</v>
      </c>
      <c r="K5979" s="53">
        <v>21773.46</v>
      </c>
    </row>
    <row r="5980" spans="1:11" x14ac:dyDescent="0.25">
      <c r="A5980" s="50" t="s">
        <v>5558</v>
      </c>
      <c r="B5980" s="50" t="s">
        <v>7552</v>
      </c>
      <c r="C5980" s="50" t="s">
        <v>7551</v>
      </c>
      <c r="D5980" s="50" t="s">
        <v>37</v>
      </c>
      <c r="E5980" s="51">
        <v>45567</v>
      </c>
      <c r="F5980" s="50" t="s">
        <v>72</v>
      </c>
      <c r="G5980" s="50" t="s">
        <v>531</v>
      </c>
      <c r="H5980" s="50" t="s">
        <v>532</v>
      </c>
      <c r="I5980" s="50" t="s">
        <v>981</v>
      </c>
      <c r="J5980" s="50" t="s">
        <v>5592</v>
      </c>
      <c r="K5980" s="53">
        <v>21773.46</v>
      </c>
    </row>
    <row r="5981" spans="1:11" x14ac:dyDescent="0.25">
      <c r="A5981" s="50" t="s">
        <v>5558</v>
      </c>
      <c r="B5981" s="50" t="s">
        <v>7553</v>
      </c>
      <c r="C5981" s="50" t="s">
        <v>7551</v>
      </c>
      <c r="D5981" s="50" t="s">
        <v>37</v>
      </c>
      <c r="E5981" s="51">
        <v>45567</v>
      </c>
      <c r="F5981" s="50" t="s">
        <v>72</v>
      </c>
      <c r="G5981" s="50" t="s">
        <v>531</v>
      </c>
      <c r="H5981" s="50" t="s">
        <v>532</v>
      </c>
      <c r="I5981" s="50" t="s">
        <v>981</v>
      </c>
      <c r="J5981" s="50" t="s">
        <v>5572</v>
      </c>
      <c r="K5981" s="53">
        <v>15051.29</v>
      </c>
    </row>
    <row r="5982" spans="1:11" x14ac:dyDescent="0.25">
      <c r="A5982" s="50" t="s">
        <v>5558</v>
      </c>
      <c r="B5982" s="50" t="s">
        <v>7554</v>
      </c>
      <c r="C5982" s="50" t="s">
        <v>7551</v>
      </c>
      <c r="D5982" s="50" t="s">
        <v>37</v>
      </c>
      <c r="E5982" s="51">
        <v>45567</v>
      </c>
      <c r="F5982" s="50" t="s">
        <v>72</v>
      </c>
      <c r="G5982" s="50" t="s">
        <v>528</v>
      </c>
      <c r="H5982" s="50" t="s">
        <v>529</v>
      </c>
      <c r="I5982" s="50" t="s">
        <v>981</v>
      </c>
      <c r="J5982" s="50" t="s">
        <v>5572</v>
      </c>
      <c r="K5982" s="53">
        <v>15051.29</v>
      </c>
    </row>
    <row r="5983" spans="1:11" x14ac:dyDescent="0.25">
      <c r="A5983" s="50" t="s">
        <v>5558</v>
      </c>
      <c r="B5983" s="50" t="s">
        <v>7555</v>
      </c>
      <c r="C5983" s="50" t="s">
        <v>7551</v>
      </c>
      <c r="D5983" s="50" t="s">
        <v>37</v>
      </c>
      <c r="E5983" s="51">
        <v>45567</v>
      </c>
      <c r="F5983" s="50" t="s">
        <v>72</v>
      </c>
      <c r="G5983" s="50" t="s">
        <v>528</v>
      </c>
      <c r="H5983" s="50" t="s">
        <v>529</v>
      </c>
      <c r="I5983" s="50" t="s">
        <v>981</v>
      </c>
      <c r="J5983" s="50" t="s">
        <v>5572</v>
      </c>
      <c r="K5983" s="53">
        <v>15051.3</v>
      </c>
    </row>
    <row r="5984" spans="1:11" x14ac:dyDescent="0.25">
      <c r="A5984" s="50" t="s">
        <v>5558</v>
      </c>
      <c r="B5984" s="50" t="s">
        <v>7556</v>
      </c>
      <c r="C5984" s="50" t="s">
        <v>7551</v>
      </c>
      <c r="D5984" s="50" t="s">
        <v>37</v>
      </c>
      <c r="E5984" s="51">
        <v>45567</v>
      </c>
      <c r="F5984" s="50" t="s">
        <v>72</v>
      </c>
      <c r="G5984" s="50" t="s">
        <v>528</v>
      </c>
      <c r="H5984" s="50" t="s">
        <v>529</v>
      </c>
      <c r="I5984" s="50" t="s">
        <v>981</v>
      </c>
      <c r="J5984" s="50" t="s">
        <v>5592</v>
      </c>
      <c r="K5984" s="53">
        <v>24776.53</v>
      </c>
    </row>
    <row r="5985" spans="1:11" x14ac:dyDescent="0.25">
      <c r="A5985" s="50" t="s">
        <v>5558</v>
      </c>
      <c r="B5985" s="50" t="s">
        <v>7557</v>
      </c>
      <c r="C5985" s="50" t="s">
        <v>6577</v>
      </c>
      <c r="D5985" s="50" t="s">
        <v>37</v>
      </c>
      <c r="E5985" s="51">
        <v>45568</v>
      </c>
      <c r="F5985" s="50" t="s">
        <v>72</v>
      </c>
      <c r="G5985" s="50" t="s">
        <v>481</v>
      </c>
      <c r="H5985" s="50" t="s">
        <v>482</v>
      </c>
      <c r="I5985" s="50" t="s">
        <v>981</v>
      </c>
      <c r="J5985" s="50" t="s">
        <v>5572</v>
      </c>
      <c r="K5985" s="53">
        <v>9655.83</v>
      </c>
    </row>
    <row r="5986" spans="1:11" x14ac:dyDescent="0.25">
      <c r="A5986" s="50" t="s">
        <v>5558</v>
      </c>
      <c r="B5986" s="50" t="s">
        <v>7558</v>
      </c>
      <c r="C5986" s="50" t="s">
        <v>6577</v>
      </c>
      <c r="D5986" s="50" t="s">
        <v>37</v>
      </c>
      <c r="E5986" s="51">
        <v>45568</v>
      </c>
      <c r="F5986" s="50" t="s">
        <v>72</v>
      </c>
      <c r="G5986" s="50" t="s">
        <v>481</v>
      </c>
      <c r="H5986" s="50" t="s">
        <v>482</v>
      </c>
      <c r="I5986" s="50" t="s">
        <v>981</v>
      </c>
      <c r="J5986" s="50" t="s">
        <v>5572</v>
      </c>
      <c r="K5986" s="53">
        <v>9655.83</v>
      </c>
    </row>
    <row r="5987" spans="1:11" x14ac:dyDescent="0.25">
      <c r="A5987" s="50" t="s">
        <v>5558</v>
      </c>
      <c r="B5987" s="50" t="s">
        <v>7559</v>
      </c>
      <c r="C5987" s="50" t="s">
        <v>6577</v>
      </c>
      <c r="D5987" s="50" t="s">
        <v>37</v>
      </c>
      <c r="E5987" s="51">
        <v>45568</v>
      </c>
      <c r="F5987" s="50" t="s">
        <v>72</v>
      </c>
      <c r="G5987" s="50" t="s">
        <v>481</v>
      </c>
      <c r="H5987" s="50" t="s">
        <v>482</v>
      </c>
      <c r="I5987" s="50" t="s">
        <v>981</v>
      </c>
      <c r="J5987" s="50" t="s">
        <v>5572</v>
      </c>
      <c r="K5987" s="53">
        <v>9655.84</v>
      </c>
    </row>
    <row r="5988" spans="1:11" x14ac:dyDescent="0.25">
      <c r="A5988" s="50" t="s">
        <v>5558</v>
      </c>
      <c r="B5988" s="50" t="s">
        <v>7560</v>
      </c>
      <c r="C5988" s="50" t="s">
        <v>6193</v>
      </c>
      <c r="D5988" s="50" t="s">
        <v>37</v>
      </c>
      <c r="E5988" s="51">
        <v>45568</v>
      </c>
      <c r="F5988" s="50" t="s">
        <v>72</v>
      </c>
      <c r="G5988" s="50" t="s">
        <v>481</v>
      </c>
      <c r="H5988" s="50" t="s">
        <v>482</v>
      </c>
      <c r="I5988" s="50" t="s">
        <v>981</v>
      </c>
      <c r="J5988" s="50" t="s">
        <v>5572</v>
      </c>
      <c r="K5988" s="53">
        <v>11265.14</v>
      </c>
    </row>
    <row r="5989" spans="1:11" x14ac:dyDescent="0.25">
      <c r="A5989" s="50" t="s">
        <v>5558</v>
      </c>
      <c r="B5989" s="50" t="s">
        <v>7561</v>
      </c>
      <c r="C5989" s="50" t="s">
        <v>6193</v>
      </c>
      <c r="D5989" s="50" t="s">
        <v>37</v>
      </c>
      <c r="E5989" s="51">
        <v>45568</v>
      </c>
      <c r="F5989" s="50" t="s">
        <v>72</v>
      </c>
      <c r="G5989" s="50" t="s">
        <v>481</v>
      </c>
      <c r="H5989" s="50" t="s">
        <v>482</v>
      </c>
      <c r="I5989" s="50" t="s">
        <v>981</v>
      </c>
      <c r="J5989" s="50" t="s">
        <v>5572</v>
      </c>
      <c r="K5989" s="53">
        <v>11265.14</v>
      </c>
    </row>
    <row r="5990" spans="1:11" x14ac:dyDescent="0.25">
      <c r="A5990" s="50" t="s">
        <v>5558</v>
      </c>
      <c r="B5990" s="50" t="s">
        <v>7562</v>
      </c>
      <c r="C5990" s="50" t="s">
        <v>6193</v>
      </c>
      <c r="D5990" s="50" t="s">
        <v>37</v>
      </c>
      <c r="E5990" s="51">
        <v>45568</v>
      </c>
      <c r="F5990" s="50" t="s">
        <v>72</v>
      </c>
      <c r="G5990" s="50" t="s">
        <v>481</v>
      </c>
      <c r="H5990" s="50" t="s">
        <v>482</v>
      </c>
      <c r="I5990" s="50" t="s">
        <v>981</v>
      </c>
      <c r="J5990" s="50" t="s">
        <v>5572</v>
      </c>
      <c r="K5990" s="53">
        <v>11265.14</v>
      </c>
    </row>
    <row r="5991" spans="1:11" x14ac:dyDescent="0.25">
      <c r="A5991" s="50" t="s">
        <v>5558</v>
      </c>
      <c r="B5991" s="50" t="s">
        <v>7563</v>
      </c>
      <c r="C5991" s="50" t="s">
        <v>6193</v>
      </c>
      <c r="D5991" s="50" t="s">
        <v>37</v>
      </c>
      <c r="E5991" s="51">
        <v>45568</v>
      </c>
      <c r="F5991" s="50" t="s">
        <v>72</v>
      </c>
      <c r="G5991" s="50" t="s">
        <v>481</v>
      </c>
      <c r="H5991" s="50" t="s">
        <v>482</v>
      </c>
      <c r="I5991" s="50" t="s">
        <v>981</v>
      </c>
      <c r="J5991" s="50" t="s">
        <v>5572</v>
      </c>
      <c r="K5991" s="53">
        <v>11265.14</v>
      </c>
    </row>
    <row r="5992" spans="1:11" x14ac:dyDescent="0.25">
      <c r="A5992" s="50" t="s">
        <v>5558</v>
      </c>
      <c r="B5992" s="50" t="s">
        <v>7564</v>
      </c>
      <c r="C5992" s="50" t="s">
        <v>6193</v>
      </c>
      <c r="D5992" s="50" t="s">
        <v>37</v>
      </c>
      <c r="E5992" s="51">
        <v>45568</v>
      </c>
      <c r="F5992" s="50" t="s">
        <v>72</v>
      </c>
      <c r="G5992" s="50" t="s">
        <v>481</v>
      </c>
      <c r="H5992" s="50" t="s">
        <v>482</v>
      </c>
      <c r="I5992" s="50" t="s">
        <v>981</v>
      </c>
      <c r="J5992" s="50" t="s">
        <v>5572</v>
      </c>
      <c r="K5992" s="53">
        <v>11265.14</v>
      </c>
    </row>
    <row r="5993" spans="1:11" x14ac:dyDescent="0.25">
      <c r="A5993" s="50" t="s">
        <v>5558</v>
      </c>
      <c r="B5993" s="50" t="s">
        <v>7565</v>
      </c>
      <c r="C5993" s="50" t="s">
        <v>6193</v>
      </c>
      <c r="D5993" s="50" t="s">
        <v>37</v>
      </c>
      <c r="E5993" s="51">
        <v>45568</v>
      </c>
      <c r="F5993" s="50" t="s">
        <v>72</v>
      </c>
      <c r="G5993" s="50" t="s">
        <v>481</v>
      </c>
      <c r="H5993" s="50" t="s">
        <v>482</v>
      </c>
      <c r="I5993" s="50" t="s">
        <v>981</v>
      </c>
      <c r="J5993" s="50" t="s">
        <v>5572</v>
      </c>
      <c r="K5993" s="53">
        <v>11265.13</v>
      </c>
    </row>
    <row r="5994" spans="1:11" x14ac:dyDescent="0.25">
      <c r="A5994" s="50" t="s">
        <v>5558</v>
      </c>
      <c r="B5994" s="50" t="s">
        <v>7566</v>
      </c>
      <c r="C5994" s="50" t="s">
        <v>5823</v>
      </c>
      <c r="D5994" s="50" t="s">
        <v>37</v>
      </c>
      <c r="E5994" s="51">
        <v>45568</v>
      </c>
      <c r="F5994" s="50" t="s">
        <v>72</v>
      </c>
      <c r="G5994" s="50" t="s">
        <v>481</v>
      </c>
      <c r="H5994" s="50" t="s">
        <v>482</v>
      </c>
      <c r="I5994" s="50" t="s">
        <v>981</v>
      </c>
      <c r="J5994" s="50" t="s">
        <v>5572</v>
      </c>
      <c r="K5994" s="53">
        <v>7184.4</v>
      </c>
    </row>
    <row r="5995" spans="1:11" x14ac:dyDescent="0.25">
      <c r="A5995" s="50" t="s">
        <v>5558</v>
      </c>
      <c r="B5995" s="50" t="s">
        <v>7567</v>
      </c>
      <c r="C5995" s="50" t="s">
        <v>5823</v>
      </c>
      <c r="D5995" s="50" t="s">
        <v>37</v>
      </c>
      <c r="E5995" s="51">
        <v>45568</v>
      </c>
      <c r="F5995" s="50" t="s">
        <v>72</v>
      </c>
      <c r="G5995" s="50" t="s">
        <v>481</v>
      </c>
      <c r="H5995" s="50" t="s">
        <v>482</v>
      </c>
      <c r="I5995" s="50" t="s">
        <v>981</v>
      </c>
      <c r="J5995" s="50" t="s">
        <v>5572</v>
      </c>
      <c r="K5995" s="53">
        <v>7184.4</v>
      </c>
    </row>
    <row r="5996" spans="1:11" x14ac:dyDescent="0.25">
      <c r="A5996" s="50" t="s">
        <v>5558</v>
      </c>
      <c r="B5996" s="50" t="s">
        <v>7568</v>
      </c>
      <c r="C5996" s="50" t="s">
        <v>5823</v>
      </c>
      <c r="D5996" s="50" t="s">
        <v>37</v>
      </c>
      <c r="E5996" s="51">
        <v>45568</v>
      </c>
      <c r="F5996" s="50" t="s">
        <v>72</v>
      </c>
      <c r="G5996" s="50" t="s">
        <v>481</v>
      </c>
      <c r="H5996" s="50" t="s">
        <v>482</v>
      </c>
      <c r="I5996" s="50" t="s">
        <v>981</v>
      </c>
      <c r="J5996" s="50" t="s">
        <v>5572</v>
      </c>
      <c r="K5996" s="53">
        <v>7184.4</v>
      </c>
    </row>
    <row r="5997" spans="1:11" x14ac:dyDescent="0.25">
      <c r="A5997" s="50" t="s">
        <v>5558</v>
      </c>
      <c r="B5997" s="50" t="s">
        <v>7569</v>
      </c>
      <c r="C5997" s="50" t="s">
        <v>5823</v>
      </c>
      <c r="D5997" s="50" t="s">
        <v>37</v>
      </c>
      <c r="E5997" s="51">
        <v>45568</v>
      </c>
      <c r="F5997" s="50" t="s">
        <v>72</v>
      </c>
      <c r="G5997" s="50" t="s">
        <v>481</v>
      </c>
      <c r="H5997" s="50" t="s">
        <v>482</v>
      </c>
      <c r="I5997" s="50" t="s">
        <v>981</v>
      </c>
      <c r="J5997" s="50" t="s">
        <v>5572</v>
      </c>
      <c r="K5997" s="53">
        <v>7184.4</v>
      </c>
    </row>
    <row r="5998" spans="1:11" x14ac:dyDescent="0.25">
      <c r="A5998" s="50" t="s">
        <v>5558</v>
      </c>
      <c r="B5998" s="50" t="s">
        <v>7570</v>
      </c>
      <c r="C5998" s="50" t="s">
        <v>5823</v>
      </c>
      <c r="D5998" s="50" t="s">
        <v>37</v>
      </c>
      <c r="E5998" s="51">
        <v>45568</v>
      </c>
      <c r="F5998" s="50" t="s">
        <v>72</v>
      </c>
      <c r="G5998" s="50" t="s">
        <v>481</v>
      </c>
      <c r="H5998" s="50" t="s">
        <v>482</v>
      </c>
      <c r="I5998" s="50" t="s">
        <v>981</v>
      </c>
      <c r="J5998" s="50" t="s">
        <v>5572</v>
      </c>
      <c r="K5998" s="53">
        <v>7184.4</v>
      </c>
    </row>
    <row r="5999" spans="1:11" x14ac:dyDescent="0.25">
      <c r="A5999" s="50" t="s">
        <v>5558</v>
      </c>
      <c r="B5999" s="50" t="s">
        <v>7571</v>
      </c>
      <c r="C5999" s="50" t="s">
        <v>5823</v>
      </c>
      <c r="D5999" s="50" t="s">
        <v>37</v>
      </c>
      <c r="E5999" s="51">
        <v>45568</v>
      </c>
      <c r="F5999" s="50" t="s">
        <v>72</v>
      </c>
      <c r="G5999" s="50" t="s">
        <v>481</v>
      </c>
      <c r="H5999" s="50" t="s">
        <v>482</v>
      </c>
      <c r="I5999" s="50" t="s">
        <v>981</v>
      </c>
      <c r="J5999" s="50" t="s">
        <v>5572</v>
      </c>
      <c r="K5999" s="53">
        <v>7184.4</v>
      </c>
    </row>
    <row r="6000" spans="1:11" x14ac:dyDescent="0.25">
      <c r="A6000" s="50" t="s">
        <v>5558</v>
      </c>
      <c r="B6000" s="50" t="s">
        <v>7572</v>
      </c>
      <c r="C6000" s="50" t="s">
        <v>6577</v>
      </c>
      <c r="D6000" s="50" t="s">
        <v>37</v>
      </c>
      <c r="E6000" s="51">
        <v>45568</v>
      </c>
      <c r="F6000" s="50" t="s">
        <v>72</v>
      </c>
      <c r="G6000" s="50" t="s">
        <v>481</v>
      </c>
      <c r="H6000" s="50" t="s">
        <v>482</v>
      </c>
      <c r="I6000" s="50" t="s">
        <v>981</v>
      </c>
      <c r="J6000" s="50" t="s">
        <v>5572</v>
      </c>
      <c r="K6000" s="53">
        <v>9655.83</v>
      </c>
    </row>
    <row r="6001" spans="1:11" x14ac:dyDescent="0.25">
      <c r="A6001" s="50" t="s">
        <v>5558</v>
      </c>
      <c r="B6001" s="50" t="s">
        <v>7573</v>
      </c>
      <c r="C6001" s="50" t="s">
        <v>6577</v>
      </c>
      <c r="D6001" s="50" t="s">
        <v>37</v>
      </c>
      <c r="E6001" s="51">
        <v>45568</v>
      </c>
      <c r="F6001" s="50" t="s">
        <v>72</v>
      </c>
      <c r="G6001" s="50" t="s">
        <v>481</v>
      </c>
      <c r="H6001" s="50" t="s">
        <v>482</v>
      </c>
      <c r="I6001" s="50" t="s">
        <v>981</v>
      </c>
      <c r="J6001" s="50" t="s">
        <v>5572</v>
      </c>
      <c r="K6001" s="53">
        <v>9655.83</v>
      </c>
    </row>
    <row r="6002" spans="1:11" x14ac:dyDescent="0.25">
      <c r="A6002" s="50" t="s">
        <v>5558</v>
      </c>
      <c r="B6002" s="50" t="s">
        <v>7574</v>
      </c>
      <c r="C6002" s="50" t="s">
        <v>6577</v>
      </c>
      <c r="D6002" s="50" t="s">
        <v>37</v>
      </c>
      <c r="E6002" s="51">
        <v>45568</v>
      </c>
      <c r="F6002" s="50" t="s">
        <v>72</v>
      </c>
      <c r="G6002" s="50" t="s">
        <v>481</v>
      </c>
      <c r="H6002" s="50" t="s">
        <v>482</v>
      </c>
      <c r="I6002" s="50" t="s">
        <v>981</v>
      </c>
      <c r="J6002" s="50" t="s">
        <v>5572</v>
      </c>
      <c r="K6002" s="53">
        <v>9655.84</v>
      </c>
    </row>
    <row r="6003" spans="1:11" x14ac:dyDescent="0.25">
      <c r="A6003" s="50" t="s">
        <v>5558</v>
      </c>
      <c r="B6003" s="50" t="s">
        <v>7575</v>
      </c>
      <c r="C6003" s="50" t="s">
        <v>5881</v>
      </c>
      <c r="D6003" s="50" t="s">
        <v>37</v>
      </c>
      <c r="E6003" s="51">
        <v>45568</v>
      </c>
      <c r="F6003" s="50" t="s">
        <v>72</v>
      </c>
      <c r="G6003" s="50" t="s">
        <v>481</v>
      </c>
      <c r="H6003" s="50" t="s">
        <v>482</v>
      </c>
      <c r="I6003" s="50" t="s">
        <v>981</v>
      </c>
      <c r="J6003" s="50" t="s">
        <v>5572</v>
      </c>
      <c r="K6003" s="53">
        <v>8448.85</v>
      </c>
    </row>
    <row r="6004" spans="1:11" x14ac:dyDescent="0.25">
      <c r="A6004" s="50" t="s">
        <v>5558</v>
      </c>
      <c r="B6004" s="50" t="s">
        <v>7576</v>
      </c>
      <c r="C6004" s="50" t="s">
        <v>5881</v>
      </c>
      <c r="D6004" s="50" t="s">
        <v>37</v>
      </c>
      <c r="E6004" s="51">
        <v>45568</v>
      </c>
      <c r="F6004" s="50" t="s">
        <v>72</v>
      </c>
      <c r="G6004" s="50" t="s">
        <v>481</v>
      </c>
      <c r="H6004" s="50" t="s">
        <v>482</v>
      </c>
      <c r="I6004" s="50" t="s">
        <v>981</v>
      </c>
      <c r="J6004" s="50" t="s">
        <v>5572</v>
      </c>
      <c r="K6004" s="53">
        <v>8448.85</v>
      </c>
    </row>
    <row r="6005" spans="1:11" x14ac:dyDescent="0.25">
      <c r="A6005" s="50" t="s">
        <v>5558</v>
      </c>
      <c r="B6005" s="50" t="s">
        <v>7577</v>
      </c>
      <c r="C6005" s="50" t="s">
        <v>5881</v>
      </c>
      <c r="D6005" s="50" t="s">
        <v>37</v>
      </c>
      <c r="E6005" s="51">
        <v>45568</v>
      </c>
      <c r="F6005" s="50" t="s">
        <v>72</v>
      </c>
      <c r="G6005" s="50" t="s">
        <v>481</v>
      </c>
      <c r="H6005" s="50" t="s">
        <v>482</v>
      </c>
      <c r="I6005" s="50" t="s">
        <v>981</v>
      </c>
      <c r="J6005" s="50" t="s">
        <v>5572</v>
      </c>
      <c r="K6005" s="53">
        <v>8448.85</v>
      </c>
    </row>
    <row r="6006" spans="1:11" x14ac:dyDescent="0.25">
      <c r="A6006" s="50" t="s">
        <v>5558</v>
      </c>
      <c r="B6006" s="50" t="s">
        <v>7578</v>
      </c>
      <c r="C6006" s="50" t="s">
        <v>5881</v>
      </c>
      <c r="D6006" s="50" t="s">
        <v>37</v>
      </c>
      <c r="E6006" s="51">
        <v>45568</v>
      </c>
      <c r="F6006" s="50" t="s">
        <v>72</v>
      </c>
      <c r="G6006" s="50" t="s">
        <v>481</v>
      </c>
      <c r="H6006" s="50" t="s">
        <v>482</v>
      </c>
      <c r="I6006" s="50" t="s">
        <v>981</v>
      </c>
      <c r="J6006" s="50" t="s">
        <v>5572</v>
      </c>
      <c r="K6006" s="53">
        <v>8448.8700000000008</v>
      </c>
    </row>
    <row r="6007" spans="1:11" x14ac:dyDescent="0.25">
      <c r="A6007" s="50" t="s">
        <v>5558</v>
      </c>
      <c r="B6007" s="50" t="s">
        <v>7579</v>
      </c>
      <c r="C6007" s="50" t="s">
        <v>7580</v>
      </c>
      <c r="D6007" s="50" t="s">
        <v>37</v>
      </c>
      <c r="E6007" s="51">
        <v>45568</v>
      </c>
      <c r="F6007" s="50" t="s">
        <v>72</v>
      </c>
      <c r="G6007" s="50" t="s">
        <v>481</v>
      </c>
      <c r="H6007" s="50" t="s">
        <v>482</v>
      </c>
      <c r="I6007" s="50" t="s">
        <v>981</v>
      </c>
      <c r="J6007" s="50" t="s">
        <v>5572</v>
      </c>
      <c r="K6007" s="53">
        <v>12203.9</v>
      </c>
    </row>
    <row r="6008" spans="1:11" x14ac:dyDescent="0.25">
      <c r="A6008" s="50" t="s">
        <v>5558</v>
      </c>
      <c r="B6008" s="50" t="s">
        <v>7581</v>
      </c>
      <c r="C6008" s="50" t="s">
        <v>7582</v>
      </c>
      <c r="D6008" s="50" t="s">
        <v>37</v>
      </c>
      <c r="E6008" s="51">
        <v>45568</v>
      </c>
      <c r="F6008" s="50" t="s">
        <v>72</v>
      </c>
      <c r="G6008" s="50" t="s">
        <v>481</v>
      </c>
      <c r="H6008" s="50" t="s">
        <v>482</v>
      </c>
      <c r="I6008" s="50" t="s">
        <v>981</v>
      </c>
      <c r="J6008" s="50" t="s">
        <v>5572</v>
      </c>
      <c r="K6008" s="53">
        <v>7241.88</v>
      </c>
    </row>
    <row r="6009" spans="1:11" x14ac:dyDescent="0.25">
      <c r="A6009" s="50" t="s">
        <v>5558</v>
      </c>
      <c r="B6009" s="50" t="s">
        <v>7583</v>
      </c>
      <c r="C6009" s="50" t="s">
        <v>5902</v>
      </c>
      <c r="D6009" s="50" t="s">
        <v>37</v>
      </c>
      <c r="E6009" s="51">
        <v>45568</v>
      </c>
      <c r="F6009" s="50" t="s">
        <v>72</v>
      </c>
      <c r="G6009" s="50" t="s">
        <v>481</v>
      </c>
      <c r="H6009" s="50" t="s">
        <v>482</v>
      </c>
      <c r="I6009" s="50" t="s">
        <v>981</v>
      </c>
      <c r="J6009" s="50" t="s">
        <v>5572</v>
      </c>
      <c r="K6009" s="53">
        <v>14483.75</v>
      </c>
    </row>
    <row r="6010" spans="1:11" x14ac:dyDescent="0.25">
      <c r="A6010" s="50" t="s">
        <v>5558</v>
      </c>
      <c r="B6010" s="50" t="s">
        <v>7584</v>
      </c>
      <c r="C6010" s="50" t="s">
        <v>7585</v>
      </c>
      <c r="D6010" s="50" t="s">
        <v>37</v>
      </c>
      <c r="E6010" s="51">
        <v>45568</v>
      </c>
      <c r="F6010" s="50" t="s">
        <v>72</v>
      </c>
      <c r="G6010" s="50" t="s">
        <v>481</v>
      </c>
      <c r="H6010" s="50" t="s">
        <v>482</v>
      </c>
      <c r="I6010" s="50" t="s">
        <v>981</v>
      </c>
      <c r="J6010" s="50" t="s">
        <v>5572</v>
      </c>
      <c r="K6010" s="53">
        <v>4559.7</v>
      </c>
    </row>
    <row r="6011" spans="1:11" x14ac:dyDescent="0.25">
      <c r="A6011" s="50" t="s">
        <v>5558</v>
      </c>
      <c r="B6011" s="50" t="s">
        <v>7586</v>
      </c>
      <c r="C6011" s="50" t="s">
        <v>6972</v>
      </c>
      <c r="D6011" s="50" t="s">
        <v>37</v>
      </c>
      <c r="E6011" s="51">
        <v>45568</v>
      </c>
      <c r="F6011" s="50" t="s">
        <v>72</v>
      </c>
      <c r="G6011" s="50" t="s">
        <v>481</v>
      </c>
      <c r="H6011" s="50" t="s">
        <v>482</v>
      </c>
      <c r="I6011" s="50" t="s">
        <v>981</v>
      </c>
      <c r="J6011" s="50" t="s">
        <v>5572</v>
      </c>
      <c r="K6011" s="53">
        <v>7778.31</v>
      </c>
    </row>
    <row r="6012" spans="1:11" x14ac:dyDescent="0.25">
      <c r="A6012" s="50" t="s">
        <v>5558</v>
      </c>
      <c r="B6012" s="50" t="s">
        <v>7587</v>
      </c>
      <c r="C6012" s="50" t="s">
        <v>6972</v>
      </c>
      <c r="D6012" s="50" t="s">
        <v>37</v>
      </c>
      <c r="E6012" s="51">
        <v>45568</v>
      </c>
      <c r="F6012" s="50" t="s">
        <v>72</v>
      </c>
      <c r="G6012" s="50" t="s">
        <v>481</v>
      </c>
      <c r="H6012" s="50" t="s">
        <v>482</v>
      </c>
      <c r="I6012" s="50" t="s">
        <v>981</v>
      </c>
      <c r="J6012" s="50" t="s">
        <v>5572</v>
      </c>
      <c r="K6012" s="53">
        <v>8582.9599999999991</v>
      </c>
    </row>
    <row r="6013" spans="1:11" x14ac:dyDescent="0.25">
      <c r="A6013" s="50" t="s">
        <v>5558</v>
      </c>
      <c r="B6013" s="50" t="s">
        <v>7588</v>
      </c>
      <c r="C6013" s="50" t="s">
        <v>5596</v>
      </c>
      <c r="D6013" s="50" t="s">
        <v>37</v>
      </c>
      <c r="E6013" s="51">
        <v>45568</v>
      </c>
      <c r="F6013" s="50" t="s">
        <v>72</v>
      </c>
      <c r="G6013" s="50" t="s">
        <v>481</v>
      </c>
      <c r="H6013" s="50" t="s">
        <v>482</v>
      </c>
      <c r="I6013" s="50" t="s">
        <v>981</v>
      </c>
      <c r="J6013" s="50" t="s">
        <v>5572</v>
      </c>
      <c r="K6013" s="53">
        <v>7107.77</v>
      </c>
    </row>
    <row r="6014" spans="1:11" x14ac:dyDescent="0.25">
      <c r="A6014" s="50" t="s">
        <v>5558</v>
      </c>
      <c r="B6014" s="50" t="s">
        <v>7589</v>
      </c>
      <c r="C6014" s="50" t="s">
        <v>5920</v>
      </c>
      <c r="D6014" s="50" t="s">
        <v>37</v>
      </c>
      <c r="E6014" s="51">
        <v>45568</v>
      </c>
      <c r="F6014" s="50" t="s">
        <v>72</v>
      </c>
      <c r="G6014" s="50" t="s">
        <v>481</v>
      </c>
      <c r="H6014" s="50" t="s">
        <v>482</v>
      </c>
      <c r="I6014" s="50" t="s">
        <v>981</v>
      </c>
      <c r="J6014" s="50" t="s">
        <v>5572</v>
      </c>
      <c r="K6014" s="53">
        <v>3352.72</v>
      </c>
    </row>
    <row r="6015" spans="1:11" x14ac:dyDescent="0.25">
      <c r="A6015" s="50" t="s">
        <v>5558</v>
      </c>
      <c r="B6015" s="50" t="s">
        <v>7590</v>
      </c>
      <c r="C6015" s="50" t="s">
        <v>5596</v>
      </c>
      <c r="D6015" s="50" t="s">
        <v>37</v>
      </c>
      <c r="E6015" s="51">
        <v>45568</v>
      </c>
      <c r="F6015" s="50" t="s">
        <v>72</v>
      </c>
      <c r="G6015" s="50" t="s">
        <v>481</v>
      </c>
      <c r="H6015" s="50" t="s">
        <v>482</v>
      </c>
      <c r="I6015" s="50" t="s">
        <v>981</v>
      </c>
      <c r="J6015" s="50" t="s">
        <v>5572</v>
      </c>
      <c r="K6015" s="53">
        <v>4157.37</v>
      </c>
    </row>
    <row r="6016" spans="1:11" x14ac:dyDescent="0.25">
      <c r="A6016" s="50" t="s">
        <v>5558</v>
      </c>
      <c r="B6016" s="50" t="s">
        <v>7591</v>
      </c>
      <c r="C6016" s="50" t="s">
        <v>7480</v>
      </c>
      <c r="D6016" s="50" t="s">
        <v>37</v>
      </c>
      <c r="E6016" s="51">
        <v>45568</v>
      </c>
      <c r="F6016" s="50" t="s">
        <v>72</v>
      </c>
      <c r="G6016" s="50" t="s">
        <v>481</v>
      </c>
      <c r="H6016" s="50" t="s">
        <v>482</v>
      </c>
      <c r="I6016" s="50" t="s">
        <v>981</v>
      </c>
      <c r="J6016" s="50" t="s">
        <v>5572</v>
      </c>
      <c r="K6016" s="53">
        <v>10594.6</v>
      </c>
    </row>
    <row r="6017" spans="1:11" x14ac:dyDescent="0.25">
      <c r="A6017" s="50" t="s">
        <v>5558</v>
      </c>
      <c r="B6017" s="50" t="s">
        <v>7592</v>
      </c>
      <c r="C6017" s="50" t="s">
        <v>7593</v>
      </c>
      <c r="D6017" s="50" t="s">
        <v>37</v>
      </c>
      <c r="E6017" s="51">
        <v>45583</v>
      </c>
      <c r="F6017" s="50" t="s">
        <v>72</v>
      </c>
      <c r="G6017" s="50" t="s">
        <v>3477</v>
      </c>
      <c r="H6017" s="50" t="s">
        <v>3478</v>
      </c>
      <c r="I6017" s="50" t="s">
        <v>981</v>
      </c>
      <c r="J6017" s="50" t="s">
        <v>5572</v>
      </c>
      <c r="K6017" s="53">
        <v>6465.96</v>
      </c>
    </row>
    <row r="6018" spans="1:11" x14ac:dyDescent="0.25">
      <c r="A6018" s="50" t="s">
        <v>5558</v>
      </c>
      <c r="B6018" s="50" t="s">
        <v>7594</v>
      </c>
      <c r="C6018" s="50" t="s">
        <v>7595</v>
      </c>
      <c r="D6018" s="50" t="s">
        <v>37</v>
      </c>
      <c r="E6018" s="51">
        <v>45583</v>
      </c>
      <c r="F6018" s="50" t="s">
        <v>72</v>
      </c>
      <c r="G6018" s="50" t="s">
        <v>3477</v>
      </c>
      <c r="H6018" s="50" t="s">
        <v>3478</v>
      </c>
      <c r="I6018" s="50" t="s">
        <v>981</v>
      </c>
      <c r="J6018" s="50" t="s">
        <v>5572</v>
      </c>
      <c r="K6018" s="53">
        <v>8501.5400000000009</v>
      </c>
    </row>
    <row r="6019" spans="1:11" x14ac:dyDescent="0.25">
      <c r="A6019" s="50" t="s">
        <v>5558</v>
      </c>
      <c r="B6019" s="50" t="s">
        <v>7596</v>
      </c>
      <c r="C6019" s="50" t="s">
        <v>7595</v>
      </c>
      <c r="D6019" s="50" t="s">
        <v>37</v>
      </c>
      <c r="E6019" s="51">
        <v>45583</v>
      </c>
      <c r="F6019" s="50" t="s">
        <v>72</v>
      </c>
      <c r="G6019" s="50" t="s">
        <v>3477</v>
      </c>
      <c r="H6019" s="50" t="s">
        <v>3478</v>
      </c>
      <c r="I6019" s="50" t="s">
        <v>981</v>
      </c>
      <c r="J6019" s="50" t="s">
        <v>5572</v>
      </c>
      <c r="K6019" s="53">
        <v>8501.5400000000009</v>
      </c>
    </row>
    <row r="6020" spans="1:11" x14ac:dyDescent="0.25">
      <c r="A6020" s="50" t="s">
        <v>5558</v>
      </c>
      <c r="B6020" s="50" t="s">
        <v>7597</v>
      </c>
      <c r="C6020" s="50" t="s">
        <v>7595</v>
      </c>
      <c r="D6020" s="50" t="s">
        <v>37</v>
      </c>
      <c r="E6020" s="51">
        <v>45583</v>
      </c>
      <c r="F6020" s="50" t="s">
        <v>72</v>
      </c>
      <c r="G6020" s="50" t="s">
        <v>3477</v>
      </c>
      <c r="H6020" s="50" t="s">
        <v>3478</v>
      </c>
      <c r="I6020" s="50" t="s">
        <v>981</v>
      </c>
      <c r="J6020" s="50" t="s">
        <v>5572</v>
      </c>
      <c r="K6020" s="53">
        <v>8501.5400000000009</v>
      </c>
    </row>
    <row r="6021" spans="1:11" x14ac:dyDescent="0.25">
      <c r="A6021" s="50" t="s">
        <v>5558</v>
      </c>
      <c r="B6021" s="50" t="s">
        <v>7598</v>
      </c>
      <c r="C6021" s="50" t="s">
        <v>7599</v>
      </c>
      <c r="D6021" s="50" t="s">
        <v>37</v>
      </c>
      <c r="E6021" s="51">
        <v>45583</v>
      </c>
      <c r="F6021" s="50" t="s">
        <v>72</v>
      </c>
      <c r="G6021" s="50" t="s">
        <v>282</v>
      </c>
      <c r="H6021" s="50" t="s">
        <v>283</v>
      </c>
      <c r="I6021" s="50" t="s">
        <v>981</v>
      </c>
      <c r="J6021" s="50" t="s">
        <v>5561</v>
      </c>
      <c r="K6021" s="53">
        <v>1855.97</v>
      </c>
    </row>
    <row r="6022" spans="1:11" x14ac:dyDescent="0.25">
      <c r="A6022" s="50" t="s">
        <v>5558</v>
      </c>
      <c r="B6022" s="50" t="s">
        <v>7600</v>
      </c>
      <c r="C6022" s="50" t="s">
        <v>7599</v>
      </c>
      <c r="D6022" s="50" t="s">
        <v>37</v>
      </c>
      <c r="E6022" s="51">
        <v>45583</v>
      </c>
      <c r="F6022" s="50" t="s">
        <v>72</v>
      </c>
      <c r="G6022" s="50" t="s">
        <v>282</v>
      </c>
      <c r="H6022" s="50" t="s">
        <v>283</v>
      </c>
      <c r="I6022" s="50" t="s">
        <v>981</v>
      </c>
      <c r="J6022" s="50" t="s">
        <v>5561</v>
      </c>
      <c r="K6022" s="53">
        <v>1855.97</v>
      </c>
    </row>
    <row r="6023" spans="1:11" x14ac:dyDescent="0.25">
      <c r="A6023" s="50" t="s">
        <v>5558</v>
      </c>
      <c r="B6023" s="50" t="s">
        <v>7601</v>
      </c>
      <c r="C6023" s="50" t="s">
        <v>7599</v>
      </c>
      <c r="D6023" s="50" t="s">
        <v>37</v>
      </c>
      <c r="E6023" s="51">
        <v>45583</v>
      </c>
      <c r="F6023" s="50" t="s">
        <v>72</v>
      </c>
      <c r="G6023" s="50" t="s">
        <v>282</v>
      </c>
      <c r="H6023" s="50" t="s">
        <v>283</v>
      </c>
      <c r="I6023" s="50" t="s">
        <v>981</v>
      </c>
      <c r="J6023" s="50" t="s">
        <v>5561</v>
      </c>
      <c r="K6023" s="53">
        <v>1855.97</v>
      </c>
    </row>
    <row r="6024" spans="1:11" x14ac:dyDescent="0.25">
      <c r="A6024" s="50" t="s">
        <v>5558</v>
      </c>
      <c r="B6024" s="50" t="s">
        <v>7602</v>
      </c>
      <c r="C6024" s="50" t="s">
        <v>6956</v>
      </c>
      <c r="D6024" s="50" t="s">
        <v>37</v>
      </c>
      <c r="E6024" s="51">
        <v>45583</v>
      </c>
      <c r="F6024" s="50" t="s">
        <v>72</v>
      </c>
      <c r="G6024" s="50" t="s">
        <v>3292</v>
      </c>
      <c r="H6024" s="50" t="s">
        <v>3293</v>
      </c>
      <c r="I6024" s="50" t="s">
        <v>981</v>
      </c>
      <c r="J6024" s="50" t="s">
        <v>5572</v>
      </c>
      <c r="K6024" s="53">
        <v>3232.98</v>
      </c>
    </row>
    <row r="6025" spans="1:11" x14ac:dyDescent="0.25">
      <c r="A6025" s="50" t="s">
        <v>5558</v>
      </c>
      <c r="B6025" s="50" t="s">
        <v>7603</v>
      </c>
      <c r="C6025" s="50" t="s">
        <v>6956</v>
      </c>
      <c r="D6025" s="50" t="s">
        <v>37</v>
      </c>
      <c r="E6025" s="51">
        <v>45583</v>
      </c>
      <c r="F6025" s="50" t="s">
        <v>72</v>
      </c>
      <c r="G6025" s="50" t="s">
        <v>3292</v>
      </c>
      <c r="H6025" s="50" t="s">
        <v>3293</v>
      </c>
      <c r="I6025" s="50" t="s">
        <v>981</v>
      </c>
      <c r="J6025" s="50" t="s">
        <v>5572</v>
      </c>
      <c r="K6025" s="53">
        <v>3232.98</v>
      </c>
    </row>
    <row r="6026" spans="1:11" x14ac:dyDescent="0.25">
      <c r="A6026" s="50" t="s">
        <v>5558</v>
      </c>
      <c r="B6026" s="50" t="s">
        <v>7604</v>
      </c>
      <c r="C6026" s="50" t="s">
        <v>6956</v>
      </c>
      <c r="D6026" s="50" t="s">
        <v>37</v>
      </c>
      <c r="E6026" s="51">
        <v>45583</v>
      </c>
      <c r="F6026" s="50" t="s">
        <v>72</v>
      </c>
      <c r="G6026" s="50" t="s">
        <v>3292</v>
      </c>
      <c r="H6026" s="50" t="s">
        <v>3293</v>
      </c>
      <c r="I6026" s="50" t="s">
        <v>981</v>
      </c>
      <c r="J6026" s="50" t="s">
        <v>5572</v>
      </c>
      <c r="K6026" s="53">
        <v>3232.98</v>
      </c>
    </row>
    <row r="6027" spans="1:11" x14ac:dyDescent="0.25">
      <c r="A6027" s="50" t="s">
        <v>5558</v>
      </c>
      <c r="B6027" s="50" t="s">
        <v>7605</v>
      </c>
      <c r="C6027" s="50" t="s">
        <v>6956</v>
      </c>
      <c r="D6027" s="50" t="s">
        <v>37</v>
      </c>
      <c r="E6027" s="51">
        <v>45583</v>
      </c>
      <c r="F6027" s="50" t="s">
        <v>72</v>
      </c>
      <c r="G6027" s="50" t="s">
        <v>3292</v>
      </c>
      <c r="H6027" s="50" t="s">
        <v>3293</v>
      </c>
      <c r="I6027" s="50" t="s">
        <v>981</v>
      </c>
      <c r="J6027" s="50" t="s">
        <v>5572</v>
      </c>
      <c r="K6027" s="53">
        <v>3232.98</v>
      </c>
    </row>
    <row r="6028" spans="1:11" x14ac:dyDescent="0.25">
      <c r="A6028" s="50" t="s">
        <v>5558</v>
      </c>
      <c r="B6028" s="50" t="s">
        <v>7606</v>
      </c>
      <c r="C6028" s="50" t="s">
        <v>6956</v>
      </c>
      <c r="D6028" s="50" t="s">
        <v>37</v>
      </c>
      <c r="E6028" s="51">
        <v>45583</v>
      </c>
      <c r="F6028" s="50" t="s">
        <v>72</v>
      </c>
      <c r="G6028" s="50" t="s">
        <v>3292</v>
      </c>
      <c r="H6028" s="50" t="s">
        <v>3293</v>
      </c>
      <c r="I6028" s="50" t="s">
        <v>981</v>
      </c>
      <c r="J6028" s="50" t="s">
        <v>5572</v>
      </c>
      <c r="K6028" s="53">
        <v>3232.98</v>
      </c>
    </row>
    <row r="6029" spans="1:11" x14ac:dyDescent="0.25">
      <c r="A6029" s="50" t="s">
        <v>5558</v>
      </c>
      <c r="B6029" s="50" t="s">
        <v>7607</v>
      </c>
      <c r="C6029" s="50" t="s">
        <v>7421</v>
      </c>
      <c r="D6029" s="50" t="s">
        <v>37</v>
      </c>
      <c r="E6029" s="51">
        <v>45590</v>
      </c>
      <c r="F6029" s="50" t="s">
        <v>72</v>
      </c>
      <c r="G6029" s="50" t="s">
        <v>106</v>
      </c>
      <c r="H6029" s="50" t="s">
        <v>107</v>
      </c>
      <c r="I6029" s="50" t="s">
        <v>981</v>
      </c>
      <c r="J6029" s="50" t="s">
        <v>5572</v>
      </c>
      <c r="K6029" s="53">
        <v>6585.7</v>
      </c>
    </row>
    <row r="6030" spans="1:11" x14ac:dyDescent="0.25">
      <c r="A6030" s="50" t="s">
        <v>5558</v>
      </c>
      <c r="B6030" s="50" t="s">
        <v>7608</v>
      </c>
      <c r="C6030" s="50" t="s">
        <v>7421</v>
      </c>
      <c r="D6030" s="50" t="s">
        <v>37</v>
      </c>
      <c r="E6030" s="51">
        <v>45590</v>
      </c>
      <c r="F6030" s="50" t="s">
        <v>72</v>
      </c>
      <c r="G6030" s="50" t="s">
        <v>106</v>
      </c>
      <c r="H6030" s="50" t="s">
        <v>107</v>
      </c>
      <c r="I6030" s="50" t="s">
        <v>981</v>
      </c>
      <c r="J6030" s="50" t="s">
        <v>5572</v>
      </c>
      <c r="K6030" s="53">
        <v>6585.7</v>
      </c>
    </row>
    <row r="6031" spans="1:11" x14ac:dyDescent="0.25">
      <c r="A6031" s="50" t="s">
        <v>5558</v>
      </c>
      <c r="B6031" s="50" t="s">
        <v>7609</v>
      </c>
      <c r="C6031" s="50" t="s">
        <v>7421</v>
      </c>
      <c r="D6031" s="50" t="s">
        <v>37</v>
      </c>
      <c r="E6031" s="51">
        <v>45590</v>
      </c>
      <c r="F6031" s="50" t="s">
        <v>72</v>
      </c>
      <c r="G6031" s="50" t="s">
        <v>106</v>
      </c>
      <c r="H6031" s="50" t="s">
        <v>107</v>
      </c>
      <c r="I6031" s="50" t="s">
        <v>981</v>
      </c>
      <c r="J6031" s="50" t="s">
        <v>5572</v>
      </c>
      <c r="K6031" s="53">
        <v>6585.7</v>
      </c>
    </row>
    <row r="6032" spans="1:11" x14ac:dyDescent="0.25">
      <c r="A6032" s="50" t="s">
        <v>5558</v>
      </c>
      <c r="B6032" s="50" t="s">
        <v>7610</v>
      </c>
      <c r="C6032" s="50" t="s">
        <v>7421</v>
      </c>
      <c r="D6032" s="50" t="s">
        <v>37</v>
      </c>
      <c r="E6032" s="51">
        <v>45590</v>
      </c>
      <c r="F6032" s="50" t="s">
        <v>72</v>
      </c>
      <c r="G6032" s="50" t="s">
        <v>106</v>
      </c>
      <c r="H6032" s="50" t="s">
        <v>107</v>
      </c>
      <c r="I6032" s="50" t="s">
        <v>981</v>
      </c>
      <c r="J6032" s="50" t="s">
        <v>5572</v>
      </c>
      <c r="K6032" s="53">
        <v>6585.7</v>
      </c>
    </row>
    <row r="6033" spans="1:11" x14ac:dyDescent="0.25">
      <c r="A6033" s="50" t="s">
        <v>5558</v>
      </c>
      <c r="B6033" s="50" t="s">
        <v>7611</v>
      </c>
      <c r="C6033" s="50" t="s">
        <v>7421</v>
      </c>
      <c r="D6033" s="50" t="s">
        <v>37</v>
      </c>
      <c r="E6033" s="51">
        <v>45590</v>
      </c>
      <c r="F6033" s="50" t="s">
        <v>72</v>
      </c>
      <c r="G6033" s="50" t="s">
        <v>106</v>
      </c>
      <c r="H6033" s="50" t="s">
        <v>107</v>
      </c>
      <c r="I6033" s="50" t="s">
        <v>981</v>
      </c>
      <c r="J6033" s="50" t="s">
        <v>5572</v>
      </c>
      <c r="K6033" s="53">
        <v>6585.7</v>
      </c>
    </row>
    <row r="6034" spans="1:11" x14ac:dyDescent="0.25">
      <c r="A6034" s="50" t="s">
        <v>5558</v>
      </c>
      <c r="B6034" s="50" t="s">
        <v>7612</v>
      </c>
      <c r="C6034" s="50" t="s">
        <v>7421</v>
      </c>
      <c r="D6034" s="50" t="s">
        <v>37</v>
      </c>
      <c r="E6034" s="51">
        <v>45590</v>
      </c>
      <c r="F6034" s="50" t="s">
        <v>72</v>
      </c>
      <c r="G6034" s="50" t="s">
        <v>106</v>
      </c>
      <c r="H6034" s="50" t="s">
        <v>107</v>
      </c>
      <c r="I6034" s="50" t="s">
        <v>981</v>
      </c>
      <c r="J6034" s="50" t="s">
        <v>5572</v>
      </c>
      <c r="K6034" s="53">
        <v>6585.7</v>
      </c>
    </row>
    <row r="6035" spans="1:11" x14ac:dyDescent="0.25">
      <c r="A6035" s="50" t="s">
        <v>5558</v>
      </c>
      <c r="B6035" s="50" t="s">
        <v>7613</v>
      </c>
      <c r="C6035" s="50" t="s">
        <v>7421</v>
      </c>
      <c r="D6035" s="50" t="s">
        <v>37</v>
      </c>
      <c r="E6035" s="51">
        <v>45590</v>
      </c>
      <c r="F6035" s="50" t="s">
        <v>72</v>
      </c>
      <c r="G6035" s="50" t="s">
        <v>106</v>
      </c>
      <c r="H6035" s="50" t="s">
        <v>107</v>
      </c>
      <c r="I6035" s="50" t="s">
        <v>981</v>
      </c>
      <c r="J6035" s="50" t="s">
        <v>5572</v>
      </c>
      <c r="K6035" s="53">
        <v>6585.7</v>
      </c>
    </row>
    <row r="6036" spans="1:11" x14ac:dyDescent="0.25">
      <c r="A6036" s="50" t="s">
        <v>5558</v>
      </c>
      <c r="B6036" s="50" t="s">
        <v>7614</v>
      </c>
      <c r="C6036" s="50" t="s">
        <v>7421</v>
      </c>
      <c r="D6036" s="50" t="s">
        <v>37</v>
      </c>
      <c r="E6036" s="51">
        <v>45590</v>
      </c>
      <c r="F6036" s="50" t="s">
        <v>72</v>
      </c>
      <c r="G6036" s="50" t="s">
        <v>106</v>
      </c>
      <c r="H6036" s="50" t="s">
        <v>107</v>
      </c>
      <c r="I6036" s="50" t="s">
        <v>981</v>
      </c>
      <c r="J6036" s="50" t="s">
        <v>5572</v>
      </c>
      <c r="K6036" s="53">
        <v>6585.7</v>
      </c>
    </row>
    <row r="6037" spans="1:11" x14ac:dyDescent="0.25">
      <c r="A6037" s="50" t="s">
        <v>5558</v>
      </c>
      <c r="B6037" s="50" t="s">
        <v>7615</v>
      </c>
      <c r="C6037" s="50" t="s">
        <v>7421</v>
      </c>
      <c r="D6037" s="50" t="s">
        <v>37</v>
      </c>
      <c r="E6037" s="51">
        <v>45590</v>
      </c>
      <c r="F6037" s="50" t="s">
        <v>72</v>
      </c>
      <c r="G6037" s="50" t="s">
        <v>106</v>
      </c>
      <c r="H6037" s="50" t="s">
        <v>107</v>
      </c>
      <c r="I6037" s="50" t="s">
        <v>981</v>
      </c>
      <c r="J6037" s="50" t="s">
        <v>5572</v>
      </c>
      <c r="K6037" s="53">
        <v>6585.7</v>
      </c>
    </row>
    <row r="6038" spans="1:11" x14ac:dyDescent="0.25">
      <c r="A6038" s="50" t="s">
        <v>5558</v>
      </c>
      <c r="B6038" s="50" t="s">
        <v>7616</v>
      </c>
      <c r="C6038" s="50" t="s">
        <v>7421</v>
      </c>
      <c r="D6038" s="50" t="s">
        <v>37</v>
      </c>
      <c r="E6038" s="51">
        <v>45590</v>
      </c>
      <c r="F6038" s="50" t="s">
        <v>72</v>
      </c>
      <c r="G6038" s="50" t="s">
        <v>106</v>
      </c>
      <c r="H6038" s="50" t="s">
        <v>107</v>
      </c>
      <c r="I6038" s="50" t="s">
        <v>981</v>
      </c>
      <c r="J6038" s="50" t="s">
        <v>5572</v>
      </c>
      <c r="K6038" s="53">
        <v>6585.7</v>
      </c>
    </row>
    <row r="6039" spans="1:11" x14ac:dyDescent="0.25">
      <c r="A6039" s="50" t="s">
        <v>5558</v>
      </c>
      <c r="B6039" s="50" t="s">
        <v>7617</v>
      </c>
      <c r="C6039" s="50" t="s">
        <v>7421</v>
      </c>
      <c r="D6039" s="50" t="s">
        <v>37</v>
      </c>
      <c r="E6039" s="51">
        <v>45590</v>
      </c>
      <c r="F6039" s="50" t="s">
        <v>72</v>
      </c>
      <c r="G6039" s="50" t="s">
        <v>106</v>
      </c>
      <c r="H6039" s="50" t="s">
        <v>107</v>
      </c>
      <c r="I6039" s="50" t="s">
        <v>981</v>
      </c>
      <c r="J6039" s="50" t="s">
        <v>5572</v>
      </c>
      <c r="K6039" s="53">
        <v>6585.7</v>
      </c>
    </row>
    <row r="6040" spans="1:11" x14ac:dyDescent="0.25">
      <c r="A6040" s="50" t="s">
        <v>5558</v>
      </c>
      <c r="B6040" s="50" t="s">
        <v>7618</v>
      </c>
      <c r="C6040" s="50" t="s">
        <v>7421</v>
      </c>
      <c r="D6040" s="50" t="s">
        <v>37</v>
      </c>
      <c r="E6040" s="51">
        <v>45590</v>
      </c>
      <c r="F6040" s="50" t="s">
        <v>72</v>
      </c>
      <c r="G6040" s="50" t="s">
        <v>106</v>
      </c>
      <c r="H6040" s="50" t="s">
        <v>107</v>
      </c>
      <c r="I6040" s="50" t="s">
        <v>981</v>
      </c>
      <c r="J6040" s="50" t="s">
        <v>5572</v>
      </c>
      <c r="K6040" s="53">
        <v>6585.7</v>
      </c>
    </row>
    <row r="6041" spans="1:11" x14ac:dyDescent="0.25">
      <c r="A6041" s="50" t="s">
        <v>5558</v>
      </c>
      <c r="B6041" s="50" t="s">
        <v>7619</v>
      </c>
      <c r="C6041" s="50" t="s">
        <v>7421</v>
      </c>
      <c r="D6041" s="50" t="s">
        <v>37</v>
      </c>
      <c r="E6041" s="51">
        <v>45590</v>
      </c>
      <c r="F6041" s="50" t="s">
        <v>72</v>
      </c>
      <c r="G6041" s="50" t="s">
        <v>106</v>
      </c>
      <c r="H6041" s="50" t="s">
        <v>107</v>
      </c>
      <c r="I6041" s="50" t="s">
        <v>981</v>
      </c>
      <c r="J6041" s="50" t="s">
        <v>5572</v>
      </c>
      <c r="K6041" s="53">
        <v>6585.7</v>
      </c>
    </row>
    <row r="6042" spans="1:11" x14ac:dyDescent="0.25">
      <c r="A6042" s="50" t="s">
        <v>5558</v>
      </c>
      <c r="B6042" s="50" t="s">
        <v>7620</v>
      </c>
      <c r="C6042" s="50" t="s">
        <v>7421</v>
      </c>
      <c r="D6042" s="50" t="s">
        <v>37</v>
      </c>
      <c r="E6042" s="51">
        <v>45590</v>
      </c>
      <c r="F6042" s="50" t="s">
        <v>72</v>
      </c>
      <c r="G6042" s="50" t="s">
        <v>106</v>
      </c>
      <c r="H6042" s="50" t="s">
        <v>107</v>
      </c>
      <c r="I6042" s="50" t="s">
        <v>981</v>
      </c>
      <c r="J6042" s="50" t="s">
        <v>5572</v>
      </c>
      <c r="K6042" s="53">
        <v>6585.7</v>
      </c>
    </row>
    <row r="6043" spans="1:11" x14ac:dyDescent="0.25">
      <c r="A6043" s="50" t="s">
        <v>5558</v>
      </c>
      <c r="B6043" s="50" t="s">
        <v>7621</v>
      </c>
      <c r="C6043" s="50" t="s">
        <v>7421</v>
      </c>
      <c r="D6043" s="50" t="s">
        <v>37</v>
      </c>
      <c r="E6043" s="51">
        <v>45590</v>
      </c>
      <c r="F6043" s="50" t="s">
        <v>72</v>
      </c>
      <c r="G6043" s="50" t="s">
        <v>106</v>
      </c>
      <c r="H6043" s="50" t="s">
        <v>107</v>
      </c>
      <c r="I6043" s="50" t="s">
        <v>981</v>
      </c>
      <c r="J6043" s="50" t="s">
        <v>5572</v>
      </c>
      <c r="K6043" s="53">
        <v>6585.69</v>
      </c>
    </row>
    <row r="6044" spans="1:11" x14ac:dyDescent="0.25">
      <c r="A6044" s="50" t="s">
        <v>5558</v>
      </c>
      <c r="B6044" s="50" t="s">
        <v>7622</v>
      </c>
      <c r="C6044" s="50" t="s">
        <v>7421</v>
      </c>
      <c r="D6044" s="50" t="s">
        <v>37</v>
      </c>
      <c r="E6044" s="51">
        <v>45590</v>
      </c>
      <c r="F6044" s="50" t="s">
        <v>72</v>
      </c>
      <c r="G6044" s="50" t="s">
        <v>1572</v>
      </c>
      <c r="H6044" s="50" t="s">
        <v>1573</v>
      </c>
      <c r="I6044" s="50" t="s">
        <v>981</v>
      </c>
      <c r="J6044" s="50" t="s">
        <v>5572</v>
      </c>
      <c r="K6044" s="53">
        <v>6585.7</v>
      </c>
    </row>
    <row r="6045" spans="1:11" x14ac:dyDescent="0.25">
      <c r="A6045" s="50" t="s">
        <v>5558</v>
      </c>
      <c r="B6045" s="50" t="s">
        <v>7623</v>
      </c>
      <c r="C6045" s="50" t="s">
        <v>7421</v>
      </c>
      <c r="D6045" s="50" t="s">
        <v>37</v>
      </c>
      <c r="E6045" s="51">
        <v>45590</v>
      </c>
      <c r="F6045" s="50" t="s">
        <v>72</v>
      </c>
      <c r="G6045" s="50" t="s">
        <v>1572</v>
      </c>
      <c r="H6045" s="50" t="s">
        <v>1573</v>
      </c>
      <c r="I6045" s="50" t="s">
        <v>981</v>
      </c>
      <c r="J6045" s="50" t="s">
        <v>5572</v>
      </c>
      <c r="K6045" s="53">
        <v>6585.7</v>
      </c>
    </row>
    <row r="6046" spans="1:11" x14ac:dyDescent="0.25">
      <c r="A6046" s="50" t="s">
        <v>5558</v>
      </c>
      <c r="B6046" s="50" t="s">
        <v>7624</v>
      </c>
      <c r="C6046" s="50" t="s">
        <v>7427</v>
      </c>
      <c r="D6046" s="50" t="s">
        <v>37</v>
      </c>
      <c r="E6046" s="51">
        <v>45590</v>
      </c>
      <c r="F6046" s="50" t="s">
        <v>72</v>
      </c>
      <c r="G6046" s="50" t="s">
        <v>1646</v>
      </c>
      <c r="H6046" s="50" t="s">
        <v>1647</v>
      </c>
      <c r="I6046" s="50" t="s">
        <v>981</v>
      </c>
      <c r="J6046" s="50" t="s">
        <v>5572</v>
      </c>
      <c r="K6046" s="53">
        <v>4310.6400000000003</v>
      </c>
    </row>
    <row r="6047" spans="1:11" x14ac:dyDescent="0.25">
      <c r="A6047" s="50" t="s">
        <v>5558</v>
      </c>
      <c r="B6047" s="50" t="s">
        <v>7625</v>
      </c>
      <c r="C6047" s="50" t="s">
        <v>7427</v>
      </c>
      <c r="D6047" s="50" t="s">
        <v>37</v>
      </c>
      <c r="E6047" s="51">
        <v>45590</v>
      </c>
      <c r="F6047" s="50" t="s">
        <v>72</v>
      </c>
      <c r="G6047" s="50" t="s">
        <v>1646</v>
      </c>
      <c r="H6047" s="50" t="s">
        <v>1647</v>
      </c>
      <c r="I6047" s="50" t="s">
        <v>981</v>
      </c>
      <c r="J6047" s="50" t="s">
        <v>5572</v>
      </c>
      <c r="K6047" s="53">
        <v>4310.6400000000003</v>
      </c>
    </row>
    <row r="6048" spans="1:11" x14ac:dyDescent="0.25">
      <c r="A6048" s="50" t="s">
        <v>5558</v>
      </c>
      <c r="B6048" s="50" t="s">
        <v>7626</v>
      </c>
      <c r="C6048" s="50" t="s">
        <v>7427</v>
      </c>
      <c r="D6048" s="50" t="s">
        <v>37</v>
      </c>
      <c r="E6048" s="51">
        <v>45590</v>
      </c>
      <c r="F6048" s="50" t="s">
        <v>72</v>
      </c>
      <c r="G6048" s="50" t="s">
        <v>1646</v>
      </c>
      <c r="H6048" s="50" t="s">
        <v>1647</v>
      </c>
      <c r="I6048" s="50" t="s">
        <v>981</v>
      </c>
      <c r="J6048" s="50" t="s">
        <v>5572</v>
      </c>
      <c r="K6048" s="53">
        <v>4310.6400000000003</v>
      </c>
    </row>
    <row r="6049" spans="1:11" x14ac:dyDescent="0.25">
      <c r="A6049" s="50" t="s">
        <v>5558</v>
      </c>
      <c r="B6049" s="50" t="s">
        <v>7627</v>
      </c>
      <c r="C6049" s="50" t="s">
        <v>7427</v>
      </c>
      <c r="D6049" s="50" t="s">
        <v>37</v>
      </c>
      <c r="E6049" s="51">
        <v>45590</v>
      </c>
      <c r="F6049" s="50" t="s">
        <v>72</v>
      </c>
      <c r="G6049" s="50" t="s">
        <v>597</v>
      </c>
      <c r="H6049" s="50" t="s">
        <v>598</v>
      </c>
      <c r="I6049" s="50" t="s">
        <v>981</v>
      </c>
      <c r="J6049" s="50" t="s">
        <v>5572</v>
      </c>
      <c r="K6049" s="53">
        <v>4310.6400000000003</v>
      </c>
    </row>
    <row r="6050" spans="1:11" x14ac:dyDescent="0.25">
      <c r="A6050" s="50" t="s">
        <v>5558</v>
      </c>
      <c r="B6050" s="50" t="s">
        <v>7628</v>
      </c>
      <c r="C6050" s="50" t="s">
        <v>7427</v>
      </c>
      <c r="D6050" s="50" t="s">
        <v>37</v>
      </c>
      <c r="E6050" s="51">
        <v>45590</v>
      </c>
      <c r="F6050" s="50" t="s">
        <v>72</v>
      </c>
      <c r="G6050" s="50" t="s">
        <v>597</v>
      </c>
      <c r="H6050" s="50" t="s">
        <v>598</v>
      </c>
      <c r="I6050" s="50" t="s">
        <v>981</v>
      </c>
      <c r="J6050" s="50" t="s">
        <v>5572</v>
      </c>
      <c r="K6050" s="53">
        <v>4310.6400000000003</v>
      </c>
    </row>
    <row r="6051" spans="1:11" x14ac:dyDescent="0.25">
      <c r="A6051" s="50" t="s">
        <v>5558</v>
      </c>
      <c r="B6051" s="50" t="s">
        <v>7629</v>
      </c>
      <c r="C6051" s="50" t="s">
        <v>7427</v>
      </c>
      <c r="D6051" s="50" t="s">
        <v>37</v>
      </c>
      <c r="E6051" s="51">
        <v>45590</v>
      </c>
      <c r="F6051" s="50" t="s">
        <v>72</v>
      </c>
      <c r="G6051" s="50" t="s">
        <v>3664</v>
      </c>
      <c r="H6051" s="50" t="s">
        <v>3665</v>
      </c>
      <c r="I6051" s="50" t="s">
        <v>981</v>
      </c>
      <c r="J6051" s="50" t="s">
        <v>5572</v>
      </c>
      <c r="K6051" s="53">
        <v>4310.6400000000003</v>
      </c>
    </row>
    <row r="6052" spans="1:11" x14ac:dyDescent="0.25">
      <c r="A6052" s="50" t="s">
        <v>5558</v>
      </c>
      <c r="B6052" s="50" t="s">
        <v>7630</v>
      </c>
      <c r="C6052" s="50" t="s">
        <v>7427</v>
      </c>
      <c r="D6052" s="50" t="s">
        <v>37</v>
      </c>
      <c r="E6052" s="51">
        <v>45590</v>
      </c>
      <c r="F6052" s="50" t="s">
        <v>72</v>
      </c>
      <c r="G6052" s="50" t="s">
        <v>3664</v>
      </c>
      <c r="H6052" s="50" t="s">
        <v>3665</v>
      </c>
      <c r="I6052" s="50" t="s">
        <v>981</v>
      </c>
      <c r="J6052" s="50" t="s">
        <v>5572</v>
      </c>
      <c r="K6052" s="53">
        <v>4310.6400000000003</v>
      </c>
    </row>
    <row r="6053" spans="1:11" x14ac:dyDescent="0.25">
      <c r="A6053" s="50" t="s">
        <v>5558</v>
      </c>
      <c r="B6053" s="50" t="s">
        <v>7631</v>
      </c>
      <c r="C6053" s="50" t="s">
        <v>7427</v>
      </c>
      <c r="D6053" s="50" t="s">
        <v>37</v>
      </c>
      <c r="E6053" s="51">
        <v>45590</v>
      </c>
      <c r="F6053" s="50" t="s">
        <v>72</v>
      </c>
      <c r="G6053" s="50" t="s">
        <v>4095</v>
      </c>
      <c r="H6053" s="50" t="s">
        <v>4096</v>
      </c>
      <c r="I6053" s="50" t="s">
        <v>981</v>
      </c>
      <c r="J6053" s="50" t="s">
        <v>5572</v>
      </c>
      <c r="K6053" s="53">
        <v>4310.6400000000003</v>
      </c>
    </row>
    <row r="6054" spans="1:11" x14ac:dyDescent="0.25">
      <c r="A6054" s="50" t="s">
        <v>5558</v>
      </c>
      <c r="B6054" s="50" t="s">
        <v>7632</v>
      </c>
      <c r="C6054" s="50" t="s">
        <v>7427</v>
      </c>
      <c r="D6054" s="50" t="s">
        <v>37</v>
      </c>
      <c r="E6054" s="51">
        <v>45590</v>
      </c>
      <c r="F6054" s="50" t="s">
        <v>72</v>
      </c>
      <c r="G6054" s="50" t="s">
        <v>4095</v>
      </c>
      <c r="H6054" s="50" t="s">
        <v>4096</v>
      </c>
      <c r="I6054" s="50" t="s">
        <v>981</v>
      </c>
      <c r="J6054" s="50" t="s">
        <v>5572</v>
      </c>
      <c r="K6054" s="53">
        <v>4310.6400000000003</v>
      </c>
    </row>
    <row r="6055" spans="1:11" x14ac:dyDescent="0.25">
      <c r="A6055" s="50" t="s">
        <v>5558</v>
      </c>
      <c r="B6055" s="50" t="s">
        <v>7633</v>
      </c>
      <c r="C6055" s="50" t="s">
        <v>7427</v>
      </c>
      <c r="D6055" s="50" t="s">
        <v>37</v>
      </c>
      <c r="E6055" s="51">
        <v>45590</v>
      </c>
      <c r="F6055" s="50" t="s">
        <v>72</v>
      </c>
      <c r="G6055" s="50" t="s">
        <v>7634</v>
      </c>
      <c r="H6055" s="50" t="s">
        <v>7635</v>
      </c>
      <c r="I6055" s="50" t="s">
        <v>981</v>
      </c>
      <c r="J6055" s="50" t="s">
        <v>5572</v>
      </c>
      <c r="K6055" s="53">
        <v>4310.6499999999996</v>
      </c>
    </row>
    <row r="6056" spans="1:11" x14ac:dyDescent="0.25">
      <c r="A6056" s="50" t="s">
        <v>5558</v>
      </c>
      <c r="B6056" s="50" t="s">
        <v>7636</v>
      </c>
      <c r="C6056" s="50" t="s">
        <v>6428</v>
      </c>
      <c r="D6056" s="50" t="s">
        <v>37</v>
      </c>
      <c r="E6056" s="51">
        <v>45568</v>
      </c>
      <c r="F6056" s="50" t="s">
        <v>72</v>
      </c>
      <c r="G6056" s="50" t="s">
        <v>4095</v>
      </c>
      <c r="H6056" s="50" t="s">
        <v>4096</v>
      </c>
      <c r="I6056" s="50" t="s">
        <v>981</v>
      </c>
      <c r="J6056" s="50" t="s">
        <v>5572</v>
      </c>
      <c r="K6056" s="53">
        <v>4920.1099999999997</v>
      </c>
    </row>
    <row r="6057" spans="1:11" x14ac:dyDescent="0.25">
      <c r="A6057" s="50" t="s">
        <v>5558</v>
      </c>
      <c r="B6057" s="50" t="s">
        <v>7637</v>
      </c>
      <c r="C6057" s="50" t="s">
        <v>6428</v>
      </c>
      <c r="D6057" s="50" t="s">
        <v>37</v>
      </c>
      <c r="E6057" s="51">
        <v>45568</v>
      </c>
      <c r="F6057" s="50" t="s">
        <v>72</v>
      </c>
      <c r="G6057" s="50" t="s">
        <v>4095</v>
      </c>
      <c r="H6057" s="50" t="s">
        <v>4096</v>
      </c>
      <c r="I6057" s="50" t="s">
        <v>981</v>
      </c>
      <c r="J6057" s="50" t="s">
        <v>5572</v>
      </c>
      <c r="K6057" s="53">
        <v>5096.13</v>
      </c>
    </row>
    <row r="6058" spans="1:11" x14ac:dyDescent="0.25">
      <c r="A6058" s="50" t="s">
        <v>5558</v>
      </c>
      <c r="B6058" s="50" t="s">
        <v>7638</v>
      </c>
      <c r="C6058" s="50" t="s">
        <v>7486</v>
      </c>
      <c r="D6058" s="50" t="s">
        <v>37</v>
      </c>
      <c r="E6058" s="51">
        <v>45568</v>
      </c>
      <c r="F6058" s="50" t="s">
        <v>72</v>
      </c>
      <c r="G6058" s="50" t="s">
        <v>4095</v>
      </c>
      <c r="H6058" s="50" t="s">
        <v>4096</v>
      </c>
      <c r="I6058" s="50" t="s">
        <v>981</v>
      </c>
      <c r="J6058" s="50" t="s">
        <v>5572</v>
      </c>
      <c r="K6058" s="53">
        <v>6552.17</v>
      </c>
    </row>
    <row r="6059" spans="1:11" x14ac:dyDescent="0.25">
      <c r="A6059" s="50" t="s">
        <v>5558</v>
      </c>
      <c r="B6059" s="50" t="s">
        <v>7639</v>
      </c>
      <c r="C6059" s="50" t="s">
        <v>7486</v>
      </c>
      <c r="D6059" s="50" t="s">
        <v>1152</v>
      </c>
      <c r="E6059" s="51">
        <v>45568</v>
      </c>
      <c r="F6059" s="50" t="s">
        <v>72</v>
      </c>
      <c r="G6059" s="50" t="s">
        <v>4095</v>
      </c>
      <c r="H6059" s="50" t="s">
        <v>4096</v>
      </c>
      <c r="I6059" s="50" t="s">
        <v>981</v>
      </c>
      <c r="J6059" s="50" t="s">
        <v>5572</v>
      </c>
      <c r="K6059" s="53">
        <v>8958.94</v>
      </c>
    </row>
    <row r="6060" spans="1:11" x14ac:dyDescent="0.25">
      <c r="A6060" s="50" t="s">
        <v>5558</v>
      </c>
      <c r="B6060" s="50" t="s">
        <v>7640</v>
      </c>
      <c r="C6060" s="50" t="s">
        <v>7486</v>
      </c>
      <c r="D6060" s="50" t="s">
        <v>37</v>
      </c>
      <c r="E6060" s="51">
        <v>45568</v>
      </c>
      <c r="F6060" s="50" t="s">
        <v>72</v>
      </c>
      <c r="G6060" s="50" t="s">
        <v>4095</v>
      </c>
      <c r="H6060" s="50" t="s">
        <v>4096</v>
      </c>
      <c r="I6060" s="50" t="s">
        <v>981</v>
      </c>
      <c r="J6060" s="50" t="s">
        <v>5572</v>
      </c>
      <c r="K6060" s="53">
        <v>11353.74</v>
      </c>
    </row>
    <row r="6061" spans="1:11" x14ac:dyDescent="0.25">
      <c r="A6061" s="50" t="s">
        <v>5558</v>
      </c>
      <c r="B6061" s="50" t="s">
        <v>7641</v>
      </c>
      <c r="C6061" s="50" t="s">
        <v>7486</v>
      </c>
      <c r="D6061" s="50" t="s">
        <v>37</v>
      </c>
      <c r="E6061" s="51">
        <v>45568</v>
      </c>
      <c r="F6061" s="50" t="s">
        <v>72</v>
      </c>
      <c r="G6061" s="50" t="s">
        <v>4095</v>
      </c>
      <c r="H6061" s="50" t="s">
        <v>4096</v>
      </c>
      <c r="I6061" s="50" t="s">
        <v>981</v>
      </c>
      <c r="J6061" s="50" t="s">
        <v>5592</v>
      </c>
      <c r="K6061" s="53">
        <v>21792.67</v>
      </c>
    </row>
    <row r="6062" spans="1:11" x14ac:dyDescent="0.25">
      <c r="A6062" s="50" t="s">
        <v>5558</v>
      </c>
      <c r="B6062" s="50" t="s">
        <v>7642</v>
      </c>
      <c r="C6062" s="50" t="s">
        <v>7486</v>
      </c>
      <c r="D6062" s="50" t="s">
        <v>37</v>
      </c>
      <c r="E6062" s="51">
        <v>45568</v>
      </c>
      <c r="F6062" s="50" t="s">
        <v>72</v>
      </c>
      <c r="G6062" s="50" t="s">
        <v>4095</v>
      </c>
      <c r="H6062" s="50" t="s">
        <v>4096</v>
      </c>
      <c r="I6062" s="50" t="s">
        <v>981</v>
      </c>
      <c r="J6062" s="50" t="s">
        <v>5572</v>
      </c>
      <c r="K6062" s="53">
        <v>6552.17</v>
      </c>
    </row>
    <row r="6063" spans="1:11" x14ac:dyDescent="0.25">
      <c r="A6063" s="50" t="s">
        <v>5558</v>
      </c>
      <c r="B6063" s="50" t="s">
        <v>7643</v>
      </c>
      <c r="C6063" s="50" t="s">
        <v>7486</v>
      </c>
      <c r="D6063" s="50" t="s">
        <v>37</v>
      </c>
      <c r="E6063" s="51">
        <v>45568</v>
      </c>
      <c r="F6063" s="50" t="s">
        <v>72</v>
      </c>
      <c r="G6063" s="50" t="s">
        <v>4095</v>
      </c>
      <c r="H6063" s="50" t="s">
        <v>4096</v>
      </c>
      <c r="I6063" s="50" t="s">
        <v>981</v>
      </c>
      <c r="J6063" s="50" t="s">
        <v>5572</v>
      </c>
      <c r="K6063" s="53">
        <v>8958.94</v>
      </c>
    </row>
    <row r="6064" spans="1:11" x14ac:dyDescent="0.25">
      <c r="A6064" s="50" t="s">
        <v>5558</v>
      </c>
      <c r="B6064" s="50" t="s">
        <v>7644</v>
      </c>
      <c r="C6064" s="50" t="s">
        <v>7486</v>
      </c>
      <c r="D6064" s="50" t="s">
        <v>37</v>
      </c>
      <c r="E6064" s="51">
        <v>45568</v>
      </c>
      <c r="F6064" s="50" t="s">
        <v>72</v>
      </c>
      <c r="G6064" s="50" t="s">
        <v>4095</v>
      </c>
      <c r="H6064" s="50" t="s">
        <v>4096</v>
      </c>
      <c r="I6064" s="50" t="s">
        <v>981</v>
      </c>
      <c r="J6064" s="50" t="s">
        <v>5572</v>
      </c>
      <c r="K6064" s="53">
        <v>8958.94</v>
      </c>
    </row>
    <row r="6065" spans="1:11" x14ac:dyDescent="0.25">
      <c r="A6065" s="50" t="s">
        <v>5558</v>
      </c>
      <c r="B6065" s="50" t="s">
        <v>7645</v>
      </c>
      <c r="C6065" s="50" t="s">
        <v>5596</v>
      </c>
      <c r="D6065" s="50" t="s">
        <v>37</v>
      </c>
      <c r="E6065" s="51">
        <v>45568</v>
      </c>
      <c r="F6065" s="50" t="s">
        <v>72</v>
      </c>
      <c r="G6065" s="50" t="s">
        <v>4095</v>
      </c>
      <c r="H6065" s="50" t="s">
        <v>4096</v>
      </c>
      <c r="I6065" s="50" t="s">
        <v>981</v>
      </c>
      <c r="J6065" s="50" t="s">
        <v>5572</v>
      </c>
      <c r="K6065" s="53">
        <v>8958.94</v>
      </c>
    </row>
    <row r="6066" spans="1:11" x14ac:dyDescent="0.25">
      <c r="A6066" s="50" t="s">
        <v>5558</v>
      </c>
      <c r="B6066" s="50" t="s">
        <v>7646</v>
      </c>
      <c r="C6066" s="50" t="s">
        <v>5596</v>
      </c>
      <c r="D6066" s="50" t="s">
        <v>37</v>
      </c>
      <c r="E6066" s="51">
        <v>45568</v>
      </c>
      <c r="F6066" s="50" t="s">
        <v>72</v>
      </c>
      <c r="G6066" s="50" t="s">
        <v>4095</v>
      </c>
      <c r="H6066" s="50" t="s">
        <v>4096</v>
      </c>
      <c r="I6066" s="50" t="s">
        <v>981</v>
      </c>
      <c r="J6066" s="50" t="s">
        <v>5572</v>
      </c>
      <c r="K6066" s="53">
        <v>9296.61</v>
      </c>
    </row>
    <row r="6067" spans="1:11" x14ac:dyDescent="0.25">
      <c r="A6067" s="50" t="s">
        <v>5558</v>
      </c>
      <c r="B6067" s="50" t="s">
        <v>7647</v>
      </c>
      <c r="C6067" s="50" t="s">
        <v>7648</v>
      </c>
      <c r="D6067" s="50" t="s">
        <v>37</v>
      </c>
      <c r="E6067" s="51">
        <v>45568</v>
      </c>
      <c r="F6067" s="50" t="s">
        <v>72</v>
      </c>
      <c r="G6067" s="50" t="s">
        <v>4095</v>
      </c>
      <c r="H6067" s="50" t="s">
        <v>4096</v>
      </c>
      <c r="I6067" s="50" t="s">
        <v>981</v>
      </c>
      <c r="J6067" s="50" t="s">
        <v>5572</v>
      </c>
      <c r="K6067" s="53">
        <v>3232.98</v>
      </c>
    </row>
    <row r="6068" spans="1:11" x14ac:dyDescent="0.25">
      <c r="A6068" s="50" t="s">
        <v>5558</v>
      </c>
      <c r="B6068" s="50" t="s">
        <v>7649</v>
      </c>
      <c r="C6068" s="50" t="s">
        <v>7582</v>
      </c>
      <c r="D6068" s="50" t="s">
        <v>37</v>
      </c>
      <c r="E6068" s="51">
        <v>45568</v>
      </c>
      <c r="F6068" s="50" t="s">
        <v>72</v>
      </c>
      <c r="G6068" s="50" t="s">
        <v>4095</v>
      </c>
      <c r="H6068" s="50" t="s">
        <v>4096</v>
      </c>
      <c r="I6068" s="50" t="s">
        <v>981</v>
      </c>
      <c r="J6068" s="50" t="s">
        <v>5572</v>
      </c>
      <c r="K6068" s="53">
        <v>9461.85</v>
      </c>
    </row>
    <row r="6069" spans="1:11" x14ac:dyDescent="0.25">
      <c r="A6069" s="50" t="s">
        <v>5558</v>
      </c>
      <c r="B6069" s="50" t="s">
        <v>7650</v>
      </c>
      <c r="C6069" s="50" t="s">
        <v>6968</v>
      </c>
      <c r="D6069" s="50" t="s">
        <v>37</v>
      </c>
      <c r="E6069" s="51">
        <v>45568</v>
      </c>
      <c r="F6069" s="50" t="s">
        <v>72</v>
      </c>
      <c r="G6069" s="50" t="s">
        <v>4095</v>
      </c>
      <c r="H6069" s="50" t="s">
        <v>4096</v>
      </c>
      <c r="I6069" s="50" t="s">
        <v>981</v>
      </c>
      <c r="J6069" s="50" t="s">
        <v>5572</v>
      </c>
      <c r="K6069" s="53">
        <v>9157.7099999999991</v>
      </c>
    </row>
    <row r="6070" spans="1:11" x14ac:dyDescent="0.25">
      <c r="A6070" s="50" t="s">
        <v>5558</v>
      </c>
      <c r="B6070" s="50" t="s">
        <v>7651</v>
      </c>
      <c r="C6070" s="50" t="s">
        <v>5902</v>
      </c>
      <c r="D6070" s="50" t="s">
        <v>37</v>
      </c>
      <c r="E6070" s="51">
        <v>45568</v>
      </c>
      <c r="F6070" s="50" t="s">
        <v>72</v>
      </c>
      <c r="G6070" s="50" t="s">
        <v>4095</v>
      </c>
      <c r="H6070" s="50" t="s">
        <v>4096</v>
      </c>
      <c r="I6070" s="50" t="s">
        <v>981</v>
      </c>
      <c r="J6070" s="50" t="s">
        <v>5572</v>
      </c>
      <c r="K6070" s="53">
        <v>16938.41</v>
      </c>
    </row>
    <row r="6071" spans="1:11" x14ac:dyDescent="0.25">
      <c r="A6071" s="50" t="s">
        <v>5558</v>
      </c>
      <c r="B6071" s="50" t="s">
        <v>7652</v>
      </c>
      <c r="C6071" s="50" t="s">
        <v>7307</v>
      </c>
      <c r="D6071" s="50" t="s">
        <v>37</v>
      </c>
      <c r="E6071" s="51">
        <v>45568</v>
      </c>
      <c r="F6071" s="50" t="s">
        <v>72</v>
      </c>
      <c r="G6071" s="50" t="s">
        <v>4095</v>
      </c>
      <c r="H6071" s="50" t="s">
        <v>4096</v>
      </c>
      <c r="I6071" s="50" t="s">
        <v>981</v>
      </c>
      <c r="J6071" s="50" t="s">
        <v>5561</v>
      </c>
      <c r="K6071" s="53">
        <v>2102.63</v>
      </c>
    </row>
    <row r="6072" spans="1:11" x14ac:dyDescent="0.25">
      <c r="A6072" s="50" t="s">
        <v>5558</v>
      </c>
      <c r="B6072" s="50" t="s">
        <v>7653</v>
      </c>
      <c r="C6072" s="50" t="s">
        <v>7548</v>
      </c>
      <c r="D6072" s="50" t="s">
        <v>37</v>
      </c>
      <c r="E6072" s="51">
        <v>45595</v>
      </c>
      <c r="F6072" s="50" t="s">
        <v>72</v>
      </c>
      <c r="G6072" s="50" t="s">
        <v>2068</v>
      </c>
      <c r="H6072" s="50" t="s">
        <v>2069</v>
      </c>
      <c r="I6072" s="50" t="s">
        <v>981</v>
      </c>
      <c r="J6072" s="50" t="s">
        <v>5561</v>
      </c>
      <c r="K6072" s="53">
        <v>1770.96</v>
      </c>
    </row>
    <row r="6073" spans="1:11" x14ac:dyDescent="0.25">
      <c r="A6073" s="50" t="s">
        <v>5558</v>
      </c>
      <c r="B6073" s="50" t="s">
        <v>7654</v>
      </c>
      <c r="C6073" s="50" t="s">
        <v>7548</v>
      </c>
      <c r="D6073" s="50" t="s">
        <v>37</v>
      </c>
      <c r="E6073" s="51">
        <v>45595</v>
      </c>
      <c r="F6073" s="50" t="s">
        <v>72</v>
      </c>
      <c r="G6073" s="50" t="s">
        <v>2068</v>
      </c>
      <c r="H6073" s="50" t="s">
        <v>2069</v>
      </c>
      <c r="I6073" s="50" t="s">
        <v>981</v>
      </c>
      <c r="J6073" s="50" t="s">
        <v>5561</v>
      </c>
      <c r="K6073" s="53">
        <v>1770.95</v>
      </c>
    </row>
    <row r="6074" spans="1:11" x14ac:dyDescent="0.25">
      <c r="A6074" s="50" t="s">
        <v>5558</v>
      </c>
      <c r="B6074" s="50" t="s">
        <v>7655</v>
      </c>
      <c r="C6074" s="50" t="s">
        <v>5902</v>
      </c>
      <c r="D6074" s="50" t="s">
        <v>37</v>
      </c>
      <c r="E6074" s="51">
        <v>45596</v>
      </c>
      <c r="F6074" s="50" t="s">
        <v>72</v>
      </c>
      <c r="G6074" s="50" t="s">
        <v>1005</v>
      </c>
      <c r="H6074" s="50" t="s">
        <v>1006</v>
      </c>
      <c r="I6074" s="50" t="s">
        <v>981</v>
      </c>
      <c r="J6074" s="50" t="s">
        <v>5592</v>
      </c>
      <c r="K6074" s="53">
        <v>27406.34</v>
      </c>
    </row>
    <row r="6075" spans="1:11" x14ac:dyDescent="0.25">
      <c r="A6075" s="50" t="s">
        <v>5558</v>
      </c>
      <c r="B6075" s="50" t="s">
        <v>7656</v>
      </c>
      <c r="C6075" s="50" t="s">
        <v>5881</v>
      </c>
      <c r="D6075" s="50" t="s">
        <v>37</v>
      </c>
      <c r="E6075" s="51">
        <v>45596</v>
      </c>
      <c r="F6075" s="50" t="s">
        <v>72</v>
      </c>
      <c r="G6075" s="50" t="s">
        <v>1005</v>
      </c>
      <c r="H6075" s="50" t="s">
        <v>1006</v>
      </c>
      <c r="I6075" s="50" t="s">
        <v>981</v>
      </c>
      <c r="J6075" s="50" t="s">
        <v>5572</v>
      </c>
      <c r="K6075" s="53">
        <v>14219.83</v>
      </c>
    </row>
    <row r="6076" spans="1:11" x14ac:dyDescent="0.25">
      <c r="A6076" s="50" t="s">
        <v>5558</v>
      </c>
      <c r="B6076" s="50" t="s">
        <v>7657</v>
      </c>
      <c r="C6076" s="50" t="s">
        <v>5881</v>
      </c>
      <c r="D6076" s="50" t="s">
        <v>37</v>
      </c>
      <c r="E6076" s="51">
        <v>45596</v>
      </c>
      <c r="F6076" s="50" t="s">
        <v>72</v>
      </c>
      <c r="G6076" s="50" t="s">
        <v>1005</v>
      </c>
      <c r="H6076" s="50" t="s">
        <v>1006</v>
      </c>
      <c r="I6076" s="50" t="s">
        <v>981</v>
      </c>
      <c r="J6076" s="50" t="s">
        <v>5572</v>
      </c>
      <c r="K6076" s="53">
        <v>14219.83</v>
      </c>
    </row>
    <row r="6077" spans="1:11" x14ac:dyDescent="0.25">
      <c r="A6077" s="50" t="s">
        <v>5558</v>
      </c>
      <c r="B6077" s="50" t="s">
        <v>7658</v>
      </c>
      <c r="C6077" s="50" t="s">
        <v>5596</v>
      </c>
      <c r="D6077" s="50" t="s">
        <v>37</v>
      </c>
      <c r="E6077" s="51">
        <v>45596</v>
      </c>
      <c r="F6077" s="50" t="s">
        <v>72</v>
      </c>
      <c r="G6077" s="50" t="s">
        <v>3629</v>
      </c>
      <c r="H6077" s="50" t="s">
        <v>3630</v>
      </c>
      <c r="I6077" s="50" t="s">
        <v>981</v>
      </c>
      <c r="J6077" s="50" t="s">
        <v>5572</v>
      </c>
      <c r="K6077" s="53">
        <v>6187.88</v>
      </c>
    </row>
    <row r="6078" spans="1:11" x14ac:dyDescent="0.25">
      <c r="A6078" s="50" t="s">
        <v>5558</v>
      </c>
      <c r="B6078" s="50" t="s">
        <v>7659</v>
      </c>
      <c r="C6078" s="50" t="s">
        <v>5902</v>
      </c>
      <c r="D6078" s="50" t="s">
        <v>37</v>
      </c>
      <c r="E6078" s="51">
        <v>45596</v>
      </c>
      <c r="F6078" s="50" t="s">
        <v>72</v>
      </c>
      <c r="G6078" s="50" t="s">
        <v>7660</v>
      </c>
      <c r="H6078" s="50" t="s">
        <v>7661</v>
      </c>
      <c r="I6078" s="50" t="s">
        <v>981</v>
      </c>
      <c r="J6078" s="50" t="s">
        <v>5572</v>
      </c>
      <c r="K6078" s="53">
        <v>7216.37</v>
      </c>
    </row>
    <row r="6079" spans="1:11" x14ac:dyDescent="0.25">
      <c r="A6079" s="50" t="s">
        <v>5558</v>
      </c>
      <c r="B6079" s="50" t="s">
        <v>7662</v>
      </c>
      <c r="C6079" s="50" t="s">
        <v>5902</v>
      </c>
      <c r="D6079" s="50" t="s">
        <v>37</v>
      </c>
      <c r="E6079" s="51">
        <v>45596</v>
      </c>
      <c r="F6079" s="50" t="s">
        <v>72</v>
      </c>
      <c r="G6079" s="50" t="s">
        <v>7660</v>
      </c>
      <c r="H6079" s="50" t="s">
        <v>7661</v>
      </c>
      <c r="I6079" s="50" t="s">
        <v>981</v>
      </c>
      <c r="J6079" s="50" t="s">
        <v>5572</v>
      </c>
      <c r="K6079" s="53">
        <v>7216.37</v>
      </c>
    </row>
    <row r="6080" spans="1:11" x14ac:dyDescent="0.25">
      <c r="A6080" s="50" t="s">
        <v>5558</v>
      </c>
      <c r="B6080" s="50" t="s">
        <v>7663</v>
      </c>
      <c r="C6080" s="50" t="s">
        <v>5902</v>
      </c>
      <c r="D6080" s="50" t="s">
        <v>37</v>
      </c>
      <c r="E6080" s="51">
        <v>45596</v>
      </c>
      <c r="F6080" s="50" t="s">
        <v>72</v>
      </c>
      <c r="G6080" s="50" t="s">
        <v>7660</v>
      </c>
      <c r="H6080" s="50" t="s">
        <v>7661</v>
      </c>
      <c r="I6080" s="50" t="s">
        <v>981</v>
      </c>
      <c r="J6080" s="50" t="s">
        <v>5572</v>
      </c>
      <c r="K6080" s="53">
        <v>7216.38</v>
      </c>
    </row>
    <row r="6081" spans="1:11" x14ac:dyDescent="0.25">
      <c r="A6081" s="50" t="s">
        <v>5558</v>
      </c>
      <c r="B6081" s="50" t="s">
        <v>7664</v>
      </c>
      <c r="C6081" s="50" t="s">
        <v>7665</v>
      </c>
      <c r="D6081" s="50" t="s">
        <v>37</v>
      </c>
      <c r="E6081" s="51">
        <v>45596</v>
      </c>
      <c r="F6081" s="50" t="s">
        <v>72</v>
      </c>
      <c r="G6081" s="50" t="s">
        <v>302</v>
      </c>
      <c r="H6081" s="50" t="s">
        <v>303</v>
      </c>
      <c r="I6081" s="50" t="s">
        <v>981</v>
      </c>
      <c r="J6081" s="50" t="s">
        <v>5572</v>
      </c>
      <c r="K6081" s="53">
        <v>14638.01</v>
      </c>
    </row>
    <row r="6082" spans="1:11" x14ac:dyDescent="0.25">
      <c r="A6082" s="50" t="s">
        <v>5558</v>
      </c>
      <c r="B6082" s="50" t="s">
        <v>7666</v>
      </c>
      <c r="C6082" s="50" t="s">
        <v>6363</v>
      </c>
      <c r="D6082" s="50" t="s">
        <v>37</v>
      </c>
      <c r="E6082" s="51">
        <v>45596</v>
      </c>
      <c r="F6082" s="50" t="s">
        <v>72</v>
      </c>
      <c r="G6082" s="50" t="s">
        <v>302</v>
      </c>
      <c r="H6082" s="50" t="s">
        <v>303</v>
      </c>
      <c r="I6082" s="50" t="s">
        <v>981</v>
      </c>
      <c r="J6082" s="50" t="s">
        <v>5572</v>
      </c>
      <c r="K6082" s="53">
        <v>17625.48</v>
      </c>
    </row>
    <row r="6083" spans="1:11" x14ac:dyDescent="0.25">
      <c r="A6083" s="50" t="s">
        <v>5558</v>
      </c>
      <c r="B6083" s="50" t="s">
        <v>7667</v>
      </c>
      <c r="C6083" s="50" t="s">
        <v>5902</v>
      </c>
      <c r="D6083" s="50" t="s">
        <v>37</v>
      </c>
      <c r="E6083" s="51">
        <v>45596</v>
      </c>
      <c r="F6083" s="50" t="s">
        <v>72</v>
      </c>
      <c r="G6083" s="50" t="s">
        <v>1010</v>
      </c>
      <c r="H6083" s="50" t="s">
        <v>1011</v>
      </c>
      <c r="I6083" s="50" t="s">
        <v>981</v>
      </c>
      <c r="J6083" s="50" t="s">
        <v>5572</v>
      </c>
      <c r="K6083" s="53">
        <v>7581.85</v>
      </c>
    </row>
    <row r="6084" spans="1:11" x14ac:dyDescent="0.25">
      <c r="A6084" s="50" t="s">
        <v>5558</v>
      </c>
      <c r="B6084" s="50" t="s">
        <v>7668</v>
      </c>
      <c r="C6084" s="50" t="s">
        <v>5902</v>
      </c>
      <c r="D6084" s="50" t="s">
        <v>37</v>
      </c>
      <c r="E6084" s="51">
        <v>45596</v>
      </c>
      <c r="F6084" s="50" t="s">
        <v>72</v>
      </c>
      <c r="G6084" s="50" t="s">
        <v>1010</v>
      </c>
      <c r="H6084" s="50" t="s">
        <v>1011</v>
      </c>
      <c r="I6084" s="50" t="s">
        <v>981</v>
      </c>
      <c r="J6084" s="50" t="s">
        <v>5572</v>
      </c>
      <c r="K6084" s="53">
        <v>7581.85</v>
      </c>
    </row>
    <row r="6085" spans="1:11" x14ac:dyDescent="0.25">
      <c r="A6085" s="50" t="s">
        <v>5558</v>
      </c>
      <c r="B6085" s="50" t="s">
        <v>7669</v>
      </c>
      <c r="C6085" s="50" t="s">
        <v>5902</v>
      </c>
      <c r="D6085" s="50" t="s">
        <v>37</v>
      </c>
      <c r="E6085" s="51">
        <v>45596</v>
      </c>
      <c r="F6085" s="50" t="s">
        <v>72</v>
      </c>
      <c r="G6085" s="50" t="s">
        <v>491</v>
      </c>
      <c r="H6085" s="50" t="s">
        <v>492</v>
      </c>
      <c r="I6085" s="50" t="s">
        <v>981</v>
      </c>
      <c r="J6085" s="50" t="s">
        <v>5572</v>
      </c>
      <c r="K6085" s="53">
        <v>7581.85</v>
      </c>
    </row>
    <row r="6086" spans="1:11" x14ac:dyDescent="0.25">
      <c r="A6086" s="50" t="s">
        <v>5558</v>
      </c>
      <c r="B6086" s="50" t="s">
        <v>7670</v>
      </c>
      <c r="C6086" s="50" t="s">
        <v>5902</v>
      </c>
      <c r="D6086" s="50" t="s">
        <v>37</v>
      </c>
      <c r="E6086" s="51">
        <v>45596</v>
      </c>
      <c r="F6086" s="50" t="s">
        <v>72</v>
      </c>
      <c r="G6086" s="50" t="s">
        <v>1010</v>
      </c>
      <c r="H6086" s="50" t="s">
        <v>1011</v>
      </c>
      <c r="I6086" s="50" t="s">
        <v>981</v>
      </c>
      <c r="J6086" s="50" t="s">
        <v>5572</v>
      </c>
      <c r="K6086" s="53">
        <v>7581.83</v>
      </c>
    </row>
    <row r="6087" spans="1:11" x14ac:dyDescent="0.25">
      <c r="A6087" s="50" t="s">
        <v>5558</v>
      </c>
      <c r="B6087" s="50" t="s">
        <v>7671</v>
      </c>
      <c r="C6087" s="50" t="s">
        <v>5902</v>
      </c>
      <c r="D6087" s="50" t="s">
        <v>37</v>
      </c>
      <c r="E6087" s="51">
        <v>45596</v>
      </c>
      <c r="F6087" s="50" t="s">
        <v>72</v>
      </c>
      <c r="G6087" s="50" t="s">
        <v>491</v>
      </c>
      <c r="H6087" s="50" t="s">
        <v>492</v>
      </c>
      <c r="I6087" s="50" t="s">
        <v>981</v>
      </c>
      <c r="J6087" s="50" t="s">
        <v>5592</v>
      </c>
      <c r="K6087" s="53">
        <v>21446</v>
      </c>
    </row>
    <row r="6088" spans="1:11" x14ac:dyDescent="0.25">
      <c r="A6088" s="50" t="s">
        <v>5558</v>
      </c>
      <c r="B6088" s="50" t="s">
        <v>7672</v>
      </c>
      <c r="C6088" s="50" t="s">
        <v>6968</v>
      </c>
      <c r="D6088" s="50" t="s">
        <v>37</v>
      </c>
      <c r="E6088" s="51">
        <v>45596</v>
      </c>
      <c r="F6088" s="50" t="s">
        <v>72</v>
      </c>
      <c r="G6088" s="50" t="s">
        <v>1010</v>
      </c>
      <c r="H6088" s="50" t="s">
        <v>1011</v>
      </c>
      <c r="I6088" s="50" t="s">
        <v>981</v>
      </c>
      <c r="J6088" s="50" t="s">
        <v>5572</v>
      </c>
      <c r="K6088" s="53">
        <v>11295.33</v>
      </c>
    </row>
    <row r="6089" spans="1:11" x14ac:dyDescent="0.25">
      <c r="A6089" s="50" t="s">
        <v>5558</v>
      </c>
      <c r="B6089" s="50" t="s">
        <v>7673</v>
      </c>
      <c r="C6089" s="50" t="s">
        <v>5946</v>
      </c>
      <c r="D6089" s="50" t="s">
        <v>37</v>
      </c>
      <c r="E6089" s="51">
        <v>45596</v>
      </c>
      <c r="F6089" s="50" t="s">
        <v>72</v>
      </c>
      <c r="G6089" s="50" t="s">
        <v>1010</v>
      </c>
      <c r="H6089" s="50" t="s">
        <v>1011</v>
      </c>
      <c r="I6089" s="50" t="s">
        <v>981</v>
      </c>
      <c r="J6089" s="50" t="s">
        <v>5572</v>
      </c>
      <c r="K6089" s="53">
        <v>8553.4699999999993</v>
      </c>
    </row>
    <row r="6090" spans="1:11" x14ac:dyDescent="0.25">
      <c r="A6090" s="50" t="s">
        <v>5558</v>
      </c>
      <c r="B6090" s="50" t="s">
        <v>7674</v>
      </c>
      <c r="C6090" s="50" t="s">
        <v>5946</v>
      </c>
      <c r="D6090" s="50" t="s">
        <v>37</v>
      </c>
      <c r="E6090" s="51">
        <v>45596</v>
      </c>
      <c r="F6090" s="50" t="s">
        <v>72</v>
      </c>
      <c r="G6090" s="50" t="s">
        <v>1010</v>
      </c>
      <c r="H6090" s="50" t="s">
        <v>1011</v>
      </c>
      <c r="I6090" s="50" t="s">
        <v>981</v>
      </c>
      <c r="J6090" s="50" t="s">
        <v>5572</v>
      </c>
      <c r="K6090" s="53">
        <v>8553.4699999999993</v>
      </c>
    </row>
    <row r="6091" spans="1:11" x14ac:dyDescent="0.25">
      <c r="A6091" s="50" t="s">
        <v>5558</v>
      </c>
      <c r="B6091" s="50" t="s">
        <v>7675</v>
      </c>
      <c r="C6091" s="50" t="s">
        <v>5946</v>
      </c>
      <c r="D6091" s="50" t="s">
        <v>37</v>
      </c>
      <c r="E6091" s="51">
        <v>45596</v>
      </c>
      <c r="F6091" s="50" t="s">
        <v>72</v>
      </c>
      <c r="G6091" s="50" t="s">
        <v>1010</v>
      </c>
      <c r="H6091" s="50" t="s">
        <v>1011</v>
      </c>
      <c r="I6091" s="50" t="s">
        <v>981</v>
      </c>
      <c r="J6091" s="50" t="s">
        <v>5572</v>
      </c>
      <c r="K6091" s="53">
        <v>8553.4699999999993</v>
      </c>
    </row>
    <row r="6092" spans="1:11" x14ac:dyDescent="0.25">
      <c r="A6092" s="50" t="s">
        <v>5558</v>
      </c>
      <c r="B6092" s="50" t="s">
        <v>7676</v>
      </c>
      <c r="C6092" s="50" t="s">
        <v>5946</v>
      </c>
      <c r="D6092" s="50" t="s">
        <v>37</v>
      </c>
      <c r="E6092" s="51">
        <v>45596</v>
      </c>
      <c r="F6092" s="50" t="s">
        <v>72</v>
      </c>
      <c r="G6092" s="50" t="s">
        <v>1010</v>
      </c>
      <c r="H6092" s="50" t="s">
        <v>1011</v>
      </c>
      <c r="I6092" s="50" t="s">
        <v>981</v>
      </c>
      <c r="J6092" s="50" t="s">
        <v>5572</v>
      </c>
      <c r="K6092" s="53">
        <v>8553.48</v>
      </c>
    </row>
    <row r="6093" spans="1:11" x14ac:dyDescent="0.25">
      <c r="A6093" s="50" t="s">
        <v>5558</v>
      </c>
      <c r="B6093" s="50" t="s">
        <v>7677</v>
      </c>
      <c r="C6093" s="50" t="s">
        <v>5946</v>
      </c>
      <c r="D6093" s="50" t="s">
        <v>37</v>
      </c>
      <c r="E6093" s="51">
        <v>45596</v>
      </c>
      <c r="F6093" s="50" t="s">
        <v>72</v>
      </c>
      <c r="G6093" s="50" t="s">
        <v>1010</v>
      </c>
      <c r="H6093" s="50" t="s">
        <v>1011</v>
      </c>
      <c r="I6093" s="50" t="s">
        <v>981</v>
      </c>
      <c r="J6093" s="50" t="s">
        <v>5572</v>
      </c>
      <c r="K6093" s="53">
        <v>12361.35</v>
      </c>
    </row>
    <row r="6094" spans="1:11" x14ac:dyDescent="0.25">
      <c r="A6094" s="50" t="s">
        <v>5558</v>
      </c>
      <c r="B6094" s="50" t="s">
        <v>7678</v>
      </c>
      <c r="C6094" s="50" t="s">
        <v>5946</v>
      </c>
      <c r="D6094" s="50" t="s">
        <v>37</v>
      </c>
      <c r="E6094" s="51">
        <v>45596</v>
      </c>
      <c r="F6094" s="50" t="s">
        <v>72</v>
      </c>
      <c r="G6094" s="50" t="s">
        <v>1010</v>
      </c>
      <c r="H6094" s="50" t="s">
        <v>1011</v>
      </c>
      <c r="I6094" s="50" t="s">
        <v>981</v>
      </c>
      <c r="J6094" s="50" t="s">
        <v>5572</v>
      </c>
      <c r="K6094" s="53">
        <v>12361.35</v>
      </c>
    </row>
    <row r="6095" spans="1:11" x14ac:dyDescent="0.25">
      <c r="A6095" s="50" t="s">
        <v>5558</v>
      </c>
      <c r="B6095" s="50" t="s">
        <v>7679</v>
      </c>
      <c r="C6095" s="50" t="s">
        <v>5946</v>
      </c>
      <c r="D6095" s="50" t="s">
        <v>37</v>
      </c>
      <c r="E6095" s="51">
        <v>45596</v>
      </c>
      <c r="F6095" s="50" t="s">
        <v>72</v>
      </c>
      <c r="G6095" s="50" t="s">
        <v>1010</v>
      </c>
      <c r="H6095" s="50" t="s">
        <v>1011</v>
      </c>
      <c r="I6095" s="50" t="s">
        <v>981</v>
      </c>
      <c r="J6095" s="50" t="s">
        <v>5572</v>
      </c>
      <c r="K6095" s="53">
        <v>12361.35</v>
      </c>
    </row>
    <row r="6096" spans="1:11" x14ac:dyDescent="0.25">
      <c r="A6096" s="50" t="s">
        <v>5558</v>
      </c>
      <c r="B6096" s="50" t="s">
        <v>7680</v>
      </c>
      <c r="C6096" s="50" t="s">
        <v>5946</v>
      </c>
      <c r="D6096" s="50" t="s">
        <v>37</v>
      </c>
      <c r="E6096" s="51">
        <v>45596</v>
      </c>
      <c r="F6096" s="50" t="s">
        <v>72</v>
      </c>
      <c r="G6096" s="50" t="s">
        <v>1010</v>
      </c>
      <c r="H6096" s="50" t="s">
        <v>1011</v>
      </c>
      <c r="I6096" s="50" t="s">
        <v>981</v>
      </c>
      <c r="J6096" s="50" t="s">
        <v>5572</v>
      </c>
      <c r="K6096" s="53">
        <v>12361.35</v>
      </c>
    </row>
    <row r="6097" spans="1:11" x14ac:dyDescent="0.25">
      <c r="A6097" s="50" t="s">
        <v>5558</v>
      </c>
      <c r="B6097" s="50" t="s">
        <v>7681</v>
      </c>
      <c r="C6097" s="50" t="s">
        <v>6882</v>
      </c>
      <c r="D6097" s="50" t="s">
        <v>37</v>
      </c>
      <c r="E6097" s="51">
        <v>45596</v>
      </c>
      <c r="F6097" s="50" t="s">
        <v>72</v>
      </c>
      <c r="G6097" s="50" t="s">
        <v>597</v>
      </c>
      <c r="H6097" s="50" t="s">
        <v>598</v>
      </c>
      <c r="I6097" s="50" t="s">
        <v>981</v>
      </c>
      <c r="J6097" s="50" t="s">
        <v>5572</v>
      </c>
      <c r="K6097" s="53">
        <v>13320.97</v>
      </c>
    </row>
    <row r="6098" spans="1:11" x14ac:dyDescent="0.25">
      <c r="A6098" s="50" t="s">
        <v>5558</v>
      </c>
      <c r="B6098" s="50" t="s">
        <v>7682</v>
      </c>
      <c r="C6098" s="50" t="s">
        <v>5594</v>
      </c>
      <c r="D6098" s="50" t="s">
        <v>37</v>
      </c>
      <c r="E6098" s="51">
        <v>45596</v>
      </c>
      <c r="F6098" s="50" t="s">
        <v>72</v>
      </c>
      <c r="G6098" s="50" t="s">
        <v>597</v>
      </c>
      <c r="H6098" s="50" t="s">
        <v>598</v>
      </c>
      <c r="I6098" s="50" t="s">
        <v>981</v>
      </c>
      <c r="J6098" s="50" t="s">
        <v>5572</v>
      </c>
      <c r="K6098" s="53">
        <v>4626.72</v>
      </c>
    </row>
    <row r="6099" spans="1:11" x14ac:dyDescent="0.25">
      <c r="A6099" s="50" t="s">
        <v>5558</v>
      </c>
      <c r="B6099" s="50" t="s">
        <v>7683</v>
      </c>
      <c r="C6099" s="50" t="s">
        <v>5902</v>
      </c>
      <c r="D6099" s="50" t="s">
        <v>37</v>
      </c>
      <c r="E6099" s="51">
        <v>45596</v>
      </c>
      <c r="F6099" s="50" t="s">
        <v>72</v>
      </c>
      <c r="G6099" s="50" t="s">
        <v>597</v>
      </c>
      <c r="H6099" s="50" t="s">
        <v>598</v>
      </c>
      <c r="I6099" s="50" t="s">
        <v>981</v>
      </c>
      <c r="J6099" s="50" t="s">
        <v>5572</v>
      </c>
      <c r="K6099" s="53">
        <v>17976.400000000001</v>
      </c>
    </row>
    <row r="6100" spans="1:11" x14ac:dyDescent="0.25">
      <c r="A6100" s="50" t="s">
        <v>5558</v>
      </c>
      <c r="B6100" s="50" t="s">
        <v>7684</v>
      </c>
      <c r="C6100" s="50" t="s">
        <v>7551</v>
      </c>
      <c r="D6100" s="50" t="s">
        <v>37</v>
      </c>
      <c r="E6100" s="51">
        <v>45596</v>
      </c>
      <c r="F6100" s="50" t="s">
        <v>72</v>
      </c>
      <c r="G6100" s="50" t="s">
        <v>597</v>
      </c>
      <c r="H6100" s="50" t="s">
        <v>598</v>
      </c>
      <c r="I6100" s="50" t="s">
        <v>981</v>
      </c>
      <c r="J6100" s="50" t="s">
        <v>5572</v>
      </c>
      <c r="K6100" s="53">
        <v>10844.77</v>
      </c>
    </row>
    <row r="6101" spans="1:11" x14ac:dyDescent="0.25">
      <c r="A6101" s="50" t="s">
        <v>5558</v>
      </c>
      <c r="B6101" s="50" t="s">
        <v>7685</v>
      </c>
      <c r="C6101" s="50" t="s">
        <v>6428</v>
      </c>
      <c r="D6101" s="50" t="s">
        <v>37</v>
      </c>
      <c r="E6101" s="51">
        <v>45596</v>
      </c>
      <c r="F6101" s="50" t="s">
        <v>72</v>
      </c>
      <c r="G6101" s="50" t="s">
        <v>286</v>
      </c>
      <c r="H6101" s="50" t="s">
        <v>287</v>
      </c>
      <c r="I6101" s="50" t="s">
        <v>981</v>
      </c>
      <c r="J6101" s="50" t="s">
        <v>5572</v>
      </c>
      <c r="K6101" s="53">
        <v>5154.57</v>
      </c>
    </row>
    <row r="6102" spans="1:11" x14ac:dyDescent="0.25">
      <c r="A6102" s="50" t="s">
        <v>5558</v>
      </c>
      <c r="B6102" s="50" t="s">
        <v>7686</v>
      </c>
      <c r="C6102" s="50" t="s">
        <v>7551</v>
      </c>
      <c r="D6102" s="50" t="s">
        <v>37</v>
      </c>
      <c r="E6102" s="51">
        <v>45596</v>
      </c>
      <c r="F6102" s="50" t="s">
        <v>72</v>
      </c>
      <c r="G6102" s="50" t="s">
        <v>286</v>
      </c>
      <c r="H6102" s="50" t="s">
        <v>287</v>
      </c>
      <c r="I6102" s="50" t="s">
        <v>981</v>
      </c>
      <c r="J6102" s="50" t="s">
        <v>5572</v>
      </c>
      <c r="K6102" s="53">
        <v>9554.09</v>
      </c>
    </row>
    <row r="6103" spans="1:11" x14ac:dyDescent="0.25">
      <c r="A6103" s="50" t="s">
        <v>5558</v>
      </c>
      <c r="B6103" s="50" t="s">
        <v>7687</v>
      </c>
      <c r="C6103" s="50" t="s">
        <v>7335</v>
      </c>
      <c r="D6103" s="50" t="s">
        <v>37</v>
      </c>
      <c r="E6103" s="51">
        <v>45596</v>
      </c>
      <c r="F6103" s="50" t="s">
        <v>72</v>
      </c>
      <c r="G6103" s="50" t="s">
        <v>286</v>
      </c>
      <c r="H6103" s="50" t="s">
        <v>287</v>
      </c>
      <c r="I6103" s="50" t="s">
        <v>981</v>
      </c>
      <c r="J6103" s="50" t="s">
        <v>5561</v>
      </c>
      <c r="K6103" s="53">
        <v>2101.7600000000002</v>
      </c>
    </row>
    <row r="6104" spans="1:11" x14ac:dyDescent="0.25">
      <c r="A6104" s="50" t="s">
        <v>5558</v>
      </c>
      <c r="B6104" s="50" t="s">
        <v>7688</v>
      </c>
      <c r="C6104" s="50" t="s">
        <v>5881</v>
      </c>
      <c r="D6104" s="50" t="s">
        <v>37</v>
      </c>
      <c r="E6104" s="51">
        <v>45596</v>
      </c>
      <c r="F6104" s="50" t="s">
        <v>72</v>
      </c>
      <c r="G6104" s="50" t="s">
        <v>286</v>
      </c>
      <c r="H6104" s="50" t="s">
        <v>287</v>
      </c>
      <c r="I6104" s="50" t="s">
        <v>981</v>
      </c>
      <c r="J6104" s="50" t="s">
        <v>5572</v>
      </c>
      <c r="K6104" s="53">
        <v>7289</v>
      </c>
    </row>
    <row r="6105" spans="1:11" x14ac:dyDescent="0.25">
      <c r="A6105" s="50" t="s">
        <v>5558</v>
      </c>
      <c r="B6105" s="50" t="s">
        <v>7689</v>
      </c>
      <c r="C6105" s="50" t="s">
        <v>7690</v>
      </c>
      <c r="D6105" s="50" t="s">
        <v>37</v>
      </c>
      <c r="E6105" s="51">
        <v>45596</v>
      </c>
      <c r="F6105" s="50" t="s">
        <v>72</v>
      </c>
      <c r="G6105" s="50" t="s">
        <v>286</v>
      </c>
      <c r="H6105" s="50" t="s">
        <v>287</v>
      </c>
      <c r="I6105" s="50" t="s">
        <v>981</v>
      </c>
      <c r="J6105" s="50" t="s">
        <v>5561</v>
      </c>
      <c r="K6105" s="53">
        <v>1735.13</v>
      </c>
    </row>
    <row r="6106" spans="1:11" x14ac:dyDescent="0.25">
      <c r="A6106" s="50" t="s">
        <v>5558</v>
      </c>
      <c r="B6106" s="50" t="s">
        <v>7691</v>
      </c>
      <c r="C6106" s="50" t="s">
        <v>7335</v>
      </c>
      <c r="D6106" s="50" t="s">
        <v>37</v>
      </c>
      <c r="E6106" s="51">
        <v>45596</v>
      </c>
      <c r="F6106" s="50" t="s">
        <v>72</v>
      </c>
      <c r="G6106" s="50" t="s">
        <v>286</v>
      </c>
      <c r="H6106" s="50" t="s">
        <v>287</v>
      </c>
      <c r="I6106" s="50" t="s">
        <v>981</v>
      </c>
      <c r="J6106" s="50" t="s">
        <v>5561</v>
      </c>
      <c r="K6106" s="53">
        <v>2117.4899999999998</v>
      </c>
    </row>
    <row r="6107" spans="1:11" x14ac:dyDescent="0.25">
      <c r="A6107" s="50" t="s">
        <v>5558</v>
      </c>
      <c r="B6107" s="50" t="s">
        <v>7692</v>
      </c>
      <c r="C6107" s="50" t="s">
        <v>7335</v>
      </c>
      <c r="D6107" s="50" t="s">
        <v>37</v>
      </c>
      <c r="E6107" s="51">
        <v>45596</v>
      </c>
      <c r="F6107" s="50" t="s">
        <v>72</v>
      </c>
      <c r="G6107" s="50" t="s">
        <v>286</v>
      </c>
      <c r="H6107" s="50" t="s">
        <v>287</v>
      </c>
      <c r="I6107" s="50" t="s">
        <v>981</v>
      </c>
      <c r="J6107" s="50" t="s">
        <v>5561</v>
      </c>
      <c r="K6107" s="53">
        <v>2504.69</v>
      </c>
    </row>
    <row r="6108" spans="1:11" x14ac:dyDescent="0.25">
      <c r="A6108" s="50" t="s">
        <v>5558</v>
      </c>
      <c r="B6108" s="50" t="s">
        <v>7693</v>
      </c>
      <c r="C6108" s="50" t="s">
        <v>7335</v>
      </c>
      <c r="D6108" s="50" t="s">
        <v>37</v>
      </c>
      <c r="E6108" s="51">
        <v>45596</v>
      </c>
      <c r="F6108" s="50" t="s">
        <v>72</v>
      </c>
      <c r="G6108" s="50" t="s">
        <v>286</v>
      </c>
      <c r="H6108" s="50" t="s">
        <v>287</v>
      </c>
      <c r="I6108" s="50" t="s">
        <v>981</v>
      </c>
      <c r="J6108" s="50" t="s">
        <v>5572</v>
      </c>
      <c r="K6108" s="53">
        <v>3855.04</v>
      </c>
    </row>
    <row r="6109" spans="1:11" x14ac:dyDescent="0.25">
      <c r="A6109" s="50" t="s">
        <v>5558</v>
      </c>
      <c r="B6109" s="50" t="s">
        <v>7694</v>
      </c>
      <c r="C6109" s="50" t="s">
        <v>7307</v>
      </c>
      <c r="D6109" s="50" t="s">
        <v>37</v>
      </c>
      <c r="E6109" s="51">
        <v>45596</v>
      </c>
      <c r="F6109" s="50" t="s">
        <v>72</v>
      </c>
      <c r="G6109" s="50" t="s">
        <v>286</v>
      </c>
      <c r="H6109" s="50" t="s">
        <v>287</v>
      </c>
      <c r="I6109" s="50" t="s">
        <v>981</v>
      </c>
      <c r="J6109" s="50" t="s">
        <v>5561</v>
      </c>
      <c r="K6109" s="53">
        <v>2557.92</v>
      </c>
    </row>
    <row r="6110" spans="1:11" x14ac:dyDescent="0.25">
      <c r="A6110" s="50" t="s">
        <v>5558</v>
      </c>
      <c r="B6110" s="50" t="s">
        <v>7695</v>
      </c>
      <c r="C6110" s="50" t="s">
        <v>7307</v>
      </c>
      <c r="D6110" s="50" t="s">
        <v>37</v>
      </c>
      <c r="E6110" s="51">
        <v>45596</v>
      </c>
      <c r="F6110" s="50" t="s">
        <v>72</v>
      </c>
      <c r="G6110" s="50" t="s">
        <v>286</v>
      </c>
      <c r="H6110" s="50" t="s">
        <v>287</v>
      </c>
      <c r="I6110" s="50" t="s">
        <v>981</v>
      </c>
      <c r="J6110" s="50" t="s">
        <v>5561</v>
      </c>
      <c r="K6110" s="53">
        <v>2715.22</v>
      </c>
    </row>
    <row r="6111" spans="1:11" x14ac:dyDescent="0.25">
      <c r="A6111" s="50" t="s">
        <v>5558</v>
      </c>
      <c r="B6111" s="50" t="s">
        <v>7696</v>
      </c>
      <c r="C6111" s="50" t="s">
        <v>6972</v>
      </c>
      <c r="D6111" s="50" t="s">
        <v>37</v>
      </c>
      <c r="E6111" s="51">
        <v>45596</v>
      </c>
      <c r="F6111" s="50" t="s">
        <v>72</v>
      </c>
      <c r="G6111" s="50" t="s">
        <v>286</v>
      </c>
      <c r="H6111" s="50" t="s">
        <v>287</v>
      </c>
      <c r="I6111" s="50" t="s">
        <v>981</v>
      </c>
      <c r="J6111" s="50" t="s">
        <v>5572</v>
      </c>
      <c r="K6111" s="53">
        <v>9201.99</v>
      </c>
    </row>
    <row r="6112" spans="1:11" x14ac:dyDescent="0.25">
      <c r="A6112" s="50" t="s">
        <v>5558</v>
      </c>
      <c r="B6112" s="50" t="s">
        <v>7697</v>
      </c>
      <c r="C6112" s="50" t="s">
        <v>7407</v>
      </c>
      <c r="D6112" s="50" t="s">
        <v>37</v>
      </c>
      <c r="E6112" s="51">
        <v>45596</v>
      </c>
      <c r="F6112" s="50" t="s">
        <v>72</v>
      </c>
      <c r="G6112" s="50" t="s">
        <v>1005</v>
      </c>
      <c r="H6112" s="50" t="s">
        <v>1006</v>
      </c>
      <c r="I6112" s="50" t="s">
        <v>981</v>
      </c>
      <c r="J6112" s="50" t="s">
        <v>5572</v>
      </c>
      <c r="K6112" s="53">
        <v>3951.42</v>
      </c>
    </row>
    <row r="6113" spans="1:11" x14ac:dyDescent="0.25">
      <c r="A6113" s="50" t="s">
        <v>5558</v>
      </c>
      <c r="B6113" s="50" t="s">
        <v>7698</v>
      </c>
      <c r="C6113" s="50" t="s">
        <v>7407</v>
      </c>
      <c r="D6113" s="50" t="s">
        <v>37</v>
      </c>
      <c r="E6113" s="51">
        <v>45596</v>
      </c>
      <c r="F6113" s="50" t="s">
        <v>72</v>
      </c>
      <c r="G6113" s="50" t="s">
        <v>1005</v>
      </c>
      <c r="H6113" s="50" t="s">
        <v>1006</v>
      </c>
      <c r="I6113" s="50" t="s">
        <v>981</v>
      </c>
      <c r="J6113" s="50" t="s">
        <v>5572</v>
      </c>
      <c r="K6113" s="53">
        <v>3951.42</v>
      </c>
    </row>
    <row r="6114" spans="1:11" x14ac:dyDescent="0.25">
      <c r="A6114" s="50" t="s">
        <v>5558</v>
      </c>
      <c r="B6114" s="50" t="s">
        <v>7699</v>
      </c>
      <c r="C6114" s="50" t="s">
        <v>7407</v>
      </c>
      <c r="D6114" s="50" t="s">
        <v>37</v>
      </c>
      <c r="E6114" s="51">
        <v>45596</v>
      </c>
      <c r="F6114" s="50" t="s">
        <v>72</v>
      </c>
      <c r="G6114" s="50" t="s">
        <v>183</v>
      </c>
      <c r="H6114" s="50" t="s">
        <v>184</v>
      </c>
      <c r="I6114" s="50" t="s">
        <v>981</v>
      </c>
      <c r="J6114" s="50" t="s">
        <v>5572</v>
      </c>
      <c r="K6114" s="53">
        <v>3951.42</v>
      </c>
    </row>
    <row r="6115" spans="1:11" x14ac:dyDescent="0.25">
      <c r="A6115" s="50" t="s">
        <v>5558</v>
      </c>
      <c r="B6115" s="50" t="s">
        <v>7700</v>
      </c>
      <c r="C6115" s="50" t="s">
        <v>7407</v>
      </c>
      <c r="D6115" s="50" t="s">
        <v>37</v>
      </c>
      <c r="E6115" s="51">
        <v>45596</v>
      </c>
      <c r="F6115" s="50" t="s">
        <v>72</v>
      </c>
      <c r="G6115" s="50" t="s">
        <v>183</v>
      </c>
      <c r="H6115" s="50" t="s">
        <v>184</v>
      </c>
      <c r="I6115" s="50" t="s">
        <v>981</v>
      </c>
      <c r="J6115" s="50" t="s">
        <v>5572</v>
      </c>
      <c r="K6115" s="53">
        <v>3951.42</v>
      </c>
    </row>
    <row r="6116" spans="1:11" x14ac:dyDescent="0.25">
      <c r="A6116" s="50" t="s">
        <v>5558</v>
      </c>
      <c r="B6116" s="50" t="s">
        <v>7701</v>
      </c>
      <c r="C6116" s="50" t="s">
        <v>7407</v>
      </c>
      <c r="D6116" s="50" t="s">
        <v>37</v>
      </c>
      <c r="E6116" s="51">
        <v>45596</v>
      </c>
      <c r="F6116" s="50" t="s">
        <v>72</v>
      </c>
      <c r="G6116" s="50" t="s">
        <v>183</v>
      </c>
      <c r="H6116" s="50" t="s">
        <v>184</v>
      </c>
      <c r="I6116" s="50" t="s">
        <v>981</v>
      </c>
      <c r="J6116" s="50" t="s">
        <v>5572</v>
      </c>
      <c r="K6116" s="53">
        <v>3951.42</v>
      </c>
    </row>
    <row r="6117" spans="1:11" x14ac:dyDescent="0.25">
      <c r="A6117" s="50" t="s">
        <v>5558</v>
      </c>
      <c r="B6117" s="50" t="s">
        <v>7702</v>
      </c>
      <c r="C6117" s="50" t="s">
        <v>7407</v>
      </c>
      <c r="D6117" s="50" t="s">
        <v>37</v>
      </c>
      <c r="E6117" s="51">
        <v>45596</v>
      </c>
      <c r="F6117" s="50" t="s">
        <v>72</v>
      </c>
      <c r="G6117" s="50" t="s">
        <v>183</v>
      </c>
      <c r="H6117" s="50" t="s">
        <v>184</v>
      </c>
      <c r="I6117" s="50" t="s">
        <v>981</v>
      </c>
      <c r="J6117" s="50" t="s">
        <v>5572</v>
      </c>
      <c r="K6117" s="53">
        <v>3951.42</v>
      </c>
    </row>
    <row r="6118" spans="1:11" x14ac:dyDescent="0.25">
      <c r="A6118" s="50" t="s">
        <v>5558</v>
      </c>
      <c r="B6118" s="50" t="s">
        <v>7703</v>
      </c>
      <c r="C6118" s="50" t="s">
        <v>7407</v>
      </c>
      <c r="D6118" s="50" t="s">
        <v>37</v>
      </c>
      <c r="E6118" s="51">
        <v>45596</v>
      </c>
      <c r="F6118" s="50" t="s">
        <v>72</v>
      </c>
      <c r="G6118" s="50" t="s">
        <v>1743</v>
      </c>
      <c r="H6118" s="50" t="s">
        <v>1744</v>
      </c>
      <c r="I6118" s="50" t="s">
        <v>981</v>
      </c>
      <c r="J6118" s="50" t="s">
        <v>5572</v>
      </c>
      <c r="K6118" s="53">
        <v>3951.42</v>
      </c>
    </row>
    <row r="6119" spans="1:11" x14ac:dyDescent="0.25">
      <c r="A6119" s="50" t="s">
        <v>5558</v>
      </c>
      <c r="B6119" s="50" t="s">
        <v>7704</v>
      </c>
      <c r="C6119" s="50" t="s">
        <v>7407</v>
      </c>
      <c r="D6119" s="50" t="s">
        <v>37</v>
      </c>
      <c r="E6119" s="51">
        <v>45596</v>
      </c>
      <c r="F6119" s="50" t="s">
        <v>72</v>
      </c>
      <c r="G6119" s="50" t="s">
        <v>1743</v>
      </c>
      <c r="H6119" s="50" t="s">
        <v>1744</v>
      </c>
      <c r="I6119" s="50" t="s">
        <v>981</v>
      </c>
      <c r="J6119" s="50" t="s">
        <v>5572</v>
      </c>
      <c r="K6119" s="53">
        <v>3951.42</v>
      </c>
    </row>
    <row r="6120" spans="1:11" x14ac:dyDescent="0.25">
      <c r="A6120" s="50" t="s">
        <v>5558</v>
      </c>
      <c r="B6120" s="50" t="s">
        <v>7705</v>
      </c>
      <c r="C6120" s="50" t="s">
        <v>7407</v>
      </c>
      <c r="D6120" s="50" t="s">
        <v>37</v>
      </c>
      <c r="E6120" s="51">
        <v>45596</v>
      </c>
      <c r="F6120" s="50" t="s">
        <v>72</v>
      </c>
      <c r="G6120" s="50" t="s">
        <v>1743</v>
      </c>
      <c r="H6120" s="50" t="s">
        <v>1744</v>
      </c>
      <c r="I6120" s="50" t="s">
        <v>981</v>
      </c>
      <c r="J6120" s="50" t="s">
        <v>5572</v>
      </c>
      <c r="K6120" s="53">
        <v>3951.42</v>
      </c>
    </row>
    <row r="6121" spans="1:11" x14ac:dyDescent="0.25">
      <c r="A6121" s="50" t="s">
        <v>5558</v>
      </c>
      <c r="B6121" s="50" t="s">
        <v>7706</v>
      </c>
      <c r="C6121" s="50" t="s">
        <v>7407</v>
      </c>
      <c r="D6121" s="50" t="s">
        <v>37</v>
      </c>
      <c r="E6121" s="51">
        <v>45596</v>
      </c>
      <c r="F6121" s="50" t="s">
        <v>72</v>
      </c>
      <c r="G6121" s="50" t="s">
        <v>1743</v>
      </c>
      <c r="H6121" s="50" t="s">
        <v>1744</v>
      </c>
      <c r="I6121" s="50" t="s">
        <v>981</v>
      </c>
      <c r="J6121" s="50" t="s">
        <v>5572</v>
      </c>
      <c r="K6121" s="53">
        <v>3951.42</v>
      </c>
    </row>
    <row r="6122" spans="1:11" x14ac:dyDescent="0.25">
      <c r="A6122" s="50" t="s">
        <v>5558</v>
      </c>
      <c r="B6122" s="50" t="s">
        <v>7707</v>
      </c>
      <c r="C6122" s="50" t="s">
        <v>7407</v>
      </c>
      <c r="D6122" s="50" t="s">
        <v>37</v>
      </c>
      <c r="E6122" s="51">
        <v>45596</v>
      </c>
      <c r="F6122" s="50" t="s">
        <v>72</v>
      </c>
      <c r="G6122" s="50" t="s">
        <v>7708</v>
      </c>
      <c r="H6122" s="50" t="s">
        <v>7709</v>
      </c>
      <c r="I6122" s="50" t="s">
        <v>981</v>
      </c>
      <c r="J6122" s="50" t="s">
        <v>5572</v>
      </c>
      <c r="K6122" s="53">
        <v>3951.42</v>
      </c>
    </row>
    <row r="6123" spans="1:11" x14ac:dyDescent="0.25">
      <c r="A6123" s="50" t="s">
        <v>5558</v>
      </c>
      <c r="B6123" s="50" t="s">
        <v>7710</v>
      </c>
      <c r="C6123" s="50" t="s">
        <v>7407</v>
      </c>
      <c r="D6123" s="50" t="s">
        <v>37</v>
      </c>
      <c r="E6123" s="51">
        <v>45596</v>
      </c>
      <c r="F6123" s="50" t="s">
        <v>72</v>
      </c>
      <c r="G6123" s="50" t="s">
        <v>7708</v>
      </c>
      <c r="H6123" s="50" t="s">
        <v>7709</v>
      </c>
      <c r="I6123" s="50" t="s">
        <v>981</v>
      </c>
      <c r="J6123" s="50" t="s">
        <v>5572</v>
      </c>
      <c r="K6123" s="53">
        <v>3951.42</v>
      </c>
    </row>
    <row r="6124" spans="1:11" x14ac:dyDescent="0.25">
      <c r="A6124" s="50" t="s">
        <v>5558</v>
      </c>
      <c r="B6124" s="50" t="s">
        <v>7711</v>
      </c>
      <c r="C6124" s="50" t="s">
        <v>7427</v>
      </c>
      <c r="D6124" s="50" t="s">
        <v>37</v>
      </c>
      <c r="E6124" s="51">
        <v>45596</v>
      </c>
      <c r="F6124" s="50" t="s">
        <v>72</v>
      </c>
      <c r="G6124" s="50" t="s">
        <v>7712</v>
      </c>
      <c r="H6124" s="50" t="s">
        <v>7713</v>
      </c>
      <c r="I6124" s="50" t="s">
        <v>981</v>
      </c>
      <c r="J6124" s="50" t="s">
        <v>5572</v>
      </c>
      <c r="K6124" s="53">
        <v>4310.6400000000003</v>
      </c>
    </row>
    <row r="6125" spans="1:11" x14ac:dyDescent="0.25">
      <c r="A6125" s="50" t="s">
        <v>5558</v>
      </c>
      <c r="B6125" s="50" t="s">
        <v>7714</v>
      </c>
      <c r="C6125" s="50" t="s">
        <v>7427</v>
      </c>
      <c r="D6125" s="50" t="s">
        <v>37</v>
      </c>
      <c r="E6125" s="51">
        <v>45596</v>
      </c>
      <c r="F6125" s="50" t="s">
        <v>72</v>
      </c>
      <c r="G6125" s="50" t="s">
        <v>7712</v>
      </c>
      <c r="H6125" s="50" t="s">
        <v>7713</v>
      </c>
      <c r="I6125" s="50" t="s">
        <v>981</v>
      </c>
      <c r="J6125" s="50" t="s">
        <v>5572</v>
      </c>
      <c r="K6125" s="53">
        <v>4310.6400000000003</v>
      </c>
    </row>
    <row r="6126" spans="1:11" x14ac:dyDescent="0.25">
      <c r="A6126" s="50" t="s">
        <v>5558</v>
      </c>
      <c r="B6126" s="50" t="s">
        <v>7715</v>
      </c>
      <c r="C6126" s="50" t="s">
        <v>5596</v>
      </c>
      <c r="D6126" s="50" t="s">
        <v>37</v>
      </c>
      <c r="E6126" s="51">
        <v>45597</v>
      </c>
      <c r="F6126" s="50" t="s">
        <v>72</v>
      </c>
      <c r="G6126" s="50" t="s">
        <v>7660</v>
      </c>
      <c r="H6126" s="50" t="s">
        <v>7661</v>
      </c>
      <c r="I6126" s="50" t="s">
        <v>981</v>
      </c>
      <c r="J6126" s="50" t="s">
        <v>5572</v>
      </c>
      <c r="K6126" s="53">
        <v>5225.6099999999997</v>
      </c>
    </row>
    <row r="6127" spans="1:11" x14ac:dyDescent="0.25">
      <c r="A6127" s="50" t="s">
        <v>5558</v>
      </c>
      <c r="B6127" s="50" t="s">
        <v>7716</v>
      </c>
      <c r="C6127" s="50" t="s">
        <v>5596</v>
      </c>
      <c r="D6127" s="50" t="s">
        <v>37</v>
      </c>
      <c r="E6127" s="51">
        <v>45597</v>
      </c>
      <c r="F6127" s="50" t="s">
        <v>72</v>
      </c>
      <c r="G6127" s="50" t="s">
        <v>7660</v>
      </c>
      <c r="H6127" s="50" t="s">
        <v>7661</v>
      </c>
      <c r="I6127" s="50" t="s">
        <v>981</v>
      </c>
      <c r="J6127" s="50" t="s">
        <v>5572</v>
      </c>
      <c r="K6127" s="53">
        <v>4897.51</v>
      </c>
    </row>
    <row r="6128" spans="1:11" x14ac:dyDescent="0.25">
      <c r="A6128" s="50" t="s">
        <v>5558</v>
      </c>
      <c r="B6128" s="50" t="s">
        <v>7717</v>
      </c>
      <c r="C6128" s="50" t="s">
        <v>5596</v>
      </c>
      <c r="D6128" s="50" t="s">
        <v>37</v>
      </c>
      <c r="E6128" s="51">
        <v>45597</v>
      </c>
      <c r="F6128" s="50" t="s">
        <v>72</v>
      </c>
      <c r="G6128" s="50" t="s">
        <v>7660</v>
      </c>
      <c r="H6128" s="50" t="s">
        <v>7661</v>
      </c>
      <c r="I6128" s="50" t="s">
        <v>981</v>
      </c>
      <c r="J6128" s="50" t="s">
        <v>5572</v>
      </c>
      <c r="K6128" s="53">
        <v>5269.91</v>
      </c>
    </row>
    <row r="6129" spans="1:11" x14ac:dyDescent="0.25">
      <c r="A6129" s="50" t="s">
        <v>5558</v>
      </c>
      <c r="B6129" s="50" t="s">
        <v>7718</v>
      </c>
      <c r="C6129" s="50" t="s">
        <v>5594</v>
      </c>
      <c r="D6129" s="50" t="s">
        <v>37</v>
      </c>
      <c r="E6129" s="51">
        <v>45602</v>
      </c>
      <c r="F6129" s="50" t="s">
        <v>72</v>
      </c>
      <c r="G6129" s="50" t="s">
        <v>152</v>
      </c>
      <c r="H6129" s="50" t="s">
        <v>153</v>
      </c>
      <c r="I6129" s="50" t="s">
        <v>981</v>
      </c>
      <c r="J6129" s="50" t="s">
        <v>5572</v>
      </c>
      <c r="K6129" s="53">
        <v>7825.15</v>
      </c>
    </row>
    <row r="6130" spans="1:11" x14ac:dyDescent="0.25">
      <c r="A6130" s="50" t="s">
        <v>5558</v>
      </c>
      <c r="B6130" s="50" t="s">
        <v>7719</v>
      </c>
      <c r="C6130" s="50" t="s">
        <v>7204</v>
      </c>
      <c r="D6130" s="50" t="s">
        <v>37</v>
      </c>
      <c r="E6130" s="51">
        <v>45602</v>
      </c>
      <c r="F6130" s="50" t="s">
        <v>72</v>
      </c>
      <c r="G6130" s="50" t="s">
        <v>152</v>
      </c>
      <c r="H6130" s="50" t="s">
        <v>153</v>
      </c>
      <c r="I6130" s="50" t="s">
        <v>981</v>
      </c>
      <c r="J6130" s="50" t="s">
        <v>5572</v>
      </c>
      <c r="K6130" s="53">
        <v>11531.17</v>
      </c>
    </row>
    <row r="6131" spans="1:11" x14ac:dyDescent="0.25">
      <c r="A6131" s="50" t="s">
        <v>5558</v>
      </c>
      <c r="B6131" s="50" t="s">
        <v>7720</v>
      </c>
      <c r="C6131" s="50" t="s">
        <v>2021</v>
      </c>
      <c r="D6131" s="50" t="s">
        <v>37</v>
      </c>
      <c r="E6131" s="51">
        <v>45603</v>
      </c>
      <c r="F6131" s="50" t="s">
        <v>72</v>
      </c>
      <c r="G6131" s="50" t="s">
        <v>1080</v>
      </c>
      <c r="H6131" s="50" t="s">
        <v>1081</v>
      </c>
      <c r="I6131" s="50" t="s">
        <v>981</v>
      </c>
      <c r="J6131" s="50" t="s">
        <v>5572</v>
      </c>
      <c r="K6131" s="53">
        <v>7988.43</v>
      </c>
    </row>
    <row r="6132" spans="1:11" x14ac:dyDescent="0.25">
      <c r="A6132" s="50" t="s">
        <v>5558</v>
      </c>
      <c r="B6132" s="50" t="s">
        <v>7721</v>
      </c>
      <c r="C6132" s="50" t="s">
        <v>2021</v>
      </c>
      <c r="D6132" s="50" t="s">
        <v>37</v>
      </c>
      <c r="E6132" s="51">
        <v>45603</v>
      </c>
      <c r="F6132" s="50" t="s">
        <v>72</v>
      </c>
      <c r="G6132" s="50" t="s">
        <v>1080</v>
      </c>
      <c r="H6132" s="50" t="s">
        <v>1081</v>
      </c>
      <c r="I6132" s="50" t="s">
        <v>981</v>
      </c>
      <c r="J6132" s="50" t="s">
        <v>5572</v>
      </c>
      <c r="K6132" s="53">
        <v>7988.43</v>
      </c>
    </row>
    <row r="6133" spans="1:11" x14ac:dyDescent="0.25">
      <c r="A6133" s="50" t="s">
        <v>5558</v>
      </c>
      <c r="B6133" s="50" t="s">
        <v>7722</v>
      </c>
      <c r="C6133" s="50" t="s">
        <v>2021</v>
      </c>
      <c r="D6133" s="50" t="s">
        <v>37</v>
      </c>
      <c r="E6133" s="51">
        <v>45603</v>
      </c>
      <c r="F6133" s="50" t="s">
        <v>72</v>
      </c>
      <c r="G6133" s="50" t="s">
        <v>1080</v>
      </c>
      <c r="H6133" s="50" t="s">
        <v>1081</v>
      </c>
      <c r="I6133" s="50" t="s">
        <v>981</v>
      </c>
      <c r="J6133" s="50" t="s">
        <v>5572</v>
      </c>
      <c r="K6133" s="53">
        <v>7988.43</v>
      </c>
    </row>
    <row r="6134" spans="1:11" x14ac:dyDescent="0.25">
      <c r="A6134" s="50" t="s">
        <v>5558</v>
      </c>
      <c r="B6134" s="50" t="s">
        <v>7723</v>
      </c>
      <c r="C6134" s="50" t="s">
        <v>2021</v>
      </c>
      <c r="D6134" s="50" t="s">
        <v>37</v>
      </c>
      <c r="E6134" s="51">
        <v>45603</v>
      </c>
      <c r="F6134" s="50" t="s">
        <v>72</v>
      </c>
      <c r="G6134" s="50" t="s">
        <v>1080</v>
      </c>
      <c r="H6134" s="50" t="s">
        <v>1081</v>
      </c>
      <c r="I6134" s="50" t="s">
        <v>981</v>
      </c>
      <c r="J6134" s="50" t="s">
        <v>5572</v>
      </c>
      <c r="K6134" s="53">
        <v>7988.43</v>
      </c>
    </row>
    <row r="6135" spans="1:11" x14ac:dyDescent="0.25">
      <c r="A6135" s="50" t="s">
        <v>5558</v>
      </c>
      <c r="B6135" s="50" t="s">
        <v>7724</v>
      </c>
      <c r="C6135" s="50" t="s">
        <v>2021</v>
      </c>
      <c r="D6135" s="50" t="s">
        <v>37</v>
      </c>
      <c r="E6135" s="51">
        <v>45603</v>
      </c>
      <c r="F6135" s="50" t="s">
        <v>72</v>
      </c>
      <c r="G6135" s="50" t="s">
        <v>1080</v>
      </c>
      <c r="H6135" s="50" t="s">
        <v>1081</v>
      </c>
      <c r="I6135" s="50" t="s">
        <v>981</v>
      </c>
      <c r="J6135" s="50" t="s">
        <v>5572</v>
      </c>
      <c r="K6135" s="53">
        <v>7988.43</v>
      </c>
    </row>
    <row r="6136" spans="1:11" x14ac:dyDescent="0.25">
      <c r="A6136" s="50" t="s">
        <v>5558</v>
      </c>
      <c r="B6136" s="50" t="s">
        <v>7725</v>
      </c>
      <c r="C6136" s="50" t="s">
        <v>2021</v>
      </c>
      <c r="D6136" s="50" t="s">
        <v>37</v>
      </c>
      <c r="E6136" s="51">
        <v>45603</v>
      </c>
      <c r="F6136" s="50" t="s">
        <v>72</v>
      </c>
      <c r="G6136" s="50" t="s">
        <v>1080</v>
      </c>
      <c r="H6136" s="50" t="s">
        <v>1081</v>
      </c>
      <c r="I6136" s="50" t="s">
        <v>981</v>
      </c>
      <c r="J6136" s="50" t="s">
        <v>5572</v>
      </c>
      <c r="K6136" s="53">
        <v>7988.43</v>
      </c>
    </row>
    <row r="6137" spans="1:11" x14ac:dyDescent="0.25">
      <c r="A6137" s="50" t="s">
        <v>5558</v>
      </c>
      <c r="B6137" s="50" t="s">
        <v>7726</v>
      </c>
      <c r="C6137" s="50" t="s">
        <v>2021</v>
      </c>
      <c r="D6137" s="50" t="s">
        <v>37</v>
      </c>
      <c r="E6137" s="51">
        <v>45603</v>
      </c>
      <c r="F6137" s="50" t="s">
        <v>72</v>
      </c>
      <c r="G6137" s="50" t="s">
        <v>1080</v>
      </c>
      <c r="H6137" s="50" t="s">
        <v>1081</v>
      </c>
      <c r="I6137" s="50" t="s">
        <v>981</v>
      </c>
      <c r="J6137" s="50" t="s">
        <v>5572</v>
      </c>
      <c r="K6137" s="53">
        <v>7988.43</v>
      </c>
    </row>
    <row r="6138" spans="1:11" x14ac:dyDescent="0.25">
      <c r="A6138" s="50" t="s">
        <v>5558</v>
      </c>
      <c r="B6138" s="50" t="s">
        <v>7727</v>
      </c>
      <c r="C6138" s="50" t="s">
        <v>2021</v>
      </c>
      <c r="D6138" s="50" t="s">
        <v>37</v>
      </c>
      <c r="E6138" s="51">
        <v>45603</v>
      </c>
      <c r="F6138" s="50" t="s">
        <v>72</v>
      </c>
      <c r="G6138" s="50" t="s">
        <v>1080</v>
      </c>
      <c r="H6138" s="50" t="s">
        <v>1081</v>
      </c>
      <c r="I6138" s="50" t="s">
        <v>981</v>
      </c>
      <c r="J6138" s="50" t="s">
        <v>5572</v>
      </c>
      <c r="K6138" s="53">
        <v>7988.43</v>
      </c>
    </row>
    <row r="6139" spans="1:11" x14ac:dyDescent="0.25">
      <c r="A6139" s="50" t="s">
        <v>5558</v>
      </c>
      <c r="B6139" s="50" t="s">
        <v>7728</v>
      </c>
      <c r="C6139" s="50" t="s">
        <v>2021</v>
      </c>
      <c r="D6139" s="50" t="s">
        <v>37</v>
      </c>
      <c r="E6139" s="51">
        <v>45603</v>
      </c>
      <c r="F6139" s="50" t="s">
        <v>72</v>
      </c>
      <c r="G6139" s="50" t="s">
        <v>1080</v>
      </c>
      <c r="H6139" s="50" t="s">
        <v>1081</v>
      </c>
      <c r="I6139" s="50" t="s">
        <v>981</v>
      </c>
      <c r="J6139" s="50" t="s">
        <v>5572</v>
      </c>
      <c r="K6139" s="53">
        <v>7988.43</v>
      </c>
    </row>
    <row r="6140" spans="1:11" x14ac:dyDescent="0.25">
      <c r="A6140" s="50" t="s">
        <v>5558</v>
      </c>
      <c r="B6140" s="50" t="s">
        <v>7729</v>
      </c>
      <c r="C6140" s="50" t="s">
        <v>2021</v>
      </c>
      <c r="D6140" s="50" t="s">
        <v>37</v>
      </c>
      <c r="E6140" s="51">
        <v>45603</v>
      </c>
      <c r="F6140" s="50" t="s">
        <v>72</v>
      </c>
      <c r="G6140" s="50" t="s">
        <v>1080</v>
      </c>
      <c r="H6140" s="50" t="s">
        <v>1081</v>
      </c>
      <c r="I6140" s="50" t="s">
        <v>981</v>
      </c>
      <c r="J6140" s="50" t="s">
        <v>5572</v>
      </c>
      <c r="K6140" s="53">
        <v>7988.43</v>
      </c>
    </row>
    <row r="6141" spans="1:11" x14ac:dyDescent="0.25">
      <c r="A6141" s="50" t="s">
        <v>5558</v>
      </c>
      <c r="B6141" s="50" t="s">
        <v>7730</v>
      </c>
      <c r="C6141" s="50" t="s">
        <v>2021</v>
      </c>
      <c r="D6141" s="50" t="s">
        <v>37</v>
      </c>
      <c r="E6141" s="51">
        <v>45603</v>
      </c>
      <c r="F6141" s="50" t="s">
        <v>72</v>
      </c>
      <c r="G6141" s="50" t="s">
        <v>1080</v>
      </c>
      <c r="H6141" s="50" t="s">
        <v>1081</v>
      </c>
      <c r="I6141" s="50" t="s">
        <v>981</v>
      </c>
      <c r="J6141" s="50" t="s">
        <v>5572</v>
      </c>
      <c r="K6141" s="53">
        <v>7988.43</v>
      </c>
    </row>
    <row r="6142" spans="1:11" x14ac:dyDescent="0.25">
      <c r="A6142" s="50" t="s">
        <v>5558</v>
      </c>
      <c r="B6142" s="50" t="s">
        <v>7731</v>
      </c>
      <c r="C6142" s="50" t="s">
        <v>2021</v>
      </c>
      <c r="D6142" s="50" t="s">
        <v>37</v>
      </c>
      <c r="E6142" s="51">
        <v>45603</v>
      </c>
      <c r="F6142" s="50" t="s">
        <v>72</v>
      </c>
      <c r="G6142" s="50" t="s">
        <v>1080</v>
      </c>
      <c r="H6142" s="50" t="s">
        <v>1081</v>
      </c>
      <c r="I6142" s="50" t="s">
        <v>981</v>
      </c>
      <c r="J6142" s="50" t="s">
        <v>5572</v>
      </c>
      <c r="K6142" s="53">
        <v>7988.43</v>
      </c>
    </row>
    <row r="6143" spans="1:11" x14ac:dyDescent="0.25">
      <c r="A6143" s="50" t="s">
        <v>5558</v>
      </c>
      <c r="B6143" s="50" t="s">
        <v>7732</v>
      </c>
      <c r="C6143" s="50" t="s">
        <v>2021</v>
      </c>
      <c r="D6143" s="50" t="s">
        <v>37</v>
      </c>
      <c r="E6143" s="51">
        <v>45603</v>
      </c>
      <c r="F6143" s="50" t="s">
        <v>72</v>
      </c>
      <c r="G6143" s="50" t="s">
        <v>1080</v>
      </c>
      <c r="H6143" s="50" t="s">
        <v>1081</v>
      </c>
      <c r="I6143" s="50" t="s">
        <v>981</v>
      </c>
      <c r="J6143" s="50" t="s">
        <v>5572</v>
      </c>
      <c r="K6143" s="53">
        <v>7988.43</v>
      </c>
    </row>
    <row r="6144" spans="1:11" x14ac:dyDescent="0.25">
      <c r="A6144" s="50" t="s">
        <v>5558</v>
      </c>
      <c r="B6144" s="50" t="s">
        <v>7733</v>
      </c>
      <c r="C6144" s="50" t="s">
        <v>2021</v>
      </c>
      <c r="D6144" s="50" t="s">
        <v>37</v>
      </c>
      <c r="E6144" s="51">
        <v>45603</v>
      </c>
      <c r="F6144" s="50" t="s">
        <v>72</v>
      </c>
      <c r="G6144" s="50" t="s">
        <v>1080</v>
      </c>
      <c r="H6144" s="50" t="s">
        <v>1081</v>
      </c>
      <c r="I6144" s="50" t="s">
        <v>981</v>
      </c>
      <c r="J6144" s="50" t="s">
        <v>5572</v>
      </c>
      <c r="K6144" s="53">
        <v>7988.43</v>
      </c>
    </row>
    <row r="6145" spans="1:11" x14ac:dyDescent="0.25">
      <c r="A6145" s="50" t="s">
        <v>5558</v>
      </c>
      <c r="B6145" s="50" t="s">
        <v>7734</v>
      </c>
      <c r="C6145" s="50" t="s">
        <v>2021</v>
      </c>
      <c r="D6145" s="50" t="s">
        <v>37</v>
      </c>
      <c r="E6145" s="51">
        <v>45603</v>
      </c>
      <c r="F6145" s="50" t="s">
        <v>72</v>
      </c>
      <c r="G6145" s="50" t="s">
        <v>1080</v>
      </c>
      <c r="H6145" s="50" t="s">
        <v>1081</v>
      </c>
      <c r="I6145" s="50" t="s">
        <v>981</v>
      </c>
      <c r="J6145" s="50" t="s">
        <v>5572</v>
      </c>
      <c r="K6145" s="53">
        <v>7988.43</v>
      </c>
    </row>
    <row r="6146" spans="1:11" x14ac:dyDescent="0.25">
      <c r="A6146" s="50" t="s">
        <v>5558</v>
      </c>
      <c r="B6146" s="50" t="s">
        <v>7735</v>
      </c>
      <c r="C6146" s="50" t="s">
        <v>2021</v>
      </c>
      <c r="D6146" s="50" t="s">
        <v>37</v>
      </c>
      <c r="E6146" s="51">
        <v>45603</v>
      </c>
      <c r="F6146" s="50" t="s">
        <v>72</v>
      </c>
      <c r="G6146" s="50" t="s">
        <v>1080</v>
      </c>
      <c r="H6146" s="50" t="s">
        <v>1081</v>
      </c>
      <c r="I6146" s="50" t="s">
        <v>981</v>
      </c>
      <c r="J6146" s="50" t="s">
        <v>5572</v>
      </c>
      <c r="K6146" s="53">
        <v>7988.43</v>
      </c>
    </row>
    <row r="6147" spans="1:11" x14ac:dyDescent="0.25">
      <c r="A6147" s="50" t="s">
        <v>5558</v>
      </c>
      <c r="B6147" s="50" t="s">
        <v>7736</v>
      </c>
      <c r="C6147" s="50" t="s">
        <v>2021</v>
      </c>
      <c r="D6147" s="50" t="s">
        <v>37</v>
      </c>
      <c r="E6147" s="51">
        <v>45603</v>
      </c>
      <c r="F6147" s="50" t="s">
        <v>72</v>
      </c>
      <c r="G6147" s="50" t="s">
        <v>1080</v>
      </c>
      <c r="H6147" s="50" t="s">
        <v>1081</v>
      </c>
      <c r="I6147" s="50" t="s">
        <v>981</v>
      </c>
      <c r="J6147" s="50" t="s">
        <v>5572</v>
      </c>
      <c r="K6147" s="53">
        <v>7988.43</v>
      </c>
    </row>
    <row r="6148" spans="1:11" x14ac:dyDescent="0.25">
      <c r="A6148" s="50" t="s">
        <v>5558</v>
      </c>
      <c r="B6148" s="50" t="s">
        <v>7737</v>
      </c>
      <c r="C6148" s="50" t="s">
        <v>2021</v>
      </c>
      <c r="D6148" s="50" t="s">
        <v>37</v>
      </c>
      <c r="E6148" s="51">
        <v>45603</v>
      </c>
      <c r="F6148" s="50" t="s">
        <v>72</v>
      </c>
      <c r="G6148" s="50" t="s">
        <v>1080</v>
      </c>
      <c r="H6148" s="50" t="s">
        <v>1081</v>
      </c>
      <c r="I6148" s="50" t="s">
        <v>981</v>
      </c>
      <c r="J6148" s="50" t="s">
        <v>5572</v>
      </c>
      <c r="K6148" s="53">
        <v>7988.43</v>
      </c>
    </row>
    <row r="6149" spans="1:11" x14ac:dyDescent="0.25">
      <c r="A6149" s="50" t="s">
        <v>5558</v>
      </c>
      <c r="B6149" s="50" t="s">
        <v>7738</v>
      </c>
      <c r="C6149" s="50" t="s">
        <v>2021</v>
      </c>
      <c r="D6149" s="50" t="s">
        <v>37</v>
      </c>
      <c r="E6149" s="51">
        <v>45603</v>
      </c>
      <c r="F6149" s="50" t="s">
        <v>72</v>
      </c>
      <c r="G6149" s="50" t="s">
        <v>1080</v>
      </c>
      <c r="H6149" s="50" t="s">
        <v>1081</v>
      </c>
      <c r="I6149" s="50" t="s">
        <v>981</v>
      </c>
      <c r="J6149" s="50" t="s">
        <v>5572</v>
      </c>
      <c r="K6149" s="53">
        <v>7988.43</v>
      </c>
    </row>
    <row r="6150" spans="1:11" x14ac:dyDescent="0.25">
      <c r="A6150" s="50" t="s">
        <v>5558</v>
      </c>
      <c r="B6150" s="50" t="s">
        <v>7739</v>
      </c>
      <c r="C6150" s="50" t="s">
        <v>2021</v>
      </c>
      <c r="D6150" s="50" t="s">
        <v>37</v>
      </c>
      <c r="E6150" s="51">
        <v>45603</v>
      </c>
      <c r="F6150" s="50" t="s">
        <v>72</v>
      </c>
      <c r="G6150" s="50" t="s">
        <v>1080</v>
      </c>
      <c r="H6150" s="50" t="s">
        <v>1081</v>
      </c>
      <c r="I6150" s="50" t="s">
        <v>981</v>
      </c>
      <c r="J6150" s="50" t="s">
        <v>5572</v>
      </c>
      <c r="K6150" s="53">
        <v>7988.43</v>
      </c>
    </row>
    <row r="6151" spans="1:11" x14ac:dyDescent="0.25">
      <c r="A6151" s="50" t="s">
        <v>5558</v>
      </c>
      <c r="B6151" s="50" t="s">
        <v>7740</v>
      </c>
      <c r="C6151" s="50" t="s">
        <v>2021</v>
      </c>
      <c r="D6151" s="50" t="s">
        <v>37</v>
      </c>
      <c r="E6151" s="51">
        <v>45603</v>
      </c>
      <c r="F6151" s="50" t="s">
        <v>72</v>
      </c>
      <c r="G6151" s="50" t="s">
        <v>1080</v>
      </c>
      <c r="H6151" s="50" t="s">
        <v>1081</v>
      </c>
      <c r="I6151" s="50" t="s">
        <v>981</v>
      </c>
      <c r="J6151" s="50" t="s">
        <v>5572</v>
      </c>
      <c r="K6151" s="53">
        <v>7988.43</v>
      </c>
    </row>
    <row r="6152" spans="1:11" x14ac:dyDescent="0.25">
      <c r="A6152" s="50" t="s">
        <v>5558</v>
      </c>
      <c r="B6152" s="50" t="s">
        <v>7741</v>
      </c>
      <c r="C6152" s="50" t="s">
        <v>2021</v>
      </c>
      <c r="D6152" s="50" t="s">
        <v>37</v>
      </c>
      <c r="E6152" s="51">
        <v>45603</v>
      </c>
      <c r="F6152" s="50" t="s">
        <v>72</v>
      </c>
      <c r="G6152" s="50" t="s">
        <v>1080</v>
      </c>
      <c r="H6152" s="50" t="s">
        <v>1081</v>
      </c>
      <c r="I6152" s="50" t="s">
        <v>981</v>
      </c>
      <c r="J6152" s="50" t="s">
        <v>5572</v>
      </c>
      <c r="K6152" s="53">
        <v>7988.43</v>
      </c>
    </row>
    <row r="6153" spans="1:11" x14ac:dyDescent="0.25">
      <c r="A6153" s="50" t="s">
        <v>5558</v>
      </c>
      <c r="B6153" s="50" t="s">
        <v>7742</v>
      </c>
      <c r="C6153" s="50" t="s">
        <v>2021</v>
      </c>
      <c r="D6153" s="50" t="s">
        <v>37</v>
      </c>
      <c r="E6153" s="51">
        <v>45603</v>
      </c>
      <c r="F6153" s="50" t="s">
        <v>72</v>
      </c>
      <c r="G6153" s="50" t="s">
        <v>1080</v>
      </c>
      <c r="H6153" s="50" t="s">
        <v>1081</v>
      </c>
      <c r="I6153" s="50" t="s">
        <v>981</v>
      </c>
      <c r="J6153" s="50" t="s">
        <v>5572</v>
      </c>
      <c r="K6153" s="53">
        <v>7988.43</v>
      </c>
    </row>
    <row r="6154" spans="1:11" x14ac:dyDescent="0.25">
      <c r="A6154" s="50" t="s">
        <v>5558</v>
      </c>
      <c r="B6154" s="50" t="s">
        <v>7743</v>
      </c>
      <c r="C6154" s="50" t="s">
        <v>2021</v>
      </c>
      <c r="D6154" s="50" t="s">
        <v>37</v>
      </c>
      <c r="E6154" s="51">
        <v>45603</v>
      </c>
      <c r="F6154" s="50" t="s">
        <v>72</v>
      </c>
      <c r="G6154" s="50" t="s">
        <v>1080</v>
      </c>
      <c r="H6154" s="50" t="s">
        <v>1081</v>
      </c>
      <c r="I6154" s="50" t="s">
        <v>981</v>
      </c>
      <c r="J6154" s="50" t="s">
        <v>5572</v>
      </c>
      <c r="K6154" s="53">
        <v>7988.43</v>
      </c>
    </row>
    <row r="6155" spans="1:11" x14ac:dyDescent="0.25">
      <c r="A6155" s="50" t="s">
        <v>5558</v>
      </c>
      <c r="B6155" s="50" t="s">
        <v>7744</v>
      </c>
      <c r="C6155" s="50" t="s">
        <v>2021</v>
      </c>
      <c r="D6155" s="50" t="s">
        <v>37</v>
      </c>
      <c r="E6155" s="51">
        <v>45603</v>
      </c>
      <c r="F6155" s="50" t="s">
        <v>72</v>
      </c>
      <c r="G6155" s="50" t="s">
        <v>1080</v>
      </c>
      <c r="H6155" s="50" t="s">
        <v>1081</v>
      </c>
      <c r="I6155" s="50" t="s">
        <v>981</v>
      </c>
      <c r="J6155" s="50" t="s">
        <v>5572</v>
      </c>
      <c r="K6155" s="53">
        <v>7988.43</v>
      </c>
    </row>
    <row r="6156" spans="1:11" x14ac:dyDescent="0.25">
      <c r="A6156" s="50" t="s">
        <v>5558</v>
      </c>
      <c r="B6156" s="50" t="s">
        <v>7745</v>
      </c>
      <c r="C6156" s="50" t="s">
        <v>2021</v>
      </c>
      <c r="D6156" s="50" t="s">
        <v>37</v>
      </c>
      <c r="E6156" s="51">
        <v>45603</v>
      </c>
      <c r="F6156" s="50" t="s">
        <v>72</v>
      </c>
      <c r="G6156" s="50" t="s">
        <v>1080</v>
      </c>
      <c r="H6156" s="50" t="s">
        <v>1081</v>
      </c>
      <c r="I6156" s="50" t="s">
        <v>981</v>
      </c>
      <c r="J6156" s="50" t="s">
        <v>5572</v>
      </c>
      <c r="K6156" s="53">
        <v>7988.43</v>
      </c>
    </row>
    <row r="6157" spans="1:11" x14ac:dyDescent="0.25">
      <c r="A6157" s="50" t="s">
        <v>5558</v>
      </c>
      <c r="B6157" s="50" t="s">
        <v>7746</v>
      </c>
      <c r="C6157" s="50" t="s">
        <v>2021</v>
      </c>
      <c r="D6157" s="50" t="s">
        <v>37</v>
      </c>
      <c r="E6157" s="51">
        <v>45603</v>
      </c>
      <c r="F6157" s="50" t="s">
        <v>72</v>
      </c>
      <c r="G6157" s="50" t="s">
        <v>1080</v>
      </c>
      <c r="H6157" s="50" t="s">
        <v>1081</v>
      </c>
      <c r="I6157" s="50" t="s">
        <v>981</v>
      </c>
      <c r="J6157" s="50" t="s">
        <v>5572</v>
      </c>
      <c r="K6157" s="53">
        <v>7988.43</v>
      </c>
    </row>
    <row r="6158" spans="1:11" x14ac:dyDescent="0.25">
      <c r="A6158" s="50" t="s">
        <v>5558</v>
      </c>
      <c r="B6158" s="50" t="s">
        <v>7747</v>
      </c>
      <c r="C6158" s="50" t="s">
        <v>2021</v>
      </c>
      <c r="D6158" s="50" t="s">
        <v>37</v>
      </c>
      <c r="E6158" s="51">
        <v>45603</v>
      </c>
      <c r="F6158" s="50" t="s">
        <v>72</v>
      </c>
      <c r="G6158" s="50" t="s">
        <v>1080</v>
      </c>
      <c r="H6158" s="50" t="s">
        <v>1081</v>
      </c>
      <c r="I6158" s="50" t="s">
        <v>981</v>
      </c>
      <c r="J6158" s="50" t="s">
        <v>5572</v>
      </c>
      <c r="K6158" s="53">
        <v>7988.43</v>
      </c>
    </row>
    <row r="6159" spans="1:11" x14ac:dyDescent="0.25">
      <c r="A6159" s="50" t="s">
        <v>5558</v>
      </c>
      <c r="B6159" s="50" t="s">
        <v>7748</v>
      </c>
      <c r="C6159" s="50" t="s">
        <v>2021</v>
      </c>
      <c r="D6159" s="50" t="s">
        <v>37</v>
      </c>
      <c r="E6159" s="51">
        <v>45603</v>
      </c>
      <c r="F6159" s="50" t="s">
        <v>72</v>
      </c>
      <c r="G6159" s="50" t="s">
        <v>1080</v>
      </c>
      <c r="H6159" s="50" t="s">
        <v>1081</v>
      </c>
      <c r="I6159" s="50" t="s">
        <v>981</v>
      </c>
      <c r="J6159" s="50" t="s">
        <v>5572</v>
      </c>
      <c r="K6159" s="53">
        <v>7988.43</v>
      </c>
    </row>
    <row r="6160" spans="1:11" x14ac:dyDescent="0.25">
      <c r="A6160" s="50" t="s">
        <v>5558</v>
      </c>
      <c r="B6160" s="50" t="s">
        <v>7749</v>
      </c>
      <c r="C6160" s="50" t="s">
        <v>2021</v>
      </c>
      <c r="D6160" s="50" t="s">
        <v>37</v>
      </c>
      <c r="E6160" s="51">
        <v>45603</v>
      </c>
      <c r="F6160" s="50" t="s">
        <v>72</v>
      </c>
      <c r="G6160" s="50" t="s">
        <v>1080</v>
      </c>
      <c r="H6160" s="50" t="s">
        <v>1081</v>
      </c>
      <c r="I6160" s="50" t="s">
        <v>981</v>
      </c>
      <c r="J6160" s="50" t="s">
        <v>5572</v>
      </c>
      <c r="K6160" s="53">
        <v>7988.43</v>
      </c>
    </row>
    <row r="6161" spans="1:11" x14ac:dyDescent="0.25">
      <c r="A6161" s="50" t="s">
        <v>5558</v>
      </c>
      <c r="B6161" s="50" t="s">
        <v>7750</v>
      </c>
      <c r="C6161" s="50" t="s">
        <v>2021</v>
      </c>
      <c r="D6161" s="50" t="s">
        <v>37</v>
      </c>
      <c r="E6161" s="51">
        <v>45603</v>
      </c>
      <c r="F6161" s="50" t="s">
        <v>72</v>
      </c>
      <c r="G6161" s="50" t="s">
        <v>1080</v>
      </c>
      <c r="H6161" s="50" t="s">
        <v>1081</v>
      </c>
      <c r="I6161" s="50" t="s">
        <v>981</v>
      </c>
      <c r="J6161" s="50" t="s">
        <v>5572</v>
      </c>
      <c r="K6161" s="53">
        <v>7988.43</v>
      </c>
    </row>
    <row r="6162" spans="1:11" x14ac:dyDescent="0.25">
      <c r="A6162" s="50" t="s">
        <v>5558</v>
      </c>
      <c r="B6162" s="50" t="s">
        <v>7751</v>
      </c>
      <c r="C6162" s="50" t="s">
        <v>2021</v>
      </c>
      <c r="D6162" s="50" t="s">
        <v>37</v>
      </c>
      <c r="E6162" s="51">
        <v>45603</v>
      </c>
      <c r="F6162" s="50" t="s">
        <v>72</v>
      </c>
      <c r="G6162" s="50" t="s">
        <v>1080</v>
      </c>
      <c r="H6162" s="50" t="s">
        <v>1081</v>
      </c>
      <c r="I6162" s="50" t="s">
        <v>981</v>
      </c>
      <c r="J6162" s="50" t="s">
        <v>5572</v>
      </c>
      <c r="K6162" s="53">
        <v>7988.43</v>
      </c>
    </row>
    <row r="6163" spans="1:11" x14ac:dyDescent="0.25">
      <c r="A6163" s="50" t="s">
        <v>5558</v>
      </c>
      <c r="B6163" s="50" t="s">
        <v>7752</v>
      </c>
      <c r="C6163" s="50" t="s">
        <v>2021</v>
      </c>
      <c r="D6163" s="50" t="s">
        <v>37</v>
      </c>
      <c r="E6163" s="51">
        <v>45603</v>
      </c>
      <c r="F6163" s="50" t="s">
        <v>72</v>
      </c>
      <c r="G6163" s="50" t="s">
        <v>1080</v>
      </c>
      <c r="H6163" s="50" t="s">
        <v>1081</v>
      </c>
      <c r="I6163" s="50" t="s">
        <v>981</v>
      </c>
      <c r="J6163" s="50" t="s">
        <v>5572</v>
      </c>
      <c r="K6163" s="53">
        <v>7988.52</v>
      </c>
    </row>
    <row r="6164" spans="1:11" x14ac:dyDescent="0.25">
      <c r="A6164" s="50" t="s">
        <v>5558</v>
      </c>
      <c r="B6164" s="50" t="s">
        <v>7753</v>
      </c>
      <c r="C6164" s="50" t="s">
        <v>7754</v>
      </c>
      <c r="D6164" s="50" t="s">
        <v>37</v>
      </c>
      <c r="E6164" s="51">
        <v>45603</v>
      </c>
      <c r="F6164" s="50" t="s">
        <v>72</v>
      </c>
      <c r="G6164" s="50" t="s">
        <v>302</v>
      </c>
      <c r="H6164" s="50" t="s">
        <v>303</v>
      </c>
      <c r="I6164" s="50" t="s">
        <v>981</v>
      </c>
      <c r="J6164" s="50" t="s">
        <v>5572</v>
      </c>
      <c r="K6164" s="53">
        <v>3933.72</v>
      </c>
    </row>
    <row r="6165" spans="1:11" x14ac:dyDescent="0.25">
      <c r="A6165" s="50" t="s">
        <v>5558</v>
      </c>
      <c r="B6165" s="50" t="s">
        <v>7755</v>
      </c>
      <c r="C6165" s="50" t="s">
        <v>7756</v>
      </c>
      <c r="D6165" s="50" t="s">
        <v>37</v>
      </c>
      <c r="E6165" s="51">
        <v>45608</v>
      </c>
      <c r="F6165" s="50" t="s">
        <v>72</v>
      </c>
      <c r="G6165" s="50" t="s">
        <v>3730</v>
      </c>
      <c r="H6165" s="50" t="s">
        <v>3731</v>
      </c>
      <c r="I6165" s="50" t="s">
        <v>981</v>
      </c>
      <c r="J6165" s="50" t="s">
        <v>5561</v>
      </c>
      <c r="K6165" s="53">
        <v>2266.16</v>
      </c>
    </row>
    <row r="6166" spans="1:11" x14ac:dyDescent="0.25">
      <c r="A6166" s="50" t="s">
        <v>5558</v>
      </c>
      <c r="B6166" s="50" t="s">
        <v>7757</v>
      </c>
      <c r="C6166" s="50" t="s">
        <v>7756</v>
      </c>
      <c r="D6166" s="50" t="s">
        <v>37</v>
      </c>
      <c r="E6166" s="51">
        <v>45608</v>
      </c>
      <c r="F6166" s="50" t="s">
        <v>72</v>
      </c>
      <c r="G6166" s="50" t="s">
        <v>3730</v>
      </c>
      <c r="H6166" s="50" t="s">
        <v>3731</v>
      </c>
      <c r="I6166" s="50" t="s">
        <v>981</v>
      </c>
      <c r="J6166" s="50" t="s">
        <v>5561</v>
      </c>
      <c r="K6166" s="53">
        <v>2266.15</v>
      </c>
    </row>
    <row r="6167" spans="1:11" x14ac:dyDescent="0.25">
      <c r="A6167" s="50" t="s">
        <v>5558</v>
      </c>
      <c r="B6167" s="50" t="s">
        <v>7758</v>
      </c>
      <c r="C6167" s="50" t="s">
        <v>7759</v>
      </c>
      <c r="D6167" s="50" t="s">
        <v>37</v>
      </c>
      <c r="E6167" s="51">
        <v>45608</v>
      </c>
      <c r="F6167" s="50" t="s">
        <v>72</v>
      </c>
      <c r="G6167" s="50" t="s">
        <v>2068</v>
      </c>
      <c r="H6167" s="50" t="s">
        <v>2069</v>
      </c>
      <c r="I6167" s="50" t="s">
        <v>981</v>
      </c>
      <c r="J6167" s="50" t="s">
        <v>5572</v>
      </c>
      <c r="K6167" s="53">
        <v>3028.23</v>
      </c>
    </row>
    <row r="6168" spans="1:11" x14ac:dyDescent="0.25">
      <c r="A6168" s="50" t="s">
        <v>5558</v>
      </c>
      <c r="B6168" s="50" t="s">
        <v>7760</v>
      </c>
      <c r="C6168" s="50" t="s">
        <v>7759</v>
      </c>
      <c r="D6168" s="50" t="s">
        <v>37</v>
      </c>
      <c r="E6168" s="51">
        <v>45608</v>
      </c>
      <c r="F6168" s="50" t="s">
        <v>72</v>
      </c>
      <c r="G6168" s="50" t="s">
        <v>2068</v>
      </c>
      <c r="H6168" s="50" t="s">
        <v>2069</v>
      </c>
      <c r="I6168" s="50" t="s">
        <v>981</v>
      </c>
      <c r="J6168" s="50" t="s">
        <v>5572</v>
      </c>
      <c r="K6168" s="53">
        <v>3028.23</v>
      </c>
    </row>
    <row r="6169" spans="1:11" x14ac:dyDescent="0.25">
      <c r="A6169" s="50" t="s">
        <v>5558</v>
      </c>
      <c r="B6169" s="50" t="s">
        <v>7761</v>
      </c>
      <c r="C6169" s="50" t="s">
        <v>7759</v>
      </c>
      <c r="D6169" s="50" t="s">
        <v>37</v>
      </c>
      <c r="E6169" s="51">
        <v>45608</v>
      </c>
      <c r="F6169" s="50" t="s">
        <v>72</v>
      </c>
      <c r="G6169" s="50" t="s">
        <v>2068</v>
      </c>
      <c r="H6169" s="50" t="s">
        <v>2069</v>
      </c>
      <c r="I6169" s="50" t="s">
        <v>981</v>
      </c>
      <c r="J6169" s="50" t="s">
        <v>5572</v>
      </c>
      <c r="K6169" s="53">
        <v>3028.23</v>
      </c>
    </row>
    <row r="6170" spans="1:11" x14ac:dyDescent="0.25">
      <c r="A6170" s="50" t="s">
        <v>5558</v>
      </c>
      <c r="B6170" s="50" t="s">
        <v>7762</v>
      </c>
      <c r="C6170" s="50" t="s">
        <v>7759</v>
      </c>
      <c r="D6170" s="50" t="s">
        <v>37</v>
      </c>
      <c r="E6170" s="51">
        <v>45608</v>
      </c>
      <c r="F6170" s="50" t="s">
        <v>72</v>
      </c>
      <c r="G6170" s="50" t="s">
        <v>2068</v>
      </c>
      <c r="H6170" s="50" t="s">
        <v>2069</v>
      </c>
      <c r="I6170" s="50" t="s">
        <v>981</v>
      </c>
      <c r="J6170" s="50" t="s">
        <v>5572</v>
      </c>
      <c r="K6170" s="53">
        <v>3028.21</v>
      </c>
    </row>
    <row r="6171" spans="1:11" x14ac:dyDescent="0.25">
      <c r="A6171" s="50" t="s">
        <v>5558</v>
      </c>
      <c r="B6171" s="50" t="s">
        <v>7763</v>
      </c>
      <c r="C6171" s="50" t="s">
        <v>7764</v>
      </c>
      <c r="D6171" s="50" t="s">
        <v>37</v>
      </c>
      <c r="E6171" s="51">
        <v>45609</v>
      </c>
      <c r="F6171" s="50" t="s">
        <v>72</v>
      </c>
      <c r="G6171" s="50" t="s">
        <v>174</v>
      </c>
      <c r="H6171" s="50" t="s">
        <v>175</v>
      </c>
      <c r="I6171" s="50" t="s">
        <v>981</v>
      </c>
      <c r="J6171" s="50" t="s">
        <v>5561</v>
      </c>
      <c r="K6171" s="53">
        <v>1242.9000000000001</v>
      </c>
    </row>
    <row r="6172" spans="1:11" x14ac:dyDescent="0.25">
      <c r="A6172" s="50" t="s">
        <v>5558</v>
      </c>
      <c r="B6172" s="50" t="s">
        <v>7765</v>
      </c>
      <c r="C6172" s="50" t="s">
        <v>7764</v>
      </c>
      <c r="D6172" s="50" t="s">
        <v>37</v>
      </c>
      <c r="E6172" s="51">
        <v>45609</v>
      </c>
      <c r="F6172" s="50" t="s">
        <v>72</v>
      </c>
      <c r="G6172" s="50" t="s">
        <v>174</v>
      </c>
      <c r="H6172" s="50" t="s">
        <v>175</v>
      </c>
      <c r="I6172" s="50" t="s">
        <v>981</v>
      </c>
      <c r="J6172" s="50" t="s">
        <v>5561</v>
      </c>
      <c r="K6172" s="53">
        <v>1242.9000000000001</v>
      </c>
    </row>
    <row r="6173" spans="1:11" x14ac:dyDescent="0.25">
      <c r="A6173" s="50" t="s">
        <v>5558</v>
      </c>
      <c r="B6173" s="50" t="s">
        <v>7766</v>
      </c>
      <c r="C6173" s="50" t="s">
        <v>7764</v>
      </c>
      <c r="D6173" s="50" t="s">
        <v>37</v>
      </c>
      <c r="E6173" s="51">
        <v>45609</v>
      </c>
      <c r="F6173" s="50" t="s">
        <v>72</v>
      </c>
      <c r="G6173" s="50" t="s">
        <v>1473</v>
      </c>
      <c r="H6173" s="50" t="s">
        <v>1474</v>
      </c>
      <c r="I6173" s="50" t="s">
        <v>981</v>
      </c>
      <c r="J6173" s="50" t="s">
        <v>5561</v>
      </c>
      <c r="K6173" s="53">
        <v>1242.9000000000001</v>
      </c>
    </row>
    <row r="6174" spans="1:11" x14ac:dyDescent="0.25">
      <c r="A6174" s="50" t="s">
        <v>5558</v>
      </c>
      <c r="B6174" s="50" t="s">
        <v>7767</v>
      </c>
      <c r="C6174" s="50" t="s">
        <v>7764</v>
      </c>
      <c r="D6174" s="50" t="s">
        <v>37</v>
      </c>
      <c r="E6174" s="51">
        <v>45609</v>
      </c>
      <c r="F6174" s="50" t="s">
        <v>72</v>
      </c>
      <c r="G6174" s="50" t="s">
        <v>7634</v>
      </c>
      <c r="H6174" s="50" t="s">
        <v>7635</v>
      </c>
      <c r="I6174" s="50" t="s">
        <v>981</v>
      </c>
      <c r="J6174" s="50" t="s">
        <v>5561</v>
      </c>
      <c r="K6174" s="53">
        <v>1242.9000000000001</v>
      </c>
    </row>
    <row r="6175" spans="1:11" x14ac:dyDescent="0.25">
      <c r="A6175" s="50" t="s">
        <v>5558</v>
      </c>
      <c r="B6175" s="50" t="s">
        <v>7768</v>
      </c>
      <c r="C6175" s="50" t="s">
        <v>7764</v>
      </c>
      <c r="D6175" s="50" t="s">
        <v>37</v>
      </c>
      <c r="E6175" s="51">
        <v>45609</v>
      </c>
      <c r="F6175" s="50" t="s">
        <v>72</v>
      </c>
      <c r="G6175" s="50" t="s">
        <v>278</v>
      </c>
      <c r="H6175" s="50" t="s">
        <v>279</v>
      </c>
      <c r="I6175" s="50" t="s">
        <v>981</v>
      </c>
      <c r="J6175" s="50" t="s">
        <v>5561</v>
      </c>
      <c r="K6175" s="53">
        <v>1242.9000000000001</v>
      </c>
    </row>
    <row r="6176" spans="1:11" x14ac:dyDescent="0.25">
      <c r="A6176" s="50" t="s">
        <v>5558</v>
      </c>
      <c r="B6176" s="50" t="s">
        <v>7769</v>
      </c>
      <c r="C6176" s="50" t="s">
        <v>7764</v>
      </c>
      <c r="D6176" s="50" t="s">
        <v>37</v>
      </c>
      <c r="E6176" s="51">
        <v>45609</v>
      </c>
      <c r="F6176" s="50" t="s">
        <v>72</v>
      </c>
      <c r="G6176" s="50" t="s">
        <v>4145</v>
      </c>
      <c r="H6176" s="50" t="s">
        <v>4146</v>
      </c>
      <c r="I6176" s="50" t="s">
        <v>981</v>
      </c>
      <c r="J6176" s="50" t="s">
        <v>5561</v>
      </c>
      <c r="K6176" s="53">
        <v>1242.9100000000001</v>
      </c>
    </row>
    <row r="6177" spans="1:11" x14ac:dyDescent="0.25">
      <c r="A6177" s="50" t="s">
        <v>5558</v>
      </c>
      <c r="B6177" s="50" t="s">
        <v>7770</v>
      </c>
      <c r="C6177" s="50" t="s">
        <v>7771</v>
      </c>
      <c r="D6177" s="50" t="s">
        <v>37</v>
      </c>
      <c r="E6177" s="51">
        <v>45609</v>
      </c>
      <c r="F6177" s="50" t="s">
        <v>72</v>
      </c>
      <c r="G6177" s="50" t="s">
        <v>3264</v>
      </c>
      <c r="H6177" s="50" t="s">
        <v>3265</v>
      </c>
      <c r="I6177" s="50" t="s">
        <v>981</v>
      </c>
      <c r="J6177" s="50" t="s">
        <v>5572</v>
      </c>
      <c r="K6177" s="53">
        <v>8369.83</v>
      </c>
    </row>
    <row r="6178" spans="1:11" x14ac:dyDescent="0.25">
      <c r="A6178" s="50" t="s">
        <v>5558</v>
      </c>
      <c r="B6178" s="50" t="s">
        <v>7772</v>
      </c>
      <c r="C6178" s="50" t="s">
        <v>7771</v>
      </c>
      <c r="D6178" s="50" t="s">
        <v>37</v>
      </c>
      <c r="E6178" s="51">
        <v>45609</v>
      </c>
      <c r="F6178" s="50" t="s">
        <v>72</v>
      </c>
      <c r="G6178" s="50" t="s">
        <v>3664</v>
      </c>
      <c r="H6178" s="50" t="s">
        <v>3665</v>
      </c>
      <c r="I6178" s="50" t="s">
        <v>981</v>
      </c>
      <c r="J6178" s="50" t="s">
        <v>5572</v>
      </c>
      <c r="K6178" s="53">
        <v>8369.83</v>
      </c>
    </row>
    <row r="6179" spans="1:11" x14ac:dyDescent="0.25">
      <c r="A6179" s="50" t="s">
        <v>5558</v>
      </c>
      <c r="B6179" s="50" t="s">
        <v>7773</v>
      </c>
      <c r="C6179" s="50" t="s">
        <v>7771</v>
      </c>
      <c r="D6179" s="50" t="s">
        <v>37</v>
      </c>
      <c r="E6179" s="51">
        <v>45609</v>
      </c>
      <c r="F6179" s="50" t="s">
        <v>72</v>
      </c>
      <c r="G6179" s="50" t="s">
        <v>3664</v>
      </c>
      <c r="H6179" s="50" t="s">
        <v>3665</v>
      </c>
      <c r="I6179" s="50" t="s">
        <v>981</v>
      </c>
      <c r="J6179" s="50" t="s">
        <v>5572</v>
      </c>
      <c r="K6179" s="53">
        <v>8369.82</v>
      </c>
    </row>
    <row r="6180" spans="1:11" x14ac:dyDescent="0.25">
      <c r="A6180" s="50" t="s">
        <v>5558</v>
      </c>
      <c r="B6180" s="50" t="s">
        <v>7774</v>
      </c>
      <c r="C6180" s="50" t="s">
        <v>7427</v>
      </c>
      <c r="D6180" s="50" t="s">
        <v>37</v>
      </c>
      <c r="E6180" s="51">
        <v>45610</v>
      </c>
      <c r="F6180" s="50" t="s">
        <v>72</v>
      </c>
      <c r="G6180" s="50" t="s">
        <v>278</v>
      </c>
      <c r="H6180" s="50" t="s">
        <v>279</v>
      </c>
      <c r="I6180" s="50" t="s">
        <v>981</v>
      </c>
      <c r="J6180" s="50" t="s">
        <v>5572</v>
      </c>
      <c r="K6180" s="53">
        <v>4310.6400000000003</v>
      </c>
    </row>
    <row r="6181" spans="1:11" x14ac:dyDescent="0.25">
      <c r="A6181" s="50" t="s">
        <v>5558</v>
      </c>
      <c r="B6181" s="50" t="s">
        <v>7775</v>
      </c>
      <c r="C6181" s="50" t="s">
        <v>7427</v>
      </c>
      <c r="D6181" s="50" t="s">
        <v>37</v>
      </c>
      <c r="E6181" s="51">
        <v>45610</v>
      </c>
      <c r="F6181" s="50" t="s">
        <v>72</v>
      </c>
      <c r="G6181" s="50" t="s">
        <v>278</v>
      </c>
      <c r="H6181" s="50" t="s">
        <v>279</v>
      </c>
      <c r="I6181" s="50" t="s">
        <v>981</v>
      </c>
      <c r="J6181" s="50" t="s">
        <v>5572</v>
      </c>
      <c r="K6181" s="53">
        <v>4310.6400000000003</v>
      </c>
    </row>
    <row r="6182" spans="1:11" x14ac:dyDescent="0.25">
      <c r="A6182" s="50" t="s">
        <v>5558</v>
      </c>
      <c r="B6182" s="50" t="s">
        <v>7776</v>
      </c>
      <c r="C6182" s="50" t="s">
        <v>7427</v>
      </c>
      <c r="D6182" s="50" t="s">
        <v>37</v>
      </c>
      <c r="E6182" s="51">
        <v>45610</v>
      </c>
      <c r="F6182" s="50" t="s">
        <v>72</v>
      </c>
      <c r="G6182" s="50" t="s">
        <v>278</v>
      </c>
      <c r="H6182" s="50" t="s">
        <v>279</v>
      </c>
      <c r="I6182" s="50" t="s">
        <v>981</v>
      </c>
      <c r="J6182" s="50" t="s">
        <v>5572</v>
      </c>
      <c r="K6182" s="53">
        <v>4310.6400000000003</v>
      </c>
    </row>
    <row r="6183" spans="1:11" x14ac:dyDescent="0.25">
      <c r="A6183" s="50" t="s">
        <v>5558</v>
      </c>
      <c r="B6183" s="50" t="s">
        <v>7777</v>
      </c>
      <c r="C6183" s="50" t="s">
        <v>7427</v>
      </c>
      <c r="D6183" s="50" t="s">
        <v>37</v>
      </c>
      <c r="E6183" s="51">
        <v>45610</v>
      </c>
      <c r="F6183" s="50" t="s">
        <v>72</v>
      </c>
      <c r="G6183" s="50" t="s">
        <v>278</v>
      </c>
      <c r="H6183" s="50" t="s">
        <v>279</v>
      </c>
      <c r="I6183" s="50" t="s">
        <v>981</v>
      </c>
      <c r="J6183" s="50" t="s">
        <v>5572</v>
      </c>
      <c r="K6183" s="53">
        <v>4310.6400000000003</v>
      </c>
    </row>
    <row r="6184" spans="1:11" x14ac:dyDescent="0.25">
      <c r="A6184" s="50" t="s">
        <v>5558</v>
      </c>
      <c r="B6184" s="50" t="s">
        <v>7778</v>
      </c>
      <c r="C6184" s="50" t="s">
        <v>7427</v>
      </c>
      <c r="D6184" s="50" t="s">
        <v>37</v>
      </c>
      <c r="E6184" s="51">
        <v>45610</v>
      </c>
      <c r="F6184" s="50" t="s">
        <v>72</v>
      </c>
      <c r="G6184" s="50" t="s">
        <v>278</v>
      </c>
      <c r="H6184" s="50" t="s">
        <v>279</v>
      </c>
      <c r="I6184" s="50" t="s">
        <v>981</v>
      </c>
      <c r="J6184" s="50" t="s">
        <v>5572</v>
      </c>
      <c r="K6184" s="53">
        <v>4310.6400000000003</v>
      </c>
    </row>
    <row r="6185" spans="1:11" x14ac:dyDescent="0.25">
      <c r="A6185" s="50" t="s">
        <v>5558</v>
      </c>
      <c r="B6185" s="50" t="s">
        <v>7779</v>
      </c>
      <c r="C6185" s="50" t="s">
        <v>7427</v>
      </c>
      <c r="D6185" s="50" t="s">
        <v>37</v>
      </c>
      <c r="E6185" s="51">
        <v>45610</v>
      </c>
      <c r="F6185" s="50" t="s">
        <v>72</v>
      </c>
      <c r="G6185" s="50" t="s">
        <v>278</v>
      </c>
      <c r="H6185" s="50" t="s">
        <v>279</v>
      </c>
      <c r="I6185" s="50" t="s">
        <v>981</v>
      </c>
      <c r="J6185" s="50" t="s">
        <v>5572</v>
      </c>
      <c r="K6185" s="53">
        <v>4310.6400000000003</v>
      </c>
    </row>
    <row r="6186" spans="1:11" x14ac:dyDescent="0.25">
      <c r="A6186" s="50" t="s">
        <v>5558</v>
      </c>
      <c r="B6186" s="50" t="s">
        <v>7780</v>
      </c>
      <c r="C6186" s="50" t="s">
        <v>7427</v>
      </c>
      <c r="D6186" s="50" t="s">
        <v>37</v>
      </c>
      <c r="E6186" s="51">
        <v>45610</v>
      </c>
      <c r="F6186" s="50" t="s">
        <v>72</v>
      </c>
      <c r="G6186" s="50" t="s">
        <v>278</v>
      </c>
      <c r="H6186" s="50" t="s">
        <v>279</v>
      </c>
      <c r="I6186" s="50" t="s">
        <v>981</v>
      </c>
      <c r="J6186" s="50" t="s">
        <v>5572</v>
      </c>
      <c r="K6186" s="53">
        <v>4310.6400000000003</v>
      </c>
    </row>
    <row r="6187" spans="1:11" x14ac:dyDescent="0.25">
      <c r="A6187" s="50" t="s">
        <v>5558</v>
      </c>
      <c r="B6187" s="50" t="s">
        <v>7781</v>
      </c>
      <c r="C6187" s="50" t="s">
        <v>7427</v>
      </c>
      <c r="D6187" s="50" t="s">
        <v>37</v>
      </c>
      <c r="E6187" s="51">
        <v>45610</v>
      </c>
      <c r="F6187" s="50" t="s">
        <v>72</v>
      </c>
      <c r="G6187" s="50" t="s">
        <v>278</v>
      </c>
      <c r="H6187" s="50" t="s">
        <v>279</v>
      </c>
      <c r="I6187" s="50" t="s">
        <v>981</v>
      </c>
      <c r="J6187" s="50" t="s">
        <v>5572</v>
      </c>
      <c r="K6187" s="53">
        <v>4310.6400000000003</v>
      </c>
    </row>
    <row r="6188" spans="1:11" x14ac:dyDescent="0.25">
      <c r="A6188" s="50" t="s">
        <v>5558</v>
      </c>
      <c r="B6188" s="50" t="s">
        <v>7782</v>
      </c>
      <c r="C6188" s="50" t="s">
        <v>7427</v>
      </c>
      <c r="D6188" s="50" t="s">
        <v>37</v>
      </c>
      <c r="E6188" s="51">
        <v>45610</v>
      </c>
      <c r="F6188" s="50" t="s">
        <v>72</v>
      </c>
      <c r="G6188" s="50" t="s">
        <v>278</v>
      </c>
      <c r="H6188" s="50" t="s">
        <v>279</v>
      </c>
      <c r="I6188" s="50" t="s">
        <v>981</v>
      </c>
      <c r="J6188" s="50" t="s">
        <v>5572</v>
      </c>
      <c r="K6188" s="53">
        <v>4310.6400000000003</v>
      </c>
    </row>
    <row r="6189" spans="1:11" x14ac:dyDescent="0.25">
      <c r="A6189" s="50" t="s">
        <v>5558</v>
      </c>
      <c r="B6189" s="50" t="s">
        <v>7783</v>
      </c>
      <c r="C6189" s="50" t="s">
        <v>7427</v>
      </c>
      <c r="D6189" s="50" t="s">
        <v>37</v>
      </c>
      <c r="E6189" s="51">
        <v>45610</v>
      </c>
      <c r="F6189" s="50" t="s">
        <v>72</v>
      </c>
      <c r="G6189" s="50" t="s">
        <v>278</v>
      </c>
      <c r="H6189" s="50" t="s">
        <v>279</v>
      </c>
      <c r="I6189" s="50" t="s">
        <v>981</v>
      </c>
      <c r="J6189" s="50" t="s">
        <v>5572</v>
      </c>
      <c r="K6189" s="53">
        <v>4310.6400000000003</v>
      </c>
    </row>
    <row r="6190" spans="1:11" x14ac:dyDescent="0.25">
      <c r="A6190" s="50" t="s">
        <v>5558</v>
      </c>
      <c r="B6190" s="50" t="s">
        <v>7784</v>
      </c>
      <c r="C6190" s="50" t="s">
        <v>7427</v>
      </c>
      <c r="D6190" s="50" t="s">
        <v>37</v>
      </c>
      <c r="E6190" s="51">
        <v>45610</v>
      </c>
      <c r="F6190" s="50" t="s">
        <v>72</v>
      </c>
      <c r="G6190" s="50" t="s">
        <v>278</v>
      </c>
      <c r="H6190" s="50" t="s">
        <v>279</v>
      </c>
      <c r="I6190" s="50" t="s">
        <v>981</v>
      </c>
      <c r="J6190" s="50" t="s">
        <v>5572</v>
      </c>
      <c r="K6190" s="53">
        <v>4310.6400000000003</v>
      </c>
    </row>
    <row r="6191" spans="1:11" x14ac:dyDescent="0.25">
      <c r="A6191" s="50" t="s">
        <v>5558</v>
      </c>
      <c r="B6191" s="50" t="s">
        <v>7785</v>
      </c>
      <c r="C6191" s="50" t="s">
        <v>7427</v>
      </c>
      <c r="D6191" s="50" t="s">
        <v>37</v>
      </c>
      <c r="E6191" s="51">
        <v>45610</v>
      </c>
      <c r="F6191" s="50" t="s">
        <v>72</v>
      </c>
      <c r="G6191" s="50" t="s">
        <v>278</v>
      </c>
      <c r="H6191" s="50" t="s">
        <v>279</v>
      </c>
      <c r="I6191" s="50" t="s">
        <v>981</v>
      </c>
      <c r="J6191" s="50" t="s">
        <v>5572</v>
      </c>
      <c r="K6191" s="53">
        <v>4310.63</v>
      </c>
    </row>
    <row r="6192" spans="1:11" x14ac:dyDescent="0.25">
      <c r="A6192" s="50" t="s">
        <v>5558</v>
      </c>
      <c r="B6192" s="50" t="s">
        <v>7786</v>
      </c>
      <c r="C6192" s="50" t="s">
        <v>7427</v>
      </c>
      <c r="D6192" s="50" t="s">
        <v>37</v>
      </c>
      <c r="E6192" s="51">
        <v>45610</v>
      </c>
      <c r="F6192" s="50" t="s">
        <v>72</v>
      </c>
      <c r="G6192" s="50" t="s">
        <v>127</v>
      </c>
      <c r="H6192" s="50" t="s">
        <v>128</v>
      </c>
      <c r="I6192" s="50" t="s">
        <v>981</v>
      </c>
      <c r="J6192" s="50" t="s">
        <v>5572</v>
      </c>
      <c r="K6192" s="53">
        <v>4310.6400000000003</v>
      </c>
    </row>
    <row r="6193" spans="1:11" x14ac:dyDescent="0.25">
      <c r="A6193" s="50" t="s">
        <v>5558</v>
      </c>
      <c r="B6193" s="50" t="s">
        <v>7787</v>
      </c>
      <c r="C6193" s="50" t="s">
        <v>7427</v>
      </c>
      <c r="D6193" s="50" t="s">
        <v>37</v>
      </c>
      <c r="E6193" s="51">
        <v>45610</v>
      </c>
      <c r="F6193" s="50" t="s">
        <v>72</v>
      </c>
      <c r="G6193" s="50" t="s">
        <v>127</v>
      </c>
      <c r="H6193" s="50" t="s">
        <v>128</v>
      </c>
      <c r="I6193" s="50" t="s">
        <v>981</v>
      </c>
      <c r="J6193" s="50" t="s">
        <v>5572</v>
      </c>
      <c r="K6193" s="53">
        <v>4310.6400000000003</v>
      </c>
    </row>
    <row r="6194" spans="1:11" x14ac:dyDescent="0.25">
      <c r="A6194" s="50" t="s">
        <v>5558</v>
      </c>
      <c r="B6194" s="50" t="s">
        <v>7788</v>
      </c>
      <c r="C6194" s="50" t="s">
        <v>7427</v>
      </c>
      <c r="D6194" s="50" t="s">
        <v>37</v>
      </c>
      <c r="E6194" s="51">
        <v>45610</v>
      </c>
      <c r="F6194" s="50" t="s">
        <v>72</v>
      </c>
      <c r="G6194" s="50" t="s">
        <v>127</v>
      </c>
      <c r="H6194" s="50" t="s">
        <v>128</v>
      </c>
      <c r="I6194" s="50" t="s">
        <v>981</v>
      </c>
      <c r="J6194" s="50" t="s">
        <v>5572</v>
      </c>
      <c r="K6194" s="53">
        <v>4310.6400000000003</v>
      </c>
    </row>
    <row r="6195" spans="1:11" x14ac:dyDescent="0.25">
      <c r="A6195" s="50" t="s">
        <v>5558</v>
      </c>
      <c r="B6195" s="50" t="s">
        <v>7789</v>
      </c>
      <c r="C6195" s="50" t="s">
        <v>7427</v>
      </c>
      <c r="D6195" s="50" t="s">
        <v>37</v>
      </c>
      <c r="E6195" s="51">
        <v>45610</v>
      </c>
      <c r="F6195" s="50" t="s">
        <v>72</v>
      </c>
      <c r="G6195" s="50" t="s">
        <v>462</v>
      </c>
      <c r="H6195" s="50" t="s">
        <v>463</v>
      </c>
      <c r="I6195" s="50" t="s">
        <v>981</v>
      </c>
      <c r="J6195" s="50" t="s">
        <v>5572</v>
      </c>
      <c r="K6195" s="53">
        <v>4310.6400000000003</v>
      </c>
    </row>
    <row r="6196" spans="1:11" x14ac:dyDescent="0.25">
      <c r="A6196" s="50" t="s">
        <v>5558</v>
      </c>
      <c r="B6196" s="50" t="s">
        <v>7790</v>
      </c>
      <c r="C6196" s="50" t="s">
        <v>7427</v>
      </c>
      <c r="D6196" s="50" t="s">
        <v>37</v>
      </c>
      <c r="E6196" s="51">
        <v>45610</v>
      </c>
      <c r="F6196" s="50" t="s">
        <v>72</v>
      </c>
      <c r="G6196" s="50" t="s">
        <v>795</v>
      </c>
      <c r="H6196" s="50" t="s">
        <v>796</v>
      </c>
      <c r="I6196" s="50" t="s">
        <v>981</v>
      </c>
      <c r="J6196" s="50" t="s">
        <v>5572</v>
      </c>
      <c r="K6196" s="53">
        <v>4310.6400000000003</v>
      </c>
    </row>
    <row r="6197" spans="1:11" x14ac:dyDescent="0.25">
      <c r="A6197" s="50" t="s">
        <v>5558</v>
      </c>
      <c r="B6197" s="50" t="s">
        <v>7791</v>
      </c>
      <c r="C6197" s="50" t="s">
        <v>7427</v>
      </c>
      <c r="D6197" s="50" t="s">
        <v>37</v>
      </c>
      <c r="E6197" s="51">
        <v>45610</v>
      </c>
      <c r="F6197" s="50" t="s">
        <v>72</v>
      </c>
      <c r="G6197" s="50" t="s">
        <v>1736</v>
      </c>
      <c r="H6197" s="50" t="s">
        <v>1737</v>
      </c>
      <c r="I6197" s="50" t="s">
        <v>981</v>
      </c>
      <c r="J6197" s="50" t="s">
        <v>5572</v>
      </c>
      <c r="K6197" s="53">
        <v>4310.6400000000003</v>
      </c>
    </row>
    <row r="6198" spans="1:11" x14ac:dyDescent="0.25">
      <c r="A6198" s="50" t="s">
        <v>5558</v>
      </c>
      <c r="B6198" s="50" t="s">
        <v>7792</v>
      </c>
      <c r="C6198" s="50" t="s">
        <v>7427</v>
      </c>
      <c r="D6198" s="50" t="s">
        <v>37</v>
      </c>
      <c r="E6198" s="51">
        <v>45610</v>
      </c>
      <c r="F6198" s="50" t="s">
        <v>72</v>
      </c>
      <c r="G6198" s="50" t="s">
        <v>1736</v>
      </c>
      <c r="H6198" s="50" t="s">
        <v>1737</v>
      </c>
      <c r="I6198" s="50" t="s">
        <v>981</v>
      </c>
      <c r="J6198" s="50" t="s">
        <v>5572</v>
      </c>
      <c r="K6198" s="53">
        <v>4310.6400000000003</v>
      </c>
    </row>
    <row r="6199" spans="1:11" x14ac:dyDescent="0.25">
      <c r="A6199" s="50" t="s">
        <v>5558</v>
      </c>
      <c r="B6199" s="50" t="s">
        <v>7793</v>
      </c>
      <c r="C6199" s="50" t="s">
        <v>7427</v>
      </c>
      <c r="D6199" s="50" t="s">
        <v>37</v>
      </c>
      <c r="E6199" s="51">
        <v>45610</v>
      </c>
      <c r="F6199" s="50" t="s">
        <v>72</v>
      </c>
      <c r="G6199" s="50" t="s">
        <v>1736</v>
      </c>
      <c r="H6199" s="50" t="s">
        <v>1737</v>
      </c>
      <c r="I6199" s="50" t="s">
        <v>981</v>
      </c>
      <c r="J6199" s="50" t="s">
        <v>5572</v>
      </c>
      <c r="K6199" s="53">
        <v>4310.6400000000003</v>
      </c>
    </row>
    <row r="6200" spans="1:11" x14ac:dyDescent="0.25">
      <c r="A6200" s="50" t="s">
        <v>5558</v>
      </c>
      <c r="B6200" s="50" t="s">
        <v>7794</v>
      </c>
      <c r="C6200" s="50" t="s">
        <v>7427</v>
      </c>
      <c r="D6200" s="50" t="s">
        <v>37</v>
      </c>
      <c r="E6200" s="51">
        <v>45610</v>
      </c>
      <c r="F6200" s="50" t="s">
        <v>72</v>
      </c>
      <c r="G6200" s="50" t="s">
        <v>795</v>
      </c>
      <c r="H6200" s="50" t="s">
        <v>796</v>
      </c>
      <c r="I6200" s="50" t="s">
        <v>981</v>
      </c>
      <c r="J6200" s="50" t="s">
        <v>5572</v>
      </c>
      <c r="K6200" s="53">
        <v>4310.6499999999996</v>
      </c>
    </row>
    <row r="6201" spans="1:11" x14ac:dyDescent="0.25">
      <c r="A6201" s="50" t="s">
        <v>5558</v>
      </c>
      <c r="B6201" s="50" t="s">
        <v>7795</v>
      </c>
      <c r="C6201" s="50" t="s">
        <v>7427</v>
      </c>
      <c r="D6201" s="50" t="s">
        <v>37</v>
      </c>
      <c r="E6201" s="51">
        <v>45610</v>
      </c>
      <c r="F6201" s="50" t="s">
        <v>72</v>
      </c>
      <c r="G6201" s="50" t="s">
        <v>3357</v>
      </c>
      <c r="H6201" s="50" t="s">
        <v>3358</v>
      </c>
      <c r="I6201" s="50" t="s">
        <v>981</v>
      </c>
      <c r="J6201" s="50" t="s">
        <v>5572</v>
      </c>
      <c r="K6201" s="53">
        <v>4310.6400000000003</v>
      </c>
    </row>
    <row r="6202" spans="1:11" x14ac:dyDescent="0.25">
      <c r="A6202" s="50" t="s">
        <v>5558</v>
      </c>
      <c r="B6202" s="50" t="s">
        <v>7796</v>
      </c>
      <c r="C6202" s="50" t="s">
        <v>7427</v>
      </c>
      <c r="D6202" s="50" t="s">
        <v>37</v>
      </c>
      <c r="E6202" s="51">
        <v>45610</v>
      </c>
      <c r="F6202" s="50" t="s">
        <v>72</v>
      </c>
      <c r="G6202" s="50" t="s">
        <v>5854</v>
      </c>
      <c r="H6202" s="50" t="s">
        <v>5855</v>
      </c>
      <c r="I6202" s="50" t="s">
        <v>981</v>
      </c>
      <c r="J6202" s="50" t="s">
        <v>5572</v>
      </c>
      <c r="K6202" s="53">
        <v>4310.6400000000003</v>
      </c>
    </row>
    <row r="6203" spans="1:11" x14ac:dyDescent="0.25">
      <c r="A6203" s="50" t="s">
        <v>5558</v>
      </c>
      <c r="B6203" s="50" t="s">
        <v>7797</v>
      </c>
      <c r="C6203" s="50" t="s">
        <v>7798</v>
      </c>
      <c r="D6203" s="50" t="s">
        <v>37</v>
      </c>
      <c r="E6203" s="51">
        <v>45609</v>
      </c>
      <c r="F6203" s="50" t="s">
        <v>72</v>
      </c>
      <c r="G6203" s="50" t="s">
        <v>3357</v>
      </c>
      <c r="H6203" s="50" t="s">
        <v>3358</v>
      </c>
      <c r="I6203" s="50" t="s">
        <v>981</v>
      </c>
      <c r="J6203" s="50" t="s">
        <v>5572</v>
      </c>
      <c r="K6203" s="53">
        <v>3926.93</v>
      </c>
    </row>
    <row r="6204" spans="1:11" x14ac:dyDescent="0.25">
      <c r="A6204" s="50" t="s">
        <v>5558</v>
      </c>
      <c r="B6204" s="50" t="s">
        <v>7799</v>
      </c>
      <c r="C6204" s="50" t="s">
        <v>7798</v>
      </c>
      <c r="D6204" s="50" t="s">
        <v>37</v>
      </c>
      <c r="E6204" s="51">
        <v>45609</v>
      </c>
      <c r="F6204" s="50" t="s">
        <v>72</v>
      </c>
      <c r="G6204" s="50" t="s">
        <v>3357</v>
      </c>
      <c r="H6204" s="50" t="s">
        <v>3358</v>
      </c>
      <c r="I6204" s="50" t="s">
        <v>981</v>
      </c>
      <c r="J6204" s="50" t="s">
        <v>5572</v>
      </c>
      <c r="K6204" s="53">
        <v>3926.93</v>
      </c>
    </row>
    <row r="6205" spans="1:11" x14ac:dyDescent="0.25">
      <c r="A6205" s="50" t="s">
        <v>5558</v>
      </c>
      <c r="B6205" s="50" t="s">
        <v>7800</v>
      </c>
      <c r="C6205" s="50" t="s">
        <v>7798</v>
      </c>
      <c r="D6205" s="50" t="s">
        <v>37</v>
      </c>
      <c r="E6205" s="51">
        <v>45609</v>
      </c>
      <c r="F6205" s="50" t="s">
        <v>72</v>
      </c>
      <c r="G6205" s="50" t="s">
        <v>3357</v>
      </c>
      <c r="H6205" s="50" t="s">
        <v>3358</v>
      </c>
      <c r="I6205" s="50" t="s">
        <v>981</v>
      </c>
      <c r="J6205" s="50" t="s">
        <v>5572</v>
      </c>
      <c r="K6205" s="53">
        <v>3926.93</v>
      </c>
    </row>
    <row r="6206" spans="1:11" x14ac:dyDescent="0.25">
      <c r="A6206" s="50" t="s">
        <v>5558</v>
      </c>
      <c r="B6206" s="50" t="s">
        <v>7801</v>
      </c>
      <c r="C6206" s="50" t="s">
        <v>7798</v>
      </c>
      <c r="D6206" s="50" t="s">
        <v>37</v>
      </c>
      <c r="E6206" s="51">
        <v>45609</v>
      </c>
      <c r="F6206" s="50" t="s">
        <v>72</v>
      </c>
      <c r="G6206" s="50" t="s">
        <v>3357</v>
      </c>
      <c r="H6206" s="50" t="s">
        <v>3358</v>
      </c>
      <c r="I6206" s="50" t="s">
        <v>981</v>
      </c>
      <c r="J6206" s="50" t="s">
        <v>5572</v>
      </c>
      <c r="K6206" s="53">
        <v>3926.93</v>
      </c>
    </row>
    <row r="6207" spans="1:11" x14ac:dyDescent="0.25">
      <c r="A6207" s="50" t="s">
        <v>5558</v>
      </c>
      <c r="B6207" s="50" t="s">
        <v>7802</v>
      </c>
      <c r="C6207" s="50" t="s">
        <v>7798</v>
      </c>
      <c r="D6207" s="50" t="s">
        <v>37</v>
      </c>
      <c r="E6207" s="51">
        <v>45609</v>
      </c>
      <c r="F6207" s="50" t="s">
        <v>72</v>
      </c>
      <c r="G6207" s="50" t="s">
        <v>3357</v>
      </c>
      <c r="H6207" s="50" t="s">
        <v>3358</v>
      </c>
      <c r="I6207" s="50" t="s">
        <v>981</v>
      </c>
      <c r="J6207" s="50" t="s">
        <v>5572</v>
      </c>
      <c r="K6207" s="53">
        <v>3926.93</v>
      </c>
    </row>
    <row r="6208" spans="1:11" x14ac:dyDescent="0.25">
      <c r="A6208" s="50" t="s">
        <v>5558</v>
      </c>
      <c r="B6208" s="50" t="s">
        <v>7803</v>
      </c>
      <c r="C6208" s="50" t="s">
        <v>7798</v>
      </c>
      <c r="D6208" s="50" t="s">
        <v>37</v>
      </c>
      <c r="E6208" s="51">
        <v>45609</v>
      </c>
      <c r="F6208" s="50" t="s">
        <v>72</v>
      </c>
      <c r="G6208" s="50" t="s">
        <v>3357</v>
      </c>
      <c r="H6208" s="50" t="s">
        <v>3358</v>
      </c>
      <c r="I6208" s="50" t="s">
        <v>981</v>
      </c>
      <c r="J6208" s="50" t="s">
        <v>5572</v>
      </c>
      <c r="K6208" s="53">
        <v>3926.93</v>
      </c>
    </row>
    <row r="6209" spans="1:11" x14ac:dyDescent="0.25">
      <c r="A6209" s="50" t="s">
        <v>5558</v>
      </c>
      <c r="B6209" s="50" t="s">
        <v>7804</v>
      </c>
      <c r="C6209" s="50" t="s">
        <v>7798</v>
      </c>
      <c r="D6209" s="50" t="s">
        <v>37</v>
      </c>
      <c r="E6209" s="51">
        <v>45609</v>
      </c>
      <c r="F6209" s="50" t="s">
        <v>72</v>
      </c>
      <c r="G6209" s="50" t="s">
        <v>3357</v>
      </c>
      <c r="H6209" s="50" t="s">
        <v>3358</v>
      </c>
      <c r="I6209" s="50" t="s">
        <v>981</v>
      </c>
      <c r="J6209" s="50" t="s">
        <v>5572</v>
      </c>
      <c r="K6209" s="53">
        <v>3926.93</v>
      </c>
    </row>
    <row r="6210" spans="1:11" x14ac:dyDescent="0.25">
      <c r="A6210" s="50" t="s">
        <v>5558</v>
      </c>
      <c r="B6210" s="50" t="s">
        <v>7805</v>
      </c>
      <c r="C6210" s="50" t="s">
        <v>7798</v>
      </c>
      <c r="D6210" s="50" t="s">
        <v>37</v>
      </c>
      <c r="E6210" s="51">
        <v>45609</v>
      </c>
      <c r="F6210" s="50" t="s">
        <v>72</v>
      </c>
      <c r="G6210" s="50" t="s">
        <v>3357</v>
      </c>
      <c r="H6210" s="50" t="s">
        <v>3358</v>
      </c>
      <c r="I6210" s="50" t="s">
        <v>981</v>
      </c>
      <c r="J6210" s="50" t="s">
        <v>5572</v>
      </c>
      <c r="K6210" s="53">
        <v>3926.93</v>
      </c>
    </row>
    <row r="6211" spans="1:11" x14ac:dyDescent="0.25">
      <c r="A6211" s="50" t="s">
        <v>5558</v>
      </c>
      <c r="B6211" s="50" t="s">
        <v>7806</v>
      </c>
      <c r="C6211" s="50" t="s">
        <v>7798</v>
      </c>
      <c r="D6211" s="50" t="s">
        <v>37</v>
      </c>
      <c r="E6211" s="51">
        <v>45609</v>
      </c>
      <c r="F6211" s="50" t="s">
        <v>72</v>
      </c>
      <c r="G6211" s="50" t="s">
        <v>3357</v>
      </c>
      <c r="H6211" s="50" t="s">
        <v>3358</v>
      </c>
      <c r="I6211" s="50" t="s">
        <v>981</v>
      </c>
      <c r="J6211" s="50" t="s">
        <v>5572</v>
      </c>
      <c r="K6211" s="53">
        <v>3926.93</v>
      </c>
    </row>
    <row r="6212" spans="1:11" x14ac:dyDescent="0.25">
      <c r="A6212" s="50" t="s">
        <v>5558</v>
      </c>
      <c r="B6212" s="50" t="s">
        <v>7807</v>
      </c>
      <c r="C6212" s="50" t="s">
        <v>7798</v>
      </c>
      <c r="D6212" s="50" t="s">
        <v>37</v>
      </c>
      <c r="E6212" s="51">
        <v>45609</v>
      </c>
      <c r="F6212" s="50" t="s">
        <v>72</v>
      </c>
      <c r="G6212" s="50" t="s">
        <v>3357</v>
      </c>
      <c r="H6212" s="50" t="s">
        <v>3358</v>
      </c>
      <c r="I6212" s="50" t="s">
        <v>981</v>
      </c>
      <c r="J6212" s="50" t="s">
        <v>5572</v>
      </c>
      <c r="K6212" s="53">
        <v>3926.97</v>
      </c>
    </row>
    <row r="6213" spans="1:11" x14ac:dyDescent="0.25">
      <c r="A6213" s="50" t="s">
        <v>5558</v>
      </c>
      <c r="B6213" s="50" t="s">
        <v>7808</v>
      </c>
      <c r="C6213" s="50" t="s">
        <v>7809</v>
      </c>
      <c r="D6213" s="50" t="s">
        <v>37</v>
      </c>
      <c r="E6213" s="51">
        <v>45610</v>
      </c>
      <c r="F6213" s="50" t="s">
        <v>72</v>
      </c>
      <c r="G6213" s="50" t="s">
        <v>4174</v>
      </c>
      <c r="H6213" s="50" t="s">
        <v>4175</v>
      </c>
      <c r="I6213" s="50" t="s">
        <v>981</v>
      </c>
      <c r="J6213" s="50" t="s">
        <v>5572</v>
      </c>
      <c r="K6213" s="53">
        <v>7111.36</v>
      </c>
    </row>
    <row r="6214" spans="1:11" x14ac:dyDescent="0.25">
      <c r="A6214" s="50" t="s">
        <v>5558</v>
      </c>
      <c r="B6214" s="50" t="s">
        <v>7810</v>
      </c>
      <c r="C6214" s="50" t="s">
        <v>7809</v>
      </c>
      <c r="D6214" s="50" t="s">
        <v>37</v>
      </c>
      <c r="E6214" s="51">
        <v>45610</v>
      </c>
      <c r="F6214" s="50" t="s">
        <v>72</v>
      </c>
      <c r="G6214" s="50" t="s">
        <v>426</v>
      </c>
      <c r="H6214" s="50" t="s">
        <v>427</v>
      </c>
      <c r="I6214" s="50" t="s">
        <v>981</v>
      </c>
      <c r="J6214" s="50" t="s">
        <v>5572</v>
      </c>
      <c r="K6214" s="53">
        <v>7111.36</v>
      </c>
    </row>
    <row r="6215" spans="1:11" x14ac:dyDescent="0.25">
      <c r="A6215" s="50" t="s">
        <v>5558</v>
      </c>
      <c r="B6215" s="50" t="s">
        <v>7811</v>
      </c>
      <c r="C6215" s="50" t="s">
        <v>7809</v>
      </c>
      <c r="D6215" s="50" t="s">
        <v>37</v>
      </c>
      <c r="E6215" s="51">
        <v>45610</v>
      </c>
      <c r="F6215" s="50" t="s">
        <v>72</v>
      </c>
      <c r="G6215" s="50" t="s">
        <v>250</v>
      </c>
      <c r="H6215" s="50" t="s">
        <v>251</v>
      </c>
      <c r="I6215" s="50" t="s">
        <v>981</v>
      </c>
      <c r="J6215" s="50" t="s">
        <v>5572</v>
      </c>
      <c r="K6215" s="53">
        <v>7111.35</v>
      </c>
    </row>
    <row r="6216" spans="1:11" x14ac:dyDescent="0.25">
      <c r="A6216" s="50" t="s">
        <v>5558</v>
      </c>
      <c r="B6216" s="50" t="s">
        <v>7812</v>
      </c>
      <c r="C6216" s="50" t="s">
        <v>7809</v>
      </c>
      <c r="D6216" s="50" t="s">
        <v>37</v>
      </c>
      <c r="E6216" s="51">
        <v>45610</v>
      </c>
      <c r="F6216" s="50" t="s">
        <v>72</v>
      </c>
      <c r="G6216" s="50" t="s">
        <v>250</v>
      </c>
      <c r="H6216" s="50" t="s">
        <v>251</v>
      </c>
      <c r="I6216" s="50" t="s">
        <v>981</v>
      </c>
      <c r="J6216" s="50" t="s">
        <v>5572</v>
      </c>
      <c r="K6216" s="53">
        <v>7111.36</v>
      </c>
    </row>
    <row r="6217" spans="1:11" x14ac:dyDescent="0.25">
      <c r="A6217" s="50" t="s">
        <v>5558</v>
      </c>
      <c r="B6217" s="50" t="s">
        <v>7813</v>
      </c>
      <c r="C6217" s="50" t="s">
        <v>7427</v>
      </c>
      <c r="D6217" s="50" t="s">
        <v>37</v>
      </c>
      <c r="E6217" s="51">
        <v>45610</v>
      </c>
      <c r="F6217" s="50" t="s">
        <v>72</v>
      </c>
      <c r="G6217" s="50" t="s">
        <v>1473</v>
      </c>
      <c r="H6217" s="50" t="s">
        <v>1474</v>
      </c>
      <c r="I6217" s="50" t="s">
        <v>981</v>
      </c>
      <c r="J6217" s="50" t="s">
        <v>5572</v>
      </c>
      <c r="K6217" s="53">
        <v>4310.6400000000003</v>
      </c>
    </row>
    <row r="6218" spans="1:11" x14ac:dyDescent="0.25">
      <c r="A6218" s="50" t="s">
        <v>5558</v>
      </c>
      <c r="B6218" s="50" t="s">
        <v>7814</v>
      </c>
      <c r="C6218" s="50" t="s">
        <v>7427</v>
      </c>
      <c r="D6218" s="50" t="s">
        <v>37</v>
      </c>
      <c r="E6218" s="51">
        <v>45610</v>
      </c>
      <c r="F6218" s="50" t="s">
        <v>72</v>
      </c>
      <c r="G6218" s="50" t="s">
        <v>1473</v>
      </c>
      <c r="H6218" s="50" t="s">
        <v>1474</v>
      </c>
      <c r="I6218" s="50" t="s">
        <v>981</v>
      </c>
      <c r="J6218" s="50" t="s">
        <v>5572</v>
      </c>
      <c r="K6218" s="53">
        <v>4310.6400000000003</v>
      </c>
    </row>
    <row r="6219" spans="1:11" x14ac:dyDescent="0.25">
      <c r="A6219" s="50" t="s">
        <v>5558</v>
      </c>
      <c r="B6219" s="50" t="s">
        <v>7815</v>
      </c>
      <c r="C6219" s="50" t="s">
        <v>7427</v>
      </c>
      <c r="D6219" s="50" t="s">
        <v>37</v>
      </c>
      <c r="E6219" s="51">
        <v>45610</v>
      </c>
      <c r="F6219" s="50" t="s">
        <v>72</v>
      </c>
      <c r="G6219" s="50" t="s">
        <v>1473</v>
      </c>
      <c r="H6219" s="50" t="s">
        <v>1474</v>
      </c>
      <c r="I6219" s="50" t="s">
        <v>981</v>
      </c>
      <c r="J6219" s="50" t="s">
        <v>5572</v>
      </c>
      <c r="K6219" s="53">
        <v>4310.6400000000003</v>
      </c>
    </row>
    <row r="6220" spans="1:11" x14ac:dyDescent="0.25">
      <c r="A6220" s="50" t="s">
        <v>5558</v>
      </c>
      <c r="B6220" s="50" t="s">
        <v>7816</v>
      </c>
      <c r="C6220" s="50" t="s">
        <v>7427</v>
      </c>
      <c r="D6220" s="50" t="s">
        <v>37</v>
      </c>
      <c r="E6220" s="51">
        <v>45610</v>
      </c>
      <c r="F6220" s="50" t="s">
        <v>72</v>
      </c>
      <c r="G6220" s="50" t="s">
        <v>1473</v>
      </c>
      <c r="H6220" s="50" t="s">
        <v>1474</v>
      </c>
      <c r="I6220" s="50" t="s">
        <v>981</v>
      </c>
      <c r="J6220" s="50" t="s">
        <v>5572</v>
      </c>
      <c r="K6220" s="53">
        <v>4310.6400000000003</v>
      </c>
    </row>
    <row r="6221" spans="1:11" x14ac:dyDescent="0.25">
      <c r="A6221" s="50" t="s">
        <v>5558</v>
      </c>
      <c r="B6221" s="50" t="s">
        <v>7817</v>
      </c>
      <c r="C6221" s="50" t="s">
        <v>7427</v>
      </c>
      <c r="D6221" s="50" t="s">
        <v>37</v>
      </c>
      <c r="E6221" s="51">
        <v>45611</v>
      </c>
      <c r="F6221" s="50" t="s">
        <v>72</v>
      </c>
      <c r="G6221" s="50" t="s">
        <v>4145</v>
      </c>
      <c r="H6221" s="50" t="s">
        <v>4146</v>
      </c>
      <c r="I6221" s="50" t="s">
        <v>981</v>
      </c>
      <c r="J6221" s="50" t="s">
        <v>5572</v>
      </c>
      <c r="K6221" s="53">
        <v>4310.6400000000003</v>
      </c>
    </row>
    <row r="6222" spans="1:11" x14ac:dyDescent="0.25">
      <c r="A6222" s="50" t="s">
        <v>5558</v>
      </c>
      <c r="B6222" s="50" t="s">
        <v>7818</v>
      </c>
      <c r="C6222" s="50" t="s">
        <v>7407</v>
      </c>
      <c r="D6222" s="50" t="s">
        <v>37</v>
      </c>
      <c r="E6222" s="51">
        <v>45611</v>
      </c>
      <c r="F6222" s="50" t="s">
        <v>72</v>
      </c>
      <c r="G6222" s="50" t="s">
        <v>4145</v>
      </c>
      <c r="H6222" s="50" t="s">
        <v>4146</v>
      </c>
      <c r="I6222" s="50" t="s">
        <v>981</v>
      </c>
      <c r="J6222" s="50" t="s">
        <v>5572</v>
      </c>
      <c r="K6222" s="53">
        <v>3951.42</v>
      </c>
    </row>
    <row r="6223" spans="1:11" x14ac:dyDescent="0.25">
      <c r="A6223" s="50" t="s">
        <v>5558</v>
      </c>
      <c r="B6223" s="50" t="s">
        <v>7819</v>
      </c>
      <c r="C6223" s="50" t="s">
        <v>7407</v>
      </c>
      <c r="D6223" s="50" t="s">
        <v>37</v>
      </c>
      <c r="E6223" s="51">
        <v>45611</v>
      </c>
      <c r="F6223" s="50" t="s">
        <v>72</v>
      </c>
      <c r="G6223" s="50" t="s">
        <v>4145</v>
      </c>
      <c r="H6223" s="50" t="s">
        <v>4146</v>
      </c>
      <c r="I6223" s="50" t="s">
        <v>981</v>
      </c>
      <c r="J6223" s="50" t="s">
        <v>5572</v>
      </c>
      <c r="K6223" s="53">
        <v>3951.42</v>
      </c>
    </row>
    <row r="6224" spans="1:11" x14ac:dyDescent="0.25">
      <c r="A6224" s="50" t="s">
        <v>5558</v>
      </c>
      <c r="B6224" s="50" t="s">
        <v>7820</v>
      </c>
      <c r="C6224" s="50" t="s">
        <v>7421</v>
      </c>
      <c r="D6224" s="50" t="s">
        <v>37</v>
      </c>
      <c r="E6224" s="51">
        <v>45611</v>
      </c>
      <c r="F6224" s="50" t="s">
        <v>72</v>
      </c>
      <c r="G6224" s="50" t="s">
        <v>7821</v>
      </c>
      <c r="H6224" s="50" t="s">
        <v>7822</v>
      </c>
      <c r="I6224" s="50" t="s">
        <v>981</v>
      </c>
      <c r="J6224" s="50" t="s">
        <v>5572</v>
      </c>
      <c r="K6224" s="53">
        <v>6585.7</v>
      </c>
    </row>
    <row r="6225" spans="1:11" x14ac:dyDescent="0.25">
      <c r="A6225" s="50" t="s">
        <v>5558</v>
      </c>
      <c r="B6225" s="50" t="s">
        <v>7823</v>
      </c>
      <c r="C6225" s="50" t="s">
        <v>7421</v>
      </c>
      <c r="D6225" s="50" t="s">
        <v>37</v>
      </c>
      <c r="E6225" s="51">
        <v>45611</v>
      </c>
      <c r="F6225" s="50" t="s">
        <v>72</v>
      </c>
      <c r="G6225" s="50" t="s">
        <v>7821</v>
      </c>
      <c r="H6225" s="50" t="s">
        <v>7822</v>
      </c>
      <c r="I6225" s="50" t="s">
        <v>981</v>
      </c>
      <c r="J6225" s="50" t="s">
        <v>5572</v>
      </c>
      <c r="K6225" s="53">
        <v>6585.7</v>
      </c>
    </row>
    <row r="6226" spans="1:11" x14ac:dyDescent="0.25">
      <c r="A6226" s="50" t="s">
        <v>5558</v>
      </c>
      <c r="B6226" s="50" t="s">
        <v>7824</v>
      </c>
      <c r="C6226" s="50" t="s">
        <v>7421</v>
      </c>
      <c r="D6226" s="50" t="s">
        <v>37</v>
      </c>
      <c r="E6226" s="51">
        <v>45611</v>
      </c>
      <c r="F6226" s="50" t="s">
        <v>72</v>
      </c>
      <c r="G6226" s="50" t="s">
        <v>3264</v>
      </c>
      <c r="H6226" s="50" t="s">
        <v>3265</v>
      </c>
      <c r="I6226" s="50" t="s">
        <v>981</v>
      </c>
      <c r="J6226" s="50" t="s">
        <v>5572</v>
      </c>
      <c r="K6226" s="53">
        <v>6585.7</v>
      </c>
    </row>
    <row r="6227" spans="1:11" x14ac:dyDescent="0.25">
      <c r="A6227" s="50" t="s">
        <v>5558</v>
      </c>
      <c r="B6227" s="50" t="s">
        <v>7825</v>
      </c>
      <c r="C6227" s="50" t="s">
        <v>7421</v>
      </c>
      <c r="D6227" s="50" t="s">
        <v>37</v>
      </c>
      <c r="E6227" s="51">
        <v>45611</v>
      </c>
      <c r="F6227" s="50" t="s">
        <v>72</v>
      </c>
      <c r="G6227" s="50" t="s">
        <v>4117</v>
      </c>
      <c r="H6227" s="50" t="s">
        <v>4118</v>
      </c>
      <c r="I6227" s="50" t="s">
        <v>981</v>
      </c>
      <c r="J6227" s="50" t="s">
        <v>5572</v>
      </c>
      <c r="K6227" s="53">
        <v>6585.7</v>
      </c>
    </row>
    <row r="6228" spans="1:11" x14ac:dyDescent="0.25">
      <c r="A6228" s="50" t="s">
        <v>5558</v>
      </c>
      <c r="B6228" s="50" t="s">
        <v>7826</v>
      </c>
      <c r="C6228" s="50" t="s">
        <v>7427</v>
      </c>
      <c r="D6228" s="50" t="s">
        <v>37</v>
      </c>
      <c r="E6228" s="51">
        <v>45611</v>
      </c>
      <c r="F6228" s="50" t="s">
        <v>72</v>
      </c>
      <c r="G6228" s="50" t="s">
        <v>106</v>
      </c>
      <c r="H6228" s="50" t="s">
        <v>107</v>
      </c>
      <c r="I6228" s="50" t="s">
        <v>981</v>
      </c>
      <c r="J6228" s="50" t="s">
        <v>5572</v>
      </c>
      <c r="K6228" s="53">
        <v>4310.6400000000003</v>
      </c>
    </row>
    <row r="6229" spans="1:11" x14ac:dyDescent="0.25">
      <c r="A6229" s="50" t="s">
        <v>5558</v>
      </c>
      <c r="B6229" s="50" t="s">
        <v>7827</v>
      </c>
      <c r="C6229" s="50" t="s">
        <v>7427</v>
      </c>
      <c r="D6229" s="50" t="s">
        <v>37</v>
      </c>
      <c r="E6229" s="51">
        <v>45611</v>
      </c>
      <c r="F6229" s="50" t="s">
        <v>72</v>
      </c>
      <c r="G6229" s="50" t="s">
        <v>106</v>
      </c>
      <c r="H6229" s="50" t="s">
        <v>107</v>
      </c>
      <c r="I6229" s="50" t="s">
        <v>981</v>
      </c>
      <c r="J6229" s="50" t="s">
        <v>5572</v>
      </c>
      <c r="K6229" s="53">
        <v>4310.6400000000003</v>
      </c>
    </row>
    <row r="6230" spans="1:11" x14ac:dyDescent="0.25">
      <c r="A6230" s="50" t="s">
        <v>5558</v>
      </c>
      <c r="B6230" s="50" t="s">
        <v>7828</v>
      </c>
      <c r="C6230" s="50" t="s">
        <v>7427</v>
      </c>
      <c r="D6230" s="50" t="s">
        <v>37</v>
      </c>
      <c r="E6230" s="51">
        <v>45611</v>
      </c>
      <c r="F6230" s="50" t="s">
        <v>72</v>
      </c>
      <c r="G6230" s="50" t="s">
        <v>106</v>
      </c>
      <c r="H6230" s="50" t="s">
        <v>107</v>
      </c>
      <c r="I6230" s="50" t="s">
        <v>981</v>
      </c>
      <c r="J6230" s="50" t="s">
        <v>5572</v>
      </c>
      <c r="K6230" s="53">
        <v>4310.6400000000003</v>
      </c>
    </row>
    <row r="6231" spans="1:11" x14ac:dyDescent="0.25">
      <c r="A6231" s="50" t="s">
        <v>5558</v>
      </c>
      <c r="B6231" s="50" t="s">
        <v>7829</v>
      </c>
      <c r="C6231" s="50" t="s">
        <v>7427</v>
      </c>
      <c r="D6231" s="50" t="s">
        <v>37</v>
      </c>
      <c r="E6231" s="51">
        <v>45611</v>
      </c>
      <c r="F6231" s="50" t="s">
        <v>72</v>
      </c>
      <c r="G6231" s="50" t="s">
        <v>106</v>
      </c>
      <c r="H6231" s="50" t="s">
        <v>107</v>
      </c>
      <c r="I6231" s="50" t="s">
        <v>981</v>
      </c>
      <c r="J6231" s="50" t="s">
        <v>5572</v>
      </c>
      <c r="K6231" s="53">
        <v>4310.6400000000003</v>
      </c>
    </row>
    <row r="6232" spans="1:11" x14ac:dyDescent="0.25">
      <c r="A6232" s="50" t="s">
        <v>5558</v>
      </c>
      <c r="B6232" s="50" t="s">
        <v>7830</v>
      </c>
      <c r="C6232" s="50" t="s">
        <v>7427</v>
      </c>
      <c r="D6232" s="50" t="s">
        <v>37</v>
      </c>
      <c r="E6232" s="51">
        <v>45611</v>
      </c>
      <c r="F6232" s="50" t="s">
        <v>72</v>
      </c>
      <c r="G6232" s="50" t="s">
        <v>106</v>
      </c>
      <c r="H6232" s="50" t="s">
        <v>107</v>
      </c>
      <c r="I6232" s="50" t="s">
        <v>981</v>
      </c>
      <c r="J6232" s="50" t="s">
        <v>5572</v>
      </c>
      <c r="K6232" s="53">
        <v>4310.6400000000003</v>
      </c>
    </row>
    <row r="6233" spans="1:11" x14ac:dyDescent="0.25">
      <c r="A6233" s="50" t="s">
        <v>5558</v>
      </c>
      <c r="B6233" s="50" t="s">
        <v>7831</v>
      </c>
      <c r="C6233" s="50" t="s">
        <v>7427</v>
      </c>
      <c r="D6233" s="50" t="s">
        <v>37</v>
      </c>
      <c r="E6233" s="51">
        <v>45611</v>
      </c>
      <c r="F6233" s="50" t="s">
        <v>72</v>
      </c>
      <c r="G6233" s="50" t="s">
        <v>5586</v>
      </c>
      <c r="H6233" s="50" t="s">
        <v>5587</v>
      </c>
      <c r="I6233" s="50" t="s">
        <v>981</v>
      </c>
      <c r="J6233" s="50" t="s">
        <v>5572</v>
      </c>
      <c r="K6233" s="53">
        <v>4310.6400000000003</v>
      </c>
    </row>
    <row r="6234" spans="1:11" x14ac:dyDescent="0.25">
      <c r="A6234" s="50" t="s">
        <v>5558</v>
      </c>
      <c r="B6234" s="50" t="s">
        <v>7832</v>
      </c>
      <c r="C6234" s="50" t="s">
        <v>7427</v>
      </c>
      <c r="D6234" s="50" t="s">
        <v>37</v>
      </c>
      <c r="E6234" s="51">
        <v>45611</v>
      </c>
      <c r="F6234" s="50" t="s">
        <v>72</v>
      </c>
      <c r="G6234" s="50" t="s">
        <v>5586</v>
      </c>
      <c r="H6234" s="50" t="s">
        <v>5587</v>
      </c>
      <c r="I6234" s="50" t="s">
        <v>981</v>
      </c>
      <c r="J6234" s="50" t="s">
        <v>5572</v>
      </c>
      <c r="K6234" s="53">
        <v>4310.6400000000003</v>
      </c>
    </row>
    <row r="6235" spans="1:11" x14ac:dyDescent="0.25">
      <c r="A6235" s="50" t="s">
        <v>5558</v>
      </c>
      <c r="B6235" s="50" t="s">
        <v>7833</v>
      </c>
      <c r="C6235" s="50" t="s">
        <v>7427</v>
      </c>
      <c r="D6235" s="50" t="s">
        <v>37</v>
      </c>
      <c r="E6235" s="51">
        <v>45611</v>
      </c>
      <c r="F6235" s="50" t="s">
        <v>72</v>
      </c>
      <c r="G6235" s="50" t="s">
        <v>3515</v>
      </c>
      <c r="H6235" s="50" t="s">
        <v>3516</v>
      </c>
      <c r="I6235" s="50" t="s">
        <v>981</v>
      </c>
      <c r="J6235" s="50" t="s">
        <v>5572</v>
      </c>
      <c r="K6235" s="53">
        <v>4310.6400000000003</v>
      </c>
    </row>
    <row r="6236" spans="1:11" x14ac:dyDescent="0.25">
      <c r="A6236" s="50" t="s">
        <v>5558</v>
      </c>
      <c r="B6236" s="50" t="s">
        <v>7834</v>
      </c>
      <c r="C6236" s="50" t="s">
        <v>7427</v>
      </c>
      <c r="D6236" s="50" t="s">
        <v>37</v>
      </c>
      <c r="E6236" s="51">
        <v>45611</v>
      </c>
      <c r="F6236" s="50" t="s">
        <v>72</v>
      </c>
      <c r="G6236" s="50" t="s">
        <v>1206</v>
      </c>
      <c r="H6236" s="50" t="s">
        <v>1207</v>
      </c>
      <c r="I6236" s="50" t="s">
        <v>981</v>
      </c>
      <c r="J6236" s="50" t="s">
        <v>5572</v>
      </c>
      <c r="K6236" s="53">
        <v>4310.6400000000003</v>
      </c>
    </row>
    <row r="6237" spans="1:11" x14ac:dyDescent="0.25">
      <c r="A6237" s="50" t="s">
        <v>5558</v>
      </c>
      <c r="B6237" s="50" t="s">
        <v>7835</v>
      </c>
      <c r="C6237" s="50" t="s">
        <v>7427</v>
      </c>
      <c r="D6237" s="50" t="s">
        <v>37</v>
      </c>
      <c r="E6237" s="51">
        <v>45611</v>
      </c>
      <c r="F6237" s="50" t="s">
        <v>72</v>
      </c>
      <c r="G6237" s="50" t="s">
        <v>1206</v>
      </c>
      <c r="H6237" s="50" t="s">
        <v>1207</v>
      </c>
      <c r="I6237" s="50" t="s">
        <v>981</v>
      </c>
      <c r="J6237" s="50" t="s">
        <v>5572</v>
      </c>
      <c r="K6237" s="53">
        <v>4310.6400000000003</v>
      </c>
    </row>
    <row r="6238" spans="1:11" x14ac:dyDescent="0.25">
      <c r="A6238" s="50" t="s">
        <v>5558</v>
      </c>
      <c r="B6238" s="50" t="s">
        <v>7836</v>
      </c>
      <c r="C6238" s="50" t="s">
        <v>7427</v>
      </c>
      <c r="D6238" s="50" t="s">
        <v>37</v>
      </c>
      <c r="E6238" s="51">
        <v>45611</v>
      </c>
      <c r="F6238" s="50" t="s">
        <v>72</v>
      </c>
      <c r="G6238" s="50" t="s">
        <v>1206</v>
      </c>
      <c r="H6238" s="50" t="s">
        <v>1207</v>
      </c>
      <c r="I6238" s="50" t="s">
        <v>981</v>
      </c>
      <c r="J6238" s="50" t="s">
        <v>5572</v>
      </c>
      <c r="K6238" s="53">
        <v>4310.6400000000003</v>
      </c>
    </row>
    <row r="6239" spans="1:11" x14ac:dyDescent="0.25">
      <c r="A6239" s="50" t="s">
        <v>5558</v>
      </c>
      <c r="B6239" s="50" t="s">
        <v>7837</v>
      </c>
      <c r="C6239" s="50" t="s">
        <v>7427</v>
      </c>
      <c r="D6239" s="50" t="s">
        <v>37</v>
      </c>
      <c r="E6239" s="51">
        <v>45611</v>
      </c>
      <c r="F6239" s="50" t="s">
        <v>72</v>
      </c>
      <c r="G6239" s="50" t="s">
        <v>260</v>
      </c>
      <c r="H6239" s="50" t="s">
        <v>261</v>
      </c>
      <c r="I6239" s="50" t="s">
        <v>981</v>
      </c>
      <c r="J6239" s="50" t="s">
        <v>5572</v>
      </c>
      <c r="K6239" s="53">
        <v>4310.6400000000003</v>
      </c>
    </row>
    <row r="6240" spans="1:11" x14ac:dyDescent="0.25">
      <c r="A6240" s="50" t="s">
        <v>5558</v>
      </c>
      <c r="B6240" s="50" t="s">
        <v>7838</v>
      </c>
      <c r="C6240" s="50" t="s">
        <v>7427</v>
      </c>
      <c r="D6240" s="50" t="s">
        <v>37</v>
      </c>
      <c r="E6240" s="51">
        <v>45611</v>
      </c>
      <c r="F6240" s="50" t="s">
        <v>72</v>
      </c>
      <c r="G6240" s="50" t="s">
        <v>3308</v>
      </c>
      <c r="H6240" s="50" t="s">
        <v>3309</v>
      </c>
      <c r="I6240" s="50" t="s">
        <v>981</v>
      </c>
      <c r="J6240" s="50" t="s">
        <v>5572</v>
      </c>
      <c r="K6240" s="53">
        <v>4310.6400000000003</v>
      </c>
    </row>
    <row r="6241" spans="1:11" x14ac:dyDescent="0.25">
      <c r="A6241" s="50" t="s">
        <v>5558</v>
      </c>
      <c r="B6241" s="50" t="s">
        <v>7839</v>
      </c>
      <c r="C6241" s="50" t="s">
        <v>7427</v>
      </c>
      <c r="D6241" s="50" t="s">
        <v>37</v>
      </c>
      <c r="E6241" s="51">
        <v>45611</v>
      </c>
      <c r="F6241" s="50" t="s">
        <v>72</v>
      </c>
      <c r="G6241" s="50" t="s">
        <v>7840</v>
      </c>
      <c r="H6241" s="50" t="s">
        <v>7841</v>
      </c>
      <c r="I6241" s="50" t="s">
        <v>981</v>
      </c>
      <c r="J6241" s="50" t="s">
        <v>5572</v>
      </c>
      <c r="K6241" s="53">
        <v>4310.6400000000003</v>
      </c>
    </row>
    <row r="6242" spans="1:11" x14ac:dyDescent="0.25">
      <c r="A6242" s="50" t="s">
        <v>5558</v>
      </c>
      <c r="B6242" s="50" t="s">
        <v>7842</v>
      </c>
      <c r="C6242" s="50" t="s">
        <v>7421</v>
      </c>
      <c r="D6242" s="50" t="s">
        <v>37</v>
      </c>
      <c r="E6242" s="51">
        <v>45611</v>
      </c>
      <c r="F6242" s="50" t="s">
        <v>72</v>
      </c>
      <c r="G6242" s="50" t="s">
        <v>238</v>
      </c>
      <c r="H6242" s="50" t="s">
        <v>239</v>
      </c>
      <c r="I6242" s="50" t="s">
        <v>981</v>
      </c>
      <c r="J6242" s="50" t="s">
        <v>5572</v>
      </c>
      <c r="K6242" s="53">
        <v>6585.7</v>
      </c>
    </row>
    <row r="6243" spans="1:11" x14ac:dyDescent="0.25">
      <c r="A6243" s="50" t="s">
        <v>5558</v>
      </c>
      <c r="B6243" s="50" t="s">
        <v>7843</v>
      </c>
      <c r="C6243" s="50" t="s">
        <v>7421</v>
      </c>
      <c r="D6243" s="50" t="s">
        <v>37</v>
      </c>
      <c r="E6243" s="51">
        <v>45611</v>
      </c>
      <c r="F6243" s="50" t="s">
        <v>72</v>
      </c>
      <c r="G6243" s="50" t="s">
        <v>174</v>
      </c>
      <c r="H6243" s="50" t="s">
        <v>175</v>
      </c>
      <c r="I6243" s="50" t="s">
        <v>981</v>
      </c>
      <c r="J6243" s="50" t="s">
        <v>5572</v>
      </c>
      <c r="K6243" s="53">
        <v>6585.7</v>
      </c>
    </row>
    <row r="6244" spans="1:11" x14ac:dyDescent="0.25">
      <c r="A6244" s="50" t="s">
        <v>5558</v>
      </c>
      <c r="B6244" s="50" t="s">
        <v>7844</v>
      </c>
      <c r="C6244" s="50" t="s">
        <v>5999</v>
      </c>
      <c r="D6244" s="50" t="s">
        <v>37</v>
      </c>
      <c r="E6244" s="51">
        <v>45611</v>
      </c>
      <c r="F6244" s="50" t="s">
        <v>5578</v>
      </c>
      <c r="G6244" s="50" t="s">
        <v>250</v>
      </c>
      <c r="H6244" s="50" t="s">
        <v>251</v>
      </c>
      <c r="I6244" s="50" t="s">
        <v>981</v>
      </c>
      <c r="J6244" s="50" t="s">
        <v>5579</v>
      </c>
      <c r="K6244" s="53">
        <v>11800</v>
      </c>
    </row>
    <row r="6245" spans="1:11" x14ac:dyDescent="0.25">
      <c r="A6245" s="50" t="s">
        <v>5558</v>
      </c>
      <c r="B6245" s="50" t="s">
        <v>7845</v>
      </c>
      <c r="C6245" s="50" t="s">
        <v>7427</v>
      </c>
      <c r="D6245" s="50" t="s">
        <v>37</v>
      </c>
      <c r="E6245" s="51">
        <v>45614</v>
      </c>
      <c r="F6245" s="50" t="s">
        <v>72</v>
      </c>
      <c r="G6245" s="50" t="s">
        <v>558</v>
      </c>
      <c r="H6245" s="50" t="s">
        <v>559</v>
      </c>
      <c r="I6245" s="50" t="s">
        <v>981</v>
      </c>
      <c r="J6245" s="50" t="s">
        <v>5572</v>
      </c>
      <c r="K6245" s="53">
        <v>4310.6400000000003</v>
      </c>
    </row>
    <row r="6246" spans="1:11" x14ac:dyDescent="0.25">
      <c r="A6246" s="50" t="s">
        <v>5558</v>
      </c>
      <c r="B6246" s="50" t="s">
        <v>7846</v>
      </c>
      <c r="C6246" s="50" t="s">
        <v>7847</v>
      </c>
      <c r="D6246" s="50" t="s">
        <v>37</v>
      </c>
      <c r="E6246" s="51">
        <v>45615</v>
      </c>
      <c r="F6246" s="50" t="s">
        <v>72</v>
      </c>
      <c r="G6246" s="50" t="s">
        <v>462</v>
      </c>
      <c r="H6246" s="50" t="s">
        <v>463</v>
      </c>
      <c r="I6246" s="50" t="s">
        <v>981</v>
      </c>
      <c r="J6246" s="50" t="s">
        <v>5561</v>
      </c>
      <c r="K6246" s="53">
        <v>1700.31</v>
      </c>
    </row>
    <row r="6247" spans="1:11" x14ac:dyDescent="0.25">
      <c r="A6247" s="50" t="s">
        <v>5558</v>
      </c>
      <c r="B6247" s="50" t="s">
        <v>7848</v>
      </c>
      <c r="C6247" s="50" t="s">
        <v>7847</v>
      </c>
      <c r="D6247" s="50" t="s">
        <v>37</v>
      </c>
      <c r="E6247" s="51">
        <v>45615</v>
      </c>
      <c r="F6247" s="50" t="s">
        <v>72</v>
      </c>
      <c r="G6247" s="50" t="s">
        <v>462</v>
      </c>
      <c r="H6247" s="50" t="s">
        <v>463</v>
      </c>
      <c r="I6247" s="50" t="s">
        <v>981</v>
      </c>
      <c r="J6247" s="50" t="s">
        <v>5561</v>
      </c>
      <c r="K6247" s="53">
        <v>1700.31</v>
      </c>
    </row>
    <row r="6248" spans="1:11" x14ac:dyDescent="0.25">
      <c r="A6248" s="50" t="s">
        <v>5558</v>
      </c>
      <c r="B6248" s="50" t="s">
        <v>7849</v>
      </c>
      <c r="C6248" s="50" t="s">
        <v>7847</v>
      </c>
      <c r="D6248" s="50" t="s">
        <v>37</v>
      </c>
      <c r="E6248" s="51">
        <v>45615</v>
      </c>
      <c r="F6248" s="50" t="s">
        <v>72</v>
      </c>
      <c r="G6248" s="50" t="s">
        <v>462</v>
      </c>
      <c r="H6248" s="50" t="s">
        <v>463</v>
      </c>
      <c r="I6248" s="50" t="s">
        <v>981</v>
      </c>
      <c r="J6248" s="50" t="s">
        <v>5561</v>
      </c>
      <c r="K6248" s="53">
        <v>1700.31</v>
      </c>
    </row>
    <row r="6249" spans="1:11" x14ac:dyDescent="0.25">
      <c r="A6249" s="50" t="s">
        <v>5558</v>
      </c>
      <c r="B6249" s="50" t="s">
        <v>7850</v>
      </c>
      <c r="C6249" s="50" t="s">
        <v>7847</v>
      </c>
      <c r="D6249" s="50" t="s">
        <v>37</v>
      </c>
      <c r="E6249" s="51">
        <v>45615</v>
      </c>
      <c r="F6249" s="50" t="s">
        <v>72</v>
      </c>
      <c r="G6249" s="50" t="s">
        <v>462</v>
      </c>
      <c r="H6249" s="50" t="s">
        <v>463</v>
      </c>
      <c r="I6249" s="50" t="s">
        <v>981</v>
      </c>
      <c r="J6249" s="50" t="s">
        <v>5561</v>
      </c>
      <c r="K6249" s="53">
        <v>1700.3</v>
      </c>
    </row>
    <row r="6250" spans="1:11" x14ac:dyDescent="0.25">
      <c r="A6250" s="50" t="s">
        <v>5558</v>
      </c>
      <c r="B6250" s="50" t="s">
        <v>7851</v>
      </c>
      <c r="C6250" s="50" t="s">
        <v>5585</v>
      </c>
      <c r="D6250" s="50" t="s">
        <v>37</v>
      </c>
      <c r="E6250" s="51">
        <v>45615</v>
      </c>
      <c r="F6250" s="50" t="s">
        <v>72</v>
      </c>
      <c r="G6250" s="50" t="s">
        <v>260</v>
      </c>
      <c r="H6250" s="50" t="s">
        <v>261</v>
      </c>
      <c r="I6250" s="50" t="s">
        <v>981</v>
      </c>
      <c r="J6250" s="50" t="s">
        <v>5572</v>
      </c>
      <c r="K6250" s="53">
        <v>6224.5</v>
      </c>
    </row>
    <row r="6251" spans="1:11" x14ac:dyDescent="0.25">
      <c r="A6251" s="50" t="s">
        <v>5558</v>
      </c>
      <c r="B6251" s="50" t="s">
        <v>7852</v>
      </c>
      <c r="C6251" s="50" t="s">
        <v>5585</v>
      </c>
      <c r="D6251" s="50" t="s">
        <v>37</v>
      </c>
      <c r="E6251" s="51">
        <v>45615</v>
      </c>
      <c r="F6251" s="50" t="s">
        <v>72</v>
      </c>
      <c r="G6251" s="50" t="s">
        <v>260</v>
      </c>
      <c r="H6251" s="50" t="s">
        <v>261</v>
      </c>
      <c r="I6251" s="50" t="s">
        <v>981</v>
      </c>
      <c r="J6251" s="50" t="s">
        <v>5572</v>
      </c>
      <c r="K6251" s="53">
        <v>6224.5</v>
      </c>
    </row>
    <row r="6252" spans="1:11" x14ac:dyDescent="0.25">
      <c r="A6252" s="50" t="s">
        <v>5558</v>
      </c>
      <c r="B6252" s="50" t="s">
        <v>7853</v>
      </c>
      <c r="C6252" s="50" t="s">
        <v>7427</v>
      </c>
      <c r="D6252" s="50" t="s">
        <v>37</v>
      </c>
      <c r="E6252" s="51">
        <v>45616</v>
      </c>
      <c r="F6252" s="50" t="s">
        <v>72</v>
      </c>
      <c r="G6252" s="50" t="s">
        <v>3590</v>
      </c>
      <c r="H6252" s="50" t="s">
        <v>3591</v>
      </c>
      <c r="I6252" s="50" t="s">
        <v>981</v>
      </c>
      <c r="J6252" s="50" t="s">
        <v>5572</v>
      </c>
      <c r="K6252" s="53">
        <v>4310.6400000000003</v>
      </c>
    </row>
    <row r="6253" spans="1:11" x14ac:dyDescent="0.25">
      <c r="A6253" s="50" t="s">
        <v>5558</v>
      </c>
      <c r="B6253" s="50" t="s">
        <v>7854</v>
      </c>
      <c r="C6253" s="50" t="s">
        <v>5585</v>
      </c>
      <c r="D6253" s="50" t="s">
        <v>37</v>
      </c>
      <c r="E6253" s="51">
        <v>45617</v>
      </c>
      <c r="F6253" s="50" t="s">
        <v>72</v>
      </c>
      <c r="G6253" s="50" t="s">
        <v>3308</v>
      </c>
      <c r="H6253" s="50" t="s">
        <v>3309</v>
      </c>
      <c r="I6253" s="50" t="s">
        <v>981</v>
      </c>
      <c r="J6253" s="50" t="s">
        <v>5572</v>
      </c>
      <c r="K6253" s="53">
        <v>6290</v>
      </c>
    </row>
    <row r="6254" spans="1:11" x14ac:dyDescent="0.25">
      <c r="A6254" s="50" t="s">
        <v>5558</v>
      </c>
      <c r="B6254" s="50" t="s">
        <v>7855</v>
      </c>
      <c r="C6254" s="50" t="s">
        <v>5585</v>
      </c>
      <c r="D6254" s="50" t="s">
        <v>37</v>
      </c>
      <c r="E6254" s="51">
        <v>45617</v>
      </c>
      <c r="F6254" s="50" t="s">
        <v>72</v>
      </c>
      <c r="G6254" s="50" t="s">
        <v>612</v>
      </c>
      <c r="H6254" s="50" t="s">
        <v>613</v>
      </c>
      <c r="I6254" s="50" t="s">
        <v>981</v>
      </c>
      <c r="J6254" s="50" t="s">
        <v>5572</v>
      </c>
      <c r="K6254" s="53">
        <v>6290</v>
      </c>
    </row>
    <row r="6255" spans="1:11" x14ac:dyDescent="0.25">
      <c r="A6255" s="50" t="s">
        <v>5558</v>
      </c>
      <c r="B6255" s="50" t="s">
        <v>7856</v>
      </c>
      <c r="C6255" s="50" t="s">
        <v>5585</v>
      </c>
      <c r="D6255" s="50" t="s">
        <v>37</v>
      </c>
      <c r="E6255" s="51">
        <v>45617</v>
      </c>
      <c r="F6255" s="50" t="s">
        <v>72</v>
      </c>
      <c r="G6255" s="50" t="s">
        <v>612</v>
      </c>
      <c r="H6255" s="50" t="s">
        <v>613</v>
      </c>
      <c r="I6255" s="50" t="s">
        <v>981</v>
      </c>
      <c r="J6255" s="50" t="s">
        <v>5572</v>
      </c>
      <c r="K6255" s="53">
        <v>6290</v>
      </c>
    </row>
    <row r="6256" spans="1:11" x14ac:dyDescent="0.25">
      <c r="A6256" s="50" t="s">
        <v>5558</v>
      </c>
      <c r="B6256" s="50" t="s">
        <v>7857</v>
      </c>
      <c r="C6256" s="50" t="s">
        <v>5920</v>
      </c>
      <c r="D6256" s="50" t="s">
        <v>37</v>
      </c>
      <c r="E6256" s="51">
        <v>45621</v>
      </c>
      <c r="F6256" s="50" t="s">
        <v>72</v>
      </c>
      <c r="G6256" s="50" t="s">
        <v>260</v>
      </c>
      <c r="H6256" s="50" t="s">
        <v>261</v>
      </c>
      <c r="I6256" s="50" t="s">
        <v>981</v>
      </c>
      <c r="J6256" s="50" t="s">
        <v>5572</v>
      </c>
      <c r="K6256" s="53">
        <v>5262.57</v>
      </c>
    </row>
    <row r="6257" spans="1:11" x14ac:dyDescent="0.25">
      <c r="A6257" s="50" t="s">
        <v>5558</v>
      </c>
      <c r="B6257" s="50" t="s">
        <v>7858</v>
      </c>
      <c r="C6257" s="50" t="s">
        <v>6379</v>
      </c>
      <c r="D6257" s="50" t="s">
        <v>37</v>
      </c>
      <c r="E6257" s="51">
        <v>45621</v>
      </c>
      <c r="F6257" s="50" t="s">
        <v>72</v>
      </c>
      <c r="G6257" s="50" t="s">
        <v>260</v>
      </c>
      <c r="H6257" s="50" t="s">
        <v>261</v>
      </c>
      <c r="I6257" s="50" t="s">
        <v>981</v>
      </c>
      <c r="J6257" s="50" t="s">
        <v>5561</v>
      </c>
      <c r="K6257" s="53">
        <v>1309.1600000000001</v>
      </c>
    </row>
    <row r="6258" spans="1:11" x14ac:dyDescent="0.25">
      <c r="A6258" s="50" t="s">
        <v>5558</v>
      </c>
      <c r="B6258" s="50" t="s">
        <v>7859</v>
      </c>
      <c r="C6258" s="50" t="s">
        <v>6379</v>
      </c>
      <c r="D6258" s="50" t="s">
        <v>37</v>
      </c>
      <c r="E6258" s="51">
        <v>45621</v>
      </c>
      <c r="F6258" s="50" t="s">
        <v>72</v>
      </c>
      <c r="G6258" s="50" t="s">
        <v>260</v>
      </c>
      <c r="H6258" s="50" t="s">
        <v>261</v>
      </c>
      <c r="I6258" s="50" t="s">
        <v>981</v>
      </c>
      <c r="J6258" s="50" t="s">
        <v>5561</v>
      </c>
      <c r="K6258" s="53">
        <v>1309.1600000000001</v>
      </c>
    </row>
    <row r="6259" spans="1:11" x14ac:dyDescent="0.25">
      <c r="A6259" s="50" t="s">
        <v>5558</v>
      </c>
      <c r="B6259" s="50" t="s">
        <v>7860</v>
      </c>
      <c r="C6259" s="50" t="s">
        <v>6379</v>
      </c>
      <c r="D6259" s="50" t="s">
        <v>37</v>
      </c>
      <c r="E6259" s="51">
        <v>45621</v>
      </c>
      <c r="F6259" s="50" t="s">
        <v>72</v>
      </c>
      <c r="G6259" s="50" t="s">
        <v>260</v>
      </c>
      <c r="H6259" s="50" t="s">
        <v>261</v>
      </c>
      <c r="I6259" s="50" t="s">
        <v>981</v>
      </c>
      <c r="J6259" s="50" t="s">
        <v>5561</v>
      </c>
      <c r="K6259" s="53">
        <v>1309.1600000000001</v>
      </c>
    </row>
    <row r="6260" spans="1:11" x14ac:dyDescent="0.25">
      <c r="A6260" s="50" t="s">
        <v>5558</v>
      </c>
      <c r="B6260" s="50" t="s">
        <v>7861</v>
      </c>
      <c r="C6260" s="50" t="s">
        <v>6379</v>
      </c>
      <c r="D6260" s="50" t="s">
        <v>37</v>
      </c>
      <c r="E6260" s="51">
        <v>45621</v>
      </c>
      <c r="F6260" s="50" t="s">
        <v>72</v>
      </c>
      <c r="G6260" s="50" t="s">
        <v>260</v>
      </c>
      <c r="H6260" s="50" t="s">
        <v>261</v>
      </c>
      <c r="I6260" s="50" t="s">
        <v>981</v>
      </c>
      <c r="J6260" s="50" t="s">
        <v>5561</v>
      </c>
      <c r="K6260" s="53">
        <v>1309.1600000000001</v>
      </c>
    </row>
    <row r="6261" spans="1:11" x14ac:dyDescent="0.25">
      <c r="A6261" s="50" t="s">
        <v>5558</v>
      </c>
      <c r="B6261" s="50" t="s">
        <v>7862</v>
      </c>
      <c r="C6261" s="50" t="s">
        <v>6379</v>
      </c>
      <c r="D6261" s="50" t="s">
        <v>37</v>
      </c>
      <c r="E6261" s="51">
        <v>45621</v>
      </c>
      <c r="F6261" s="50" t="s">
        <v>72</v>
      </c>
      <c r="G6261" s="50" t="s">
        <v>260</v>
      </c>
      <c r="H6261" s="50" t="s">
        <v>261</v>
      </c>
      <c r="I6261" s="50" t="s">
        <v>981</v>
      </c>
      <c r="J6261" s="50" t="s">
        <v>5561</v>
      </c>
      <c r="K6261" s="53">
        <v>1309.1600000000001</v>
      </c>
    </row>
    <row r="6262" spans="1:11" x14ac:dyDescent="0.25">
      <c r="A6262" s="50" t="s">
        <v>5558</v>
      </c>
      <c r="B6262" s="50" t="s">
        <v>7863</v>
      </c>
      <c r="C6262" s="50" t="s">
        <v>6379</v>
      </c>
      <c r="D6262" s="50" t="s">
        <v>37</v>
      </c>
      <c r="E6262" s="51">
        <v>45621</v>
      </c>
      <c r="F6262" s="50" t="s">
        <v>72</v>
      </c>
      <c r="G6262" s="50" t="s">
        <v>260</v>
      </c>
      <c r="H6262" s="50" t="s">
        <v>261</v>
      </c>
      <c r="I6262" s="50" t="s">
        <v>981</v>
      </c>
      <c r="J6262" s="50" t="s">
        <v>5561</v>
      </c>
      <c r="K6262" s="53">
        <v>1309.1500000000001</v>
      </c>
    </row>
    <row r="6263" spans="1:11" x14ac:dyDescent="0.25">
      <c r="A6263" s="50" t="s">
        <v>5558</v>
      </c>
      <c r="B6263" s="50" t="s">
        <v>7864</v>
      </c>
      <c r="C6263" s="50" t="s">
        <v>7865</v>
      </c>
      <c r="D6263" s="50" t="s">
        <v>37</v>
      </c>
      <c r="E6263" s="51">
        <v>45622</v>
      </c>
      <c r="F6263" s="50" t="s">
        <v>72</v>
      </c>
      <c r="G6263" s="50" t="s">
        <v>462</v>
      </c>
      <c r="H6263" s="50" t="s">
        <v>463</v>
      </c>
      <c r="I6263" s="50" t="s">
        <v>981</v>
      </c>
      <c r="J6263" s="50" t="s">
        <v>5572</v>
      </c>
      <c r="K6263" s="53">
        <v>11253</v>
      </c>
    </row>
    <row r="6264" spans="1:11" x14ac:dyDescent="0.25">
      <c r="A6264" s="50" t="s">
        <v>5558</v>
      </c>
      <c r="B6264" s="50" t="s">
        <v>7866</v>
      </c>
      <c r="C6264" s="50" t="s">
        <v>7867</v>
      </c>
      <c r="D6264" s="50" t="s">
        <v>37</v>
      </c>
      <c r="E6264" s="51">
        <v>45622</v>
      </c>
      <c r="F6264" s="50" t="s">
        <v>72</v>
      </c>
      <c r="G6264" s="50" t="s">
        <v>462</v>
      </c>
      <c r="H6264" s="50" t="s">
        <v>463</v>
      </c>
      <c r="I6264" s="50" t="s">
        <v>981</v>
      </c>
      <c r="J6264" s="50" t="s">
        <v>5572</v>
      </c>
      <c r="K6264" s="53">
        <v>14036</v>
      </c>
    </row>
    <row r="6265" spans="1:11" x14ac:dyDescent="0.25">
      <c r="A6265" s="50" t="s">
        <v>5558</v>
      </c>
      <c r="B6265" s="50" t="s">
        <v>7868</v>
      </c>
      <c r="C6265" s="50" t="s">
        <v>7869</v>
      </c>
      <c r="D6265" s="50" t="s">
        <v>37</v>
      </c>
      <c r="E6265" s="51">
        <v>45622</v>
      </c>
      <c r="F6265" s="50" t="s">
        <v>72</v>
      </c>
      <c r="G6265" s="50" t="s">
        <v>462</v>
      </c>
      <c r="H6265" s="50" t="s">
        <v>463</v>
      </c>
      <c r="I6265" s="50" t="s">
        <v>981</v>
      </c>
      <c r="J6265" s="50" t="s">
        <v>5572</v>
      </c>
      <c r="K6265" s="53">
        <v>18202.03</v>
      </c>
    </row>
    <row r="6266" spans="1:11" x14ac:dyDescent="0.25">
      <c r="A6266" s="50" t="s">
        <v>5558</v>
      </c>
      <c r="B6266" s="50" t="s">
        <v>7870</v>
      </c>
      <c r="C6266" s="50" t="s">
        <v>7871</v>
      </c>
      <c r="D6266" s="50" t="s">
        <v>37</v>
      </c>
      <c r="E6266" s="51">
        <v>45622</v>
      </c>
      <c r="F6266" s="50" t="s">
        <v>72</v>
      </c>
      <c r="G6266" s="50" t="s">
        <v>462</v>
      </c>
      <c r="H6266" s="50" t="s">
        <v>463</v>
      </c>
      <c r="I6266" s="50" t="s">
        <v>981</v>
      </c>
      <c r="J6266" s="50" t="s">
        <v>5572</v>
      </c>
      <c r="K6266" s="53">
        <v>3751</v>
      </c>
    </row>
    <row r="6267" spans="1:11" x14ac:dyDescent="0.25">
      <c r="A6267" s="50" t="s">
        <v>5558</v>
      </c>
      <c r="B6267" s="50" t="s">
        <v>7872</v>
      </c>
      <c r="C6267" s="50" t="s">
        <v>7873</v>
      </c>
      <c r="D6267" s="50" t="s">
        <v>37</v>
      </c>
      <c r="E6267" s="51">
        <v>45623</v>
      </c>
      <c r="F6267" s="50" t="s">
        <v>72</v>
      </c>
      <c r="G6267" s="50" t="s">
        <v>135</v>
      </c>
      <c r="H6267" s="50" t="s">
        <v>136</v>
      </c>
      <c r="I6267" s="50" t="s">
        <v>981</v>
      </c>
      <c r="J6267" s="50" t="s">
        <v>5561</v>
      </c>
      <c r="K6267" s="53">
        <v>1353.06</v>
      </c>
    </row>
    <row r="6268" spans="1:11" x14ac:dyDescent="0.25">
      <c r="A6268" s="50" t="s">
        <v>5558</v>
      </c>
      <c r="B6268" s="50" t="s">
        <v>7874</v>
      </c>
      <c r="C6268" s="50" t="s">
        <v>7873</v>
      </c>
      <c r="D6268" s="50" t="s">
        <v>37</v>
      </c>
      <c r="E6268" s="51">
        <v>45623</v>
      </c>
      <c r="F6268" s="50" t="s">
        <v>72</v>
      </c>
      <c r="G6268" s="50" t="s">
        <v>135</v>
      </c>
      <c r="H6268" s="50" t="s">
        <v>136</v>
      </c>
      <c r="I6268" s="50" t="s">
        <v>981</v>
      </c>
      <c r="J6268" s="50" t="s">
        <v>5561</v>
      </c>
      <c r="K6268" s="53">
        <v>1353.06</v>
      </c>
    </row>
    <row r="6269" spans="1:11" x14ac:dyDescent="0.25">
      <c r="A6269" s="50" t="s">
        <v>5558</v>
      </c>
      <c r="B6269" s="50" t="s">
        <v>7875</v>
      </c>
      <c r="C6269" s="50" t="s">
        <v>7873</v>
      </c>
      <c r="D6269" s="50" t="s">
        <v>37</v>
      </c>
      <c r="E6269" s="51">
        <v>45623</v>
      </c>
      <c r="F6269" s="50" t="s">
        <v>72</v>
      </c>
      <c r="G6269" s="50" t="s">
        <v>135</v>
      </c>
      <c r="H6269" s="50" t="s">
        <v>136</v>
      </c>
      <c r="I6269" s="50" t="s">
        <v>981</v>
      </c>
      <c r="J6269" s="50" t="s">
        <v>5561</v>
      </c>
      <c r="K6269" s="53">
        <v>1353.06</v>
      </c>
    </row>
    <row r="6270" spans="1:11" x14ac:dyDescent="0.25">
      <c r="A6270" s="50" t="s">
        <v>5558</v>
      </c>
      <c r="B6270" s="50" t="s">
        <v>7876</v>
      </c>
      <c r="C6270" s="50" t="s">
        <v>7873</v>
      </c>
      <c r="D6270" s="50" t="s">
        <v>37</v>
      </c>
      <c r="E6270" s="51">
        <v>45623</v>
      </c>
      <c r="F6270" s="50" t="s">
        <v>72</v>
      </c>
      <c r="G6270" s="50" t="s">
        <v>135</v>
      </c>
      <c r="H6270" s="50" t="s">
        <v>136</v>
      </c>
      <c r="I6270" s="50" t="s">
        <v>981</v>
      </c>
      <c r="J6270" s="50" t="s">
        <v>5561</v>
      </c>
      <c r="K6270" s="53">
        <v>1353.06</v>
      </c>
    </row>
    <row r="6271" spans="1:11" x14ac:dyDescent="0.25">
      <c r="A6271" s="50" t="s">
        <v>5558</v>
      </c>
      <c r="B6271" s="50" t="s">
        <v>7877</v>
      </c>
      <c r="C6271" s="50" t="s">
        <v>7873</v>
      </c>
      <c r="D6271" s="50" t="s">
        <v>37</v>
      </c>
      <c r="E6271" s="51">
        <v>45623</v>
      </c>
      <c r="F6271" s="50" t="s">
        <v>72</v>
      </c>
      <c r="G6271" s="50" t="s">
        <v>135</v>
      </c>
      <c r="H6271" s="50" t="s">
        <v>136</v>
      </c>
      <c r="I6271" s="50" t="s">
        <v>981</v>
      </c>
      <c r="J6271" s="50" t="s">
        <v>5561</v>
      </c>
      <c r="K6271" s="53">
        <v>1353.06</v>
      </c>
    </row>
    <row r="6272" spans="1:11" x14ac:dyDescent="0.25">
      <c r="A6272" s="50" t="s">
        <v>5558</v>
      </c>
      <c r="B6272" s="50" t="s">
        <v>7878</v>
      </c>
      <c r="C6272" s="50" t="s">
        <v>7873</v>
      </c>
      <c r="D6272" s="50" t="s">
        <v>37</v>
      </c>
      <c r="E6272" s="51">
        <v>45623</v>
      </c>
      <c r="F6272" s="50" t="s">
        <v>72</v>
      </c>
      <c r="G6272" s="50" t="s">
        <v>135</v>
      </c>
      <c r="H6272" s="50" t="s">
        <v>136</v>
      </c>
      <c r="I6272" s="50" t="s">
        <v>981</v>
      </c>
      <c r="J6272" s="50" t="s">
        <v>5561</v>
      </c>
      <c r="K6272" s="53">
        <v>1353.06</v>
      </c>
    </row>
    <row r="6273" spans="1:11" x14ac:dyDescent="0.25">
      <c r="A6273" s="50" t="s">
        <v>5558</v>
      </c>
      <c r="B6273" s="50" t="s">
        <v>7879</v>
      </c>
      <c r="C6273" s="50" t="s">
        <v>7873</v>
      </c>
      <c r="D6273" s="50" t="s">
        <v>37</v>
      </c>
      <c r="E6273" s="51">
        <v>45623</v>
      </c>
      <c r="F6273" s="50" t="s">
        <v>72</v>
      </c>
      <c r="G6273" s="50" t="s">
        <v>135</v>
      </c>
      <c r="H6273" s="50" t="s">
        <v>136</v>
      </c>
      <c r="I6273" s="50" t="s">
        <v>981</v>
      </c>
      <c r="J6273" s="50" t="s">
        <v>5561</v>
      </c>
      <c r="K6273" s="53">
        <v>1353.06</v>
      </c>
    </row>
    <row r="6274" spans="1:11" x14ac:dyDescent="0.25">
      <c r="A6274" s="50" t="s">
        <v>5558</v>
      </c>
      <c r="B6274" s="50" t="s">
        <v>7880</v>
      </c>
      <c r="C6274" s="50" t="s">
        <v>7873</v>
      </c>
      <c r="D6274" s="50" t="s">
        <v>37</v>
      </c>
      <c r="E6274" s="51">
        <v>45623</v>
      </c>
      <c r="F6274" s="50" t="s">
        <v>72</v>
      </c>
      <c r="G6274" s="50" t="s">
        <v>135</v>
      </c>
      <c r="H6274" s="50" t="s">
        <v>136</v>
      </c>
      <c r="I6274" s="50" t="s">
        <v>981</v>
      </c>
      <c r="J6274" s="50" t="s">
        <v>5561</v>
      </c>
      <c r="K6274" s="53">
        <v>1353.06</v>
      </c>
    </row>
    <row r="6275" spans="1:11" x14ac:dyDescent="0.25">
      <c r="A6275" s="50" t="s">
        <v>5558</v>
      </c>
      <c r="B6275" s="50" t="s">
        <v>7881</v>
      </c>
      <c r="C6275" s="50" t="s">
        <v>7873</v>
      </c>
      <c r="D6275" s="50" t="s">
        <v>37</v>
      </c>
      <c r="E6275" s="51">
        <v>45623</v>
      </c>
      <c r="F6275" s="50" t="s">
        <v>72</v>
      </c>
      <c r="G6275" s="50" t="s">
        <v>135</v>
      </c>
      <c r="H6275" s="50" t="s">
        <v>136</v>
      </c>
      <c r="I6275" s="50" t="s">
        <v>981</v>
      </c>
      <c r="J6275" s="50" t="s">
        <v>5561</v>
      </c>
      <c r="K6275" s="53">
        <v>1353.06</v>
      </c>
    </row>
    <row r="6276" spans="1:11" x14ac:dyDescent="0.25">
      <c r="A6276" s="50" t="s">
        <v>5558</v>
      </c>
      <c r="B6276" s="50" t="s">
        <v>7882</v>
      </c>
      <c r="C6276" s="50" t="s">
        <v>7873</v>
      </c>
      <c r="D6276" s="50" t="s">
        <v>37</v>
      </c>
      <c r="E6276" s="51">
        <v>45623</v>
      </c>
      <c r="F6276" s="50" t="s">
        <v>72</v>
      </c>
      <c r="G6276" s="50" t="s">
        <v>135</v>
      </c>
      <c r="H6276" s="50" t="s">
        <v>136</v>
      </c>
      <c r="I6276" s="50" t="s">
        <v>981</v>
      </c>
      <c r="J6276" s="50" t="s">
        <v>5561</v>
      </c>
      <c r="K6276" s="53">
        <v>1353.06</v>
      </c>
    </row>
    <row r="6277" spans="1:11" x14ac:dyDescent="0.25">
      <c r="A6277" s="50" t="s">
        <v>5558</v>
      </c>
      <c r="B6277" s="50" t="s">
        <v>7883</v>
      </c>
      <c r="C6277" s="50" t="s">
        <v>7873</v>
      </c>
      <c r="D6277" s="50" t="s">
        <v>37</v>
      </c>
      <c r="E6277" s="51">
        <v>45623</v>
      </c>
      <c r="F6277" s="50" t="s">
        <v>72</v>
      </c>
      <c r="G6277" s="50" t="s">
        <v>135</v>
      </c>
      <c r="H6277" s="50" t="s">
        <v>136</v>
      </c>
      <c r="I6277" s="50" t="s">
        <v>981</v>
      </c>
      <c r="J6277" s="50" t="s">
        <v>5561</v>
      </c>
      <c r="K6277" s="53">
        <v>1353.06</v>
      </c>
    </row>
    <row r="6278" spans="1:11" x14ac:dyDescent="0.25">
      <c r="A6278" s="50" t="s">
        <v>5558</v>
      </c>
      <c r="B6278" s="50" t="s">
        <v>7884</v>
      </c>
      <c r="C6278" s="50" t="s">
        <v>7873</v>
      </c>
      <c r="D6278" s="50" t="s">
        <v>37</v>
      </c>
      <c r="E6278" s="51">
        <v>45623</v>
      </c>
      <c r="F6278" s="50" t="s">
        <v>72</v>
      </c>
      <c r="G6278" s="50" t="s">
        <v>135</v>
      </c>
      <c r="H6278" s="50" t="s">
        <v>136</v>
      </c>
      <c r="I6278" s="50" t="s">
        <v>981</v>
      </c>
      <c r="J6278" s="50" t="s">
        <v>5561</v>
      </c>
      <c r="K6278" s="53">
        <v>1353.06</v>
      </c>
    </row>
    <row r="6279" spans="1:11" x14ac:dyDescent="0.25">
      <c r="A6279" s="50" t="s">
        <v>5558</v>
      </c>
      <c r="B6279" s="50" t="s">
        <v>7885</v>
      </c>
      <c r="C6279" s="50" t="s">
        <v>7873</v>
      </c>
      <c r="D6279" s="50" t="s">
        <v>37</v>
      </c>
      <c r="E6279" s="51">
        <v>45623</v>
      </c>
      <c r="F6279" s="50" t="s">
        <v>72</v>
      </c>
      <c r="G6279" s="50" t="s">
        <v>135</v>
      </c>
      <c r="H6279" s="50" t="s">
        <v>136</v>
      </c>
      <c r="I6279" s="50" t="s">
        <v>981</v>
      </c>
      <c r="J6279" s="50" t="s">
        <v>5561</v>
      </c>
      <c r="K6279" s="53">
        <v>1353.06</v>
      </c>
    </row>
    <row r="6280" spans="1:11" x14ac:dyDescent="0.25">
      <c r="A6280" s="50" t="s">
        <v>5558</v>
      </c>
      <c r="B6280" s="50" t="s">
        <v>7886</v>
      </c>
      <c r="C6280" s="50" t="s">
        <v>7873</v>
      </c>
      <c r="D6280" s="50" t="s">
        <v>37</v>
      </c>
      <c r="E6280" s="51">
        <v>45623</v>
      </c>
      <c r="F6280" s="50" t="s">
        <v>72</v>
      </c>
      <c r="G6280" s="50" t="s">
        <v>135</v>
      </c>
      <c r="H6280" s="50" t="s">
        <v>136</v>
      </c>
      <c r="I6280" s="50" t="s">
        <v>981</v>
      </c>
      <c r="J6280" s="50" t="s">
        <v>5561</v>
      </c>
      <c r="K6280" s="53">
        <v>1353.06</v>
      </c>
    </row>
    <row r="6281" spans="1:11" x14ac:dyDescent="0.25">
      <c r="A6281" s="50" t="s">
        <v>5558</v>
      </c>
      <c r="B6281" s="50" t="s">
        <v>7887</v>
      </c>
      <c r="C6281" s="50" t="s">
        <v>7873</v>
      </c>
      <c r="D6281" s="50" t="s">
        <v>37</v>
      </c>
      <c r="E6281" s="51">
        <v>45623</v>
      </c>
      <c r="F6281" s="50" t="s">
        <v>72</v>
      </c>
      <c r="G6281" s="50" t="s">
        <v>135</v>
      </c>
      <c r="H6281" s="50" t="s">
        <v>136</v>
      </c>
      <c r="I6281" s="50" t="s">
        <v>981</v>
      </c>
      <c r="J6281" s="50" t="s">
        <v>5561</v>
      </c>
      <c r="K6281" s="53">
        <v>1353.06</v>
      </c>
    </row>
    <row r="6282" spans="1:11" x14ac:dyDescent="0.25">
      <c r="A6282" s="50" t="s">
        <v>5558</v>
      </c>
      <c r="B6282" s="50" t="s">
        <v>7888</v>
      </c>
      <c r="C6282" s="50" t="s">
        <v>7873</v>
      </c>
      <c r="D6282" s="50" t="s">
        <v>37</v>
      </c>
      <c r="E6282" s="51">
        <v>45623</v>
      </c>
      <c r="F6282" s="50" t="s">
        <v>72</v>
      </c>
      <c r="G6282" s="50" t="s">
        <v>135</v>
      </c>
      <c r="H6282" s="50" t="s">
        <v>136</v>
      </c>
      <c r="I6282" s="50" t="s">
        <v>981</v>
      </c>
      <c r="J6282" s="50" t="s">
        <v>5561</v>
      </c>
      <c r="K6282" s="53">
        <v>1353.06</v>
      </c>
    </row>
    <row r="6283" spans="1:11" x14ac:dyDescent="0.25">
      <c r="A6283" s="50" t="s">
        <v>5558</v>
      </c>
      <c r="B6283" s="50" t="s">
        <v>7889</v>
      </c>
      <c r="C6283" s="50" t="s">
        <v>7873</v>
      </c>
      <c r="D6283" s="50" t="s">
        <v>37</v>
      </c>
      <c r="E6283" s="51">
        <v>45623</v>
      </c>
      <c r="F6283" s="50" t="s">
        <v>72</v>
      </c>
      <c r="G6283" s="50" t="s">
        <v>135</v>
      </c>
      <c r="H6283" s="50" t="s">
        <v>136</v>
      </c>
      <c r="I6283" s="50" t="s">
        <v>981</v>
      </c>
      <c r="J6283" s="50" t="s">
        <v>5561</v>
      </c>
      <c r="K6283" s="53">
        <v>1353.06</v>
      </c>
    </row>
    <row r="6284" spans="1:11" x14ac:dyDescent="0.25">
      <c r="A6284" s="50" t="s">
        <v>5558</v>
      </c>
      <c r="B6284" s="50" t="s">
        <v>7890</v>
      </c>
      <c r="C6284" s="50" t="s">
        <v>7873</v>
      </c>
      <c r="D6284" s="50" t="s">
        <v>37</v>
      </c>
      <c r="E6284" s="51">
        <v>45623</v>
      </c>
      <c r="F6284" s="50" t="s">
        <v>72</v>
      </c>
      <c r="G6284" s="50" t="s">
        <v>135</v>
      </c>
      <c r="H6284" s="50" t="s">
        <v>136</v>
      </c>
      <c r="I6284" s="50" t="s">
        <v>981</v>
      </c>
      <c r="J6284" s="50" t="s">
        <v>5561</v>
      </c>
      <c r="K6284" s="53">
        <v>1353.06</v>
      </c>
    </row>
    <row r="6285" spans="1:11" x14ac:dyDescent="0.25">
      <c r="A6285" s="50" t="s">
        <v>5558</v>
      </c>
      <c r="B6285" s="50" t="s">
        <v>7891</v>
      </c>
      <c r="C6285" s="50" t="s">
        <v>7873</v>
      </c>
      <c r="D6285" s="50" t="s">
        <v>37</v>
      </c>
      <c r="E6285" s="51">
        <v>45623</v>
      </c>
      <c r="F6285" s="50" t="s">
        <v>72</v>
      </c>
      <c r="G6285" s="50" t="s">
        <v>135</v>
      </c>
      <c r="H6285" s="50" t="s">
        <v>136</v>
      </c>
      <c r="I6285" s="50" t="s">
        <v>981</v>
      </c>
      <c r="J6285" s="50" t="s">
        <v>5561</v>
      </c>
      <c r="K6285" s="53">
        <v>1353.06</v>
      </c>
    </row>
    <row r="6286" spans="1:11" x14ac:dyDescent="0.25">
      <c r="A6286" s="50" t="s">
        <v>5558</v>
      </c>
      <c r="B6286" s="50" t="s">
        <v>7892</v>
      </c>
      <c r="C6286" s="50" t="s">
        <v>7873</v>
      </c>
      <c r="D6286" s="50" t="s">
        <v>37</v>
      </c>
      <c r="E6286" s="51">
        <v>45623</v>
      </c>
      <c r="F6286" s="50" t="s">
        <v>72</v>
      </c>
      <c r="G6286" s="50" t="s">
        <v>135</v>
      </c>
      <c r="H6286" s="50" t="s">
        <v>136</v>
      </c>
      <c r="I6286" s="50" t="s">
        <v>981</v>
      </c>
      <c r="J6286" s="50" t="s">
        <v>5561</v>
      </c>
      <c r="K6286" s="53">
        <v>1353.1</v>
      </c>
    </row>
    <row r="6287" spans="1:11" x14ac:dyDescent="0.25">
      <c r="A6287" s="50" t="s">
        <v>5558</v>
      </c>
      <c r="B6287" s="50" t="s">
        <v>7893</v>
      </c>
      <c r="C6287" s="50" t="s">
        <v>7873</v>
      </c>
      <c r="D6287" s="50" t="s">
        <v>37</v>
      </c>
      <c r="E6287" s="51">
        <v>45623</v>
      </c>
      <c r="F6287" s="50" t="s">
        <v>72</v>
      </c>
      <c r="G6287" s="50" t="s">
        <v>3734</v>
      </c>
      <c r="H6287" s="50" t="s">
        <v>3735</v>
      </c>
      <c r="I6287" s="50" t="s">
        <v>981</v>
      </c>
      <c r="J6287" s="50" t="s">
        <v>5561</v>
      </c>
      <c r="K6287" s="53">
        <v>1353.06</v>
      </c>
    </row>
    <row r="6288" spans="1:11" x14ac:dyDescent="0.25">
      <c r="A6288" s="50" t="s">
        <v>5558</v>
      </c>
      <c r="B6288" s="50" t="s">
        <v>7894</v>
      </c>
      <c r="C6288" s="50" t="s">
        <v>7873</v>
      </c>
      <c r="D6288" s="50" t="s">
        <v>37</v>
      </c>
      <c r="E6288" s="51">
        <v>45623</v>
      </c>
      <c r="F6288" s="50" t="s">
        <v>72</v>
      </c>
      <c r="G6288" s="50" t="s">
        <v>3734</v>
      </c>
      <c r="H6288" s="50" t="s">
        <v>3735</v>
      </c>
      <c r="I6288" s="50" t="s">
        <v>981</v>
      </c>
      <c r="J6288" s="50" t="s">
        <v>5561</v>
      </c>
      <c r="K6288" s="53">
        <v>1353.06</v>
      </c>
    </row>
    <row r="6289" spans="1:11" x14ac:dyDescent="0.25">
      <c r="A6289" s="50" t="s">
        <v>5558</v>
      </c>
      <c r="B6289" s="50" t="s">
        <v>7895</v>
      </c>
      <c r="C6289" s="50" t="s">
        <v>7873</v>
      </c>
      <c r="D6289" s="50" t="s">
        <v>37</v>
      </c>
      <c r="E6289" s="51">
        <v>45623</v>
      </c>
      <c r="F6289" s="50" t="s">
        <v>72</v>
      </c>
      <c r="G6289" s="50" t="s">
        <v>3734</v>
      </c>
      <c r="H6289" s="50" t="s">
        <v>3735</v>
      </c>
      <c r="I6289" s="50" t="s">
        <v>981</v>
      </c>
      <c r="J6289" s="50" t="s">
        <v>5561</v>
      </c>
      <c r="K6289" s="53">
        <v>1353.06</v>
      </c>
    </row>
    <row r="6290" spans="1:11" x14ac:dyDescent="0.25">
      <c r="A6290" s="50" t="s">
        <v>5558</v>
      </c>
      <c r="B6290" s="50" t="s">
        <v>7896</v>
      </c>
      <c r="C6290" s="50" t="s">
        <v>7873</v>
      </c>
      <c r="D6290" s="50" t="s">
        <v>37</v>
      </c>
      <c r="E6290" s="51">
        <v>45623</v>
      </c>
      <c r="F6290" s="50" t="s">
        <v>72</v>
      </c>
      <c r="G6290" s="50" t="s">
        <v>3734</v>
      </c>
      <c r="H6290" s="50" t="s">
        <v>3735</v>
      </c>
      <c r="I6290" s="50" t="s">
        <v>981</v>
      </c>
      <c r="J6290" s="50" t="s">
        <v>5561</v>
      </c>
      <c r="K6290" s="53">
        <v>1353.06</v>
      </c>
    </row>
    <row r="6291" spans="1:11" x14ac:dyDescent="0.25">
      <c r="A6291" s="50" t="s">
        <v>5558</v>
      </c>
      <c r="B6291" s="50" t="s">
        <v>7897</v>
      </c>
      <c r="C6291" s="50" t="s">
        <v>7873</v>
      </c>
      <c r="D6291" s="50" t="s">
        <v>37</v>
      </c>
      <c r="E6291" s="51">
        <v>45623</v>
      </c>
      <c r="F6291" s="50" t="s">
        <v>72</v>
      </c>
      <c r="G6291" s="50" t="s">
        <v>3734</v>
      </c>
      <c r="H6291" s="50" t="s">
        <v>3735</v>
      </c>
      <c r="I6291" s="50" t="s">
        <v>981</v>
      </c>
      <c r="J6291" s="50" t="s">
        <v>5561</v>
      </c>
      <c r="K6291" s="53">
        <v>1353.06</v>
      </c>
    </row>
    <row r="6292" spans="1:11" x14ac:dyDescent="0.25">
      <c r="A6292" s="50" t="s">
        <v>5558</v>
      </c>
      <c r="B6292" s="50" t="s">
        <v>7898</v>
      </c>
      <c r="C6292" s="50" t="s">
        <v>7873</v>
      </c>
      <c r="D6292" s="50" t="s">
        <v>37</v>
      </c>
      <c r="E6292" s="51">
        <v>45623</v>
      </c>
      <c r="F6292" s="50" t="s">
        <v>72</v>
      </c>
      <c r="G6292" s="50" t="s">
        <v>3734</v>
      </c>
      <c r="H6292" s="50" t="s">
        <v>3735</v>
      </c>
      <c r="I6292" s="50" t="s">
        <v>981</v>
      </c>
      <c r="J6292" s="50" t="s">
        <v>5561</v>
      </c>
      <c r="K6292" s="53">
        <v>1353.06</v>
      </c>
    </row>
    <row r="6293" spans="1:11" x14ac:dyDescent="0.25">
      <c r="A6293" s="50" t="s">
        <v>5558</v>
      </c>
      <c r="B6293" s="50" t="s">
        <v>7899</v>
      </c>
      <c r="C6293" s="50" t="s">
        <v>7873</v>
      </c>
      <c r="D6293" s="50" t="s">
        <v>37</v>
      </c>
      <c r="E6293" s="51">
        <v>45623</v>
      </c>
      <c r="F6293" s="50" t="s">
        <v>72</v>
      </c>
      <c r="G6293" s="50" t="s">
        <v>3734</v>
      </c>
      <c r="H6293" s="50" t="s">
        <v>3735</v>
      </c>
      <c r="I6293" s="50" t="s">
        <v>981</v>
      </c>
      <c r="J6293" s="50" t="s">
        <v>5561</v>
      </c>
      <c r="K6293" s="53">
        <v>1353.06</v>
      </c>
    </row>
    <row r="6294" spans="1:11" x14ac:dyDescent="0.25">
      <c r="A6294" s="50" t="s">
        <v>5558</v>
      </c>
      <c r="B6294" s="50" t="s">
        <v>7900</v>
      </c>
      <c r="C6294" s="50" t="s">
        <v>7873</v>
      </c>
      <c r="D6294" s="50" t="s">
        <v>37</v>
      </c>
      <c r="E6294" s="51">
        <v>45623</v>
      </c>
      <c r="F6294" s="50" t="s">
        <v>72</v>
      </c>
      <c r="G6294" s="50" t="s">
        <v>3734</v>
      </c>
      <c r="H6294" s="50" t="s">
        <v>3735</v>
      </c>
      <c r="I6294" s="50" t="s">
        <v>981</v>
      </c>
      <c r="J6294" s="50" t="s">
        <v>5561</v>
      </c>
      <c r="K6294" s="53">
        <v>1353.06</v>
      </c>
    </row>
    <row r="6295" spans="1:11" x14ac:dyDescent="0.25">
      <c r="A6295" s="50" t="s">
        <v>5558</v>
      </c>
      <c r="B6295" s="50" t="s">
        <v>7901</v>
      </c>
      <c r="C6295" s="50" t="s">
        <v>7873</v>
      </c>
      <c r="D6295" s="50" t="s">
        <v>37</v>
      </c>
      <c r="E6295" s="51">
        <v>45623</v>
      </c>
      <c r="F6295" s="50" t="s">
        <v>72</v>
      </c>
      <c r="G6295" s="50" t="s">
        <v>3734</v>
      </c>
      <c r="H6295" s="50" t="s">
        <v>3735</v>
      </c>
      <c r="I6295" s="50" t="s">
        <v>981</v>
      </c>
      <c r="J6295" s="50" t="s">
        <v>5561</v>
      </c>
      <c r="K6295" s="53">
        <v>1353.06</v>
      </c>
    </row>
    <row r="6296" spans="1:11" x14ac:dyDescent="0.25">
      <c r="A6296" s="50" t="s">
        <v>5558</v>
      </c>
      <c r="B6296" s="50" t="s">
        <v>7902</v>
      </c>
      <c r="C6296" s="50" t="s">
        <v>7873</v>
      </c>
      <c r="D6296" s="50" t="s">
        <v>37</v>
      </c>
      <c r="E6296" s="51">
        <v>45623</v>
      </c>
      <c r="F6296" s="50" t="s">
        <v>72</v>
      </c>
      <c r="G6296" s="50" t="s">
        <v>3734</v>
      </c>
      <c r="H6296" s="50" t="s">
        <v>3735</v>
      </c>
      <c r="I6296" s="50" t="s">
        <v>981</v>
      </c>
      <c r="J6296" s="50" t="s">
        <v>5561</v>
      </c>
      <c r="K6296" s="53">
        <v>1353.06</v>
      </c>
    </row>
    <row r="6297" spans="1:11" x14ac:dyDescent="0.25">
      <c r="A6297" s="50" t="s">
        <v>5558</v>
      </c>
      <c r="B6297" s="50" t="s">
        <v>7903</v>
      </c>
      <c r="C6297" s="50" t="s">
        <v>7873</v>
      </c>
      <c r="D6297" s="50" t="s">
        <v>37</v>
      </c>
      <c r="E6297" s="51">
        <v>45623</v>
      </c>
      <c r="F6297" s="50" t="s">
        <v>72</v>
      </c>
      <c r="G6297" s="50" t="s">
        <v>3734</v>
      </c>
      <c r="H6297" s="50" t="s">
        <v>3735</v>
      </c>
      <c r="I6297" s="50" t="s">
        <v>981</v>
      </c>
      <c r="J6297" s="50" t="s">
        <v>5561</v>
      </c>
      <c r="K6297" s="53">
        <v>1353.06</v>
      </c>
    </row>
    <row r="6298" spans="1:11" x14ac:dyDescent="0.25">
      <c r="A6298" s="50" t="s">
        <v>5558</v>
      </c>
      <c r="B6298" s="50" t="s">
        <v>7904</v>
      </c>
      <c r="C6298" s="50" t="s">
        <v>7873</v>
      </c>
      <c r="D6298" s="50" t="s">
        <v>37</v>
      </c>
      <c r="E6298" s="51">
        <v>45623</v>
      </c>
      <c r="F6298" s="50" t="s">
        <v>72</v>
      </c>
      <c r="G6298" s="50" t="s">
        <v>3734</v>
      </c>
      <c r="H6298" s="50" t="s">
        <v>3735</v>
      </c>
      <c r="I6298" s="50" t="s">
        <v>981</v>
      </c>
      <c r="J6298" s="50" t="s">
        <v>5561</v>
      </c>
      <c r="K6298" s="53">
        <v>1353.06</v>
      </c>
    </row>
    <row r="6299" spans="1:11" x14ac:dyDescent="0.25">
      <c r="A6299" s="50" t="s">
        <v>5558</v>
      </c>
      <c r="B6299" s="50" t="s">
        <v>7905</v>
      </c>
      <c r="C6299" s="50" t="s">
        <v>7873</v>
      </c>
      <c r="D6299" s="50" t="s">
        <v>37</v>
      </c>
      <c r="E6299" s="51">
        <v>45623</v>
      </c>
      <c r="F6299" s="50" t="s">
        <v>72</v>
      </c>
      <c r="G6299" s="50" t="s">
        <v>3734</v>
      </c>
      <c r="H6299" s="50" t="s">
        <v>3735</v>
      </c>
      <c r="I6299" s="50" t="s">
        <v>981</v>
      </c>
      <c r="J6299" s="50" t="s">
        <v>5561</v>
      </c>
      <c r="K6299" s="53">
        <v>1353.06</v>
      </c>
    </row>
    <row r="6300" spans="1:11" x14ac:dyDescent="0.25">
      <c r="A6300" s="50" t="s">
        <v>5558</v>
      </c>
      <c r="B6300" s="50" t="s">
        <v>7906</v>
      </c>
      <c r="C6300" s="50" t="s">
        <v>7873</v>
      </c>
      <c r="D6300" s="50" t="s">
        <v>37</v>
      </c>
      <c r="E6300" s="51">
        <v>45623</v>
      </c>
      <c r="F6300" s="50" t="s">
        <v>72</v>
      </c>
      <c r="G6300" s="50" t="s">
        <v>3734</v>
      </c>
      <c r="H6300" s="50" t="s">
        <v>3735</v>
      </c>
      <c r="I6300" s="50" t="s">
        <v>981</v>
      </c>
      <c r="J6300" s="50" t="s">
        <v>5561</v>
      </c>
      <c r="K6300" s="53">
        <v>1353.06</v>
      </c>
    </row>
    <row r="6301" spans="1:11" x14ac:dyDescent="0.25">
      <c r="A6301" s="50" t="s">
        <v>5558</v>
      </c>
      <c r="B6301" s="50" t="s">
        <v>7907</v>
      </c>
      <c r="C6301" s="50" t="s">
        <v>7873</v>
      </c>
      <c r="D6301" s="50" t="s">
        <v>37</v>
      </c>
      <c r="E6301" s="51">
        <v>45623</v>
      </c>
      <c r="F6301" s="50" t="s">
        <v>72</v>
      </c>
      <c r="G6301" s="50" t="s">
        <v>3734</v>
      </c>
      <c r="H6301" s="50" t="s">
        <v>3735</v>
      </c>
      <c r="I6301" s="50" t="s">
        <v>981</v>
      </c>
      <c r="J6301" s="50" t="s">
        <v>5561</v>
      </c>
      <c r="K6301" s="53">
        <v>1353.06</v>
      </c>
    </row>
    <row r="6302" spans="1:11" x14ac:dyDescent="0.25">
      <c r="A6302" s="50" t="s">
        <v>5558</v>
      </c>
      <c r="B6302" s="50" t="s">
        <v>7908</v>
      </c>
      <c r="C6302" s="50" t="s">
        <v>7873</v>
      </c>
      <c r="D6302" s="50" t="s">
        <v>37</v>
      </c>
      <c r="E6302" s="51">
        <v>45623</v>
      </c>
      <c r="F6302" s="50" t="s">
        <v>72</v>
      </c>
      <c r="G6302" s="50" t="s">
        <v>3734</v>
      </c>
      <c r="H6302" s="50" t="s">
        <v>3735</v>
      </c>
      <c r="I6302" s="50" t="s">
        <v>981</v>
      </c>
      <c r="J6302" s="50" t="s">
        <v>5561</v>
      </c>
      <c r="K6302" s="53">
        <v>1353.06</v>
      </c>
    </row>
    <row r="6303" spans="1:11" x14ac:dyDescent="0.25">
      <c r="A6303" s="50" t="s">
        <v>5558</v>
      </c>
      <c r="B6303" s="50" t="s">
        <v>7909</v>
      </c>
      <c r="C6303" s="50" t="s">
        <v>7873</v>
      </c>
      <c r="D6303" s="50" t="s">
        <v>37</v>
      </c>
      <c r="E6303" s="51">
        <v>45623</v>
      </c>
      <c r="F6303" s="50" t="s">
        <v>72</v>
      </c>
      <c r="G6303" s="50" t="s">
        <v>3734</v>
      </c>
      <c r="H6303" s="50" t="s">
        <v>3735</v>
      </c>
      <c r="I6303" s="50" t="s">
        <v>981</v>
      </c>
      <c r="J6303" s="50" t="s">
        <v>5561</v>
      </c>
      <c r="K6303" s="53">
        <v>1353.06</v>
      </c>
    </row>
    <row r="6304" spans="1:11" x14ac:dyDescent="0.25">
      <c r="A6304" s="50" t="s">
        <v>5558</v>
      </c>
      <c r="B6304" s="50" t="s">
        <v>7910</v>
      </c>
      <c r="C6304" s="50" t="s">
        <v>7873</v>
      </c>
      <c r="D6304" s="50" t="s">
        <v>37</v>
      </c>
      <c r="E6304" s="51">
        <v>45623</v>
      </c>
      <c r="F6304" s="50" t="s">
        <v>72</v>
      </c>
      <c r="G6304" s="50" t="s">
        <v>3734</v>
      </c>
      <c r="H6304" s="50" t="s">
        <v>3735</v>
      </c>
      <c r="I6304" s="50" t="s">
        <v>981</v>
      </c>
      <c r="J6304" s="50" t="s">
        <v>5561</v>
      </c>
      <c r="K6304" s="53">
        <v>1353.06</v>
      </c>
    </row>
    <row r="6305" spans="1:11" x14ac:dyDescent="0.25">
      <c r="A6305" s="50" t="s">
        <v>5558</v>
      </c>
      <c r="B6305" s="50" t="s">
        <v>7911</v>
      </c>
      <c r="C6305" s="50" t="s">
        <v>7873</v>
      </c>
      <c r="D6305" s="50" t="s">
        <v>37</v>
      </c>
      <c r="E6305" s="51">
        <v>45623</v>
      </c>
      <c r="F6305" s="50" t="s">
        <v>72</v>
      </c>
      <c r="G6305" s="50" t="s">
        <v>3734</v>
      </c>
      <c r="H6305" s="50" t="s">
        <v>3735</v>
      </c>
      <c r="I6305" s="50" t="s">
        <v>981</v>
      </c>
      <c r="J6305" s="50" t="s">
        <v>5561</v>
      </c>
      <c r="K6305" s="53">
        <v>1353.06</v>
      </c>
    </row>
    <row r="6306" spans="1:11" x14ac:dyDescent="0.25">
      <c r="A6306" s="50" t="s">
        <v>5558</v>
      </c>
      <c r="B6306" s="50" t="s">
        <v>7912</v>
      </c>
      <c r="C6306" s="50" t="s">
        <v>7873</v>
      </c>
      <c r="D6306" s="50" t="s">
        <v>37</v>
      </c>
      <c r="E6306" s="51">
        <v>45623</v>
      </c>
      <c r="F6306" s="50" t="s">
        <v>72</v>
      </c>
      <c r="G6306" s="50" t="s">
        <v>3734</v>
      </c>
      <c r="H6306" s="50" t="s">
        <v>3735</v>
      </c>
      <c r="I6306" s="50" t="s">
        <v>981</v>
      </c>
      <c r="J6306" s="50" t="s">
        <v>5561</v>
      </c>
      <c r="K6306" s="53">
        <v>1353.06</v>
      </c>
    </row>
    <row r="6307" spans="1:11" x14ac:dyDescent="0.25">
      <c r="A6307" s="50" t="s">
        <v>5558</v>
      </c>
      <c r="B6307" s="50" t="s">
        <v>7913</v>
      </c>
      <c r="C6307" s="50" t="s">
        <v>7873</v>
      </c>
      <c r="D6307" s="50" t="s">
        <v>37</v>
      </c>
      <c r="E6307" s="51">
        <v>45623</v>
      </c>
      <c r="F6307" s="50" t="s">
        <v>72</v>
      </c>
      <c r="G6307" s="50" t="s">
        <v>3734</v>
      </c>
      <c r="H6307" s="50" t="s">
        <v>3735</v>
      </c>
      <c r="I6307" s="50" t="s">
        <v>981</v>
      </c>
      <c r="J6307" s="50" t="s">
        <v>5561</v>
      </c>
      <c r="K6307" s="53">
        <v>1353.06</v>
      </c>
    </row>
    <row r="6308" spans="1:11" x14ac:dyDescent="0.25">
      <c r="A6308" s="50" t="s">
        <v>5558</v>
      </c>
      <c r="B6308" s="50" t="s">
        <v>7914</v>
      </c>
      <c r="C6308" s="50" t="s">
        <v>7873</v>
      </c>
      <c r="D6308" s="50" t="s">
        <v>37</v>
      </c>
      <c r="E6308" s="51">
        <v>45623</v>
      </c>
      <c r="F6308" s="50" t="s">
        <v>72</v>
      </c>
      <c r="G6308" s="50" t="s">
        <v>3734</v>
      </c>
      <c r="H6308" s="50" t="s">
        <v>3735</v>
      </c>
      <c r="I6308" s="50" t="s">
        <v>981</v>
      </c>
      <c r="J6308" s="50" t="s">
        <v>5561</v>
      </c>
      <c r="K6308" s="53">
        <v>1353.06</v>
      </c>
    </row>
    <row r="6309" spans="1:11" x14ac:dyDescent="0.25">
      <c r="A6309" s="50" t="s">
        <v>5558</v>
      </c>
      <c r="B6309" s="50" t="s">
        <v>7915</v>
      </c>
      <c r="C6309" s="50" t="s">
        <v>7873</v>
      </c>
      <c r="D6309" s="50" t="s">
        <v>37</v>
      </c>
      <c r="E6309" s="51">
        <v>45623</v>
      </c>
      <c r="F6309" s="50" t="s">
        <v>72</v>
      </c>
      <c r="G6309" s="50" t="s">
        <v>3734</v>
      </c>
      <c r="H6309" s="50" t="s">
        <v>3735</v>
      </c>
      <c r="I6309" s="50" t="s">
        <v>981</v>
      </c>
      <c r="J6309" s="50" t="s">
        <v>5561</v>
      </c>
      <c r="K6309" s="53">
        <v>1353.06</v>
      </c>
    </row>
    <row r="6310" spans="1:11" x14ac:dyDescent="0.25">
      <c r="A6310" s="50" t="s">
        <v>5558</v>
      </c>
      <c r="B6310" s="50" t="s">
        <v>7916</v>
      </c>
      <c r="C6310" s="50" t="s">
        <v>7873</v>
      </c>
      <c r="D6310" s="50" t="s">
        <v>37</v>
      </c>
      <c r="E6310" s="51">
        <v>45623</v>
      </c>
      <c r="F6310" s="50" t="s">
        <v>72</v>
      </c>
      <c r="G6310" s="50" t="s">
        <v>3734</v>
      </c>
      <c r="H6310" s="50" t="s">
        <v>3735</v>
      </c>
      <c r="I6310" s="50" t="s">
        <v>981</v>
      </c>
      <c r="J6310" s="50" t="s">
        <v>5561</v>
      </c>
      <c r="K6310" s="53">
        <v>1353.11</v>
      </c>
    </row>
    <row r="6311" spans="1:11" x14ac:dyDescent="0.25">
      <c r="A6311" s="50" t="s">
        <v>5558</v>
      </c>
      <c r="B6311" s="50" t="s">
        <v>7917</v>
      </c>
      <c r="C6311" s="50" t="s">
        <v>7918</v>
      </c>
      <c r="D6311" s="50" t="s">
        <v>37</v>
      </c>
      <c r="E6311" s="51">
        <v>45624</v>
      </c>
      <c r="F6311" s="50" t="s">
        <v>72</v>
      </c>
      <c r="G6311" s="50" t="s">
        <v>3468</v>
      </c>
      <c r="H6311" s="50" t="s">
        <v>3469</v>
      </c>
      <c r="I6311" s="50" t="s">
        <v>981</v>
      </c>
      <c r="J6311" s="50" t="s">
        <v>5572</v>
      </c>
      <c r="K6311" s="53">
        <v>4417.21</v>
      </c>
    </row>
    <row r="6312" spans="1:11" x14ac:dyDescent="0.25">
      <c r="A6312" s="50" t="s">
        <v>5558</v>
      </c>
      <c r="B6312" s="50" t="s">
        <v>7919</v>
      </c>
      <c r="C6312" s="50" t="s">
        <v>7920</v>
      </c>
      <c r="D6312" s="50" t="s">
        <v>37</v>
      </c>
      <c r="E6312" s="51">
        <v>45624</v>
      </c>
      <c r="F6312" s="50" t="s">
        <v>72</v>
      </c>
      <c r="G6312" s="50" t="s">
        <v>597</v>
      </c>
      <c r="H6312" s="50" t="s">
        <v>598</v>
      </c>
      <c r="I6312" s="50" t="s">
        <v>981</v>
      </c>
      <c r="J6312" s="50" t="s">
        <v>5572</v>
      </c>
      <c r="K6312" s="53">
        <v>9190.0400000000009</v>
      </c>
    </row>
    <row r="6313" spans="1:11" x14ac:dyDescent="0.25">
      <c r="A6313" s="50" t="s">
        <v>5558</v>
      </c>
      <c r="B6313" s="50" t="s">
        <v>7921</v>
      </c>
      <c r="C6313" s="50" t="s">
        <v>7922</v>
      </c>
      <c r="D6313" s="50" t="s">
        <v>37</v>
      </c>
      <c r="E6313" s="51">
        <v>45636</v>
      </c>
      <c r="F6313" s="50" t="s">
        <v>72</v>
      </c>
      <c r="G6313" s="50" t="s">
        <v>274</v>
      </c>
      <c r="H6313" s="50" t="s">
        <v>275</v>
      </c>
      <c r="I6313" s="50" t="s">
        <v>981</v>
      </c>
      <c r="J6313" s="50" t="s">
        <v>5572</v>
      </c>
      <c r="K6313" s="53">
        <v>10776.6</v>
      </c>
    </row>
    <row r="6314" spans="1:11" x14ac:dyDescent="0.25">
      <c r="A6314" s="50" t="s">
        <v>5558</v>
      </c>
      <c r="B6314" s="50" t="s">
        <v>7923</v>
      </c>
      <c r="C6314" s="50" t="s">
        <v>7924</v>
      </c>
      <c r="D6314" s="50" t="s">
        <v>37</v>
      </c>
      <c r="E6314" s="51">
        <v>45636</v>
      </c>
      <c r="F6314" s="50" t="s">
        <v>72</v>
      </c>
      <c r="G6314" s="50" t="s">
        <v>274</v>
      </c>
      <c r="H6314" s="50" t="s">
        <v>275</v>
      </c>
      <c r="I6314" s="50" t="s">
        <v>981</v>
      </c>
      <c r="J6314" s="50" t="s">
        <v>5572</v>
      </c>
      <c r="K6314" s="53">
        <v>13530.63</v>
      </c>
    </row>
    <row r="6315" spans="1:11" x14ac:dyDescent="0.25">
      <c r="A6315" s="50" t="s">
        <v>5558</v>
      </c>
      <c r="B6315" s="50" t="s">
        <v>7925</v>
      </c>
      <c r="C6315" s="50" t="s">
        <v>7924</v>
      </c>
      <c r="D6315" s="50" t="s">
        <v>37</v>
      </c>
      <c r="E6315" s="51">
        <v>45636</v>
      </c>
      <c r="F6315" s="50" t="s">
        <v>72</v>
      </c>
      <c r="G6315" s="50" t="s">
        <v>274</v>
      </c>
      <c r="H6315" s="50" t="s">
        <v>275</v>
      </c>
      <c r="I6315" s="50" t="s">
        <v>981</v>
      </c>
      <c r="J6315" s="50" t="s">
        <v>5572</v>
      </c>
      <c r="K6315" s="53">
        <v>13530.62</v>
      </c>
    </row>
    <row r="6316" spans="1:11" x14ac:dyDescent="0.25">
      <c r="A6316" s="50" t="s">
        <v>5558</v>
      </c>
      <c r="B6316" s="50" t="s">
        <v>7926</v>
      </c>
      <c r="C6316" s="50" t="s">
        <v>7927</v>
      </c>
      <c r="D6316" s="50" t="s">
        <v>37</v>
      </c>
      <c r="E6316" s="51">
        <v>45636</v>
      </c>
      <c r="F6316" s="50" t="s">
        <v>72</v>
      </c>
      <c r="G6316" s="50" t="s">
        <v>274</v>
      </c>
      <c r="H6316" s="50" t="s">
        <v>275</v>
      </c>
      <c r="I6316" s="50" t="s">
        <v>981</v>
      </c>
      <c r="J6316" s="50" t="s">
        <v>5592</v>
      </c>
      <c r="K6316" s="53">
        <v>26342.79</v>
      </c>
    </row>
    <row r="6317" spans="1:11" x14ac:dyDescent="0.25">
      <c r="A6317" s="50" t="s">
        <v>5558</v>
      </c>
      <c r="B6317" s="50" t="s">
        <v>7928</v>
      </c>
      <c r="C6317" s="50" t="s">
        <v>7927</v>
      </c>
      <c r="D6317" s="50" t="s">
        <v>37</v>
      </c>
      <c r="E6317" s="51">
        <v>45636</v>
      </c>
      <c r="F6317" s="50" t="s">
        <v>72</v>
      </c>
      <c r="G6317" s="50" t="s">
        <v>274</v>
      </c>
      <c r="H6317" s="50" t="s">
        <v>275</v>
      </c>
      <c r="I6317" s="50" t="s">
        <v>981</v>
      </c>
      <c r="J6317" s="50" t="s">
        <v>5592</v>
      </c>
      <c r="K6317" s="53">
        <v>26342.79</v>
      </c>
    </row>
    <row r="6318" spans="1:11" x14ac:dyDescent="0.25">
      <c r="A6318" s="50" t="s">
        <v>5558</v>
      </c>
      <c r="B6318" s="50" t="s">
        <v>7929</v>
      </c>
      <c r="C6318" s="50" t="s">
        <v>7930</v>
      </c>
      <c r="D6318" s="50" t="s">
        <v>37</v>
      </c>
      <c r="E6318" s="51">
        <v>45636</v>
      </c>
      <c r="F6318" s="50" t="s">
        <v>72</v>
      </c>
      <c r="G6318" s="50" t="s">
        <v>274</v>
      </c>
      <c r="H6318" s="50" t="s">
        <v>275</v>
      </c>
      <c r="I6318" s="50" t="s">
        <v>981</v>
      </c>
      <c r="J6318" s="50" t="s">
        <v>5592</v>
      </c>
      <c r="K6318" s="53">
        <v>29935.01</v>
      </c>
    </row>
    <row r="6319" spans="1:11" x14ac:dyDescent="0.25">
      <c r="A6319" s="50" t="s">
        <v>5558</v>
      </c>
      <c r="B6319" s="50" t="s">
        <v>7931</v>
      </c>
      <c r="C6319" s="50" t="s">
        <v>7068</v>
      </c>
      <c r="D6319" s="50" t="s">
        <v>37</v>
      </c>
      <c r="E6319" s="51">
        <v>45636</v>
      </c>
      <c r="F6319" s="50" t="s">
        <v>72</v>
      </c>
      <c r="G6319" s="50" t="s">
        <v>491</v>
      </c>
      <c r="H6319" s="50" t="s">
        <v>492</v>
      </c>
      <c r="I6319" s="50" t="s">
        <v>981</v>
      </c>
      <c r="J6319" s="50" t="s">
        <v>5572</v>
      </c>
      <c r="K6319" s="53">
        <v>9534.7999999999993</v>
      </c>
    </row>
    <row r="6320" spans="1:11" x14ac:dyDescent="0.25">
      <c r="A6320" s="50" t="s">
        <v>5558</v>
      </c>
      <c r="B6320" s="50" t="s">
        <v>7932</v>
      </c>
      <c r="C6320" s="50" t="s">
        <v>7599</v>
      </c>
      <c r="D6320" s="50" t="s">
        <v>37</v>
      </c>
      <c r="E6320" s="51">
        <v>45645</v>
      </c>
      <c r="F6320" s="50" t="s">
        <v>72</v>
      </c>
      <c r="G6320" s="50" t="s">
        <v>462</v>
      </c>
      <c r="H6320" s="50" t="s">
        <v>463</v>
      </c>
      <c r="I6320" s="50" t="s">
        <v>981</v>
      </c>
      <c r="J6320" s="50" t="s">
        <v>5561</v>
      </c>
      <c r="K6320" s="53">
        <v>1017.79</v>
      </c>
    </row>
    <row r="6321" spans="1:11" x14ac:dyDescent="0.25">
      <c r="A6321" s="50" t="s">
        <v>5558</v>
      </c>
      <c r="B6321" s="50" t="s">
        <v>7933</v>
      </c>
      <c r="C6321" s="50" t="s">
        <v>7599</v>
      </c>
      <c r="D6321" s="50" t="s">
        <v>37</v>
      </c>
      <c r="E6321" s="51">
        <v>45645</v>
      </c>
      <c r="F6321" s="50" t="s">
        <v>72</v>
      </c>
      <c r="G6321" s="50" t="s">
        <v>462</v>
      </c>
      <c r="H6321" s="50" t="s">
        <v>463</v>
      </c>
      <c r="I6321" s="50" t="s">
        <v>981</v>
      </c>
      <c r="J6321" s="50" t="s">
        <v>5561</v>
      </c>
      <c r="K6321" s="53">
        <v>1017.79</v>
      </c>
    </row>
    <row r="6322" spans="1:11" x14ac:dyDescent="0.25">
      <c r="A6322" s="50" t="s">
        <v>5558</v>
      </c>
      <c r="B6322" s="50" t="s">
        <v>7934</v>
      </c>
      <c r="C6322" s="50" t="s">
        <v>7599</v>
      </c>
      <c r="D6322" s="50" t="s">
        <v>37</v>
      </c>
      <c r="E6322" s="51">
        <v>45645</v>
      </c>
      <c r="F6322" s="50" t="s">
        <v>72</v>
      </c>
      <c r="G6322" s="50" t="s">
        <v>462</v>
      </c>
      <c r="H6322" s="50" t="s">
        <v>463</v>
      </c>
      <c r="I6322" s="50" t="s">
        <v>981</v>
      </c>
      <c r="J6322" s="50" t="s">
        <v>5561</v>
      </c>
      <c r="K6322" s="53">
        <v>1017.79</v>
      </c>
    </row>
    <row r="6323" spans="1:11" x14ac:dyDescent="0.25">
      <c r="A6323" s="50" t="s">
        <v>5558</v>
      </c>
      <c r="B6323" s="50" t="s">
        <v>7935</v>
      </c>
      <c r="C6323" s="50" t="s">
        <v>7599</v>
      </c>
      <c r="D6323" s="50" t="s">
        <v>37</v>
      </c>
      <c r="E6323" s="51">
        <v>45645</v>
      </c>
      <c r="F6323" s="50" t="s">
        <v>72</v>
      </c>
      <c r="G6323" s="50" t="s">
        <v>462</v>
      </c>
      <c r="H6323" s="50" t="s">
        <v>463</v>
      </c>
      <c r="I6323" s="50" t="s">
        <v>981</v>
      </c>
      <c r="J6323" s="50" t="s">
        <v>5561</v>
      </c>
      <c r="K6323" s="53">
        <v>1017.79</v>
      </c>
    </row>
    <row r="6324" spans="1:11" x14ac:dyDescent="0.25">
      <c r="A6324" s="50" t="s">
        <v>5558</v>
      </c>
      <c r="B6324" s="50" t="s">
        <v>7936</v>
      </c>
      <c r="C6324" s="50" t="s">
        <v>7599</v>
      </c>
      <c r="D6324" s="50" t="s">
        <v>37</v>
      </c>
      <c r="E6324" s="51">
        <v>45645</v>
      </c>
      <c r="F6324" s="50" t="s">
        <v>72</v>
      </c>
      <c r="G6324" s="50" t="s">
        <v>462</v>
      </c>
      <c r="H6324" s="50" t="s">
        <v>463</v>
      </c>
      <c r="I6324" s="50" t="s">
        <v>981</v>
      </c>
      <c r="J6324" s="50" t="s">
        <v>5561</v>
      </c>
      <c r="K6324" s="53">
        <v>1017.79</v>
      </c>
    </row>
    <row r="6325" spans="1:11" x14ac:dyDescent="0.25">
      <c r="A6325" s="50" t="s">
        <v>5558</v>
      </c>
      <c r="B6325" s="50" t="s">
        <v>7937</v>
      </c>
      <c r="C6325" s="50" t="s">
        <v>7599</v>
      </c>
      <c r="D6325" s="50" t="s">
        <v>37</v>
      </c>
      <c r="E6325" s="51">
        <v>45645</v>
      </c>
      <c r="F6325" s="50" t="s">
        <v>72</v>
      </c>
      <c r="G6325" s="50" t="s">
        <v>462</v>
      </c>
      <c r="H6325" s="50" t="s">
        <v>463</v>
      </c>
      <c r="I6325" s="50" t="s">
        <v>981</v>
      </c>
      <c r="J6325" s="50" t="s">
        <v>5561</v>
      </c>
      <c r="K6325" s="53">
        <v>1017.79</v>
      </c>
    </row>
    <row r="6326" spans="1:11" x14ac:dyDescent="0.25">
      <c r="A6326" s="50" t="s">
        <v>5558</v>
      </c>
      <c r="B6326" s="50" t="s">
        <v>7938</v>
      </c>
      <c r="C6326" s="50" t="s">
        <v>7939</v>
      </c>
      <c r="D6326" s="50" t="s">
        <v>37</v>
      </c>
      <c r="E6326" s="51">
        <v>45645</v>
      </c>
      <c r="F6326" s="50" t="s">
        <v>72</v>
      </c>
      <c r="G6326" s="50" t="s">
        <v>265</v>
      </c>
      <c r="H6326" s="50" t="s">
        <v>266</v>
      </c>
      <c r="I6326" s="50" t="s">
        <v>981</v>
      </c>
      <c r="J6326" s="50" t="s">
        <v>5572</v>
      </c>
      <c r="K6326" s="53">
        <v>3243.76</v>
      </c>
    </row>
    <row r="6327" spans="1:11" x14ac:dyDescent="0.25">
      <c r="A6327" s="50" t="s">
        <v>5558</v>
      </c>
      <c r="B6327" s="50" t="s">
        <v>7940</v>
      </c>
      <c r="C6327" s="50" t="s">
        <v>7941</v>
      </c>
      <c r="D6327" s="50" t="s">
        <v>37</v>
      </c>
      <c r="E6327" s="51">
        <v>45645</v>
      </c>
      <c r="F6327" s="50" t="s">
        <v>72</v>
      </c>
      <c r="G6327" s="50" t="s">
        <v>462</v>
      </c>
      <c r="H6327" s="50" t="s">
        <v>463</v>
      </c>
      <c r="I6327" s="50" t="s">
        <v>981</v>
      </c>
      <c r="J6327" s="50" t="s">
        <v>5572</v>
      </c>
      <c r="K6327" s="53">
        <v>6260.01</v>
      </c>
    </row>
    <row r="6328" spans="1:11" x14ac:dyDescent="0.25">
      <c r="A6328" s="50" t="s">
        <v>5558</v>
      </c>
      <c r="B6328" s="50" t="s">
        <v>7942</v>
      </c>
      <c r="C6328" s="50" t="s">
        <v>7941</v>
      </c>
      <c r="D6328" s="50" t="s">
        <v>37</v>
      </c>
      <c r="E6328" s="51">
        <v>45645</v>
      </c>
      <c r="F6328" s="50" t="s">
        <v>72</v>
      </c>
      <c r="G6328" s="50" t="s">
        <v>462</v>
      </c>
      <c r="H6328" s="50" t="s">
        <v>463</v>
      </c>
      <c r="I6328" s="50" t="s">
        <v>981</v>
      </c>
      <c r="J6328" s="50" t="s">
        <v>5572</v>
      </c>
      <c r="K6328" s="53">
        <v>6260</v>
      </c>
    </row>
    <row r="6329" spans="1:11" x14ac:dyDescent="0.25">
      <c r="A6329" s="50" t="s">
        <v>5558</v>
      </c>
      <c r="B6329" s="50" t="s">
        <v>7943</v>
      </c>
      <c r="C6329" s="50" t="s">
        <v>6810</v>
      </c>
      <c r="D6329" s="50" t="s">
        <v>37</v>
      </c>
      <c r="E6329" s="51">
        <v>45645</v>
      </c>
      <c r="F6329" s="50" t="s">
        <v>72</v>
      </c>
      <c r="G6329" s="50" t="s">
        <v>302</v>
      </c>
      <c r="H6329" s="50" t="s">
        <v>303</v>
      </c>
      <c r="I6329" s="50" t="s">
        <v>981</v>
      </c>
      <c r="J6329" s="50" t="s">
        <v>5572</v>
      </c>
      <c r="K6329" s="53">
        <v>4559.7</v>
      </c>
    </row>
    <row r="6330" spans="1:11" x14ac:dyDescent="0.25">
      <c r="A6330" s="50" t="s">
        <v>5558</v>
      </c>
      <c r="B6330" s="50" t="s">
        <v>7944</v>
      </c>
      <c r="C6330" s="50" t="s">
        <v>6810</v>
      </c>
      <c r="D6330" s="50" t="s">
        <v>37</v>
      </c>
      <c r="E6330" s="51">
        <v>45645</v>
      </c>
      <c r="F6330" s="50" t="s">
        <v>72</v>
      </c>
      <c r="G6330" s="50" t="s">
        <v>135</v>
      </c>
      <c r="H6330" s="50" t="s">
        <v>136</v>
      </c>
      <c r="I6330" s="50" t="s">
        <v>981</v>
      </c>
      <c r="J6330" s="50" t="s">
        <v>5572</v>
      </c>
      <c r="K6330" s="53">
        <v>10267.709999999999</v>
      </c>
    </row>
    <row r="6331" spans="1:11" x14ac:dyDescent="0.25">
      <c r="A6331" s="50" t="s">
        <v>5558</v>
      </c>
      <c r="B6331" s="50" t="s">
        <v>7945</v>
      </c>
      <c r="C6331" s="50" t="s">
        <v>5585</v>
      </c>
      <c r="D6331" s="50" t="s">
        <v>37</v>
      </c>
      <c r="E6331" s="51">
        <v>45646</v>
      </c>
      <c r="F6331" s="50" t="s">
        <v>72</v>
      </c>
      <c r="G6331" s="50" t="s">
        <v>4095</v>
      </c>
      <c r="H6331" s="50" t="s">
        <v>4096</v>
      </c>
      <c r="I6331" s="50" t="s">
        <v>981</v>
      </c>
      <c r="J6331" s="50" t="s">
        <v>5572</v>
      </c>
      <c r="K6331" s="53">
        <v>12220.67</v>
      </c>
    </row>
    <row r="6332" spans="1:11" x14ac:dyDescent="0.25">
      <c r="A6332" s="50" t="s">
        <v>5558</v>
      </c>
      <c r="B6332" s="50" t="s">
        <v>7946</v>
      </c>
      <c r="C6332" s="50" t="s">
        <v>5585</v>
      </c>
      <c r="D6332" s="50" t="s">
        <v>37</v>
      </c>
      <c r="E6332" s="51">
        <v>45646</v>
      </c>
      <c r="F6332" s="50" t="s">
        <v>72</v>
      </c>
      <c r="G6332" s="50" t="s">
        <v>4095</v>
      </c>
      <c r="H6332" s="50" t="s">
        <v>4096</v>
      </c>
      <c r="I6332" s="50" t="s">
        <v>981</v>
      </c>
      <c r="J6332" s="50" t="s">
        <v>5572</v>
      </c>
      <c r="K6332" s="53">
        <v>12220.67</v>
      </c>
    </row>
    <row r="6333" spans="1:11" x14ac:dyDescent="0.25">
      <c r="A6333" s="50" t="s">
        <v>5558</v>
      </c>
      <c r="B6333" s="50" t="s">
        <v>7947</v>
      </c>
      <c r="C6333" s="50" t="s">
        <v>5585</v>
      </c>
      <c r="D6333" s="50" t="s">
        <v>37</v>
      </c>
      <c r="E6333" s="51">
        <v>45646</v>
      </c>
      <c r="F6333" s="50" t="s">
        <v>72</v>
      </c>
      <c r="G6333" s="50" t="s">
        <v>4095</v>
      </c>
      <c r="H6333" s="50" t="s">
        <v>4096</v>
      </c>
      <c r="I6333" s="50" t="s">
        <v>981</v>
      </c>
      <c r="J6333" s="50" t="s">
        <v>5572</v>
      </c>
      <c r="K6333" s="53">
        <v>12220.66</v>
      </c>
    </row>
    <row r="6334" spans="1:11" x14ac:dyDescent="0.25">
      <c r="A6334" s="50" t="s">
        <v>5558</v>
      </c>
      <c r="B6334" s="50" t="s">
        <v>7948</v>
      </c>
      <c r="C6334" s="50" t="s">
        <v>5585</v>
      </c>
      <c r="D6334" s="50" t="s">
        <v>37</v>
      </c>
      <c r="E6334" s="51">
        <v>45646</v>
      </c>
      <c r="F6334" s="50" t="s">
        <v>72</v>
      </c>
      <c r="G6334" s="50" t="s">
        <v>313</v>
      </c>
      <c r="H6334" s="50" t="s">
        <v>314</v>
      </c>
      <c r="I6334" s="50" t="s">
        <v>981</v>
      </c>
      <c r="J6334" s="50" t="s">
        <v>5572</v>
      </c>
      <c r="K6334" s="53">
        <v>12220.67</v>
      </c>
    </row>
    <row r="6335" spans="1:11" x14ac:dyDescent="0.25">
      <c r="A6335" s="50" t="s">
        <v>5558</v>
      </c>
      <c r="B6335" s="50" t="s">
        <v>7949</v>
      </c>
      <c r="C6335" s="50" t="s">
        <v>5585</v>
      </c>
      <c r="D6335" s="50" t="s">
        <v>37</v>
      </c>
      <c r="E6335" s="51">
        <v>45646</v>
      </c>
      <c r="F6335" s="50" t="s">
        <v>72</v>
      </c>
      <c r="G6335" s="50" t="s">
        <v>180</v>
      </c>
      <c r="H6335" s="50" t="s">
        <v>181</v>
      </c>
      <c r="I6335" s="50" t="s">
        <v>981</v>
      </c>
      <c r="J6335" s="50" t="s">
        <v>5572</v>
      </c>
      <c r="K6335" s="53">
        <v>12220.66</v>
      </c>
    </row>
    <row r="6336" spans="1:11" x14ac:dyDescent="0.25">
      <c r="A6336" s="50" t="s">
        <v>5558</v>
      </c>
      <c r="B6336" s="50" t="s">
        <v>7950</v>
      </c>
      <c r="C6336" s="50" t="s">
        <v>5585</v>
      </c>
      <c r="D6336" s="50" t="s">
        <v>37</v>
      </c>
      <c r="E6336" s="51">
        <v>45646</v>
      </c>
      <c r="F6336" s="50" t="s">
        <v>72</v>
      </c>
      <c r="G6336" s="50" t="s">
        <v>180</v>
      </c>
      <c r="H6336" s="50" t="s">
        <v>181</v>
      </c>
      <c r="I6336" s="50" t="s">
        <v>981</v>
      </c>
      <c r="J6336" s="50" t="s">
        <v>5572</v>
      </c>
      <c r="K6336" s="53">
        <v>12220.66</v>
      </c>
    </row>
    <row r="6337" spans="1:11" x14ac:dyDescent="0.25">
      <c r="A6337" s="50" t="s">
        <v>5558</v>
      </c>
      <c r="B6337" s="50" t="s">
        <v>7951</v>
      </c>
      <c r="C6337" s="50" t="s">
        <v>5585</v>
      </c>
      <c r="D6337" s="50" t="s">
        <v>37</v>
      </c>
      <c r="E6337" s="51">
        <v>45646</v>
      </c>
      <c r="F6337" s="50" t="s">
        <v>72</v>
      </c>
      <c r="G6337" s="50" t="s">
        <v>313</v>
      </c>
      <c r="H6337" s="50" t="s">
        <v>314</v>
      </c>
      <c r="I6337" s="50" t="s">
        <v>981</v>
      </c>
      <c r="J6337" s="50" t="s">
        <v>5572</v>
      </c>
      <c r="K6337" s="53">
        <v>12349.26</v>
      </c>
    </row>
    <row r="6338" spans="1:11" x14ac:dyDescent="0.25">
      <c r="A6338" s="50" t="s">
        <v>5558</v>
      </c>
      <c r="B6338" s="50" t="s">
        <v>7952</v>
      </c>
      <c r="C6338" s="50" t="s">
        <v>6839</v>
      </c>
      <c r="D6338" s="50" t="s">
        <v>37</v>
      </c>
      <c r="E6338" s="51">
        <v>45646</v>
      </c>
      <c r="F6338" s="50" t="s">
        <v>72</v>
      </c>
      <c r="G6338" s="50" t="s">
        <v>174</v>
      </c>
      <c r="H6338" s="50" t="s">
        <v>175</v>
      </c>
      <c r="I6338" s="50" t="s">
        <v>981</v>
      </c>
      <c r="J6338" s="50" t="s">
        <v>5572</v>
      </c>
      <c r="K6338" s="53">
        <v>5352.68</v>
      </c>
    </row>
    <row r="6339" spans="1:11" x14ac:dyDescent="0.25">
      <c r="A6339" s="50" t="s">
        <v>5558</v>
      </c>
      <c r="B6339" s="50" t="s">
        <v>7953</v>
      </c>
      <c r="C6339" s="50" t="s">
        <v>5823</v>
      </c>
      <c r="D6339" s="50" t="s">
        <v>37</v>
      </c>
      <c r="E6339" s="51">
        <v>45649</v>
      </c>
      <c r="F6339" s="50" t="s">
        <v>72</v>
      </c>
      <c r="G6339" s="50" t="s">
        <v>3664</v>
      </c>
      <c r="H6339" s="50" t="s">
        <v>3665</v>
      </c>
      <c r="I6339" s="50" t="s">
        <v>981</v>
      </c>
      <c r="J6339" s="50" t="s">
        <v>5561</v>
      </c>
      <c r="K6339" s="53">
        <v>1703.15</v>
      </c>
    </row>
    <row r="6340" spans="1:11" x14ac:dyDescent="0.25">
      <c r="A6340" s="50" t="s">
        <v>5558</v>
      </c>
      <c r="B6340" s="50" t="s">
        <v>7954</v>
      </c>
      <c r="C6340" s="50" t="s">
        <v>5823</v>
      </c>
      <c r="D6340" s="50" t="s">
        <v>37</v>
      </c>
      <c r="E6340" s="51">
        <v>45649</v>
      </c>
      <c r="F6340" s="50" t="s">
        <v>72</v>
      </c>
      <c r="G6340" s="50" t="s">
        <v>3664</v>
      </c>
      <c r="H6340" s="50" t="s">
        <v>3665</v>
      </c>
      <c r="I6340" s="50" t="s">
        <v>981</v>
      </c>
      <c r="J6340" s="50" t="s">
        <v>5561</v>
      </c>
      <c r="K6340" s="53">
        <v>1703.14</v>
      </c>
    </row>
    <row r="6341" spans="1:11" x14ac:dyDescent="0.25">
      <c r="A6341" s="50" t="s">
        <v>5558</v>
      </c>
      <c r="B6341" s="50" t="s">
        <v>7955</v>
      </c>
      <c r="C6341" s="50" t="s">
        <v>7427</v>
      </c>
      <c r="D6341" s="50" t="s">
        <v>37</v>
      </c>
      <c r="E6341" s="51">
        <v>45656</v>
      </c>
      <c r="F6341" s="50" t="s">
        <v>72</v>
      </c>
      <c r="G6341" s="50" t="s">
        <v>6858</v>
      </c>
      <c r="H6341" s="50" t="s">
        <v>6859</v>
      </c>
      <c r="I6341" s="50" t="s">
        <v>981</v>
      </c>
      <c r="J6341" s="50" t="s">
        <v>5572</v>
      </c>
      <c r="K6341" s="53">
        <v>4310.6400000000003</v>
      </c>
    </row>
    <row r="6342" spans="1:11" x14ac:dyDescent="0.25">
      <c r="A6342" s="50" t="s">
        <v>5558</v>
      </c>
      <c r="B6342" s="50" t="s">
        <v>7956</v>
      </c>
      <c r="C6342" s="50" t="s">
        <v>7427</v>
      </c>
      <c r="D6342" s="50" t="s">
        <v>37</v>
      </c>
      <c r="E6342" s="51">
        <v>45656</v>
      </c>
      <c r="F6342" s="50" t="s">
        <v>72</v>
      </c>
      <c r="G6342" s="50" t="s">
        <v>3468</v>
      </c>
      <c r="H6342" s="50" t="s">
        <v>3469</v>
      </c>
      <c r="I6342" s="50" t="s">
        <v>981</v>
      </c>
      <c r="J6342" s="50" t="s">
        <v>5572</v>
      </c>
      <c r="K6342" s="53">
        <v>4310.6400000000003</v>
      </c>
    </row>
    <row r="6343" spans="1:11" x14ac:dyDescent="0.25">
      <c r="A6343" s="50" t="s">
        <v>5558</v>
      </c>
      <c r="B6343" s="50" t="s">
        <v>7957</v>
      </c>
      <c r="C6343" s="50" t="s">
        <v>7427</v>
      </c>
      <c r="D6343" s="50" t="s">
        <v>37</v>
      </c>
      <c r="E6343" s="51">
        <v>45656</v>
      </c>
      <c r="F6343" s="50" t="s">
        <v>72</v>
      </c>
      <c r="G6343" s="50" t="s">
        <v>3468</v>
      </c>
      <c r="H6343" s="50" t="s">
        <v>3469</v>
      </c>
      <c r="I6343" s="50" t="s">
        <v>981</v>
      </c>
      <c r="J6343" s="50" t="s">
        <v>5572</v>
      </c>
      <c r="K6343" s="53">
        <v>4310.6400000000003</v>
      </c>
    </row>
    <row r="6344" spans="1:11" x14ac:dyDescent="0.25">
      <c r="A6344" s="50" t="s">
        <v>5558</v>
      </c>
      <c r="B6344" s="50" t="s">
        <v>7958</v>
      </c>
      <c r="C6344" s="50" t="s">
        <v>7427</v>
      </c>
      <c r="D6344" s="50" t="s">
        <v>37</v>
      </c>
      <c r="E6344" s="51">
        <v>45656</v>
      </c>
      <c r="F6344" s="50" t="s">
        <v>72</v>
      </c>
      <c r="G6344" s="50" t="s">
        <v>462</v>
      </c>
      <c r="H6344" s="50" t="s">
        <v>463</v>
      </c>
      <c r="I6344" s="50" t="s">
        <v>981</v>
      </c>
      <c r="J6344" s="50" t="s">
        <v>5572</v>
      </c>
      <c r="K6344" s="53">
        <v>4310.6400000000003</v>
      </c>
    </row>
    <row r="6345" spans="1:11" x14ac:dyDescent="0.25">
      <c r="A6345" s="50" t="s">
        <v>5558</v>
      </c>
      <c r="B6345" s="50" t="s">
        <v>7959</v>
      </c>
      <c r="C6345" s="50" t="s">
        <v>7427</v>
      </c>
      <c r="D6345" s="50" t="s">
        <v>37</v>
      </c>
      <c r="E6345" s="51">
        <v>45656</v>
      </c>
      <c r="F6345" s="50" t="s">
        <v>72</v>
      </c>
      <c r="G6345" s="50" t="s">
        <v>462</v>
      </c>
      <c r="H6345" s="50" t="s">
        <v>463</v>
      </c>
      <c r="I6345" s="50" t="s">
        <v>981</v>
      </c>
      <c r="J6345" s="50" t="s">
        <v>5572</v>
      </c>
      <c r="K6345" s="53">
        <v>4310.6400000000003</v>
      </c>
    </row>
    <row r="6346" spans="1:11" x14ac:dyDescent="0.25">
      <c r="A6346" s="50" t="s">
        <v>5558</v>
      </c>
      <c r="B6346" s="50" t="s">
        <v>7960</v>
      </c>
      <c r="C6346" s="50" t="s">
        <v>7427</v>
      </c>
      <c r="D6346" s="50" t="s">
        <v>37</v>
      </c>
      <c r="E6346" s="51">
        <v>45656</v>
      </c>
      <c r="F6346" s="50" t="s">
        <v>72</v>
      </c>
      <c r="G6346" s="50" t="s">
        <v>462</v>
      </c>
      <c r="H6346" s="50" t="s">
        <v>463</v>
      </c>
      <c r="I6346" s="50" t="s">
        <v>981</v>
      </c>
      <c r="J6346" s="50" t="s">
        <v>5572</v>
      </c>
      <c r="K6346" s="53">
        <v>4310.6400000000003</v>
      </c>
    </row>
    <row r="6347" spans="1:11" x14ac:dyDescent="0.25">
      <c r="A6347" s="50" t="s">
        <v>5558</v>
      </c>
      <c r="B6347" s="50" t="s">
        <v>7961</v>
      </c>
      <c r="C6347" s="50" t="s">
        <v>7427</v>
      </c>
      <c r="D6347" s="50" t="s">
        <v>37</v>
      </c>
      <c r="E6347" s="51">
        <v>45656</v>
      </c>
      <c r="F6347" s="50" t="s">
        <v>72</v>
      </c>
      <c r="G6347" s="50" t="s">
        <v>462</v>
      </c>
      <c r="H6347" s="50" t="s">
        <v>463</v>
      </c>
      <c r="I6347" s="50" t="s">
        <v>981</v>
      </c>
      <c r="J6347" s="50" t="s">
        <v>5572</v>
      </c>
      <c r="K6347" s="53">
        <v>4310.6400000000003</v>
      </c>
    </row>
    <row r="6348" spans="1:11" x14ac:dyDescent="0.25">
      <c r="A6348" s="50" t="s">
        <v>5558</v>
      </c>
      <c r="B6348" s="50" t="s">
        <v>7962</v>
      </c>
      <c r="C6348" s="50" t="s">
        <v>7427</v>
      </c>
      <c r="D6348" s="50" t="s">
        <v>37</v>
      </c>
      <c r="E6348" s="51">
        <v>45656</v>
      </c>
      <c r="F6348" s="50" t="s">
        <v>72</v>
      </c>
      <c r="G6348" s="50" t="s">
        <v>462</v>
      </c>
      <c r="H6348" s="50" t="s">
        <v>463</v>
      </c>
      <c r="I6348" s="50" t="s">
        <v>981</v>
      </c>
      <c r="J6348" s="50" t="s">
        <v>5572</v>
      </c>
      <c r="K6348" s="53">
        <v>4310.6400000000003</v>
      </c>
    </row>
    <row r="6349" spans="1:11" x14ac:dyDescent="0.25">
      <c r="A6349" s="50" t="s">
        <v>5558</v>
      </c>
      <c r="B6349" s="50" t="s">
        <v>7963</v>
      </c>
      <c r="C6349" s="50" t="s">
        <v>7427</v>
      </c>
      <c r="D6349" s="50" t="s">
        <v>37</v>
      </c>
      <c r="E6349" s="51">
        <v>45656</v>
      </c>
      <c r="F6349" s="50" t="s">
        <v>72</v>
      </c>
      <c r="G6349" s="50" t="s">
        <v>462</v>
      </c>
      <c r="H6349" s="50" t="s">
        <v>463</v>
      </c>
      <c r="I6349" s="50" t="s">
        <v>981</v>
      </c>
      <c r="J6349" s="50" t="s">
        <v>5572</v>
      </c>
      <c r="K6349" s="53">
        <v>4310.6400000000003</v>
      </c>
    </row>
    <row r="6350" spans="1:11" x14ac:dyDescent="0.25">
      <c r="A6350" s="50" t="s">
        <v>5558</v>
      </c>
      <c r="B6350" s="50" t="s">
        <v>7964</v>
      </c>
      <c r="C6350" s="50" t="s">
        <v>7427</v>
      </c>
      <c r="D6350" s="50" t="s">
        <v>37</v>
      </c>
      <c r="E6350" s="51">
        <v>45656</v>
      </c>
      <c r="F6350" s="50" t="s">
        <v>72</v>
      </c>
      <c r="G6350" s="50" t="s">
        <v>456</v>
      </c>
      <c r="H6350" s="50" t="s">
        <v>457</v>
      </c>
      <c r="I6350" s="50" t="s">
        <v>981</v>
      </c>
      <c r="J6350" s="50" t="s">
        <v>5572</v>
      </c>
      <c r="K6350" s="53">
        <v>4310.6400000000003</v>
      </c>
    </row>
    <row r="6351" spans="1:11" x14ac:dyDescent="0.25">
      <c r="A6351" s="50" t="s">
        <v>5558</v>
      </c>
      <c r="B6351" s="50" t="s">
        <v>7965</v>
      </c>
      <c r="C6351" s="50" t="s">
        <v>7427</v>
      </c>
      <c r="D6351" s="50" t="s">
        <v>37</v>
      </c>
      <c r="E6351" s="51">
        <v>45656</v>
      </c>
      <c r="F6351" s="50" t="s">
        <v>72</v>
      </c>
      <c r="G6351" s="50" t="s">
        <v>3468</v>
      </c>
      <c r="H6351" s="50" t="s">
        <v>3469</v>
      </c>
      <c r="I6351" s="50" t="s">
        <v>981</v>
      </c>
      <c r="J6351" s="50" t="s">
        <v>5572</v>
      </c>
      <c r="K6351" s="53">
        <v>4356</v>
      </c>
    </row>
    <row r="6352" spans="1:11" x14ac:dyDescent="0.25">
      <c r="A6352" s="50" t="s">
        <v>5558</v>
      </c>
      <c r="B6352" s="50" t="s">
        <v>7966</v>
      </c>
      <c r="C6352" s="50" t="s">
        <v>7407</v>
      </c>
      <c r="D6352" s="50" t="s">
        <v>37</v>
      </c>
      <c r="E6352" s="51">
        <v>45656</v>
      </c>
      <c r="F6352" s="50" t="s">
        <v>72</v>
      </c>
      <c r="G6352" s="50" t="s">
        <v>135</v>
      </c>
      <c r="H6352" s="50" t="s">
        <v>136</v>
      </c>
      <c r="I6352" s="50" t="s">
        <v>981</v>
      </c>
      <c r="J6352" s="50" t="s">
        <v>5572</v>
      </c>
      <c r="K6352" s="53">
        <v>3951.42</v>
      </c>
    </row>
    <row r="6353" spans="1:11" x14ac:dyDescent="0.25">
      <c r="A6353" s="50" t="s">
        <v>5558</v>
      </c>
      <c r="B6353" s="50" t="s">
        <v>7967</v>
      </c>
      <c r="C6353" s="50" t="s">
        <v>7407</v>
      </c>
      <c r="D6353" s="50" t="s">
        <v>37</v>
      </c>
      <c r="E6353" s="51">
        <v>45656</v>
      </c>
      <c r="F6353" s="50" t="s">
        <v>72</v>
      </c>
      <c r="G6353" s="50" t="s">
        <v>135</v>
      </c>
      <c r="H6353" s="50" t="s">
        <v>136</v>
      </c>
      <c r="I6353" s="50" t="s">
        <v>981</v>
      </c>
      <c r="J6353" s="50" t="s">
        <v>5572</v>
      </c>
      <c r="K6353" s="53">
        <v>3951.42</v>
      </c>
    </row>
    <row r="6354" spans="1:11" x14ac:dyDescent="0.25">
      <c r="A6354" s="50" t="s">
        <v>5558</v>
      </c>
      <c r="B6354" s="50" t="s">
        <v>7968</v>
      </c>
      <c r="C6354" s="50" t="s">
        <v>7407</v>
      </c>
      <c r="D6354" s="50" t="s">
        <v>37</v>
      </c>
      <c r="E6354" s="51">
        <v>45656</v>
      </c>
      <c r="F6354" s="50" t="s">
        <v>72</v>
      </c>
      <c r="G6354" s="50" t="s">
        <v>135</v>
      </c>
      <c r="H6354" s="50" t="s">
        <v>136</v>
      </c>
      <c r="I6354" s="50" t="s">
        <v>981</v>
      </c>
      <c r="J6354" s="50" t="s">
        <v>5572</v>
      </c>
      <c r="K6354" s="53">
        <v>3951.42</v>
      </c>
    </row>
    <row r="6355" spans="1:11" x14ac:dyDescent="0.25">
      <c r="A6355" s="50" t="s">
        <v>5558</v>
      </c>
      <c r="B6355" s="50" t="s">
        <v>7969</v>
      </c>
      <c r="C6355" s="50" t="s">
        <v>7407</v>
      </c>
      <c r="D6355" s="50" t="s">
        <v>37</v>
      </c>
      <c r="E6355" s="51">
        <v>45656</v>
      </c>
      <c r="F6355" s="50" t="s">
        <v>72</v>
      </c>
      <c r="G6355" s="50" t="s">
        <v>135</v>
      </c>
      <c r="H6355" s="50" t="s">
        <v>136</v>
      </c>
      <c r="I6355" s="50" t="s">
        <v>981</v>
      </c>
      <c r="J6355" s="50" t="s">
        <v>5572</v>
      </c>
      <c r="K6355" s="53">
        <v>3951.42</v>
      </c>
    </row>
    <row r="6356" spans="1:11" x14ac:dyDescent="0.25">
      <c r="A6356" s="50" t="s">
        <v>5558</v>
      </c>
      <c r="B6356" s="50" t="s">
        <v>7970</v>
      </c>
      <c r="C6356" s="50" t="s">
        <v>5585</v>
      </c>
      <c r="D6356" s="50" t="s">
        <v>37</v>
      </c>
      <c r="E6356" s="51">
        <v>45657</v>
      </c>
      <c r="F6356" s="50" t="s">
        <v>72</v>
      </c>
      <c r="G6356" s="50" t="s">
        <v>3756</v>
      </c>
      <c r="H6356" s="50" t="s">
        <v>3757</v>
      </c>
      <c r="I6356" s="50" t="s">
        <v>981</v>
      </c>
      <c r="J6356" s="50" t="s">
        <v>5572</v>
      </c>
      <c r="K6356" s="53">
        <v>11971.61</v>
      </c>
    </row>
    <row r="6357" spans="1:11" x14ac:dyDescent="0.25">
      <c r="A6357" s="50" t="s">
        <v>5558</v>
      </c>
      <c r="B6357" s="50" t="s">
        <v>7971</v>
      </c>
      <c r="C6357" s="50" t="s">
        <v>7972</v>
      </c>
      <c r="D6357" s="50" t="s">
        <v>37</v>
      </c>
      <c r="E6357" s="51">
        <v>45657</v>
      </c>
      <c r="F6357" s="50" t="s">
        <v>72</v>
      </c>
      <c r="G6357" s="50" t="s">
        <v>818</v>
      </c>
      <c r="H6357" s="50" t="s">
        <v>819</v>
      </c>
      <c r="I6357" s="50" t="s">
        <v>981</v>
      </c>
      <c r="J6357" s="50" t="s">
        <v>5561</v>
      </c>
      <c r="K6357" s="53">
        <v>2696.55</v>
      </c>
    </row>
    <row r="6358" spans="1:11" x14ac:dyDescent="0.25">
      <c r="A6358" s="50" t="s">
        <v>5558</v>
      </c>
      <c r="B6358" s="50" t="s">
        <v>7973</v>
      </c>
      <c r="C6358" s="50" t="s">
        <v>7974</v>
      </c>
      <c r="D6358" s="50" t="s">
        <v>37</v>
      </c>
      <c r="E6358" s="51">
        <v>45657</v>
      </c>
      <c r="F6358" s="50" t="s">
        <v>72</v>
      </c>
      <c r="G6358" s="50" t="s">
        <v>127</v>
      </c>
      <c r="H6358" s="50" t="s">
        <v>128</v>
      </c>
      <c r="I6358" s="50" t="s">
        <v>981</v>
      </c>
      <c r="J6358" s="50" t="s">
        <v>5561</v>
      </c>
      <c r="K6358" s="53">
        <v>2035.58</v>
      </c>
    </row>
    <row r="6359" spans="1:11" x14ac:dyDescent="0.25">
      <c r="A6359" s="50" t="s">
        <v>5558</v>
      </c>
      <c r="B6359" s="50" t="s">
        <v>7975</v>
      </c>
      <c r="C6359" s="50" t="s">
        <v>7974</v>
      </c>
      <c r="D6359" s="50" t="s">
        <v>37</v>
      </c>
      <c r="E6359" s="51">
        <v>45657</v>
      </c>
      <c r="F6359" s="50" t="s">
        <v>72</v>
      </c>
      <c r="G6359" s="50" t="s">
        <v>127</v>
      </c>
      <c r="H6359" s="50" t="s">
        <v>128</v>
      </c>
      <c r="I6359" s="50" t="s">
        <v>981</v>
      </c>
      <c r="J6359" s="50" t="s">
        <v>5561</v>
      </c>
      <c r="K6359" s="53">
        <v>2035.58</v>
      </c>
    </row>
    <row r="6360" spans="1:11" x14ac:dyDescent="0.25">
      <c r="A6360" s="50" t="s">
        <v>5558</v>
      </c>
      <c r="B6360" s="50" t="s">
        <v>7976</v>
      </c>
      <c r="C6360" s="50" t="s">
        <v>7974</v>
      </c>
      <c r="D6360" s="50" t="s">
        <v>37</v>
      </c>
      <c r="E6360" s="51">
        <v>45657</v>
      </c>
      <c r="F6360" s="50" t="s">
        <v>72</v>
      </c>
      <c r="G6360" s="50" t="s">
        <v>127</v>
      </c>
      <c r="H6360" s="50" t="s">
        <v>128</v>
      </c>
      <c r="I6360" s="50" t="s">
        <v>981</v>
      </c>
      <c r="J6360" s="50" t="s">
        <v>5561</v>
      </c>
      <c r="K6360" s="53">
        <v>2035.58</v>
      </c>
    </row>
    <row r="6361" spans="1:11" x14ac:dyDescent="0.25">
      <c r="A6361" s="50" t="s">
        <v>5558</v>
      </c>
      <c r="B6361" s="50" t="s">
        <v>7977</v>
      </c>
      <c r="C6361" s="50" t="s">
        <v>7974</v>
      </c>
      <c r="D6361" s="50" t="s">
        <v>37</v>
      </c>
      <c r="E6361" s="51">
        <v>45657</v>
      </c>
      <c r="F6361" s="50" t="s">
        <v>72</v>
      </c>
      <c r="G6361" s="50" t="s">
        <v>127</v>
      </c>
      <c r="H6361" s="50" t="s">
        <v>128</v>
      </c>
      <c r="I6361" s="50" t="s">
        <v>981</v>
      </c>
      <c r="J6361" s="50" t="s">
        <v>5561</v>
      </c>
      <c r="K6361" s="53">
        <v>2035.58</v>
      </c>
    </row>
    <row r="6362" spans="1:11" x14ac:dyDescent="0.25">
      <c r="A6362" s="50" t="s">
        <v>5558</v>
      </c>
      <c r="B6362" s="50" t="s">
        <v>7978</v>
      </c>
      <c r="C6362" s="50" t="s">
        <v>7979</v>
      </c>
      <c r="D6362" s="50" t="s">
        <v>37</v>
      </c>
      <c r="E6362" s="51">
        <v>45657</v>
      </c>
      <c r="F6362" s="50" t="s">
        <v>72</v>
      </c>
      <c r="G6362" s="50" t="s">
        <v>123</v>
      </c>
      <c r="H6362" s="50" t="s">
        <v>124</v>
      </c>
      <c r="I6362" s="50" t="s">
        <v>981</v>
      </c>
      <c r="J6362" s="50" t="s">
        <v>5572</v>
      </c>
      <c r="K6362" s="53">
        <v>17874.78</v>
      </c>
    </row>
    <row r="6363" spans="1:11" x14ac:dyDescent="0.25">
      <c r="A6363" s="50" t="s">
        <v>5558</v>
      </c>
      <c r="B6363" s="50" t="s">
        <v>7980</v>
      </c>
      <c r="C6363" s="50" t="s">
        <v>7979</v>
      </c>
      <c r="D6363" s="50" t="s">
        <v>37</v>
      </c>
      <c r="E6363" s="51">
        <v>45657</v>
      </c>
      <c r="F6363" s="50" t="s">
        <v>72</v>
      </c>
      <c r="G6363" s="50" t="s">
        <v>123</v>
      </c>
      <c r="H6363" s="50" t="s">
        <v>124</v>
      </c>
      <c r="I6363" s="50" t="s">
        <v>981</v>
      </c>
      <c r="J6363" s="50" t="s">
        <v>5572</v>
      </c>
      <c r="K6363" s="53">
        <v>17874.78</v>
      </c>
    </row>
    <row r="6364" spans="1:11" x14ac:dyDescent="0.25">
      <c r="A6364" s="50" t="s">
        <v>5558</v>
      </c>
      <c r="B6364" s="50" t="s">
        <v>7981</v>
      </c>
      <c r="C6364" s="50" t="s">
        <v>7982</v>
      </c>
      <c r="D6364" s="50" t="s">
        <v>37</v>
      </c>
      <c r="E6364" s="51">
        <v>45657</v>
      </c>
      <c r="F6364" s="50" t="s">
        <v>72</v>
      </c>
      <c r="G6364" s="50" t="s">
        <v>123</v>
      </c>
      <c r="H6364" s="50" t="s">
        <v>124</v>
      </c>
      <c r="I6364" s="50" t="s">
        <v>981</v>
      </c>
      <c r="J6364" s="50" t="s">
        <v>5561</v>
      </c>
      <c r="K6364" s="53">
        <v>1114.78</v>
      </c>
    </row>
    <row r="6365" spans="1:11" x14ac:dyDescent="0.25">
      <c r="A6365" s="50" t="s">
        <v>5558</v>
      </c>
      <c r="B6365" s="50" t="s">
        <v>7983</v>
      </c>
      <c r="C6365" s="50" t="s">
        <v>7982</v>
      </c>
      <c r="D6365" s="50" t="s">
        <v>37</v>
      </c>
      <c r="E6365" s="51">
        <v>45657</v>
      </c>
      <c r="F6365" s="50" t="s">
        <v>72</v>
      </c>
      <c r="G6365" s="50" t="s">
        <v>123</v>
      </c>
      <c r="H6365" s="50" t="s">
        <v>124</v>
      </c>
      <c r="I6365" s="50" t="s">
        <v>981</v>
      </c>
      <c r="J6365" s="50" t="s">
        <v>5561</v>
      </c>
      <c r="K6365" s="53">
        <v>1114.78</v>
      </c>
    </row>
    <row r="6366" spans="1:11" x14ac:dyDescent="0.25">
      <c r="A6366" s="50" t="s">
        <v>5558</v>
      </c>
      <c r="B6366" s="50" t="s">
        <v>7984</v>
      </c>
      <c r="C6366" s="50" t="s">
        <v>6151</v>
      </c>
      <c r="D6366" s="50" t="s">
        <v>37</v>
      </c>
      <c r="E6366" s="51">
        <v>45657</v>
      </c>
      <c r="F6366" s="50" t="s">
        <v>72</v>
      </c>
      <c r="G6366" s="50" t="s">
        <v>123</v>
      </c>
      <c r="H6366" s="50" t="s">
        <v>124</v>
      </c>
      <c r="I6366" s="50" t="s">
        <v>981</v>
      </c>
      <c r="J6366" s="50" t="s">
        <v>5561</v>
      </c>
      <c r="K6366" s="53">
        <v>4317.83</v>
      </c>
    </row>
    <row r="6367" spans="1:11" x14ac:dyDescent="0.25">
      <c r="A6367" s="50" t="s">
        <v>5558</v>
      </c>
      <c r="B6367" s="50" t="s">
        <v>7985</v>
      </c>
      <c r="C6367" s="50" t="s">
        <v>6151</v>
      </c>
      <c r="D6367" s="50" t="s">
        <v>37</v>
      </c>
      <c r="E6367" s="51">
        <v>45657</v>
      </c>
      <c r="F6367" s="50" t="s">
        <v>72</v>
      </c>
      <c r="G6367" s="50" t="s">
        <v>123</v>
      </c>
      <c r="H6367" s="50" t="s">
        <v>124</v>
      </c>
      <c r="I6367" s="50" t="s">
        <v>981</v>
      </c>
      <c r="J6367" s="50" t="s">
        <v>5561</v>
      </c>
      <c r="K6367" s="53">
        <v>4317.82</v>
      </c>
    </row>
    <row r="6368" spans="1:11" x14ac:dyDescent="0.25">
      <c r="A6368" s="50" t="s">
        <v>5558</v>
      </c>
      <c r="B6368" s="50" t="s">
        <v>7986</v>
      </c>
      <c r="C6368" s="50" t="s">
        <v>7987</v>
      </c>
      <c r="D6368" s="50" t="s">
        <v>37</v>
      </c>
      <c r="E6368" s="51">
        <v>45657</v>
      </c>
      <c r="F6368" s="50" t="s">
        <v>72</v>
      </c>
      <c r="G6368" s="50" t="s">
        <v>274</v>
      </c>
      <c r="H6368" s="50" t="s">
        <v>275</v>
      </c>
      <c r="I6368" s="50" t="s">
        <v>981</v>
      </c>
      <c r="J6368" s="50" t="s">
        <v>5572</v>
      </c>
      <c r="K6368" s="53">
        <v>3532.33</v>
      </c>
    </row>
    <row r="6369" spans="1:11" x14ac:dyDescent="0.25">
      <c r="A6369" s="50" t="s">
        <v>5558</v>
      </c>
      <c r="B6369" s="50" t="s">
        <v>7988</v>
      </c>
      <c r="C6369" s="50" t="s">
        <v>7987</v>
      </c>
      <c r="D6369" s="50" t="s">
        <v>37</v>
      </c>
      <c r="E6369" s="51">
        <v>45657</v>
      </c>
      <c r="F6369" s="50" t="s">
        <v>72</v>
      </c>
      <c r="G6369" s="50" t="s">
        <v>274</v>
      </c>
      <c r="H6369" s="50" t="s">
        <v>275</v>
      </c>
      <c r="I6369" s="50" t="s">
        <v>981</v>
      </c>
      <c r="J6369" s="50" t="s">
        <v>5572</v>
      </c>
      <c r="K6369" s="53">
        <v>3532.33</v>
      </c>
    </row>
    <row r="6370" spans="1:11" x14ac:dyDescent="0.25">
      <c r="A6370" s="50" t="s">
        <v>5558</v>
      </c>
      <c r="B6370" s="50" t="s">
        <v>7989</v>
      </c>
      <c r="C6370" s="50" t="s">
        <v>7987</v>
      </c>
      <c r="D6370" s="50" t="s">
        <v>37</v>
      </c>
      <c r="E6370" s="51">
        <v>45657</v>
      </c>
      <c r="F6370" s="50" t="s">
        <v>72</v>
      </c>
      <c r="G6370" s="50" t="s">
        <v>274</v>
      </c>
      <c r="H6370" s="50" t="s">
        <v>275</v>
      </c>
      <c r="I6370" s="50" t="s">
        <v>981</v>
      </c>
      <c r="J6370" s="50" t="s">
        <v>5572</v>
      </c>
      <c r="K6370" s="53">
        <v>3532.33</v>
      </c>
    </row>
    <row r="6371" spans="1:11" x14ac:dyDescent="0.25">
      <c r="A6371" s="50" t="s">
        <v>5558</v>
      </c>
      <c r="B6371" s="50" t="s">
        <v>7990</v>
      </c>
      <c r="C6371" s="50" t="s">
        <v>7987</v>
      </c>
      <c r="D6371" s="50" t="s">
        <v>37</v>
      </c>
      <c r="E6371" s="51">
        <v>45657</v>
      </c>
      <c r="F6371" s="50" t="s">
        <v>72</v>
      </c>
      <c r="G6371" s="50" t="s">
        <v>274</v>
      </c>
      <c r="H6371" s="50" t="s">
        <v>275</v>
      </c>
      <c r="I6371" s="50" t="s">
        <v>981</v>
      </c>
      <c r="J6371" s="50" t="s">
        <v>5572</v>
      </c>
      <c r="K6371" s="53">
        <v>3532.33</v>
      </c>
    </row>
    <row r="6372" spans="1:11" x14ac:dyDescent="0.25">
      <c r="A6372" s="50" t="s">
        <v>5558</v>
      </c>
      <c r="B6372" s="50" t="s">
        <v>7991</v>
      </c>
      <c r="C6372" s="50" t="s">
        <v>7987</v>
      </c>
      <c r="D6372" s="50" t="s">
        <v>37</v>
      </c>
      <c r="E6372" s="51">
        <v>45657</v>
      </c>
      <c r="F6372" s="50" t="s">
        <v>72</v>
      </c>
      <c r="G6372" s="50" t="s">
        <v>274</v>
      </c>
      <c r="H6372" s="50" t="s">
        <v>275</v>
      </c>
      <c r="I6372" s="50" t="s">
        <v>981</v>
      </c>
      <c r="J6372" s="50" t="s">
        <v>5572</v>
      </c>
      <c r="K6372" s="53">
        <v>3532.33</v>
      </c>
    </row>
    <row r="6373" spans="1:11" x14ac:dyDescent="0.25">
      <c r="A6373" s="50" t="s">
        <v>5558</v>
      </c>
      <c r="B6373" s="50" t="s">
        <v>7992</v>
      </c>
      <c r="C6373" s="50" t="s">
        <v>7993</v>
      </c>
      <c r="D6373" s="50" t="s">
        <v>37</v>
      </c>
      <c r="E6373" s="51">
        <v>45657</v>
      </c>
      <c r="F6373" s="50" t="s">
        <v>72</v>
      </c>
      <c r="G6373" s="50" t="s">
        <v>274</v>
      </c>
      <c r="H6373" s="50" t="s">
        <v>275</v>
      </c>
      <c r="I6373" s="50" t="s">
        <v>981</v>
      </c>
      <c r="J6373" s="50" t="s">
        <v>5572</v>
      </c>
      <c r="K6373" s="53">
        <v>13949.71</v>
      </c>
    </row>
    <row r="6374" spans="1:11" x14ac:dyDescent="0.25">
      <c r="A6374" s="50" t="s">
        <v>5558</v>
      </c>
      <c r="B6374" s="50" t="s">
        <v>7994</v>
      </c>
      <c r="C6374" s="50" t="s">
        <v>7993</v>
      </c>
      <c r="D6374" s="50" t="s">
        <v>37</v>
      </c>
      <c r="E6374" s="51">
        <v>45657</v>
      </c>
      <c r="F6374" s="50" t="s">
        <v>72</v>
      </c>
      <c r="G6374" s="50" t="s">
        <v>274</v>
      </c>
      <c r="H6374" s="50" t="s">
        <v>275</v>
      </c>
      <c r="I6374" s="50" t="s">
        <v>981</v>
      </c>
      <c r="J6374" s="50" t="s">
        <v>5572</v>
      </c>
      <c r="K6374" s="53">
        <v>13949.71</v>
      </c>
    </row>
    <row r="6375" spans="1:11" x14ac:dyDescent="0.25">
      <c r="A6375" s="50" t="s">
        <v>5558</v>
      </c>
      <c r="B6375" s="50" t="s">
        <v>7995</v>
      </c>
      <c r="C6375" s="50" t="s">
        <v>7993</v>
      </c>
      <c r="D6375" s="50" t="s">
        <v>37</v>
      </c>
      <c r="E6375" s="51">
        <v>45657</v>
      </c>
      <c r="F6375" s="50" t="s">
        <v>72</v>
      </c>
      <c r="G6375" s="50" t="s">
        <v>274</v>
      </c>
      <c r="H6375" s="50" t="s">
        <v>275</v>
      </c>
      <c r="I6375" s="50" t="s">
        <v>981</v>
      </c>
      <c r="J6375" s="50" t="s">
        <v>5572</v>
      </c>
      <c r="K6375" s="53">
        <v>13949.71</v>
      </c>
    </row>
    <row r="6376" spans="1:11" x14ac:dyDescent="0.25">
      <c r="A6376" s="50" t="s">
        <v>5558</v>
      </c>
      <c r="B6376" s="50" t="s">
        <v>7996</v>
      </c>
      <c r="C6376" s="50" t="s">
        <v>7993</v>
      </c>
      <c r="D6376" s="50" t="s">
        <v>37</v>
      </c>
      <c r="E6376" s="51">
        <v>45657</v>
      </c>
      <c r="F6376" s="50" t="s">
        <v>72</v>
      </c>
      <c r="G6376" s="50" t="s">
        <v>274</v>
      </c>
      <c r="H6376" s="50" t="s">
        <v>275</v>
      </c>
      <c r="I6376" s="50" t="s">
        <v>981</v>
      </c>
      <c r="J6376" s="50" t="s">
        <v>5572</v>
      </c>
      <c r="K6376" s="53">
        <v>13949.71</v>
      </c>
    </row>
    <row r="6377" spans="1:11" x14ac:dyDescent="0.25">
      <c r="A6377" s="50" t="s">
        <v>5558</v>
      </c>
      <c r="B6377" s="50" t="s">
        <v>7997</v>
      </c>
      <c r="C6377" s="50" t="s">
        <v>7993</v>
      </c>
      <c r="D6377" s="50" t="s">
        <v>37</v>
      </c>
      <c r="E6377" s="51">
        <v>45657</v>
      </c>
      <c r="F6377" s="50" t="s">
        <v>72</v>
      </c>
      <c r="G6377" s="50" t="s">
        <v>274</v>
      </c>
      <c r="H6377" s="50" t="s">
        <v>275</v>
      </c>
      <c r="I6377" s="50" t="s">
        <v>981</v>
      </c>
      <c r="J6377" s="50" t="s">
        <v>5572</v>
      </c>
      <c r="K6377" s="53">
        <v>13949.71</v>
      </c>
    </row>
    <row r="6378" spans="1:11" x14ac:dyDescent="0.25">
      <c r="A6378" s="50" t="s">
        <v>5558</v>
      </c>
      <c r="B6378" s="50" t="s">
        <v>7998</v>
      </c>
      <c r="C6378" s="50" t="s">
        <v>7993</v>
      </c>
      <c r="D6378" s="50" t="s">
        <v>37</v>
      </c>
      <c r="E6378" s="51">
        <v>45657</v>
      </c>
      <c r="F6378" s="50" t="s">
        <v>72</v>
      </c>
      <c r="G6378" s="50" t="s">
        <v>274</v>
      </c>
      <c r="H6378" s="50" t="s">
        <v>275</v>
      </c>
      <c r="I6378" s="50" t="s">
        <v>981</v>
      </c>
      <c r="J6378" s="50" t="s">
        <v>5572</v>
      </c>
      <c r="K6378" s="53">
        <v>13949.71</v>
      </c>
    </row>
    <row r="6379" spans="1:11" x14ac:dyDescent="0.25">
      <c r="A6379" s="50" t="s">
        <v>5558</v>
      </c>
      <c r="B6379" s="50" t="s">
        <v>7999</v>
      </c>
      <c r="C6379" s="50" t="s">
        <v>7993</v>
      </c>
      <c r="D6379" s="50" t="s">
        <v>37</v>
      </c>
      <c r="E6379" s="51">
        <v>45657</v>
      </c>
      <c r="F6379" s="50" t="s">
        <v>72</v>
      </c>
      <c r="G6379" s="50" t="s">
        <v>274</v>
      </c>
      <c r="H6379" s="50" t="s">
        <v>275</v>
      </c>
      <c r="I6379" s="50" t="s">
        <v>981</v>
      </c>
      <c r="J6379" s="50" t="s">
        <v>5572</v>
      </c>
      <c r="K6379" s="53">
        <v>13949.71</v>
      </c>
    </row>
    <row r="6380" spans="1:11" x14ac:dyDescent="0.25">
      <c r="A6380" s="50" t="s">
        <v>5558</v>
      </c>
      <c r="B6380" s="50" t="s">
        <v>8000</v>
      </c>
      <c r="C6380" s="50" t="s">
        <v>7993</v>
      </c>
      <c r="D6380" s="50" t="s">
        <v>37</v>
      </c>
      <c r="E6380" s="51">
        <v>45657</v>
      </c>
      <c r="F6380" s="50" t="s">
        <v>72</v>
      </c>
      <c r="G6380" s="50" t="s">
        <v>274</v>
      </c>
      <c r="H6380" s="50" t="s">
        <v>275</v>
      </c>
      <c r="I6380" s="50" t="s">
        <v>981</v>
      </c>
      <c r="J6380" s="50" t="s">
        <v>5572</v>
      </c>
      <c r="K6380" s="53">
        <v>13949.71</v>
      </c>
    </row>
    <row r="6381" spans="1:11" x14ac:dyDescent="0.25">
      <c r="A6381" s="50" t="s">
        <v>5558</v>
      </c>
      <c r="B6381" s="50" t="s">
        <v>8001</v>
      </c>
      <c r="C6381" s="50" t="s">
        <v>7993</v>
      </c>
      <c r="D6381" s="50" t="s">
        <v>37</v>
      </c>
      <c r="E6381" s="51">
        <v>45657</v>
      </c>
      <c r="F6381" s="50" t="s">
        <v>72</v>
      </c>
      <c r="G6381" s="50" t="s">
        <v>274</v>
      </c>
      <c r="H6381" s="50" t="s">
        <v>275</v>
      </c>
      <c r="I6381" s="50" t="s">
        <v>981</v>
      </c>
      <c r="J6381" s="50" t="s">
        <v>5572</v>
      </c>
      <c r="K6381" s="53">
        <v>13949.71</v>
      </c>
    </row>
    <row r="6382" spans="1:11" x14ac:dyDescent="0.25">
      <c r="A6382" s="50" t="s">
        <v>5558</v>
      </c>
      <c r="B6382" s="50" t="s">
        <v>8002</v>
      </c>
      <c r="C6382" s="50" t="s">
        <v>7993</v>
      </c>
      <c r="D6382" s="50" t="s">
        <v>37</v>
      </c>
      <c r="E6382" s="51">
        <v>45657</v>
      </c>
      <c r="F6382" s="50" t="s">
        <v>72</v>
      </c>
      <c r="G6382" s="50" t="s">
        <v>274</v>
      </c>
      <c r="H6382" s="50" t="s">
        <v>275</v>
      </c>
      <c r="I6382" s="50" t="s">
        <v>981</v>
      </c>
      <c r="J6382" s="50" t="s">
        <v>5572</v>
      </c>
      <c r="K6382" s="53">
        <v>13949.71</v>
      </c>
    </row>
    <row r="6383" spans="1:11" x14ac:dyDescent="0.25">
      <c r="A6383" s="50" t="s">
        <v>5558</v>
      </c>
      <c r="B6383" s="50" t="s">
        <v>8003</v>
      </c>
      <c r="C6383" s="50" t="s">
        <v>7993</v>
      </c>
      <c r="D6383" s="50" t="s">
        <v>37</v>
      </c>
      <c r="E6383" s="51">
        <v>45657</v>
      </c>
      <c r="F6383" s="50" t="s">
        <v>72</v>
      </c>
      <c r="G6383" s="50" t="s">
        <v>274</v>
      </c>
      <c r="H6383" s="50" t="s">
        <v>275</v>
      </c>
      <c r="I6383" s="50" t="s">
        <v>981</v>
      </c>
      <c r="J6383" s="50" t="s">
        <v>5572</v>
      </c>
      <c r="K6383" s="53">
        <v>13949.71</v>
      </c>
    </row>
    <row r="6384" spans="1:11" x14ac:dyDescent="0.25">
      <c r="A6384" s="50" t="s">
        <v>5558</v>
      </c>
      <c r="B6384" s="50" t="s">
        <v>8004</v>
      </c>
      <c r="C6384" s="50" t="s">
        <v>7993</v>
      </c>
      <c r="D6384" s="50" t="s">
        <v>37</v>
      </c>
      <c r="E6384" s="51">
        <v>45657</v>
      </c>
      <c r="F6384" s="50" t="s">
        <v>72</v>
      </c>
      <c r="G6384" s="50" t="s">
        <v>274</v>
      </c>
      <c r="H6384" s="50" t="s">
        <v>275</v>
      </c>
      <c r="I6384" s="50" t="s">
        <v>981</v>
      </c>
      <c r="J6384" s="50" t="s">
        <v>5572</v>
      </c>
      <c r="K6384" s="53">
        <v>13949.71</v>
      </c>
    </row>
    <row r="6385" spans="1:11" x14ac:dyDescent="0.25">
      <c r="A6385" s="50" t="s">
        <v>5558</v>
      </c>
      <c r="B6385" s="50" t="s">
        <v>8005</v>
      </c>
      <c r="C6385" s="50" t="s">
        <v>7993</v>
      </c>
      <c r="D6385" s="50" t="s">
        <v>37</v>
      </c>
      <c r="E6385" s="51">
        <v>45657</v>
      </c>
      <c r="F6385" s="50" t="s">
        <v>72</v>
      </c>
      <c r="G6385" s="50" t="s">
        <v>274</v>
      </c>
      <c r="H6385" s="50" t="s">
        <v>275</v>
      </c>
      <c r="I6385" s="50" t="s">
        <v>981</v>
      </c>
      <c r="J6385" s="50" t="s">
        <v>5572</v>
      </c>
      <c r="K6385" s="53">
        <v>13949.71</v>
      </c>
    </row>
    <row r="6386" spans="1:11" x14ac:dyDescent="0.25">
      <c r="A6386" s="50" t="s">
        <v>5558</v>
      </c>
      <c r="B6386" s="50" t="s">
        <v>8006</v>
      </c>
      <c r="C6386" s="50" t="s">
        <v>7204</v>
      </c>
      <c r="D6386" s="50" t="s">
        <v>37</v>
      </c>
      <c r="E6386" s="51">
        <v>45637</v>
      </c>
      <c r="F6386" s="50" t="s">
        <v>72</v>
      </c>
      <c r="G6386" s="50" t="s">
        <v>481</v>
      </c>
      <c r="H6386" s="50" t="s">
        <v>482</v>
      </c>
      <c r="I6386" s="50" t="s">
        <v>981</v>
      </c>
      <c r="J6386" s="50" t="s">
        <v>5592</v>
      </c>
      <c r="K6386" s="53">
        <v>25748.89</v>
      </c>
    </row>
    <row r="6387" spans="1:11" x14ac:dyDescent="0.25">
      <c r="A6387" s="50" t="s">
        <v>5558</v>
      </c>
      <c r="B6387" s="50" t="s">
        <v>8007</v>
      </c>
      <c r="C6387" s="50" t="s">
        <v>8008</v>
      </c>
      <c r="D6387" s="50" t="s">
        <v>37</v>
      </c>
      <c r="E6387" s="51">
        <v>45657</v>
      </c>
      <c r="F6387" s="50" t="s">
        <v>72</v>
      </c>
      <c r="G6387" s="50" t="s">
        <v>995</v>
      </c>
      <c r="H6387" s="50" t="s">
        <v>996</v>
      </c>
      <c r="I6387" s="50" t="s">
        <v>981</v>
      </c>
      <c r="J6387" s="50" t="s">
        <v>5572</v>
      </c>
      <c r="K6387" s="53">
        <v>5644.55</v>
      </c>
    </row>
    <row r="6388" spans="1:11" x14ac:dyDescent="0.25">
      <c r="A6388" s="50" t="s">
        <v>5558</v>
      </c>
      <c r="B6388" s="50" t="s">
        <v>8009</v>
      </c>
      <c r="C6388" s="50" t="s">
        <v>8008</v>
      </c>
      <c r="D6388" s="50" t="s">
        <v>37</v>
      </c>
      <c r="E6388" s="51">
        <v>45657</v>
      </c>
      <c r="F6388" s="50" t="s">
        <v>72</v>
      </c>
      <c r="G6388" s="50" t="s">
        <v>995</v>
      </c>
      <c r="H6388" s="50" t="s">
        <v>996</v>
      </c>
      <c r="I6388" s="50" t="s">
        <v>981</v>
      </c>
      <c r="J6388" s="50" t="s">
        <v>5572</v>
      </c>
      <c r="K6388" s="53">
        <v>5644.54</v>
      </c>
    </row>
    <row r="6389" spans="1:11" x14ac:dyDescent="0.25">
      <c r="A6389" s="50" t="s">
        <v>5558</v>
      </c>
      <c r="B6389" s="50" t="s">
        <v>8010</v>
      </c>
      <c r="C6389" s="50" t="s">
        <v>8011</v>
      </c>
      <c r="D6389" s="50" t="s">
        <v>37</v>
      </c>
      <c r="E6389" s="51">
        <v>45657</v>
      </c>
      <c r="F6389" s="50" t="s">
        <v>72</v>
      </c>
      <c r="G6389" s="50" t="s">
        <v>995</v>
      </c>
      <c r="H6389" s="50" t="s">
        <v>996</v>
      </c>
      <c r="I6389" s="50" t="s">
        <v>981</v>
      </c>
      <c r="J6389" s="50" t="s">
        <v>5572</v>
      </c>
      <c r="K6389" s="53">
        <v>5644.54</v>
      </c>
    </row>
    <row r="6390" spans="1:11" x14ac:dyDescent="0.25">
      <c r="A6390" s="50" t="s">
        <v>5558</v>
      </c>
      <c r="B6390" s="50" t="s">
        <v>8012</v>
      </c>
      <c r="C6390" s="50" t="s">
        <v>5881</v>
      </c>
      <c r="D6390" s="50" t="s">
        <v>37</v>
      </c>
      <c r="E6390" s="51">
        <v>45644</v>
      </c>
      <c r="F6390" s="50" t="s">
        <v>72</v>
      </c>
      <c r="G6390" s="50" t="s">
        <v>250</v>
      </c>
      <c r="H6390" s="50" t="s">
        <v>251</v>
      </c>
      <c r="I6390" s="50" t="s">
        <v>981</v>
      </c>
      <c r="J6390" s="50" t="s">
        <v>5572</v>
      </c>
      <c r="K6390" s="53">
        <v>5627.78</v>
      </c>
    </row>
    <row r="6391" spans="1:11" x14ac:dyDescent="0.25">
      <c r="A6391" s="50" t="s">
        <v>5558</v>
      </c>
      <c r="B6391" s="50" t="s">
        <v>8013</v>
      </c>
      <c r="C6391" s="50" t="s">
        <v>7204</v>
      </c>
      <c r="D6391" s="50" t="s">
        <v>37</v>
      </c>
      <c r="E6391" s="51">
        <v>45643</v>
      </c>
      <c r="F6391" s="50" t="s">
        <v>72</v>
      </c>
      <c r="G6391" s="50" t="s">
        <v>558</v>
      </c>
      <c r="H6391" s="50" t="s">
        <v>559</v>
      </c>
      <c r="I6391" s="50" t="s">
        <v>981</v>
      </c>
      <c r="J6391" s="50" t="s">
        <v>5572</v>
      </c>
      <c r="K6391" s="53">
        <v>8060.9</v>
      </c>
    </row>
    <row r="6392" spans="1:11" x14ac:dyDescent="0.25">
      <c r="A6392" s="50" t="s">
        <v>5558</v>
      </c>
      <c r="B6392" s="50" t="s">
        <v>8014</v>
      </c>
      <c r="C6392" s="50" t="s">
        <v>6968</v>
      </c>
      <c r="D6392" s="50" t="s">
        <v>37</v>
      </c>
      <c r="E6392" s="51">
        <v>45643</v>
      </c>
      <c r="F6392" s="50" t="s">
        <v>72</v>
      </c>
      <c r="G6392" s="50" t="s">
        <v>558</v>
      </c>
      <c r="H6392" s="50" t="s">
        <v>559</v>
      </c>
      <c r="I6392" s="50" t="s">
        <v>981</v>
      </c>
      <c r="J6392" s="50" t="s">
        <v>5561</v>
      </c>
      <c r="K6392" s="53">
        <v>2525.3200000000002</v>
      </c>
    </row>
    <row r="6393" spans="1:11" x14ac:dyDescent="0.25">
      <c r="A6393" s="50" t="s">
        <v>5558</v>
      </c>
      <c r="B6393" s="50" t="s">
        <v>8015</v>
      </c>
      <c r="C6393" s="50" t="s">
        <v>8016</v>
      </c>
      <c r="D6393" s="50" t="s">
        <v>37</v>
      </c>
      <c r="E6393" s="51">
        <v>45643</v>
      </c>
      <c r="F6393" s="50" t="s">
        <v>72</v>
      </c>
      <c r="G6393" s="50" t="s">
        <v>558</v>
      </c>
      <c r="H6393" s="50" t="s">
        <v>559</v>
      </c>
      <c r="I6393" s="50" t="s">
        <v>981</v>
      </c>
      <c r="J6393" s="50" t="s">
        <v>5572</v>
      </c>
      <c r="K6393" s="53">
        <v>5074.58</v>
      </c>
    </row>
    <row r="6394" spans="1:11" x14ac:dyDescent="0.25">
      <c r="A6394" s="50" t="s">
        <v>5558</v>
      </c>
      <c r="B6394" s="50" t="s">
        <v>8017</v>
      </c>
      <c r="C6394" s="50" t="s">
        <v>6972</v>
      </c>
      <c r="D6394" s="50" t="s">
        <v>37</v>
      </c>
      <c r="E6394" s="51">
        <v>45643</v>
      </c>
      <c r="F6394" s="50" t="s">
        <v>72</v>
      </c>
      <c r="G6394" s="50" t="s">
        <v>558</v>
      </c>
      <c r="H6394" s="50" t="s">
        <v>559</v>
      </c>
      <c r="I6394" s="50" t="s">
        <v>981</v>
      </c>
      <c r="J6394" s="50" t="s">
        <v>5572</v>
      </c>
      <c r="K6394" s="53">
        <v>3828.09</v>
      </c>
    </row>
    <row r="6395" spans="1:11" x14ac:dyDescent="0.25">
      <c r="A6395" s="50" t="s">
        <v>5558</v>
      </c>
      <c r="B6395" s="50" t="s">
        <v>8018</v>
      </c>
      <c r="C6395" s="50" t="s">
        <v>6972</v>
      </c>
      <c r="D6395" s="50" t="s">
        <v>37</v>
      </c>
      <c r="E6395" s="51">
        <v>45643</v>
      </c>
      <c r="F6395" s="50" t="s">
        <v>72</v>
      </c>
      <c r="G6395" s="50" t="s">
        <v>558</v>
      </c>
      <c r="H6395" s="50" t="s">
        <v>559</v>
      </c>
      <c r="I6395" s="50" t="s">
        <v>981</v>
      </c>
      <c r="J6395" s="50" t="s">
        <v>5572</v>
      </c>
      <c r="K6395" s="53">
        <v>3346.73</v>
      </c>
    </row>
    <row r="6396" spans="1:11" x14ac:dyDescent="0.25">
      <c r="A6396" s="50" t="s">
        <v>5558</v>
      </c>
      <c r="B6396" s="50" t="s">
        <v>8019</v>
      </c>
      <c r="C6396" s="50" t="s">
        <v>5920</v>
      </c>
      <c r="D6396" s="50" t="s">
        <v>37</v>
      </c>
      <c r="E6396" s="51">
        <v>45644</v>
      </c>
      <c r="F6396" s="50" t="s">
        <v>72</v>
      </c>
      <c r="G6396" s="50" t="s">
        <v>995</v>
      </c>
      <c r="H6396" s="50" t="s">
        <v>996</v>
      </c>
      <c r="I6396" s="50" t="s">
        <v>981</v>
      </c>
      <c r="J6396" s="50" t="s">
        <v>5572</v>
      </c>
      <c r="K6396" s="53">
        <v>6346.22</v>
      </c>
    </row>
    <row r="6397" spans="1:11" x14ac:dyDescent="0.25">
      <c r="A6397" s="50" t="s">
        <v>5558</v>
      </c>
      <c r="B6397" s="50" t="s">
        <v>8020</v>
      </c>
      <c r="C6397" s="50" t="s">
        <v>5920</v>
      </c>
      <c r="D6397" s="50" t="s">
        <v>37</v>
      </c>
      <c r="E6397" s="51">
        <v>45644</v>
      </c>
      <c r="F6397" s="50" t="s">
        <v>72</v>
      </c>
      <c r="G6397" s="50" t="s">
        <v>995</v>
      </c>
      <c r="H6397" s="50" t="s">
        <v>996</v>
      </c>
      <c r="I6397" s="50" t="s">
        <v>981</v>
      </c>
      <c r="J6397" s="50" t="s">
        <v>5572</v>
      </c>
      <c r="K6397" s="53">
        <v>6346.22</v>
      </c>
    </row>
    <row r="6398" spans="1:11" x14ac:dyDescent="0.25">
      <c r="A6398" s="50" t="s">
        <v>5558</v>
      </c>
      <c r="B6398" s="50" t="s">
        <v>8021</v>
      </c>
      <c r="C6398" s="50" t="s">
        <v>5920</v>
      </c>
      <c r="D6398" s="50" t="s">
        <v>37</v>
      </c>
      <c r="E6398" s="51">
        <v>45644</v>
      </c>
      <c r="F6398" s="50" t="s">
        <v>72</v>
      </c>
      <c r="G6398" s="50" t="s">
        <v>995</v>
      </c>
      <c r="H6398" s="50" t="s">
        <v>996</v>
      </c>
      <c r="I6398" s="50" t="s">
        <v>981</v>
      </c>
      <c r="J6398" s="50" t="s">
        <v>5572</v>
      </c>
      <c r="K6398" s="53">
        <v>6346.22</v>
      </c>
    </row>
    <row r="6399" spans="1:11" x14ac:dyDescent="0.25">
      <c r="A6399" s="50" t="s">
        <v>5558</v>
      </c>
      <c r="B6399" s="50" t="s">
        <v>8022</v>
      </c>
      <c r="C6399" s="50" t="s">
        <v>5920</v>
      </c>
      <c r="D6399" s="50" t="s">
        <v>37</v>
      </c>
      <c r="E6399" s="51">
        <v>45644</v>
      </c>
      <c r="F6399" s="50" t="s">
        <v>72</v>
      </c>
      <c r="G6399" s="50" t="s">
        <v>995</v>
      </c>
      <c r="H6399" s="50" t="s">
        <v>996</v>
      </c>
      <c r="I6399" s="50" t="s">
        <v>981</v>
      </c>
      <c r="J6399" s="50" t="s">
        <v>5572</v>
      </c>
      <c r="K6399" s="53">
        <v>6346.22</v>
      </c>
    </row>
    <row r="6400" spans="1:11" x14ac:dyDescent="0.25">
      <c r="A6400" s="50" t="s">
        <v>5558</v>
      </c>
      <c r="B6400" s="50" t="s">
        <v>8023</v>
      </c>
      <c r="C6400" s="50" t="s">
        <v>5920</v>
      </c>
      <c r="D6400" s="50" t="s">
        <v>37</v>
      </c>
      <c r="E6400" s="51">
        <v>45644</v>
      </c>
      <c r="F6400" s="50" t="s">
        <v>72</v>
      </c>
      <c r="G6400" s="50" t="s">
        <v>995</v>
      </c>
      <c r="H6400" s="50" t="s">
        <v>996</v>
      </c>
      <c r="I6400" s="50" t="s">
        <v>981</v>
      </c>
      <c r="J6400" s="50" t="s">
        <v>5572</v>
      </c>
      <c r="K6400" s="53">
        <v>6346.22</v>
      </c>
    </row>
    <row r="6401" spans="1:11" x14ac:dyDescent="0.25">
      <c r="A6401" s="50" t="s">
        <v>5558</v>
      </c>
      <c r="B6401" s="50" t="s">
        <v>8024</v>
      </c>
      <c r="C6401" s="50" t="s">
        <v>5920</v>
      </c>
      <c r="D6401" s="50" t="s">
        <v>37</v>
      </c>
      <c r="E6401" s="51">
        <v>45644</v>
      </c>
      <c r="F6401" s="50" t="s">
        <v>72</v>
      </c>
      <c r="G6401" s="50" t="s">
        <v>995</v>
      </c>
      <c r="H6401" s="50" t="s">
        <v>996</v>
      </c>
      <c r="I6401" s="50" t="s">
        <v>981</v>
      </c>
      <c r="J6401" s="50" t="s">
        <v>5572</v>
      </c>
      <c r="K6401" s="53">
        <v>6346.22</v>
      </c>
    </row>
    <row r="6402" spans="1:11" x14ac:dyDescent="0.25">
      <c r="A6402" s="50" t="s">
        <v>5558</v>
      </c>
      <c r="B6402" s="50" t="s">
        <v>8025</v>
      </c>
      <c r="C6402" s="50" t="s">
        <v>5920</v>
      </c>
      <c r="D6402" s="50" t="s">
        <v>37</v>
      </c>
      <c r="E6402" s="51">
        <v>45644</v>
      </c>
      <c r="F6402" s="50" t="s">
        <v>72</v>
      </c>
      <c r="G6402" s="50" t="s">
        <v>995</v>
      </c>
      <c r="H6402" s="50" t="s">
        <v>996</v>
      </c>
      <c r="I6402" s="50" t="s">
        <v>981</v>
      </c>
      <c r="J6402" s="50" t="s">
        <v>5572</v>
      </c>
      <c r="K6402" s="53">
        <v>6346.22</v>
      </c>
    </row>
    <row r="6403" spans="1:11" x14ac:dyDescent="0.25">
      <c r="A6403" s="50" t="s">
        <v>5558</v>
      </c>
      <c r="B6403" s="50" t="s">
        <v>8026</v>
      </c>
      <c r="C6403" s="50" t="s">
        <v>5920</v>
      </c>
      <c r="D6403" s="50" t="s">
        <v>37</v>
      </c>
      <c r="E6403" s="51">
        <v>45644</v>
      </c>
      <c r="F6403" s="50" t="s">
        <v>72</v>
      </c>
      <c r="G6403" s="50" t="s">
        <v>995</v>
      </c>
      <c r="H6403" s="50" t="s">
        <v>996</v>
      </c>
      <c r="I6403" s="50" t="s">
        <v>981</v>
      </c>
      <c r="J6403" s="50" t="s">
        <v>5572</v>
      </c>
      <c r="K6403" s="53">
        <v>6346.22</v>
      </c>
    </row>
    <row r="6404" spans="1:11" x14ac:dyDescent="0.25">
      <c r="A6404" s="50" t="s">
        <v>5558</v>
      </c>
      <c r="B6404" s="50" t="s">
        <v>8027</v>
      </c>
      <c r="C6404" s="50" t="s">
        <v>5920</v>
      </c>
      <c r="D6404" s="50" t="s">
        <v>37</v>
      </c>
      <c r="E6404" s="51">
        <v>45644</v>
      </c>
      <c r="F6404" s="50" t="s">
        <v>72</v>
      </c>
      <c r="G6404" s="50" t="s">
        <v>995</v>
      </c>
      <c r="H6404" s="50" t="s">
        <v>996</v>
      </c>
      <c r="I6404" s="50" t="s">
        <v>981</v>
      </c>
      <c r="J6404" s="50" t="s">
        <v>5572</v>
      </c>
      <c r="K6404" s="53">
        <v>6346.22</v>
      </c>
    </row>
    <row r="6405" spans="1:11" x14ac:dyDescent="0.25">
      <c r="A6405" s="50" t="s">
        <v>5558</v>
      </c>
      <c r="B6405" s="50" t="s">
        <v>8028</v>
      </c>
      <c r="C6405" s="50" t="s">
        <v>5920</v>
      </c>
      <c r="D6405" s="50" t="s">
        <v>37</v>
      </c>
      <c r="E6405" s="51">
        <v>45644</v>
      </c>
      <c r="F6405" s="50" t="s">
        <v>72</v>
      </c>
      <c r="G6405" s="50" t="s">
        <v>995</v>
      </c>
      <c r="H6405" s="50" t="s">
        <v>996</v>
      </c>
      <c r="I6405" s="50" t="s">
        <v>981</v>
      </c>
      <c r="J6405" s="50" t="s">
        <v>5572</v>
      </c>
      <c r="K6405" s="53">
        <v>6346.22</v>
      </c>
    </row>
    <row r="6406" spans="1:11" x14ac:dyDescent="0.25">
      <c r="A6406" s="50" t="s">
        <v>8029</v>
      </c>
      <c r="B6406" s="50" t="s">
        <v>8030</v>
      </c>
      <c r="C6406" s="50" t="s">
        <v>8031</v>
      </c>
      <c r="D6406" s="50" t="s">
        <v>37</v>
      </c>
      <c r="E6406" s="51">
        <v>45443</v>
      </c>
      <c r="F6406" s="50" t="s">
        <v>78</v>
      </c>
      <c r="G6406" s="50" t="s">
        <v>4180</v>
      </c>
      <c r="H6406" s="50" t="s">
        <v>4181</v>
      </c>
      <c r="I6406" s="50" t="s">
        <v>772</v>
      </c>
      <c r="J6406" s="50" t="s">
        <v>8032</v>
      </c>
      <c r="K6406" s="53">
        <v>4938</v>
      </c>
    </row>
    <row r="6407" spans="1:11" x14ac:dyDescent="0.25">
      <c r="A6407" s="50" t="s">
        <v>8029</v>
      </c>
      <c r="B6407" s="50" t="s">
        <v>8033</v>
      </c>
      <c r="C6407" s="50" t="s">
        <v>8034</v>
      </c>
      <c r="D6407" s="50" t="s">
        <v>37</v>
      </c>
      <c r="E6407" s="51">
        <v>45316</v>
      </c>
      <c r="F6407" s="50" t="s">
        <v>72</v>
      </c>
      <c r="G6407" s="50" t="s">
        <v>1758</v>
      </c>
      <c r="H6407" s="50" t="s">
        <v>1759</v>
      </c>
      <c r="I6407" s="50" t="s">
        <v>772</v>
      </c>
      <c r="J6407" s="50" t="s">
        <v>8032</v>
      </c>
      <c r="K6407" s="53">
        <v>3466.48</v>
      </c>
    </row>
    <row r="6408" spans="1:11" x14ac:dyDescent="0.25">
      <c r="A6408" s="50" t="s">
        <v>8029</v>
      </c>
      <c r="B6408" s="50" t="s">
        <v>8035</v>
      </c>
      <c r="C6408" s="50" t="s">
        <v>8034</v>
      </c>
      <c r="D6408" s="50" t="s">
        <v>37</v>
      </c>
      <c r="E6408" s="51">
        <v>45316</v>
      </c>
      <c r="F6408" s="50" t="s">
        <v>72</v>
      </c>
      <c r="G6408" s="50" t="s">
        <v>1758</v>
      </c>
      <c r="H6408" s="50" t="s">
        <v>1759</v>
      </c>
      <c r="I6408" s="50" t="s">
        <v>772</v>
      </c>
      <c r="J6408" s="50" t="s">
        <v>8032</v>
      </c>
      <c r="K6408" s="53">
        <v>3466.48</v>
      </c>
    </row>
    <row r="6409" spans="1:11" x14ac:dyDescent="0.25">
      <c r="A6409" s="50" t="s">
        <v>8029</v>
      </c>
      <c r="B6409" s="50" t="s">
        <v>8036</v>
      </c>
      <c r="C6409" s="50" t="s">
        <v>8034</v>
      </c>
      <c r="D6409" s="50" t="s">
        <v>37</v>
      </c>
      <c r="E6409" s="51">
        <v>45316</v>
      </c>
      <c r="F6409" s="50" t="s">
        <v>72</v>
      </c>
      <c r="G6409" s="50" t="s">
        <v>1758</v>
      </c>
      <c r="H6409" s="50" t="s">
        <v>1759</v>
      </c>
      <c r="I6409" s="50" t="s">
        <v>772</v>
      </c>
      <c r="J6409" s="50" t="s">
        <v>8032</v>
      </c>
      <c r="K6409" s="53">
        <v>3466.48</v>
      </c>
    </row>
    <row r="6410" spans="1:11" x14ac:dyDescent="0.25">
      <c r="A6410" s="50" t="s">
        <v>8029</v>
      </c>
      <c r="B6410" s="50" t="s">
        <v>8037</v>
      </c>
      <c r="C6410" s="50" t="s">
        <v>8034</v>
      </c>
      <c r="D6410" s="50" t="s">
        <v>37</v>
      </c>
      <c r="E6410" s="51">
        <v>45316</v>
      </c>
      <c r="F6410" s="50" t="s">
        <v>72</v>
      </c>
      <c r="G6410" s="50" t="s">
        <v>1758</v>
      </c>
      <c r="H6410" s="50" t="s">
        <v>1759</v>
      </c>
      <c r="I6410" s="50" t="s">
        <v>772</v>
      </c>
      <c r="J6410" s="50" t="s">
        <v>8032</v>
      </c>
      <c r="K6410" s="53">
        <v>3466.46</v>
      </c>
    </row>
    <row r="6411" spans="1:11" x14ac:dyDescent="0.25">
      <c r="A6411" s="50" t="s">
        <v>8029</v>
      </c>
      <c r="B6411" s="50" t="s">
        <v>8038</v>
      </c>
      <c r="C6411" s="50" t="s">
        <v>8034</v>
      </c>
      <c r="D6411" s="50" t="s">
        <v>37</v>
      </c>
      <c r="E6411" s="51">
        <v>45316</v>
      </c>
      <c r="F6411" s="50" t="s">
        <v>72</v>
      </c>
      <c r="G6411" s="50" t="s">
        <v>989</v>
      </c>
      <c r="H6411" s="50" t="s">
        <v>990</v>
      </c>
      <c r="I6411" s="50" t="s">
        <v>772</v>
      </c>
      <c r="J6411" s="50" t="s">
        <v>8032</v>
      </c>
      <c r="K6411" s="53">
        <v>3466.47</v>
      </c>
    </row>
    <row r="6412" spans="1:11" x14ac:dyDescent="0.25">
      <c r="A6412" s="50" t="s">
        <v>8029</v>
      </c>
      <c r="B6412" s="50" t="s">
        <v>8039</v>
      </c>
      <c r="C6412" s="50" t="s">
        <v>8040</v>
      </c>
      <c r="D6412" s="50" t="s">
        <v>37</v>
      </c>
      <c r="E6412" s="51">
        <v>45322</v>
      </c>
      <c r="F6412" s="50" t="s">
        <v>72</v>
      </c>
      <c r="G6412" s="50" t="s">
        <v>1056</v>
      </c>
      <c r="H6412" s="50" t="s">
        <v>1057</v>
      </c>
      <c r="I6412" s="50" t="s">
        <v>8041</v>
      </c>
      <c r="J6412" s="50" t="s">
        <v>8042</v>
      </c>
      <c r="K6412" s="53">
        <v>8705.1</v>
      </c>
    </row>
    <row r="6413" spans="1:11" x14ac:dyDescent="0.25">
      <c r="A6413" s="50" t="s">
        <v>8029</v>
      </c>
      <c r="B6413" s="50" t="s">
        <v>8043</v>
      </c>
      <c r="C6413" s="50" t="s">
        <v>8044</v>
      </c>
      <c r="D6413" s="50" t="s">
        <v>37</v>
      </c>
      <c r="E6413" s="51">
        <v>45322</v>
      </c>
      <c r="F6413" s="50" t="s">
        <v>72</v>
      </c>
      <c r="G6413" s="50" t="s">
        <v>1743</v>
      </c>
      <c r="H6413" s="50" t="s">
        <v>1744</v>
      </c>
      <c r="I6413" s="50" t="s">
        <v>820</v>
      </c>
      <c r="J6413" s="50" t="s">
        <v>8045</v>
      </c>
      <c r="K6413" s="53">
        <v>4669.8599999999997</v>
      </c>
    </row>
    <row r="6414" spans="1:11" x14ac:dyDescent="0.25">
      <c r="A6414" s="50" t="s">
        <v>8029</v>
      </c>
      <c r="B6414" s="50" t="s">
        <v>8046</v>
      </c>
      <c r="C6414" s="50" t="s">
        <v>8044</v>
      </c>
      <c r="D6414" s="50" t="s">
        <v>37</v>
      </c>
      <c r="E6414" s="51">
        <v>45322</v>
      </c>
      <c r="F6414" s="50" t="s">
        <v>72</v>
      </c>
      <c r="G6414" s="50" t="s">
        <v>1743</v>
      </c>
      <c r="H6414" s="50" t="s">
        <v>1744</v>
      </c>
      <c r="I6414" s="50" t="s">
        <v>820</v>
      </c>
      <c r="J6414" s="50" t="s">
        <v>8045</v>
      </c>
      <c r="K6414" s="53">
        <v>4669.8599999999997</v>
      </c>
    </row>
    <row r="6415" spans="1:11" x14ac:dyDescent="0.25">
      <c r="A6415" s="50" t="s">
        <v>8029</v>
      </c>
      <c r="B6415" s="50" t="s">
        <v>8047</v>
      </c>
      <c r="C6415" s="50" t="s">
        <v>8044</v>
      </c>
      <c r="D6415" s="50" t="s">
        <v>37</v>
      </c>
      <c r="E6415" s="51">
        <v>45322</v>
      </c>
      <c r="F6415" s="50" t="s">
        <v>72</v>
      </c>
      <c r="G6415" s="50" t="s">
        <v>1743</v>
      </c>
      <c r="H6415" s="50" t="s">
        <v>1744</v>
      </c>
      <c r="I6415" s="50" t="s">
        <v>820</v>
      </c>
      <c r="J6415" s="50" t="s">
        <v>8045</v>
      </c>
      <c r="K6415" s="53">
        <v>4669.8599999999997</v>
      </c>
    </row>
    <row r="6416" spans="1:11" x14ac:dyDescent="0.25">
      <c r="A6416" s="50" t="s">
        <v>8029</v>
      </c>
      <c r="B6416" s="50" t="s">
        <v>8048</v>
      </c>
      <c r="C6416" s="50" t="s">
        <v>8044</v>
      </c>
      <c r="D6416" s="50" t="s">
        <v>37</v>
      </c>
      <c r="E6416" s="51">
        <v>45322</v>
      </c>
      <c r="F6416" s="50" t="s">
        <v>72</v>
      </c>
      <c r="G6416" s="50" t="s">
        <v>1733</v>
      </c>
      <c r="H6416" s="50" t="s">
        <v>1734</v>
      </c>
      <c r="I6416" s="50" t="s">
        <v>820</v>
      </c>
      <c r="J6416" s="50" t="s">
        <v>8045</v>
      </c>
      <c r="K6416" s="53">
        <v>4669.8599999999997</v>
      </c>
    </row>
    <row r="6417" spans="1:11" x14ac:dyDescent="0.25">
      <c r="A6417" s="50" t="s">
        <v>8029</v>
      </c>
      <c r="B6417" s="50" t="s">
        <v>8049</v>
      </c>
      <c r="C6417" s="50" t="s">
        <v>8050</v>
      </c>
      <c r="D6417" s="50" t="s">
        <v>37</v>
      </c>
      <c r="E6417" s="51">
        <v>45323</v>
      </c>
      <c r="F6417" s="50" t="s">
        <v>72</v>
      </c>
      <c r="G6417" s="50" t="s">
        <v>1622</v>
      </c>
      <c r="H6417" s="50" t="s">
        <v>1623</v>
      </c>
      <c r="I6417" s="50" t="s">
        <v>820</v>
      </c>
      <c r="J6417" s="50" t="s">
        <v>8045</v>
      </c>
      <c r="K6417" s="53">
        <v>5929</v>
      </c>
    </row>
    <row r="6418" spans="1:11" x14ac:dyDescent="0.25">
      <c r="A6418" s="50" t="s">
        <v>8029</v>
      </c>
      <c r="B6418" s="50" t="s">
        <v>8051</v>
      </c>
      <c r="C6418" s="50" t="s">
        <v>8044</v>
      </c>
      <c r="D6418" s="50" t="s">
        <v>37</v>
      </c>
      <c r="E6418" s="51">
        <v>45331</v>
      </c>
      <c r="F6418" s="50" t="s">
        <v>72</v>
      </c>
      <c r="G6418" s="50" t="s">
        <v>3477</v>
      </c>
      <c r="H6418" s="50" t="s">
        <v>3478</v>
      </c>
      <c r="I6418" s="50" t="s">
        <v>820</v>
      </c>
      <c r="J6418" s="50" t="s">
        <v>8045</v>
      </c>
      <c r="K6418" s="53">
        <v>4669.8599999999997</v>
      </c>
    </row>
    <row r="6419" spans="1:11" x14ac:dyDescent="0.25">
      <c r="A6419" s="50" t="s">
        <v>8029</v>
      </c>
      <c r="B6419" s="50" t="s">
        <v>8052</v>
      </c>
      <c r="C6419" s="50" t="s">
        <v>8044</v>
      </c>
      <c r="D6419" s="50" t="s">
        <v>37</v>
      </c>
      <c r="E6419" s="51">
        <v>45331</v>
      </c>
      <c r="F6419" s="50" t="s">
        <v>72</v>
      </c>
      <c r="G6419" s="50" t="s">
        <v>321</v>
      </c>
      <c r="H6419" s="50" t="s">
        <v>322</v>
      </c>
      <c r="I6419" s="50" t="s">
        <v>820</v>
      </c>
      <c r="J6419" s="50" t="s">
        <v>8045</v>
      </c>
      <c r="K6419" s="53">
        <v>4669.8599999999997</v>
      </c>
    </row>
    <row r="6420" spans="1:11" x14ac:dyDescent="0.25">
      <c r="A6420" s="50" t="s">
        <v>8029</v>
      </c>
      <c r="B6420" s="50" t="s">
        <v>8053</v>
      </c>
      <c r="C6420" s="50" t="s">
        <v>8044</v>
      </c>
      <c r="D6420" s="50" t="s">
        <v>37</v>
      </c>
      <c r="E6420" s="51">
        <v>45331</v>
      </c>
      <c r="F6420" s="50" t="s">
        <v>72</v>
      </c>
      <c r="G6420" s="50" t="s">
        <v>321</v>
      </c>
      <c r="H6420" s="50" t="s">
        <v>322</v>
      </c>
      <c r="I6420" s="50" t="s">
        <v>820</v>
      </c>
      <c r="J6420" s="50" t="s">
        <v>8045</v>
      </c>
      <c r="K6420" s="53">
        <v>4669.8599999999997</v>
      </c>
    </row>
    <row r="6421" spans="1:11" x14ac:dyDescent="0.25">
      <c r="A6421" s="50" t="s">
        <v>8029</v>
      </c>
      <c r="B6421" s="50" t="s">
        <v>8054</v>
      </c>
      <c r="C6421" s="50" t="s">
        <v>8050</v>
      </c>
      <c r="D6421" s="50" t="s">
        <v>37</v>
      </c>
      <c r="E6421" s="51">
        <v>45331</v>
      </c>
      <c r="F6421" s="50" t="s">
        <v>72</v>
      </c>
      <c r="G6421" s="50" t="s">
        <v>321</v>
      </c>
      <c r="H6421" s="50" t="s">
        <v>322</v>
      </c>
      <c r="I6421" s="50" t="s">
        <v>820</v>
      </c>
      <c r="J6421" s="50" t="s">
        <v>8045</v>
      </c>
      <c r="K6421" s="53">
        <v>5867.26</v>
      </c>
    </row>
    <row r="6422" spans="1:11" x14ac:dyDescent="0.25">
      <c r="A6422" s="50" t="s">
        <v>8029</v>
      </c>
      <c r="B6422" s="50" t="s">
        <v>8055</v>
      </c>
      <c r="C6422" s="50" t="s">
        <v>8056</v>
      </c>
      <c r="D6422" s="50" t="s">
        <v>37</v>
      </c>
      <c r="E6422" s="51">
        <v>45338</v>
      </c>
      <c r="F6422" s="50" t="s">
        <v>72</v>
      </c>
      <c r="G6422" s="50" t="s">
        <v>818</v>
      </c>
      <c r="H6422" s="50" t="s">
        <v>819</v>
      </c>
      <c r="I6422" s="50" t="s">
        <v>772</v>
      </c>
      <c r="J6422" s="50" t="s">
        <v>8032</v>
      </c>
      <c r="K6422" s="53">
        <v>12890</v>
      </c>
    </row>
    <row r="6423" spans="1:11" x14ac:dyDescent="0.25">
      <c r="A6423" s="50" t="s">
        <v>8029</v>
      </c>
      <c r="B6423" s="50" t="s">
        <v>8057</v>
      </c>
      <c r="C6423" s="50" t="s">
        <v>8058</v>
      </c>
      <c r="D6423" s="50" t="s">
        <v>37</v>
      </c>
      <c r="E6423" s="51">
        <v>45344</v>
      </c>
      <c r="F6423" s="50" t="s">
        <v>72</v>
      </c>
      <c r="G6423" s="50" t="s">
        <v>989</v>
      </c>
      <c r="H6423" s="50" t="s">
        <v>990</v>
      </c>
      <c r="I6423" s="50" t="s">
        <v>772</v>
      </c>
      <c r="J6423" s="50" t="s">
        <v>8032</v>
      </c>
      <c r="K6423" s="53">
        <v>3466.47</v>
      </c>
    </row>
    <row r="6424" spans="1:11" x14ac:dyDescent="0.25">
      <c r="A6424" s="50" t="s">
        <v>8029</v>
      </c>
      <c r="B6424" s="50" t="s">
        <v>8059</v>
      </c>
      <c r="C6424" s="50" t="s">
        <v>8060</v>
      </c>
      <c r="D6424" s="50" t="s">
        <v>37</v>
      </c>
      <c r="E6424" s="51">
        <v>45349</v>
      </c>
      <c r="F6424" s="50" t="s">
        <v>72</v>
      </c>
      <c r="G6424" s="50" t="s">
        <v>286</v>
      </c>
      <c r="H6424" s="50" t="s">
        <v>287</v>
      </c>
      <c r="I6424" s="50" t="s">
        <v>772</v>
      </c>
      <c r="J6424" s="50" t="s">
        <v>8032</v>
      </c>
      <c r="K6424" s="53">
        <v>4890</v>
      </c>
    </row>
    <row r="6425" spans="1:11" x14ac:dyDescent="0.25">
      <c r="A6425" s="50" t="s">
        <v>8029</v>
      </c>
      <c r="B6425" s="50" t="s">
        <v>8061</v>
      </c>
      <c r="C6425" s="50" t="s">
        <v>8062</v>
      </c>
      <c r="D6425" s="50" t="s">
        <v>37</v>
      </c>
      <c r="E6425" s="51">
        <v>45350</v>
      </c>
      <c r="F6425" s="50" t="s">
        <v>72</v>
      </c>
      <c r="G6425" s="50" t="s">
        <v>286</v>
      </c>
      <c r="H6425" s="50" t="s">
        <v>287</v>
      </c>
      <c r="I6425" s="50" t="s">
        <v>772</v>
      </c>
      <c r="J6425" s="50" t="s">
        <v>8032</v>
      </c>
      <c r="K6425" s="53">
        <v>9597.01</v>
      </c>
    </row>
    <row r="6426" spans="1:11" x14ac:dyDescent="0.25">
      <c r="A6426" s="50" t="s">
        <v>8029</v>
      </c>
      <c r="B6426" s="50" t="s">
        <v>8063</v>
      </c>
      <c r="C6426" s="50" t="s">
        <v>8064</v>
      </c>
      <c r="D6426" s="50" t="s">
        <v>37</v>
      </c>
      <c r="E6426" s="51">
        <v>45352</v>
      </c>
      <c r="F6426" s="50" t="s">
        <v>72</v>
      </c>
      <c r="G6426" s="50" t="s">
        <v>798</v>
      </c>
      <c r="H6426" s="50" t="s">
        <v>799</v>
      </c>
      <c r="I6426" s="50" t="s">
        <v>772</v>
      </c>
      <c r="J6426" s="50" t="s">
        <v>8032</v>
      </c>
      <c r="K6426" s="53">
        <v>3136.99</v>
      </c>
    </row>
    <row r="6427" spans="1:11" x14ac:dyDescent="0.25">
      <c r="A6427" s="50" t="s">
        <v>8029</v>
      </c>
      <c r="B6427" s="50" t="s">
        <v>8065</v>
      </c>
      <c r="C6427" s="50" t="s">
        <v>8066</v>
      </c>
      <c r="D6427" s="50" t="s">
        <v>37</v>
      </c>
      <c r="E6427" s="51">
        <v>45366</v>
      </c>
      <c r="F6427" s="50" t="s">
        <v>72</v>
      </c>
      <c r="G6427" s="50" t="s">
        <v>548</v>
      </c>
      <c r="H6427" s="50" t="s">
        <v>549</v>
      </c>
      <c r="I6427" s="50" t="s">
        <v>772</v>
      </c>
      <c r="J6427" s="50" t="s">
        <v>8032</v>
      </c>
      <c r="K6427" s="53">
        <v>5071.63</v>
      </c>
    </row>
    <row r="6428" spans="1:11" x14ac:dyDescent="0.25">
      <c r="A6428" s="50" t="s">
        <v>8029</v>
      </c>
      <c r="B6428" s="50" t="s">
        <v>8067</v>
      </c>
      <c r="C6428" s="50" t="s">
        <v>8066</v>
      </c>
      <c r="D6428" s="50" t="s">
        <v>37</v>
      </c>
      <c r="E6428" s="51">
        <v>45366</v>
      </c>
      <c r="F6428" s="50" t="s">
        <v>72</v>
      </c>
      <c r="G6428" s="50" t="s">
        <v>4117</v>
      </c>
      <c r="H6428" s="50" t="s">
        <v>4118</v>
      </c>
      <c r="I6428" s="50" t="s">
        <v>772</v>
      </c>
      <c r="J6428" s="50" t="s">
        <v>8032</v>
      </c>
      <c r="K6428" s="53">
        <v>5071.63</v>
      </c>
    </row>
    <row r="6429" spans="1:11" x14ac:dyDescent="0.25">
      <c r="A6429" s="50" t="s">
        <v>8029</v>
      </c>
      <c r="B6429" s="50" t="s">
        <v>8068</v>
      </c>
      <c r="C6429" s="50" t="s">
        <v>8044</v>
      </c>
      <c r="D6429" s="50" t="s">
        <v>37</v>
      </c>
      <c r="E6429" s="51">
        <v>45376</v>
      </c>
      <c r="F6429" s="50" t="s">
        <v>72</v>
      </c>
      <c r="G6429" s="50" t="s">
        <v>439</v>
      </c>
      <c r="H6429" s="50" t="s">
        <v>440</v>
      </c>
      <c r="I6429" s="50" t="s">
        <v>820</v>
      </c>
      <c r="J6429" s="50" t="s">
        <v>8045</v>
      </c>
      <c r="K6429" s="53">
        <v>4669.8599999999997</v>
      </c>
    </row>
    <row r="6430" spans="1:11" x14ac:dyDescent="0.25">
      <c r="A6430" s="50" t="s">
        <v>8029</v>
      </c>
      <c r="B6430" s="50" t="s">
        <v>8069</v>
      </c>
      <c r="C6430" s="50" t="s">
        <v>8044</v>
      </c>
      <c r="D6430" s="50" t="s">
        <v>37</v>
      </c>
      <c r="E6430" s="51">
        <v>45376</v>
      </c>
      <c r="F6430" s="50" t="s">
        <v>72</v>
      </c>
      <c r="G6430" s="50" t="s">
        <v>439</v>
      </c>
      <c r="H6430" s="50" t="s">
        <v>440</v>
      </c>
      <c r="I6430" s="50" t="s">
        <v>820</v>
      </c>
      <c r="J6430" s="50" t="s">
        <v>8045</v>
      </c>
      <c r="K6430" s="53">
        <v>4669.8599999999997</v>
      </c>
    </row>
    <row r="6431" spans="1:11" x14ac:dyDescent="0.25">
      <c r="A6431" s="50" t="s">
        <v>8029</v>
      </c>
      <c r="B6431" s="50" t="s">
        <v>8070</v>
      </c>
      <c r="C6431" s="50" t="s">
        <v>8044</v>
      </c>
      <c r="D6431" s="50" t="s">
        <v>37</v>
      </c>
      <c r="E6431" s="51">
        <v>45376</v>
      </c>
      <c r="F6431" s="50" t="s">
        <v>72</v>
      </c>
      <c r="G6431" s="50" t="s">
        <v>439</v>
      </c>
      <c r="H6431" s="50" t="s">
        <v>440</v>
      </c>
      <c r="I6431" s="50" t="s">
        <v>820</v>
      </c>
      <c r="J6431" s="50" t="s">
        <v>8045</v>
      </c>
      <c r="K6431" s="53">
        <v>4669.8599999999997</v>
      </c>
    </row>
    <row r="6432" spans="1:11" x14ac:dyDescent="0.25">
      <c r="A6432" s="50" t="s">
        <v>8029</v>
      </c>
      <c r="B6432" s="50" t="s">
        <v>8071</v>
      </c>
      <c r="C6432" s="50" t="s">
        <v>8044</v>
      </c>
      <c r="D6432" s="50" t="s">
        <v>37</v>
      </c>
      <c r="E6432" s="51">
        <v>45376</v>
      </c>
      <c r="F6432" s="50" t="s">
        <v>72</v>
      </c>
      <c r="G6432" s="50" t="s">
        <v>439</v>
      </c>
      <c r="H6432" s="50" t="s">
        <v>440</v>
      </c>
      <c r="I6432" s="50" t="s">
        <v>820</v>
      </c>
      <c r="J6432" s="50" t="s">
        <v>8045</v>
      </c>
      <c r="K6432" s="53">
        <v>4669.8599999999997</v>
      </c>
    </row>
    <row r="6433" spans="1:11" x14ac:dyDescent="0.25">
      <c r="A6433" s="50" t="s">
        <v>8029</v>
      </c>
      <c r="B6433" s="50" t="s">
        <v>8072</v>
      </c>
      <c r="C6433" s="50" t="s">
        <v>8044</v>
      </c>
      <c r="D6433" s="50" t="s">
        <v>37</v>
      </c>
      <c r="E6433" s="51">
        <v>45376</v>
      </c>
      <c r="F6433" s="50" t="s">
        <v>72</v>
      </c>
      <c r="G6433" s="50" t="s">
        <v>439</v>
      </c>
      <c r="H6433" s="50" t="s">
        <v>440</v>
      </c>
      <c r="I6433" s="50" t="s">
        <v>820</v>
      </c>
      <c r="J6433" s="50" t="s">
        <v>8045</v>
      </c>
      <c r="K6433" s="53">
        <v>4669.8599999999997</v>
      </c>
    </row>
    <row r="6434" spans="1:11" x14ac:dyDescent="0.25">
      <c r="A6434" s="50" t="s">
        <v>8029</v>
      </c>
      <c r="B6434" s="50" t="s">
        <v>8073</v>
      </c>
      <c r="C6434" s="50" t="s">
        <v>8044</v>
      </c>
      <c r="D6434" s="50" t="s">
        <v>37</v>
      </c>
      <c r="E6434" s="51">
        <v>45376</v>
      </c>
      <c r="F6434" s="50" t="s">
        <v>72</v>
      </c>
      <c r="G6434" s="50" t="s">
        <v>439</v>
      </c>
      <c r="H6434" s="50" t="s">
        <v>440</v>
      </c>
      <c r="I6434" s="50" t="s">
        <v>820</v>
      </c>
      <c r="J6434" s="50" t="s">
        <v>8045</v>
      </c>
      <c r="K6434" s="53">
        <v>4669.8599999999997</v>
      </c>
    </row>
    <row r="6435" spans="1:11" x14ac:dyDescent="0.25">
      <c r="A6435" s="50" t="s">
        <v>8029</v>
      </c>
      <c r="B6435" s="50" t="s">
        <v>8074</v>
      </c>
      <c r="C6435" s="50" t="s">
        <v>8044</v>
      </c>
      <c r="D6435" s="50" t="s">
        <v>37</v>
      </c>
      <c r="E6435" s="51">
        <v>45376</v>
      </c>
      <c r="F6435" s="50" t="s">
        <v>72</v>
      </c>
      <c r="G6435" s="50" t="s">
        <v>439</v>
      </c>
      <c r="H6435" s="50" t="s">
        <v>440</v>
      </c>
      <c r="I6435" s="50" t="s">
        <v>820</v>
      </c>
      <c r="J6435" s="50" t="s">
        <v>8045</v>
      </c>
      <c r="K6435" s="53">
        <v>4669.8599999999997</v>
      </c>
    </row>
    <row r="6436" spans="1:11" x14ac:dyDescent="0.25">
      <c r="A6436" s="50" t="s">
        <v>8029</v>
      </c>
      <c r="B6436" s="50" t="s">
        <v>8075</v>
      </c>
      <c r="C6436" s="50" t="s">
        <v>8044</v>
      </c>
      <c r="D6436" s="50" t="s">
        <v>37</v>
      </c>
      <c r="E6436" s="51">
        <v>45376</v>
      </c>
      <c r="F6436" s="50" t="s">
        <v>72</v>
      </c>
      <c r="G6436" s="50" t="s">
        <v>439</v>
      </c>
      <c r="H6436" s="50" t="s">
        <v>440</v>
      </c>
      <c r="I6436" s="50" t="s">
        <v>820</v>
      </c>
      <c r="J6436" s="50" t="s">
        <v>8045</v>
      </c>
      <c r="K6436" s="53">
        <v>4669.8599999999997</v>
      </c>
    </row>
    <row r="6437" spans="1:11" x14ac:dyDescent="0.25">
      <c r="A6437" s="50" t="s">
        <v>8029</v>
      </c>
      <c r="B6437" s="50" t="s">
        <v>8076</v>
      </c>
      <c r="C6437" s="50" t="s">
        <v>8044</v>
      </c>
      <c r="D6437" s="50" t="s">
        <v>37</v>
      </c>
      <c r="E6437" s="51">
        <v>45376</v>
      </c>
      <c r="F6437" s="50" t="s">
        <v>72</v>
      </c>
      <c r="G6437" s="50" t="s">
        <v>439</v>
      </c>
      <c r="H6437" s="50" t="s">
        <v>440</v>
      </c>
      <c r="I6437" s="50" t="s">
        <v>820</v>
      </c>
      <c r="J6437" s="50" t="s">
        <v>8045</v>
      </c>
      <c r="K6437" s="53">
        <v>4669.8599999999997</v>
      </c>
    </row>
    <row r="6438" spans="1:11" x14ac:dyDescent="0.25">
      <c r="A6438" s="50" t="s">
        <v>8029</v>
      </c>
      <c r="B6438" s="50" t="s">
        <v>8077</v>
      </c>
      <c r="C6438" s="50" t="s">
        <v>8078</v>
      </c>
      <c r="D6438" s="50" t="s">
        <v>37</v>
      </c>
      <c r="E6438" s="51">
        <v>45376</v>
      </c>
      <c r="F6438" s="50" t="s">
        <v>72</v>
      </c>
      <c r="G6438" s="50" t="s">
        <v>1733</v>
      </c>
      <c r="H6438" s="50" t="s">
        <v>1734</v>
      </c>
      <c r="I6438" s="50" t="s">
        <v>772</v>
      </c>
      <c r="J6438" s="50" t="s">
        <v>8032</v>
      </c>
      <c r="K6438" s="53">
        <v>4026.3</v>
      </c>
    </row>
    <row r="6439" spans="1:11" x14ac:dyDescent="0.25">
      <c r="A6439" s="50" t="s">
        <v>8029</v>
      </c>
      <c r="B6439" s="50" t="s">
        <v>8079</v>
      </c>
      <c r="C6439" s="50" t="s">
        <v>8078</v>
      </c>
      <c r="D6439" s="50" t="s">
        <v>37</v>
      </c>
      <c r="E6439" s="51">
        <v>45376</v>
      </c>
      <c r="F6439" s="50" t="s">
        <v>72</v>
      </c>
      <c r="G6439" s="50" t="s">
        <v>1727</v>
      </c>
      <c r="H6439" s="50" t="s">
        <v>1728</v>
      </c>
      <c r="I6439" s="50" t="s">
        <v>772</v>
      </c>
      <c r="J6439" s="50" t="s">
        <v>8032</v>
      </c>
      <c r="K6439" s="53">
        <v>4026.3</v>
      </c>
    </row>
    <row r="6440" spans="1:11" x14ac:dyDescent="0.25">
      <c r="A6440" s="50" t="s">
        <v>8029</v>
      </c>
      <c r="B6440" s="50" t="s">
        <v>8080</v>
      </c>
      <c r="C6440" s="50" t="s">
        <v>8044</v>
      </c>
      <c r="D6440" s="50" t="s">
        <v>37</v>
      </c>
      <c r="E6440" s="51">
        <v>45378</v>
      </c>
      <c r="F6440" s="50" t="s">
        <v>72</v>
      </c>
      <c r="G6440" s="50" t="s">
        <v>1074</v>
      </c>
      <c r="H6440" s="50" t="s">
        <v>1075</v>
      </c>
      <c r="I6440" s="50" t="s">
        <v>820</v>
      </c>
      <c r="J6440" s="50" t="s">
        <v>8045</v>
      </c>
      <c r="K6440" s="53">
        <v>4669.8599999999997</v>
      </c>
    </row>
    <row r="6441" spans="1:11" x14ac:dyDescent="0.25">
      <c r="A6441" s="50" t="s">
        <v>8029</v>
      </c>
      <c r="B6441" s="50" t="s">
        <v>8081</v>
      </c>
      <c r="C6441" s="50" t="s">
        <v>8050</v>
      </c>
      <c r="D6441" s="50" t="s">
        <v>37</v>
      </c>
      <c r="E6441" s="51">
        <v>45378</v>
      </c>
      <c r="F6441" s="50" t="s">
        <v>72</v>
      </c>
      <c r="G6441" s="50" t="s">
        <v>135</v>
      </c>
      <c r="H6441" s="50" t="s">
        <v>136</v>
      </c>
      <c r="I6441" s="50" t="s">
        <v>820</v>
      </c>
      <c r="J6441" s="50" t="s">
        <v>8045</v>
      </c>
      <c r="K6441" s="53">
        <v>5867.26</v>
      </c>
    </row>
    <row r="6442" spans="1:11" x14ac:dyDescent="0.25">
      <c r="A6442" s="50" t="s">
        <v>8029</v>
      </c>
      <c r="B6442" s="50" t="s">
        <v>8082</v>
      </c>
      <c r="C6442" s="50" t="s">
        <v>8083</v>
      </c>
      <c r="D6442" s="50" t="s">
        <v>37</v>
      </c>
      <c r="E6442" s="51">
        <v>45379</v>
      </c>
      <c r="F6442" s="50" t="s">
        <v>72</v>
      </c>
      <c r="G6442" s="50" t="s">
        <v>3270</v>
      </c>
      <c r="H6442" s="50" t="s">
        <v>3271</v>
      </c>
      <c r="I6442" s="50" t="s">
        <v>772</v>
      </c>
      <c r="J6442" s="50" t="s">
        <v>8032</v>
      </c>
      <c r="K6442" s="53">
        <v>6662</v>
      </c>
    </row>
    <row r="6443" spans="1:11" x14ac:dyDescent="0.25">
      <c r="A6443" s="50" t="s">
        <v>8029</v>
      </c>
      <c r="B6443" s="50" t="s">
        <v>8084</v>
      </c>
      <c r="C6443" s="50" t="s">
        <v>8083</v>
      </c>
      <c r="D6443" s="50" t="s">
        <v>37</v>
      </c>
      <c r="E6443" s="51">
        <v>45379</v>
      </c>
      <c r="F6443" s="50" t="s">
        <v>72</v>
      </c>
      <c r="G6443" s="50" t="s">
        <v>3270</v>
      </c>
      <c r="H6443" s="50" t="s">
        <v>3271</v>
      </c>
      <c r="I6443" s="50" t="s">
        <v>772</v>
      </c>
      <c r="J6443" s="50" t="s">
        <v>8032</v>
      </c>
      <c r="K6443" s="53">
        <v>6662</v>
      </c>
    </row>
    <row r="6444" spans="1:11" x14ac:dyDescent="0.25">
      <c r="A6444" s="50" t="s">
        <v>8029</v>
      </c>
      <c r="B6444" s="50" t="s">
        <v>8085</v>
      </c>
      <c r="C6444" s="50" t="s">
        <v>8086</v>
      </c>
      <c r="D6444" s="50" t="s">
        <v>37</v>
      </c>
      <c r="E6444" s="51">
        <v>45385</v>
      </c>
      <c r="F6444" s="50" t="s">
        <v>72</v>
      </c>
      <c r="G6444" s="50" t="s">
        <v>3270</v>
      </c>
      <c r="H6444" s="50" t="s">
        <v>3271</v>
      </c>
      <c r="I6444" s="50" t="s">
        <v>772</v>
      </c>
      <c r="J6444" s="50" t="s">
        <v>8032</v>
      </c>
      <c r="K6444" s="53">
        <v>3207.75</v>
      </c>
    </row>
    <row r="6445" spans="1:11" x14ac:dyDescent="0.25">
      <c r="A6445" s="50" t="s">
        <v>8029</v>
      </c>
      <c r="B6445" s="50" t="s">
        <v>8087</v>
      </c>
      <c r="C6445" s="50" t="s">
        <v>8086</v>
      </c>
      <c r="D6445" s="50" t="s">
        <v>37</v>
      </c>
      <c r="E6445" s="51">
        <v>45385</v>
      </c>
      <c r="F6445" s="50" t="s">
        <v>72</v>
      </c>
      <c r="G6445" s="50" t="s">
        <v>3270</v>
      </c>
      <c r="H6445" s="50" t="s">
        <v>3271</v>
      </c>
      <c r="I6445" s="50" t="s">
        <v>772</v>
      </c>
      <c r="J6445" s="50" t="s">
        <v>8032</v>
      </c>
      <c r="K6445" s="53">
        <v>3207.75</v>
      </c>
    </row>
    <row r="6446" spans="1:11" x14ac:dyDescent="0.25">
      <c r="A6446" s="50" t="s">
        <v>8029</v>
      </c>
      <c r="B6446" s="50" t="s">
        <v>8088</v>
      </c>
      <c r="C6446" s="50" t="s">
        <v>8086</v>
      </c>
      <c r="D6446" s="50" t="s">
        <v>37</v>
      </c>
      <c r="E6446" s="51">
        <v>45385</v>
      </c>
      <c r="F6446" s="50" t="s">
        <v>72</v>
      </c>
      <c r="G6446" s="50" t="s">
        <v>3270</v>
      </c>
      <c r="H6446" s="50" t="s">
        <v>3271</v>
      </c>
      <c r="I6446" s="50" t="s">
        <v>772</v>
      </c>
      <c r="J6446" s="50" t="s">
        <v>8032</v>
      </c>
      <c r="K6446" s="53">
        <v>3207.75</v>
      </c>
    </row>
    <row r="6447" spans="1:11" x14ac:dyDescent="0.25">
      <c r="A6447" s="50" t="s">
        <v>8029</v>
      </c>
      <c r="B6447" s="50" t="s">
        <v>8089</v>
      </c>
      <c r="C6447" s="50" t="s">
        <v>8086</v>
      </c>
      <c r="D6447" s="50" t="s">
        <v>37</v>
      </c>
      <c r="E6447" s="51">
        <v>45385</v>
      </c>
      <c r="F6447" s="50" t="s">
        <v>72</v>
      </c>
      <c r="G6447" s="50" t="s">
        <v>3270</v>
      </c>
      <c r="H6447" s="50" t="s">
        <v>3271</v>
      </c>
      <c r="I6447" s="50" t="s">
        <v>772</v>
      </c>
      <c r="J6447" s="50" t="s">
        <v>8032</v>
      </c>
      <c r="K6447" s="53">
        <v>3207.75</v>
      </c>
    </row>
    <row r="6448" spans="1:11" x14ac:dyDescent="0.25">
      <c r="A6448" s="50" t="s">
        <v>8029</v>
      </c>
      <c r="B6448" s="50" t="s">
        <v>8090</v>
      </c>
      <c r="C6448" s="50" t="s">
        <v>8091</v>
      </c>
      <c r="D6448" s="50" t="s">
        <v>37</v>
      </c>
      <c r="E6448" s="51">
        <v>45398</v>
      </c>
      <c r="F6448" s="50" t="s">
        <v>72</v>
      </c>
      <c r="G6448" s="50" t="s">
        <v>591</v>
      </c>
      <c r="H6448" s="50" t="s">
        <v>592</v>
      </c>
      <c r="I6448" s="50" t="s">
        <v>593</v>
      </c>
      <c r="J6448" s="50" t="s">
        <v>8032</v>
      </c>
      <c r="K6448" s="53">
        <v>3171.92</v>
      </c>
    </row>
    <row r="6449" spans="1:11" x14ac:dyDescent="0.25">
      <c r="A6449" s="50" t="s">
        <v>8029</v>
      </c>
      <c r="B6449" s="50" t="s">
        <v>8092</v>
      </c>
      <c r="C6449" s="50" t="s">
        <v>8091</v>
      </c>
      <c r="D6449" s="50" t="s">
        <v>37</v>
      </c>
      <c r="E6449" s="51">
        <v>45398</v>
      </c>
      <c r="F6449" s="50" t="s">
        <v>72</v>
      </c>
      <c r="G6449" s="50" t="s">
        <v>591</v>
      </c>
      <c r="H6449" s="50" t="s">
        <v>592</v>
      </c>
      <c r="I6449" s="50" t="s">
        <v>593</v>
      </c>
      <c r="J6449" s="50" t="s">
        <v>8032</v>
      </c>
      <c r="K6449" s="53">
        <v>3171.91</v>
      </c>
    </row>
    <row r="6450" spans="1:11" x14ac:dyDescent="0.25">
      <c r="A6450" s="50" t="s">
        <v>8029</v>
      </c>
      <c r="B6450" s="50" t="s">
        <v>8093</v>
      </c>
      <c r="C6450" s="50" t="s">
        <v>8094</v>
      </c>
      <c r="D6450" s="50" t="s">
        <v>37</v>
      </c>
      <c r="E6450" s="51">
        <v>45398</v>
      </c>
      <c r="F6450" s="50" t="s">
        <v>72</v>
      </c>
      <c r="G6450" s="50" t="s">
        <v>8095</v>
      </c>
      <c r="H6450" s="50" t="s">
        <v>8096</v>
      </c>
      <c r="I6450" s="50" t="s">
        <v>772</v>
      </c>
      <c r="J6450" s="50" t="s">
        <v>8032</v>
      </c>
      <c r="K6450" s="53">
        <v>7411.91</v>
      </c>
    </row>
    <row r="6451" spans="1:11" x14ac:dyDescent="0.25">
      <c r="A6451" s="50" t="s">
        <v>8029</v>
      </c>
      <c r="B6451" s="50" t="s">
        <v>8097</v>
      </c>
      <c r="C6451" s="50" t="s">
        <v>8094</v>
      </c>
      <c r="D6451" s="50" t="s">
        <v>37</v>
      </c>
      <c r="E6451" s="51">
        <v>45398</v>
      </c>
      <c r="F6451" s="50" t="s">
        <v>72</v>
      </c>
      <c r="G6451" s="50" t="s">
        <v>8095</v>
      </c>
      <c r="H6451" s="50" t="s">
        <v>8096</v>
      </c>
      <c r="I6451" s="50" t="s">
        <v>772</v>
      </c>
      <c r="J6451" s="50" t="s">
        <v>8032</v>
      </c>
      <c r="K6451" s="53">
        <v>7411.91</v>
      </c>
    </row>
    <row r="6452" spans="1:11" x14ac:dyDescent="0.25">
      <c r="A6452" s="50" t="s">
        <v>8029</v>
      </c>
      <c r="B6452" s="50" t="s">
        <v>8098</v>
      </c>
      <c r="C6452" s="50" t="s">
        <v>8094</v>
      </c>
      <c r="D6452" s="50" t="s">
        <v>37</v>
      </c>
      <c r="E6452" s="51">
        <v>45398</v>
      </c>
      <c r="F6452" s="50" t="s">
        <v>72</v>
      </c>
      <c r="G6452" s="50" t="s">
        <v>8095</v>
      </c>
      <c r="H6452" s="50" t="s">
        <v>8096</v>
      </c>
      <c r="I6452" s="50" t="s">
        <v>772</v>
      </c>
      <c r="J6452" s="50" t="s">
        <v>8032</v>
      </c>
      <c r="K6452" s="53">
        <v>7411.91</v>
      </c>
    </row>
    <row r="6453" spans="1:11" x14ac:dyDescent="0.25">
      <c r="A6453" s="50" t="s">
        <v>8029</v>
      </c>
      <c r="B6453" s="50" t="s">
        <v>8099</v>
      </c>
      <c r="C6453" s="50" t="s">
        <v>8094</v>
      </c>
      <c r="D6453" s="50" t="s">
        <v>37</v>
      </c>
      <c r="E6453" s="51">
        <v>45398</v>
      </c>
      <c r="F6453" s="50" t="s">
        <v>72</v>
      </c>
      <c r="G6453" s="50" t="s">
        <v>8095</v>
      </c>
      <c r="H6453" s="50" t="s">
        <v>8096</v>
      </c>
      <c r="I6453" s="50" t="s">
        <v>772</v>
      </c>
      <c r="J6453" s="50" t="s">
        <v>8032</v>
      </c>
      <c r="K6453" s="53">
        <v>7411.91</v>
      </c>
    </row>
    <row r="6454" spans="1:11" x14ac:dyDescent="0.25">
      <c r="A6454" s="50" t="s">
        <v>8029</v>
      </c>
      <c r="B6454" s="50" t="s">
        <v>8100</v>
      </c>
      <c r="C6454" s="50" t="s">
        <v>8094</v>
      </c>
      <c r="D6454" s="50" t="s">
        <v>37</v>
      </c>
      <c r="E6454" s="51">
        <v>45398</v>
      </c>
      <c r="F6454" s="50" t="s">
        <v>72</v>
      </c>
      <c r="G6454" s="50" t="s">
        <v>8095</v>
      </c>
      <c r="H6454" s="50" t="s">
        <v>8096</v>
      </c>
      <c r="I6454" s="50" t="s">
        <v>772</v>
      </c>
      <c r="J6454" s="50" t="s">
        <v>8032</v>
      </c>
      <c r="K6454" s="53">
        <v>7411.89</v>
      </c>
    </row>
    <row r="6455" spans="1:11" x14ac:dyDescent="0.25">
      <c r="A6455" s="50" t="s">
        <v>8029</v>
      </c>
      <c r="B6455" s="50" t="s">
        <v>8101</v>
      </c>
      <c r="C6455" s="50" t="s">
        <v>8044</v>
      </c>
      <c r="D6455" s="50" t="s">
        <v>37</v>
      </c>
      <c r="E6455" s="51">
        <v>45400</v>
      </c>
      <c r="F6455" s="50" t="s">
        <v>72</v>
      </c>
      <c r="G6455" s="50" t="s">
        <v>1074</v>
      </c>
      <c r="H6455" s="50" t="s">
        <v>1075</v>
      </c>
      <c r="I6455" s="50" t="s">
        <v>820</v>
      </c>
      <c r="J6455" s="50" t="s">
        <v>8045</v>
      </c>
      <c r="K6455" s="53">
        <v>4669.8599999999997</v>
      </c>
    </row>
    <row r="6456" spans="1:11" x14ac:dyDescent="0.25">
      <c r="A6456" s="50" t="s">
        <v>8029</v>
      </c>
      <c r="B6456" s="50" t="s">
        <v>8102</v>
      </c>
      <c r="C6456" s="50" t="s">
        <v>8044</v>
      </c>
      <c r="D6456" s="50" t="s">
        <v>37</v>
      </c>
      <c r="E6456" s="51">
        <v>45400</v>
      </c>
      <c r="F6456" s="50" t="s">
        <v>72</v>
      </c>
      <c r="G6456" s="50" t="s">
        <v>1074</v>
      </c>
      <c r="H6456" s="50" t="s">
        <v>1075</v>
      </c>
      <c r="I6456" s="50" t="s">
        <v>820</v>
      </c>
      <c r="J6456" s="50" t="s">
        <v>8045</v>
      </c>
      <c r="K6456" s="53">
        <v>4669.8599999999997</v>
      </c>
    </row>
    <row r="6457" spans="1:11" x14ac:dyDescent="0.25">
      <c r="A6457" s="50" t="s">
        <v>8029</v>
      </c>
      <c r="B6457" s="50" t="s">
        <v>8103</v>
      </c>
      <c r="C6457" s="50" t="s">
        <v>8044</v>
      </c>
      <c r="D6457" s="50" t="s">
        <v>37</v>
      </c>
      <c r="E6457" s="51">
        <v>45400</v>
      </c>
      <c r="F6457" s="50" t="s">
        <v>72</v>
      </c>
      <c r="G6457" s="50" t="s">
        <v>396</v>
      </c>
      <c r="H6457" s="50" t="s">
        <v>397</v>
      </c>
      <c r="I6457" s="50" t="s">
        <v>820</v>
      </c>
      <c r="J6457" s="50" t="s">
        <v>8045</v>
      </c>
      <c r="K6457" s="53">
        <v>4669.8599999999997</v>
      </c>
    </row>
    <row r="6458" spans="1:11" x14ac:dyDescent="0.25">
      <c r="A6458" s="50" t="s">
        <v>8029</v>
      </c>
      <c r="B6458" s="50" t="s">
        <v>8104</v>
      </c>
      <c r="C6458" s="50" t="s">
        <v>8044</v>
      </c>
      <c r="D6458" s="50" t="s">
        <v>37</v>
      </c>
      <c r="E6458" s="51">
        <v>45400</v>
      </c>
      <c r="F6458" s="50" t="s">
        <v>72</v>
      </c>
      <c r="G6458" s="50" t="s">
        <v>396</v>
      </c>
      <c r="H6458" s="50" t="s">
        <v>397</v>
      </c>
      <c r="I6458" s="50" t="s">
        <v>820</v>
      </c>
      <c r="J6458" s="50" t="s">
        <v>8045</v>
      </c>
      <c r="K6458" s="53">
        <v>4669.8599999999997</v>
      </c>
    </row>
    <row r="6459" spans="1:11" x14ac:dyDescent="0.25">
      <c r="A6459" s="50" t="s">
        <v>8029</v>
      </c>
      <c r="B6459" s="50" t="s">
        <v>8105</v>
      </c>
      <c r="C6459" s="50" t="s">
        <v>8106</v>
      </c>
      <c r="D6459" s="50" t="s">
        <v>37</v>
      </c>
      <c r="E6459" s="51">
        <v>45406</v>
      </c>
      <c r="F6459" s="50" t="s">
        <v>72</v>
      </c>
      <c r="G6459" s="50" t="s">
        <v>3247</v>
      </c>
      <c r="H6459" s="50" t="s">
        <v>3248</v>
      </c>
      <c r="I6459" s="50" t="s">
        <v>772</v>
      </c>
      <c r="J6459" s="50" t="s">
        <v>8032</v>
      </c>
      <c r="K6459" s="53">
        <v>7843.89</v>
      </c>
    </row>
    <row r="6460" spans="1:11" x14ac:dyDescent="0.25">
      <c r="A6460" s="50" t="s">
        <v>8029</v>
      </c>
      <c r="B6460" s="50" t="s">
        <v>8107</v>
      </c>
      <c r="C6460" s="50" t="s">
        <v>8108</v>
      </c>
      <c r="D6460" s="50" t="s">
        <v>37</v>
      </c>
      <c r="E6460" s="51">
        <v>45406</v>
      </c>
      <c r="F6460" s="50" t="s">
        <v>72</v>
      </c>
      <c r="G6460" s="50" t="s">
        <v>439</v>
      </c>
      <c r="H6460" s="50" t="s">
        <v>440</v>
      </c>
      <c r="I6460" s="50" t="s">
        <v>772</v>
      </c>
      <c r="J6460" s="50" t="s">
        <v>8032</v>
      </c>
      <c r="K6460" s="53">
        <v>3156.78</v>
      </c>
    </row>
    <row r="6461" spans="1:11" x14ac:dyDescent="0.25">
      <c r="A6461" s="50" t="s">
        <v>8029</v>
      </c>
      <c r="B6461" s="50" t="s">
        <v>8109</v>
      </c>
      <c r="C6461" s="50" t="s">
        <v>8110</v>
      </c>
      <c r="D6461" s="50" t="s">
        <v>37</v>
      </c>
      <c r="E6461" s="51">
        <v>45407</v>
      </c>
      <c r="F6461" s="50" t="s">
        <v>72</v>
      </c>
      <c r="G6461" s="50" t="s">
        <v>985</v>
      </c>
      <c r="H6461" s="50" t="s">
        <v>986</v>
      </c>
      <c r="I6461" s="50" t="s">
        <v>772</v>
      </c>
      <c r="J6461" s="50" t="s">
        <v>8032</v>
      </c>
      <c r="K6461" s="53">
        <v>3831.68</v>
      </c>
    </row>
    <row r="6462" spans="1:11" x14ac:dyDescent="0.25">
      <c r="A6462" s="50" t="s">
        <v>8029</v>
      </c>
      <c r="B6462" s="50" t="s">
        <v>8111</v>
      </c>
      <c r="C6462" s="50" t="s">
        <v>8110</v>
      </c>
      <c r="D6462" s="50" t="s">
        <v>37</v>
      </c>
      <c r="E6462" s="51">
        <v>45407</v>
      </c>
      <c r="F6462" s="50" t="s">
        <v>72</v>
      </c>
      <c r="G6462" s="50" t="s">
        <v>985</v>
      </c>
      <c r="H6462" s="50" t="s">
        <v>986</v>
      </c>
      <c r="I6462" s="50" t="s">
        <v>772</v>
      </c>
      <c r="J6462" s="50" t="s">
        <v>8032</v>
      </c>
      <c r="K6462" s="53">
        <v>3831.68</v>
      </c>
    </row>
    <row r="6463" spans="1:11" x14ac:dyDescent="0.25">
      <c r="A6463" s="50" t="s">
        <v>8029</v>
      </c>
      <c r="B6463" s="50" t="s">
        <v>8112</v>
      </c>
      <c r="C6463" s="50" t="s">
        <v>8113</v>
      </c>
      <c r="D6463" s="50" t="s">
        <v>37</v>
      </c>
      <c r="E6463" s="51">
        <v>45411</v>
      </c>
      <c r="F6463" s="50" t="s">
        <v>72</v>
      </c>
      <c r="G6463" s="50" t="s">
        <v>100</v>
      </c>
      <c r="H6463" s="50" t="s">
        <v>101</v>
      </c>
      <c r="I6463" s="50" t="s">
        <v>772</v>
      </c>
      <c r="J6463" s="50" t="s">
        <v>8032</v>
      </c>
      <c r="K6463" s="53">
        <v>3218.6</v>
      </c>
    </row>
    <row r="6464" spans="1:11" x14ac:dyDescent="0.25">
      <c r="A6464" s="50" t="s">
        <v>8029</v>
      </c>
      <c r="B6464" s="50" t="s">
        <v>8114</v>
      </c>
      <c r="C6464" s="50" t="s">
        <v>8115</v>
      </c>
      <c r="D6464" s="50" t="s">
        <v>37</v>
      </c>
      <c r="E6464" s="51">
        <v>45411</v>
      </c>
      <c r="F6464" s="50" t="s">
        <v>72</v>
      </c>
      <c r="G6464" s="50" t="s">
        <v>100</v>
      </c>
      <c r="H6464" s="50" t="s">
        <v>101</v>
      </c>
      <c r="I6464" s="50" t="s">
        <v>772</v>
      </c>
      <c r="J6464" s="50" t="s">
        <v>8032</v>
      </c>
      <c r="K6464" s="53">
        <v>13225.3</v>
      </c>
    </row>
    <row r="6465" spans="1:11" x14ac:dyDescent="0.25">
      <c r="A6465" s="50" t="s">
        <v>8029</v>
      </c>
      <c r="B6465" s="50" t="s">
        <v>8116</v>
      </c>
      <c r="C6465" s="50" t="s">
        <v>8050</v>
      </c>
      <c r="D6465" s="50" t="s">
        <v>37</v>
      </c>
      <c r="E6465" s="51">
        <v>45419</v>
      </c>
      <c r="F6465" s="50" t="s">
        <v>72</v>
      </c>
      <c r="G6465" s="50" t="s">
        <v>459</v>
      </c>
      <c r="H6465" s="50" t="s">
        <v>460</v>
      </c>
      <c r="I6465" s="50" t="s">
        <v>820</v>
      </c>
      <c r="J6465" s="50" t="s">
        <v>8045</v>
      </c>
      <c r="K6465" s="53">
        <v>5867.26</v>
      </c>
    </row>
    <row r="6466" spans="1:11" x14ac:dyDescent="0.25">
      <c r="A6466" s="50" t="s">
        <v>8029</v>
      </c>
      <c r="B6466" s="50" t="s">
        <v>8117</v>
      </c>
      <c r="C6466" s="50" t="s">
        <v>8044</v>
      </c>
      <c r="D6466" s="50" t="s">
        <v>37</v>
      </c>
      <c r="E6466" s="51">
        <v>45419</v>
      </c>
      <c r="F6466" s="50" t="s">
        <v>72</v>
      </c>
      <c r="G6466" s="50" t="s">
        <v>693</v>
      </c>
      <c r="H6466" s="50" t="s">
        <v>694</v>
      </c>
      <c r="I6466" s="50" t="s">
        <v>820</v>
      </c>
      <c r="J6466" s="50" t="s">
        <v>8045</v>
      </c>
      <c r="K6466" s="53">
        <v>4669.8599999999997</v>
      </c>
    </row>
    <row r="6467" spans="1:11" x14ac:dyDescent="0.25">
      <c r="A6467" s="50" t="s">
        <v>8029</v>
      </c>
      <c r="B6467" s="50" t="s">
        <v>8118</v>
      </c>
      <c r="C6467" s="50" t="s">
        <v>8044</v>
      </c>
      <c r="D6467" s="50" t="s">
        <v>37</v>
      </c>
      <c r="E6467" s="51">
        <v>45419</v>
      </c>
      <c r="F6467" s="50" t="s">
        <v>72</v>
      </c>
      <c r="G6467" s="50" t="s">
        <v>693</v>
      </c>
      <c r="H6467" s="50" t="s">
        <v>694</v>
      </c>
      <c r="I6467" s="50" t="s">
        <v>820</v>
      </c>
      <c r="J6467" s="50" t="s">
        <v>8045</v>
      </c>
      <c r="K6467" s="53">
        <v>4669.8599999999997</v>
      </c>
    </row>
    <row r="6468" spans="1:11" x14ac:dyDescent="0.25">
      <c r="A6468" s="50" t="s">
        <v>8029</v>
      </c>
      <c r="B6468" s="50" t="s">
        <v>8119</v>
      </c>
      <c r="C6468" s="50" t="s">
        <v>8044</v>
      </c>
      <c r="D6468" s="50" t="s">
        <v>37</v>
      </c>
      <c r="E6468" s="51">
        <v>45419</v>
      </c>
      <c r="F6468" s="50" t="s">
        <v>72</v>
      </c>
      <c r="G6468" s="50" t="s">
        <v>693</v>
      </c>
      <c r="H6468" s="50" t="s">
        <v>694</v>
      </c>
      <c r="I6468" s="50" t="s">
        <v>820</v>
      </c>
      <c r="J6468" s="50" t="s">
        <v>8045</v>
      </c>
      <c r="K6468" s="53">
        <v>4669.8599999999997</v>
      </c>
    </row>
    <row r="6469" spans="1:11" x14ac:dyDescent="0.25">
      <c r="A6469" s="50" t="s">
        <v>8029</v>
      </c>
      <c r="B6469" s="50" t="s">
        <v>8120</v>
      </c>
      <c r="C6469" s="50" t="s">
        <v>8121</v>
      </c>
      <c r="D6469" s="50" t="s">
        <v>37</v>
      </c>
      <c r="E6469" s="51">
        <v>45440</v>
      </c>
      <c r="F6469" s="50" t="s">
        <v>72</v>
      </c>
      <c r="G6469" s="50" t="s">
        <v>8095</v>
      </c>
      <c r="H6469" s="50" t="s">
        <v>8096</v>
      </c>
      <c r="I6469" s="50" t="s">
        <v>772</v>
      </c>
      <c r="J6469" s="50" t="s">
        <v>8032</v>
      </c>
      <c r="K6469" s="53">
        <v>15853.98</v>
      </c>
    </row>
    <row r="6470" spans="1:11" x14ac:dyDescent="0.25">
      <c r="A6470" s="50" t="s">
        <v>8029</v>
      </c>
      <c r="B6470" s="50" t="s">
        <v>8122</v>
      </c>
      <c r="C6470" s="50" t="s">
        <v>8121</v>
      </c>
      <c r="D6470" s="50" t="s">
        <v>37</v>
      </c>
      <c r="E6470" s="51">
        <v>45440</v>
      </c>
      <c r="F6470" s="50" t="s">
        <v>72</v>
      </c>
      <c r="G6470" s="50" t="s">
        <v>8095</v>
      </c>
      <c r="H6470" s="50" t="s">
        <v>8096</v>
      </c>
      <c r="I6470" s="50" t="s">
        <v>772</v>
      </c>
      <c r="J6470" s="50" t="s">
        <v>8032</v>
      </c>
      <c r="K6470" s="53">
        <v>15853.98</v>
      </c>
    </row>
    <row r="6471" spans="1:11" x14ac:dyDescent="0.25">
      <c r="A6471" s="50" t="s">
        <v>8029</v>
      </c>
      <c r="B6471" s="50" t="s">
        <v>8123</v>
      </c>
      <c r="C6471" s="50" t="s">
        <v>8121</v>
      </c>
      <c r="D6471" s="50" t="s">
        <v>37</v>
      </c>
      <c r="E6471" s="51">
        <v>45440</v>
      </c>
      <c r="F6471" s="50" t="s">
        <v>72</v>
      </c>
      <c r="G6471" s="50" t="s">
        <v>8095</v>
      </c>
      <c r="H6471" s="50" t="s">
        <v>8096</v>
      </c>
      <c r="I6471" s="50" t="s">
        <v>772</v>
      </c>
      <c r="J6471" s="50" t="s">
        <v>8032</v>
      </c>
      <c r="K6471" s="53">
        <v>15853.97</v>
      </c>
    </row>
    <row r="6472" spans="1:11" x14ac:dyDescent="0.25">
      <c r="A6472" s="50" t="s">
        <v>8029</v>
      </c>
      <c r="B6472" s="50" t="s">
        <v>8124</v>
      </c>
      <c r="C6472" s="50" t="s">
        <v>8044</v>
      </c>
      <c r="D6472" s="50" t="s">
        <v>37</v>
      </c>
      <c r="E6472" s="51">
        <v>45441</v>
      </c>
      <c r="F6472" s="50" t="s">
        <v>72</v>
      </c>
      <c r="G6472" s="50" t="s">
        <v>795</v>
      </c>
      <c r="H6472" s="50" t="s">
        <v>796</v>
      </c>
      <c r="I6472" s="50" t="s">
        <v>820</v>
      </c>
      <c r="J6472" s="50" t="s">
        <v>8045</v>
      </c>
      <c r="K6472" s="53">
        <v>4669.8599999999997</v>
      </c>
    </row>
    <row r="6473" spans="1:11" x14ac:dyDescent="0.25">
      <c r="A6473" s="50" t="s">
        <v>8029</v>
      </c>
      <c r="B6473" s="50" t="s">
        <v>8125</v>
      </c>
      <c r="C6473" s="50" t="s">
        <v>8044</v>
      </c>
      <c r="D6473" s="50" t="s">
        <v>37</v>
      </c>
      <c r="E6473" s="51">
        <v>45441</v>
      </c>
      <c r="F6473" s="50" t="s">
        <v>72</v>
      </c>
      <c r="G6473" s="50" t="s">
        <v>396</v>
      </c>
      <c r="H6473" s="50" t="s">
        <v>397</v>
      </c>
      <c r="I6473" s="50" t="s">
        <v>820</v>
      </c>
      <c r="J6473" s="50" t="s">
        <v>8045</v>
      </c>
      <c r="K6473" s="53">
        <v>4669.8599999999997</v>
      </c>
    </row>
    <row r="6474" spans="1:11" x14ac:dyDescent="0.25">
      <c r="A6474" s="50" t="s">
        <v>8029</v>
      </c>
      <c r="B6474" s="50" t="s">
        <v>8126</v>
      </c>
      <c r="C6474" s="50" t="s">
        <v>8044</v>
      </c>
      <c r="D6474" s="50" t="s">
        <v>37</v>
      </c>
      <c r="E6474" s="51">
        <v>45441</v>
      </c>
      <c r="F6474" s="50" t="s">
        <v>72</v>
      </c>
      <c r="G6474" s="50" t="s">
        <v>2235</v>
      </c>
      <c r="H6474" s="50" t="s">
        <v>2236</v>
      </c>
      <c r="I6474" s="50" t="s">
        <v>820</v>
      </c>
      <c r="J6474" s="50" t="s">
        <v>8045</v>
      </c>
      <c r="K6474" s="53">
        <v>4669.8599999999997</v>
      </c>
    </row>
    <row r="6475" spans="1:11" x14ac:dyDescent="0.25">
      <c r="A6475" s="50" t="s">
        <v>8029</v>
      </c>
      <c r="B6475" s="50" t="s">
        <v>8127</v>
      </c>
      <c r="C6475" s="50" t="s">
        <v>8044</v>
      </c>
      <c r="D6475" s="50" t="s">
        <v>37</v>
      </c>
      <c r="E6475" s="51">
        <v>45441</v>
      </c>
      <c r="F6475" s="50" t="s">
        <v>72</v>
      </c>
      <c r="G6475" s="50" t="s">
        <v>396</v>
      </c>
      <c r="H6475" s="50" t="s">
        <v>397</v>
      </c>
      <c r="I6475" s="50" t="s">
        <v>820</v>
      </c>
      <c r="J6475" s="50" t="s">
        <v>8045</v>
      </c>
      <c r="K6475" s="53">
        <v>4669.8599999999997</v>
      </c>
    </row>
    <row r="6476" spans="1:11" x14ac:dyDescent="0.25">
      <c r="A6476" s="50" t="s">
        <v>8029</v>
      </c>
      <c r="B6476" s="50" t="s">
        <v>8128</v>
      </c>
      <c r="C6476" s="50" t="s">
        <v>8044</v>
      </c>
      <c r="D6476" s="50" t="s">
        <v>37</v>
      </c>
      <c r="E6476" s="51">
        <v>45441</v>
      </c>
      <c r="F6476" s="50" t="s">
        <v>72</v>
      </c>
      <c r="G6476" s="50" t="s">
        <v>396</v>
      </c>
      <c r="H6476" s="50" t="s">
        <v>397</v>
      </c>
      <c r="I6476" s="50" t="s">
        <v>820</v>
      </c>
      <c r="J6476" s="50" t="s">
        <v>8045</v>
      </c>
      <c r="K6476" s="53">
        <v>4669.8599999999997</v>
      </c>
    </row>
    <row r="6477" spans="1:11" x14ac:dyDescent="0.25">
      <c r="A6477" s="50" t="s">
        <v>8029</v>
      </c>
      <c r="B6477" s="50" t="s">
        <v>8129</v>
      </c>
      <c r="C6477" s="50" t="s">
        <v>8106</v>
      </c>
      <c r="D6477" s="50" t="s">
        <v>37</v>
      </c>
      <c r="E6477" s="51">
        <v>45454</v>
      </c>
      <c r="F6477" s="50" t="s">
        <v>72</v>
      </c>
      <c r="G6477" s="50" t="s">
        <v>3300</v>
      </c>
      <c r="H6477" s="50" t="s">
        <v>3301</v>
      </c>
      <c r="I6477" s="50" t="s">
        <v>772</v>
      </c>
      <c r="J6477" s="50" t="s">
        <v>8032</v>
      </c>
      <c r="K6477" s="53">
        <v>7597.1</v>
      </c>
    </row>
    <row r="6478" spans="1:11" x14ac:dyDescent="0.25">
      <c r="A6478" s="50" t="s">
        <v>8029</v>
      </c>
      <c r="B6478" s="50" t="s">
        <v>8130</v>
      </c>
      <c r="C6478" s="50" t="s">
        <v>8106</v>
      </c>
      <c r="D6478" s="50" t="s">
        <v>37</v>
      </c>
      <c r="E6478" s="51">
        <v>45454</v>
      </c>
      <c r="F6478" s="50" t="s">
        <v>72</v>
      </c>
      <c r="G6478" s="50" t="s">
        <v>3300</v>
      </c>
      <c r="H6478" s="50" t="s">
        <v>3301</v>
      </c>
      <c r="I6478" s="50" t="s">
        <v>772</v>
      </c>
      <c r="J6478" s="50" t="s">
        <v>8032</v>
      </c>
      <c r="K6478" s="53">
        <v>7597.1</v>
      </c>
    </row>
    <row r="6479" spans="1:11" x14ac:dyDescent="0.25">
      <c r="A6479" s="50" t="s">
        <v>8029</v>
      </c>
      <c r="B6479" s="50" t="s">
        <v>8131</v>
      </c>
      <c r="C6479" s="50" t="s">
        <v>8132</v>
      </c>
      <c r="D6479" s="50" t="s">
        <v>37</v>
      </c>
      <c r="E6479" s="51">
        <v>45454</v>
      </c>
      <c r="F6479" s="50" t="s">
        <v>72</v>
      </c>
      <c r="G6479" s="50" t="s">
        <v>1135</v>
      </c>
      <c r="H6479" s="50" t="s">
        <v>1136</v>
      </c>
      <c r="I6479" s="50" t="s">
        <v>772</v>
      </c>
      <c r="J6479" s="50" t="s">
        <v>8032</v>
      </c>
      <c r="K6479" s="53">
        <v>3995</v>
      </c>
    </row>
    <row r="6480" spans="1:11" x14ac:dyDescent="0.25">
      <c r="A6480" s="50" t="s">
        <v>8029</v>
      </c>
      <c r="B6480" s="50" t="s">
        <v>8133</v>
      </c>
      <c r="C6480" s="50" t="s">
        <v>8134</v>
      </c>
      <c r="D6480" s="50" t="s">
        <v>37</v>
      </c>
      <c r="E6480" s="51">
        <v>45456</v>
      </c>
      <c r="F6480" s="50" t="s">
        <v>72</v>
      </c>
      <c r="G6480" s="50" t="s">
        <v>253</v>
      </c>
      <c r="H6480" s="50" t="s">
        <v>254</v>
      </c>
      <c r="I6480" s="50" t="s">
        <v>820</v>
      </c>
      <c r="J6480" s="50" t="s">
        <v>8045</v>
      </c>
      <c r="K6480" s="53">
        <v>8799.98</v>
      </c>
    </row>
    <row r="6481" spans="1:11" x14ac:dyDescent="0.25">
      <c r="A6481" s="50" t="s">
        <v>8029</v>
      </c>
      <c r="B6481" s="50" t="s">
        <v>8135</v>
      </c>
      <c r="C6481" s="50" t="s">
        <v>8136</v>
      </c>
      <c r="D6481" s="50" t="s">
        <v>37</v>
      </c>
      <c r="E6481" s="51">
        <v>45456</v>
      </c>
      <c r="F6481" s="50" t="s">
        <v>72</v>
      </c>
      <c r="G6481" s="50" t="s">
        <v>253</v>
      </c>
      <c r="H6481" s="50" t="s">
        <v>254</v>
      </c>
      <c r="I6481" s="50" t="s">
        <v>820</v>
      </c>
      <c r="J6481" s="50" t="s">
        <v>8045</v>
      </c>
      <c r="K6481" s="53">
        <v>11800</v>
      </c>
    </row>
    <row r="6482" spans="1:11" x14ac:dyDescent="0.25">
      <c r="A6482" s="50" t="s">
        <v>8029</v>
      </c>
      <c r="B6482" s="50" t="s">
        <v>8137</v>
      </c>
      <c r="C6482" s="50" t="s">
        <v>8136</v>
      </c>
      <c r="D6482" s="50" t="s">
        <v>37</v>
      </c>
      <c r="E6482" s="51">
        <v>45456</v>
      </c>
      <c r="F6482" s="50" t="s">
        <v>72</v>
      </c>
      <c r="G6482" s="50" t="s">
        <v>253</v>
      </c>
      <c r="H6482" s="50" t="s">
        <v>254</v>
      </c>
      <c r="I6482" s="50" t="s">
        <v>820</v>
      </c>
      <c r="J6482" s="50" t="s">
        <v>8045</v>
      </c>
      <c r="K6482" s="53">
        <v>11799.99</v>
      </c>
    </row>
    <row r="6483" spans="1:11" x14ac:dyDescent="0.25">
      <c r="A6483" s="50" t="s">
        <v>8029</v>
      </c>
      <c r="B6483" s="50" t="s">
        <v>8138</v>
      </c>
      <c r="C6483" s="50" t="s">
        <v>8139</v>
      </c>
      <c r="D6483" s="50" t="s">
        <v>37</v>
      </c>
      <c r="E6483" s="51">
        <v>45468</v>
      </c>
      <c r="F6483" s="50" t="s">
        <v>72</v>
      </c>
      <c r="G6483" s="50" t="s">
        <v>3242</v>
      </c>
      <c r="H6483" s="50" t="s">
        <v>3243</v>
      </c>
      <c r="I6483" s="50" t="s">
        <v>820</v>
      </c>
      <c r="J6483" s="50" t="s">
        <v>8045</v>
      </c>
      <c r="K6483" s="53">
        <v>4310.6400000000003</v>
      </c>
    </row>
    <row r="6484" spans="1:11" x14ac:dyDescent="0.25">
      <c r="A6484" s="50" t="s">
        <v>8029</v>
      </c>
      <c r="B6484" s="50" t="s">
        <v>8140</v>
      </c>
      <c r="C6484" s="50" t="s">
        <v>8141</v>
      </c>
      <c r="D6484" s="50" t="s">
        <v>37</v>
      </c>
      <c r="E6484" s="51">
        <v>45468</v>
      </c>
      <c r="F6484" s="50" t="s">
        <v>72</v>
      </c>
      <c r="G6484" s="50" t="s">
        <v>429</v>
      </c>
      <c r="H6484" s="50" t="s">
        <v>430</v>
      </c>
      <c r="I6484" s="50" t="s">
        <v>820</v>
      </c>
      <c r="J6484" s="50" t="s">
        <v>8045</v>
      </c>
      <c r="K6484" s="53">
        <v>5448.17</v>
      </c>
    </row>
    <row r="6485" spans="1:11" x14ac:dyDescent="0.25">
      <c r="A6485" s="50" t="s">
        <v>8029</v>
      </c>
      <c r="B6485" s="50" t="s">
        <v>8142</v>
      </c>
      <c r="C6485" s="50" t="s">
        <v>8066</v>
      </c>
      <c r="D6485" s="50" t="s">
        <v>37</v>
      </c>
      <c r="E6485" s="51">
        <v>45481</v>
      </c>
      <c r="F6485" s="50" t="s">
        <v>72</v>
      </c>
      <c r="G6485" s="50" t="s">
        <v>818</v>
      </c>
      <c r="H6485" s="50" t="s">
        <v>819</v>
      </c>
      <c r="I6485" s="50" t="s">
        <v>772</v>
      </c>
      <c r="J6485" s="50" t="s">
        <v>8032</v>
      </c>
      <c r="K6485" s="53">
        <v>4086</v>
      </c>
    </row>
    <row r="6486" spans="1:11" x14ac:dyDescent="0.25">
      <c r="A6486" s="50" t="s">
        <v>8029</v>
      </c>
      <c r="B6486" s="50" t="s">
        <v>8143</v>
      </c>
      <c r="C6486" s="50" t="s">
        <v>8066</v>
      </c>
      <c r="D6486" s="50" t="s">
        <v>37</v>
      </c>
      <c r="E6486" s="51">
        <v>45481</v>
      </c>
      <c r="F6486" s="50" t="s">
        <v>72</v>
      </c>
      <c r="G6486" s="50" t="s">
        <v>818</v>
      </c>
      <c r="H6486" s="50" t="s">
        <v>819</v>
      </c>
      <c r="I6486" s="50" t="s">
        <v>772</v>
      </c>
      <c r="J6486" s="50" t="s">
        <v>8032</v>
      </c>
      <c r="K6486" s="53">
        <v>4086</v>
      </c>
    </row>
    <row r="6487" spans="1:11" x14ac:dyDescent="0.25">
      <c r="A6487" s="50" t="s">
        <v>8029</v>
      </c>
      <c r="B6487" s="50" t="s">
        <v>8144</v>
      </c>
      <c r="C6487" s="50" t="s">
        <v>8066</v>
      </c>
      <c r="D6487" s="50" t="s">
        <v>37</v>
      </c>
      <c r="E6487" s="51">
        <v>45481</v>
      </c>
      <c r="F6487" s="50" t="s">
        <v>72</v>
      </c>
      <c r="G6487" s="50" t="s">
        <v>818</v>
      </c>
      <c r="H6487" s="50" t="s">
        <v>819</v>
      </c>
      <c r="I6487" s="50" t="s">
        <v>772</v>
      </c>
      <c r="J6487" s="50" t="s">
        <v>8032</v>
      </c>
      <c r="K6487" s="53">
        <v>4086.01</v>
      </c>
    </row>
    <row r="6488" spans="1:11" x14ac:dyDescent="0.25">
      <c r="A6488" s="50" t="s">
        <v>8029</v>
      </c>
      <c r="B6488" s="50" t="s">
        <v>8145</v>
      </c>
      <c r="C6488" s="50" t="s">
        <v>8139</v>
      </c>
      <c r="D6488" s="50" t="s">
        <v>37</v>
      </c>
      <c r="E6488" s="51">
        <v>45491</v>
      </c>
      <c r="F6488" s="50" t="s">
        <v>72</v>
      </c>
      <c r="G6488" s="50" t="s">
        <v>1733</v>
      </c>
      <c r="H6488" s="50" t="s">
        <v>1734</v>
      </c>
      <c r="I6488" s="50" t="s">
        <v>820</v>
      </c>
      <c r="J6488" s="50" t="s">
        <v>8045</v>
      </c>
      <c r="K6488" s="53">
        <v>4310.6400000000003</v>
      </c>
    </row>
    <row r="6489" spans="1:11" x14ac:dyDescent="0.25">
      <c r="A6489" s="50" t="s">
        <v>8029</v>
      </c>
      <c r="B6489" s="50" t="s">
        <v>8146</v>
      </c>
      <c r="C6489" s="50" t="s">
        <v>8139</v>
      </c>
      <c r="D6489" s="50" t="s">
        <v>37</v>
      </c>
      <c r="E6489" s="51">
        <v>45491</v>
      </c>
      <c r="F6489" s="50" t="s">
        <v>72</v>
      </c>
      <c r="G6489" s="50" t="s">
        <v>148</v>
      </c>
      <c r="H6489" s="50" t="s">
        <v>149</v>
      </c>
      <c r="I6489" s="50" t="s">
        <v>820</v>
      </c>
      <c r="J6489" s="50" t="s">
        <v>8045</v>
      </c>
      <c r="K6489" s="53">
        <v>4310.6400000000003</v>
      </c>
    </row>
    <row r="6490" spans="1:11" x14ac:dyDescent="0.25">
      <c r="A6490" s="50" t="s">
        <v>8029</v>
      </c>
      <c r="B6490" s="50" t="s">
        <v>8147</v>
      </c>
      <c r="C6490" s="50" t="s">
        <v>8141</v>
      </c>
      <c r="D6490" s="50" t="s">
        <v>37</v>
      </c>
      <c r="E6490" s="51">
        <v>45491</v>
      </c>
      <c r="F6490" s="50" t="s">
        <v>72</v>
      </c>
      <c r="G6490" s="50" t="s">
        <v>995</v>
      </c>
      <c r="H6490" s="50" t="s">
        <v>996</v>
      </c>
      <c r="I6490" s="50" t="s">
        <v>820</v>
      </c>
      <c r="J6490" s="50" t="s">
        <v>8045</v>
      </c>
      <c r="K6490" s="53">
        <v>5448.17</v>
      </c>
    </row>
    <row r="6491" spans="1:11" x14ac:dyDescent="0.25">
      <c r="A6491" s="50" t="s">
        <v>8029</v>
      </c>
      <c r="B6491" s="50" t="s">
        <v>8148</v>
      </c>
      <c r="C6491" s="50" t="s">
        <v>8141</v>
      </c>
      <c r="D6491" s="50" t="s">
        <v>37</v>
      </c>
      <c r="E6491" s="51">
        <v>45491</v>
      </c>
      <c r="F6491" s="50" t="s">
        <v>72</v>
      </c>
      <c r="G6491" s="50" t="s">
        <v>995</v>
      </c>
      <c r="H6491" s="50" t="s">
        <v>996</v>
      </c>
      <c r="I6491" s="50" t="s">
        <v>820</v>
      </c>
      <c r="J6491" s="50" t="s">
        <v>8045</v>
      </c>
      <c r="K6491" s="53">
        <v>5448.17</v>
      </c>
    </row>
    <row r="6492" spans="1:11" x14ac:dyDescent="0.25">
      <c r="A6492" s="50" t="s">
        <v>8029</v>
      </c>
      <c r="B6492" s="50" t="s">
        <v>8149</v>
      </c>
      <c r="C6492" s="50" t="s">
        <v>8141</v>
      </c>
      <c r="D6492" s="50" t="s">
        <v>37</v>
      </c>
      <c r="E6492" s="51">
        <v>45491</v>
      </c>
      <c r="F6492" s="50" t="s">
        <v>72</v>
      </c>
      <c r="G6492" s="50" t="s">
        <v>995</v>
      </c>
      <c r="H6492" s="50" t="s">
        <v>996</v>
      </c>
      <c r="I6492" s="50" t="s">
        <v>820</v>
      </c>
      <c r="J6492" s="50" t="s">
        <v>8045</v>
      </c>
      <c r="K6492" s="53">
        <v>5448.17</v>
      </c>
    </row>
    <row r="6493" spans="1:11" x14ac:dyDescent="0.25">
      <c r="A6493" s="50" t="s">
        <v>8029</v>
      </c>
      <c r="B6493" s="50" t="s">
        <v>8150</v>
      </c>
      <c r="C6493" s="50" t="s">
        <v>8141</v>
      </c>
      <c r="D6493" s="50" t="s">
        <v>37</v>
      </c>
      <c r="E6493" s="51">
        <v>45491</v>
      </c>
      <c r="F6493" s="50" t="s">
        <v>72</v>
      </c>
      <c r="G6493" s="50" t="s">
        <v>995</v>
      </c>
      <c r="H6493" s="50" t="s">
        <v>996</v>
      </c>
      <c r="I6493" s="50" t="s">
        <v>820</v>
      </c>
      <c r="J6493" s="50" t="s">
        <v>8045</v>
      </c>
      <c r="K6493" s="53">
        <v>5448.17</v>
      </c>
    </row>
    <row r="6494" spans="1:11" x14ac:dyDescent="0.25">
      <c r="A6494" s="50" t="s">
        <v>8029</v>
      </c>
      <c r="B6494" s="50" t="s">
        <v>8151</v>
      </c>
      <c r="C6494" s="50" t="s">
        <v>8152</v>
      </c>
      <c r="D6494" s="50" t="s">
        <v>37</v>
      </c>
      <c r="E6494" s="51">
        <v>45496</v>
      </c>
      <c r="F6494" s="50" t="s">
        <v>72</v>
      </c>
      <c r="G6494" s="50" t="s">
        <v>7840</v>
      </c>
      <c r="H6494" s="50" t="s">
        <v>7841</v>
      </c>
      <c r="I6494" s="50" t="s">
        <v>820</v>
      </c>
      <c r="J6494" s="50" t="s">
        <v>8045</v>
      </c>
      <c r="K6494" s="53">
        <v>3166.67</v>
      </c>
    </row>
    <row r="6495" spans="1:11" x14ac:dyDescent="0.25">
      <c r="A6495" s="50" t="s">
        <v>8029</v>
      </c>
      <c r="B6495" s="50" t="s">
        <v>8153</v>
      </c>
      <c r="C6495" s="50" t="s">
        <v>8139</v>
      </c>
      <c r="D6495" s="50" t="s">
        <v>37</v>
      </c>
      <c r="E6495" s="51">
        <v>45496</v>
      </c>
      <c r="F6495" s="50" t="s">
        <v>72</v>
      </c>
      <c r="G6495" s="50" t="s">
        <v>1001</v>
      </c>
      <c r="H6495" s="50" t="s">
        <v>1002</v>
      </c>
      <c r="I6495" s="50" t="s">
        <v>820</v>
      </c>
      <c r="J6495" s="50" t="s">
        <v>8045</v>
      </c>
      <c r="K6495" s="53">
        <v>4310.6400000000003</v>
      </c>
    </row>
    <row r="6496" spans="1:11" x14ac:dyDescent="0.25">
      <c r="A6496" s="50" t="s">
        <v>8029</v>
      </c>
      <c r="B6496" s="50" t="s">
        <v>8154</v>
      </c>
      <c r="C6496" s="50" t="s">
        <v>8141</v>
      </c>
      <c r="D6496" s="50" t="s">
        <v>37</v>
      </c>
      <c r="E6496" s="51">
        <v>45496</v>
      </c>
      <c r="F6496" s="50" t="s">
        <v>72</v>
      </c>
      <c r="G6496" s="50" t="s">
        <v>1001</v>
      </c>
      <c r="H6496" s="50" t="s">
        <v>1002</v>
      </c>
      <c r="I6496" s="50" t="s">
        <v>820</v>
      </c>
      <c r="J6496" s="50" t="s">
        <v>8045</v>
      </c>
      <c r="K6496" s="53">
        <v>5448.17</v>
      </c>
    </row>
    <row r="6497" spans="1:11" x14ac:dyDescent="0.25">
      <c r="A6497" s="50" t="s">
        <v>8029</v>
      </c>
      <c r="B6497" s="50" t="s">
        <v>8155</v>
      </c>
      <c r="C6497" s="50" t="s">
        <v>8156</v>
      </c>
      <c r="D6497" s="50" t="s">
        <v>37</v>
      </c>
      <c r="E6497" s="51">
        <v>45499</v>
      </c>
      <c r="F6497" s="50" t="s">
        <v>72</v>
      </c>
      <c r="G6497" s="50" t="s">
        <v>270</v>
      </c>
      <c r="H6497" s="50" t="s">
        <v>271</v>
      </c>
      <c r="I6497" s="50" t="s">
        <v>593</v>
      </c>
      <c r="J6497" s="50" t="s">
        <v>8032</v>
      </c>
      <c r="K6497" s="53">
        <v>9458.57</v>
      </c>
    </row>
    <row r="6498" spans="1:11" x14ac:dyDescent="0.25">
      <c r="A6498" s="50" t="s">
        <v>8029</v>
      </c>
      <c r="B6498" s="50" t="s">
        <v>8157</v>
      </c>
      <c r="C6498" s="50" t="s">
        <v>8156</v>
      </c>
      <c r="D6498" s="50" t="s">
        <v>37</v>
      </c>
      <c r="E6498" s="51">
        <v>45499</v>
      </c>
      <c r="F6498" s="50" t="s">
        <v>72</v>
      </c>
      <c r="G6498" s="50" t="s">
        <v>270</v>
      </c>
      <c r="H6498" s="50" t="s">
        <v>271</v>
      </c>
      <c r="I6498" s="50" t="s">
        <v>593</v>
      </c>
      <c r="J6498" s="50" t="s">
        <v>8032</v>
      </c>
      <c r="K6498" s="53">
        <v>9458.57</v>
      </c>
    </row>
    <row r="6499" spans="1:11" x14ac:dyDescent="0.25">
      <c r="A6499" s="50" t="s">
        <v>8029</v>
      </c>
      <c r="B6499" s="50" t="s">
        <v>8158</v>
      </c>
      <c r="C6499" s="50" t="s">
        <v>8040</v>
      </c>
      <c r="D6499" s="50" t="s">
        <v>37</v>
      </c>
      <c r="E6499" s="51">
        <v>45503</v>
      </c>
      <c r="F6499" s="50" t="s">
        <v>72</v>
      </c>
      <c r="G6499" s="50" t="s">
        <v>1056</v>
      </c>
      <c r="H6499" s="50" t="s">
        <v>1057</v>
      </c>
      <c r="I6499" s="50" t="s">
        <v>8041</v>
      </c>
      <c r="J6499" s="50" t="s">
        <v>8042</v>
      </c>
      <c r="K6499" s="53">
        <v>9994.6</v>
      </c>
    </row>
    <row r="6500" spans="1:11" x14ac:dyDescent="0.25">
      <c r="A6500" s="50" t="s">
        <v>8029</v>
      </c>
      <c r="B6500" s="50" t="s">
        <v>8159</v>
      </c>
      <c r="C6500" s="50" t="s">
        <v>8160</v>
      </c>
      <c r="D6500" s="50" t="s">
        <v>37</v>
      </c>
      <c r="E6500" s="51">
        <v>45511</v>
      </c>
      <c r="F6500" s="50" t="s">
        <v>72</v>
      </c>
      <c r="G6500" s="50" t="s">
        <v>462</v>
      </c>
      <c r="H6500" s="50" t="s">
        <v>463</v>
      </c>
      <c r="I6500" s="50" t="s">
        <v>820</v>
      </c>
      <c r="J6500" s="50" t="s">
        <v>8045</v>
      </c>
      <c r="K6500" s="53">
        <v>17318.73</v>
      </c>
    </row>
    <row r="6501" spans="1:11" x14ac:dyDescent="0.25">
      <c r="A6501" s="50" t="s">
        <v>8029</v>
      </c>
      <c r="B6501" s="50" t="s">
        <v>8161</v>
      </c>
      <c r="C6501" s="50" t="s">
        <v>8160</v>
      </c>
      <c r="D6501" s="50" t="s">
        <v>37</v>
      </c>
      <c r="E6501" s="51">
        <v>45511</v>
      </c>
      <c r="F6501" s="50" t="s">
        <v>72</v>
      </c>
      <c r="G6501" s="50" t="s">
        <v>462</v>
      </c>
      <c r="H6501" s="50" t="s">
        <v>463</v>
      </c>
      <c r="I6501" s="50" t="s">
        <v>820</v>
      </c>
      <c r="J6501" s="50" t="s">
        <v>8045</v>
      </c>
      <c r="K6501" s="53">
        <v>17318.73</v>
      </c>
    </row>
    <row r="6502" spans="1:11" x14ac:dyDescent="0.25">
      <c r="A6502" s="50" t="s">
        <v>8029</v>
      </c>
      <c r="B6502" s="50" t="s">
        <v>8162</v>
      </c>
      <c r="C6502" s="50" t="s">
        <v>8134</v>
      </c>
      <c r="D6502" s="50" t="s">
        <v>37</v>
      </c>
      <c r="E6502" s="51">
        <v>45518</v>
      </c>
      <c r="F6502" s="50" t="s">
        <v>72</v>
      </c>
      <c r="G6502" s="50" t="s">
        <v>597</v>
      </c>
      <c r="H6502" s="50" t="s">
        <v>598</v>
      </c>
      <c r="I6502" s="50" t="s">
        <v>820</v>
      </c>
      <c r="J6502" s="50" t="s">
        <v>8045</v>
      </c>
      <c r="K6502" s="53">
        <v>8708.35</v>
      </c>
    </row>
    <row r="6503" spans="1:11" x14ac:dyDescent="0.25">
      <c r="A6503" s="50" t="s">
        <v>8029</v>
      </c>
      <c r="B6503" s="50" t="s">
        <v>8163</v>
      </c>
      <c r="C6503" s="50" t="s">
        <v>8164</v>
      </c>
      <c r="D6503" s="50" t="s">
        <v>37</v>
      </c>
      <c r="E6503" s="51">
        <v>45519</v>
      </c>
      <c r="F6503" s="50" t="s">
        <v>72</v>
      </c>
      <c r="G6503" s="50" t="s">
        <v>131</v>
      </c>
      <c r="H6503" s="50" t="s">
        <v>132</v>
      </c>
      <c r="I6503" s="50" t="s">
        <v>772</v>
      </c>
      <c r="J6503" s="50" t="s">
        <v>8032</v>
      </c>
      <c r="K6503" s="53">
        <v>4418.5</v>
      </c>
    </row>
    <row r="6504" spans="1:11" x14ac:dyDescent="0.25">
      <c r="A6504" s="50" t="s">
        <v>8029</v>
      </c>
      <c r="B6504" s="50" t="s">
        <v>8165</v>
      </c>
      <c r="C6504" s="50" t="s">
        <v>8166</v>
      </c>
      <c r="D6504" s="50" t="s">
        <v>37</v>
      </c>
      <c r="E6504" s="51">
        <v>45519</v>
      </c>
      <c r="F6504" s="50" t="s">
        <v>72</v>
      </c>
      <c r="G6504" s="50" t="s">
        <v>131</v>
      </c>
      <c r="H6504" s="50" t="s">
        <v>132</v>
      </c>
      <c r="I6504" s="50" t="s">
        <v>772</v>
      </c>
      <c r="J6504" s="50" t="s">
        <v>8032</v>
      </c>
      <c r="K6504" s="53">
        <v>4418.5</v>
      </c>
    </row>
    <row r="6505" spans="1:11" x14ac:dyDescent="0.25">
      <c r="A6505" s="50" t="s">
        <v>8029</v>
      </c>
      <c r="B6505" s="50" t="s">
        <v>8167</v>
      </c>
      <c r="C6505" s="50" t="s">
        <v>8168</v>
      </c>
      <c r="D6505" s="50" t="s">
        <v>37</v>
      </c>
      <c r="E6505" s="51">
        <v>45523</v>
      </c>
      <c r="F6505" s="50" t="s">
        <v>72</v>
      </c>
      <c r="G6505" s="50" t="s">
        <v>1135</v>
      </c>
      <c r="H6505" s="50" t="s">
        <v>1136</v>
      </c>
      <c r="I6505" s="50" t="s">
        <v>772</v>
      </c>
      <c r="J6505" s="50" t="s">
        <v>8032</v>
      </c>
      <c r="K6505" s="53">
        <v>3993</v>
      </c>
    </row>
    <row r="6506" spans="1:11" x14ac:dyDescent="0.25">
      <c r="A6506" s="50" t="s">
        <v>8029</v>
      </c>
      <c r="B6506" s="50" t="s">
        <v>8169</v>
      </c>
      <c r="C6506" s="50" t="s">
        <v>8168</v>
      </c>
      <c r="D6506" s="50" t="s">
        <v>37</v>
      </c>
      <c r="E6506" s="51">
        <v>45523</v>
      </c>
      <c r="F6506" s="50" t="s">
        <v>72</v>
      </c>
      <c r="G6506" s="50" t="s">
        <v>1135</v>
      </c>
      <c r="H6506" s="50" t="s">
        <v>1136</v>
      </c>
      <c r="I6506" s="50" t="s">
        <v>772</v>
      </c>
      <c r="J6506" s="50" t="s">
        <v>8032</v>
      </c>
      <c r="K6506" s="53">
        <v>3993</v>
      </c>
    </row>
    <row r="6507" spans="1:11" x14ac:dyDescent="0.25">
      <c r="A6507" s="50" t="s">
        <v>8029</v>
      </c>
      <c r="B6507" s="50" t="s">
        <v>8170</v>
      </c>
      <c r="C6507" s="50" t="s">
        <v>8168</v>
      </c>
      <c r="D6507" s="50" t="s">
        <v>37</v>
      </c>
      <c r="E6507" s="51">
        <v>45523</v>
      </c>
      <c r="F6507" s="50" t="s">
        <v>72</v>
      </c>
      <c r="G6507" s="50" t="s">
        <v>1135</v>
      </c>
      <c r="H6507" s="50" t="s">
        <v>1136</v>
      </c>
      <c r="I6507" s="50" t="s">
        <v>772</v>
      </c>
      <c r="J6507" s="50" t="s">
        <v>8032</v>
      </c>
      <c r="K6507" s="53">
        <v>3993</v>
      </c>
    </row>
    <row r="6508" spans="1:11" x14ac:dyDescent="0.25">
      <c r="A6508" s="50" t="s">
        <v>8029</v>
      </c>
      <c r="B6508" s="50" t="s">
        <v>8171</v>
      </c>
      <c r="C6508" s="50" t="s">
        <v>8168</v>
      </c>
      <c r="D6508" s="50" t="s">
        <v>37</v>
      </c>
      <c r="E6508" s="51">
        <v>45523</v>
      </c>
      <c r="F6508" s="50" t="s">
        <v>72</v>
      </c>
      <c r="G6508" s="50" t="s">
        <v>1135</v>
      </c>
      <c r="H6508" s="50" t="s">
        <v>1136</v>
      </c>
      <c r="I6508" s="50" t="s">
        <v>772</v>
      </c>
      <c r="J6508" s="50" t="s">
        <v>8032</v>
      </c>
      <c r="K6508" s="53">
        <v>3993</v>
      </c>
    </row>
    <row r="6509" spans="1:11" x14ac:dyDescent="0.25">
      <c r="A6509" s="50" t="s">
        <v>8029</v>
      </c>
      <c r="B6509" s="50" t="s">
        <v>8172</v>
      </c>
      <c r="C6509" s="50" t="s">
        <v>8173</v>
      </c>
      <c r="D6509" s="50" t="s">
        <v>37</v>
      </c>
      <c r="E6509" s="51">
        <v>45524</v>
      </c>
      <c r="F6509" s="50" t="s">
        <v>72</v>
      </c>
      <c r="G6509" s="50" t="s">
        <v>1135</v>
      </c>
      <c r="H6509" s="50" t="s">
        <v>1136</v>
      </c>
      <c r="I6509" s="50" t="s">
        <v>772</v>
      </c>
      <c r="J6509" s="50" t="s">
        <v>8032</v>
      </c>
      <c r="K6509" s="53">
        <v>4890</v>
      </c>
    </row>
    <row r="6510" spans="1:11" x14ac:dyDescent="0.25">
      <c r="A6510" s="50" t="s">
        <v>8029</v>
      </c>
      <c r="B6510" s="50" t="s">
        <v>8174</v>
      </c>
      <c r="C6510" s="50" t="s">
        <v>8141</v>
      </c>
      <c r="D6510" s="50" t="s">
        <v>37</v>
      </c>
      <c r="E6510" s="51">
        <v>45526</v>
      </c>
      <c r="F6510" s="50" t="s">
        <v>72</v>
      </c>
      <c r="G6510" s="50" t="s">
        <v>1622</v>
      </c>
      <c r="H6510" s="50" t="s">
        <v>1623</v>
      </c>
      <c r="I6510" s="50" t="s">
        <v>820</v>
      </c>
      <c r="J6510" s="50" t="s">
        <v>8045</v>
      </c>
      <c r="K6510" s="53">
        <v>5448.17</v>
      </c>
    </row>
    <row r="6511" spans="1:11" x14ac:dyDescent="0.25">
      <c r="A6511" s="50" t="s">
        <v>8029</v>
      </c>
      <c r="B6511" s="50" t="s">
        <v>8175</v>
      </c>
      <c r="C6511" s="50" t="s">
        <v>8139</v>
      </c>
      <c r="D6511" s="50" t="s">
        <v>37</v>
      </c>
      <c r="E6511" s="51">
        <v>45526</v>
      </c>
      <c r="F6511" s="50" t="s">
        <v>72</v>
      </c>
      <c r="G6511" s="50" t="s">
        <v>3264</v>
      </c>
      <c r="H6511" s="50" t="s">
        <v>3265</v>
      </c>
      <c r="I6511" s="50" t="s">
        <v>820</v>
      </c>
      <c r="J6511" s="50" t="s">
        <v>8045</v>
      </c>
      <c r="K6511" s="53">
        <v>4310.6400000000003</v>
      </c>
    </row>
    <row r="6512" spans="1:11" x14ac:dyDescent="0.25">
      <c r="A6512" s="50" t="s">
        <v>8029</v>
      </c>
      <c r="B6512" s="50" t="s">
        <v>8176</v>
      </c>
      <c r="C6512" s="50" t="s">
        <v>8177</v>
      </c>
      <c r="D6512" s="50" t="s">
        <v>37</v>
      </c>
      <c r="E6512" s="51">
        <v>45531</v>
      </c>
      <c r="F6512" s="50" t="s">
        <v>72</v>
      </c>
      <c r="G6512" s="50" t="s">
        <v>447</v>
      </c>
      <c r="H6512" s="50" t="s">
        <v>448</v>
      </c>
      <c r="I6512" s="50" t="s">
        <v>772</v>
      </c>
      <c r="J6512" s="50" t="s">
        <v>8032</v>
      </c>
      <c r="K6512" s="53">
        <v>10285</v>
      </c>
    </row>
    <row r="6513" spans="1:11" x14ac:dyDescent="0.25">
      <c r="A6513" s="50" t="s">
        <v>8029</v>
      </c>
      <c r="B6513" s="50" t="s">
        <v>8178</v>
      </c>
      <c r="C6513" s="50" t="s">
        <v>8160</v>
      </c>
      <c r="D6513" s="50" t="s">
        <v>37</v>
      </c>
      <c r="E6513" s="51">
        <v>45533</v>
      </c>
      <c r="F6513" s="50" t="s">
        <v>72</v>
      </c>
      <c r="G6513" s="50" t="s">
        <v>305</v>
      </c>
      <c r="H6513" s="50" t="s">
        <v>306</v>
      </c>
      <c r="I6513" s="50" t="s">
        <v>820</v>
      </c>
      <c r="J6513" s="50" t="s">
        <v>8045</v>
      </c>
      <c r="K6513" s="53">
        <v>17318.73</v>
      </c>
    </row>
    <row r="6514" spans="1:11" x14ac:dyDescent="0.25">
      <c r="A6514" s="50" t="s">
        <v>8029</v>
      </c>
      <c r="B6514" s="50" t="s">
        <v>8179</v>
      </c>
      <c r="C6514" s="50" t="s">
        <v>8160</v>
      </c>
      <c r="D6514" s="50" t="s">
        <v>37</v>
      </c>
      <c r="E6514" s="51">
        <v>45533</v>
      </c>
      <c r="F6514" s="50" t="s">
        <v>72</v>
      </c>
      <c r="G6514" s="50" t="s">
        <v>305</v>
      </c>
      <c r="H6514" s="50" t="s">
        <v>306</v>
      </c>
      <c r="I6514" s="50" t="s">
        <v>820</v>
      </c>
      <c r="J6514" s="50" t="s">
        <v>8045</v>
      </c>
      <c r="K6514" s="53">
        <v>17318.73</v>
      </c>
    </row>
    <row r="6515" spans="1:11" x14ac:dyDescent="0.25">
      <c r="A6515" s="50" t="s">
        <v>8029</v>
      </c>
      <c r="B6515" s="50" t="s">
        <v>8180</v>
      </c>
      <c r="C6515" s="50" t="s">
        <v>8181</v>
      </c>
      <c r="D6515" s="50" t="s">
        <v>37</v>
      </c>
      <c r="E6515" s="51">
        <v>45541</v>
      </c>
      <c r="F6515" s="50" t="s">
        <v>72</v>
      </c>
      <c r="G6515" s="50" t="s">
        <v>783</v>
      </c>
      <c r="H6515" s="50" t="s">
        <v>784</v>
      </c>
      <c r="I6515" s="50" t="s">
        <v>772</v>
      </c>
      <c r="J6515" s="50" t="s">
        <v>8182</v>
      </c>
      <c r="K6515" s="53">
        <v>34461.160000000003</v>
      </c>
    </row>
    <row r="6516" spans="1:11" x14ac:dyDescent="0.25">
      <c r="A6516" s="50" t="s">
        <v>8029</v>
      </c>
      <c r="B6516" s="50" t="s">
        <v>8183</v>
      </c>
      <c r="C6516" s="50" t="s">
        <v>8184</v>
      </c>
      <c r="D6516" s="50" t="s">
        <v>37</v>
      </c>
      <c r="E6516" s="51">
        <v>45541</v>
      </c>
      <c r="F6516" s="50" t="s">
        <v>72</v>
      </c>
      <c r="G6516" s="50" t="s">
        <v>783</v>
      </c>
      <c r="H6516" s="50" t="s">
        <v>784</v>
      </c>
      <c r="I6516" s="50" t="s">
        <v>772</v>
      </c>
      <c r="J6516" s="50" t="s">
        <v>8182</v>
      </c>
      <c r="K6516" s="53">
        <v>28732.82</v>
      </c>
    </row>
    <row r="6517" spans="1:11" x14ac:dyDescent="0.25">
      <c r="A6517" s="50" t="s">
        <v>8029</v>
      </c>
      <c r="B6517" s="50" t="s">
        <v>8185</v>
      </c>
      <c r="C6517" s="50" t="s">
        <v>8186</v>
      </c>
      <c r="D6517" s="50" t="s">
        <v>37</v>
      </c>
      <c r="E6517" s="51">
        <v>45541</v>
      </c>
      <c r="F6517" s="50" t="s">
        <v>72</v>
      </c>
      <c r="G6517" s="50" t="s">
        <v>783</v>
      </c>
      <c r="H6517" s="50" t="s">
        <v>784</v>
      </c>
      <c r="I6517" s="50" t="s">
        <v>772</v>
      </c>
      <c r="J6517" s="50" t="s">
        <v>8032</v>
      </c>
      <c r="K6517" s="53">
        <v>13351.01</v>
      </c>
    </row>
    <row r="6518" spans="1:11" x14ac:dyDescent="0.25">
      <c r="A6518" s="50" t="s">
        <v>8029</v>
      </c>
      <c r="B6518" s="50" t="s">
        <v>8187</v>
      </c>
      <c r="C6518" s="50" t="s">
        <v>8139</v>
      </c>
      <c r="D6518" s="50" t="s">
        <v>37</v>
      </c>
      <c r="E6518" s="51">
        <v>45545</v>
      </c>
      <c r="F6518" s="50" t="s">
        <v>72</v>
      </c>
      <c r="G6518" s="50" t="s">
        <v>1074</v>
      </c>
      <c r="H6518" s="50" t="s">
        <v>1075</v>
      </c>
      <c r="I6518" s="50" t="s">
        <v>820</v>
      </c>
      <c r="J6518" s="50" t="s">
        <v>8045</v>
      </c>
      <c r="K6518" s="53">
        <v>4310.6400000000003</v>
      </c>
    </row>
    <row r="6519" spans="1:11" x14ac:dyDescent="0.25">
      <c r="A6519" s="50" t="s">
        <v>8029</v>
      </c>
      <c r="B6519" s="50" t="s">
        <v>8188</v>
      </c>
      <c r="C6519" s="50" t="s">
        <v>8139</v>
      </c>
      <c r="D6519" s="50" t="s">
        <v>37</v>
      </c>
      <c r="E6519" s="51">
        <v>45545</v>
      </c>
      <c r="F6519" s="50" t="s">
        <v>72</v>
      </c>
      <c r="G6519" s="50" t="s">
        <v>1683</v>
      </c>
      <c r="H6519" s="50" t="s">
        <v>1684</v>
      </c>
      <c r="I6519" s="50" t="s">
        <v>820</v>
      </c>
      <c r="J6519" s="50" t="s">
        <v>8045</v>
      </c>
      <c r="K6519" s="53">
        <v>4310.6400000000003</v>
      </c>
    </row>
    <row r="6520" spans="1:11" x14ac:dyDescent="0.25">
      <c r="A6520" s="50" t="s">
        <v>8029</v>
      </c>
      <c r="B6520" s="50" t="s">
        <v>8189</v>
      </c>
      <c r="C6520" s="50" t="s">
        <v>8139</v>
      </c>
      <c r="D6520" s="50" t="s">
        <v>37</v>
      </c>
      <c r="E6520" s="51">
        <v>45554</v>
      </c>
      <c r="F6520" s="50" t="s">
        <v>72</v>
      </c>
      <c r="G6520" s="50" t="s">
        <v>494</v>
      </c>
      <c r="H6520" s="50" t="s">
        <v>495</v>
      </c>
      <c r="I6520" s="50" t="s">
        <v>820</v>
      </c>
      <c r="J6520" s="50" t="s">
        <v>8045</v>
      </c>
      <c r="K6520" s="53">
        <v>4310.6400000000003</v>
      </c>
    </row>
    <row r="6521" spans="1:11" x14ac:dyDescent="0.25">
      <c r="A6521" s="50" t="s">
        <v>8029</v>
      </c>
      <c r="B6521" s="50" t="s">
        <v>8190</v>
      </c>
      <c r="C6521" s="50" t="s">
        <v>8139</v>
      </c>
      <c r="D6521" s="50" t="s">
        <v>37</v>
      </c>
      <c r="E6521" s="51">
        <v>45554</v>
      </c>
      <c r="F6521" s="50" t="s">
        <v>72</v>
      </c>
      <c r="G6521" s="50" t="s">
        <v>321</v>
      </c>
      <c r="H6521" s="50" t="s">
        <v>322</v>
      </c>
      <c r="I6521" s="50" t="s">
        <v>820</v>
      </c>
      <c r="J6521" s="50" t="s">
        <v>8045</v>
      </c>
      <c r="K6521" s="53">
        <v>4310.6400000000003</v>
      </c>
    </row>
    <row r="6522" spans="1:11" x14ac:dyDescent="0.25">
      <c r="A6522" s="50" t="s">
        <v>8029</v>
      </c>
      <c r="B6522" s="50" t="s">
        <v>8191</v>
      </c>
      <c r="C6522" s="50" t="s">
        <v>8139</v>
      </c>
      <c r="D6522" s="50" t="s">
        <v>37</v>
      </c>
      <c r="E6522" s="51">
        <v>45554</v>
      </c>
      <c r="F6522" s="50" t="s">
        <v>72</v>
      </c>
      <c r="G6522" s="50" t="s">
        <v>321</v>
      </c>
      <c r="H6522" s="50" t="s">
        <v>322</v>
      </c>
      <c r="I6522" s="50" t="s">
        <v>820</v>
      </c>
      <c r="J6522" s="50" t="s">
        <v>8045</v>
      </c>
      <c r="K6522" s="53">
        <v>4310.6400000000003</v>
      </c>
    </row>
    <row r="6523" spans="1:11" x14ac:dyDescent="0.25">
      <c r="A6523" s="50" t="s">
        <v>8029</v>
      </c>
      <c r="B6523" s="50" t="s">
        <v>8192</v>
      </c>
      <c r="C6523" s="50" t="s">
        <v>8139</v>
      </c>
      <c r="D6523" s="50" t="s">
        <v>37</v>
      </c>
      <c r="E6523" s="51">
        <v>45554</v>
      </c>
      <c r="F6523" s="50" t="s">
        <v>72</v>
      </c>
      <c r="G6523" s="50" t="s">
        <v>1473</v>
      </c>
      <c r="H6523" s="50" t="s">
        <v>1474</v>
      </c>
      <c r="I6523" s="50" t="s">
        <v>820</v>
      </c>
      <c r="J6523" s="50" t="s">
        <v>8045</v>
      </c>
      <c r="K6523" s="53">
        <v>4310.6400000000003</v>
      </c>
    </row>
    <row r="6524" spans="1:11" x14ac:dyDescent="0.25">
      <c r="A6524" s="50" t="s">
        <v>8029</v>
      </c>
      <c r="B6524" s="50" t="s">
        <v>8193</v>
      </c>
      <c r="C6524" s="50" t="s">
        <v>8160</v>
      </c>
      <c r="D6524" s="50" t="s">
        <v>37</v>
      </c>
      <c r="E6524" s="51">
        <v>45548</v>
      </c>
      <c r="F6524" s="50" t="s">
        <v>72</v>
      </c>
      <c r="G6524" s="50" t="s">
        <v>462</v>
      </c>
      <c r="H6524" s="50" t="s">
        <v>463</v>
      </c>
      <c r="I6524" s="50" t="s">
        <v>820</v>
      </c>
      <c r="J6524" s="50" t="s">
        <v>8045</v>
      </c>
      <c r="K6524" s="53">
        <v>17138.38</v>
      </c>
    </row>
    <row r="6525" spans="1:11" x14ac:dyDescent="0.25">
      <c r="A6525" s="50" t="s">
        <v>8029</v>
      </c>
      <c r="B6525" s="50" t="s">
        <v>8194</v>
      </c>
      <c r="C6525" s="50" t="s">
        <v>8160</v>
      </c>
      <c r="D6525" s="50" t="s">
        <v>37</v>
      </c>
      <c r="E6525" s="51">
        <v>45548</v>
      </c>
      <c r="F6525" s="50" t="s">
        <v>72</v>
      </c>
      <c r="G6525" s="50" t="s">
        <v>462</v>
      </c>
      <c r="H6525" s="50" t="s">
        <v>463</v>
      </c>
      <c r="I6525" s="50" t="s">
        <v>820</v>
      </c>
      <c r="J6525" s="50" t="s">
        <v>8045</v>
      </c>
      <c r="K6525" s="53">
        <v>17138.39</v>
      </c>
    </row>
    <row r="6526" spans="1:11" x14ac:dyDescent="0.25">
      <c r="A6526" s="50" t="s">
        <v>8029</v>
      </c>
      <c r="B6526" s="50" t="s">
        <v>8195</v>
      </c>
      <c r="C6526" s="50" t="s">
        <v>8196</v>
      </c>
      <c r="D6526" s="50" t="s">
        <v>37</v>
      </c>
      <c r="E6526" s="51">
        <v>45560</v>
      </c>
      <c r="F6526" s="50" t="s">
        <v>72</v>
      </c>
      <c r="G6526" s="50" t="s">
        <v>462</v>
      </c>
      <c r="H6526" s="50" t="s">
        <v>463</v>
      </c>
      <c r="I6526" s="50" t="s">
        <v>772</v>
      </c>
      <c r="J6526" s="50" t="s">
        <v>8182</v>
      </c>
      <c r="K6526" s="53">
        <v>28277.439999999999</v>
      </c>
    </row>
    <row r="6527" spans="1:11" x14ac:dyDescent="0.25">
      <c r="A6527" s="50" t="s">
        <v>8029</v>
      </c>
      <c r="B6527" s="50" t="s">
        <v>8197</v>
      </c>
      <c r="C6527" s="50" t="s">
        <v>8198</v>
      </c>
      <c r="D6527" s="50" t="s">
        <v>1152</v>
      </c>
      <c r="E6527" s="51">
        <v>45560</v>
      </c>
      <c r="F6527" s="50" t="s">
        <v>72</v>
      </c>
      <c r="G6527" s="50" t="s">
        <v>3247</v>
      </c>
      <c r="H6527" s="50" t="s">
        <v>3248</v>
      </c>
      <c r="I6527" s="50" t="s">
        <v>772</v>
      </c>
      <c r="J6527" s="50" t="s">
        <v>8182</v>
      </c>
      <c r="K6527" s="53">
        <v>23305.759999999998</v>
      </c>
    </row>
    <row r="6528" spans="1:11" x14ac:dyDescent="0.25">
      <c r="A6528" s="50" t="s">
        <v>8029</v>
      </c>
      <c r="B6528" s="50" t="s">
        <v>8199</v>
      </c>
      <c r="C6528" s="50" t="s">
        <v>8200</v>
      </c>
      <c r="D6528" s="50" t="s">
        <v>37</v>
      </c>
      <c r="E6528" s="51">
        <v>45560</v>
      </c>
      <c r="F6528" s="50" t="s">
        <v>72</v>
      </c>
      <c r="G6528" s="50" t="s">
        <v>481</v>
      </c>
      <c r="H6528" s="50" t="s">
        <v>482</v>
      </c>
      <c r="I6528" s="50" t="s">
        <v>820</v>
      </c>
      <c r="J6528" s="50" t="s">
        <v>8045</v>
      </c>
      <c r="K6528" s="53">
        <v>10181.86</v>
      </c>
    </row>
    <row r="6529" spans="1:11" x14ac:dyDescent="0.25">
      <c r="A6529" s="50" t="s">
        <v>8029</v>
      </c>
      <c r="B6529" s="50" t="s">
        <v>8201</v>
      </c>
      <c r="C6529" s="50" t="s">
        <v>3254</v>
      </c>
      <c r="D6529" s="50" t="s">
        <v>37</v>
      </c>
      <c r="E6529" s="51">
        <v>45560</v>
      </c>
      <c r="F6529" s="50" t="s">
        <v>72</v>
      </c>
      <c r="G6529" s="50" t="s">
        <v>3247</v>
      </c>
      <c r="H6529" s="50" t="s">
        <v>3248</v>
      </c>
      <c r="I6529" s="50" t="s">
        <v>820</v>
      </c>
      <c r="J6529" s="50" t="s">
        <v>8045</v>
      </c>
      <c r="K6529" s="53">
        <v>16164.9</v>
      </c>
    </row>
    <row r="6530" spans="1:11" x14ac:dyDescent="0.25">
      <c r="A6530" s="50" t="s">
        <v>8029</v>
      </c>
      <c r="B6530" s="50" t="s">
        <v>8202</v>
      </c>
      <c r="C6530" s="50" t="s">
        <v>8141</v>
      </c>
      <c r="D6530" s="50" t="s">
        <v>37</v>
      </c>
      <c r="E6530" s="51">
        <v>45560</v>
      </c>
      <c r="F6530" s="50" t="s">
        <v>72</v>
      </c>
      <c r="G6530" s="50" t="s">
        <v>6185</v>
      </c>
      <c r="H6530" s="50" t="s">
        <v>6186</v>
      </c>
      <c r="I6530" s="50" t="s">
        <v>820</v>
      </c>
      <c r="J6530" s="50" t="s">
        <v>8045</v>
      </c>
      <c r="K6530" s="53">
        <v>5448.17</v>
      </c>
    </row>
    <row r="6531" spans="1:11" x14ac:dyDescent="0.25">
      <c r="A6531" s="50" t="s">
        <v>8029</v>
      </c>
      <c r="B6531" s="50" t="s">
        <v>8203</v>
      </c>
      <c r="C6531" s="50" t="s">
        <v>8141</v>
      </c>
      <c r="D6531" s="50" t="s">
        <v>37</v>
      </c>
      <c r="E6531" s="51">
        <v>45560</v>
      </c>
      <c r="F6531" s="50" t="s">
        <v>72</v>
      </c>
      <c r="G6531" s="50" t="s">
        <v>6185</v>
      </c>
      <c r="H6531" s="50" t="s">
        <v>6186</v>
      </c>
      <c r="I6531" s="50" t="s">
        <v>820</v>
      </c>
      <c r="J6531" s="50" t="s">
        <v>8045</v>
      </c>
      <c r="K6531" s="53">
        <v>5448.17</v>
      </c>
    </row>
    <row r="6532" spans="1:11" x14ac:dyDescent="0.25">
      <c r="A6532" s="50" t="s">
        <v>8029</v>
      </c>
      <c r="B6532" s="50" t="s">
        <v>8204</v>
      </c>
      <c r="C6532" s="50" t="s">
        <v>8141</v>
      </c>
      <c r="D6532" s="50" t="s">
        <v>37</v>
      </c>
      <c r="E6532" s="51">
        <v>45560</v>
      </c>
      <c r="F6532" s="50" t="s">
        <v>72</v>
      </c>
      <c r="G6532" s="50" t="s">
        <v>6185</v>
      </c>
      <c r="H6532" s="50" t="s">
        <v>6186</v>
      </c>
      <c r="I6532" s="50" t="s">
        <v>820</v>
      </c>
      <c r="J6532" s="50" t="s">
        <v>8045</v>
      </c>
      <c r="K6532" s="53">
        <v>5448.17</v>
      </c>
    </row>
    <row r="6533" spans="1:11" x14ac:dyDescent="0.25">
      <c r="A6533" s="50" t="s">
        <v>8029</v>
      </c>
      <c r="B6533" s="50" t="s">
        <v>8205</v>
      </c>
      <c r="C6533" s="50" t="s">
        <v>8141</v>
      </c>
      <c r="D6533" s="50" t="s">
        <v>37</v>
      </c>
      <c r="E6533" s="51">
        <v>45560</v>
      </c>
      <c r="F6533" s="50" t="s">
        <v>72</v>
      </c>
      <c r="G6533" s="50" t="s">
        <v>6185</v>
      </c>
      <c r="H6533" s="50" t="s">
        <v>6186</v>
      </c>
      <c r="I6533" s="50" t="s">
        <v>820</v>
      </c>
      <c r="J6533" s="50" t="s">
        <v>8045</v>
      </c>
      <c r="K6533" s="53">
        <v>5448.17</v>
      </c>
    </row>
    <row r="6534" spans="1:11" x14ac:dyDescent="0.25">
      <c r="A6534" s="50" t="s">
        <v>8029</v>
      </c>
      <c r="B6534" s="50" t="s">
        <v>8206</v>
      </c>
      <c r="C6534" s="50" t="s">
        <v>8141</v>
      </c>
      <c r="D6534" s="50" t="s">
        <v>37</v>
      </c>
      <c r="E6534" s="51">
        <v>45560</v>
      </c>
      <c r="F6534" s="50" t="s">
        <v>72</v>
      </c>
      <c r="G6534" s="50" t="s">
        <v>6185</v>
      </c>
      <c r="H6534" s="50" t="s">
        <v>6186</v>
      </c>
      <c r="I6534" s="50" t="s">
        <v>820</v>
      </c>
      <c r="J6534" s="50" t="s">
        <v>8045</v>
      </c>
      <c r="K6534" s="53">
        <v>5448.17</v>
      </c>
    </row>
    <row r="6535" spans="1:11" x14ac:dyDescent="0.25">
      <c r="A6535" s="50" t="s">
        <v>8029</v>
      </c>
      <c r="B6535" s="50" t="s">
        <v>8207</v>
      </c>
      <c r="C6535" s="50" t="s">
        <v>8141</v>
      </c>
      <c r="D6535" s="50" t="s">
        <v>37</v>
      </c>
      <c r="E6535" s="51">
        <v>45560</v>
      </c>
      <c r="F6535" s="50" t="s">
        <v>72</v>
      </c>
      <c r="G6535" s="50" t="s">
        <v>6185</v>
      </c>
      <c r="H6535" s="50" t="s">
        <v>6186</v>
      </c>
      <c r="I6535" s="50" t="s">
        <v>820</v>
      </c>
      <c r="J6535" s="50" t="s">
        <v>8045</v>
      </c>
      <c r="K6535" s="53">
        <v>5448.17</v>
      </c>
    </row>
    <row r="6536" spans="1:11" x14ac:dyDescent="0.25">
      <c r="A6536" s="50" t="s">
        <v>8029</v>
      </c>
      <c r="B6536" s="50" t="s">
        <v>8208</v>
      </c>
      <c r="C6536" s="50" t="s">
        <v>8141</v>
      </c>
      <c r="D6536" s="50" t="s">
        <v>37</v>
      </c>
      <c r="E6536" s="51">
        <v>45560</v>
      </c>
      <c r="F6536" s="50" t="s">
        <v>72</v>
      </c>
      <c r="G6536" s="50" t="s">
        <v>6185</v>
      </c>
      <c r="H6536" s="50" t="s">
        <v>6186</v>
      </c>
      <c r="I6536" s="50" t="s">
        <v>820</v>
      </c>
      <c r="J6536" s="50" t="s">
        <v>8045</v>
      </c>
      <c r="K6536" s="53">
        <v>5448.16</v>
      </c>
    </row>
    <row r="6537" spans="1:11" x14ac:dyDescent="0.25">
      <c r="A6537" s="50" t="s">
        <v>8029</v>
      </c>
      <c r="B6537" s="50" t="s">
        <v>8209</v>
      </c>
      <c r="C6537" s="50" t="s">
        <v>8141</v>
      </c>
      <c r="D6537" s="50" t="s">
        <v>37</v>
      </c>
      <c r="E6537" s="51">
        <v>45560</v>
      </c>
      <c r="F6537" s="50" t="s">
        <v>72</v>
      </c>
      <c r="G6537" s="50" t="s">
        <v>429</v>
      </c>
      <c r="H6537" s="50" t="s">
        <v>430</v>
      </c>
      <c r="I6537" s="50" t="s">
        <v>820</v>
      </c>
      <c r="J6537" s="50" t="s">
        <v>8045</v>
      </c>
      <c r="K6537" s="53">
        <v>5448.17</v>
      </c>
    </row>
    <row r="6538" spans="1:11" x14ac:dyDescent="0.25">
      <c r="A6538" s="50" t="s">
        <v>8029</v>
      </c>
      <c r="B6538" s="50" t="s">
        <v>8210</v>
      </c>
      <c r="C6538" s="50" t="s">
        <v>8139</v>
      </c>
      <c r="D6538" s="50" t="s">
        <v>37</v>
      </c>
      <c r="E6538" s="51">
        <v>45560</v>
      </c>
      <c r="F6538" s="50" t="s">
        <v>72</v>
      </c>
      <c r="G6538" s="50" t="s">
        <v>1683</v>
      </c>
      <c r="H6538" s="50" t="s">
        <v>1684</v>
      </c>
      <c r="I6538" s="50" t="s">
        <v>820</v>
      </c>
      <c r="J6538" s="50" t="s">
        <v>8045</v>
      </c>
      <c r="K6538" s="53">
        <v>4310.6400000000003</v>
      </c>
    </row>
    <row r="6539" spans="1:11" x14ac:dyDescent="0.25">
      <c r="A6539" s="50" t="s">
        <v>8029</v>
      </c>
      <c r="B6539" s="50" t="s">
        <v>8211</v>
      </c>
      <c r="C6539" s="50" t="s">
        <v>8139</v>
      </c>
      <c r="D6539" s="50" t="s">
        <v>37</v>
      </c>
      <c r="E6539" s="51">
        <v>45560</v>
      </c>
      <c r="F6539" s="50" t="s">
        <v>72</v>
      </c>
      <c r="G6539" s="50" t="s">
        <v>1683</v>
      </c>
      <c r="H6539" s="50" t="s">
        <v>1684</v>
      </c>
      <c r="I6539" s="50" t="s">
        <v>820</v>
      </c>
      <c r="J6539" s="50" t="s">
        <v>8045</v>
      </c>
      <c r="K6539" s="53">
        <v>4310.6400000000003</v>
      </c>
    </row>
    <row r="6540" spans="1:11" x14ac:dyDescent="0.25">
      <c r="A6540" s="50" t="s">
        <v>8029</v>
      </c>
      <c r="B6540" s="50" t="s">
        <v>8212</v>
      </c>
      <c r="C6540" s="50" t="s">
        <v>8139</v>
      </c>
      <c r="D6540" s="50" t="s">
        <v>37</v>
      </c>
      <c r="E6540" s="51">
        <v>45560</v>
      </c>
      <c r="F6540" s="50" t="s">
        <v>72</v>
      </c>
      <c r="G6540" s="50" t="s">
        <v>1683</v>
      </c>
      <c r="H6540" s="50" t="s">
        <v>1684</v>
      </c>
      <c r="I6540" s="50" t="s">
        <v>820</v>
      </c>
      <c r="J6540" s="50" t="s">
        <v>8045</v>
      </c>
      <c r="K6540" s="53">
        <v>4310.6400000000003</v>
      </c>
    </row>
    <row r="6541" spans="1:11" x14ac:dyDescent="0.25">
      <c r="A6541" s="50" t="s">
        <v>8029</v>
      </c>
      <c r="B6541" s="50" t="s">
        <v>8213</v>
      </c>
      <c r="C6541" s="50" t="s">
        <v>8139</v>
      </c>
      <c r="D6541" s="50" t="s">
        <v>37</v>
      </c>
      <c r="E6541" s="51">
        <v>45560</v>
      </c>
      <c r="F6541" s="50" t="s">
        <v>72</v>
      </c>
      <c r="G6541" s="50" t="s">
        <v>1683</v>
      </c>
      <c r="H6541" s="50" t="s">
        <v>1684</v>
      </c>
      <c r="I6541" s="50" t="s">
        <v>820</v>
      </c>
      <c r="J6541" s="50" t="s">
        <v>8045</v>
      </c>
      <c r="K6541" s="53">
        <v>4310.6400000000003</v>
      </c>
    </row>
    <row r="6542" spans="1:11" x14ac:dyDescent="0.25">
      <c r="A6542" s="50" t="s">
        <v>8029</v>
      </c>
      <c r="B6542" s="50" t="s">
        <v>8214</v>
      </c>
      <c r="C6542" s="50" t="s">
        <v>8139</v>
      </c>
      <c r="D6542" s="50" t="s">
        <v>37</v>
      </c>
      <c r="E6542" s="51">
        <v>45560</v>
      </c>
      <c r="F6542" s="50" t="s">
        <v>72</v>
      </c>
      <c r="G6542" s="50" t="s">
        <v>1683</v>
      </c>
      <c r="H6542" s="50" t="s">
        <v>1684</v>
      </c>
      <c r="I6542" s="50" t="s">
        <v>820</v>
      </c>
      <c r="J6542" s="50" t="s">
        <v>8045</v>
      </c>
      <c r="K6542" s="53">
        <v>4310.6400000000003</v>
      </c>
    </row>
    <row r="6543" spans="1:11" x14ac:dyDescent="0.25">
      <c r="A6543" s="50" t="s">
        <v>8029</v>
      </c>
      <c r="B6543" s="50" t="s">
        <v>8215</v>
      </c>
      <c r="C6543" s="50" t="s">
        <v>8139</v>
      </c>
      <c r="D6543" s="50" t="s">
        <v>37</v>
      </c>
      <c r="E6543" s="51">
        <v>45560</v>
      </c>
      <c r="F6543" s="50" t="s">
        <v>72</v>
      </c>
      <c r="G6543" s="50" t="s">
        <v>1683</v>
      </c>
      <c r="H6543" s="50" t="s">
        <v>1684</v>
      </c>
      <c r="I6543" s="50" t="s">
        <v>820</v>
      </c>
      <c r="J6543" s="50" t="s">
        <v>8045</v>
      </c>
      <c r="K6543" s="53">
        <v>4310.6400000000003</v>
      </c>
    </row>
    <row r="6544" spans="1:11" x14ac:dyDescent="0.25">
      <c r="A6544" s="50" t="s">
        <v>8029</v>
      </c>
      <c r="B6544" s="50" t="s">
        <v>8216</v>
      </c>
      <c r="C6544" s="50" t="s">
        <v>8139</v>
      </c>
      <c r="D6544" s="50" t="s">
        <v>37</v>
      </c>
      <c r="E6544" s="51">
        <v>45560</v>
      </c>
      <c r="F6544" s="50" t="s">
        <v>72</v>
      </c>
      <c r="G6544" s="50" t="s">
        <v>1683</v>
      </c>
      <c r="H6544" s="50" t="s">
        <v>1684</v>
      </c>
      <c r="I6544" s="50" t="s">
        <v>820</v>
      </c>
      <c r="J6544" s="50" t="s">
        <v>8045</v>
      </c>
      <c r="K6544" s="53">
        <v>4310.6400000000003</v>
      </c>
    </row>
    <row r="6545" spans="1:11" x14ac:dyDescent="0.25">
      <c r="A6545" s="50" t="s">
        <v>8029</v>
      </c>
      <c r="B6545" s="50" t="s">
        <v>8217</v>
      </c>
      <c r="C6545" s="50" t="s">
        <v>8139</v>
      </c>
      <c r="D6545" s="50" t="s">
        <v>37</v>
      </c>
      <c r="E6545" s="51">
        <v>45560</v>
      </c>
      <c r="F6545" s="50" t="s">
        <v>72</v>
      </c>
      <c r="G6545" s="50" t="s">
        <v>1683</v>
      </c>
      <c r="H6545" s="50" t="s">
        <v>1684</v>
      </c>
      <c r="I6545" s="50" t="s">
        <v>820</v>
      </c>
      <c r="J6545" s="50" t="s">
        <v>8045</v>
      </c>
      <c r="K6545" s="53">
        <v>4310.6499999999996</v>
      </c>
    </row>
    <row r="6546" spans="1:11" x14ac:dyDescent="0.25">
      <c r="A6546" s="50" t="s">
        <v>8029</v>
      </c>
      <c r="B6546" s="50" t="s">
        <v>8218</v>
      </c>
      <c r="C6546" s="50" t="s">
        <v>8139</v>
      </c>
      <c r="D6546" s="50" t="s">
        <v>37</v>
      </c>
      <c r="E6546" s="51">
        <v>45560</v>
      </c>
      <c r="F6546" s="50" t="s">
        <v>72</v>
      </c>
      <c r="G6546" s="50" t="s">
        <v>180</v>
      </c>
      <c r="H6546" s="50" t="s">
        <v>181</v>
      </c>
      <c r="I6546" s="50" t="s">
        <v>820</v>
      </c>
      <c r="J6546" s="50" t="s">
        <v>8045</v>
      </c>
      <c r="K6546" s="53">
        <v>4310.6400000000003</v>
      </c>
    </row>
    <row r="6547" spans="1:11" x14ac:dyDescent="0.25">
      <c r="A6547" s="50" t="s">
        <v>8029</v>
      </c>
      <c r="B6547" s="50" t="s">
        <v>8219</v>
      </c>
      <c r="C6547" s="50" t="s">
        <v>8139</v>
      </c>
      <c r="D6547" s="50" t="s">
        <v>37</v>
      </c>
      <c r="E6547" s="51">
        <v>45560</v>
      </c>
      <c r="F6547" s="50" t="s">
        <v>72</v>
      </c>
      <c r="G6547" s="50" t="s">
        <v>180</v>
      </c>
      <c r="H6547" s="50" t="s">
        <v>181</v>
      </c>
      <c r="I6547" s="50" t="s">
        <v>820</v>
      </c>
      <c r="J6547" s="50" t="s">
        <v>8045</v>
      </c>
      <c r="K6547" s="53">
        <v>4310.6400000000003</v>
      </c>
    </row>
    <row r="6548" spans="1:11" x14ac:dyDescent="0.25">
      <c r="A6548" s="50" t="s">
        <v>8029</v>
      </c>
      <c r="B6548" s="50" t="s">
        <v>8220</v>
      </c>
      <c r="C6548" s="50" t="s">
        <v>8221</v>
      </c>
      <c r="D6548" s="50" t="s">
        <v>37</v>
      </c>
      <c r="E6548" s="51">
        <v>45560</v>
      </c>
      <c r="F6548" s="50" t="s">
        <v>72</v>
      </c>
      <c r="G6548" s="50" t="s">
        <v>396</v>
      </c>
      <c r="H6548" s="50" t="s">
        <v>397</v>
      </c>
      <c r="I6548" s="50" t="s">
        <v>772</v>
      </c>
      <c r="J6548" s="50" t="s">
        <v>8032</v>
      </c>
      <c r="K6548" s="53">
        <v>3664.56</v>
      </c>
    </row>
    <row r="6549" spans="1:11" x14ac:dyDescent="0.25">
      <c r="A6549" s="50" t="s">
        <v>8029</v>
      </c>
      <c r="B6549" s="50" t="s">
        <v>8222</v>
      </c>
      <c r="C6549" s="50" t="s">
        <v>8221</v>
      </c>
      <c r="D6549" s="50" t="s">
        <v>37</v>
      </c>
      <c r="E6549" s="51">
        <v>45560</v>
      </c>
      <c r="F6549" s="50" t="s">
        <v>72</v>
      </c>
      <c r="G6549" s="50" t="s">
        <v>396</v>
      </c>
      <c r="H6549" s="50" t="s">
        <v>397</v>
      </c>
      <c r="I6549" s="50" t="s">
        <v>772</v>
      </c>
      <c r="J6549" s="50" t="s">
        <v>8032</v>
      </c>
      <c r="K6549" s="53">
        <v>3664.56</v>
      </c>
    </row>
    <row r="6550" spans="1:11" x14ac:dyDescent="0.25">
      <c r="A6550" s="50" t="s">
        <v>8029</v>
      </c>
      <c r="B6550" s="50" t="s">
        <v>8223</v>
      </c>
      <c r="C6550" s="50" t="s">
        <v>8221</v>
      </c>
      <c r="D6550" s="50" t="s">
        <v>37</v>
      </c>
      <c r="E6550" s="51">
        <v>45560</v>
      </c>
      <c r="F6550" s="50" t="s">
        <v>72</v>
      </c>
      <c r="G6550" s="50" t="s">
        <v>396</v>
      </c>
      <c r="H6550" s="50" t="s">
        <v>397</v>
      </c>
      <c r="I6550" s="50" t="s">
        <v>772</v>
      </c>
      <c r="J6550" s="50" t="s">
        <v>8032</v>
      </c>
      <c r="K6550" s="53">
        <v>3664.56</v>
      </c>
    </row>
    <row r="6551" spans="1:11" x14ac:dyDescent="0.25">
      <c r="A6551" s="50" t="s">
        <v>8029</v>
      </c>
      <c r="B6551" s="50" t="s">
        <v>8224</v>
      </c>
      <c r="C6551" s="50" t="s">
        <v>8221</v>
      </c>
      <c r="D6551" s="50" t="s">
        <v>37</v>
      </c>
      <c r="E6551" s="51">
        <v>45560</v>
      </c>
      <c r="F6551" s="50" t="s">
        <v>72</v>
      </c>
      <c r="G6551" s="50" t="s">
        <v>396</v>
      </c>
      <c r="H6551" s="50" t="s">
        <v>397</v>
      </c>
      <c r="I6551" s="50" t="s">
        <v>772</v>
      </c>
      <c r="J6551" s="50" t="s">
        <v>8032</v>
      </c>
      <c r="K6551" s="53">
        <v>3664.56</v>
      </c>
    </row>
    <row r="6552" spans="1:11" x14ac:dyDescent="0.25">
      <c r="A6552" s="50" t="s">
        <v>8029</v>
      </c>
      <c r="B6552" s="50" t="s">
        <v>8225</v>
      </c>
      <c r="C6552" s="50" t="s">
        <v>8221</v>
      </c>
      <c r="D6552" s="50" t="s">
        <v>37</v>
      </c>
      <c r="E6552" s="51">
        <v>45560</v>
      </c>
      <c r="F6552" s="50" t="s">
        <v>72</v>
      </c>
      <c r="G6552" s="50" t="s">
        <v>396</v>
      </c>
      <c r="H6552" s="50" t="s">
        <v>397</v>
      </c>
      <c r="I6552" s="50" t="s">
        <v>772</v>
      </c>
      <c r="J6552" s="50" t="s">
        <v>8032</v>
      </c>
      <c r="K6552" s="53">
        <v>3664.56</v>
      </c>
    </row>
    <row r="6553" spans="1:11" x14ac:dyDescent="0.25">
      <c r="A6553" s="50" t="s">
        <v>8029</v>
      </c>
      <c r="B6553" s="50" t="s">
        <v>8226</v>
      </c>
      <c r="C6553" s="50" t="s">
        <v>8221</v>
      </c>
      <c r="D6553" s="50" t="s">
        <v>37</v>
      </c>
      <c r="E6553" s="51">
        <v>45560</v>
      </c>
      <c r="F6553" s="50" t="s">
        <v>72</v>
      </c>
      <c r="G6553" s="50" t="s">
        <v>396</v>
      </c>
      <c r="H6553" s="50" t="s">
        <v>397</v>
      </c>
      <c r="I6553" s="50" t="s">
        <v>772</v>
      </c>
      <c r="J6553" s="50" t="s">
        <v>8032</v>
      </c>
      <c r="K6553" s="53">
        <v>3664.56</v>
      </c>
    </row>
    <row r="6554" spans="1:11" x14ac:dyDescent="0.25">
      <c r="A6554" s="50" t="s">
        <v>8029</v>
      </c>
      <c r="B6554" s="50" t="s">
        <v>8227</v>
      </c>
      <c r="C6554" s="50" t="s">
        <v>8221</v>
      </c>
      <c r="D6554" s="50" t="s">
        <v>37</v>
      </c>
      <c r="E6554" s="51">
        <v>45560</v>
      </c>
      <c r="F6554" s="50" t="s">
        <v>72</v>
      </c>
      <c r="G6554" s="50" t="s">
        <v>396</v>
      </c>
      <c r="H6554" s="50" t="s">
        <v>397</v>
      </c>
      <c r="I6554" s="50" t="s">
        <v>772</v>
      </c>
      <c r="J6554" s="50" t="s">
        <v>8032</v>
      </c>
      <c r="K6554" s="53">
        <v>3664.56</v>
      </c>
    </row>
    <row r="6555" spans="1:11" x14ac:dyDescent="0.25">
      <c r="A6555" s="50" t="s">
        <v>8029</v>
      </c>
      <c r="B6555" s="50" t="s">
        <v>8228</v>
      </c>
      <c r="C6555" s="50" t="s">
        <v>8221</v>
      </c>
      <c r="D6555" s="50" t="s">
        <v>37</v>
      </c>
      <c r="E6555" s="51">
        <v>45560</v>
      </c>
      <c r="F6555" s="50" t="s">
        <v>72</v>
      </c>
      <c r="G6555" s="50" t="s">
        <v>396</v>
      </c>
      <c r="H6555" s="50" t="s">
        <v>397</v>
      </c>
      <c r="I6555" s="50" t="s">
        <v>772</v>
      </c>
      <c r="J6555" s="50" t="s">
        <v>8032</v>
      </c>
      <c r="K6555" s="53">
        <v>3664.59</v>
      </c>
    </row>
    <row r="6556" spans="1:11" x14ac:dyDescent="0.25">
      <c r="A6556" s="50" t="s">
        <v>8029</v>
      </c>
      <c r="B6556" s="50" t="s">
        <v>8229</v>
      </c>
      <c r="C6556" s="50" t="s">
        <v>8230</v>
      </c>
      <c r="D6556" s="50" t="s">
        <v>37</v>
      </c>
      <c r="E6556" s="51">
        <v>45567</v>
      </c>
      <c r="F6556" s="50" t="s">
        <v>72</v>
      </c>
      <c r="G6556" s="50" t="s">
        <v>481</v>
      </c>
      <c r="H6556" s="50" t="s">
        <v>482</v>
      </c>
      <c r="I6556" s="50" t="s">
        <v>820</v>
      </c>
      <c r="J6556" s="50" t="s">
        <v>8045</v>
      </c>
      <c r="K6556" s="53">
        <v>3379.93</v>
      </c>
    </row>
    <row r="6557" spans="1:11" x14ac:dyDescent="0.25">
      <c r="A6557" s="50" t="s">
        <v>8029</v>
      </c>
      <c r="B6557" s="50" t="s">
        <v>8231</v>
      </c>
      <c r="C6557" s="50" t="s">
        <v>8230</v>
      </c>
      <c r="D6557" s="50" t="s">
        <v>37</v>
      </c>
      <c r="E6557" s="51">
        <v>45567</v>
      </c>
      <c r="F6557" s="50" t="s">
        <v>72</v>
      </c>
      <c r="G6557" s="50" t="s">
        <v>481</v>
      </c>
      <c r="H6557" s="50" t="s">
        <v>482</v>
      </c>
      <c r="I6557" s="50" t="s">
        <v>820</v>
      </c>
      <c r="J6557" s="50" t="s">
        <v>8045</v>
      </c>
      <c r="K6557" s="53">
        <v>3379.93</v>
      </c>
    </row>
    <row r="6558" spans="1:11" x14ac:dyDescent="0.25">
      <c r="A6558" s="50" t="s">
        <v>8029</v>
      </c>
      <c r="B6558" s="50" t="s">
        <v>8232</v>
      </c>
      <c r="C6558" s="50" t="s">
        <v>8230</v>
      </c>
      <c r="D6558" s="50" t="s">
        <v>37</v>
      </c>
      <c r="E6558" s="51">
        <v>45567</v>
      </c>
      <c r="F6558" s="50" t="s">
        <v>72</v>
      </c>
      <c r="G6558" s="50" t="s">
        <v>481</v>
      </c>
      <c r="H6558" s="50" t="s">
        <v>482</v>
      </c>
      <c r="I6558" s="50" t="s">
        <v>820</v>
      </c>
      <c r="J6558" s="50" t="s">
        <v>8045</v>
      </c>
      <c r="K6558" s="53">
        <v>3379.93</v>
      </c>
    </row>
    <row r="6559" spans="1:11" x14ac:dyDescent="0.25">
      <c r="A6559" s="50" t="s">
        <v>8029</v>
      </c>
      <c r="B6559" s="50" t="s">
        <v>8233</v>
      </c>
      <c r="C6559" s="50" t="s">
        <v>8230</v>
      </c>
      <c r="D6559" s="50" t="s">
        <v>37</v>
      </c>
      <c r="E6559" s="51">
        <v>45567</v>
      </c>
      <c r="F6559" s="50" t="s">
        <v>72</v>
      </c>
      <c r="G6559" s="50" t="s">
        <v>481</v>
      </c>
      <c r="H6559" s="50" t="s">
        <v>482</v>
      </c>
      <c r="I6559" s="50" t="s">
        <v>820</v>
      </c>
      <c r="J6559" s="50" t="s">
        <v>8045</v>
      </c>
      <c r="K6559" s="53">
        <v>3379.93</v>
      </c>
    </row>
    <row r="6560" spans="1:11" x14ac:dyDescent="0.25">
      <c r="A6560" s="50" t="s">
        <v>8029</v>
      </c>
      <c r="B6560" s="50" t="s">
        <v>8234</v>
      </c>
      <c r="C6560" s="50" t="s">
        <v>8230</v>
      </c>
      <c r="D6560" s="50" t="s">
        <v>37</v>
      </c>
      <c r="E6560" s="51">
        <v>45567</v>
      </c>
      <c r="F6560" s="50" t="s">
        <v>72</v>
      </c>
      <c r="G6560" s="50" t="s">
        <v>481</v>
      </c>
      <c r="H6560" s="50" t="s">
        <v>482</v>
      </c>
      <c r="I6560" s="50" t="s">
        <v>820</v>
      </c>
      <c r="J6560" s="50" t="s">
        <v>8045</v>
      </c>
      <c r="K6560" s="53">
        <v>3379.93</v>
      </c>
    </row>
    <row r="6561" spans="1:11" x14ac:dyDescent="0.25">
      <c r="A6561" s="50" t="s">
        <v>8029</v>
      </c>
      <c r="B6561" s="50" t="s">
        <v>8235</v>
      </c>
      <c r="C6561" s="50" t="s">
        <v>8230</v>
      </c>
      <c r="D6561" s="50" t="s">
        <v>37</v>
      </c>
      <c r="E6561" s="51">
        <v>45567</v>
      </c>
      <c r="F6561" s="50" t="s">
        <v>72</v>
      </c>
      <c r="G6561" s="50" t="s">
        <v>481</v>
      </c>
      <c r="H6561" s="50" t="s">
        <v>482</v>
      </c>
      <c r="I6561" s="50" t="s">
        <v>820</v>
      </c>
      <c r="J6561" s="50" t="s">
        <v>8045</v>
      </c>
      <c r="K6561" s="53">
        <v>3379.95</v>
      </c>
    </row>
    <row r="6562" spans="1:11" x14ac:dyDescent="0.25">
      <c r="A6562" s="50" t="s">
        <v>8029</v>
      </c>
      <c r="B6562" s="50" t="s">
        <v>8236</v>
      </c>
      <c r="C6562" s="50" t="s">
        <v>8139</v>
      </c>
      <c r="D6562" s="50" t="s">
        <v>37</v>
      </c>
      <c r="E6562" s="51">
        <v>45565</v>
      </c>
      <c r="F6562" s="50" t="s">
        <v>72</v>
      </c>
      <c r="G6562" s="50" t="s">
        <v>180</v>
      </c>
      <c r="H6562" s="50" t="s">
        <v>181</v>
      </c>
      <c r="I6562" s="50" t="s">
        <v>820</v>
      </c>
      <c r="J6562" s="50" t="s">
        <v>8045</v>
      </c>
      <c r="K6562" s="53">
        <v>4310.6400000000003</v>
      </c>
    </row>
    <row r="6563" spans="1:11" x14ac:dyDescent="0.25">
      <c r="A6563" s="50" t="s">
        <v>8029</v>
      </c>
      <c r="B6563" s="50" t="s">
        <v>8237</v>
      </c>
      <c r="C6563" s="50" t="s">
        <v>8139</v>
      </c>
      <c r="D6563" s="50" t="s">
        <v>37</v>
      </c>
      <c r="E6563" s="51">
        <v>45565</v>
      </c>
      <c r="F6563" s="50" t="s">
        <v>72</v>
      </c>
      <c r="G6563" s="50" t="s">
        <v>180</v>
      </c>
      <c r="H6563" s="50" t="s">
        <v>181</v>
      </c>
      <c r="I6563" s="50" t="s">
        <v>820</v>
      </c>
      <c r="J6563" s="50" t="s">
        <v>8045</v>
      </c>
      <c r="K6563" s="53">
        <v>4310.6400000000003</v>
      </c>
    </row>
    <row r="6564" spans="1:11" x14ac:dyDescent="0.25">
      <c r="A6564" s="50" t="s">
        <v>8029</v>
      </c>
      <c r="B6564" s="50" t="s">
        <v>8238</v>
      </c>
      <c r="C6564" s="50" t="s">
        <v>8139</v>
      </c>
      <c r="D6564" s="50" t="s">
        <v>37</v>
      </c>
      <c r="E6564" s="51">
        <v>45565</v>
      </c>
      <c r="F6564" s="50" t="s">
        <v>72</v>
      </c>
      <c r="G6564" s="50" t="s">
        <v>180</v>
      </c>
      <c r="H6564" s="50" t="s">
        <v>181</v>
      </c>
      <c r="I6564" s="50" t="s">
        <v>820</v>
      </c>
      <c r="J6564" s="50" t="s">
        <v>8045</v>
      </c>
      <c r="K6564" s="53">
        <v>4310.6400000000003</v>
      </c>
    </row>
    <row r="6565" spans="1:11" x14ac:dyDescent="0.25">
      <c r="A6565" s="50" t="s">
        <v>8029</v>
      </c>
      <c r="B6565" s="50" t="s">
        <v>8239</v>
      </c>
      <c r="C6565" s="50" t="s">
        <v>8139</v>
      </c>
      <c r="D6565" s="50" t="s">
        <v>37</v>
      </c>
      <c r="E6565" s="51">
        <v>45565</v>
      </c>
      <c r="F6565" s="50" t="s">
        <v>72</v>
      </c>
      <c r="G6565" s="50" t="s">
        <v>180</v>
      </c>
      <c r="H6565" s="50" t="s">
        <v>181</v>
      </c>
      <c r="I6565" s="50" t="s">
        <v>820</v>
      </c>
      <c r="J6565" s="50" t="s">
        <v>8045</v>
      </c>
      <c r="K6565" s="53">
        <v>4310.6400000000003</v>
      </c>
    </row>
    <row r="6566" spans="1:11" x14ac:dyDescent="0.25">
      <c r="A6566" s="50" t="s">
        <v>8029</v>
      </c>
      <c r="B6566" s="50" t="s">
        <v>8240</v>
      </c>
      <c r="C6566" s="50" t="s">
        <v>8139</v>
      </c>
      <c r="D6566" s="50" t="s">
        <v>37</v>
      </c>
      <c r="E6566" s="51">
        <v>45565</v>
      </c>
      <c r="F6566" s="50" t="s">
        <v>72</v>
      </c>
      <c r="G6566" s="50" t="s">
        <v>180</v>
      </c>
      <c r="H6566" s="50" t="s">
        <v>181</v>
      </c>
      <c r="I6566" s="50" t="s">
        <v>820</v>
      </c>
      <c r="J6566" s="50" t="s">
        <v>8045</v>
      </c>
      <c r="K6566" s="53">
        <v>4310.6400000000003</v>
      </c>
    </row>
    <row r="6567" spans="1:11" x14ac:dyDescent="0.25">
      <c r="A6567" s="50" t="s">
        <v>8029</v>
      </c>
      <c r="B6567" s="50" t="s">
        <v>8241</v>
      </c>
      <c r="C6567" s="50" t="s">
        <v>8139</v>
      </c>
      <c r="D6567" s="50" t="s">
        <v>37</v>
      </c>
      <c r="E6567" s="51">
        <v>45565</v>
      </c>
      <c r="F6567" s="50" t="s">
        <v>72</v>
      </c>
      <c r="G6567" s="50" t="s">
        <v>1743</v>
      </c>
      <c r="H6567" s="50" t="s">
        <v>1744</v>
      </c>
      <c r="I6567" s="50" t="s">
        <v>820</v>
      </c>
      <c r="J6567" s="50" t="s">
        <v>8045</v>
      </c>
      <c r="K6567" s="53">
        <v>4310.6400000000003</v>
      </c>
    </row>
    <row r="6568" spans="1:11" x14ac:dyDescent="0.25">
      <c r="A6568" s="50" t="s">
        <v>8029</v>
      </c>
      <c r="B6568" s="50" t="s">
        <v>8242</v>
      </c>
      <c r="C6568" s="50" t="s">
        <v>8139</v>
      </c>
      <c r="D6568" s="50" t="s">
        <v>37</v>
      </c>
      <c r="E6568" s="51">
        <v>45565</v>
      </c>
      <c r="F6568" s="50" t="s">
        <v>72</v>
      </c>
      <c r="G6568" s="50" t="s">
        <v>1743</v>
      </c>
      <c r="H6568" s="50" t="s">
        <v>1744</v>
      </c>
      <c r="I6568" s="50" t="s">
        <v>820</v>
      </c>
      <c r="J6568" s="50" t="s">
        <v>8045</v>
      </c>
      <c r="K6568" s="53">
        <v>4310.6400000000003</v>
      </c>
    </row>
    <row r="6569" spans="1:11" x14ac:dyDescent="0.25">
      <c r="A6569" s="50" t="s">
        <v>8029</v>
      </c>
      <c r="B6569" s="50" t="s">
        <v>8243</v>
      </c>
      <c r="C6569" s="50" t="s">
        <v>8139</v>
      </c>
      <c r="D6569" s="50" t="s">
        <v>37</v>
      </c>
      <c r="E6569" s="51">
        <v>45565</v>
      </c>
      <c r="F6569" s="50" t="s">
        <v>72</v>
      </c>
      <c r="G6569" s="50" t="s">
        <v>1743</v>
      </c>
      <c r="H6569" s="50" t="s">
        <v>1744</v>
      </c>
      <c r="I6569" s="50" t="s">
        <v>820</v>
      </c>
      <c r="J6569" s="50" t="s">
        <v>8045</v>
      </c>
      <c r="K6569" s="53">
        <v>4310.6400000000003</v>
      </c>
    </row>
    <row r="6570" spans="1:11" x14ac:dyDescent="0.25">
      <c r="A6570" s="50" t="s">
        <v>8029</v>
      </c>
      <c r="B6570" s="50" t="s">
        <v>8244</v>
      </c>
      <c r="C6570" s="50" t="s">
        <v>8139</v>
      </c>
      <c r="D6570" s="50" t="s">
        <v>37</v>
      </c>
      <c r="E6570" s="51">
        <v>45565</v>
      </c>
      <c r="F6570" s="50" t="s">
        <v>72</v>
      </c>
      <c r="G6570" s="50" t="s">
        <v>1743</v>
      </c>
      <c r="H6570" s="50" t="s">
        <v>1744</v>
      </c>
      <c r="I6570" s="50" t="s">
        <v>820</v>
      </c>
      <c r="J6570" s="50" t="s">
        <v>8045</v>
      </c>
      <c r="K6570" s="53">
        <v>4310.6400000000003</v>
      </c>
    </row>
    <row r="6571" spans="1:11" x14ac:dyDescent="0.25">
      <c r="A6571" s="50" t="s">
        <v>8029</v>
      </c>
      <c r="B6571" s="50" t="s">
        <v>8245</v>
      </c>
      <c r="C6571" s="50" t="s">
        <v>8139</v>
      </c>
      <c r="D6571" s="50" t="s">
        <v>37</v>
      </c>
      <c r="E6571" s="51">
        <v>45565</v>
      </c>
      <c r="F6571" s="50" t="s">
        <v>72</v>
      </c>
      <c r="G6571" s="50" t="s">
        <v>1743</v>
      </c>
      <c r="H6571" s="50" t="s">
        <v>1744</v>
      </c>
      <c r="I6571" s="50" t="s">
        <v>820</v>
      </c>
      <c r="J6571" s="50" t="s">
        <v>8045</v>
      </c>
      <c r="K6571" s="53">
        <v>4310.6400000000003</v>
      </c>
    </row>
    <row r="6572" spans="1:11" x14ac:dyDescent="0.25">
      <c r="A6572" s="50" t="s">
        <v>8029</v>
      </c>
      <c r="B6572" s="50" t="s">
        <v>8246</v>
      </c>
      <c r="C6572" s="50" t="s">
        <v>8139</v>
      </c>
      <c r="D6572" s="50" t="s">
        <v>37</v>
      </c>
      <c r="E6572" s="51">
        <v>45565</v>
      </c>
      <c r="F6572" s="50" t="s">
        <v>72</v>
      </c>
      <c r="G6572" s="50" t="s">
        <v>1743</v>
      </c>
      <c r="H6572" s="50" t="s">
        <v>1744</v>
      </c>
      <c r="I6572" s="50" t="s">
        <v>820</v>
      </c>
      <c r="J6572" s="50" t="s">
        <v>8045</v>
      </c>
      <c r="K6572" s="53">
        <v>4310.6400000000003</v>
      </c>
    </row>
    <row r="6573" spans="1:11" x14ac:dyDescent="0.25">
      <c r="A6573" s="50" t="s">
        <v>8029</v>
      </c>
      <c r="B6573" s="50" t="s">
        <v>8247</v>
      </c>
      <c r="C6573" s="50" t="s">
        <v>8248</v>
      </c>
      <c r="D6573" s="50" t="s">
        <v>37</v>
      </c>
      <c r="E6573" s="51">
        <v>45565</v>
      </c>
      <c r="F6573" s="50" t="s">
        <v>72</v>
      </c>
      <c r="G6573" s="50" t="s">
        <v>531</v>
      </c>
      <c r="H6573" s="50" t="s">
        <v>532</v>
      </c>
      <c r="I6573" s="50" t="s">
        <v>820</v>
      </c>
      <c r="J6573" s="50" t="s">
        <v>8045</v>
      </c>
      <c r="K6573" s="53">
        <v>8747.4599999999991</v>
      </c>
    </row>
    <row r="6574" spans="1:11" x14ac:dyDescent="0.25">
      <c r="A6574" s="50" t="s">
        <v>8029</v>
      </c>
      <c r="B6574" s="50" t="s">
        <v>8249</v>
      </c>
      <c r="C6574" s="50" t="s">
        <v>8248</v>
      </c>
      <c r="D6574" s="50" t="s">
        <v>37</v>
      </c>
      <c r="E6574" s="51">
        <v>45565</v>
      </c>
      <c r="F6574" s="50" t="s">
        <v>72</v>
      </c>
      <c r="G6574" s="50" t="s">
        <v>528</v>
      </c>
      <c r="H6574" s="50" t="s">
        <v>529</v>
      </c>
      <c r="I6574" s="50" t="s">
        <v>820</v>
      </c>
      <c r="J6574" s="50" t="s">
        <v>8045</v>
      </c>
      <c r="K6574" s="53">
        <v>8747.4500000000007</v>
      </c>
    </row>
    <row r="6575" spans="1:11" x14ac:dyDescent="0.25">
      <c r="A6575" s="50" t="s">
        <v>8029</v>
      </c>
      <c r="B6575" s="50" t="s">
        <v>8250</v>
      </c>
      <c r="C6575" s="50" t="s">
        <v>8141</v>
      </c>
      <c r="D6575" s="50" t="s">
        <v>37</v>
      </c>
      <c r="E6575" s="51">
        <v>45586</v>
      </c>
      <c r="F6575" s="50" t="s">
        <v>72</v>
      </c>
      <c r="G6575" s="50" t="s">
        <v>174</v>
      </c>
      <c r="H6575" s="50" t="s">
        <v>175</v>
      </c>
      <c r="I6575" s="50" t="s">
        <v>820</v>
      </c>
      <c r="J6575" s="50" t="s">
        <v>8045</v>
      </c>
      <c r="K6575" s="53">
        <v>5448.17</v>
      </c>
    </row>
    <row r="6576" spans="1:11" x14ac:dyDescent="0.25">
      <c r="A6576" s="50" t="s">
        <v>8029</v>
      </c>
      <c r="B6576" s="50" t="s">
        <v>8251</v>
      </c>
      <c r="C6576" s="50" t="s">
        <v>8141</v>
      </c>
      <c r="D6576" s="50" t="s">
        <v>37</v>
      </c>
      <c r="E6576" s="51">
        <v>45586</v>
      </c>
      <c r="F6576" s="50" t="s">
        <v>72</v>
      </c>
      <c r="G6576" s="50" t="s">
        <v>995</v>
      </c>
      <c r="H6576" s="50" t="s">
        <v>996</v>
      </c>
      <c r="I6576" s="50" t="s">
        <v>820</v>
      </c>
      <c r="J6576" s="50" t="s">
        <v>8045</v>
      </c>
      <c r="K6576" s="53">
        <v>5448.17</v>
      </c>
    </row>
    <row r="6577" spans="1:11" x14ac:dyDescent="0.25">
      <c r="A6577" s="50" t="s">
        <v>8029</v>
      </c>
      <c r="B6577" s="50" t="s">
        <v>8252</v>
      </c>
      <c r="C6577" s="50" t="s">
        <v>8253</v>
      </c>
      <c r="D6577" s="50" t="s">
        <v>37</v>
      </c>
      <c r="E6577" s="51">
        <v>45586</v>
      </c>
      <c r="F6577" s="50" t="s">
        <v>72</v>
      </c>
      <c r="G6577" s="50" t="s">
        <v>1473</v>
      </c>
      <c r="H6577" s="50" t="s">
        <v>1474</v>
      </c>
      <c r="I6577" s="50" t="s">
        <v>772</v>
      </c>
      <c r="J6577" s="50" t="s">
        <v>8032</v>
      </c>
      <c r="K6577" s="53">
        <v>3599</v>
      </c>
    </row>
    <row r="6578" spans="1:11" x14ac:dyDescent="0.25">
      <c r="A6578" s="50" t="s">
        <v>8029</v>
      </c>
      <c r="B6578" s="50" t="s">
        <v>8254</v>
      </c>
      <c r="C6578" s="50" t="s">
        <v>8255</v>
      </c>
      <c r="D6578" s="50" t="s">
        <v>37</v>
      </c>
      <c r="E6578" s="51">
        <v>45594</v>
      </c>
      <c r="F6578" s="50" t="s">
        <v>72</v>
      </c>
      <c r="G6578" s="50" t="s">
        <v>3247</v>
      </c>
      <c r="H6578" s="50" t="s">
        <v>3248</v>
      </c>
      <c r="I6578" s="50" t="s">
        <v>772</v>
      </c>
      <c r="J6578" s="50" t="s">
        <v>8182</v>
      </c>
      <c r="K6578" s="53">
        <v>23777.8</v>
      </c>
    </row>
    <row r="6579" spans="1:11" x14ac:dyDescent="0.25">
      <c r="A6579" s="50" t="s">
        <v>8029</v>
      </c>
      <c r="B6579" s="50" t="s">
        <v>8256</v>
      </c>
      <c r="C6579" s="50" t="s">
        <v>8257</v>
      </c>
      <c r="D6579" s="50" t="s">
        <v>37</v>
      </c>
      <c r="E6579" s="51">
        <v>45596</v>
      </c>
      <c r="F6579" s="50" t="s">
        <v>72</v>
      </c>
      <c r="G6579" s="50" t="s">
        <v>8095</v>
      </c>
      <c r="H6579" s="50" t="s">
        <v>8096</v>
      </c>
      <c r="I6579" s="50" t="s">
        <v>772</v>
      </c>
      <c r="J6579" s="50" t="s">
        <v>8032</v>
      </c>
      <c r="K6579" s="53">
        <v>9237.94</v>
      </c>
    </row>
    <row r="6580" spans="1:11" x14ac:dyDescent="0.25">
      <c r="A6580" s="50" t="s">
        <v>8029</v>
      </c>
      <c r="B6580" s="50" t="s">
        <v>8258</v>
      </c>
      <c r="C6580" s="50" t="s">
        <v>8257</v>
      </c>
      <c r="D6580" s="50" t="s">
        <v>37</v>
      </c>
      <c r="E6580" s="51">
        <v>45596</v>
      </c>
      <c r="F6580" s="50" t="s">
        <v>72</v>
      </c>
      <c r="G6580" s="50" t="s">
        <v>8095</v>
      </c>
      <c r="H6580" s="50" t="s">
        <v>8096</v>
      </c>
      <c r="I6580" s="50" t="s">
        <v>772</v>
      </c>
      <c r="J6580" s="50" t="s">
        <v>8032</v>
      </c>
      <c r="K6580" s="53">
        <v>9237.94</v>
      </c>
    </row>
    <row r="6581" spans="1:11" x14ac:dyDescent="0.25">
      <c r="A6581" s="50" t="s">
        <v>8029</v>
      </c>
      <c r="B6581" s="50" t="s">
        <v>8259</v>
      </c>
      <c r="C6581" s="50" t="s">
        <v>8257</v>
      </c>
      <c r="D6581" s="50" t="s">
        <v>37</v>
      </c>
      <c r="E6581" s="51">
        <v>45596</v>
      </c>
      <c r="F6581" s="50" t="s">
        <v>72</v>
      </c>
      <c r="G6581" s="50" t="s">
        <v>8095</v>
      </c>
      <c r="H6581" s="50" t="s">
        <v>8096</v>
      </c>
      <c r="I6581" s="50" t="s">
        <v>772</v>
      </c>
      <c r="J6581" s="50" t="s">
        <v>8032</v>
      </c>
      <c r="K6581" s="53">
        <v>9237.94</v>
      </c>
    </row>
    <row r="6582" spans="1:11" x14ac:dyDescent="0.25">
      <c r="A6582" s="50" t="s">
        <v>8029</v>
      </c>
      <c r="B6582" s="50" t="s">
        <v>8260</v>
      </c>
      <c r="C6582" s="50" t="s">
        <v>8257</v>
      </c>
      <c r="D6582" s="50" t="s">
        <v>37</v>
      </c>
      <c r="E6582" s="51">
        <v>45596</v>
      </c>
      <c r="F6582" s="50" t="s">
        <v>72</v>
      </c>
      <c r="G6582" s="50" t="s">
        <v>8095</v>
      </c>
      <c r="H6582" s="50" t="s">
        <v>8096</v>
      </c>
      <c r="I6582" s="50" t="s">
        <v>772</v>
      </c>
      <c r="J6582" s="50" t="s">
        <v>8032</v>
      </c>
      <c r="K6582" s="53">
        <v>9237.94</v>
      </c>
    </row>
    <row r="6583" spans="1:11" x14ac:dyDescent="0.25">
      <c r="A6583" s="50" t="s">
        <v>8029</v>
      </c>
      <c r="B6583" s="50" t="s">
        <v>8261</v>
      </c>
      <c r="C6583" s="50" t="s">
        <v>8257</v>
      </c>
      <c r="D6583" s="50" t="s">
        <v>37</v>
      </c>
      <c r="E6583" s="51">
        <v>45596</v>
      </c>
      <c r="F6583" s="50" t="s">
        <v>72</v>
      </c>
      <c r="G6583" s="50" t="s">
        <v>8095</v>
      </c>
      <c r="H6583" s="50" t="s">
        <v>8096</v>
      </c>
      <c r="I6583" s="50" t="s">
        <v>772</v>
      </c>
      <c r="J6583" s="50" t="s">
        <v>8032</v>
      </c>
      <c r="K6583" s="53">
        <v>9237.9500000000007</v>
      </c>
    </row>
    <row r="6584" spans="1:11" x14ac:dyDescent="0.25">
      <c r="A6584" s="50" t="s">
        <v>8029</v>
      </c>
      <c r="B6584" s="50" t="s">
        <v>8262</v>
      </c>
      <c r="C6584" s="50" t="s">
        <v>8139</v>
      </c>
      <c r="D6584" s="50" t="s">
        <v>37</v>
      </c>
      <c r="E6584" s="51">
        <v>45596</v>
      </c>
      <c r="F6584" s="50" t="s">
        <v>72</v>
      </c>
      <c r="G6584" s="50" t="s">
        <v>1074</v>
      </c>
      <c r="H6584" s="50" t="s">
        <v>1075</v>
      </c>
      <c r="I6584" s="50" t="s">
        <v>820</v>
      </c>
      <c r="J6584" s="50" t="s">
        <v>8045</v>
      </c>
      <c r="K6584" s="53">
        <v>4310.6400000000003</v>
      </c>
    </row>
    <row r="6585" spans="1:11" x14ac:dyDescent="0.25">
      <c r="A6585" s="50" t="s">
        <v>8029</v>
      </c>
      <c r="B6585" s="50" t="s">
        <v>8263</v>
      </c>
      <c r="C6585" s="50" t="s">
        <v>8139</v>
      </c>
      <c r="D6585" s="50" t="s">
        <v>37</v>
      </c>
      <c r="E6585" s="51">
        <v>45596</v>
      </c>
      <c r="F6585" s="50" t="s">
        <v>72</v>
      </c>
      <c r="G6585" s="50" t="s">
        <v>548</v>
      </c>
      <c r="H6585" s="50" t="s">
        <v>549</v>
      </c>
      <c r="I6585" s="50" t="s">
        <v>820</v>
      </c>
      <c r="J6585" s="50" t="s">
        <v>8045</v>
      </c>
      <c r="K6585" s="53">
        <v>4310.6400000000003</v>
      </c>
    </row>
    <row r="6586" spans="1:11" x14ac:dyDescent="0.25">
      <c r="A6586" s="50" t="s">
        <v>8029</v>
      </c>
      <c r="B6586" s="50" t="s">
        <v>8264</v>
      </c>
      <c r="C6586" s="50" t="s">
        <v>8257</v>
      </c>
      <c r="D6586" s="50" t="s">
        <v>37</v>
      </c>
      <c r="E6586" s="51">
        <v>45596</v>
      </c>
      <c r="F6586" s="50" t="s">
        <v>72</v>
      </c>
      <c r="G6586" s="50" t="s">
        <v>8095</v>
      </c>
      <c r="H6586" s="50" t="s">
        <v>8096</v>
      </c>
      <c r="I6586" s="50" t="s">
        <v>772</v>
      </c>
      <c r="J6586" s="50" t="s">
        <v>8032</v>
      </c>
      <c r="K6586" s="53">
        <v>9579.2000000000007</v>
      </c>
    </row>
    <row r="6587" spans="1:11" x14ac:dyDescent="0.25">
      <c r="A6587" s="50" t="s">
        <v>8029</v>
      </c>
      <c r="B6587" s="50" t="s">
        <v>8265</v>
      </c>
      <c r="C6587" s="50" t="s">
        <v>8257</v>
      </c>
      <c r="D6587" s="50" t="s">
        <v>37</v>
      </c>
      <c r="E6587" s="51">
        <v>45596</v>
      </c>
      <c r="F6587" s="50" t="s">
        <v>72</v>
      </c>
      <c r="G6587" s="50" t="s">
        <v>8095</v>
      </c>
      <c r="H6587" s="50" t="s">
        <v>8096</v>
      </c>
      <c r="I6587" s="50" t="s">
        <v>772</v>
      </c>
      <c r="J6587" s="50" t="s">
        <v>8032</v>
      </c>
      <c r="K6587" s="53">
        <v>9579.2000000000007</v>
      </c>
    </row>
    <row r="6588" spans="1:11" x14ac:dyDescent="0.25">
      <c r="A6588" s="50" t="s">
        <v>8029</v>
      </c>
      <c r="B6588" s="50" t="s">
        <v>8266</v>
      </c>
      <c r="C6588" s="50" t="s">
        <v>8257</v>
      </c>
      <c r="D6588" s="50" t="s">
        <v>37</v>
      </c>
      <c r="E6588" s="51">
        <v>45596</v>
      </c>
      <c r="F6588" s="50" t="s">
        <v>72</v>
      </c>
      <c r="G6588" s="50" t="s">
        <v>8095</v>
      </c>
      <c r="H6588" s="50" t="s">
        <v>8096</v>
      </c>
      <c r="I6588" s="50" t="s">
        <v>772</v>
      </c>
      <c r="J6588" s="50" t="s">
        <v>8032</v>
      </c>
      <c r="K6588" s="53">
        <v>9579.2000000000007</v>
      </c>
    </row>
    <row r="6589" spans="1:11" x14ac:dyDescent="0.25">
      <c r="A6589" s="50" t="s">
        <v>8029</v>
      </c>
      <c r="B6589" s="50" t="s">
        <v>8267</v>
      </c>
      <c r="C6589" s="50" t="s">
        <v>8257</v>
      </c>
      <c r="D6589" s="50" t="s">
        <v>37</v>
      </c>
      <c r="E6589" s="51">
        <v>45596</v>
      </c>
      <c r="F6589" s="50" t="s">
        <v>72</v>
      </c>
      <c r="G6589" s="50" t="s">
        <v>8095</v>
      </c>
      <c r="H6589" s="50" t="s">
        <v>8096</v>
      </c>
      <c r="I6589" s="50" t="s">
        <v>772</v>
      </c>
      <c r="J6589" s="50" t="s">
        <v>8032</v>
      </c>
      <c r="K6589" s="53">
        <v>9579.2000000000007</v>
      </c>
    </row>
    <row r="6590" spans="1:11" x14ac:dyDescent="0.25">
      <c r="A6590" s="50" t="s">
        <v>8029</v>
      </c>
      <c r="B6590" s="50" t="s">
        <v>8268</v>
      </c>
      <c r="C6590" s="50" t="s">
        <v>8257</v>
      </c>
      <c r="D6590" s="50" t="s">
        <v>37</v>
      </c>
      <c r="E6590" s="51">
        <v>45596</v>
      </c>
      <c r="F6590" s="50" t="s">
        <v>72</v>
      </c>
      <c r="G6590" s="50" t="s">
        <v>8095</v>
      </c>
      <c r="H6590" s="50" t="s">
        <v>8096</v>
      </c>
      <c r="I6590" s="50" t="s">
        <v>772</v>
      </c>
      <c r="J6590" s="50" t="s">
        <v>8032</v>
      </c>
      <c r="K6590" s="53">
        <v>9579.2000000000007</v>
      </c>
    </row>
    <row r="6591" spans="1:11" x14ac:dyDescent="0.25">
      <c r="A6591" s="50" t="s">
        <v>8029</v>
      </c>
      <c r="B6591" s="50" t="s">
        <v>8269</v>
      </c>
      <c r="C6591" s="50" t="s">
        <v>8270</v>
      </c>
      <c r="D6591" s="50" t="s">
        <v>37</v>
      </c>
      <c r="E6591" s="51">
        <v>45608</v>
      </c>
      <c r="F6591" s="50" t="s">
        <v>72</v>
      </c>
      <c r="G6591" s="50" t="s">
        <v>135</v>
      </c>
      <c r="H6591" s="50" t="s">
        <v>136</v>
      </c>
      <c r="I6591" s="50" t="s">
        <v>772</v>
      </c>
      <c r="J6591" s="50" t="s">
        <v>8032</v>
      </c>
      <c r="K6591" s="53">
        <v>12610</v>
      </c>
    </row>
    <row r="6592" spans="1:11" x14ac:dyDescent="0.25">
      <c r="A6592" s="50" t="s">
        <v>8029</v>
      </c>
      <c r="B6592" s="50" t="s">
        <v>8271</v>
      </c>
      <c r="C6592" s="50" t="s">
        <v>8272</v>
      </c>
      <c r="D6592" s="50" t="s">
        <v>37</v>
      </c>
      <c r="E6592" s="51">
        <v>45608</v>
      </c>
      <c r="F6592" s="50" t="s">
        <v>72</v>
      </c>
      <c r="G6592" s="50" t="s">
        <v>135</v>
      </c>
      <c r="H6592" s="50" t="s">
        <v>136</v>
      </c>
      <c r="I6592" s="50" t="s">
        <v>772</v>
      </c>
      <c r="J6592" s="50" t="s">
        <v>8032</v>
      </c>
      <c r="K6592" s="53">
        <v>6910</v>
      </c>
    </row>
    <row r="6593" spans="1:11" x14ac:dyDescent="0.25">
      <c r="A6593" s="50" t="s">
        <v>8029</v>
      </c>
      <c r="B6593" s="50" t="s">
        <v>8273</v>
      </c>
      <c r="C6593" s="50" t="s">
        <v>8274</v>
      </c>
      <c r="D6593" s="50" t="s">
        <v>37</v>
      </c>
      <c r="E6593" s="51">
        <v>45608</v>
      </c>
      <c r="F6593" s="50" t="s">
        <v>72</v>
      </c>
      <c r="G6593" s="50" t="s">
        <v>135</v>
      </c>
      <c r="H6593" s="50" t="s">
        <v>136</v>
      </c>
      <c r="I6593" s="50" t="s">
        <v>772</v>
      </c>
      <c r="J6593" s="50" t="s">
        <v>8032</v>
      </c>
      <c r="K6593" s="53">
        <v>8410</v>
      </c>
    </row>
    <row r="6594" spans="1:11" x14ac:dyDescent="0.25">
      <c r="A6594" s="50" t="s">
        <v>8029</v>
      </c>
      <c r="B6594" s="50" t="s">
        <v>8275</v>
      </c>
      <c r="C6594" s="50" t="s">
        <v>8276</v>
      </c>
      <c r="D6594" s="50" t="s">
        <v>37</v>
      </c>
      <c r="E6594" s="51">
        <v>45608</v>
      </c>
      <c r="F6594" s="50" t="s">
        <v>72</v>
      </c>
      <c r="G6594" s="50" t="s">
        <v>135</v>
      </c>
      <c r="H6594" s="50" t="s">
        <v>136</v>
      </c>
      <c r="I6594" s="50" t="s">
        <v>772</v>
      </c>
      <c r="J6594" s="50" t="s">
        <v>8182</v>
      </c>
      <c r="K6594" s="53">
        <v>20910</v>
      </c>
    </row>
    <row r="6595" spans="1:11" x14ac:dyDescent="0.25">
      <c r="A6595" s="50" t="s">
        <v>8029</v>
      </c>
      <c r="B6595" s="50" t="s">
        <v>8277</v>
      </c>
      <c r="C6595" s="50" t="s">
        <v>8278</v>
      </c>
      <c r="D6595" s="50" t="s">
        <v>37</v>
      </c>
      <c r="E6595" s="51">
        <v>45608</v>
      </c>
      <c r="F6595" s="50" t="s">
        <v>72</v>
      </c>
      <c r="G6595" s="50" t="s">
        <v>135</v>
      </c>
      <c r="H6595" s="50" t="s">
        <v>136</v>
      </c>
      <c r="I6595" s="50" t="s">
        <v>772</v>
      </c>
      <c r="J6595" s="50" t="s">
        <v>8032</v>
      </c>
      <c r="K6595" s="53">
        <v>3600</v>
      </c>
    </row>
    <row r="6596" spans="1:11" x14ac:dyDescent="0.25">
      <c r="A6596" s="50" t="s">
        <v>8029</v>
      </c>
      <c r="B6596" s="50" t="s">
        <v>8279</v>
      </c>
      <c r="C6596" s="50" t="s">
        <v>8280</v>
      </c>
      <c r="D6596" s="50" t="s">
        <v>37</v>
      </c>
      <c r="E6596" s="51">
        <v>45608</v>
      </c>
      <c r="F6596" s="50" t="s">
        <v>72</v>
      </c>
      <c r="G6596" s="50" t="s">
        <v>135</v>
      </c>
      <c r="H6596" s="50" t="s">
        <v>136</v>
      </c>
      <c r="I6596" s="50" t="s">
        <v>772</v>
      </c>
      <c r="J6596" s="50" t="s">
        <v>8032</v>
      </c>
      <c r="K6596" s="53">
        <v>3300</v>
      </c>
    </row>
    <row r="6597" spans="1:11" x14ac:dyDescent="0.25">
      <c r="A6597" s="50" t="s">
        <v>8029</v>
      </c>
      <c r="B6597" s="50" t="s">
        <v>8281</v>
      </c>
      <c r="C6597" s="50" t="s">
        <v>8282</v>
      </c>
      <c r="D6597" s="50" t="s">
        <v>37</v>
      </c>
      <c r="E6597" s="51">
        <v>45608</v>
      </c>
      <c r="F6597" s="50" t="s">
        <v>72</v>
      </c>
      <c r="G6597" s="50" t="s">
        <v>135</v>
      </c>
      <c r="H6597" s="50" t="s">
        <v>136</v>
      </c>
      <c r="I6597" s="50" t="s">
        <v>772</v>
      </c>
      <c r="J6597" s="50" t="s">
        <v>8032</v>
      </c>
      <c r="K6597" s="53">
        <v>3100</v>
      </c>
    </row>
    <row r="6598" spans="1:11" x14ac:dyDescent="0.25">
      <c r="A6598" s="50" t="s">
        <v>8029</v>
      </c>
      <c r="B6598" s="50" t="s">
        <v>8283</v>
      </c>
      <c r="C6598" s="50" t="s">
        <v>8284</v>
      </c>
      <c r="D6598" s="50" t="s">
        <v>37</v>
      </c>
      <c r="E6598" s="51">
        <v>45608</v>
      </c>
      <c r="F6598" s="50" t="s">
        <v>72</v>
      </c>
      <c r="G6598" s="50" t="s">
        <v>135</v>
      </c>
      <c r="H6598" s="50" t="s">
        <v>136</v>
      </c>
      <c r="I6598" s="50" t="s">
        <v>772</v>
      </c>
      <c r="J6598" s="50" t="s">
        <v>8032</v>
      </c>
      <c r="K6598" s="53">
        <v>5700</v>
      </c>
    </row>
    <row r="6599" spans="1:11" x14ac:dyDescent="0.25">
      <c r="A6599" s="50" t="s">
        <v>8029</v>
      </c>
      <c r="B6599" s="50" t="s">
        <v>8285</v>
      </c>
      <c r="C6599" s="50" t="s">
        <v>8286</v>
      </c>
      <c r="D6599" s="50" t="s">
        <v>37</v>
      </c>
      <c r="E6599" s="51">
        <v>45608</v>
      </c>
      <c r="F6599" s="50" t="s">
        <v>72</v>
      </c>
      <c r="G6599" s="50" t="s">
        <v>135</v>
      </c>
      <c r="H6599" s="50" t="s">
        <v>136</v>
      </c>
      <c r="I6599" s="50" t="s">
        <v>772</v>
      </c>
      <c r="J6599" s="50" t="s">
        <v>8032</v>
      </c>
      <c r="K6599" s="53">
        <v>3000</v>
      </c>
    </row>
    <row r="6600" spans="1:11" x14ac:dyDescent="0.25">
      <c r="A6600" s="50" t="s">
        <v>8029</v>
      </c>
      <c r="B6600" s="50" t="s">
        <v>8287</v>
      </c>
      <c r="C6600" s="50" t="s">
        <v>8288</v>
      </c>
      <c r="D6600" s="50" t="s">
        <v>37</v>
      </c>
      <c r="E6600" s="51">
        <v>45608</v>
      </c>
      <c r="F6600" s="50" t="s">
        <v>72</v>
      </c>
      <c r="G6600" s="50" t="s">
        <v>135</v>
      </c>
      <c r="H6600" s="50" t="s">
        <v>136</v>
      </c>
      <c r="I6600" s="50" t="s">
        <v>772</v>
      </c>
      <c r="J6600" s="50" t="s">
        <v>8032</v>
      </c>
      <c r="K6600" s="53">
        <v>5700</v>
      </c>
    </row>
    <row r="6601" spans="1:11" x14ac:dyDescent="0.25">
      <c r="A6601" s="50" t="s">
        <v>8029</v>
      </c>
      <c r="B6601" s="50" t="s">
        <v>8289</v>
      </c>
      <c r="C6601" s="50" t="s">
        <v>8290</v>
      </c>
      <c r="D6601" s="50" t="s">
        <v>37</v>
      </c>
      <c r="E6601" s="51">
        <v>45608</v>
      </c>
      <c r="F6601" s="50" t="s">
        <v>72</v>
      </c>
      <c r="G6601" s="50" t="s">
        <v>135</v>
      </c>
      <c r="H6601" s="50" t="s">
        <v>136</v>
      </c>
      <c r="I6601" s="50" t="s">
        <v>772</v>
      </c>
      <c r="J6601" s="50" t="s">
        <v>8032</v>
      </c>
      <c r="K6601" s="53">
        <v>3400</v>
      </c>
    </row>
    <row r="6602" spans="1:11" x14ac:dyDescent="0.25">
      <c r="A6602" s="50" t="s">
        <v>8029</v>
      </c>
      <c r="B6602" s="50" t="s">
        <v>8291</v>
      </c>
      <c r="C6602" s="50" t="s">
        <v>8292</v>
      </c>
      <c r="D6602" s="50" t="s">
        <v>37</v>
      </c>
      <c r="E6602" s="51">
        <v>45608</v>
      </c>
      <c r="F6602" s="50" t="s">
        <v>72</v>
      </c>
      <c r="G6602" s="50" t="s">
        <v>135</v>
      </c>
      <c r="H6602" s="50" t="s">
        <v>136</v>
      </c>
      <c r="I6602" s="50" t="s">
        <v>772</v>
      </c>
      <c r="J6602" s="50" t="s">
        <v>8032</v>
      </c>
      <c r="K6602" s="53">
        <v>5000</v>
      </c>
    </row>
    <row r="6603" spans="1:11" x14ac:dyDescent="0.25">
      <c r="A6603" s="50" t="s">
        <v>8029</v>
      </c>
      <c r="B6603" s="50" t="s">
        <v>8293</v>
      </c>
      <c r="C6603" s="50" t="s">
        <v>8294</v>
      </c>
      <c r="D6603" s="50" t="s">
        <v>37</v>
      </c>
      <c r="E6603" s="51">
        <v>45608</v>
      </c>
      <c r="F6603" s="50" t="s">
        <v>72</v>
      </c>
      <c r="G6603" s="50" t="s">
        <v>135</v>
      </c>
      <c r="H6603" s="50" t="s">
        <v>136</v>
      </c>
      <c r="I6603" s="50" t="s">
        <v>772</v>
      </c>
      <c r="J6603" s="50" t="s">
        <v>8032</v>
      </c>
      <c r="K6603" s="53">
        <v>3430</v>
      </c>
    </row>
    <row r="6604" spans="1:11" x14ac:dyDescent="0.25">
      <c r="A6604" s="50" t="s">
        <v>8029</v>
      </c>
      <c r="B6604" s="50" t="s">
        <v>8295</v>
      </c>
      <c r="C6604" s="50" t="s">
        <v>8296</v>
      </c>
      <c r="D6604" s="50" t="s">
        <v>37</v>
      </c>
      <c r="E6604" s="51">
        <v>45608</v>
      </c>
      <c r="F6604" s="50" t="s">
        <v>72</v>
      </c>
      <c r="G6604" s="50" t="s">
        <v>135</v>
      </c>
      <c r="H6604" s="50" t="s">
        <v>136</v>
      </c>
      <c r="I6604" s="50" t="s">
        <v>772</v>
      </c>
      <c r="J6604" s="50" t="s">
        <v>8032</v>
      </c>
      <c r="K6604" s="53">
        <v>3300</v>
      </c>
    </row>
    <row r="6605" spans="1:11" x14ac:dyDescent="0.25">
      <c r="A6605" s="50" t="s">
        <v>8029</v>
      </c>
      <c r="B6605" s="50" t="s">
        <v>8297</v>
      </c>
      <c r="C6605" s="50" t="s">
        <v>8298</v>
      </c>
      <c r="D6605" s="50" t="s">
        <v>37</v>
      </c>
      <c r="E6605" s="51">
        <v>45608</v>
      </c>
      <c r="F6605" s="50" t="s">
        <v>72</v>
      </c>
      <c r="G6605" s="50" t="s">
        <v>135</v>
      </c>
      <c r="H6605" s="50" t="s">
        <v>136</v>
      </c>
      <c r="I6605" s="50" t="s">
        <v>772</v>
      </c>
      <c r="J6605" s="50" t="s">
        <v>8032</v>
      </c>
      <c r="K6605" s="53">
        <v>15866</v>
      </c>
    </row>
    <row r="6606" spans="1:11" x14ac:dyDescent="0.25">
      <c r="A6606" s="50" t="s">
        <v>8029</v>
      </c>
      <c r="B6606" s="50" t="s">
        <v>8299</v>
      </c>
      <c r="C6606" s="50" t="s">
        <v>8300</v>
      </c>
      <c r="D6606" s="50" t="s">
        <v>37</v>
      </c>
      <c r="E6606" s="51">
        <v>45608</v>
      </c>
      <c r="F6606" s="50" t="s">
        <v>72</v>
      </c>
      <c r="G6606" s="50" t="s">
        <v>135</v>
      </c>
      <c r="H6606" s="50" t="s">
        <v>136</v>
      </c>
      <c r="I6606" s="50" t="s">
        <v>772</v>
      </c>
      <c r="J6606" s="50" t="s">
        <v>8032</v>
      </c>
      <c r="K6606" s="53">
        <v>5266</v>
      </c>
    </row>
    <row r="6607" spans="1:11" x14ac:dyDescent="0.25">
      <c r="A6607" s="50" t="s">
        <v>8029</v>
      </c>
      <c r="B6607" s="50" t="s">
        <v>8301</v>
      </c>
      <c r="C6607" s="50" t="s">
        <v>8302</v>
      </c>
      <c r="D6607" s="50" t="s">
        <v>37</v>
      </c>
      <c r="E6607" s="51">
        <v>45608</v>
      </c>
      <c r="F6607" s="50" t="s">
        <v>72</v>
      </c>
      <c r="G6607" s="50" t="s">
        <v>135</v>
      </c>
      <c r="H6607" s="50" t="s">
        <v>136</v>
      </c>
      <c r="I6607" s="50" t="s">
        <v>772</v>
      </c>
      <c r="J6607" s="50" t="s">
        <v>8032</v>
      </c>
      <c r="K6607" s="53">
        <v>8166</v>
      </c>
    </row>
    <row r="6608" spans="1:11" x14ac:dyDescent="0.25">
      <c r="A6608" s="50" t="s">
        <v>8029</v>
      </c>
      <c r="B6608" s="50" t="s">
        <v>8303</v>
      </c>
      <c r="C6608" s="50" t="s">
        <v>8304</v>
      </c>
      <c r="D6608" s="50" t="s">
        <v>37</v>
      </c>
      <c r="E6608" s="51">
        <v>45608</v>
      </c>
      <c r="F6608" s="50" t="s">
        <v>72</v>
      </c>
      <c r="G6608" s="50" t="s">
        <v>135</v>
      </c>
      <c r="H6608" s="50" t="s">
        <v>136</v>
      </c>
      <c r="I6608" s="50" t="s">
        <v>772</v>
      </c>
      <c r="J6608" s="50" t="s">
        <v>8032</v>
      </c>
      <c r="K6608" s="53">
        <v>4666</v>
      </c>
    </row>
    <row r="6609" spans="1:11" x14ac:dyDescent="0.25">
      <c r="A6609" s="50" t="s">
        <v>8029</v>
      </c>
      <c r="B6609" s="50" t="s">
        <v>8305</v>
      </c>
      <c r="C6609" s="50" t="s">
        <v>8306</v>
      </c>
      <c r="D6609" s="50" t="s">
        <v>37</v>
      </c>
      <c r="E6609" s="51">
        <v>45608</v>
      </c>
      <c r="F6609" s="50" t="s">
        <v>72</v>
      </c>
      <c r="G6609" s="50" t="s">
        <v>135</v>
      </c>
      <c r="H6609" s="50" t="s">
        <v>136</v>
      </c>
      <c r="I6609" s="50" t="s">
        <v>772</v>
      </c>
      <c r="J6609" s="50" t="s">
        <v>8032</v>
      </c>
      <c r="K6609" s="53">
        <v>14166</v>
      </c>
    </row>
    <row r="6610" spans="1:11" x14ac:dyDescent="0.25">
      <c r="A6610" s="50" t="s">
        <v>8029</v>
      </c>
      <c r="B6610" s="50" t="s">
        <v>8307</v>
      </c>
      <c r="C6610" s="50" t="s">
        <v>8308</v>
      </c>
      <c r="D6610" s="50" t="s">
        <v>37</v>
      </c>
      <c r="E6610" s="51">
        <v>45621</v>
      </c>
      <c r="F6610" s="50" t="s">
        <v>72</v>
      </c>
      <c r="G6610" s="50" t="s">
        <v>1135</v>
      </c>
      <c r="H6610" s="50" t="s">
        <v>1136</v>
      </c>
      <c r="I6610" s="50" t="s">
        <v>772</v>
      </c>
      <c r="J6610" s="50" t="s">
        <v>8032</v>
      </c>
      <c r="K6610" s="53">
        <v>6171</v>
      </c>
    </row>
    <row r="6611" spans="1:11" x14ac:dyDescent="0.25">
      <c r="A6611" s="50" t="s">
        <v>8029</v>
      </c>
      <c r="B6611" s="50" t="s">
        <v>8309</v>
      </c>
      <c r="C6611" s="50" t="s">
        <v>8310</v>
      </c>
      <c r="D6611" s="50" t="s">
        <v>37</v>
      </c>
      <c r="E6611" s="51">
        <v>45624</v>
      </c>
      <c r="F6611" s="50" t="s">
        <v>72</v>
      </c>
      <c r="G6611" s="50" t="s">
        <v>8311</v>
      </c>
      <c r="H6611" s="50" t="s">
        <v>8312</v>
      </c>
      <c r="I6611" s="50" t="s">
        <v>772</v>
      </c>
      <c r="J6611" s="50" t="s">
        <v>8032</v>
      </c>
      <c r="K6611" s="53">
        <v>3307</v>
      </c>
    </row>
    <row r="6612" spans="1:11" x14ac:dyDescent="0.25">
      <c r="A6612" s="50" t="s">
        <v>8029</v>
      </c>
      <c r="B6612" s="50" t="s">
        <v>8313</v>
      </c>
      <c r="C6612" s="50" t="s">
        <v>8141</v>
      </c>
      <c r="D6612" s="50" t="s">
        <v>37</v>
      </c>
      <c r="E6612" s="51">
        <v>45636</v>
      </c>
      <c r="F6612" s="50" t="s">
        <v>72</v>
      </c>
      <c r="G6612" s="50" t="s">
        <v>459</v>
      </c>
      <c r="H6612" s="50" t="s">
        <v>460</v>
      </c>
      <c r="I6612" s="50" t="s">
        <v>820</v>
      </c>
      <c r="J6612" s="50" t="s">
        <v>8045</v>
      </c>
      <c r="K6612" s="53">
        <v>5448.17</v>
      </c>
    </row>
    <row r="6613" spans="1:11" x14ac:dyDescent="0.25">
      <c r="A6613" s="50" t="s">
        <v>8029</v>
      </c>
      <c r="B6613" s="50" t="s">
        <v>8314</v>
      </c>
      <c r="C6613" s="50" t="s">
        <v>8141</v>
      </c>
      <c r="D6613" s="50" t="s">
        <v>37</v>
      </c>
      <c r="E6613" s="51">
        <v>45636</v>
      </c>
      <c r="F6613" s="50" t="s">
        <v>72</v>
      </c>
      <c r="G6613" s="50" t="s">
        <v>459</v>
      </c>
      <c r="H6613" s="50" t="s">
        <v>460</v>
      </c>
      <c r="I6613" s="50" t="s">
        <v>820</v>
      </c>
      <c r="J6613" s="50" t="s">
        <v>8045</v>
      </c>
      <c r="K6613" s="53">
        <v>5448.17</v>
      </c>
    </row>
    <row r="6614" spans="1:11" x14ac:dyDescent="0.25">
      <c r="A6614" s="50" t="s">
        <v>8029</v>
      </c>
      <c r="B6614" s="50" t="s">
        <v>8315</v>
      </c>
      <c r="C6614" s="50" t="s">
        <v>8141</v>
      </c>
      <c r="D6614" s="50" t="s">
        <v>37</v>
      </c>
      <c r="E6614" s="51">
        <v>45636</v>
      </c>
      <c r="F6614" s="50" t="s">
        <v>72</v>
      </c>
      <c r="G6614" s="50" t="s">
        <v>459</v>
      </c>
      <c r="H6614" s="50" t="s">
        <v>460</v>
      </c>
      <c r="I6614" s="50" t="s">
        <v>820</v>
      </c>
      <c r="J6614" s="50" t="s">
        <v>8045</v>
      </c>
      <c r="K6614" s="53">
        <v>5448.17</v>
      </c>
    </row>
    <row r="6615" spans="1:11" x14ac:dyDescent="0.25">
      <c r="A6615" s="50" t="s">
        <v>8029</v>
      </c>
      <c r="B6615" s="50" t="s">
        <v>8316</v>
      </c>
      <c r="C6615" s="50" t="s">
        <v>8141</v>
      </c>
      <c r="D6615" s="50" t="s">
        <v>37</v>
      </c>
      <c r="E6615" s="51">
        <v>45636</v>
      </c>
      <c r="F6615" s="50" t="s">
        <v>72</v>
      </c>
      <c r="G6615" s="50" t="s">
        <v>459</v>
      </c>
      <c r="H6615" s="50" t="s">
        <v>460</v>
      </c>
      <c r="I6615" s="50" t="s">
        <v>820</v>
      </c>
      <c r="J6615" s="50" t="s">
        <v>8045</v>
      </c>
      <c r="K6615" s="53">
        <v>5448.17</v>
      </c>
    </row>
    <row r="6616" spans="1:11" x14ac:dyDescent="0.25">
      <c r="A6616" s="50" t="s">
        <v>8029</v>
      </c>
      <c r="B6616" s="50" t="s">
        <v>8317</v>
      </c>
      <c r="C6616" s="50" t="s">
        <v>8141</v>
      </c>
      <c r="D6616" s="50" t="s">
        <v>37</v>
      </c>
      <c r="E6616" s="51">
        <v>45636</v>
      </c>
      <c r="F6616" s="50" t="s">
        <v>72</v>
      </c>
      <c r="G6616" s="50" t="s">
        <v>459</v>
      </c>
      <c r="H6616" s="50" t="s">
        <v>460</v>
      </c>
      <c r="I6616" s="50" t="s">
        <v>820</v>
      </c>
      <c r="J6616" s="50" t="s">
        <v>8045</v>
      </c>
      <c r="K6616" s="53">
        <v>5448.17</v>
      </c>
    </row>
    <row r="6617" spans="1:11" x14ac:dyDescent="0.25">
      <c r="A6617" s="50" t="s">
        <v>8029</v>
      </c>
      <c r="B6617" s="50" t="s">
        <v>8318</v>
      </c>
      <c r="C6617" s="50" t="s">
        <v>8141</v>
      </c>
      <c r="D6617" s="50" t="s">
        <v>37</v>
      </c>
      <c r="E6617" s="51">
        <v>45636</v>
      </c>
      <c r="F6617" s="50" t="s">
        <v>72</v>
      </c>
      <c r="G6617" s="50" t="s">
        <v>459</v>
      </c>
      <c r="H6617" s="50" t="s">
        <v>460</v>
      </c>
      <c r="I6617" s="50" t="s">
        <v>820</v>
      </c>
      <c r="J6617" s="50" t="s">
        <v>8045</v>
      </c>
      <c r="K6617" s="53">
        <v>5448.17</v>
      </c>
    </row>
    <row r="6618" spans="1:11" x14ac:dyDescent="0.25">
      <c r="A6618" s="50" t="s">
        <v>8029</v>
      </c>
      <c r="B6618" s="50" t="s">
        <v>8319</v>
      </c>
      <c r="C6618" s="50" t="s">
        <v>8141</v>
      </c>
      <c r="D6618" s="50" t="s">
        <v>37</v>
      </c>
      <c r="E6618" s="51">
        <v>45636</v>
      </c>
      <c r="F6618" s="50" t="s">
        <v>72</v>
      </c>
      <c r="G6618" s="50" t="s">
        <v>459</v>
      </c>
      <c r="H6618" s="50" t="s">
        <v>460</v>
      </c>
      <c r="I6618" s="50" t="s">
        <v>820</v>
      </c>
      <c r="J6618" s="50" t="s">
        <v>8045</v>
      </c>
      <c r="K6618" s="53">
        <v>5448.17</v>
      </c>
    </row>
    <row r="6619" spans="1:11" x14ac:dyDescent="0.25">
      <c r="A6619" s="50" t="s">
        <v>8029</v>
      </c>
      <c r="B6619" s="50" t="s">
        <v>8320</v>
      </c>
      <c r="C6619" s="50" t="s">
        <v>8141</v>
      </c>
      <c r="D6619" s="50" t="s">
        <v>37</v>
      </c>
      <c r="E6619" s="51">
        <v>45636</v>
      </c>
      <c r="F6619" s="50" t="s">
        <v>72</v>
      </c>
      <c r="G6619" s="50" t="s">
        <v>459</v>
      </c>
      <c r="H6619" s="50" t="s">
        <v>460</v>
      </c>
      <c r="I6619" s="50" t="s">
        <v>820</v>
      </c>
      <c r="J6619" s="50" t="s">
        <v>8045</v>
      </c>
      <c r="K6619" s="53">
        <v>5448.17</v>
      </c>
    </row>
    <row r="6620" spans="1:11" x14ac:dyDescent="0.25">
      <c r="A6620" s="50" t="s">
        <v>8029</v>
      </c>
      <c r="B6620" s="50" t="s">
        <v>8321</v>
      </c>
      <c r="C6620" s="50" t="s">
        <v>8141</v>
      </c>
      <c r="D6620" s="50" t="s">
        <v>37</v>
      </c>
      <c r="E6620" s="51">
        <v>45636</v>
      </c>
      <c r="F6620" s="50" t="s">
        <v>72</v>
      </c>
      <c r="G6620" s="50" t="s">
        <v>274</v>
      </c>
      <c r="H6620" s="50" t="s">
        <v>275</v>
      </c>
      <c r="I6620" s="50" t="s">
        <v>820</v>
      </c>
      <c r="J6620" s="50" t="s">
        <v>8045</v>
      </c>
      <c r="K6620" s="53">
        <v>5448.17</v>
      </c>
    </row>
    <row r="6621" spans="1:11" x14ac:dyDescent="0.25">
      <c r="A6621" s="50" t="s">
        <v>8029</v>
      </c>
      <c r="B6621" s="50" t="s">
        <v>8322</v>
      </c>
      <c r="C6621" s="50" t="s">
        <v>8139</v>
      </c>
      <c r="D6621" s="50" t="s">
        <v>37</v>
      </c>
      <c r="E6621" s="51">
        <v>45636</v>
      </c>
      <c r="F6621" s="50" t="s">
        <v>72</v>
      </c>
      <c r="G6621" s="50" t="s">
        <v>274</v>
      </c>
      <c r="H6621" s="50" t="s">
        <v>275</v>
      </c>
      <c r="I6621" s="50" t="s">
        <v>820</v>
      </c>
      <c r="J6621" s="50" t="s">
        <v>8045</v>
      </c>
      <c r="K6621" s="53">
        <v>4310.6400000000003</v>
      </c>
    </row>
    <row r="6622" spans="1:11" x14ac:dyDescent="0.25">
      <c r="A6622" s="50" t="s">
        <v>8029</v>
      </c>
      <c r="B6622" s="50" t="s">
        <v>8323</v>
      </c>
      <c r="C6622" s="50" t="s">
        <v>8160</v>
      </c>
      <c r="D6622" s="50" t="s">
        <v>37</v>
      </c>
      <c r="E6622" s="51">
        <v>45645</v>
      </c>
      <c r="F6622" s="50" t="s">
        <v>72</v>
      </c>
      <c r="G6622" s="50" t="s">
        <v>7634</v>
      </c>
      <c r="H6622" s="50" t="s">
        <v>7635</v>
      </c>
      <c r="I6622" s="50" t="s">
        <v>820</v>
      </c>
      <c r="J6622" s="50" t="s">
        <v>8324</v>
      </c>
      <c r="K6622" s="53">
        <v>39199.279999999999</v>
      </c>
    </row>
    <row r="6623" spans="1:11" x14ac:dyDescent="0.25">
      <c r="A6623" s="50" t="s">
        <v>8029</v>
      </c>
      <c r="B6623" s="50" t="s">
        <v>8325</v>
      </c>
      <c r="C6623" s="50" t="s">
        <v>8139</v>
      </c>
      <c r="D6623" s="50" t="s">
        <v>37</v>
      </c>
      <c r="E6623" s="51">
        <v>45656</v>
      </c>
      <c r="F6623" s="50" t="s">
        <v>72</v>
      </c>
      <c r="G6623" s="50" t="s">
        <v>2235</v>
      </c>
      <c r="H6623" s="50" t="s">
        <v>2236</v>
      </c>
      <c r="I6623" s="50" t="s">
        <v>820</v>
      </c>
      <c r="J6623" s="50" t="s">
        <v>8045</v>
      </c>
      <c r="K6623" s="53">
        <v>4310.6400000000003</v>
      </c>
    </row>
    <row r="6624" spans="1:11" x14ac:dyDescent="0.25">
      <c r="A6624" s="50" t="s">
        <v>8029</v>
      </c>
      <c r="B6624" s="50" t="s">
        <v>8326</v>
      </c>
      <c r="C6624" s="50" t="s">
        <v>8139</v>
      </c>
      <c r="D6624" s="50" t="s">
        <v>37</v>
      </c>
      <c r="E6624" s="51">
        <v>45656</v>
      </c>
      <c r="F6624" s="50" t="s">
        <v>72</v>
      </c>
      <c r="G6624" s="50" t="s">
        <v>2235</v>
      </c>
      <c r="H6624" s="50" t="s">
        <v>2236</v>
      </c>
      <c r="I6624" s="50" t="s">
        <v>820</v>
      </c>
      <c r="J6624" s="50" t="s">
        <v>8045</v>
      </c>
      <c r="K6624" s="53">
        <v>4310.6400000000003</v>
      </c>
    </row>
    <row r="6625" spans="1:11" x14ac:dyDescent="0.25">
      <c r="A6625" s="50" t="s">
        <v>8029</v>
      </c>
      <c r="B6625" s="50" t="s">
        <v>8327</v>
      </c>
      <c r="C6625" s="50" t="s">
        <v>8139</v>
      </c>
      <c r="D6625" s="50" t="s">
        <v>37</v>
      </c>
      <c r="E6625" s="51">
        <v>45656</v>
      </c>
      <c r="F6625" s="50" t="s">
        <v>72</v>
      </c>
      <c r="G6625" s="50" t="s">
        <v>2235</v>
      </c>
      <c r="H6625" s="50" t="s">
        <v>2236</v>
      </c>
      <c r="I6625" s="50" t="s">
        <v>820</v>
      </c>
      <c r="J6625" s="50" t="s">
        <v>8045</v>
      </c>
      <c r="K6625" s="53">
        <v>4310.6400000000003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50E4A-28AC-4BE5-A295-543940A02663}">
  <sheetPr filterMode="1"/>
  <dimension ref="A1:L1126"/>
  <sheetViews>
    <sheetView workbookViewId="0">
      <selection activeCell="K1" sqref="K1:K1048576"/>
    </sheetView>
  </sheetViews>
  <sheetFormatPr defaultRowHeight="15" x14ac:dyDescent="0.25"/>
  <sheetData>
    <row r="1" spans="1:12" x14ac:dyDescent="0.25">
      <c r="A1" s="50" t="s">
        <v>56</v>
      </c>
      <c r="B1" s="50" t="s">
        <v>57</v>
      </c>
      <c r="C1" s="50" t="s">
        <v>1099</v>
      </c>
      <c r="D1" s="50" t="s">
        <v>59</v>
      </c>
      <c r="E1" s="50" t="s">
        <v>60</v>
      </c>
      <c r="F1" s="50" t="s">
        <v>61</v>
      </c>
      <c r="G1" s="50" t="s">
        <v>62</v>
      </c>
      <c r="H1" s="50" t="s">
        <v>63</v>
      </c>
      <c r="I1" s="50" t="s">
        <v>64</v>
      </c>
      <c r="J1" s="50" t="s">
        <v>1100</v>
      </c>
      <c r="K1" s="50" t="s">
        <v>1101</v>
      </c>
      <c r="L1" s="50" t="s">
        <v>1102</v>
      </c>
    </row>
    <row r="2" spans="1:12" hidden="1" x14ac:dyDescent="0.25">
      <c r="A2" s="50" t="s">
        <v>8328</v>
      </c>
      <c r="B2" s="50" t="s">
        <v>8329</v>
      </c>
      <c r="C2" s="50" t="s">
        <v>8330</v>
      </c>
      <c r="D2" s="50" t="s">
        <v>37</v>
      </c>
      <c r="E2" s="51">
        <v>45300</v>
      </c>
      <c r="F2" s="50" t="s">
        <v>72</v>
      </c>
      <c r="G2" s="50" t="s">
        <v>73</v>
      </c>
      <c r="H2" s="50" t="s">
        <v>74</v>
      </c>
      <c r="I2" s="50" t="s">
        <v>75</v>
      </c>
      <c r="J2" s="50" t="s">
        <v>8331</v>
      </c>
      <c r="K2" s="53">
        <v>3831.68</v>
      </c>
      <c r="L2" s="50"/>
    </row>
    <row r="3" spans="1:12" hidden="1" x14ac:dyDescent="0.25">
      <c r="A3" s="50" t="s">
        <v>8328</v>
      </c>
      <c r="B3" s="50" t="s">
        <v>8332</v>
      </c>
      <c r="C3" s="50" t="s">
        <v>8333</v>
      </c>
      <c r="D3" s="50" t="s">
        <v>37</v>
      </c>
      <c r="E3" s="51">
        <v>45300</v>
      </c>
      <c r="F3" s="50" t="s">
        <v>72</v>
      </c>
      <c r="G3" s="50" t="s">
        <v>73</v>
      </c>
      <c r="H3" s="50" t="s">
        <v>74</v>
      </c>
      <c r="I3" s="50" t="s">
        <v>75</v>
      </c>
      <c r="J3" s="50" t="s">
        <v>8331</v>
      </c>
      <c r="K3" s="53">
        <v>3463.55</v>
      </c>
      <c r="L3" s="50"/>
    </row>
    <row r="4" spans="1:12" hidden="1" x14ac:dyDescent="0.25">
      <c r="A4" s="50" t="s">
        <v>8328</v>
      </c>
      <c r="B4" s="50" t="s">
        <v>8334</v>
      </c>
      <c r="C4" s="50" t="s">
        <v>8335</v>
      </c>
      <c r="D4" s="50" t="s">
        <v>37</v>
      </c>
      <c r="E4" s="51">
        <v>45300</v>
      </c>
      <c r="F4" s="50" t="s">
        <v>72</v>
      </c>
      <c r="G4" s="50" t="s">
        <v>73</v>
      </c>
      <c r="H4" s="50" t="s">
        <v>74</v>
      </c>
      <c r="I4" s="50" t="s">
        <v>75</v>
      </c>
      <c r="J4" s="50" t="s">
        <v>8331</v>
      </c>
      <c r="K4" s="53">
        <v>1180.58</v>
      </c>
      <c r="L4" s="50"/>
    </row>
    <row r="5" spans="1:12" x14ac:dyDescent="0.25">
      <c r="A5" s="50" t="s">
        <v>8336</v>
      </c>
      <c r="B5" s="50" t="s">
        <v>8337</v>
      </c>
      <c r="C5" s="50" t="s">
        <v>8338</v>
      </c>
      <c r="D5" s="50" t="s">
        <v>37</v>
      </c>
      <c r="E5" s="51">
        <v>45322</v>
      </c>
      <c r="F5" s="50" t="s">
        <v>1113</v>
      </c>
      <c r="G5" s="50" t="s">
        <v>242</v>
      </c>
      <c r="H5" s="50" t="s">
        <v>243</v>
      </c>
      <c r="I5" s="50" t="s">
        <v>90</v>
      </c>
      <c r="J5" s="50" t="s">
        <v>8339</v>
      </c>
      <c r="K5" s="53">
        <v>2000</v>
      </c>
      <c r="L5" s="50"/>
    </row>
    <row r="6" spans="1:12" x14ac:dyDescent="0.25">
      <c r="A6" s="50" t="s">
        <v>8336</v>
      </c>
      <c r="B6" s="50" t="s">
        <v>8340</v>
      </c>
      <c r="C6" s="50" t="s">
        <v>8338</v>
      </c>
      <c r="D6" s="50" t="s">
        <v>1152</v>
      </c>
      <c r="E6" s="51">
        <v>45322</v>
      </c>
      <c r="F6" s="50" t="s">
        <v>1113</v>
      </c>
      <c r="G6" s="50" t="s">
        <v>8341</v>
      </c>
      <c r="H6" s="50" t="s">
        <v>8342</v>
      </c>
      <c r="I6" s="50" t="s">
        <v>90</v>
      </c>
      <c r="J6" s="50" t="s">
        <v>8339</v>
      </c>
      <c r="K6" s="53">
        <v>2000</v>
      </c>
      <c r="L6" s="51">
        <v>45473</v>
      </c>
    </row>
    <row r="7" spans="1:12" x14ac:dyDescent="0.25">
      <c r="A7" s="50" t="s">
        <v>8336</v>
      </c>
      <c r="B7" s="50" t="s">
        <v>8343</v>
      </c>
      <c r="C7" s="50" t="s">
        <v>8344</v>
      </c>
      <c r="D7" s="50" t="s">
        <v>37</v>
      </c>
      <c r="E7" s="51">
        <v>45351</v>
      </c>
      <c r="F7" s="50" t="s">
        <v>1113</v>
      </c>
      <c r="G7" s="50" t="s">
        <v>995</v>
      </c>
      <c r="H7" s="50" t="s">
        <v>996</v>
      </c>
      <c r="I7" s="50" t="s">
        <v>772</v>
      </c>
      <c r="J7" s="50" t="s">
        <v>8345</v>
      </c>
      <c r="K7" s="53">
        <v>2000</v>
      </c>
      <c r="L7" s="50"/>
    </row>
    <row r="8" spans="1:12" x14ac:dyDescent="0.25">
      <c r="A8" s="50" t="s">
        <v>8336</v>
      </c>
      <c r="B8" s="50" t="s">
        <v>8346</v>
      </c>
      <c r="C8" s="50" t="s">
        <v>8347</v>
      </c>
      <c r="D8" s="50" t="s">
        <v>37</v>
      </c>
      <c r="E8" s="51">
        <v>45382</v>
      </c>
      <c r="F8" s="50" t="s">
        <v>78</v>
      </c>
      <c r="G8" s="50" t="s">
        <v>111</v>
      </c>
      <c r="H8" s="50" t="s">
        <v>112</v>
      </c>
      <c r="I8" s="50" t="s">
        <v>820</v>
      </c>
      <c r="J8" s="50" t="s">
        <v>8348</v>
      </c>
      <c r="K8" s="53">
        <v>1851</v>
      </c>
      <c r="L8" s="50"/>
    </row>
    <row r="9" spans="1:12" x14ac:dyDescent="0.25">
      <c r="A9" s="50" t="s">
        <v>8336</v>
      </c>
      <c r="B9" s="50" t="s">
        <v>8349</v>
      </c>
      <c r="C9" s="50" t="s">
        <v>8350</v>
      </c>
      <c r="D9" s="50" t="s">
        <v>37</v>
      </c>
      <c r="E9" s="51">
        <v>45382</v>
      </c>
      <c r="F9" s="50" t="s">
        <v>78</v>
      </c>
      <c r="G9" s="50" t="s">
        <v>462</v>
      </c>
      <c r="H9" s="50" t="s">
        <v>463</v>
      </c>
      <c r="I9" s="50" t="s">
        <v>820</v>
      </c>
      <c r="J9" s="50" t="s">
        <v>8348</v>
      </c>
      <c r="K9" s="53">
        <v>2500</v>
      </c>
      <c r="L9" s="50"/>
    </row>
    <row r="10" spans="1:12" x14ac:dyDescent="0.25">
      <c r="A10" s="50" t="s">
        <v>8336</v>
      </c>
      <c r="B10" s="50" t="s">
        <v>8351</v>
      </c>
      <c r="C10" s="50" t="s">
        <v>8352</v>
      </c>
      <c r="D10" s="50" t="s">
        <v>37</v>
      </c>
      <c r="E10" s="51">
        <v>45382</v>
      </c>
      <c r="F10" s="50" t="s">
        <v>78</v>
      </c>
      <c r="G10" s="50" t="s">
        <v>4150</v>
      </c>
      <c r="H10" s="50" t="s">
        <v>4151</v>
      </c>
      <c r="I10" s="50" t="s">
        <v>820</v>
      </c>
      <c r="J10" s="50" t="s">
        <v>8353</v>
      </c>
      <c r="K10" s="53">
        <v>539</v>
      </c>
      <c r="L10" s="50"/>
    </row>
    <row r="11" spans="1:12" x14ac:dyDescent="0.25">
      <c r="A11" s="50" t="s">
        <v>8336</v>
      </c>
      <c r="B11" s="50" t="s">
        <v>8354</v>
      </c>
      <c r="C11" s="50" t="s">
        <v>8355</v>
      </c>
      <c r="D11" s="50" t="s">
        <v>37</v>
      </c>
      <c r="E11" s="51">
        <v>45382</v>
      </c>
      <c r="F11" s="50" t="s">
        <v>78</v>
      </c>
      <c r="G11" s="50" t="s">
        <v>1758</v>
      </c>
      <c r="H11" s="50" t="s">
        <v>1759</v>
      </c>
      <c r="I11" s="50" t="s">
        <v>3222</v>
      </c>
      <c r="J11" s="50" t="s">
        <v>8356</v>
      </c>
      <c r="K11" s="53">
        <v>1966</v>
      </c>
      <c r="L11" s="50"/>
    </row>
    <row r="12" spans="1:12" x14ac:dyDescent="0.25">
      <c r="A12" s="50" t="s">
        <v>8336</v>
      </c>
      <c r="B12" s="50" t="s">
        <v>8357</v>
      </c>
      <c r="C12" s="50" t="s">
        <v>8358</v>
      </c>
      <c r="D12" s="50" t="s">
        <v>37</v>
      </c>
      <c r="E12" s="51">
        <v>45443</v>
      </c>
      <c r="F12" s="50" t="s">
        <v>78</v>
      </c>
      <c r="G12" s="50" t="s">
        <v>693</v>
      </c>
      <c r="H12" s="50" t="s">
        <v>694</v>
      </c>
      <c r="I12" s="50" t="s">
        <v>90</v>
      </c>
      <c r="J12" s="50" t="s">
        <v>8339</v>
      </c>
      <c r="K12" s="53">
        <v>2324.9299999999998</v>
      </c>
      <c r="L12" s="50"/>
    </row>
    <row r="13" spans="1:12" x14ac:dyDescent="0.25">
      <c r="A13" s="50" t="s">
        <v>8336</v>
      </c>
      <c r="B13" s="50" t="s">
        <v>8359</v>
      </c>
      <c r="C13" s="50" t="s">
        <v>8358</v>
      </c>
      <c r="D13" s="50" t="s">
        <v>37</v>
      </c>
      <c r="E13" s="51">
        <v>45443</v>
      </c>
      <c r="F13" s="50" t="s">
        <v>78</v>
      </c>
      <c r="G13" s="50" t="s">
        <v>693</v>
      </c>
      <c r="H13" s="50" t="s">
        <v>694</v>
      </c>
      <c r="I13" s="50" t="s">
        <v>90</v>
      </c>
      <c r="J13" s="50" t="s">
        <v>8339</v>
      </c>
      <c r="K13" s="53">
        <v>2324.9299999999998</v>
      </c>
      <c r="L13" s="50"/>
    </row>
    <row r="14" spans="1:12" x14ac:dyDescent="0.25">
      <c r="A14" s="50" t="s">
        <v>8336</v>
      </c>
      <c r="B14" s="50" t="s">
        <v>8360</v>
      </c>
      <c r="C14" s="50" t="s">
        <v>8358</v>
      </c>
      <c r="D14" s="50" t="s">
        <v>37</v>
      </c>
      <c r="E14" s="51">
        <v>45443</v>
      </c>
      <c r="F14" s="50" t="s">
        <v>78</v>
      </c>
      <c r="G14" s="50" t="s">
        <v>693</v>
      </c>
      <c r="H14" s="50" t="s">
        <v>694</v>
      </c>
      <c r="I14" s="50" t="s">
        <v>90</v>
      </c>
      <c r="J14" s="50" t="s">
        <v>8339</v>
      </c>
      <c r="K14" s="53">
        <v>2324.9299999999998</v>
      </c>
      <c r="L14" s="50"/>
    </row>
    <row r="15" spans="1:12" x14ac:dyDescent="0.25">
      <c r="A15" s="50" t="s">
        <v>8336</v>
      </c>
      <c r="B15" s="50" t="s">
        <v>8361</v>
      </c>
      <c r="C15" s="50" t="s">
        <v>8358</v>
      </c>
      <c r="D15" s="50" t="s">
        <v>37</v>
      </c>
      <c r="E15" s="51">
        <v>45443</v>
      </c>
      <c r="F15" s="50" t="s">
        <v>78</v>
      </c>
      <c r="G15" s="50" t="s">
        <v>693</v>
      </c>
      <c r="H15" s="50" t="s">
        <v>694</v>
      </c>
      <c r="I15" s="50" t="s">
        <v>90</v>
      </c>
      <c r="J15" s="50" t="s">
        <v>8339</v>
      </c>
      <c r="K15" s="53">
        <v>2324.9299999999998</v>
      </c>
      <c r="L15" s="50"/>
    </row>
    <row r="16" spans="1:12" x14ac:dyDescent="0.25">
      <c r="A16" s="50" t="s">
        <v>8336</v>
      </c>
      <c r="B16" s="50" t="s">
        <v>8362</v>
      </c>
      <c r="C16" s="50" t="s">
        <v>8358</v>
      </c>
      <c r="D16" s="50" t="s">
        <v>37</v>
      </c>
      <c r="E16" s="51">
        <v>45443</v>
      </c>
      <c r="F16" s="50" t="s">
        <v>78</v>
      </c>
      <c r="G16" s="50" t="s">
        <v>693</v>
      </c>
      <c r="H16" s="50" t="s">
        <v>694</v>
      </c>
      <c r="I16" s="50" t="s">
        <v>90</v>
      </c>
      <c r="J16" s="50" t="s">
        <v>8339</v>
      </c>
      <c r="K16" s="53">
        <v>2324.9299999999998</v>
      </c>
      <c r="L16" s="50"/>
    </row>
    <row r="17" spans="1:12" x14ac:dyDescent="0.25">
      <c r="A17" s="50" t="s">
        <v>8336</v>
      </c>
      <c r="B17" s="50" t="s">
        <v>8363</v>
      </c>
      <c r="C17" s="50" t="s">
        <v>8358</v>
      </c>
      <c r="D17" s="50" t="s">
        <v>37</v>
      </c>
      <c r="E17" s="51">
        <v>45443</v>
      </c>
      <c r="F17" s="50" t="s">
        <v>78</v>
      </c>
      <c r="G17" s="50" t="s">
        <v>693</v>
      </c>
      <c r="H17" s="50" t="s">
        <v>694</v>
      </c>
      <c r="I17" s="50" t="s">
        <v>90</v>
      </c>
      <c r="J17" s="50" t="s">
        <v>8339</v>
      </c>
      <c r="K17" s="53">
        <v>2324.9299999999998</v>
      </c>
      <c r="L17" s="50"/>
    </row>
    <row r="18" spans="1:12" x14ac:dyDescent="0.25">
      <c r="A18" s="50" t="s">
        <v>8336</v>
      </c>
      <c r="B18" s="50" t="s">
        <v>8364</v>
      </c>
      <c r="C18" s="50" t="s">
        <v>8358</v>
      </c>
      <c r="D18" s="50" t="s">
        <v>37</v>
      </c>
      <c r="E18" s="51">
        <v>45443</v>
      </c>
      <c r="F18" s="50" t="s">
        <v>78</v>
      </c>
      <c r="G18" s="50" t="s">
        <v>693</v>
      </c>
      <c r="H18" s="50" t="s">
        <v>694</v>
      </c>
      <c r="I18" s="50" t="s">
        <v>90</v>
      </c>
      <c r="J18" s="50" t="s">
        <v>8339</v>
      </c>
      <c r="K18" s="53">
        <v>2324.9299999999998</v>
      </c>
      <c r="L18" s="50"/>
    </row>
    <row r="19" spans="1:12" x14ac:dyDescent="0.25">
      <c r="A19" s="50" t="s">
        <v>8336</v>
      </c>
      <c r="B19" s="50" t="s">
        <v>8365</v>
      </c>
      <c r="C19" s="50" t="s">
        <v>8358</v>
      </c>
      <c r="D19" s="50" t="s">
        <v>37</v>
      </c>
      <c r="E19" s="51">
        <v>45443</v>
      </c>
      <c r="F19" s="50" t="s">
        <v>78</v>
      </c>
      <c r="G19" s="50" t="s">
        <v>693</v>
      </c>
      <c r="H19" s="50" t="s">
        <v>694</v>
      </c>
      <c r="I19" s="50" t="s">
        <v>90</v>
      </c>
      <c r="J19" s="50" t="s">
        <v>8339</v>
      </c>
      <c r="K19" s="53">
        <v>2324.9299999999998</v>
      </c>
      <c r="L19" s="50"/>
    </row>
    <row r="20" spans="1:12" x14ac:dyDescent="0.25">
      <c r="A20" s="50" t="s">
        <v>8336</v>
      </c>
      <c r="B20" s="50" t="s">
        <v>8366</v>
      </c>
      <c r="C20" s="50" t="s">
        <v>8358</v>
      </c>
      <c r="D20" s="50" t="s">
        <v>37</v>
      </c>
      <c r="E20" s="51">
        <v>45443</v>
      </c>
      <c r="F20" s="50" t="s">
        <v>78</v>
      </c>
      <c r="G20" s="50" t="s">
        <v>693</v>
      </c>
      <c r="H20" s="50" t="s">
        <v>694</v>
      </c>
      <c r="I20" s="50" t="s">
        <v>90</v>
      </c>
      <c r="J20" s="50" t="s">
        <v>8339</v>
      </c>
      <c r="K20" s="53">
        <v>2324.9299999999998</v>
      </c>
      <c r="L20" s="50"/>
    </row>
    <row r="21" spans="1:12" x14ac:dyDescent="0.25">
      <c r="A21" s="50" t="s">
        <v>8336</v>
      </c>
      <c r="B21" s="50" t="s">
        <v>8367</v>
      </c>
      <c r="C21" s="50" t="s">
        <v>8358</v>
      </c>
      <c r="D21" s="50" t="s">
        <v>37</v>
      </c>
      <c r="E21" s="51">
        <v>45443</v>
      </c>
      <c r="F21" s="50" t="s">
        <v>78</v>
      </c>
      <c r="G21" s="50" t="s">
        <v>693</v>
      </c>
      <c r="H21" s="50" t="s">
        <v>694</v>
      </c>
      <c r="I21" s="50" t="s">
        <v>90</v>
      </c>
      <c r="J21" s="50" t="s">
        <v>8339</v>
      </c>
      <c r="K21" s="53">
        <v>2324.9299999999998</v>
      </c>
      <c r="L21" s="50"/>
    </row>
    <row r="22" spans="1:12" x14ac:dyDescent="0.25">
      <c r="A22" s="50" t="s">
        <v>8336</v>
      </c>
      <c r="B22" s="50" t="s">
        <v>8368</v>
      </c>
      <c r="C22" s="50" t="s">
        <v>8358</v>
      </c>
      <c r="D22" s="50" t="s">
        <v>37</v>
      </c>
      <c r="E22" s="51">
        <v>45443</v>
      </c>
      <c r="F22" s="50" t="s">
        <v>78</v>
      </c>
      <c r="G22" s="50" t="s">
        <v>693</v>
      </c>
      <c r="H22" s="50" t="s">
        <v>694</v>
      </c>
      <c r="I22" s="50" t="s">
        <v>90</v>
      </c>
      <c r="J22" s="50" t="s">
        <v>8339</v>
      </c>
      <c r="K22" s="53">
        <v>2324.9299999999998</v>
      </c>
      <c r="L22" s="50"/>
    </row>
    <row r="23" spans="1:12" x14ac:dyDescent="0.25">
      <c r="A23" s="50" t="s">
        <v>8336</v>
      </c>
      <c r="B23" s="50" t="s">
        <v>8369</v>
      </c>
      <c r="C23" s="50" t="s">
        <v>8358</v>
      </c>
      <c r="D23" s="50" t="s">
        <v>37</v>
      </c>
      <c r="E23" s="51">
        <v>45443</v>
      </c>
      <c r="F23" s="50" t="s">
        <v>78</v>
      </c>
      <c r="G23" s="50" t="s">
        <v>693</v>
      </c>
      <c r="H23" s="50" t="s">
        <v>694</v>
      </c>
      <c r="I23" s="50" t="s">
        <v>90</v>
      </c>
      <c r="J23" s="50" t="s">
        <v>8339</v>
      </c>
      <c r="K23" s="53">
        <v>2324.9299999999998</v>
      </c>
      <c r="L23" s="50"/>
    </row>
    <row r="24" spans="1:12" x14ac:dyDescent="0.25">
      <c r="A24" s="50" t="s">
        <v>8336</v>
      </c>
      <c r="B24" s="50" t="s">
        <v>8370</v>
      </c>
      <c r="C24" s="50" t="s">
        <v>8358</v>
      </c>
      <c r="D24" s="50" t="s">
        <v>37</v>
      </c>
      <c r="E24" s="51">
        <v>45443</v>
      </c>
      <c r="F24" s="50" t="s">
        <v>78</v>
      </c>
      <c r="G24" s="50" t="s">
        <v>693</v>
      </c>
      <c r="H24" s="50" t="s">
        <v>694</v>
      </c>
      <c r="I24" s="50" t="s">
        <v>90</v>
      </c>
      <c r="J24" s="50" t="s">
        <v>8339</v>
      </c>
      <c r="K24" s="53">
        <v>2324.9299999999998</v>
      </c>
      <c r="L24" s="50"/>
    </row>
    <row r="25" spans="1:12" x14ac:dyDescent="0.25">
      <c r="A25" s="50" t="s">
        <v>8336</v>
      </c>
      <c r="B25" s="50" t="s">
        <v>8371</v>
      </c>
      <c r="C25" s="50" t="s">
        <v>8358</v>
      </c>
      <c r="D25" s="50" t="s">
        <v>37</v>
      </c>
      <c r="E25" s="51">
        <v>45443</v>
      </c>
      <c r="F25" s="50" t="s">
        <v>78</v>
      </c>
      <c r="G25" s="50" t="s">
        <v>693</v>
      </c>
      <c r="H25" s="50" t="s">
        <v>694</v>
      </c>
      <c r="I25" s="50" t="s">
        <v>90</v>
      </c>
      <c r="J25" s="50" t="s">
        <v>8339</v>
      </c>
      <c r="K25" s="53">
        <v>2324.9299999999998</v>
      </c>
      <c r="L25" s="50"/>
    </row>
    <row r="26" spans="1:12" x14ac:dyDescent="0.25">
      <c r="A26" s="50" t="s">
        <v>8336</v>
      </c>
      <c r="B26" s="50" t="s">
        <v>8372</v>
      </c>
      <c r="C26" s="50" t="s">
        <v>8358</v>
      </c>
      <c r="D26" s="50" t="s">
        <v>37</v>
      </c>
      <c r="E26" s="51">
        <v>45443</v>
      </c>
      <c r="F26" s="50" t="s">
        <v>78</v>
      </c>
      <c r="G26" s="50" t="s">
        <v>693</v>
      </c>
      <c r="H26" s="50" t="s">
        <v>694</v>
      </c>
      <c r="I26" s="50" t="s">
        <v>90</v>
      </c>
      <c r="J26" s="50" t="s">
        <v>8339</v>
      </c>
      <c r="K26" s="53">
        <v>2324.9299999999998</v>
      </c>
      <c r="L26" s="50"/>
    </row>
    <row r="27" spans="1:12" x14ac:dyDescent="0.25">
      <c r="A27" s="50" t="s">
        <v>8336</v>
      </c>
      <c r="B27" s="50" t="s">
        <v>8373</v>
      </c>
      <c r="C27" s="50" t="s">
        <v>8358</v>
      </c>
      <c r="D27" s="50" t="s">
        <v>37</v>
      </c>
      <c r="E27" s="51">
        <v>45443</v>
      </c>
      <c r="F27" s="50" t="s">
        <v>78</v>
      </c>
      <c r="G27" s="50" t="s">
        <v>693</v>
      </c>
      <c r="H27" s="50" t="s">
        <v>694</v>
      </c>
      <c r="I27" s="50" t="s">
        <v>90</v>
      </c>
      <c r="J27" s="50" t="s">
        <v>8339</v>
      </c>
      <c r="K27" s="53">
        <v>2324.9299999999998</v>
      </c>
      <c r="L27" s="50"/>
    </row>
    <row r="28" spans="1:12" x14ac:dyDescent="0.25">
      <c r="A28" s="50" t="s">
        <v>8336</v>
      </c>
      <c r="B28" s="50" t="s">
        <v>8374</v>
      </c>
      <c r="C28" s="50" t="s">
        <v>8358</v>
      </c>
      <c r="D28" s="50" t="s">
        <v>37</v>
      </c>
      <c r="E28" s="51">
        <v>45443</v>
      </c>
      <c r="F28" s="50" t="s">
        <v>78</v>
      </c>
      <c r="G28" s="50" t="s">
        <v>693</v>
      </c>
      <c r="H28" s="50" t="s">
        <v>694</v>
      </c>
      <c r="I28" s="50" t="s">
        <v>90</v>
      </c>
      <c r="J28" s="50" t="s">
        <v>8339</v>
      </c>
      <c r="K28" s="53">
        <v>2324.9299999999998</v>
      </c>
      <c r="L28" s="50"/>
    </row>
    <row r="29" spans="1:12" x14ac:dyDescent="0.25">
      <c r="A29" s="50" t="s">
        <v>8336</v>
      </c>
      <c r="B29" s="50" t="s">
        <v>8375</v>
      </c>
      <c r="C29" s="50" t="s">
        <v>8358</v>
      </c>
      <c r="D29" s="50" t="s">
        <v>37</v>
      </c>
      <c r="E29" s="51">
        <v>45443</v>
      </c>
      <c r="F29" s="50" t="s">
        <v>78</v>
      </c>
      <c r="G29" s="50" t="s">
        <v>693</v>
      </c>
      <c r="H29" s="50" t="s">
        <v>694</v>
      </c>
      <c r="I29" s="50" t="s">
        <v>90</v>
      </c>
      <c r="J29" s="50" t="s">
        <v>8339</v>
      </c>
      <c r="K29" s="53">
        <v>2324.9299999999998</v>
      </c>
      <c r="L29" s="50"/>
    </row>
    <row r="30" spans="1:12" x14ac:dyDescent="0.25">
      <c r="A30" s="50" t="s">
        <v>8336</v>
      </c>
      <c r="B30" s="50" t="s">
        <v>8376</v>
      </c>
      <c r="C30" s="50" t="s">
        <v>8358</v>
      </c>
      <c r="D30" s="50" t="s">
        <v>37</v>
      </c>
      <c r="E30" s="51">
        <v>45443</v>
      </c>
      <c r="F30" s="50" t="s">
        <v>78</v>
      </c>
      <c r="G30" s="50" t="s">
        <v>693</v>
      </c>
      <c r="H30" s="50" t="s">
        <v>694</v>
      </c>
      <c r="I30" s="50" t="s">
        <v>90</v>
      </c>
      <c r="J30" s="50" t="s">
        <v>8339</v>
      </c>
      <c r="K30" s="53">
        <v>2324.9299999999998</v>
      </c>
      <c r="L30" s="50"/>
    </row>
    <row r="31" spans="1:12" x14ac:dyDescent="0.25">
      <c r="A31" s="50" t="s">
        <v>8336</v>
      </c>
      <c r="B31" s="50" t="s">
        <v>8377</v>
      </c>
      <c r="C31" s="50" t="s">
        <v>8358</v>
      </c>
      <c r="D31" s="50" t="s">
        <v>37</v>
      </c>
      <c r="E31" s="51">
        <v>45443</v>
      </c>
      <c r="F31" s="50" t="s">
        <v>78</v>
      </c>
      <c r="G31" s="50" t="s">
        <v>693</v>
      </c>
      <c r="H31" s="50" t="s">
        <v>694</v>
      </c>
      <c r="I31" s="50" t="s">
        <v>90</v>
      </c>
      <c r="J31" s="50" t="s">
        <v>8339</v>
      </c>
      <c r="K31" s="53">
        <v>2324.9299999999998</v>
      </c>
      <c r="L31" s="50"/>
    </row>
    <row r="32" spans="1:12" x14ac:dyDescent="0.25">
      <c r="A32" s="50" t="s">
        <v>8336</v>
      </c>
      <c r="B32" s="50" t="s">
        <v>8378</v>
      </c>
      <c r="C32" s="50" t="s">
        <v>8379</v>
      </c>
      <c r="D32" s="50" t="s">
        <v>37</v>
      </c>
      <c r="E32" s="51">
        <v>45473</v>
      </c>
      <c r="F32" s="50" t="s">
        <v>1113</v>
      </c>
      <c r="G32" s="50" t="s">
        <v>364</v>
      </c>
      <c r="H32" s="50" t="s">
        <v>365</v>
      </c>
      <c r="I32" s="50" t="s">
        <v>90</v>
      </c>
      <c r="J32" s="50" t="s">
        <v>8339</v>
      </c>
      <c r="K32" s="53">
        <v>2000</v>
      </c>
      <c r="L32" s="50"/>
    </row>
    <row r="33" spans="1:12" x14ac:dyDescent="0.25">
      <c r="A33" s="50" t="s">
        <v>8336</v>
      </c>
      <c r="B33" s="50" t="s">
        <v>8380</v>
      </c>
      <c r="C33" s="50" t="s">
        <v>8379</v>
      </c>
      <c r="D33" s="50" t="s">
        <v>37</v>
      </c>
      <c r="E33" s="51">
        <v>45473</v>
      </c>
      <c r="F33" s="50" t="s">
        <v>1113</v>
      </c>
      <c r="G33" s="50" t="s">
        <v>364</v>
      </c>
      <c r="H33" s="50" t="s">
        <v>365</v>
      </c>
      <c r="I33" s="50" t="s">
        <v>90</v>
      </c>
      <c r="J33" s="50" t="s">
        <v>8339</v>
      </c>
      <c r="K33" s="53">
        <v>2000</v>
      </c>
      <c r="L33" s="50"/>
    </row>
    <row r="34" spans="1:12" x14ac:dyDescent="0.25">
      <c r="A34" s="50" t="s">
        <v>8336</v>
      </c>
      <c r="B34" s="50" t="s">
        <v>8381</v>
      </c>
      <c r="C34" s="50" t="s">
        <v>8379</v>
      </c>
      <c r="D34" s="50" t="s">
        <v>37</v>
      </c>
      <c r="E34" s="51">
        <v>45473</v>
      </c>
      <c r="F34" s="50" t="s">
        <v>1113</v>
      </c>
      <c r="G34" s="50" t="s">
        <v>364</v>
      </c>
      <c r="H34" s="50" t="s">
        <v>365</v>
      </c>
      <c r="I34" s="50" t="s">
        <v>90</v>
      </c>
      <c r="J34" s="50" t="s">
        <v>8339</v>
      </c>
      <c r="K34" s="53">
        <v>2000</v>
      </c>
      <c r="L34" s="50"/>
    </row>
    <row r="35" spans="1:12" x14ac:dyDescent="0.25">
      <c r="A35" s="50" t="s">
        <v>8336</v>
      </c>
      <c r="B35" s="50" t="s">
        <v>8382</v>
      </c>
      <c r="C35" s="50" t="s">
        <v>8379</v>
      </c>
      <c r="D35" s="50" t="s">
        <v>37</v>
      </c>
      <c r="E35" s="51">
        <v>45473</v>
      </c>
      <c r="F35" s="50" t="s">
        <v>1113</v>
      </c>
      <c r="G35" s="50" t="s">
        <v>364</v>
      </c>
      <c r="H35" s="50" t="s">
        <v>365</v>
      </c>
      <c r="I35" s="50" t="s">
        <v>90</v>
      </c>
      <c r="J35" s="50" t="s">
        <v>8339</v>
      </c>
      <c r="K35" s="53">
        <v>2000</v>
      </c>
      <c r="L35" s="50"/>
    </row>
    <row r="36" spans="1:12" x14ac:dyDescent="0.25">
      <c r="A36" s="50" t="s">
        <v>8336</v>
      </c>
      <c r="B36" s="50" t="s">
        <v>8383</v>
      </c>
      <c r="C36" s="50" t="s">
        <v>8379</v>
      </c>
      <c r="D36" s="50" t="s">
        <v>37</v>
      </c>
      <c r="E36" s="51">
        <v>45473</v>
      </c>
      <c r="F36" s="50" t="s">
        <v>1113</v>
      </c>
      <c r="G36" s="50" t="s">
        <v>364</v>
      </c>
      <c r="H36" s="50" t="s">
        <v>365</v>
      </c>
      <c r="I36" s="50" t="s">
        <v>90</v>
      </c>
      <c r="J36" s="50" t="s">
        <v>8339</v>
      </c>
      <c r="K36" s="53">
        <v>2000</v>
      </c>
      <c r="L36" s="50"/>
    </row>
    <row r="37" spans="1:12" x14ac:dyDescent="0.25">
      <c r="A37" s="50" t="s">
        <v>8336</v>
      </c>
      <c r="B37" s="50" t="s">
        <v>8384</v>
      </c>
      <c r="C37" s="50" t="s">
        <v>8379</v>
      </c>
      <c r="D37" s="50" t="s">
        <v>37</v>
      </c>
      <c r="E37" s="51">
        <v>45473</v>
      </c>
      <c r="F37" s="50" t="s">
        <v>1113</v>
      </c>
      <c r="G37" s="50" t="s">
        <v>364</v>
      </c>
      <c r="H37" s="50" t="s">
        <v>365</v>
      </c>
      <c r="I37" s="50" t="s">
        <v>90</v>
      </c>
      <c r="J37" s="50" t="s">
        <v>8339</v>
      </c>
      <c r="K37" s="53">
        <v>2000</v>
      </c>
      <c r="L37" s="50"/>
    </row>
    <row r="38" spans="1:12" x14ac:dyDescent="0.25">
      <c r="A38" s="50" t="s">
        <v>8336</v>
      </c>
      <c r="B38" s="50" t="s">
        <v>8385</v>
      </c>
      <c r="C38" s="50" t="s">
        <v>8386</v>
      </c>
      <c r="D38" s="50" t="s">
        <v>37</v>
      </c>
      <c r="E38" s="51">
        <v>45473</v>
      </c>
      <c r="F38" s="50" t="s">
        <v>78</v>
      </c>
      <c r="G38" s="50" t="s">
        <v>462</v>
      </c>
      <c r="H38" s="50" t="s">
        <v>463</v>
      </c>
      <c r="I38" s="50" t="s">
        <v>772</v>
      </c>
      <c r="J38" s="50" t="s">
        <v>8387</v>
      </c>
      <c r="K38" s="53">
        <v>250</v>
      </c>
      <c r="L38" s="50"/>
    </row>
    <row r="39" spans="1:12" x14ac:dyDescent="0.25">
      <c r="A39" s="50" t="s">
        <v>8336</v>
      </c>
      <c r="B39" s="50" t="s">
        <v>8388</v>
      </c>
      <c r="C39" s="50" t="s">
        <v>8389</v>
      </c>
      <c r="D39" s="50" t="s">
        <v>37</v>
      </c>
      <c r="E39" s="51">
        <v>45473</v>
      </c>
      <c r="F39" s="50" t="s">
        <v>78</v>
      </c>
      <c r="G39" s="50" t="s">
        <v>462</v>
      </c>
      <c r="H39" s="50" t="s">
        <v>463</v>
      </c>
      <c r="I39" s="50" t="s">
        <v>772</v>
      </c>
      <c r="J39" s="50" t="s">
        <v>8353</v>
      </c>
      <c r="K39" s="53">
        <v>250</v>
      </c>
      <c r="L39" s="50"/>
    </row>
    <row r="40" spans="1:12" x14ac:dyDescent="0.25">
      <c r="A40" s="50" t="s">
        <v>8336</v>
      </c>
      <c r="B40" s="50" t="s">
        <v>8390</v>
      </c>
      <c r="C40" s="50" t="s">
        <v>8391</v>
      </c>
      <c r="D40" s="50" t="s">
        <v>37</v>
      </c>
      <c r="E40" s="51">
        <v>45473</v>
      </c>
      <c r="F40" s="50" t="s">
        <v>78</v>
      </c>
      <c r="G40" s="50" t="s">
        <v>462</v>
      </c>
      <c r="H40" s="50" t="s">
        <v>463</v>
      </c>
      <c r="I40" s="50" t="s">
        <v>772</v>
      </c>
      <c r="J40" s="50" t="s">
        <v>8353</v>
      </c>
      <c r="K40" s="53">
        <v>250</v>
      </c>
      <c r="L40" s="50"/>
    </row>
    <row r="41" spans="1:12" x14ac:dyDescent="0.25">
      <c r="A41" s="50" t="s">
        <v>8336</v>
      </c>
      <c r="B41" s="50" t="s">
        <v>8392</v>
      </c>
      <c r="C41" s="50" t="s">
        <v>8393</v>
      </c>
      <c r="D41" s="50" t="s">
        <v>37</v>
      </c>
      <c r="E41" s="51">
        <v>45473</v>
      </c>
      <c r="F41" s="50" t="s">
        <v>78</v>
      </c>
      <c r="G41" s="50" t="s">
        <v>462</v>
      </c>
      <c r="H41" s="50" t="s">
        <v>463</v>
      </c>
      <c r="I41" s="50" t="s">
        <v>772</v>
      </c>
      <c r="J41" s="50" t="s">
        <v>8353</v>
      </c>
      <c r="K41" s="53">
        <v>250</v>
      </c>
      <c r="L41" s="50"/>
    </row>
    <row r="42" spans="1:12" x14ac:dyDescent="0.25">
      <c r="A42" s="50" t="s">
        <v>8336</v>
      </c>
      <c r="B42" s="50" t="s">
        <v>8394</v>
      </c>
      <c r="C42" s="50" t="s">
        <v>8395</v>
      </c>
      <c r="D42" s="50" t="s">
        <v>37</v>
      </c>
      <c r="E42" s="51">
        <v>45535</v>
      </c>
      <c r="F42" s="50" t="s">
        <v>1113</v>
      </c>
      <c r="G42" s="50" t="s">
        <v>148</v>
      </c>
      <c r="H42" s="50" t="s">
        <v>149</v>
      </c>
      <c r="I42" s="50" t="s">
        <v>90</v>
      </c>
      <c r="J42" s="50" t="s">
        <v>8339</v>
      </c>
      <c r="K42" s="53">
        <v>1200</v>
      </c>
      <c r="L42" s="50"/>
    </row>
    <row r="43" spans="1:12" x14ac:dyDescent="0.25">
      <c r="A43" s="50" t="s">
        <v>8336</v>
      </c>
      <c r="B43" s="50" t="s">
        <v>8396</v>
      </c>
      <c r="C43" s="50" t="s">
        <v>8397</v>
      </c>
      <c r="D43" s="50" t="s">
        <v>37</v>
      </c>
      <c r="E43" s="51">
        <v>45565</v>
      </c>
      <c r="F43" s="50" t="s">
        <v>1113</v>
      </c>
      <c r="G43" s="50" t="s">
        <v>838</v>
      </c>
      <c r="H43" s="50" t="s">
        <v>839</v>
      </c>
      <c r="I43" s="50" t="s">
        <v>772</v>
      </c>
      <c r="J43" s="50" t="s">
        <v>8345</v>
      </c>
      <c r="K43" s="53">
        <v>1000</v>
      </c>
      <c r="L43" s="50"/>
    </row>
    <row r="44" spans="1:12" x14ac:dyDescent="0.25">
      <c r="A44" s="50" t="s">
        <v>8336</v>
      </c>
      <c r="B44" s="50" t="s">
        <v>8398</v>
      </c>
      <c r="C44" s="50" t="s">
        <v>8399</v>
      </c>
      <c r="D44" s="50" t="s">
        <v>37</v>
      </c>
      <c r="E44" s="51">
        <v>45596</v>
      </c>
      <c r="F44" s="50" t="s">
        <v>78</v>
      </c>
      <c r="G44" s="50" t="s">
        <v>487</v>
      </c>
      <c r="H44" s="50" t="s">
        <v>488</v>
      </c>
      <c r="I44" s="50" t="s">
        <v>820</v>
      </c>
      <c r="J44" s="50" t="s">
        <v>8348</v>
      </c>
      <c r="K44" s="53">
        <v>2688</v>
      </c>
      <c r="L44" s="50"/>
    </row>
    <row r="45" spans="1:12" x14ac:dyDescent="0.25">
      <c r="A45" s="50" t="s">
        <v>8336</v>
      </c>
      <c r="B45" s="50" t="s">
        <v>8400</v>
      </c>
      <c r="C45" s="50" t="s">
        <v>8399</v>
      </c>
      <c r="D45" s="50" t="s">
        <v>37</v>
      </c>
      <c r="E45" s="51">
        <v>45596</v>
      </c>
      <c r="F45" s="50" t="s">
        <v>78</v>
      </c>
      <c r="G45" s="50" t="s">
        <v>484</v>
      </c>
      <c r="H45" s="50" t="s">
        <v>485</v>
      </c>
      <c r="I45" s="50" t="s">
        <v>820</v>
      </c>
      <c r="J45" s="50" t="s">
        <v>8348</v>
      </c>
      <c r="K45" s="53">
        <v>2199</v>
      </c>
      <c r="L45" s="50"/>
    </row>
    <row r="46" spans="1:12" x14ac:dyDescent="0.25">
      <c r="A46" s="50" t="s">
        <v>8336</v>
      </c>
      <c r="B46" s="50" t="s">
        <v>8401</v>
      </c>
      <c r="C46" s="50" t="s">
        <v>8402</v>
      </c>
      <c r="D46" s="50" t="s">
        <v>37</v>
      </c>
      <c r="E46" s="51">
        <v>45596</v>
      </c>
      <c r="F46" s="50" t="s">
        <v>78</v>
      </c>
      <c r="G46" s="50" t="s">
        <v>484</v>
      </c>
      <c r="H46" s="50" t="s">
        <v>485</v>
      </c>
      <c r="I46" s="50" t="s">
        <v>820</v>
      </c>
      <c r="J46" s="50" t="s">
        <v>8348</v>
      </c>
      <c r="K46" s="53">
        <v>1589</v>
      </c>
      <c r="L46" s="50"/>
    </row>
    <row r="47" spans="1:12" x14ac:dyDescent="0.25">
      <c r="A47" s="50" t="s">
        <v>8336</v>
      </c>
      <c r="B47" s="50" t="s">
        <v>8403</v>
      </c>
      <c r="C47" s="50" t="s">
        <v>8404</v>
      </c>
      <c r="D47" s="50" t="s">
        <v>37</v>
      </c>
      <c r="E47" s="51">
        <v>45596</v>
      </c>
      <c r="F47" s="50" t="s">
        <v>78</v>
      </c>
      <c r="G47" s="50" t="s">
        <v>484</v>
      </c>
      <c r="H47" s="50" t="s">
        <v>485</v>
      </c>
      <c r="I47" s="50" t="s">
        <v>820</v>
      </c>
      <c r="J47" s="50" t="s">
        <v>8348</v>
      </c>
      <c r="K47" s="53">
        <v>1689</v>
      </c>
      <c r="L47" s="50"/>
    </row>
    <row r="48" spans="1:12" x14ac:dyDescent="0.25">
      <c r="A48" s="50" t="s">
        <v>8336</v>
      </c>
      <c r="B48" s="50" t="s">
        <v>8405</v>
      </c>
      <c r="C48" s="50" t="s">
        <v>8406</v>
      </c>
      <c r="D48" s="50" t="s">
        <v>37</v>
      </c>
      <c r="E48" s="51">
        <v>45626</v>
      </c>
      <c r="F48" s="50" t="s">
        <v>78</v>
      </c>
      <c r="G48" s="50" t="s">
        <v>462</v>
      </c>
      <c r="H48" s="50" t="s">
        <v>463</v>
      </c>
      <c r="I48" s="50" t="s">
        <v>820</v>
      </c>
      <c r="J48" s="50" t="s">
        <v>8353</v>
      </c>
      <c r="K48" s="53">
        <v>500</v>
      </c>
      <c r="L48" s="50"/>
    </row>
    <row r="49" spans="1:12" x14ac:dyDescent="0.25">
      <c r="A49" s="50" t="s">
        <v>8336</v>
      </c>
      <c r="B49" s="50" t="s">
        <v>8407</v>
      </c>
      <c r="C49" s="50" t="s">
        <v>8408</v>
      </c>
      <c r="D49" s="50" t="s">
        <v>37</v>
      </c>
      <c r="E49" s="51">
        <v>45626</v>
      </c>
      <c r="F49" s="50" t="s">
        <v>78</v>
      </c>
      <c r="G49" s="50" t="s">
        <v>462</v>
      </c>
      <c r="H49" s="50" t="s">
        <v>463</v>
      </c>
      <c r="I49" s="50" t="s">
        <v>820</v>
      </c>
      <c r="J49" s="50" t="s">
        <v>8353</v>
      </c>
      <c r="K49" s="53">
        <v>500</v>
      </c>
      <c r="L49" s="50"/>
    </row>
    <row r="50" spans="1:12" x14ac:dyDescent="0.25">
      <c r="A50" s="50" t="s">
        <v>8336</v>
      </c>
      <c r="B50" s="50" t="s">
        <v>8409</v>
      </c>
      <c r="C50" s="50" t="s">
        <v>8410</v>
      </c>
      <c r="D50" s="50" t="s">
        <v>37</v>
      </c>
      <c r="E50" s="51">
        <v>45657</v>
      </c>
      <c r="F50" s="50" t="s">
        <v>1113</v>
      </c>
      <c r="G50" s="50" t="s">
        <v>462</v>
      </c>
      <c r="H50" s="50" t="s">
        <v>463</v>
      </c>
      <c r="I50" s="50" t="s">
        <v>772</v>
      </c>
      <c r="J50" s="50" t="s">
        <v>8345</v>
      </c>
      <c r="K50" s="53">
        <v>1000</v>
      </c>
      <c r="L50" s="50"/>
    </row>
    <row r="51" spans="1:12" x14ac:dyDescent="0.25">
      <c r="A51" s="50" t="s">
        <v>8336</v>
      </c>
      <c r="B51" s="50" t="s">
        <v>8411</v>
      </c>
      <c r="C51" s="50" t="s">
        <v>8412</v>
      </c>
      <c r="D51" s="50" t="s">
        <v>37</v>
      </c>
      <c r="E51" s="51">
        <v>45293</v>
      </c>
      <c r="F51" s="50" t="s">
        <v>72</v>
      </c>
      <c r="G51" s="50" t="s">
        <v>4209</v>
      </c>
      <c r="H51" s="50" t="s">
        <v>4210</v>
      </c>
      <c r="I51" s="50" t="s">
        <v>820</v>
      </c>
      <c r="J51" s="50" t="s">
        <v>8353</v>
      </c>
      <c r="K51" s="53">
        <v>428.49</v>
      </c>
      <c r="L51" s="50"/>
    </row>
    <row r="52" spans="1:12" x14ac:dyDescent="0.25">
      <c r="A52" s="50" t="s">
        <v>8336</v>
      </c>
      <c r="B52" s="50" t="s">
        <v>8413</v>
      </c>
      <c r="C52" s="50" t="s">
        <v>8412</v>
      </c>
      <c r="D52" s="50" t="s">
        <v>37</v>
      </c>
      <c r="E52" s="51">
        <v>45295</v>
      </c>
      <c r="F52" s="50" t="s">
        <v>72</v>
      </c>
      <c r="G52" s="50" t="s">
        <v>3225</v>
      </c>
      <c r="H52" s="50" t="s">
        <v>3226</v>
      </c>
      <c r="I52" s="50" t="s">
        <v>820</v>
      </c>
      <c r="J52" s="50" t="s">
        <v>8353</v>
      </c>
      <c r="K52" s="53">
        <v>428.49</v>
      </c>
      <c r="L52" s="50"/>
    </row>
    <row r="53" spans="1:12" x14ac:dyDescent="0.25">
      <c r="A53" s="50" t="s">
        <v>8336</v>
      </c>
      <c r="B53" s="50" t="s">
        <v>8414</v>
      </c>
      <c r="C53" s="50" t="s">
        <v>8415</v>
      </c>
      <c r="D53" s="50" t="s">
        <v>37</v>
      </c>
      <c r="E53" s="51">
        <v>45296</v>
      </c>
      <c r="F53" s="50" t="s">
        <v>72</v>
      </c>
      <c r="G53" s="50" t="s">
        <v>995</v>
      </c>
      <c r="H53" s="50" t="s">
        <v>996</v>
      </c>
      <c r="I53" s="50" t="s">
        <v>3222</v>
      </c>
      <c r="J53" s="50" t="s">
        <v>8416</v>
      </c>
      <c r="K53" s="53">
        <v>1196.2</v>
      </c>
      <c r="L53" s="50"/>
    </row>
    <row r="54" spans="1:12" x14ac:dyDescent="0.25">
      <c r="A54" s="50" t="s">
        <v>8336</v>
      </c>
      <c r="B54" s="50" t="s">
        <v>8417</v>
      </c>
      <c r="C54" s="50" t="s">
        <v>8412</v>
      </c>
      <c r="D54" s="50" t="s">
        <v>37</v>
      </c>
      <c r="E54" s="51">
        <v>45296</v>
      </c>
      <c r="F54" s="50" t="s">
        <v>72</v>
      </c>
      <c r="G54" s="50" t="s">
        <v>1153</v>
      </c>
      <c r="H54" s="50" t="s">
        <v>1154</v>
      </c>
      <c r="I54" s="50" t="s">
        <v>820</v>
      </c>
      <c r="J54" s="50" t="s">
        <v>8353</v>
      </c>
      <c r="K54" s="53">
        <v>428.49</v>
      </c>
      <c r="L54" s="50"/>
    </row>
    <row r="55" spans="1:12" x14ac:dyDescent="0.25">
      <c r="A55" s="50" t="s">
        <v>8336</v>
      </c>
      <c r="B55" s="50" t="s">
        <v>8418</v>
      </c>
      <c r="C55" s="50" t="s">
        <v>8419</v>
      </c>
      <c r="D55" s="50" t="s">
        <v>37</v>
      </c>
      <c r="E55" s="51">
        <v>45296</v>
      </c>
      <c r="F55" s="50" t="s">
        <v>72</v>
      </c>
      <c r="G55" s="50" t="s">
        <v>1010</v>
      </c>
      <c r="H55" s="50" t="s">
        <v>1011</v>
      </c>
      <c r="I55" s="50" t="s">
        <v>820</v>
      </c>
      <c r="J55" s="50" t="s">
        <v>8353</v>
      </c>
      <c r="K55" s="53">
        <v>296.87</v>
      </c>
      <c r="L55" s="50"/>
    </row>
    <row r="56" spans="1:12" x14ac:dyDescent="0.25">
      <c r="A56" s="50" t="s">
        <v>8336</v>
      </c>
      <c r="B56" s="50" t="s">
        <v>8420</v>
      </c>
      <c r="C56" s="50" t="s">
        <v>8421</v>
      </c>
      <c r="D56" s="50" t="s">
        <v>37</v>
      </c>
      <c r="E56" s="51">
        <v>45299</v>
      </c>
      <c r="F56" s="50" t="s">
        <v>72</v>
      </c>
      <c r="G56" s="50" t="s">
        <v>256</v>
      </c>
      <c r="H56" s="50" t="s">
        <v>257</v>
      </c>
      <c r="I56" s="50" t="s">
        <v>3222</v>
      </c>
      <c r="J56" s="50" t="s">
        <v>8416</v>
      </c>
      <c r="K56" s="53">
        <v>1186.5</v>
      </c>
      <c r="L56" s="50"/>
    </row>
    <row r="57" spans="1:12" x14ac:dyDescent="0.25">
      <c r="A57" s="50" t="s">
        <v>8336</v>
      </c>
      <c r="B57" s="50" t="s">
        <v>8422</v>
      </c>
      <c r="C57" s="50" t="s">
        <v>8423</v>
      </c>
      <c r="D57" s="50" t="s">
        <v>37</v>
      </c>
      <c r="E57" s="51">
        <v>45299</v>
      </c>
      <c r="F57" s="50" t="s">
        <v>72</v>
      </c>
      <c r="G57" s="50" t="s">
        <v>256</v>
      </c>
      <c r="H57" s="50" t="s">
        <v>257</v>
      </c>
      <c r="I57" s="50" t="s">
        <v>3222</v>
      </c>
      <c r="J57" s="50" t="s">
        <v>8416</v>
      </c>
      <c r="K57" s="53">
        <v>1186.5</v>
      </c>
      <c r="L57" s="50"/>
    </row>
    <row r="58" spans="1:12" x14ac:dyDescent="0.25">
      <c r="A58" s="50" t="s">
        <v>8336</v>
      </c>
      <c r="B58" s="50" t="s">
        <v>8424</v>
      </c>
      <c r="C58" s="50" t="s">
        <v>8425</v>
      </c>
      <c r="D58" s="50" t="s">
        <v>37</v>
      </c>
      <c r="E58" s="51">
        <v>45301</v>
      </c>
      <c r="F58" s="50" t="s">
        <v>72</v>
      </c>
      <c r="G58" s="50" t="s">
        <v>989</v>
      </c>
      <c r="H58" s="50" t="s">
        <v>990</v>
      </c>
      <c r="I58" s="50" t="s">
        <v>820</v>
      </c>
      <c r="J58" s="50" t="s">
        <v>8348</v>
      </c>
      <c r="K58" s="53">
        <v>1672.4</v>
      </c>
      <c r="L58" s="50"/>
    </row>
    <row r="59" spans="1:12" x14ac:dyDescent="0.25">
      <c r="A59" s="50" t="s">
        <v>8336</v>
      </c>
      <c r="B59" s="50" t="s">
        <v>8426</v>
      </c>
      <c r="C59" s="50" t="s">
        <v>8427</v>
      </c>
      <c r="D59" s="50" t="s">
        <v>37</v>
      </c>
      <c r="E59" s="51">
        <v>45301</v>
      </c>
      <c r="F59" s="50" t="s">
        <v>72</v>
      </c>
      <c r="G59" s="50" t="s">
        <v>429</v>
      </c>
      <c r="H59" s="50" t="s">
        <v>430</v>
      </c>
      <c r="I59" s="50" t="s">
        <v>820</v>
      </c>
      <c r="J59" s="50" t="s">
        <v>8353</v>
      </c>
      <c r="K59" s="53">
        <v>979.69</v>
      </c>
      <c r="L59" s="50"/>
    </row>
    <row r="60" spans="1:12" x14ac:dyDescent="0.25">
      <c r="A60" s="50" t="s">
        <v>8336</v>
      </c>
      <c r="B60" s="50" t="s">
        <v>8428</v>
      </c>
      <c r="C60" s="50" t="s">
        <v>8412</v>
      </c>
      <c r="D60" s="50" t="s">
        <v>37</v>
      </c>
      <c r="E60" s="51">
        <v>45302</v>
      </c>
      <c r="F60" s="50" t="s">
        <v>72</v>
      </c>
      <c r="G60" s="50" t="s">
        <v>3215</v>
      </c>
      <c r="H60" s="50" t="s">
        <v>3216</v>
      </c>
      <c r="I60" s="50" t="s">
        <v>820</v>
      </c>
      <c r="J60" s="50" t="s">
        <v>8353</v>
      </c>
      <c r="K60" s="53">
        <v>428.49</v>
      </c>
      <c r="L60" s="50"/>
    </row>
    <row r="61" spans="1:12" x14ac:dyDescent="0.25">
      <c r="A61" s="50" t="s">
        <v>8336</v>
      </c>
      <c r="B61" s="50" t="s">
        <v>8429</v>
      </c>
      <c r="C61" s="50" t="s">
        <v>8430</v>
      </c>
      <c r="D61" s="50" t="s">
        <v>37</v>
      </c>
      <c r="E61" s="51">
        <v>45302</v>
      </c>
      <c r="F61" s="50" t="s">
        <v>72</v>
      </c>
      <c r="G61" s="50" t="s">
        <v>282</v>
      </c>
      <c r="H61" s="50" t="s">
        <v>283</v>
      </c>
      <c r="I61" s="50" t="s">
        <v>3222</v>
      </c>
      <c r="J61" s="50" t="s">
        <v>8416</v>
      </c>
      <c r="K61" s="53">
        <v>1196.21</v>
      </c>
      <c r="L61" s="50"/>
    </row>
    <row r="62" spans="1:12" x14ac:dyDescent="0.25">
      <c r="A62" s="50" t="s">
        <v>8336</v>
      </c>
      <c r="B62" s="50" t="s">
        <v>8431</v>
      </c>
      <c r="C62" s="50" t="s">
        <v>8432</v>
      </c>
      <c r="D62" s="50" t="s">
        <v>37</v>
      </c>
      <c r="E62" s="51">
        <v>45302</v>
      </c>
      <c r="F62" s="50" t="s">
        <v>72</v>
      </c>
      <c r="G62" s="50" t="s">
        <v>282</v>
      </c>
      <c r="H62" s="50" t="s">
        <v>283</v>
      </c>
      <c r="I62" s="50" t="s">
        <v>3222</v>
      </c>
      <c r="J62" s="50" t="s">
        <v>8416</v>
      </c>
      <c r="K62" s="53">
        <v>1196.2</v>
      </c>
      <c r="L62" s="50"/>
    </row>
    <row r="63" spans="1:12" x14ac:dyDescent="0.25">
      <c r="A63" s="50" t="s">
        <v>8336</v>
      </c>
      <c r="B63" s="50" t="s">
        <v>8433</v>
      </c>
      <c r="C63" s="50" t="s">
        <v>8434</v>
      </c>
      <c r="D63" s="50" t="s">
        <v>37</v>
      </c>
      <c r="E63" s="51">
        <v>45307</v>
      </c>
      <c r="F63" s="50" t="s">
        <v>72</v>
      </c>
      <c r="G63" s="50" t="s">
        <v>426</v>
      </c>
      <c r="H63" s="50" t="s">
        <v>427</v>
      </c>
      <c r="I63" s="50" t="s">
        <v>820</v>
      </c>
      <c r="J63" s="50" t="s">
        <v>8353</v>
      </c>
      <c r="K63" s="53">
        <v>690</v>
      </c>
      <c r="L63" s="50"/>
    </row>
    <row r="64" spans="1:12" x14ac:dyDescent="0.25">
      <c r="A64" s="50" t="s">
        <v>8336</v>
      </c>
      <c r="B64" s="50" t="s">
        <v>8435</v>
      </c>
      <c r="C64" s="50" t="s">
        <v>8412</v>
      </c>
      <c r="D64" s="50" t="s">
        <v>37</v>
      </c>
      <c r="E64" s="51">
        <v>45308</v>
      </c>
      <c r="F64" s="50" t="s">
        <v>72</v>
      </c>
      <c r="G64" s="50" t="s">
        <v>3242</v>
      </c>
      <c r="H64" s="50" t="s">
        <v>3243</v>
      </c>
      <c r="I64" s="50" t="s">
        <v>820</v>
      </c>
      <c r="J64" s="50" t="s">
        <v>8353</v>
      </c>
      <c r="K64" s="53">
        <v>428.49</v>
      </c>
      <c r="L64" s="50"/>
    </row>
    <row r="65" spans="1:12" x14ac:dyDescent="0.25">
      <c r="A65" s="50" t="s">
        <v>8336</v>
      </c>
      <c r="B65" s="50" t="s">
        <v>8436</v>
      </c>
      <c r="C65" s="50" t="s">
        <v>8437</v>
      </c>
      <c r="D65" s="50" t="s">
        <v>37</v>
      </c>
      <c r="E65" s="51">
        <v>45309</v>
      </c>
      <c r="F65" s="50" t="s">
        <v>72</v>
      </c>
      <c r="G65" s="50" t="s">
        <v>995</v>
      </c>
      <c r="H65" s="50" t="s">
        <v>996</v>
      </c>
      <c r="I65" s="50" t="s">
        <v>3222</v>
      </c>
      <c r="J65" s="50" t="s">
        <v>8356</v>
      </c>
      <c r="K65" s="53">
        <v>2998</v>
      </c>
      <c r="L65" s="50"/>
    </row>
    <row r="66" spans="1:12" x14ac:dyDescent="0.25">
      <c r="A66" s="50" t="s">
        <v>8336</v>
      </c>
      <c r="B66" s="50" t="s">
        <v>8438</v>
      </c>
      <c r="C66" s="50" t="s">
        <v>8439</v>
      </c>
      <c r="D66" s="50" t="s">
        <v>37</v>
      </c>
      <c r="E66" s="51">
        <v>45309</v>
      </c>
      <c r="F66" s="50" t="s">
        <v>72</v>
      </c>
      <c r="G66" s="50" t="s">
        <v>2068</v>
      </c>
      <c r="H66" s="50" t="s">
        <v>2069</v>
      </c>
      <c r="I66" s="50" t="s">
        <v>772</v>
      </c>
      <c r="J66" s="50" t="s">
        <v>8345</v>
      </c>
      <c r="K66" s="53">
        <v>1087.55</v>
      </c>
      <c r="L66" s="50"/>
    </row>
    <row r="67" spans="1:12" x14ac:dyDescent="0.25">
      <c r="A67" s="50" t="s">
        <v>8336</v>
      </c>
      <c r="B67" s="50" t="s">
        <v>8440</v>
      </c>
      <c r="C67" s="50" t="s">
        <v>8441</v>
      </c>
      <c r="D67" s="50" t="s">
        <v>37</v>
      </c>
      <c r="E67" s="51">
        <v>45310</v>
      </c>
      <c r="F67" s="50" t="s">
        <v>72</v>
      </c>
      <c r="G67" s="50" t="s">
        <v>4209</v>
      </c>
      <c r="H67" s="50" t="s">
        <v>4210</v>
      </c>
      <c r="I67" s="50" t="s">
        <v>8041</v>
      </c>
      <c r="J67" s="50" t="s">
        <v>8442</v>
      </c>
      <c r="K67" s="53">
        <v>702.61</v>
      </c>
      <c r="L67" s="50"/>
    </row>
    <row r="68" spans="1:12" x14ac:dyDescent="0.25">
      <c r="A68" s="50" t="s">
        <v>8336</v>
      </c>
      <c r="B68" s="50" t="s">
        <v>8443</v>
      </c>
      <c r="C68" s="50" t="s">
        <v>8444</v>
      </c>
      <c r="D68" s="50" t="s">
        <v>37</v>
      </c>
      <c r="E68" s="51">
        <v>45310</v>
      </c>
      <c r="F68" s="50" t="s">
        <v>72</v>
      </c>
      <c r="G68" s="50" t="s">
        <v>805</v>
      </c>
      <c r="H68" s="50" t="s">
        <v>806</v>
      </c>
      <c r="I68" s="50" t="s">
        <v>8041</v>
      </c>
      <c r="J68" s="50" t="s">
        <v>8442</v>
      </c>
      <c r="K68" s="53">
        <v>858.96</v>
      </c>
      <c r="L68" s="50"/>
    </row>
    <row r="69" spans="1:12" x14ac:dyDescent="0.25">
      <c r="A69" s="50" t="s">
        <v>8336</v>
      </c>
      <c r="B69" s="50" t="s">
        <v>8445</v>
      </c>
      <c r="C69" s="50" t="s">
        <v>8446</v>
      </c>
      <c r="D69" s="50" t="s">
        <v>37</v>
      </c>
      <c r="E69" s="51">
        <v>45310</v>
      </c>
      <c r="F69" s="50" t="s">
        <v>72</v>
      </c>
      <c r="G69" s="50" t="s">
        <v>8447</v>
      </c>
      <c r="H69" s="50" t="s">
        <v>8448</v>
      </c>
      <c r="I69" s="50" t="s">
        <v>8041</v>
      </c>
      <c r="J69" s="50" t="s">
        <v>8442</v>
      </c>
      <c r="K69" s="53">
        <v>371.1</v>
      </c>
      <c r="L69" s="50"/>
    </row>
    <row r="70" spans="1:12" x14ac:dyDescent="0.25">
      <c r="A70" s="50" t="s">
        <v>8336</v>
      </c>
      <c r="B70" s="50" t="s">
        <v>8449</v>
      </c>
      <c r="C70" s="50" t="s">
        <v>8450</v>
      </c>
      <c r="D70" s="50" t="s">
        <v>37</v>
      </c>
      <c r="E70" s="51">
        <v>45310</v>
      </c>
      <c r="F70" s="50" t="s">
        <v>72</v>
      </c>
      <c r="G70" s="50" t="s">
        <v>1628</v>
      </c>
      <c r="H70" s="50" t="s">
        <v>1629</v>
      </c>
      <c r="I70" s="50" t="s">
        <v>8041</v>
      </c>
      <c r="J70" s="50" t="s">
        <v>8442</v>
      </c>
      <c r="K70" s="53">
        <v>440.37</v>
      </c>
      <c r="L70" s="50"/>
    </row>
    <row r="71" spans="1:12" x14ac:dyDescent="0.25">
      <c r="A71" s="50" t="s">
        <v>8336</v>
      </c>
      <c r="B71" s="50" t="s">
        <v>8451</v>
      </c>
      <c r="C71" s="50" t="s">
        <v>8446</v>
      </c>
      <c r="D71" s="50" t="s">
        <v>37</v>
      </c>
      <c r="E71" s="51">
        <v>45310</v>
      </c>
      <c r="F71" s="50" t="s">
        <v>72</v>
      </c>
      <c r="G71" s="50" t="s">
        <v>282</v>
      </c>
      <c r="H71" s="50" t="s">
        <v>283</v>
      </c>
      <c r="I71" s="50" t="s">
        <v>8041</v>
      </c>
      <c r="J71" s="50" t="s">
        <v>8442</v>
      </c>
      <c r="K71" s="53">
        <v>371.06</v>
      </c>
      <c r="L71" s="50"/>
    </row>
    <row r="72" spans="1:12" x14ac:dyDescent="0.25">
      <c r="A72" s="50" t="s">
        <v>8336</v>
      </c>
      <c r="B72" s="50" t="s">
        <v>8452</v>
      </c>
      <c r="C72" s="50" t="s">
        <v>8446</v>
      </c>
      <c r="D72" s="50" t="s">
        <v>37</v>
      </c>
      <c r="E72" s="51">
        <v>45310</v>
      </c>
      <c r="F72" s="50" t="s">
        <v>72</v>
      </c>
      <c r="G72" s="50" t="s">
        <v>282</v>
      </c>
      <c r="H72" s="50" t="s">
        <v>283</v>
      </c>
      <c r="I72" s="50" t="s">
        <v>8041</v>
      </c>
      <c r="J72" s="50" t="s">
        <v>8442</v>
      </c>
      <c r="K72" s="53">
        <v>371.05</v>
      </c>
      <c r="L72" s="50"/>
    </row>
    <row r="73" spans="1:12" x14ac:dyDescent="0.25">
      <c r="A73" s="50" t="s">
        <v>8336</v>
      </c>
      <c r="B73" s="50" t="s">
        <v>8453</v>
      </c>
      <c r="C73" s="50" t="s">
        <v>8450</v>
      </c>
      <c r="D73" s="50" t="s">
        <v>37</v>
      </c>
      <c r="E73" s="51">
        <v>45310</v>
      </c>
      <c r="F73" s="50" t="s">
        <v>72</v>
      </c>
      <c r="G73" s="50" t="s">
        <v>1628</v>
      </c>
      <c r="H73" s="50" t="s">
        <v>1629</v>
      </c>
      <c r="I73" s="50" t="s">
        <v>8041</v>
      </c>
      <c r="J73" s="50" t="s">
        <v>8442</v>
      </c>
      <c r="K73" s="53">
        <v>440.37</v>
      </c>
      <c r="L73" s="50"/>
    </row>
    <row r="74" spans="1:12" x14ac:dyDescent="0.25">
      <c r="A74" s="50" t="s">
        <v>8336</v>
      </c>
      <c r="B74" s="50" t="s">
        <v>8454</v>
      </c>
      <c r="C74" s="50" t="s">
        <v>8455</v>
      </c>
      <c r="D74" s="50" t="s">
        <v>37</v>
      </c>
      <c r="E74" s="51">
        <v>45310</v>
      </c>
      <c r="F74" s="50" t="s">
        <v>72</v>
      </c>
      <c r="G74" s="50" t="s">
        <v>97</v>
      </c>
      <c r="H74" s="50" t="s">
        <v>98</v>
      </c>
      <c r="I74" s="50" t="s">
        <v>3222</v>
      </c>
      <c r="J74" s="50" t="s">
        <v>8356</v>
      </c>
      <c r="K74" s="53">
        <v>1341.44</v>
      </c>
      <c r="L74" s="50"/>
    </row>
    <row r="75" spans="1:12" x14ac:dyDescent="0.25">
      <c r="A75" s="50" t="s">
        <v>8336</v>
      </c>
      <c r="B75" s="50" t="s">
        <v>8456</v>
      </c>
      <c r="C75" s="50" t="s">
        <v>8455</v>
      </c>
      <c r="D75" s="50" t="s">
        <v>37</v>
      </c>
      <c r="E75" s="51">
        <v>45310</v>
      </c>
      <c r="F75" s="50" t="s">
        <v>72</v>
      </c>
      <c r="G75" s="50" t="s">
        <v>97</v>
      </c>
      <c r="H75" s="50" t="s">
        <v>98</v>
      </c>
      <c r="I75" s="50" t="s">
        <v>3222</v>
      </c>
      <c r="J75" s="50" t="s">
        <v>8356</v>
      </c>
      <c r="K75" s="53">
        <v>1341.44</v>
      </c>
      <c r="L75" s="50"/>
    </row>
    <row r="76" spans="1:12" x14ac:dyDescent="0.25">
      <c r="A76" s="50" t="s">
        <v>8336</v>
      </c>
      <c r="B76" s="50" t="s">
        <v>8457</v>
      </c>
      <c r="C76" s="50" t="s">
        <v>8455</v>
      </c>
      <c r="D76" s="50" t="s">
        <v>37</v>
      </c>
      <c r="E76" s="51">
        <v>45310</v>
      </c>
      <c r="F76" s="50" t="s">
        <v>72</v>
      </c>
      <c r="G76" s="50" t="s">
        <v>97</v>
      </c>
      <c r="H76" s="50" t="s">
        <v>98</v>
      </c>
      <c r="I76" s="50" t="s">
        <v>3222</v>
      </c>
      <c r="J76" s="50" t="s">
        <v>8356</v>
      </c>
      <c r="K76" s="53">
        <v>1341.45</v>
      </c>
      <c r="L76" s="50"/>
    </row>
    <row r="77" spans="1:12" x14ac:dyDescent="0.25">
      <c r="A77" s="50" t="s">
        <v>8336</v>
      </c>
      <c r="B77" s="50" t="s">
        <v>8458</v>
      </c>
      <c r="C77" s="50" t="s">
        <v>8459</v>
      </c>
      <c r="D77" s="50" t="s">
        <v>37</v>
      </c>
      <c r="E77" s="51">
        <v>45313</v>
      </c>
      <c r="F77" s="50" t="s">
        <v>72</v>
      </c>
      <c r="G77" s="50" t="s">
        <v>1628</v>
      </c>
      <c r="H77" s="50" t="s">
        <v>1629</v>
      </c>
      <c r="I77" s="50" t="s">
        <v>3222</v>
      </c>
      <c r="J77" s="50" t="s">
        <v>8416</v>
      </c>
      <c r="K77" s="53">
        <v>1186.5</v>
      </c>
      <c r="L77" s="50"/>
    </row>
    <row r="78" spans="1:12" x14ac:dyDescent="0.25">
      <c r="A78" s="50" t="s">
        <v>8336</v>
      </c>
      <c r="B78" s="50" t="s">
        <v>8460</v>
      </c>
      <c r="C78" s="50" t="s">
        <v>8461</v>
      </c>
      <c r="D78" s="50" t="s">
        <v>37</v>
      </c>
      <c r="E78" s="51">
        <v>45313</v>
      </c>
      <c r="F78" s="50" t="s">
        <v>72</v>
      </c>
      <c r="G78" s="50" t="s">
        <v>1628</v>
      </c>
      <c r="H78" s="50" t="s">
        <v>1629</v>
      </c>
      <c r="I78" s="50" t="s">
        <v>3222</v>
      </c>
      <c r="J78" s="50" t="s">
        <v>8416</v>
      </c>
      <c r="K78" s="53">
        <v>1186.5</v>
      </c>
      <c r="L78" s="50"/>
    </row>
    <row r="79" spans="1:12" x14ac:dyDescent="0.25">
      <c r="A79" s="50" t="s">
        <v>8336</v>
      </c>
      <c r="B79" s="50" t="s">
        <v>8462</v>
      </c>
      <c r="C79" s="50" t="s">
        <v>8463</v>
      </c>
      <c r="D79" s="50" t="s">
        <v>37</v>
      </c>
      <c r="E79" s="51">
        <v>45314</v>
      </c>
      <c r="F79" s="50" t="s">
        <v>72</v>
      </c>
      <c r="G79" s="50" t="s">
        <v>4209</v>
      </c>
      <c r="H79" s="50" t="s">
        <v>4210</v>
      </c>
      <c r="I79" s="50" t="s">
        <v>772</v>
      </c>
      <c r="J79" s="50" t="s">
        <v>8345</v>
      </c>
      <c r="K79" s="53">
        <v>1071.68</v>
      </c>
      <c r="L79" s="50"/>
    </row>
    <row r="80" spans="1:12" x14ac:dyDescent="0.25">
      <c r="A80" s="50" t="s">
        <v>8336</v>
      </c>
      <c r="B80" s="50" t="s">
        <v>8464</v>
      </c>
      <c r="C80" s="50" t="s">
        <v>8465</v>
      </c>
      <c r="D80" s="50" t="s">
        <v>37</v>
      </c>
      <c r="E80" s="51">
        <v>45314</v>
      </c>
      <c r="F80" s="50" t="s">
        <v>72</v>
      </c>
      <c r="G80" s="50" t="s">
        <v>790</v>
      </c>
      <c r="H80" s="50" t="s">
        <v>791</v>
      </c>
      <c r="I80" s="50" t="s">
        <v>3222</v>
      </c>
      <c r="J80" s="50" t="s">
        <v>8416</v>
      </c>
      <c r="K80" s="53">
        <v>1196.21</v>
      </c>
      <c r="L80" s="50"/>
    </row>
    <row r="81" spans="1:12" x14ac:dyDescent="0.25">
      <c r="A81" s="50" t="s">
        <v>8336</v>
      </c>
      <c r="B81" s="50" t="s">
        <v>8466</v>
      </c>
      <c r="C81" s="50" t="s">
        <v>8465</v>
      </c>
      <c r="D81" s="50" t="s">
        <v>37</v>
      </c>
      <c r="E81" s="51">
        <v>45314</v>
      </c>
      <c r="F81" s="50" t="s">
        <v>72</v>
      </c>
      <c r="G81" s="50" t="s">
        <v>790</v>
      </c>
      <c r="H81" s="50" t="s">
        <v>791</v>
      </c>
      <c r="I81" s="50" t="s">
        <v>3222</v>
      </c>
      <c r="J81" s="50" t="s">
        <v>8416</v>
      </c>
      <c r="K81" s="53">
        <v>1196.21</v>
      </c>
      <c r="L81" s="50"/>
    </row>
    <row r="82" spans="1:12" x14ac:dyDescent="0.25">
      <c r="A82" s="50" t="s">
        <v>8336</v>
      </c>
      <c r="B82" s="50" t="s">
        <v>8467</v>
      </c>
      <c r="C82" s="50" t="s">
        <v>8465</v>
      </c>
      <c r="D82" s="50" t="s">
        <v>37</v>
      </c>
      <c r="E82" s="51">
        <v>45314</v>
      </c>
      <c r="F82" s="50" t="s">
        <v>72</v>
      </c>
      <c r="G82" s="50" t="s">
        <v>790</v>
      </c>
      <c r="H82" s="50" t="s">
        <v>791</v>
      </c>
      <c r="I82" s="50" t="s">
        <v>3222</v>
      </c>
      <c r="J82" s="50" t="s">
        <v>8416</v>
      </c>
      <c r="K82" s="53">
        <v>1196.21</v>
      </c>
      <c r="L82" s="50"/>
    </row>
    <row r="83" spans="1:12" x14ac:dyDescent="0.25">
      <c r="A83" s="50" t="s">
        <v>8336</v>
      </c>
      <c r="B83" s="50" t="s">
        <v>8468</v>
      </c>
      <c r="C83" s="50" t="s">
        <v>8465</v>
      </c>
      <c r="D83" s="50" t="s">
        <v>37</v>
      </c>
      <c r="E83" s="51">
        <v>45314</v>
      </c>
      <c r="F83" s="50" t="s">
        <v>72</v>
      </c>
      <c r="G83" s="50" t="s">
        <v>790</v>
      </c>
      <c r="H83" s="50" t="s">
        <v>791</v>
      </c>
      <c r="I83" s="50" t="s">
        <v>3222</v>
      </c>
      <c r="J83" s="50" t="s">
        <v>8416</v>
      </c>
      <c r="K83" s="53">
        <v>1196.21</v>
      </c>
      <c r="L83" s="50"/>
    </row>
    <row r="84" spans="1:12" x14ac:dyDescent="0.25">
      <c r="A84" s="50" t="s">
        <v>8336</v>
      </c>
      <c r="B84" s="50" t="s">
        <v>8469</v>
      </c>
      <c r="C84" s="50" t="s">
        <v>8465</v>
      </c>
      <c r="D84" s="50" t="s">
        <v>37</v>
      </c>
      <c r="E84" s="51">
        <v>45314</v>
      </c>
      <c r="F84" s="50" t="s">
        <v>72</v>
      </c>
      <c r="G84" s="50" t="s">
        <v>790</v>
      </c>
      <c r="H84" s="50" t="s">
        <v>791</v>
      </c>
      <c r="I84" s="50" t="s">
        <v>3222</v>
      </c>
      <c r="J84" s="50" t="s">
        <v>8416</v>
      </c>
      <c r="K84" s="53">
        <v>1196.21</v>
      </c>
      <c r="L84" s="50"/>
    </row>
    <row r="85" spans="1:12" x14ac:dyDescent="0.25">
      <c r="A85" s="50" t="s">
        <v>8336</v>
      </c>
      <c r="B85" s="50" t="s">
        <v>8470</v>
      </c>
      <c r="C85" s="50" t="s">
        <v>8465</v>
      </c>
      <c r="D85" s="50" t="s">
        <v>37</v>
      </c>
      <c r="E85" s="51">
        <v>45314</v>
      </c>
      <c r="F85" s="50" t="s">
        <v>72</v>
      </c>
      <c r="G85" s="50" t="s">
        <v>790</v>
      </c>
      <c r="H85" s="50" t="s">
        <v>791</v>
      </c>
      <c r="I85" s="50" t="s">
        <v>3222</v>
      </c>
      <c r="J85" s="50" t="s">
        <v>8416</v>
      </c>
      <c r="K85" s="53">
        <v>1196.21</v>
      </c>
      <c r="L85" s="50"/>
    </row>
    <row r="86" spans="1:12" x14ac:dyDescent="0.25">
      <c r="A86" s="50" t="s">
        <v>8336</v>
      </c>
      <c r="B86" s="50" t="s">
        <v>8471</v>
      </c>
      <c r="C86" s="50" t="s">
        <v>8465</v>
      </c>
      <c r="D86" s="50" t="s">
        <v>37</v>
      </c>
      <c r="E86" s="51">
        <v>45314</v>
      </c>
      <c r="F86" s="50" t="s">
        <v>72</v>
      </c>
      <c r="G86" s="50" t="s">
        <v>790</v>
      </c>
      <c r="H86" s="50" t="s">
        <v>791</v>
      </c>
      <c r="I86" s="50" t="s">
        <v>3222</v>
      </c>
      <c r="J86" s="50" t="s">
        <v>8416</v>
      </c>
      <c r="K86" s="53">
        <v>1196.21</v>
      </c>
      <c r="L86" s="50"/>
    </row>
    <row r="87" spans="1:12" x14ac:dyDescent="0.25">
      <c r="A87" s="50" t="s">
        <v>8336</v>
      </c>
      <c r="B87" s="50" t="s">
        <v>8472</v>
      </c>
      <c r="C87" s="50" t="s">
        <v>8465</v>
      </c>
      <c r="D87" s="50" t="s">
        <v>37</v>
      </c>
      <c r="E87" s="51">
        <v>45314</v>
      </c>
      <c r="F87" s="50" t="s">
        <v>72</v>
      </c>
      <c r="G87" s="50" t="s">
        <v>790</v>
      </c>
      <c r="H87" s="50" t="s">
        <v>791</v>
      </c>
      <c r="I87" s="50" t="s">
        <v>3222</v>
      </c>
      <c r="J87" s="50" t="s">
        <v>8416</v>
      </c>
      <c r="K87" s="53">
        <v>1196.21</v>
      </c>
      <c r="L87" s="50"/>
    </row>
    <row r="88" spans="1:12" x14ac:dyDescent="0.25">
      <c r="A88" s="50" t="s">
        <v>8336</v>
      </c>
      <c r="B88" s="50" t="s">
        <v>8473</v>
      </c>
      <c r="C88" s="50" t="s">
        <v>8465</v>
      </c>
      <c r="D88" s="50" t="s">
        <v>37</v>
      </c>
      <c r="E88" s="51">
        <v>45314</v>
      </c>
      <c r="F88" s="50" t="s">
        <v>72</v>
      </c>
      <c r="G88" s="50" t="s">
        <v>790</v>
      </c>
      <c r="H88" s="50" t="s">
        <v>791</v>
      </c>
      <c r="I88" s="50" t="s">
        <v>3222</v>
      </c>
      <c r="J88" s="50" t="s">
        <v>8416</v>
      </c>
      <c r="K88" s="53">
        <v>1196.21</v>
      </c>
      <c r="L88" s="50"/>
    </row>
    <row r="89" spans="1:12" x14ac:dyDescent="0.25">
      <c r="A89" s="50" t="s">
        <v>8336</v>
      </c>
      <c r="B89" s="50" t="s">
        <v>8474</v>
      </c>
      <c r="C89" s="50" t="s">
        <v>8465</v>
      </c>
      <c r="D89" s="50" t="s">
        <v>37</v>
      </c>
      <c r="E89" s="51">
        <v>45314</v>
      </c>
      <c r="F89" s="50" t="s">
        <v>72</v>
      </c>
      <c r="G89" s="50" t="s">
        <v>790</v>
      </c>
      <c r="H89" s="50" t="s">
        <v>791</v>
      </c>
      <c r="I89" s="50" t="s">
        <v>3222</v>
      </c>
      <c r="J89" s="50" t="s">
        <v>8416</v>
      </c>
      <c r="K89" s="53">
        <v>1196.18</v>
      </c>
      <c r="L89" s="50"/>
    </row>
    <row r="90" spans="1:12" x14ac:dyDescent="0.25">
      <c r="A90" s="50" t="s">
        <v>8336</v>
      </c>
      <c r="B90" s="50" t="s">
        <v>8475</v>
      </c>
      <c r="C90" s="50" t="s">
        <v>8476</v>
      </c>
      <c r="D90" s="50" t="s">
        <v>37</v>
      </c>
      <c r="E90" s="51">
        <v>45315</v>
      </c>
      <c r="F90" s="50" t="s">
        <v>72</v>
      </c>
      <c r="G90" s="50" t="s">
        <v>2068</v>
      </c>
      <c r="H90" s="50" t="s">
        <v>2069</v>
      </c>
      <c r="I90" s="50" t="s">
        <v>772</v>
      </c>
      <c r="J90" s="50" t="s">
        <v>8345</v>
      </c>
      <c r="K90" s="53">
        <v>1590</v>
      </c>
      <c r="L90" s="50"/>
    </row>
    <row r="91" spans="1:12" x14ac:dyDescent="0.25">
      <c r="A91" s="50" t="s">
        <v>8336</v>
      </c>
      <c r="B91" s="50" t="s">
        <v>8477</v>
      </c>
      <c r="C91" s="50" t="s">
        <v>8478</v>
      </c>
      <c r="D91" s="50" t="s">
        <v>37</v>
      </c>
      <c r="E91" s="51">
        <v>45315</v>
      </c>
      <c r="F91" s="50" t="s">
        <v>72</v>
      </c>
      <c r="G91" s="50" t="s">
        <v>2068</v>
      </c>
      <c r="H91" s="50" t="s">
        <v>2069</v>
      </c>
      <c r="I91" s="50" t="s">
        <v>772</v>
      </c>
      <c r="J91" s="50" t="s">
        <v>8345</v>
      </c>
      <c r="K91" s="53">
        <v>1090</v>
      </c>
      <c r="L91" s="50"/>
    </row>
    <row r="92" spans="1:12" x14ac:dyDescent="0.25">
      <c r="A92" s="50" t="s">
        <v>8336</v>
      </c>
      <c r="B92" s="50" t="s">
        <v>8479</v>
      </c>
      <c r="C92" s="50" t="s">
        <v>8480</v>
      </c>
      <c r="D92" s="50" t="s">
        <v>37</v>
      </c>
      <c r="E92" s="51">
        <v>45315</v>
      </c>
      <c r="F92" s="50" t="s">
        <v>72</v>
      </c>
      <c r="G92" s="50" t="s">
        <v>1628</v>
      </c>
      <c r="H92" s="50" t="s">
        <v>1629</v>
      </c>
      <c r="I92" s="50" t="s">
        <v>772</v>
      </c>
      <c r="J92" s="50" t="s">
        <v>8345</v>
      </c>
      <c r="K92" s="53">
        <v>2508.5500000000002</v>
      </c>
      <c r="L92" s="50"/>
    </row>
    <row r="93" spans="1:12" x14ac:dyDescent="0.25">
      <c r="A93" s="50" t="s">
        <v>8336</v>
      </c>
      <c r="B93" s="50" t="s">
        <v>8481</v>
      </c>
      <c r="C93" s="50" t="s">
        <v>8482</v>
      </c>
      <c r="D93" s="50" t="s">
        <v>37</v>
      </c>
      <c r="E93" s="51">
        <v>45316</v>
      </c>
      <c r="F93" s="50" t="s">
        <v>72</v>
      </c>
      <c r="G93" s="50" t="s">
        <v>1622</v>
      </c>
      <c r="H93" s="50" t="s">
        <v>1623</v>
      </c>
      <c r="I93" s="50" t="s">
        <v>820</v>
      </c>
      <c r="J93" s="50" t="s">
        <v>8348</v>
      </c>
      <c r="K93" s="53">
        <v>1603.13</v>
      </c>
      <c r="L93" s="50"/>
    </row>
    <row r="94" spans="1:12" x14ac:dyDescent="0.25">
      <c r="A94" s="50" t="s">
        <v>8336</v>
      </c>
      <c r="B94" s="50" t="s">
        <v>8483</v>
      </c>
      <c r="C94" s="50" t="s">
        <v>8484</v>
      </c>
      <c r="D94" s="50" t="s">
        <v>37</v>
      </c>
      <c r="E94" s="51">
        <v>45316</v>
      </c>
      <c r="F94" s="50" t="s">
        <v>72</v>
      </c>
      <c r="G94" s="50" t="s">
        <v>790</v>
      </c>
      <c r="H94" s="50" t="s">
        <v>791</v>
      </c>
      <c r="I94" s="50" t="s">
        <v>772</v>
      </c>
      <c r="J94" s="50" t="s">
        <v>8345</v>
      </c>
      <c r="K94" s="53">
        <v>1019.27</v>
      </c>
      <c r="L94" s="50"/>
    </row>
    <row r="95" spans="1:12" x14ac:dyDescent="0.25">
      <c r="A95" s="50" t="s">
        <v>8336</v>
      </c>
      <c r="B95" s="50" t="s">
        <v>8485</v>
      </c>
      <c r="C95" s="50" t="s">
        <v>8486</v>
      </c>
      <c r="D95" s="50" t="s">
        <v>37</v>
      </c>
      <c r="E95" s="51">
        <v>45317</v>
      </c>
      <c r="F95" s="50" t="s">
        <v>72</v>
      </c>
      <c r="G95" s="50" t="s">
        <v>626</v>
      </c>
      <c r="H95" s="50" t="s">
        <v>627</v>
      </c>
      <c r="I95" s="50" t="s">
        <v>90</v>
      </c>
      <c r="J95" s="50" t="s">
        <v>8339</v>
      </c>
      <c r="K95" s="53">
        <v>2308.9899999999998</v>
      </c>
      <c r="L95" s="50"/>
    </row>
    <row r="96" spans="1:12" x14ac:dyDescent="0.25">
      <c r="A96" s="50" t="s">
        <v>8336</v>
      </c>
      <c r="B96" s="50" t="s">
        <v>8487</v>
      </c>
      <c r="C96" s="50" t="s">
        <v>8488</v>
      </c>
      <c r="D96" s="50" t="s">
        <v>37</v>
      </c>
      <c r="E96" s="51">
        <v>45320</v>
      </c>
      <c r="F96" s="50" t="s">
        <v>72</v>
      </c>
      <c r="G96" s="50" t="s">
        <v>286</v>
      </c>
      <c r="H96" s="50" t="s">
        <v>287</v>
      </c>
      <c r="I96" s="50" t="s">
        <v>3222</v>
      </c>
      <c r="J96" s="50" t="s">
        <v>8356</v>
      </c>
      <c r="K96" s="53">
        <v>2771.58</v>
      </c>
      <c r="L96" s="50"/>
    </row>
    <row r="97" spans="1:12" x14ac:dyDescent="0.25">
      <c r="A97" s="50" t="s">
        <v>8336</v>
      </c>
      <c r="B97" s="50" t="s">
        <v>8489</v>
      </c>
      <c r="C97" s="50" t="s">
        <v>8488</v>
      </c>
      <c r="D97" s="50" t="s">
        <v>37</v>
      </c>
      <c r="E97" s="51">
        <v>45320</v>
      </c>
      <c r="F97" s="50" t="s">
        <v>72</v>
      </c>
      <c r="G97" s="50" t="s">
        <v>286</v>
      </c>
      <c r="H97" s="50" t="s">
        <v>287</v>
      </c>
      <c r="I97" s="50" t="s">
        <v>3222</v>
      </c>
      <c r="J97" s="50" t="s">
        <v>8356</v>
      </c>
      <c r="K97" s="53">
        <v>2771.58</v>
      </c>
      <c r="L97" s="50"/>
    </row>
    <row r="98" spans="1:12" x14ac:dyDescent="0.25">
      <c r="A98" s="50" t="s">
        <v>8336</v>
      </c>
      <c r="B98" s="50" t="s">
        <v>8490</v>
      </c>
      <c r="C98" s="50" t="s">
        <v>8488</v>
      </c>
      <c r="D98" s="50" t="s">
        <v>37</v>
      </c>
      <c r="E98" s="51">
        <v>45320</v>
      </c>
      <c r="F98" s="50" t="s">
        <v>72</v>
      </c>
      <c r="G98" s="50" t="s">
        <v>286</v>
      </c>
      <c r="H98" s="50" t="s">
        <v>287</v>
      </c>
      <c r="I98" s="50" t="s">
        <v>3222</v>
      </c>
      <c r="J98" s="50" t="s">
        <v>8356</v>
      </c>
      <c r="K98" s="53">
        <v>2771.59</v>
      </c>
      <c r="L98" s="50"/>
    </row>
    <row r="99" spans="1:12" x14ac:dyDescent="0.25">
      <c r="A99" s="50" t="s">
        <v>8336</v>
      </c>
      <c r="B99" s="50" t="s">
        <v>8491</v>
      </c>
      <c r="C99" s="50" t="s">
        <v>8419</v>
      </c>
      <c r="D99" s="50" t="s">
        <v>1152</v>
      </c>
      <c r="E99" s="51">
        <v>45320</v>
      </c>
      <c r="F99" s="50" t="s">
        <v>72</v>
      </c>
      <c r="G99" s="50" t="s">
        <v>1153</v>
      </c>
      <c r="H99" s="50" t="s">
        <v>1154</v>
      </c>
      <c r="I99" s="50" t="s">
        <v>820</v>
      </c>
      <c r="J99" s="50" t="s">
        <v>8353</v>
      </c>
      <c r="K99" s="53">
        <v>296.87</v>
      </c>
      <c r="L99" s="51">
        <v>45657</v>
      </c>
    </row>
    <row r="100" spans="1:12" x14ac:dyDescent="0.25">
      <c r="A100" s="50" t="s">
        <v>8336</v>
      </c>
      <c r="B100" s="50" t="s">
        <v>8492</v>
      </c>
      <c r="C100" s="50" t="s">
        <v>8419</v>
      </c>
      <c r="D100" s="50" t="s">
        <v>37</v>
      </c>
      <c r="E100" s="51">
        <v>45320</v>
      </c>
      <c r="F100" s="50" t="s">
        <v>72</v>
      </c>
      <c r="G100" s="50" t="s">
        <v>1153</v>
      </c>
      <c r="H100" s="50" t="s">
        <v>1154</v>
      </c>
      <c r="I100" s="50" t="s">
        <v>820</v>
      </c>
      <c r="J100" s="50" t="s">
        <v>8353</v>
      </c>
      <c r="K100" s="53">
        <v>296.87</v>
      </c>
      <c r="L100" s="50"/>
    </row>
    <row r="101" spans="1:12" x14ac:dyDescent="0.25">
      <c r="A101" s="50" t="s">
        <v>8336</v>
      </c>
      <c r="B101" s="50" t="s">
        <v>8493</v>
      </c>
      <c r="C101" s="50" t="s">
        <v>8446</v>
      </c>
      <c r="D101" s="50" t="s">
        <v>37</v>
      </c>
      <c r="E101" s="51">
        <v>45321</v>
      </c>
      <c r="F101" s="50" t="s">
        <v>72</v>
      </c>
      <c r="G101" s="50" t="s">
        <v>429</v>
      </c>
      <c r="H101" s="50" t="s">
        <v>430</v>
      </c>
      <c r="I101" s="50" t="s">
        <v>8041</v>
      </c>
      <c r="J101" s="50" t="s">
        <v>8442</v>
      </c>
      <c r="K101" s="53">
        <v>116.77</v>
      </c>
      <c r="L101" s="50"/>
    </row>
    <row r="102" spans="1:12" x14ac:dyDescent="0.25">
      <c r="A102" s="50" t="s">
        <v>8336</v>
      </c>
      <c r="B102" s="50" t="s">
        <v>8494</v>
      </c>
      <c r="C102" s="50" t="s">
        <v>8450</v>
      </c>
      <c r="D102" s="50" t="s">
        <v>37</v>
      </c>
      <c r="E102" s="51">
        <v>45321</v>
      </c>
      <c r="F102" s="50" t="s">
        <v>72</v>
      </c>
      <c r="G102" s="50" t="s">
        <v>429</v>
      </c>
      <c r="H102" s="50" t="s">
        <v>430</v>
      </c>
      <c r="I102" s="50" t="s">
        <v>8041</v>
      </c>
      <c r="J102" s="50" t="s">
        <v>8442</v>
      </c>
      <c r="K102" s="53">
        <v>153.38999999999999</v>
      </c>
      <c r="L102" s="50"/>
    </row>
    <row r="103" spans="1:12" x14ac:dyDescent="0.25">
      <c r="A103" s="50" t="s">
        <v>8336</v>
      </c>
      <c r="B103" s="50" t="s">
        <v>8495</v>
      </c>
      <c r="C103" s="50" t="s">
        <v>8446</v>
      </c>
      <c r="D103" s="50" t="s">
        <v>37</v>
      </c>
      <c r="E103" s="51">
        <v>45321</v>
      </c>
      <c r="F103" s="50" t="s">
        <v>72</v>
      </c>
      <c r="G103" s="50" t="s">
        <v>3639</v>
      </c>
      <c r="H103" s="50" t="s">
        <v>3640</v>
      </c>
      <c r="I103" s="50" t="s">
        <v>8041</v>
      </c>
      <c r="J103" s="50" t="s">
        <v>8442</v>
      </c>
      <c r="K103" s="53">
        <v>116.77</v>
      </c>
      <c r="L103" s="50"/>
    </row>
    <row r="104" spans="1:12" x14ac:dyDescent="0.25">
      <c r="A104" s="50" t="s">
        <v>8336</v>
      </c>
      <c r="B104" s="50" t="s">
        <v>8496</v>
      </c>
      <c r="C104" s="50" t="s">
        <v>8446</v>
      </c>
      <c r="D104" s="50" t="s">
        <v>37</v>
      </c>
      <c r="E104" s="51">
        <v>45321</v>
      </c>
      <c r="F104" s="50" t="s">
        <v>72</v>
      </c>
      <c r="G104" s="50" t="s">
        <v>3639</v>
      </c>
      <c r="H104" s="50" t="s">
        <v>3640</v>
      </c>
      <c r="I104" s="50" t="s">
        <v>8041</v>
      </c>
      <c r="J104" s="50" t="s">
        <v>8442</v>
      </c>
      <c r="K104" s="53">
        <v>116.77</v>
      </c>
      <c r="L104" s="50"/>
    </row>
    <row r="105" spans="1:12" x14ac:dyDescent="0.25">
      <c r="A105" s="50" t="s">
        <v>8336</v>
      </c>
      <c r="B105" s="50" t="s">
        <v>8497</v>
      </c>
      <c r="C105" s="50" t="s">
        <v>8446</v>
      </c>
      <c r="D105" s="50" t="s">
        <v>37</v>
      </c>
      <c r="E105" s="51">
        <v>45321</v>
      </c>
      <c r="F105" s="50" t="s">
        <v>72</v>
      </c>
      <c r="G105" s="50" t="s">
        <v>131</v>
      </c>
      <c r="H105" s="50" t="s">
        <v>132</v>
      </c>
      <c r="I105" s="50" t="s">
        <v>8041</v>
      </c>
      <c r="J105" s="50" t="s">
        <v>8442</v>
      </c>
      <c r="K105" s="53">
        <v>116.77</v>
      </c>
      <c r="L105" s="50"/>
    </row>
    <row r="106" spans="1:12" x14ac:dyDescent="0.25">
      <c r="A106" s="50" t="s">
        <v>8336</v>
      </c>
      <c r="B106" s="50" t="s">
        <v>8498</v>
      </c>
      <c r="C106" s="50" t="s">
        <v>8446</v>
      </c>
      <c r="D106" s="50" t="s">
        <v>37</v>
      </c>
      <c r="E106" s="51">
        <v>45321</v>
      </c>
      <c r="F106" s="50" t="s">
        <v>72</v>
      </c>
      <c r="G106" s="50" t="s">
        <v>7712</v>
      </c>
      <c r="H106" s="50" t="s">
        <v>7713</v>
      </c>
      <c r="I106" s="50" t="s">
        <v>8041</v>
      </c>
      <c r="J106" s="50" t="s">
        <v>8442</v>
      </c>
      <c r="K106" s="53">
        <v>116.77</v>
      </c>
      <c r="L106" s="50"/>
    </row>
    <row r="107" spans="1:12" x14ac:dyDescent="0.25">
      <c r="A107" s="50" t="s">
        <v>8336</v>
      </c>
      <c r="B107" s="50" t="s">
        <v>8499</v>
      </c>
      <c r="C107" s="50" t="s">
        <v>8450</v>
      </c>
      <c r="D107" s="50" t="s">
        <v>37</v>
      </c>
      <c r="E107" s="51">
        <v>45321</v>
      </c>
      <c r="F107" s="50" t="s">
        <v>72</v>
      </c>
      <c r="G107" s="50" t="s">
        <v>7712</v>
      </c>
      <c r="H107" s="50" t="s">
        <v>7713</v>
      </c>
      <c r="I107" s="50" t="s">
        <v>8041</v>
      </c>
      <c r="J107" s="50" t="s">
        <v>8442</v>
      </c>
      <c r="K107" s="53">
        <v>153.38999999999999</v>
      </c>
      <c r="L107" s="50"/>
    </row>
    <row r="108" spans="1:12" x14ac:dyDescent="0.25">
      <c r="A108" s="50" t="s">
        <v>8336</v>
      </c>
      <c r="B108" s="50" t="s">
        <v>8500</v>
      </c>
      <c r="C108" s="50" t="s">
        <v>8450</v>
      </c>
      <c r="D108" s="50" t="s">
        <v>37</v>
      </c>
      <c r="E108" s="51">
        <v>45321</v>
      </c>
      <c r="F108" s="50" t="s">
        <v>72</v>
      </c>
      <c r="G108" s="50" t="s">
        <v>7712</v>
      </c>
      <c r="H108" s="50" t="s">
        <v>7713</v>
      </c>
      <c r="I108" s="50" t="s">
        <v>8041</v>
      </c>
      <c r="J108" s="50" t="s">
        <v>8442</v>
      </c>
      <c r="K108" s="53">
        <v>153.38999999999999</v>
      </c>
      <c r="L108" s="50"/>
    </row>
    <row r="109" spans="1:12" x14ac:dyDescent="0.25">
      <c r="A109" s="50" t="s">
        <v>8336</v>
      </c>
      <c r="B109" s="50" t="s">
        <v>8501</v>
      </c>
      <c r="C109" s="50" t="s">
        <v>8446</v>
      </c>
      <c r="D109" s="50" t="s">
        <v>37</v>
      </c>
      <c r="E109" s="51">
        <v>45321</v>
      </c>
      <c r="F109" s="50" t="s">
        <v>72</v>
      </c>
      <c r="G109" s="50" t="s">
        <v>234</v>
      </c>
      <c r="H109" s="50" t="s">
        <v>235</v>
      </c>
      <c r="I109" s="50" t="s">
        <v>8041</v>
      </c>
      <c r="J109" s="50" t="s">
        <v>8442</v>
      </c>
      <c r="K109" s="53">
        <v>116.78</v>
      </c>
      <c r="L109" s="50"/>
    </row>
    <row r="110" spans="1:12" x14ac:dyDescent="0.25">
      <c r="A110" s="50" t="s">
        <v>8336</v>
      </c>
      <c r="B110" s="50" t="s">
        <v>8502</v>
      </c>
      <c r="C110" s="50" t="s">
        <v>8450</v>
      </c>
      <c r="D110" s="50" t="s">
        <v>37</v>
      </c>
      <c r="E110" s="51">
        <v>45321</v>
      </c>
      <c r="F110" s="50" t="s">
        <v>72</v>
      </c>
      <c r="G110" s="50" t="s">
        <v>234</v>
      </c>
      <c r="H110" s="50" t="s">
        <v>235</v>
      </c>
      <c r="I110" s="50" t="s">
        <v>8041</v>
      </c>
      <c r="J110" s="50" t="s">
        <v>8442</v>
      </c>
      <c r="K110" s="53">
        <v>153.38999999999999</v>
      </c>
      <c r="L110" s="50"/>
    </row>
    <row r="111" spans="1:12" x14ac:dyDescent="0.25">
      <c r="A111" s="50" t="s">
        <v>8336</v>
      </c>
      <c r="B111" s="50" t="s">
        <v>8503</v>
      </c>
      <c r="C111" s="50" t="s">
        <v>8450</v>
      </c>
      <c r="D111" s="50" t="s">
        <v>37</v>
      </c>
      <c r="E111" s="51">
        <v>45321</v>
      </c>
      <c r="F111" s="50" t="s">
        <v>72</v>
      </c>
      <c r="G111" s="50" t="s">
        <v>234</v>
      </c>
      <c r="H111" s="50" t="s">
        <v>235</v>
      </c>
      <c r="I111" s="50" t="s">
        <v>8041</v>
      </c>
      <c r="J111" s="50" t="s">
        <v>8442</v>
      </c>
      <c r="K111" s="53">
        <v>153.38999999999999</v>
      </c>
      <c r="L111" s="50"/>
    </row>
    <row r="112" spans="1:12" x14ac:dyDescent="0.25">
      <c r="A112" s="50" t="s">
        <v>8336</v>
      </c>
      <c r="B112" s="50" t="s">
        <v>8504</v>
      </c>
      <c r="C112" s="50" t="s">
        <v>8505</v>
      </c>
      <c r="D112" s="50" t="s">
        <v>37</v>
      </c>
      <c r="E112" s="51">
        <v>45322</v>
      </c>
      <c r="F112" s="50" t="s">
        <v>72</v>
      </c>
      <c r="G112" s="50" t="s">
        <v>305</v>
      </c>
      <c r="H112" s="50" t="s">
        <v>306</v>
      </c>
      <c r="I112" s="50" t="s">
        <v>820</v>
      </c>
      <c r="J112" s="50" t="s">
        <v>8353</v>
      </c>
      <c r="K112" s="53">
        <v>618.48</v>
      </c>
      <c r="L112" s="50"/>
    </row>
    <row r="113" spans="1:12" x14ac:dyDescent="0.25">
      <c r="A113" s="50" t="s">
        <v>8336</v>
      </c>
      <c r="B113" s="50" t="s">
        <v>8506</v>
      </c>
      <c r="C113" s="50" t="s">
        <v>8505</v>
      </c>
      <c r="D113" s="50" t="s">
        <v>37</v>
      </c>
      <c r="E113" s="51">
        <v>45322</v>
      </c>
      <c r="F113" s="50" t="s">
        <v>72</v>
      </c>
      <c r="G113" s="50" t="s">
        <v>305</v>
      </c>
      <c r="H113" s="50" t="s">
        <v>306</v>
      </c>
      <c r="I113" s="50" t="s">
        <v>820</v>
      </c>
      <c r="J113" s="50" t="s">
        <v>8353</v>
      </c>
      <c r="K113" s="53">
        <v>618.48</v>
      </c>
      <c r="L113" s="50"/>
    </row>
    <row r="114" spans="1:12" x14ac:dyDescent="0.25">
      <c r="A114" s="50" t="s">
        <v>8336</v>
      </c>
      <c r="B114" s="50" t="s">
        <v>8507</v>
      </c>
      <c r="C114" s="50" t="s">
        <v>8508</v>
      </c>
      <c r="D114" s="50" t="s">
        <v>37</v>
      </c>
      <c r="E114" s="51">
        <v>45322</v>
      </c>
      <c r="F114" s="50" t="s">
        <v>72</v>
      </c>
      <c r="G114" s="50" t="s">
        <v>783</v>
      </c>
      <c r="H114" s="50" t="s">
        <v>784</v>
      </c>
      <c r="I114" s="50" t="s">
        <v>8041</v>
      </c>
      <c r="J114" s="50" t="s">
        <v>8442</v>
      </c>
      <c r="K114" s="53">
        <v>77.19</v>
      </c>
      <c r="L114" s="50"/>
    </row>
    <row r="115" spans="1:12" x14ac:dyDescent="0.25">
      <c r="A115" s="50" t="s">
        <v>8336</v>
      </c>
      <c r="B115" s="50" t="s">
        <v>8509</v>
      </c>
      <c r="C115" s="50" t="s">
        <v>8510</v>
      </c>
      <c r="D115" s="50" t="s">
        <v>37</v>
      </c>
      <c r="E115" s="51">
        <v>45324</v>
      </c>
      <c r="F115" s="50" t="s">
        <v>72</v>
      </c>
      <c r="G115" s="50" t="s">
        <v>414</v>
      </c>
      <c r="H115" s="50" t="s">
        <v>415</v>
      </c>
      <c r="I115" s="50" t="s">
        <v>820</v>
      </c>
      <c r="J115" s="50" t="s">
        <v>8353</v>
      </c>
      <c r="K115" s="53">
        <v>744.16</v>
      </c>
      <c r="L115" s="50"/>
    </row>
    <row r="116" spans="1:12" x14ac:dyDescent="0.25">
      <c r="A116" s="50" t="s">
        <v>8336</v>
      </c>
      <c r="B116" s="50" t="s">
        <v>8511</v>
      </c>
      <c r="C116" s="50" t="s">
        <v>8512</v>
      </c>
      <c r="D116" s="50" t="s">
        <v>37</v>
      </c>
      <c r="E116" s="51">
        <v>45329</v>
      </c>
      <c r="F116" s="50" t="s">
        <v>72</v>
      </c>
      <c r="G116" s="50" t="s">
        <v>494</v>
      </c>
      <c r="H116" s="50" t="s">
        <v>495</v>
      </c>
      <c r="I116" s="50" t="s">
        <v>3222</v>
      </c>
      <c r="J116" s="50" t="s">
        <v>8416</v>
      </c>
      <c r="K116" s="53">
        <v>1186.5</v>
      </c>
      <c r="L116" s="50"/>
    </row>
    <row r="117" spans="1:12" x14ac:dyDescent="0.25">
      <c r="A117" s="50" t="s">
        <v>8336</v>
      </c>
      <c r="B117" s="50" t="s">
        <v>8513</v>
      </c>
      <c r="C117" s="50" t="s">
        <v>8488</v>
      </c>
      <c r="D117" s="50" t="s">
        <v>37</v>
      </c>
      <c r="E117" s="51">
        <v>45330</v>
      </c>
      <c r="F117" s="50" t="s">
        <v>72</v>
      </c>
      <c r="G117" s="50" t="s">
        <v>548</v>
      </c>
      <c r="H117" s="50" t="s">
        <v>549</v>
      </c>
      <c r="I117" s="50" t="s">
        <v>3222</v>
      </c>
      <c r="J117" s="50" t="s">
        <v>8356</v>
      </c>
      <c r="K117" s="53">
        <v>2775.57</v>
      </c>
      <c r="L117" s="50"/>
    </row>
    <row r="118" spans="1:12" x14ac:dyDescent="0.25">
      <c r="A118" s="50" t="s">
        <v>8336</v>
      </c>
      <c r="B118" s="50" t="s">
        <v>8514</v>
      </c>
      <c r="C118" s="50" t="s">
        <v>8488</v>
      </c>
      <c r="D118" s="50" t="s">
        <v>37</v>
      </c>
      <c r="E118" s="51">
        <v>45330</v>
      </c>
      <c r="F118" s="50" t="s">
        <v>72</v>
      </c>
      <c r="G118" s="50" t="s">
        <v>1733</v>
      </c>
      <c r="H118" s="50" t="s">
        <v>1734</v>
      </c>
      <c r="I118" s="50" t="s">
        <v>3222</v>
      </c>
      <c r="J118" s="50" t="s">
        <v>8356</v>
      </c>
      <c r="K118" s="53">
        <v>2775.57</v>
      </c>
      <c r="L118" s="50"/>
    </row>
    <row r="119" spans="1:12" x14ac:dyDescent="0.25">
      <c r="A119" s="50" t="s">
        <v>8336</v>
      </c>
      <c r="B119" s="50" t="s">
        <v>8515</v>
      </c>
      <c r="C119" s="50" t="s">
        <v>8488</v>
      </c>
      <c r="D119" s="50" t="s">
        <v>37</v>
      </c>
      <c r="E119" s="51">
        <v>45330</v>
      </c>
      <c r="F119" s="50" t="s">
        <v>72</v>
      </c>
      <c r="G119" s="50" t="s">
        <v>1733</v>
      </c>
      <c r="H119" s="50" t="s">
        <v>1734</v>
      </c>
      <c r="I119" s="50" t="s">
        <v>3222</v>
      </c>
      <c r="J119" s="50" t="s">
        <v>8356</v>
      </c>
      <c r="K119" s="53">
        <v>2775.57</v>
      </c>
      <c r="L119" s="50"/>
    </row>
    <row r="120" spans="1:12" x14ac:dyDescent="0.25">
      <c r="A120" s="50" t="s">
        <v>8336</v>
      </c>
      <c r="B120" s="50" t="s">
        <v>8516</v>
      </c>
      <c r="C120" s="50" t="s">
        <v>8488</v>
      </c>
      <c r="D120" s="50" t="s">
        <v>37</v>
      </c>
      <c r="E120" s="51">
        <v>45330</v>
      </c>
      <c r="F120" s="50" t="s">
        <v>72</v>
      </c>
      <c r="G120" s="50" t="s">
        <v>1733</v>
      </c>
      <c r="H120" s="50" t="s">
        <v>1734</v>
      </c>
      <c r="I120" s="50" t="s">
        <v>3222</v>
      </c>
      <c r="J120" s="50" t="s">
        <v>8356</v>
      </c>
      <c r="K120" s="53">
        <v>2775.58</v>
      </c>
      <c r="L120" s="50"/>
    </row>
    <row r="121" spans="1:12" x14ac:dyDescent="0.25">
      <c r="A121" s="50" t="s">
        <v>8336</v>
      </c>
      <c r="B121" s="50" t="s">
        <v>8517</v>
      </c>
      <c r="C121" s="50" t="s">
        <v>8518</v>
      </c>
      <c r="D121" s="50" t="s">
        <v>37</v>
      </c>
      <c r="E121" s="51">
        <v>45330</v>
      </c>
      <c r="F121" s="50" t="s">
        <v>72</v>
      </c>
      <c r="G121" s="50" t="s">
        <v>100</v>
      </c>
      <c r="H121" s="50" t="s">
        <v>101</v>
      </c>
      <c r="I121" s="50" t="s">
        <v>772</v>
      </c>
      <c r="J121" s="50" t="s">
        <v>8345</v>
      </c>
      <c r="K121" s="53">
        <v>2429</v>
      </c>
      <c r="L121" s="50"/>
    </row>
    <row r="122" spans="1:12" x14ac:dyDescent="0.25">
      <c r="A122" s="50" t="s">
        <v>8336</v>
      </c>
      <c r="B122" s="50" t="s">
        <v>8519</v>
      </c>
      <c r="C122" s="50" t="s">
        <v>8520</v>
      </c>
      <c r="D122" s="50" t="s">
        <v>37</v>
      </c>
      <c r="E122" s="51">
        <v>45330</v>
      </c>
      <c r="F122" s="50" t="s">
        <v>72</v>
      </c>
      <c r="G122" s="50" t="s">
        <v>3270</v>
      </c>
      <c r="H122" s="50" t="s">
        <v>3271</v>
      </c>
      <c r="I122" s="50" t="s">
        <v>820</v>
      </c>
      <c r="J122" s="50" t="s">
        <v>8348</v>
      </c>
      <c r="K122" s="53">
        <v>1678</v>
      </c>
      <c r="L122" s="50"/>
    </row>
    <row r="123" spans="1:12" x14ac:dyDescent="0.25">
      <c r="A123" s="50" t="s">
        <v>8336</v>
      </c>
      <c r="B123" s="50" t="s">
        <v>8521</v>
      </c>
      <c r="C123" s="50" t="s">
        <v>8522</v>
      </c>
      <c r="D123" s="50" t="s">
        <v>37</v>
      </c>
      <c r="E123" s="51">
        <v>45330</v>
      </c>
      <c r="F123" s="50" t="s">
        <v>72</v>
      </c>
      <c r="G123" s="50" t="s">
        <v>1080</v>
      </c>
      <c r="H123" s="50" t="s">
        <v>1081</v>
      </c>
      <c r="I123" s="50" t="s">
        <v>820</v>
      </c>
      <c r="J123" s="50" t="s">
        <v>8348</v>
      </c>
      <c r="K123" s="53">
        <v>1088.55</v>
      </c>
      <c r="L123" s="50"/>
    </row>
    <row r="124" spans="1:12" x14ac:dyDescent="0.25">
      <c r="A124" s="50" t="s">
        <v>8336</v>
      </c>
      <c r="B124" s="50" t="s">
        <v>8523</v>
      </c>
      <c r="C124" s="50" t="s">
        <v>8522</v>
      </c>
      <c r="D124" s="50" t="s">
        <v>37</v>
      </c>
      <c r="E124" s="51">
        <v>45330</v>
      </c>
      <c r="F124" s="50" t="s">
        <v>72</v>
      </c>
      <c r="G124" s="50" t="s">
        <v>302</v>
      </c>
      <c r="H124" s="50" t="s">
        <v>303</v>
      </c>
      <c r="I124" s="50" t="s">
        <v>820</v>
      </c>
      <c r="J124" s="50" t="s">
        <v>8348</v>
      </c>
      <c r="K124" s="53">
        <v>1088.54</v>
      </c>
      <c r="L124" s="50"/>
    </row>
    <row r="125" spans="1:12" x14ac:dyDescent="0.25">
      <c r="A125" s="50" t="s">
        <v>8336</v>
      </c>
      <c r="B125" s="50" t="s">
        <v>8524</v>
      </c>
      <c r="C125" s="50" t="s">
        <v>8525</v>
      </c>
      <c r="D125" s="50" t="s">
        <v>37</v>
      </c>
      <c r="E125" s="51">
        <v>45330</v>
      </c>
      <c r="F125" s="50" t="s">
        <v>72</v>
      </c>
      <c r="G125" s="50" t="s">
        <v>1628</v>
      </c>
      <c r="H125" s="50" t="s">
        <v>1629</v>
      </c>
      <c r="I125" s="50" t="s">
        <v>90</v>
      </c>
      <c r="J125" s="50" t="s">
        <v>8339</v>
      </c>
      <c r="K125" s="53">
        <v>1261</v>
      </c>
      <c r="L125" s="50"/>
    </row>
    <row r="126" spans="1:12" x14ac:dyDescent="0.25">
      <c r="A126" s="50" t="s">
        <v>8336</v>
      </c>
      <c r="B126" s="50" t="s">
        <v>8526</v>
      </c>
      <c r="C126" s="50" t="s">
        <v>8525</v>
      </c>
      <c r="D126" s="50" t="s">
        <v>37</v>
      </c>
      <c r="E126" s="51">
        <v>45330</v>
      </c>
      <c r="F126" s="50" t="s">
        <v>72</v>
      </c>
      <c r="G126" s="50" t="s">
        <v>396</v>
      </c>
      <c r="H126" s="50" t="s">
        <v>397</v>
      </c>
      <c r="I126" s="50" t="s">
        <v>90</v>
      </c>
      <c r="J126" s="50" t="s">
        <v>8339</v>
      </c>
      <c r="K126" s="53">
        <v>1261</v>
      </c>
      <c r="L126" s="50"/>
    </row>
    <row r="127" spans="1:12" x14ac:dyDescent="0.25">
      <c r="A127" s="50" t="s">
        <v>8336</v>
      </c>
      <c r="B127" s="50" t="s">
        <v>8527</v>
      </c>
      <c r="C127" s="50" t="s">
        <v>3685</v>
      </c>
      <c r="D127" s="50" t="s">
        <v>37</v>
      </c>
      <c r="E127" s="51">
        <v>45330</v>
      </c>
      <c r="F127" s="50" t="s">
        <v>72</v>
      </c>
      <c r="G127" s="50" t="s">
        <v>357</v>
      </c>
      <c r="H127" s="50" t="s">
        <v>358</v>
      </c>
      <c r="I127" s="50" t="s">
        <v>3222</v>
      </c>
      <c r="J127" s="50" t="s">
        <v>8356</v>
      </c>
      <c r="K127" s="53">
        <v>2132.08</v>
      </c>
      <c r="L127" s="50"/>
    </row>
    <row r="128" spans="1:12" x14ac:dyDescent="0.25">
      <c r="A128" s="50" t="s">
        <v>8336</v>
      </c>
      <c r="B128" s="50" t="s">
        <v>8528</v>
      </c>
      <c r="C128" s="50" t="s">
        <v>8455</v>
      </c>
      <c r="D128" s="50" t="s">
        <v>37</v>
      </c>
      <c r="E128" s="51">
        <v>45330</v>
      </c>
      <c r="F128" s="50" t="s">
        <v>72</v>
      </c>
      <c r="G128" s="50" t="s">
        <v>523</v>
      </c>
      <c r="H128" s="50" t="s">
        <v>524</v>
      </c>
      <c r="I128" s="50" t="s">
        <v>3222</v>
      </c>
      <c r="J128" s="50" t="s">
        <v>8356</v>
      </c>
      <c r="K128" s="53">
        <v>1341.54</v>
      </c>
      <c r="L128" s="50"/>
    </row>
    <row r="129" spans="1:12" x14ac:dyDescent="0.25">
      <c r="A129" s="50" t="s">
        <v>8336</v>
      </c>
      <c r="B129" s="50" t="s">
        <v>8529</v>
      </c>
      <c r="C129" s="50" t="s">
        <v>8412</v>
      </c>
      <c r="D129" s="50" t="s">
        <v>37</v>
      </c>
      <c r="E129" s="51">
        <v>45330</v>
      </c>
      <c r="F129" s="50" t="s">
        <v>72</v>
      </c>
      <c r="G129" s="50" t="s">
        <v>4095</v>
      </c>
      <c r="H129" s="50" t="s">
        <v>4096</v>
      </c>
      <c r="I129" s="50" t="s">
        <v>820</v>
      </c>
      <c r="J129" s="50" t="s">
        <v>8353</v>
      </c>
      <c r="K129" s="53">
        <v>428.49</v>
      </c>
      <c r="L129" s="50"/>
    </row>
    <row r="130" spans="1:12" x14ac:dyDescent="0.25">
      <c r="A130" s="50" t="s">
        <v>8336</v>
      </c>
      <c r="B130" s="50" t="s">
        <v>8530</v>
      </c>
      <c r="C130" s="50" t="s">
        <v>8412</v>
      </c>
      <c r="D130" s="50" t="s">
        <v>37</v>
      </c>
      <c r="E130" s="51">
        <v>45330</v>
      </c>
      <c r="F130" s="50" t="s">
        <v>72</v>
      </c>
      <c r="G130" s="50" t="s">
        <v>3651</v>
      </c>
      <c r="H130" s="50" t="s">
        <v>3652</v>
      </c>
      <c r="I130" s="50" t="s">
        <v>820</v>
      </c>
      <c r="J130" s="50" t="s">
        <v>8353</v>
      </c>
      <c r="K130" s="53">
        <v>428.49</v>
      </c>
      <c r="L130" s="50"/>
    </row>
    <row r="131" spans="1:12" x14ac:dyDescent="0.25">
      <c r="A131" s="50" t="s">
        <v>8336</v>
      </c>
      <c r="B131" s="50" t="s">
        <v>8531</v>
      </c>
      <c r="C131" s="50" t="s">
        <v>8419</v>
      </c>
      <c r="D131" s="50" t="s">
        <v>37</v>
      </c>
      <c r="E131" s="51">
        <v>45330</v>
      </c>
      <c r="F131" s="50" t="s">
        <v>72</v>
      </c>
      <c r="G131" s="50" t="s">
        <v>1080</v>
      </c>
      <c r="H131" s="50" t="s">
        <v>1081</v>
      </c>
      <c r="I131" s="50" t="s">
        <v>820</v>
      </c>
      <c r="J131" s="50" t="s">
        <v>8353</v>
      </c>
      <c r="K131" s="53">
        <v>296.87</v>
      </c>
      <c r="L131" s="50"/>
    </row>
    <row r="132" spans="1:12" x14ac:dyDescent="0.25">
      <c r="A132" s="50" t="s">
        <v>8336</v>
      </c>
      <c r="B132" s="50" t="s">
        <v>8532</v>
      </c>
      <c r="C132" s="50" t="s">
        <v>8419</v>
      </c>
      <c r="D132" s="50" t="s">
        <v>37</v>
      </c>
      <c r="E132" s="51">
        <v>45330</v>
      </c>
      <c r="F132" s="50" t="s">
        <v>72</v>
      </c>
      <c r="G132" s="50" t="s">
        <v>180</v>
      </c>
      <c r="H132" s="50" t="s">
        <v>181</v>
      </c>
      <c r="I132" s="50" t="s">
        <v>820</v>
      </c>
      <c r="J132" s="50" t="s">
        <v>8353</v>
      </c>
      <c r="K132" s="53">
        <v>296.88</v>
      </c>
      <c r="L132" s="50"/>
    </row>
    <row r="133" spans="1:12" x14ac:dyDescent="0.25">
      <c r="A133" s="50" t="s">
        <v>8336</v>
      </c>
      <c r="B133" s="50" t="s">
        <v>8533</v>
      </c>
      <c r="C133" s="50" t="s">
        <v>8534</v>
      </c>
      <c r="D133" s="50" t="s">
        <v>37</v>
      </c>
      <c r="E133" s="51">
        <v>45330</v>
      </c>
      <c r="F133" s="50" t="s">
        <v>72</v>
      </c>
      <c r="G133" s="50" t="s">
        <v>3270</v>
      </c>
      <c r="H133" s="50" t="s">
        <v>3271</v>
      </c>
      <c r="I133" s="50" t="s">
        <v>772</v>
      </c>
      <c r="J133" s="50" t="s">
        <v>8345</v>
      </c>
      <c r="K133" s="53">
        <v>2908.49</v>
      </c>
      <c r="L133" s="50"/>
    </row>
    <row r="134" spans="1:12" x14ac:dyDescent="0.25">
      <c r="A134" s="50" t="s">
        <v>8336</v>
      </c>
      <c r="B134" s="50" t="s">
        <v>8535</v>
      </c>
      <c r="C134" s="50" t="s">
        <v>8534</v>
      </c>
      <c r="D134" s="50" t="s">
        <v>37</v>
      </c>
      <c r="E134" s="51">
        <v>45330</v>
      </c>
      <c r="F134" s="50" t="s">
        <v>72</v>
      </c>
      <c r="G134" s="50" t="s">
        <v>3270</v>
      </c>
      <c r="H134" s="50" t="s">
        <v>3271</v>
      </c>
      <c r="I134" s="50" t="s">
        <v>772</v>
      </c>
      <c r="J134" s="50" t="s">
        <v>8345</v>
      </c>
      <c r="K134" s="53">
        <v>2908.48</v>
      </c>
      <c r="L134" s="50"/>
    </row>
    <row r="135" spans="1:12" x14ac:dyDescent="0.25">
      <c r="A135" s="50" t="s">
        <v>8336</v>
      </c>
      <c r="B135" s="50" t="s">
        <v>8536</v>
      </c>
      <c r="C135" s="50" t="s">
        <v>8537</v>
      </c>
      <c r="D135" s="50" t="s">
        <v>37</v>
      </c>
      <c r="E135" s="51">
        <v>45330</v>
      </c>
      <c r="F135" s="50" t="s">
        <v>72</v>
      </c>
      <c r="G135" s="50" t="s">
        <v>4209</v>
      </c>
      <c r="H135" s="50" t="s">
        <v>4210</v>
      </c>
      <c r="I135" s="50" t="s">
        <v>3222</v>
      </c>
      <c r="J135" s="50" t="s">
        <v>8416</v>
      </c>
      <c r="K135" s="53">
        <v>1186.5</v>
      </c>
      <c r="L135" s="50"/>
    </row>
    <row r="136" spans="1:12" x14ac:dyDescent="0.25">
      <c r="A136" s="50" t="s">
        <v>8336</v>
      </c>
      <c r="B136" s="50" t="s">
        <v>8538</v>
      </c>
      <c r="C136" s="50" t="s">
        <v>8539</v>
      </c>
      <c r="D136" s="50" t="s">
        <v>37</v>
      </c>
      <c r="E136" s="51">
        <v>45334</v>
      </c>
      <c r="F136" s="50" t="s">
        <v>72</v>
      </c>
      <c r="G136" s="50" t="s">
        <v>779</v>
      </c>
      <c r="H136" s="50" t="s">
        <v>780</v>
      </c>
      <c r="I136" s="50" t="s">
        <v>3222</v>
      </c>
      <c r="J136" s="50" t="s">
        <v>8416</v>
      </c>
      <c r="K136" s="53">
        <v>1257.27</v>
      </c>
      <c r="L136" s="50"/>
    </row>
    <row r="137" spans="1:12" x14ac:dyDescent="0.25">
      <c r="A137" s="50" t="s">
        <v>8336</v>
      </c>
      <c r="B137" s="50" t="s">
        <v>8540</v>
      </c>
      <c r="C137" s="50" t="s">
        <v>8541</v>
      </c>
      <c r="D137" s="50" t="s">
        <v>37</v>
      </c>
      <c r="E137" s="51">
        <v>45335</v>
      </c>
      <c r="F137" s="50" t="s">
        <v>72</v>
      </c>
      <c r="G137" s="50" t="s">
        <v>4209</v>
      </c>
      <c r="H137" s="50" t="s">
        <v>4210</v>
      </c>
      <c r="I137" s="50" t="s">
        <v>8041</v>
      </c>
      <c r="J137" s="50" t="s">
        <v>8442</v>
      </c>
      <c r="K137" s="53">
        <v>371.1</v>
      </c>
      <c r="L137" s="50"/>
    </row>
    <row r="138" spans="1:12" x14ac:dyDescent="0.25">
      <c r="A138" s="50" t="s">
        <v>8336</v>
      </c>
      <c r="B138" s="50" t="s">
        <v>8542</v>
      </c>
      <c r="C138" s="50" t="s">
        <v>8543</v>
      </c>
      <c r="D138" s="50" t="s">
        <v>37</v>
      </c>
      <c r="E138" s="51">
        <v>45335</v>
      </c>
      <c r="F138" s="50" t="s">
        <v>72</v>
      </c>
      <c r="G138" s="50" t="s">
        <v>4209</v>
      </c>
      <c r="H138" s="50" t="s">
        <v>4210</v>
      </c>
      <c r="I138" s="50" t="s">
        <v>8041</v>
      </c>
      <c r="J138" s="50" t="s">
        <v>8442</v>
      </c>
      <c r="K138" s="53">
        <v>858.96</v>
      </c>
      <c r="L138" s="50"/>
    </row>
    <row r="139" spans="1:12" x14ac:dyDescent="0.25">
      <c r="A139" s="50" t="s">
        <v>8336</v>
      </c>
      <c r="B139" s="50" t="s">
        <v>8544</v>
      </c>
      <c r="C139" s="50" t="s">
        <v>8545</v>
      </c>
      <c r="D139" s="50" t="s">
        <v>37</v>
      </c>
      <c r="E139" s="51">
        <v>45335</v>
      </c>
      <c r="F139" s="50" t="s">
        <v>72</v>
      </c>
      <c r="G139" s="50" t="s">
        <v>462</v>
      </c>
      <c r="H139" s="50" t="s">
        <v>463</v>
      </c>
      <c r="I139" s="50" t="s">
        <v>8041</v>
      </c>
      <c r="J139" s="50" t="s">
        <v>8442</v>
      </c>
      <c r="K139" s="53">
        <v>371.1</v>
      </c>
      <c r="L139" s="50"/>
    </row>
    <row r="140" spans="1:12" x14ac:dyDescent="0.25">
      <c r="A140" s="50" t="s">
        <v>8336</v>
      </c>
      <c r="B140" s="50" t="s">
        <v>8546</v>
      </c>
      <c r="C140" s="50" t="s">
        <v>8547</v>
      </c>
      <c r="D140" s="50" t="s">
        <v>37</v>
      </c>
      <c r="E140" s="51">
        <v>45335</v>
      </c>
      <c r="F140" s="50" t="s">
        <v>72</v>
      </c>
      <c r="G140" s="50" t="s">
        <v>818</v>
      </c>
      <c r="H140" s="50" t="s">
        <v>819</v>
      </c>
      <c r="I140" s="50" t="s">
        <v>8041</v>
      </c>
      <c r="J140" s="50" t="s">
        <v>8442</v>
      </c>
      <c r="K140" s="53">
        <v>277.08</v>
      </c>
      <c r="L140" s="50"/>
    </row>
    <row r="141" spans="1:12" x14ac:dyDescent="0.25">
      <c r="A141" s="50" t="s">
        <v>8336</v>
      </c>
      <c r="B141" s="50" t="s">
        <v>8548</v>
      </c>
      <c r="C141" s="50" t="s">
        <v>8450</v>
      </c>
      <c r="D141" s="50" t="s">
        <v>37</v>
      </c>
      <c r="E141" s="51">
        <v>45335</v>
      </c>
      <c r="F141" s="50" t="s">
        <v>72</v>
      </c>
      <c r="G141" s="50" t="s">
        <v>282</v>
      </c>
      <c r="H141" s="50" t="s">
        <v>283</v>
      </c>
      <c r="I141" s="50" t="s">
        <v>8041</v>
      </c>
      <c r="J141" s="50" t="s">
        <v>8442</v>
      </c>
      <c r="K141" s="53">
        <v>440.36</v>
      </c>
      <c r="L141" s="50"/>
    </row>
    <row r="142" spans="1:12" x14ac:dyDescent="0.25">
      <c r="A142" s="50" t="s">
        <v>8336</v>
      </c>
      <c r="B142" s="50" t="s">
        <v>8549</v>
      </c>
      <c r="C142" s="50" t="s">
        <v>8450</v>
      </c>
      <c r="D142" s="50" t="s">
        <v>37</v>
      </c>
      <c r="E142" s="51">
        <v>45335</v>
      </c>
      <c r="F142" s="50" t="s">
        <v>72</v>
      </c>
      <c r="G142" s="50" t="s">
        <v>282</v>
      </c>
      <c r="H142" s="50" t="s">
        <v>283</v>
      </c>
      <c r="I142" s="50" t="s">
        <v>8041</v>
      </c>
      <c r="J142" s="50" t="s">
        <v>8442</v>
      </c>
      <c r="K142" s="53">
        <v>440.36</v>
      </c>
      <c r="L142" s="50"/>
    </row>
    <row r="143" spans="1:12" x14ac:dyDescent="0.25">
      <c r="A143" s="50" t="s">
        <v>8336</v>
      </c>
      <c r="B143" s="50" t="s">
        <v>8550</v>
      </c>
      <c r="C143" s="50" t="s">
        <v>8450</v>
      </c>
      <c r="D143" s="50" t="s">
        <v>37</v>
      </c>
      <c r="E143" s="51">
        <v>45335</v>
      </c>
      <c r="F143" s="50" t="s">
        <v>72</v>
      </c>
      <c r="G143" s="50" t="s">
        <v>626</v>
      </c>
      <c r="H143" s="50" t="s">
        <v>627</v>
      </c>
      <c r="I143" s="50" t="s">
        <v>8041</v>
      </c>
      <c r="J143" s="50" t="s">
        <v>8442</v>
      </c>
      <c r="K143" s="53">
        <v>440.36</v>
      </c>
      <c r="L143" s="50"/>
    </row>
    <row r="144" spans="1:12" x14ac:dyDescent="0.25">
      <c r="A144" s="50" t="s">
        <v>8336</v>
      </c>
      <c r="B144" s="50" t="s">
        <v>8551</v>
      </c>
      <c r="C144" s="50" t="s">
        <v>8450</v>
      </c>
      <c r="D144" s="50" t="s">
        <v>37</v>
      </c>
      <c r="E144" s="51">
        <v>45335</v>
      </c>
      <c r="F144" s="50" t="s">
        <v>72</v>
      </c>
      <c r="G144" s="50" t="s">
        <v>626</v>
      </c>
      <c r="H144" s="50" t="s">
        <v>627</v>
      </c>
      <c r="I144" s="50" t="s">
        <v>8041</v>
      </c>
      <c r="J144" s="50" t="s">
        <v>8442</v>
      </c>
      <c r="K144" s="53">
        <v>440.36</v>
      </c>
      <c r="L144" s="50"/>
    </row>
    <row r="145" spans="1:12" x14ac:dyDescent="0.25">
      <c r="A145" s="50" t="s">
        <v>8336</v>
      </c>
      <c r="B145" s="50" t="s">
        <v>8552</v>
      </c>
      <c r="C145" s="50" t="s">
        <v>8450</v>
      </c>
      <c r="D145" s="50" t="s">
        <v>37</v>
      </c>
      <c r="E145" s="51">
        <v>45335</v>
      </c>
      <c r="F145" s="50" t="s">
        <v>72</v>
      </c>
      <c r="G145" s="50" t="s">
        <v>626</v>
      </c>
      <c r="H145" s="50" t="s">
        <v>627</v>
      </c>
      <c r="I145" s="50" t="s">
        <v>8041</v>
      </c>
      <c r="J145" s="50" t="s">
        <v>8442</v>
      </c>
      <c r="K145" s="53">
        <v>440.38</v>
      </c>
      <c r="L145" s="50"/>
    </row>
    <row r="146" spans="1:12" x14ac:dyDescent="0.25">
      <c r="A146" s="50" t="s">
        <v>8336</v>
      </c>
      <c r="B146" s="50" t="s">
        <v>8553</v>
      </c>
      <c r="C146" s="50" t="s">
        <v>8554</v>
      </c>
      <c r="D146" s="50" t="s">
        <v>37</v>
      </c>
      <c r="E146" s="51">
        <v>45336</v>
      </c>
      <c r="F146" s="50" t="s">
        <v>72</v>
      </c>
      <c r="G146" s="50" t="s">
        <v>127</v>
      </c>
      <c r="H146" s="50" t="s">
        <v>128</v>
      </c>
      <c r="I146" s="50" t="s">
        <v>3222</v>
      </c>
      <c r="J146" s="50" t="s">
        <v>8356</v>
      </c>
      <c r="K146" s="53">
        <v>2235.96</v>
      </c>
      <c r="L146" s="50"/>
    </row>
    <row r="147" spans="1:12" x14ac:dyDescent="0.25">
      <c r="A147" s="50" t="s">
        <v>8336</v>
      </c>
      <c r="B147" s="50" t="s">
        <v>8555</v>
      </c>
      <c r="C147" s="50" t="s">
        <v>8554</v>
      </c>
      <c r="D147" s="50" t="s">
        <v>37</v>
      </c>
      <c r="E147" s="51">
        <v>45336</v>
      </c>
      <c r="F147" s="50" t="s">
        <v>72</v>
      </c>
      <c r="G147" s="50" t="s">
        <v>127</v>
      </c>
      <c r="H147" s="50" t="s">
        <v>128</v>
      </c>
      <c r="I147" s="50" t="s">
        <v>3222</v>
      </c>
      <c r="J147" s="50" t="s">
        <v>8356</v>
      </c>
      <c r="K147" s="53">
        <v>2235.96</v>
      </c>
      <c r="L147" s="50"/>
    </row>
    <row r="148" spans="1:12" x14ac:dyDescent="0.25">
      <c r="A148" s="50" t="s">
        <v>8336</v>
      </c>
      <c r="B148" s="50" t="s">
        <v>8556</v>
      </c>
      <c r="C148" s="50" t="s">
        <v>8554</v>
      </c>
      <c r="D148" s="50" t="s">
        <v>37</v>
      </c>
      <c r="E148" s="51">
        <v>45336</v>
      </c>
      <c r="F148" s="50" t="s">
        <v>72</v>
      </c>
      <c r="G148" s="50" t="s">
        <v>127</v>
      </c>
      <c r="H148" s="50" t="s">
        <v>128</v>
      </c>
      <c r="I148" s="50" t="s">
        <v>3222</v>
      </c>
      <c r="J148" s="50" t="s">
        <v>8356</v>
      </c>
      <c r="K148" s="53">
        <v>1136.95</v>
      </c>
      <c r="L148" s="50"/>
    </row>
    <row r="149" spans="1:12" x14ac:dyDescent="0.25">
      <c r="A149" s="50" t="s">
        <v>8336</v>
      </c>
      <c r="B149" s="50" t="s">
        <v>8557</v>
      </c>
      <c r="C149" s="50" t="s">
        <v>8554</v>
      </c>
      <c r="D149" s="50" t="s">
        <v>37</v>
      </c>
      <c r="E149" s="51">
        <v>45336</v>
      </c>
      <c r="F149" s="50" t="s">
        <v>72</v>
      </c>
      <c r="G149" s="50" t="s">
        <v>127</v>
      </c>
      <c r="H149" s="50" t="s">
        <v>128</v>
      </c>
      <c r="I149" s="50" t="s">
        <v>3222</v>
      </c>
      <c r="J149" s="50" t="s">
        <v>8356</v>
      </c>
      <c r="K149" s="53">
        <v>1136.95</v>
      </c>
      <c r="L149" s="50"/>
    </row>
    <row r="150" spans="1:12" x14ac:dyDescent="0.25">
      <c r="A150" s="50" t="s">
        <v>8336</v>
      </c>
      <c r="B150" s="50" t="s">
        <v>8558</v>
      </c>
      <c r="C150" s="50" t="s">
        <v>8446</v>
      </c>
      <c r="D150" s="50" t="s">
        <v>37</v>
      </c>
      <c r="E150" s="51">
        <v>45337</v>
      </c>
      <c r="F150" s="50" t="s">
        <v>72</v>
      </c>
      <c r="G150" s="50" t="s">
        <v>3335</v>
      </c>
      <c r="H150" s="50" t="s">
        <v>3336</v>
      </c>
      <c r="I150" s="50" t="s">
        <v>8041</v>
      </c>
      <c r="J150" s="50" t="s">
        <v>8442</v>
      </c>
      <c r="K150" s="53">
        <v>371.1</v>
      </c>
      <c r="L150" s="50"/>
    </row>
    <row r="151" spans="1:12" x14ac:dyDescent="0.25">
      <c r="A151" s="50" t="s">
        <v>8336</v>
      </c>
      <c r="B151" s="50" t="s">
        <v>8559</v>
      </c>
      <c r="C151" s="50" t="s">
        <v>8482</v>
      </c>
      <c r="D151" s="50" t="s">
        <v>37</v>
      </c>
      <c r="E151" s="51">
        <v>45338</v>
      </c>
      <c r="F151" s="50" t="s">
        <v>72</v>
      </c>
      <c r="G151" s="50" t="s">
        <v>3264</v>
      </c>
      <c r="H151" s="50" t="s">
        <v>3265</v>
      </c>
      <c r="I151" s="50" t="s">
        <v>820</v>
      </c>
      <c r="J151" s="50" t="s">
        <v>8348</v>
      </c>
      <c r="K151" s="53">
        <v>1603.13</v>
      </c>
      <c r="L151" s="50"/>
    </row>
    <row r="152" spans="1:12" x14ac:dyDescent="0.25">
      <c r="A152" s="50" t="s">
        <v>8336</v>
      </c>
      <c r="B152" s="50" t="s">
        <v>8560</v>
      </c>
      <c r="C152" s="50" t="s">
        <v>8482</v>
      </c>
      <c r="D152" s="50" t="s">
        <v>37</v>
      </c>
      <c r="E152" s="51">
        <v>45338</v>
      </c>
      <c r="F152" s="50" t="s">
        <v>72</v>
      </c>
      <c r="G152" s="50" t="s">
        <v>3300</v>
      </c>
      <c r="H152" s="50" t="s">
        <v>3301</v>
      </c>
      <c r="I152" s="50" t="s">
        <v>820</v>
      </c>
      <c r="J152" s="50" t="s">
        <v>8348</v>
      </c>
      <c r="K152" s="53">
        <v>1603.12</v>
      </c>
      <c r="L152" s="50"/>
    </row>
    <row r="153" spans="1:12" x14ac:dyDescent="0.25">
      <c r="A153" s="50" t="s">
        <v>8336</v>
      </c>
      <c r="B153" s="50" t="s">
        <v>8561</v>
      </c>
      <c r="C153" s="50" t="s">
        <v>8412</v>
      </c>
      <c r="D153" s="50" t="s">
        <v>37</v>
      </c>
      <c r="E153" s="51">
        <v>45338</v>
      </c>
      <c r="F153" s="50" t="s">
        <v>72</v>
      </c>
      <c r="G153" s="50" t="s">
        <v>494</v>
      </c>
      <c r="H153" s="50" t="s">
        <v>495</v>
      </c>
      <c r="I153" s="50" t="s">
        <v>820</v>
      </c>
      <c r="J153" s="50" t="s">
        <v>8442</v>
      </c>
      <c r="K153" s="53">
        <v>428.49</v>
      </c>
      <c r="L153" s="50"/>
    </row>
    <row r="154" spans="1:12" x14ac:dyDescent="0.25">
      <c r="A154" s="50" t="s">
        <v>8336</v>
      </c>
      <c r="B154" s="50" t="s">
        <v>8562</v>
      </c>
      <c r="C154" s="50" t="s">
        <v>8419</v>
      </c>
      <c r="D154" s="50" t="s">
        <v>37</v>
      </c>
      <c r="E154" s="51">
        <v>45338</v>
      </c>
      <c r="F154" s="50" t="s">
        <v>72</v>
      </c>
      <c r="G154" s="50" t="s">
        <v>523</v>
      </c>
      <c r="H154" s="50" t="s">
        <v>524</v>
      </c>
      <c r="I154" s="50" t="s">
        <v>820</v>
      </c>
      <c r="J154" s="50" t="s">
        <v>8353</v>
      </c>
      <c r="K154" s="53">
        <v>296.87</v>
      </c>
      <c r="L154" s="50"/>
    </row>
    <row r="155" spans="1:12" x14ac:dyDescent="0.25">
      <c r="A155" s="50" t="s">
        <v>8336</v>
      </c>
      <c r="B155" s="50" t="s">
        <v>8563</v>
      </c>
      <c r="C155" s="50" t="s">
        <v>8419</v>
      </c>
      <c r="D155" s="50" t="s">
        <v>1152</v>
      </c>
      <c r="E155" s="51">
        <v>45338</v>
      </c>
      <c r="F155" s="50" t="s">
        <v>72</v>
      </c>
      <c r="G155" s="50" t="s">
        <v>1743</v>
      </c>
      <c r="H155" s="50" t="s">
        <v>1744</v>
      </c>
      <c r="I155" s="50" t="s">
        <v>820</v>
      </c>
      <c r="J155" s="50" t="s">
        <v>8353</v>
      </c>
      <c r="K155" s="53">
        <v>296.87</v>
      </c>
      <c r="L155" s="51">
        <v>45596</v>
      </c>
    </row>
    <row r="156" spans="1:12" x14ac:dyDescent="0.25">
      <c r="A156" s="50" t="s">
        <v>8336</v>
      </c>
      <c r="B156" s="50" t="s">
        <v>8564</v>
      </c>
      <c r="C156" s="50" t="s">
        <v>8412</v>
      </c>
      <c r="D156" s="50" t="s">
        <v>37</v>
      </c>
      <c r="E156" s="51">
        <v>45341</v>
      </c>
      <c r="F156" s="50" t="s">
        <v>72</v>
      </c>
      <c r="G156" s="50" t="s">
        <v>1010</v>
      </c>
      <c r="H156" s="50" t="s">
        <v>1011</v>
      </c>
      <c r="I156" s="50" t="s">
        <v>820</v>
      </c>
      <c r="J156" s="50" t="s">
        <v>8353</v>
      </c>
      <c r="K156" s="53">
        <v>428.49</v>
      </c>
      <c r="L156" s="50"/>
    </row>
    <row r="157" spans="1:12" x14ac:dyDescent="0.25">
      <c r="A157" s="50" t="s">
        <v>8336</v>
      </c>
      <c r="B157" s="50" t="s">
        <v>8565</v>
      </c>
      <c r="C157" s="50" t="s">
        <v>8566</v>
      </c>
      <c r="D157" s="50" t="s">
        <v>37</v>
      </c>
      <c r="E157" s="51">
        <v>45342</v>
      </c>
      <c r="F157" s="50" t="s">
        <v>72</v>
      </c>
      <c r="G157" s="50" t="s">
        <v>548</v>
      </c>
      <c r="H157" s="50" t="s">
        <v>549</v>
      </c>
      <c r="I157" s="50" t="s">
        <v>3222</v>
      </c>
      <c r="J157" s="50" t="s">
        <v>8356</v>
      </c>
      <c r="K157" s="53">
        <v>2171.9499999999998</v>
      </c>
      <c r="L157" s="50"/>
    </row>
    <row r="158" spans="1:12" x14ac:dyDescent="0.25">
      <c r="A158" s="50" t="s">
        <v>8336</v>
      </c>
      <c r="B158" s="50" t="s">
        <v>8567</v>
      </c>
      <c r="C158" s="50" t="s">
        <v>8568</v>
      </c>
      <c r="D158" s="50" t="s">
        <v>37</v>
      </c>
      <c r="E158" s="51">
        <v>45343</v>
      </c>
      <c r="F158" s="50" t="s">
        <v>72</v>
      </c>
      <c r="G158" s="50" t="s">
        <v>1622</v>
      </c>
      <c r="H158" s="50" t="s">
        <v>1623</v>
      </c>
      <c r="I158" s="50" t="s">
        <v>772</v>
      </c>
      <c r="J158" s="50" t="s">
        <v>8345</v>
      </c>
      <c r="K158" s="53">
        <v>1466.57</v>
      </c>
      <c r="L158" s="50"/>
    </row>
    <row r="159" spans="1:12" x14ac:dyDescent="0.25">
      <c r="A159" s="50" t="s">
        <v>8336</v>
      </c>
      <c r="B159" s="50" t="s">
        <v>8569</v>
      </c>
      <c r="C159" s="50" t="s">
        <v>8570</v>
      </c>
      <c r="D159" s="50" t="s">
        <v>37</v>
      </c>
      <c r="E159" s="51">
        <v>45343</v>
      </c>
      <c r="F159" s="50" t="s">
        <v>72</v>
      </c>
      <c r="G159" s="50" t="s">
        <v>127</v>
      </c>
      <c r="H159" s="50" t="s">
        <v>128</v>
      </c>
      <c r="I159" s="50" t="s">
        <v>3222</v>
      </c>
      <c r="J159" s="50" t="s">
        <v>8356</v>
      </c>
      <c r="K159" s="53">
        <v>1136.93</v>
      </c>
      <c r="L159" s="50"/>
    </row>
    <row r="160" spans="1:12" x14ac:dyDescent="0.25">
      <c r="A160" s="50" t="s">
        <v>8336</v>
      </c>
      <c r="B160" s="50" t="s">
        <v>8571</v>
      </c>
      <c r="C160" s="50" t="s">
        <v>8570</v>
      </c>
      <c r="D160" s="50" t="s">
        <v>37</v>
      </c>
      <c r="E160" s="51">
        <v>45343</v>
      </c>
      <c r="F160" s="50" t="s">
        <v>72</v>
      </c>
      <c r="G160" s="50" t="s">
        <v>127</v>
      </c>
      <c r="H160" s="50" t="s">
        <v>128</v>
      </c>
      <c r="I160" s="50" t="s">
        <v>3222</v>
      </c>
      <c r="J160" s="50" t="s">
        <v>8356</v>
      </c>
      <c r="K160" s="53">
        <v>1136.93</v>
      </c>
      <c r="L160" s="50"/>
    </row>
    <row r="161" spans="1:12" x14ac:dyDescent="0.25">
      <c r="A161" s="50" t="s">
        <v>8336</v>
      </c>
      <c r="B161" s="50" t="s">
        <v>8572</v>
      </c>
      <c r="C161" s="50" t="s">
        <v>8570</v>
      </c>
      <c r="D161" s="50" t="s">
        <v>37</v>
      </c>
      <c r="E161" s="51">
        <v>45343</v>
      </c>
      <c r="F161" s="50" t="s">
        <v>72</v>
      </c>
      <c r="G161" s="50" t="s">
        <v>127</v>
      </c>
      <c r="H161" s="50" t="s">
        <v>128</v>
      </c>
      <c r="I161" s="50" t="s">
        <v>3222</v>
      </c>
      <c r="J161" s="50" t="s">
        <v>8356</v>
      </c>
      <c r="K161" s="53">
        <v>1136.93</v>
      </c>
      <c r="L161" s="50"/>
    </row>
    <row r="162" spans="1:12" x14ac:dyDescent="0.25">
      <c r="A162" s="50" t="s">
        <v>8336</v>
      </c>
      <c r="B162" s="50" t="s">
        <v>8573</v>
      </c>
      <c r="C162" s="50" t="s">
        <v>8570</v>
      </c>
      <c r="D162" s="50" t="s">
        <v>37</v>
      </c>
      <c r="E162" s="51">
        <v>45343</v>
      </c>
      <c r="F162" s="50" t="s">
        <v>72</v>
      </c>
      <c r="G162" s="50" t="s">
        <v>127</v>
      </c>
      <c r="H162" s="50" t="s">
        <v>128</v>
      </c>
      <c r="I162" s="50" t="s">
        <v>3222</v>
      </c>
      <c r="J162" s="50" t="s">
        <v>8356</v>
      </c>
      <c r="K162" s="53">
        <v>1136.9100000000001</v>
      </c>
      <c r="L162" s="50"/>
    </row>
    <row r="163" spans="1:12" x14ac:dyDescent="0.25">
      <c r="A163" s="50" t="s">
        <v>8336</v>
      </c>
      <c r="B163" s="50" t="s">
        <v>8574</v>
      </c>
      <c r="C163" s="50" t="s">
        <v>8575</v>
      </c>
      <c r="D163" s="50" t="s">
        <v>37</v>
      </c>
      <c r="E163" s="51">
        <v>45343</v>
      </c>
      <c r="F163" s="50" t="s">
        <v>72</v>
      </c>
      <c r="G163" s="50" t="s">
        <v>127</v>
      </c>
      <c r="H163" s="50" t="s">
        <v>128</v>
      </c>
      <c r="I163" s="50" t="s">
        <v>3222</v>
      </c>
      <c r="J163" s="50" t="s">
        <v>8356</v>
      </c>
      <c r="K163" s="53">
        <v>2235.92</v>
      </c>
      <c r="L163" s="50"/>
    </row>
    <row r="164" spans="1:12" x14ac:dyDescent="0.25">
      <c r="A164" s="50" t="s">
        <v>8336</v>
      </c>
      <c r="B164" s="50" t="s">
        <v>8576</v>
      </c>
      <c r="C164" s="50" t="s">
        <v>8577</v>
      </c>
      <c r="D164" s="50" t="s">
        <v>37</v>
      </c>
      <c r="E164" s="51">
        <v>45343</v>
      </c>
      <c r="F164" s="50" t="s">
        <v>72</v>
      </c>
      <c r="G164" s="50" t="s">
        <v>100</v>
      </c>
      <c r="H164" s="50" t="s">
        <v>101</v>
      </c>
      <c r="I164" s="50" t="s">
        <v>772</v>
      </c>
      <c r="J164" s="50" t="s">
        <v>8345</v>
      </c>
      <c r="K164" s="53">
        <v>2429</v>
      </c>
      <c r="L164" s="50"/>
    </row>
    <row r="165" spans="1:12" x14ac:dyDescent="0.25">
      <c r="A165" s="50" t="s">
        <v>8336</v>
      </c>
      <c r="B165" s="50" t="s">
        <v>8578</v>
      </c>
      <c r="C165" s="50" t="s">
        <v>8579</v>
      </c>
      <c r="D165" s="50" t="s">
        <v>37</v>
      </c>
      <c r="E165" s="51">
        <v>45343</v>
      </c>
      <c r="F165" s="50" t="s">
        <v>72</v>
      </c>
      <c r="G165" s="50" t="s">
        <v>3489</v>
      </c>
      <c r="H165" s="50" t="s">
        <v>3490</v>
      </c>
      <c r="I165" s="50" t="s">
        <v>772</v>
      </c>
      <c r="J165" s="50" t="s">
        <v>8345</v>
      </c>
      <c r="K165" s="53">
        <v>1348</v>
      </c>
      <c r="L165" s="50"/>
    </row>
    <row r="166" spans="1:12" x14ac:dyDescent="0.25">
      <c r="A166" s="50" t="s">
        <v>8336</v>
      </c>
      <c r="B166" s="50" t="s">
        <v>8580</v>
      </c>
      <c r="C166" s="50" t="s">
        <v>8579</v>
      </c>
      <c r="D166" s="50" t="s">
        <v>37</v>
      </c>
      <c r="E166" s="51">
        <v>45343</v>
      </c>
      <c r="F166" s="50" t="s">
        <v>72</v>
      </c>
      <c r="G166" s="50" t="s">
        <v>3489</v>
      </c>
      <c r="H166" s="50" t="s">
        <v>3490</v>
      </c>
      <c r="I166" s="50" t="s">
        <v>772</v>
      </c>
      <c r="J166" s="50" t="s">
        <v>8345</v>
      </c>
      <c r="K166" s="53">
        <v>1348</v>
      </c>
      <c r="L166" s="50"/>
    </row>
    <row r="167" spans="1:12" x14ac:dyDescent="0.25">
      <c r="A167" s="50" t="s">
        <v>8336</v>
      </c>
      <c r="B167" s="50" t="s">
        <v>8581</v>
      </c>
      <c r="C167" s="50" t="s">
        <v>8579</v>
      </c>
      <c r="D167" s="50" t="s">
        <v>37</v>
      </c>
      <c r="E167" s="51">
        <v>45343</v>
      </c>
      <c r="F167" s="50" t="s">
        <v>72</v>
      </c>
      <c r="G167" s="50" t="s">
        <v>3489</v>
      </c>
      <c r="H167" s="50" t="s">
        <v>3490</v>
      </c>
      <c r="I167" s="50" t="s">
        <v>772</v>
      </c>
      <c r="J167" s="50" t="s">
        <v>8345</v>
      </c>
      <c r="K167" s="53">
        <v>1348</v>
      </c>
      <c r="L167" s="50"/>
    </row>
    <row r="168" spans="1:12" x14ac:dyDescent="0.25">
      <c r="A168" s="50" t="s">
        <v>8336</v>
      </c>
      <c r="B168" s="50" t="s">
        <v>8582</v>
      </c>
      <c r="C168" s="50" t="s">
        <v>8583</v>
      </c>
      <c r="D168" s="50" t="s">
        <v>37</v>
      </c>
      <c r="E168" s="51">
        <v>45343</v>
      </c>
      <c r="F168" s="50" t="s">
        <v>72</v>
      </c>
      <c r="G168" s="50" t="s">
        <v>462</v>
      </c>
      <c r="H168" s="50" t="s">
        <v>463</v>
      </c>
      <c r="I168" s="50" t="s">
        <v>772</v>
      </c>
      <c r="J168" s="50" t="s">
        <v>8345</v>
      </c>
      <c r="K168" s="53">
        <v>1330.99</v>
      </c>
      <c r="L168" s="50"/>
    </row>
    <row r="169" spans="1:12" x14ac:dyDescent="0.25">
      <c r="A169" s="50" t="s">
        <v>8336</v>
      </c>
      <c r="B169" s="50" t="s">
        <v>8584</v>
      </c>
      <c r="C169" s="50" t="s">
        <v>8585</v>
      </c>
      <c r="D169" s="50" t="s">
        <v>37</v>
      </c>
      <c r="E169" s="51">
        <v>45343</v>
      </c>
      <c r="F169" s="50" t="s">
        <v>72</v>
      </c>
      <c r="G169" s="50" t="s">
        <v>818</v>
      </c>
      <c r="H169" s="50" t="s">
        <v>819</v>
      </c>
      <c r="I169" s="50" t="s">
        <v>3222</v>
      </c>
      <c r="J169" s="50" t="s">
        <v>8416</v>
      </c>
      <c r="K169" s="53">
        <v>1186.5</v>
      </c>
      <c r="L169" s="50"/>
    </row>
    <row r="170" spans="1:12" x14ac:dyDescent="0.25">
      <c r="A170" s="50" t="s">
        <v>8336</v>
      </c>
      <c r="B170" s="50" t="s">
        <v>8586</v>
      </c>
      <c r="C170" s="50" t="s">
        <v>8587</v>
      </c>
      <c r="D170" s="50" t="s">
        <v>37</v>
      </c>
      <c r="E170" s="51">
        <v>45343</v>
      </c>
      <c r="F170" s="50" t="s">
        <v>72</v>
      </c>
      <c r="G170" s="50" t="s">
        <v>779</v>
      </c>
      <c r="H170" s="50" t="s">
        <v>780</v>
      </c>
      <c r="I170" s="50" t="s">
        <v>3222</v>
      </c>
      <c r="J170" s="50" t="s">
        <v>8356</v>
      </c>
      <c r="K170" s="53">
        <v>1508.37</v>
      </c>
      <c r="L170" s="50"/>
    </row>
    <row r="171" spans="1:12" x14ac:dyDescent="0.25">
      <c r="A171" s="50" t="s">
        <v>8336</v>
      </c>
      <c r="B171" s="50" t="s">
        <v>8588</v>
      </c>
      <c r="C171" s="50" t="s">
        <v>8419</v>
      </c>
      <c r="D171" s="50" t="s">
        <v>37</v>
      </c>
      <c r="E171" s="51">
        <v>45344</v>
      </c>
      <c r="F171" s="50" t="s">
        <v>72</v>
      </c>
      <c r="G171" s="50" t="s">
        <v>462</v>
      </c>
      <c r="H171" s="50" t="s">
        <v>463</v>
      </c>
      <c r="I171" s="50" t="s">
        <v>820</v>
      </c>
      <c r="J171" s="50" t="s">
        <v>8353</v>
      </c>
      <c r="K171" s="53">
        <v>296.87</v>
      </c>
      <c r="L171" s="50"/>
    </row>
    <row r="172" spans="1:12" x14ac:dyDescent="0.25">
      <c r="A172" s="50" t="s">
        <v>8336</v>
      </c>
      <c r="B172" s="50" t="s">
        <v>8589</v>
      </c>
      <c r="C172" s="50" t="s">
        <v>8590</v>
      </c>
      <c r="D172" s="50" t="s">
        <v>37</v>
      </c>
      <c r="E172" s="51">
        <v>45344</v>
      </c>
      <c r="F172" s="50" t="s">
        <v>72</v>
      </c>
      <c r="G172" s="50" t="s">
        <v>247</v>
      </c>
      <c r="H172" s="50" t="s">
        <v>248</v>
      </c>
      <c r="I172" s="50" t="s">
        <v>3222</v>
      </c>
      <c r="J172" s="50" t="s">
        <v>8416</v>
      </c>
      <c r="K172" s="53">
        <v>1186.5</v>
      </c>
      <c r="L172" s="50"/>
    </row>
    <row r="173" spans="1:12" x14ac:dyDescent="0.25">
      <c r="A173" s="50" t="s">
        <v>8336</v>
      </c>
      <c r="B173" s="50" t="s">
        <v>8591</v>
      </c>
      <c r="C173" s="50" t="s">
        <v>8592</v>
      </c>
      <c r="D173" s="50" t="s">
        <v>37</v>
      </c>
      <c r="E173" s="51">
        <v>45344</v>
      </c>
      <c r="F173" s="50" t="s">
        <v>72</v>
      </c>
      <c r="G173" s="50" t="s">
        <v>6931</v>
      </c>
      <c r="H173" s="50" t="s">
        <v>6932</v>
      </c>
      <c r="I173" s="50" t="s">
        <v>8041</v>
      </c>
      <c r="J173" s="50" t="s">
        <v>8442</v>
      </c>
      <c r="K173" s="53">
        <v>171.2</v>
      </c>
      <c r="L173" s="50"/>
    </row>
    <row r="174" spans="1:12" x14ac:dyDescent="0.25">
      <c r="A174" s="50" t="s">
        <v>8336</v>
      </c>
      <c r="B174" s="50" t="s">
        <v>8593</v>
      </c>
      <c r="C174" s="50" t="s">
        <v>8594</v>
      </c>
      <c r="D174" s="50" t="s">
        <v>37</v>
      </c>
      <c r="E174" s="51">
        <v>45345</v>
      </c>
      <c r="F174" s="50" t="s">
        <v>72</v>
      </c>
      <c r="G174" s="50" t="s">
        <v>396</v>
      </c>
      <c r="H174" s="50" t="s">
        <v>397</v>
      </c>
      <c r="I174" s="50" t="s">
        <v>90</v>
      </c>
      <c r="J174" s="50" t="s">
        <v>8339</v>
      </c>
      <c r="K174" s="53">
        <v>2017.88</v>
      </c>
      <c r="L174" s="50"/>
    </row>
    <row r="175" spans="1:12" x14ac:dyDescent="0.25">
      <c r="A175" s="50" t="s">
        <v>8336</v>
      </c>
      <c r="B175" s="50" t="s">
        <v>8595</v>
      </c>
      <c r="C175" s="50" t="s">
        <v>8594</v>
      </c>
      <c r="D175" s="50" t="s">
        <v>37</v>
      </c>
      <c r="E175" s="51">
        <v>45345</v>
      </c>
      <c r="F175" s="50" t="s">
        <v>72</v>
      </c>
      <c r="G175" s="50" t="s">
        <v>396</v>
      </c>
      <c r="H175" s="50" t="s">
        <v>397</v>
      </c>
      <c r="I175" s="50" t="s">
        <v>90</v>
      </c>
      <c r="J175" s="50" t="s">
        <v>8339</v>
      </c>
      <c r="K175" s="53">
        <v>2017.88</v>
      </c>
      <c r="L175" s="50"/>
    </row>
    <row r="176" spans="1:12" x14ac:dyDescent="0.25">
      <c r="A176" s="50" t="s">
        <v>8336</v>
      </c>
      <c r="B176" s="50" t="s">
        <v>8596</v>
      </c>
      <c r="C176" s="50" t="s">
        <v>8594</v>
      </c>
      <c r="D176" s="50" t="s">
        <v>37</v>
      </c>
      <c r="E176" s="51">
        <v>45345</v>
      </c>
      <c r="F176" s="50" t="s">
        <v>72</v>
      </c>
      <c r="G176" s="50" t="s">
        <v>396</v>
      </c>
      <c r="H176" s="50" t="s">
        <v>397</v>
      </c>
      <c r="I176" s="50" t="s">
        <v>90</v>
      </c>
      <c r="J176" s="50" t="s">
        <v>8339</v>
      </c>
      <c r="K176" s="53">
        <v>2017.88</v>
      </c>
      <c r="L176" s="50"/>
    </row>
    <row r="177" spans="1:12" x14ac:dyDescent="0.25">
      <c r="A177" s="50" t="s">
        <v>8336</v>
      </c>
      <c r="B177" s="50" t="s">
        <v>8597</v>
      </c>
      <c r="C177" s="50" t="s">
        <v>8594</v>
      </c>
      <c r="D177" s="50" t="s">
        <v>37</v>
      </c>
      <c r="E177" s="51">
        <v>45345</v>
      </c>
      <c r="F177" s="50" t="s">
        <v>72</v>
      </c>
      <c r="G177" s="50" t="s">
        <v>396</v>
      </c>
      <c r="H177" s="50" t="s">
        <v>397</v>
      </c>
      <c r="I177" s="50" t="s">
        <v>90</v>
      </c>
      <c r="J177" s="50" t="s">
        <v>8339</v>
      </c>
      <c r="K177" s="53">
        <v>2017.88</v>
      </c>
      <c r="L177" s="50"/>
    </row>
    <row r="178" spans="1:12" x14ac:dyDescent="0.25">
      <c r="A178" s="50" t="s">
        <v>8336</v>
      </c>
      <c r="B178" s="50" t="s">
        <v>8598</v>
      </c>
      <c r="C178" s="50" t="s">
        <v>8594</v>
      </c>
      <c r="D178" s="50" t="s">
        <v>37</v>
      </c>
      <c r="E178" s="51">
        <v>45345</v>
      </c>
      <c r="F178" s="50" t="s">
        <v>72</v>
      </c>
      <c r="G178" s="50" t="s">
        <v>396</v>
      </c>
      <c r="H178" s="50" t="s">
        <v>397</v>
      </c>
      <c r="I178" s="50" t="s">
        <v>90</v>
      </c>
      <c r="J178" s="50" t="s">
        <v>8339</v>
      </c>
      <c r="K178" s="53">
        <v>2017.88</v>
      </c>
      <c r="L178" s="50"/>
    </row>
    <row r="179" spans="1:12" x14ac:dyDescent="0.25">
      <c r="A179" s="50" t="s">
        <v>8336</v>
      </c>
      <c r="B179" s="50" t="s">
        <v>8599</v>
      </c>
      <c r="C179" s="50" t="s">
        <v>8594</v>
      </c>
      <c r="D179" s="50" t="s">
        <v>37</v>
      </c>
      <c r="E179" s="51">
        <v>45345</v>
      </c>
      <c r="F179" s="50" t="s">
        <v>72</v>
      </c>
      <c r="G179" s="50" t="s">
        <v>396</v>
      </c>
      <c r="H179" s="50" t="s">
        <v>397</v>
      </c>
      <c r="I179" s="50" t="s">
        <v>90</v>
      </c>
      <c r="J179" s="50" t="s">
        <v>8339</v>
      </c>
      <c r="K179" s="53">
        <v>2017.88</v>
      </c>
      <c r="L179" s="50"/>
    </row>
    <row r="180" spans="1:12" x14ac:dyDescent="0.25">
      <c r="A180" s="50" t="s">
        <v>8336</v>
      </c>
      <c r="B180" s="50" t="s">
        <v>8600</v>
      </c>
      <c r="C180" s="50" t="s">
        <v>8419</v>
      </c>
      <c r="D180" s="50" t="s">
        <v>37</v>
      </c>
      <c r="E180" s="51">
        <v>45348</v>
      </c>
      <c r="F180" s="50" t="s">
        <v>72</v>
      </c>
      <c r="G180" s="50" t="s">
        <v>798</v>
      </c>
      <c r="H180" s="50" t="s">
        <v>799</v>
      </c>
      <c r="I180" s="50" t="s">
        <v>820</v>
      </c>
      <c r="J180" s="50" t="s">
        <v>8353</v>
      </c>
      <c r="K180" s="53">
        <v>296.87</v>
      </c>
      <c r="L180" s="50"/>
    </row>
    <row r="181" spans="1:12" x14ac:dyDescent="0.25">
      <c r="A181" s="50" t="s">
        <v>8336</v>
      </c>
      <c r="B181" s="50" t="s">
        <v>8601</v>
      </c>
      <c r="C181" s="50" t="s">
        <v>8482</v>
      </c>
      <c r="D181" s="50" t="s">
        <v>37</v>
      </c>
      <c r="E181" s="51">
        <v>45348</v>
      </c>
      <c r="F181" s="50" t="s">
        <v>72</v>
      </c>
      <c r="G181" s="50" t="s">
        <v>798</v>
      </c>
      <c r="H181" s="50" t="s">
        <v>799</v>
      </c>
      <c r="I181" s="50" t="s">
        <v>820</v>
      </c>
      <c r="J181" s="50" t="s">
        <v>8348</v>
      </c>
      <c r="K181" s="53">
        <v>1603.13</v>
      </c>
      <c r="L181" s="50"/>
    </row>
    <row r="182" spans="1:12" x14ac:dyDescent="0.25">
      <c r="A182" s="50" t="s">
        <v>8336</v>
      </c>
      <c r="B182" s="50" t="s">
        <v>8602</v>
      </c>
      <c r="C182" s="50" t="s">
        <v>8603</v>
      </c>
      <c r="D182" s="50" t="s">
        <v>37</v>
      </c>
      <c r="E182" s="51">
        <v>45349</v>
      </c>
      <c r="F182" s="50" t="s">
        <v>72</v>
      </c>
      <c r="G182" s="50" t="s">
        <v>286</v>
      </c>
      <c r="H182" s="50" t="s">
        <v>287</v>
      </c>
      <c r="I182" s="50" t="s">
        <v>772</v>
      </c>
      <c r="J182" s="50" t="s">
        <v>8345</v>
      </c>
      <c r="K182" s="53">
        <v>2170</v>
      </c>
      <c r="L182" s="50"/>
    </row>
    <row r="183" spans="1:12" x14ac:dyDescent="0.25">
      <c r="A183" s="50" t="s">
        <v>8336</v>
      </c>
      <c r="B183" s="50" t="s">
        <v>8604</v>
      </c>
      <c r="C183" s="50" t="s">
        <v>8605</v>
      </c>
      <c r="D183" s="50" t="s">
        <v>37</v>
      </c>
      <c r="E183" s="51">
        <v>45349</v>
      </c>
      <c r="F183" s="50" t="s">
        <v>72</v>
      </c>
      <c r="G183" s="50" t="s">
        <v>995</v>
      </c>
      <c r="H183" s="50" t="s">
        <v>996</v>
      </c>
      <c r="I183" s="50" t="s">
        <v>3222</v>
      </c>
      <c r="J183" s="50" t="s">
        <v>8416</v>
      </c>
      <c r="K183" s="53">
        <v>1186.5</v>
      </c>
      <c r="L183" s="50"/>
    </row>
    <row r="184" spans="1:12" x14ac:dyDescent="0.25">
      <c r="A184" s="50" t="s">
        <v>8336</v>
      </c>
      <c r="B184" s="50" t="s">
        <v>8606</v>
      </c>
      <c r="C184" s="50" t="s">
        <v>8607</v>
      </c>
      <c r="D184" s="50" t="s">
        <v>37</v>
      </c>
      <c r="E184" s="51">
        <v>45349</v>
      </c>
      <c r="F184" s="50" t="s">
        <v>72</v>
      </c>
      <c r="G184" s="50" t="s">
        <v>4209</v>
      </c>
      <c r="H184" s="50" t="s">
        <v>4210</v>
      </c>
      <c r="I184" s="50" t="s">
        <v>8041</v>
      </c>
      <c r="J184" s="50" t="s">
        <v>8442</v>
      </c>
      <c r="K184" s="53">
        <v>116.77</v>
      </c>
      <c r="L184" s="50"/>
    </row>
    <row r="185" spans="1:12" x14ac:dyDescent="0.25">
      <c r="A185" s="50" t="s">
        <v>8336</v>
      </c>
      <c r="B185" s="50" t="s">
        <v>8608</v>
      </c>
      <c r="C185" s="50" t="s">
        <v>8419</v>
      </c>
      <c r="D185" s="50" t="s">
        <v>37</v>
      </c>
      <c r="E185" s="51">
        <v>45350</v>
      </c>
      <c r="F185" s="50" t="s">
        <v>72</v>
      </c>
      <c r="G185" s="50" t="s">
        <v>1001</v>
      </c>
      <c r="H185" s="50" t="s">
        <v>1002</v>
      </c>
      <c r="I185" s="50" t="s">
        <v>820</v>
      </c>
      <c r="J185" s="50" t="s">
        <v>8353</v>
      </c>
      <c r="K185" s="53">
        <v>296.87</v>
      </c>
      <c r="L185" s="50"/>
    </row>
    <row r="186" spans="1:12" x14ac:dyDescent="0.25">
      <c r="A186" s="50" t="s">
        <v>8336</v>
      </c>
      <c r="B186" s="50" t="s">
        <v>8609</v>
      </c>
      <c r="C186" s="50" t="s">
        <v>8610</v>
      </c>
      <c r="D186" s="50" t="s">
        <v>37</v>
      </c>
      <c r="E186" s="51">
        <v>45350</v>
      </c>
      <c r="F186" s="50" t="s">
        <v>72</v>
      </c>
      <c r="G186" s="50" t="s">
        <v>462</v>
      </c>
      <c r="H186" s="50" t="s">
        <v>463</v>
      </c>
      <c r="I186" s="50" t="s">
        <v>772</v>
      </c>
      <c r="J186" s="50" t="s">
        <v>8345</v>
      </c>
      <c r="K186" s="53">
        <v>2770.84</v>
      </c>
      <c r="L186" s="50"/>
    </row>
    <row r="187" spans="1:12" x14ac:dyDescent="0.25">
      <c r="A187" s="50" t="s">
        <v>8336</v>
      </c>
      <c r="B187" s="50" t="s">
        <v>8611</v>
      </c>
      <c r="C187" s="50" t="s">
        <v>8612</v>
      </c>
      <c r="D187" s="50" t="s">
        <v>37</v>
      </c>
      <c r="E187" s="51">
        <v>45350</v>
      </c>
      <c r="F187" s="50" t="s">
        <v>72</v>
      </c>
      <c r="G187" s="50" t="s">
        <v>1078</v>
      </c>
      <c r="H187" s="50" t="s">
        <v>1079</v>
      </c>
      <c r="I187" s="50" t="s">
        <v>772</v>
      </c>
      <c r="J187" s="50" t="s">
        <v>8345</v>
      </c>
      <c r="K187" s="53">
        <v>1975.71</v>
      </c>
      <c r="L187" s="50"/>
    </row>
    <row r="188" spans="1:12" x14ac:dyDescent="0.25">
      <c r="A188" s="50" t="s">
        <v>8336</v>
      </c>
      <c r="B188" s="50" t="s">
        <v>8613</v>
      </c>
      <c r="C188" s="50" t="s">
        <v>8614</v>
      </c>
      <c r="D188" s="50" t="s">
        <v>1152</v>
      </c>
      <c r="E188" s="51">
        <v>45350</v>
      </c>
      <c r="F188" s="50" t="s">
        <v>72</v>
      </c>
      <c r="G188" s="50" t="s">
        <v>818</v>
      </c>
      <c r="H188" s="50" t="s">
        <v>819</v>
      </c>
      <c r="I188" s="50" t="s">
        <v>772</v>
      </c>
      <c r="J188" s="50" t="s">
        <v>8345</v>
      </c>
      <c r="K188" s="53">
        <v>2769.36</v>
      </c>
      <c r="L188" s="51">
        <v>45657</v>
      </c>
    </row>
    <row r="189" spans="1:12" x14ac:dyDescent="0.25">
      <c r="A189" s="50" t="s">
        <v>8336</v>
      </c>
      <c r="B189" s="50" t="s">
        <v>8615</v>
      </c>
      <c r="C189" s="50" t="s">
        <v>8614</v>
      </c>
      <c r="D189" s="50" t="s">
        <v>1152</v>
      </c>
      <c r="E189" s="51">
        <v>45350</v>
      </c>
      <c r="F189" s="50" t="s">
        <v>72</v>
      </c>
      <c r="G189" s="50" t="s">
        <v>818</v>
      </c>
      <c r="H189" s="50" t="s">
        <v>819</v>
      </c>
      <c r="I189" s="50" t="s">
        <v>772</v>
      </c>
      <c r="J189" s="50" t="s">
        <v>8345</v>
      </c>
      <c r="K189" s="53">
        <v>2769.36</v>
      </c>
      <c r="L189" s="51">
        <v>45657</v>
      </c>
    </row>
    <row r="190" spans="1:12" x14ac:dyDescent="0.25">
      <c r="A190" s="50" t="s">
        <v>8336</v>
      </c>
      <c r="B190" s="50" t="s">
        <v>8616</v>
      </c>
      <c r="C190" s="50" t="s">
        <v>8617</v>
      </c>
      <c r="D190" s="50" t="s">
        <v>37</v>
      </c>
      <c r="E190" s="51">
        <v>45351</v>
      </c>
      <c r="F190" s="50" t="s">
        <v>72</v>
      </c>
      <c r="G190" s="50" t="s">
        <v>180</v>
      </c>
      <c r="H190" s="50" t="s">
        <v>181</v>
      </c>
      <c r="I190" s="50" t="s">
        <v>772</v>
      </c>
      <c r="J190" s="50" t="s">
        <v>8345</v>
      </c>
      <c r="K190" s="53">
        <v>1692.79</v>
      </c>
      <c r="L190" s="50"/>
    </row>
    <row r="191" spans="1:12" x14ac:dyDescent="0.25">
      <c r="A191" s="50" t="s">
        <v>8336</v>
      </c>
      <c r="B191" s="50" t="s">
        <v>8618</v>
      </c>
      <c r="C191" s="50" t="s">
        <v>1439</v>
      </c>
      <c r="D191" s="50" t="s">
        <v>37</v>
      </c>
      <c r="E191" s="51">
        <v>45351</v>
      </c>
      <c r="F191" s="50" t="s">
        <v>72</v>
      </c>
      <c r="G191" s="50" t="s">
        <v>174</v>
      </c>
      <c r="H191" s="50" t="s">
        <v>175</v>
      </c>
      <c r="I191" s="50" t="s">
        <v>593</v>
      </c>
      <c r="J191" s="50" t="s">
        <v>8339</v>
      </c>
      <c r="K191" s="53">
        <v>2318.36</v>
      </c>
      <c r="L191" s="50"/>
    </row>
    <row r="192" spans="1:12" x14ac:dyDescent="0.25">
      <c r="A192" s="50" t="s">
        <v>8336</v>
      </c>
      <c r="B192" s="50" t="s">
        <v>8619</v>
      </c>
      <c r="C192" s="50" t="s">
        <v>1439</v>
      </c>
      <c r="D192" s="50" t="s">
        <v>37</v>
      </c>
      <c r="E192" s="51">
        <v>45351</v>
      </c>
      <c r="F192" s="50" t="s">
        <v>72</v>
      </c>
      <c r="G192" s="50" t="s">
        <v>174</v>
      </c>
      <c r="H192" s="50" t="s">
        <v>175</v>
      </c>
      <c r="I192" s="50" t="s">
        <v>593</v>
      </c>
      <c r="J192" s="50" t="s">
        <v>8339</v>
      </c>
      <c r="K192" s="53">
        <v>2318.36</v>
      </c>
      <c r="L192" s="50"/>
    </row>
    <row r="193" spans="1:12" x14ac:dyDescent="0.25">
      <c r="A193" s="50" t="s">
        <v>8336</v>
      </c>
      <c r="B193" s="50" t="s">
        <v>8620</v>
      </c>
      <c r="C193" s="50" t="s">
        <v>1439</v>
      </c>
      <c r="D193" s="50" t="s">
        <v>37</v>
      </c>
      <c r="E193" s="51">
        <v>45351</v>
      </c>
      <c r="F193" s="50" t="s">
        <v>72</v>
      </c>
      <c r="G193" s="50" t="s">
        <v>174</v>
      </c>
      <c r="H193" s="50" t="s">
        <v>175</v>
      </c>
      <c r="I193" s="50" t="s">
        <v>593</v>
      </c>
      <c r="J193" s="50" t="s">
        <v>8339</v>
      </c>
      <c r="K193" s="53">
        <v>2318.36</v>
      </c>
      <c r="L193" s="50"/>
    </row>
    <row r="194" spans="1:12" x14ac:dyDescent="0.25">
      <c r="A194" s="50" t="s">
        <v>8336</v>
      </c>
      <c r="B194" s="50" t="s">
        <v>8621</v>
      </c>
      <c r="C194" s="50" t="s">
        <v>1439</v>
      </c>
      <c r="D194" s="50" t="s">
        <v>37</v>
      </c>
      <c r="E194" s="51">
        <v>45351</v>
      </c>
      <c r="F194" s="50" t="s">
        <v>72</v>
      </c>
      <c r="G194" s="50" t="s">
        <v>174</v>
      </c>
      <c r="H194" s="50" t="s">
        <v>175</v>
      </c>
      <c r="I194" s="50" t="s">
        <v>593</v>
      </c>
      <c r="J194" s="50" t="s">
        <v>8339</v>
      </c>
      <c r="K194" s="53">
        <v>2318.36</v>
      </c>
      <c r="L194" s="50"/>
    </row>
    <row r="195" spans="1:12" x14ac:dyDescent="0.25">
      <c r="A195" s="50" t="s">
        <v>8336</v>
      </c>
      <c r="B195" s="50" t="s">
        <v>8622</v>
      </c>
      <c r="C195" s="50" t="s">
        <v>1439</v>
      </c>
      <c r="D195" s="50" t="s">
        <v>37</v>
      </c>
      <c r="E195" s="51">
        <v>45351</v>
      </c>
      <c r="F195" s="50" t="s">
        <v>72</v>
      </c>
      <c r="G195" s="50" t="s">
        <v>123</v>
      </c>
      <c r="H195" s="50" t="s">
        <v>124</v>
      </c>
      <c r="I195" s="50" t="s">
        <v>593</v>
      </c>
      <c r="J195" s="50" t="s">
        <v>8339</v>
      </c>
      <c r="K195" s="53">
        <v>2842.29</v>
      </c>
      <c r="L195" s="50"/>
    </row>
    <row r="196" spans="1:12" x14ac:dyDescent="0.25">
      <c r="A196" s="50" t="s">
        <v>8336</v>
      </c>
      <c r="B196" s="50" t="s">
        <v>8623</v>
      </c>
      <c r="C196" s="50" t="s">
        <v>8624</v>
      </c>
      <c r="D196" s="50" t="s">
        <v>37</v>
      </c>
      <c r="E196" s="51">
        <v>45352</v>
      </c>
      <c r="F196" s="50" t="s">
        <v>72</v>
      </c>
      <c r="G196" s="50" t="s">
        <v>3651</v>
      </c>
      <c r="H196" s="50" t="s">
        <v>3652</v>
      </c>
      <c r="I196" s="50" t="s">
        <v>3222</v>
      </c>
      <c r="J196" s="50" t="s">
        <v>8356</v>
      </c>
      <c r="K196" s="53">
        <v>1367.3</v>
      </c>
      <c r="L196" s="50"/>
    </row>
    <row r="197" spans="1:12" x14ac:dyDescent="0.25">
      <c r="A197" s="50" t="s">
        <v>8336</v>
      </c>
      <c r="B197" s="50" t="s">
        <v>8625</v>
      </c>
      <c r="C197" s="50" t="s">
        <v>8624</v>
      </c>
      <c r="D197" s="50" t="s">
        <v>37</v>
      </c>
      <c r="E197" s="51">
        <v>45352</v>
      </c>
      <c r="F197" s="50" t="s">
        <v>72</v>
      </c>
      <c r="G197" s="50" t="s">
        <v>3651</v>
      </c>
      <c r="H197" s="50" t="s">
        <v>3652</v>
      </c>
      <c r="I197" s="50" t="s">
        <v>3222</v>
      </c>
      <c r="J197" s="50" t="s">
        <v>8356</v>
      </c>
      <c r="K197" s="53">
        <v>1367.3</v>
      </c>
      <c r="L197" s="50"/>
    </row>
    <row r="198" spans="1:12" x14ac:dyDescent="0.25">
      <c r="A198" s="50" t="s">
        <v>8336</v>
      </c>
      <c r="B198" s="50" t="s">
        <v>8626</v>
      </c>
      <c r="C198" s="50" t="s">
        <v>8627</v>
      </c>
      <c r="D198" s="50" t="s">
        <v>37</v>
      </c>
      <c r="E198" s="51">
        <v>45352</v>
      </c>
      <c r="F198" s="50" t="s">
        <v>72</v>
      </c>
      <c r="G198" s="50" t="s">
        <v>3651</v>
      </c>
      <c r="H198" s="50" t="s">
        <v>3652</v>
      </c>
      <c r="I198" s="50" t="s">
        <v>3222</v>
      </c>
      <c r="J198" s="50" t="s">
        <v>8356</v>
      </c>
      <c r="K198" s="53">
        <v>1783.7</v>
      </c>
      <c r="L198" s="50"/>
    </row>
    <row r="199" spans="1:12" x14ac:dyDescent="0.25">
      <c r="A199" s="50" t="s">
        <v>8336</v>
      </c>
      <c r="B199" s="50" t="s">
        <v>8628</v>
      </c>
      <c r="C199" s="50" t="s">
        <v>8627</v>
      </c>
      <c r="D199" s="50" t="s">
        <v>37</v>
      </c>
      <c r="E199" s="51">
        <v>45352</v>
      </c>
      <c r="F199" s="50" t="s">
        <v>72</v>
      </c>
      <c r="G199" s="50" t="s">
        <v>3651</v>
      </c>
      <c r="H199" s="50" t="s">
        <v>3652</v>
      </c>
      <c r="I199" s="50" t="s">
        <v>3222</v>
      </c>
      <c r="J199" s="50" t="s">
        <v>8356</v>
      </c>
      <c r="K199" s="53">
        <v>1783.7</v>
      </c>
      <c r="L199" s="50"/>
    </row>
    <row r="200" spans="1:12" x14ac:dyDescent="0.25">
      <c r="A200" s="50" t="s">
        <v>8336</v>
      </c>
      <c r="B200" s="50" t="s">
        <v>8629</v>
      </c>
      <c r="C200" s="50" t="s">
        <v>8630</v>
      </c>
      <c r="D200" s="50" t="s">
        <v>37</v>
      </c>
      <c r="E200" s="51">
        <v>45352</v>
      </c>
      <c r="F200" s="50" t="s">
        <v>72</v>
      </c>
      <c r="G200" s="50" t="s">
        <v>8631</v>
      </c>
      <c r="H200" s="50" t="s">
        <v>8632</v>
      </c>
      <c r="I200" s="50" t="s">
        <v>772</v>
      </c>
      <c r="J200" s="50" t="s">
        <v>8345</v>
      </c>
      <c r="K200" s="53">
        <v>1682.29</v>
      </c>
      <c r="L200" s="50"/>
    </row>
    <row r="201" spans="1:12" x14ac:dyDescent="0.25">
      <c r="A201" s="50" t="s">
        <v>8336</v>
      </c>
      <c r="B201" s="50" t="s">
        <v>8633</v>
      </c>
      <c r="C201" s="50" t="s">
        <v>8634</v>
      </c>
      <c r="D201" s="50" t="s">
        <v>37</v>
      </c>
      <c r="E201" s="51">
        <v>45355</v>
      </c>
      <c r="F201" s="50" t="s">
        <v>72</v>
      </c>
      <c r="G201" s="50" t="s">
        <v>388</v>
      </c>
      <c r="H201" s="50" t="s">
        <v>389</v>
      </c>
      <c r="I201" s="50" t="s">
        <v>772</v>
      </c>
      <c r="J201" s="50" t="s">
        <v>8345</v>
      </c>
      <c r="K201" s="53">
        <v>1532.67</v>
      </c>
      <c r="L201" s="50"/>
    </row>
    <row r="202" spans="1:12" x14ac:dyDescent="0.25">
      <c r="A202" s="50" t="s">
        <v>8336</v>
      </c>
      <c r="B202" s="50" t="s">
        <v>8635</v>
      </c>
      <c r="C202" s="50" t="s">
        <v>8636</v>
      </c>
      <c r="D202" s="50" t="s">
        <v>37</v>
      </c>
      <c r="E202" s="51">
        <v>45355</v>
      </c>
      <c r="F202" s="50" t="s">
        <v>72</v>
      </c>
      <c r="G202" s="50" t="s">
        <v>3270</v>
      </c>
      <c r="H202" s="50" t="s">
        <v>3271</v>
      </c>
      <c r="I202" s="50" t="s">
        <v>772</v>
      </c>
      <c r="J202" s="50" t="s">
        <v>8345</v>
      </c>
      <c r="K202" s="53">
        <v>2173</v>
      </c>
      <c r="L202" s="50"/>
    </row>
    <row r="203" spans="1:12" x14ac:dyDescent="0.25">
      <c r="A203" s="50" t="s">
        <v>8336</v>
      </c>
      <c r="B203" s="50" t="s">
        <v>8637</v>
      </c>
      <c r="C203" s="50" t="s">
        <v>8636</v>
      </c>
      <c r="D203" s="50" t="s">
        <v>37</v>
      </c>
      <c r="E203" s="51">
        <v>45355</v>
      </c>
      <c r="F203" s="50" t="s">
        <v>72</v>
      </c>
      <c r="G203" s="50" t="s">
        <v>3270</v>
      </c>
      <c r="H203" s="50" t="s">
        <v>3271</v>
      </c>
      <c r="I203" s="50" t="s">
        <v>772</v>
      </c>
      <c r="J203" s="50" t="s">
        <v>8345</v>
      </c>
      <c r="K203" s="53">
        <v>2173</v>
      </c>
      <c r="L203" s="50"/>
    </row>
    <row r="204" spans="1:12" x14ac:dyDescent="0.25">
      <c r="A204" s="50" t="s">
        <v>8336</v>
      </c>
      <c r="B204" s="50" t="s">
        <v>8638</v>
      </c>
      <c r="C204" s="50" t="s">
        <v>8636</v>
      </c>
      <c r="D204" s="50" t="s">
        <v>37</v>
      </c>
      <c r="E204" s="51">
        <v>45355</v>
      </c>
      <c r="F204" s="50" t="s">
        <v>72</v>
      </c>
      <c r="G204" s="50" t="s">
        <v>3270</v>
      </c>
      <c r="H204" s="50" t="s">
        <v>3271</v>
      </c>
      <c r="I204" s="50" t="s">
        <v>772</v>
      </c>
      <c r="J204" s="50" t="s">
        <v>8345</v>
      </c>
      <c r="K204" s="53">
        <v>2173</v>
      </c>
      <c r="L204" s="50"/>
    </row>
    <row r="205" spans="1:12" x14ac:dyDescent="0.25">
      <c r="A205" s="50" t="s">
        <v>8336</v>
      </c>
      <c r="B205" s="50" t="s">
        <v>8639</v>
      </c>
      <c r="C205" s="50" t="s">
        <v>8412</v>
      </c>
      <c r="D205" s="50" t="s">
        <v>37</v>
      </c>
      <c r="E205" s="51">
        <v>45356</v>
      </c>
      <c r="F205" s="50" t="s">
        <v>72</v>
      </c>
      <c r="G205" s="50" t="s">
        <v>3315</v>
      </c>
      <c r="H205" s="50" t="s">
        <v>3316</v>
      </c>
      <c r="I205" s="50" t="s">
        <v>820</v>
      </c>
      <c r="J205" s="50" t="s">
        <v>8353</v>
      </c>
      <c r="K205" s="53">
        <v>428.49</v>
      </c>
      <c r="L205" s="50"/>
    </row>
    <row r="206" spans="1:12" x14ac:dyDescent="0.25">
      <c r="A206" s="50" t="s">
        <v>8336</v>
      </c>
      <c r="B206" s="50" t="s">
        <v>8640</v>
      </c>
      <c r="C206" s="50" t="s">
        <v>8463</v>
      </c>
      <c r="D206" s="50" t="s">
        <v>37</v>
      </c>
      <c r="E206" s="51">
        <v>45356</v>
      </c>
      <c r="F206" s="50" t="s">
        <v>72</v>
      </c>
      <c r="G206" s="50" t="s">
        <v>174</v>
      </c>
      <c r="H206" s="50" t="s">
        <v>175</v>
      </c>
      <c r="I206" s="50" t="s">
        <v>772</v>
      </c>
      <c r="J206" s="50" t="s">
        <v>8345</v>
      </c>
      <c r="K206" s="53">
        <v>1071.67</v>
      </c>
      <c r="L206" s="50"/>
    </row>
    <row r="207" spans="1:12" x14ac:dyDescent="0.25">
      <c r="A207" s="50" t="s">
        <v>8336</v>
      </c>
      <c r="B207" s="50" t="s">
        <v>8641</v>
      </c>
      <c r="C207" s="50" t="s">
        <v>8617</v>
      </c>
      <c r="D207" s="50" t="s">
        <v>37</v>
      </c>
      <c r="E207" s="51">
        <v>45357</v>
      </c>
      <c r="F207" s="50" t="s">
        <v>72</v>
      </c>
      <c r="G207" s="50" t="s">
        <v>302</v>
      </c>
      <c r="H207" s="50" t="s">
        <v>303</v>
      </c>
      <c r="I207" s="50" t="s">
        <v>772</v>
      </c>
      <c r="J207" s="50" t="s">
        <v>8345</v>
      </c>
      <c r="K207" s="53">
        <v>1692.79</v>
      </c>
      <c r="L207" s="50"/>
    </row>
    <row r="208" spans="1:12" x14ac:dyDescent="0.25">
      <c r="A208" s="50" t="s">
        <v>8336</v>
      </c>
      <c r="B208" s="50" t="s">
        <v>8642</v>
      </c>
      <c r="C208" s="50" t="s">
        <v>8450</v>
      </c>
      <c r="D208" s="50" t="s">
        <v>37</v>
      </c>
      <c r="E208" s="51">
        <v>45357</v>
      </c>
      <c r="F208" s="50" t="s">
        <v>72</v>
      </c>
      <c r="G208" s="50" t="s">
        <v>388</v>
      </c>
      <c r="H208" s="50" t="s">
        <v>389</v>
      </c>
      <c r="I208" s="50" t="s">
        <v>8041</v>
      </c>
      <c r="J208" s="50" t="s">
        <v>8442</v>
      </c>
      <c r="K208" s="53">
        <v>440.36</v>
      </c>
      <c r="L208" s="50"/>
    </row>
    <row r="209" spans="1:12" x14ac:dyDescent="0.25">
      <c r="A209" s="50" t="s">
        <v>8336</v>
      </c>
      <c r="B209" s="50" t="s">
        <v>8643</v>
      </c>
      <c r="C209" s="50" t="s">
        <v>8412</v>
      </c>
      <c r="D209" s="50" t="s">
        <v>37</v>
      </c>
      <c r="E209" s="51">
        <v>45358</v>
      </c>
      <c r="F209" s="50" t="s">
        <v>72</v>
      </c>
      <c r="G209" s="50" t="s">
        <v>2048</v>
      </c>
      <c r="H209" s="50" t="s">
        <v>2049</v>
      </c>
      <c r="I209" s="50" t="s">
        <v>820</v>
      </c>
      <c r="J209" s="50" t="s">
        <v>8353</v>
      </c>
      <c r="K209" s="53">
        <v>428.49</v>
      </c>
      <c r="L209" s="50"/>
    </row>
    <row r="210" spans="1:12" x14ac:dyDescent="0.25">
      <c r="A210" s="50" t="s">
        <v>8336</v>
      </c>
      <c r="B210" s="50" t="s">
        <v>8644</v>
      </c>
      <c r="C210" s="50" t="s">
        <v>8419</v>
      </c>
      <c r="D210" s="50" t="s">
        <v>37</v>
      </c>
      <c r="E210" s="51">
        <v>45358</v>
      </c>
      <c r="F210" s="50" t="s">
        <v>72</v>
      </c>
      <c r="G210" s="50" t="s">
        <v>1001</v>
      </c>
      <c r="H210" s="50" t="s">
        <v>1002</v>
      </c>
      <c r="I210" s="50" t="s">
        <v>820</v>
      </c>
      <c r="J210" s="50" t="s">
        <v>8353</v>
      </c>
      <c r="K210" s="53">
        <v>296.87</v>
      </c>
      <c r="L210" s="50"/>
    </row>
    <row r="211" spans="1:12" x14ac:dyDescent="0.25">
      <c r="A211" s="50" t="s">
        <v>8336</v>
      </c>
      <c r="B211" s="50" t="s">
        <v>8645</v>
      </c>
      <c r="C211" s="50" t="s">
        <v>8594</v>
      </c>
      <c r="D211" s="50" t="s">
        <v>37</v>
      </c>
      <c r="E211" s="51">
        <v>45362</v>
      </c>
      <c r="F211" s="50" t="s">
        <v>72</v>
      </c>
      <c r="G211" s="50" t="s">
        <v>494</v>
      </c>
      <c r="H211" s="50" t="s">
        <v>495</v>
      </c>
      <c r="I211" s="50" t="s">
        <v>90</v>
      </c>
      <c r="J211" s="50" t="s">
        <v>8339</v>
      </c>
      <c r="K211" s="53">
        <v>2017.88</v>
      </c>
      <c r="L211" s="50"/>
    </row>
    <row r="212" spans="1:12" x14ac:dyDescent="0.25">
      <c r="A212" s="50" t="s">
        <v>8336</v>
      </c>
      <c r="B212" s="50" t="s">
        <v>8646</v>
      </c>
      <c r="C212" s="50" t="s">
        <v>8647</v>
      </c>
      <c r="D212" s="50" t="s">
        <v>37</v>
      </c>
      <c r="E212" s="51">
        <v>45362</v>
      </c>
      <c r="F212" s="50" t="s">
        <v>72</v>
      </c>
      <c r="G212" s="50" t="s">
        <v>127</v>
      </c>
      <c r="H212" s="50" t="s">
        <v>128</v>
      </c>
      <c r="I212" s="50" t="s">
        <v>90</v>
      </c>
      <c r="J212" s="50" t="s">
        <v>8339</v>
      </c>
      <c r="K212" s="53">
        <v>2238.5</v>
      </c>
      <c r="L212" s="50"/>
    </row>
    <row r="213" spans="1:12" x14ac:dyDescent="0.25">
      <c r="A213" s="50" t="s">
        <v>8336</v>
      </c>
      <c r="B213" s="50" t="s">
        <v>8648</v>
      </c>
      <c r="C213" s="50" t="s">
        <v>8649</v>
      </c>
      <c r="D213" s="50" t="s">
        <v>37</v>
      </c>
      <c r="E213" s="51">
        <v>45362</v>
      </c>
      <c r="F213" s="50" t="s">
        <v>72</v>
      </c>
      <c r="G213" s="50" t="s">
        <v>127</v>
      </c>
      <c r="H213" s="50" t="s">
        <v>128</v>
      </c>
      <c r="I213" s="50" t="s">
        <v>90</v>
      </c>
      <c r="J213" s="50" t="s">
        <v>8339</v>
      </c>
      <c r="K213" s="53">
        <v>2238.5</v>
      </c>
      <c r="L213" s="50"/>
    </row>
    <row r="214" spans="1:12" x14ac:dyDescent="0.25">
      <c r="A214" s="50" t="s">
        <v>8336</v>
      </c>
      <c r="B214" s="50" t="s">
        <v>8650</v>
      </c>
      <c r="C214" s="50" t="s">
        <v>8651</v>
      </c>
      <c r="D214" s="50" t="s">
        <v>37</v>
      </c>
      <c r="E214" s="51">
        <v>45363</v>
      </c>
      <c r="F214" s="50" t="s">
        <v>72</v>
      </c>
      <c r="G214" s="50" t="s">
        <v>798</v>
      </c>
      <c r="H214" s="50" t="s">
        <v>799</v>
      </c>
      <c r="I214" s="50" t="s">
        <v>3222</v>
      </c>
      <c r="J214" s="50" t="s">
        <v>8416</v>
      </c>
      <c r="K214" s="53">
        <v>1186.5</v>
      </c>
      <c r="L214" s="50"/>
    </row>
    <row r="215" spans="1:12" x14ac:dyDescent="0.25">
      <c r="A215" s="50" t="s">
        <v>8336</v>
      </c>
      <c r="B215" s="50" t="s">
        <v>8652</v>
      </c>
      <c r="C215" s="50" t="s">
        <v>8412</v>
      </c>
      <c r="D215" s="50" t="s">
        <v>37</v>
      </c>
      <c r="E215" s="51">
        <v>45364</v>
      </c>
      <c r="F215" s="50" t="s">
        <v>72</v>
      </c>
      <c r="G215" s="50" t="s">
        <v>3629</v>
      </c>
      <c r="H215" s="50" t="s">
        <v>3630</v>
      </c>
      <c r="I215" s="50" t="s">
        <v>820</v>
      </c>
      <c r="J215" s="50" t="s">
        <v>8353</v>
      </c>
      <c r="K215" s="53">
        <v>428.49</v>
      </c>
      <c r="L215" s="50"/>
    </row>
    <row r="216" spans="1:12" x14ac:dyDescent="0.25">
      <c r="A216" s="50" t="s">
        <v>8336</v>
      </c>
      <c r="B216" s="50" t="s">
        <v>8653</v>
      </c>
      <c r="C216" s="50" t="s">
        <v>8412</v>
      </c>
      <c r="D216" s="50" t="s">
        <v>37</v>
      </c>
      <c r="E216" s="51">
        <v>45364</v>
      </c>
      <c r="F216" s="50" t="s">
        <v>72</v>
      </c>
      <c r="G216" s="50" t="s">
        <v>135</v>
      </c>
      <c r="H216" s="50" t="s">
        <v>136</v>
      </c>
      <c r="I216" s="50" t="s">
        <v>820</v>
      </c>
      <c r="J216" s="50" t="s">
        <v>8353</v>
      </c>
      <c r="K216" s="53">
        <v>428.49</v>
      </c>
      <c r="L216" s="50"/>
    </row>
    <row r="217" spans="1:12" x14ac:dyDescent="0.25">
      <c r="A217" s="50" t="s">
        <v>8336</v>
      </c>
      <c r="B217" s="50" t="s">
        <v>8654</v>
      </c>
      <c r="C217" s="50" t="s">
        <v>8482</v>
      </c>
      <c r="D217" s="50" t="s">
        <v>37</v>
      </c>
      <c r="E217" s="51">
        <v>45364</v>
      </c>
      <c r="F217" s="50" t="s">
        <v>72</v>
      </c>
      <c r="G217" s="50" t="s">
        <v>135</v>
      </c>
      <c r="H217" s="50" t="s">
        <v>136</v>
      </c>
      <c r="I217" s="50" t="s">
        <v>820</v>
      </c>
      <c r="J217" s="50" t="s">
        <v>8348</v>
      </c>
      <c r="K217" s="53">
        <v>1603.12</v>
      </c>
      <c r="L217" s="50"/>
    </row>
    <row r="218" spans="1:12" x14ac:dyDescent="0.25">
      <c r="A218" s="50" t="s">
        <v>8336</v>
      </c>
      <c r="B218" s="50" t="s">
        <v>8655</v>
      </c>
      <c r="C218" s="50" t="s">
        <v>8617</v>
      </c>
      <c r="D218" s="50" t="s">
        <v>37</v>
      </c>
      <c r="E218" s="51">
        <v>45364</v>
      </c>
      <c r="F218" s="50" t="s">
        <v>72</v>
      </c>
      <c r="G218" s="50" t="s">
        <v>135</v>
      </c>
      <c r="H218" s="50" t="s">
        <v>136</v>
      </c>
      <c r="I218" s="50" t="s">
        <v>772</v>
      </c>
      <c r="J218" s="50" t="s">
        <v>8345</v>
      </c>
      <c r="K218" s="53">
        <v>1692.79</v>
      </c>
      <c r="L218" s="50"/>
    </row>
    <row r="219" spans="1:12" x14ac:dyDescent="0.25">
      <c r="A219" s="50" t="s">
        <v>8336</v>
      </c>
      <c r="B219" s="50" t="s">
        <v>8656</v>
      </c>
      <c r="C219" s="50" t="s">
        <v>8617</v>
      </c>
      <c r="D219" s="50" t="s">
        <v>37</v>
      </c>
      <c r="E219" s="51">
        <v>45364</v>
      </c>
      <c r="F219" s="50" t="s">
        <v>72</v>
      </c>
      <c r="G219" s="50" t="s">
        <v>135</v>
      </c>
      <c r="H219" s="50" t="s">
        <v>136</v>
      </c>
      <c r="I219" s="50" t="s">
        <v>772</v>
      </c>
      <c r="J219" s="50" t="s">
        <v>8345</v>
      </c>
      <c r="K219" s="53">
        <v>1692.79</v>
      </c>
      <c r="L219" s="50"/>
    </row>
    <row r="220" spans="1:12" x14ac:dyDescent="0.25">
      <c r="A220" s="50" t="s">
        <v>8336</v>
      </c>
      <c r="B220" s="50" t="s">
        <v>8657</v>
      </c>
      <c r="C220" s="50" t="s">
        <v>8617</v>
      </c>
      <c r="D220" s="50" t="s">
        <v>37</v>
      </c>
      <c r="E220" s="51">
        <v>45364</v>
      </c>
      <c r="F220" s="50" t="s">
        <v>72</v>
      </c>
      <c r="G220" s="50" t="s">
        <v>135</v>
      </c>
      <c r="H220" s="50" t="s">
        <v>136</v>
      </c>
      <c r="I220" s="50" t="s">
        <v>772</v>
      </c>
      <c r="J220" s="50" t="s">
        <v>8345</v>
      </c>
      <c r="K220" s="53">
        <v>1692.79</v>
      </c>
      <c r="L220" s="50"/>
    </row>
    <row r="221" spans="1:12" x14ac:dyDescent="0.25">
      <c r="A221" s="50" t="s">
        <v>8336</v>
      </c>
      <c r="B221" s="50" t="s">
        <v>8658</v>
      </c>
      <c r="C221" s="50" t="s">
        <v>8566</v>
      </c>
      <c r="D221" s="50" t="s">
        <v>37</v>
      </c>
      <c r="E221" s="51">
        <v>45364</v>
      </c>
      <c r="F221" s="50" t="s">
        <v>72</v>
      </c>
      <c r="G221" s="50" t="s">
        <v>3756</v>
      </c>
      <c r="H221" s="50" t="s">
        <v>3757</v>
      </c>
      <c r="I221" s="50" t="s">
        <v>3222</v>
      </c>
      <c r="J221" s="50" t="s">
        <v>8356</v>
      </c>
      <c r="K221" s="53">
        <v>1204.55</v>
      </c>
      <c r="L221" s="50"/>
    </row>
    <row r="222" spans="1:12" x14ac:dyDescent="0.25">
      <c r="A222" s="50" t="s">
        <v>8336</v>
      </c>
      <c r="B222" s="50" t="s">
        <v>8659</v>
      </c>
      <c r="C222" s="50" t="s">
        <v>8566</v>
      </c>
      <c r="D222" s="50" t="s">
        <v>37</v>
      </c>
      <c r="E222" s="51">
        <v>45364</v>
      </c>
      <c r="F222" s="50" t="s">
        <v>72</v>
      </c>
      <c r="G222" s="50" t="s">
        <v>3756</v>
      </c>
      <c r="H222" s="50" t="s">
        <v>3757</v>
      </c>
      <c r="I222" s="50" t="s">
        <v>3222</v>
      </c>
      <c r="J222" s="50" t="s">
        <v>8356</v>
      </c>
      <c r="K222" s="53">
        <v>1204.55</v>
      </c>
      <c r="L222" s="50"/>
    </row>
    <row r="223" spans="1:12" x14ac:dyDescent="0.25">
      <c r="A223" s="50" t="s">
        <v>8336</v>
      </c>
      <c r="B223" s="50" t="s">
        <v>8660</v>
      </c>
      <c r="C223" s="50" t="s">
        <v>8566</v>
      </c>
      <c r="D223" s="50" t="s">
        <v>37</v>
      </c>
      <c r="E223" s="51">
        <v>45364</v>
      </c>
      <c r="F223" s="50" t="s">
        <v>72</v>
      </c>
      <c r="G223" s="50" t="s">
        <v>3756</v>
      </c>
      <c r="H223" s="50" t="s">
        <v>3757</v>
      </c>
      <c r="I223" s="50" t="s">
        <v>3222</v>
      </c>
      <c r="J223" s="50" t="s">
        <v>8356</v>
      </c>
      <c r="K223" s="53">
        <v>1204.55</v>
      </c>
      <c r="L223" s="50"/>
    </row>
    <row r="224" spans="1:12" x14ac:dyDescent="0.25">
      <c r="A224" s="50" t="s">
        <v>8336</v>
      </c>
      <c r="B224" s="50" t="s">
        <v>8661</v>
      </c>
      <c r="C224" s="50" t="s">
        <v>8566</v>
      </c>
      <c r="D224" s="50" t="s">
        <v>37</v>
      </c>
      <c r="E224" s="51">
        <v>45364</v>
      </c>
      <c r="F224" s="50" t="s">
        <v>72</v>
      </c>
      <c r="G224" s="50" t="s">
        <v>3756</v>
      </c>
      <c r="H224" s="50" t="s">
        <v>3757</v>
      </c>
      <c r="I224" s="50" t="s">
        <v>3222</v>
      </c>
      <c r="J224" s="50" t="s">
        <v>8356</v>
      </c>
      <c r="K224" s="53">
        <v>1204.55</v>
      </c>
      <c r="L224" s="50"/>
    </row>
    <row r="225" spans="1:12" x14ac:dyDescent="0.25">
      <c r="A225" s="50" t="s">
        <v>8336</v>
      </c>
      <c r="B225" s="50" t="s">
        <v>8662</v>
      </c>
      <c r="C225" s="50" t="s">
        <v>8566</v>
      </c>
      <c r="D225" s="50" t="s">
        <v>37</v>
      </c>
      <c r="E225" s="51">
        <v>45364</v>
      </c>
      <c r="F225" s="50" t="s">
        <v>72</v>
      </c>
      <c r="G225" s="50" t="s">
        <v>3756</v>
      </c>
      <c r="H225" s="50" t="s">
        <v>3757</v>
      </c>
      <c r="I225" s="50" t="s">
        <v>3222</v>
      </c>
      <c r="J225" s="50" t="s">
        <v>8356</v>
      </c>
      <c r="K225" s="53">
        <v>1204.55</v>
      </c>
      <c r="L225" s="50"/>
    </row>
    <row r="226" spans="1:12" x14ac:dyDescent="0.25">
      <c r="A226" s="50" t="s">
        <v>8336</v>
      </c>
      <c r="B226" s="50" t="s">
        <v>8663</v>
      </c>
      <c r="C226" s="50" t="s">
        <v>8566</v>
      </c>
      <c r="D226" s="50" t="s">
        <v>37</v>
      </c>
      <c r="E226" s="51">
        <v>45364</v>
      </c>
      <c r="F226" s="50" t="s">
        <v>72</v>
      </c>
      <c r="G226" s="50" t="s">
        <v>3756</v>
      </c>
      <c r="H226" s="50" t="s">
        <v>3757</v>
      </c>
      <c r="I226" s="50" t="s">
        <v>3222</v>
      </c>
      <c r="J226" s="50" t="s">
        <v>8356</v>
      </c>
      <c r="K226" s="53">
        <v>1204.55</v>
      </c>
      <c r="L226" s="50"/>
    </row>
    <row r="227" spans="1:12" x14ac:dyDescent="0.25">
      <c r="A227" s="50" t="s">
        <v>8336</v>
      </c>
      <c r="B227" s="50" t="s">
        <v>8664</v>
      </c>
      <c r="C227" s="50" t="s">
        <v>8566</v>
      </c>
      <c r="D227" s="50" t="s">
        <v>37</v>
      </c>
      <c r="E227" s="51">
        <v>45364</v>
      </c>
      <c r="F227" s="50" t="s">
        <v>72</v>
      </c>
      <c r="G227" s="50" t="s">
        <v>3756</v>
      </c>
      <c r="H227" s="50" t="s">
        <v>3757</v>
      </c>
      <c r="I227" s="50" t="s">
        <v>3222</v>
      </c>
      <c r="J227" s="50" t="s">
        <v>8356</v>
      </c>
      <c r="K227" s="53">
        <v>1204.55</v>
      </c>
      <c r="L227" s="50"/>
    </row>
    <row r="228" spans="1:12" x14ac:dyDescent="0.25">
      <c r="A228" s="50" t="s">
        <v>8336</v>
      </c>
      <c r="B228" s="50" t="s">
        <v>8665</v>
      </c>
      <c r="C228" s="50" t="s">
        <v>8566</v>
      </c>
      <c r="D228" s="50" t="s">
        <v>37</v>
      </c>
      <c r="E228" s="51">
        <v>45364</v>
      </c>
      <c r="F228" s="50" t="s">
        <v>72</v>
      </c>
      <c r="G228" s="50" t="s">
        <v>3756</v>
      </c>
      <c r="H228" s="50" t="s">
        <v>3757</v>
      </c>
      <c r="I228" s="50" t="s">
        <v>3222</v>
      </c>
      <c r="J228" s="50" t="s">
        <v>8356</v>
      </c>
      <c r="K228" s="53">
        <v>1204.55</v>
      </c>
      <c r="L228" s="50"/>
    </row>
    <row r="229" spans="1:12" x14ac:dyDescent="0.25">
      <c r="A229" s="50" t="s">
        <v>8336</v>
      </c>
      <c r="B229" s="50" t="s">
        <v>8666</v>
      </c>
      <c r="C229" s="50" t="s">
        <v>8566</v>
      </c>
      <c r="D229" s="50" t="s">
        <v>37</v>
      </c>
      <c r="E229" s="51">
        <v>45364</v>
      </c>
      <c r="F229" s="50" t="s">
        <v>72</v>
      </c>
      <c r="G229" s="50" t="s">
        <v>3756</v>
      </c>
      <c r="H229" s="50" t="s">
        <v>3757</v>
      </c>
      <c r="I229" s="50" t="s">
        <v>3222</v>
      </c>
      <c r="J229" s="50" t="s">
        <v>8356</v>
      </c>
      <c r="K229" s="53">
        <v>1204.55</v>
      </c>
      <c r="L229" s="50"/>
    </row>
    <row r="230" spans="1:12" x14ac:dyDescent="0.25">
      <c r="A230" s="50" t="s">
        <v>8336</v>
      </c>
      <c r="B230" s="50" t="s">
        <v>8667</v>
      </c>
      <c r="C230" s="50" t="s">
        <v>8566</v>
      </c>
      <c r="D230" s="50" t="s">
        <v>37</v>
      </c>
      <c r="E230" s="51">
        <v>45364</v>
      </c>
      <c r="F230" s="50" t="s">
        <v>72</v>
      </c>
      <c r="G230" s="50" t="s">
        <v>3756</v>
      </c>
      <c r="H230" s="50" t="s">
        <v>3757</v>
      </c>
      <c r="I230" s="50" t="s">
        <v>3222</v>
      </c>
      <c r="J230" s="50" t="s">
        <v>8356</v>
      </c>
      <c r="K230" s="53">
        <v>1204.54</v>
      </c>
      <c r="L230" s="50"/>
    </row>
    <row r="231" spans="1:12" x14ac:dyDescent="0.25">
      <c r="A231" s="50" t="s">
        <v>8336</v>
      </c>
      <c r="B231" s="50" t="s">
        <v>8668</v>
      </c>
      <c r="C231" s="50" t="s">
        <v>3685</v>
      </c>
      <c r="D231" s="50" t="s">
        <v>37</v>
      </c>
      <c r="E231" s="51">
        <v>45364</v>
      </c>
      <c r="F231" s="50" t="s">
        <v>72</v>
      </c>
      <c r="G231" s="50" t="s">
        <v>3590</v>
      </c>
      <c r="H231" s="50" t="s">
        <v>3591</v>
      </c>
      <c r="I231" s="50" t="s">
        <v>3222</v>
      </c>
      <c r="J231" s="50" t="s">
        <v>8356</v>
      </c>
      <c r="K231" s="53">
        <v>1039.3399999999999</v>
      </c>
      <c r="L231" s="50"/>
    </row>
    <row r="232" spans="1:12" x14ac:dyDescent="0.25">
      <c r="A232" s="50" t="s">
        <v>8336</v>
      </c>
      <c r="B232" s="50" t="s">
        <v>8669</v>
      </c>
      <c r="C232" s="50" t="s">
        <v>8670</v>
      </c>
      <c r="D232" s="50" t="s">
        <v>37</v>
      </c>
      <c r="E232" s="51">
        <v>45365</v>
      </c>
      <c r="F232" s="50" t="s">
        <v>72</v>
      </c>
      <c r="G232" s="50" t="s">
        <v>597</v>
      </c>
      <c r="H232" s="50" t="s">
        <v>598</v>
      </c>
      <c r="I232" s="50" t="s">
        <v>3222</v>
      </c>
      <c r="J232" s="50" t="s">
        <v>8416</v>
      </c>
      <c r="K232" s="53">
        <v>1186.5</v>
      </c>
      <c r="L232" s="50"/>
    </row>
    <row r="233" spans="1:12" x14ac:dyDescent="0.25">
      <c r="A233" s="50" t="s">
        <v>8336</v>
      </c>
      <c r="B233" s="50" t="s">
        <v>8671</v>
      </c>
      <c r="C233" s="50" t="s">
        <v>8482</v>
      </c>
      <c r="D233" s="50" t="s">
        <v>37</v>
      </c>
      <c r="E233" s="51">
        <v>45365</v>
      </c>
      <c r="F233" s="50" t="s">
        <v>72</v>
      </c>
      <c r="G233" s="50" t="s">
        <v>462</v>
      </c>
      <c r="H233" s="50" t="s">
        <v>463</v>
      </c>
      <c r="I233" s="50" t="s">
        <v>820</v>
      </c>
      <c r="J233" s="50" t="s">
        <v>8348</v>
      </c>
      <c r="K233" s="53">
        <v>1603.13</v>
      </c>
      <c r="L233" s="50"/>
    </row>
    <row r="234" spans="1:12" x14ac:dyDescent="0.25">
      <c r="A234" s="50" t="s">
        <v>8336</v>
      </c>
      <c r="B234" s="50" t="s">
        <v>8672</v>
      </c>
      <c r="C234" s="50" t="s">
        <v>8482</v>
      </c>
      <c r="D234" s="50" t="s">
        <v>37</v>
      </c>
      <c r="E234" s="51">
        <v>45365</v>
      </c>
      <c r="F234" s="50" t="s">
        <v>72</v>
      </c>
      <c r="G234" s="50" t="s">
        <v>3639</v>
      </c>
      <c r="H234" s="50" t="s">
        <v>3640</v>
      </c>
      <c r="I234" s="50" t="s">
        <v>820</v>
      </c>
      <c r="J234" s="50" t="s">
        <v>8348</v>
      </c>
      <c r="K234" s="53">
        <v>1603.12</v>
      </c>
      <c r="L234" s="50"/>
    </row>
    <row r="235" spans="1:12" x14ac:dyDescent="0.25">
      <c r="A235" s="50" t="s">
        <v>8336</v>
      </c>
      <c r="B235" s="50" t="s">
        <v>8673</v>
      </c>
      <c r="C235" s="50" t="s">
        <v>8412</v>
      </c>
      <c r="D235" s="50" t="s">
        <v>37</v>
      </c>
      <c r="E235" s="51">
        <v>45365</v>
      </c>
      <c r="F235" s="50" t="s">
        <v>72</v>
      </c>
      <c r="G235" s="50" t="s">
        <v>247</v>
      </c>
      <c r="H235" s="50" t="s">
        <v>248</v>
      </c>
      <c r="I235" s="50" t="s">
        <v>820</v>
      </c>
      <c r="J235" s="50" t="s">
        <v>8353</v>
      </c>
      <c r="K235" s="53">
        <v>428.49</v>
      </c>
      <c r="L235" s="50"/>
    </row>
    <row r="236" spans="1:12" x14ac:dyDescent="0.25">
      <c r="A236" s="50" t="s">
        <v>8336</v>
      </c>
      <c r="B236" s="50" t="s">
        <v>8674</v>
      </c>
      <c r="C236" s="50" t="s">
        <v>8675</v>
      </c>
      <c r="D236" s="50" t="s">
        <v>37</v>
      </c>
      <c r="E236" s="51">
        <v>45365</v>
      </c>
      <c r="F236" s="50" t="s">
        <v>72</v>
      </c>
      <c r="G236" s="50" t="s">
        <v>368</v>
      </c>
      <c r="H236" s="50" t="s">
        <v>369</v>
      </c>
      <c r="I236" s="50" t="s">
        <v>8041</v>
      </c>
      <c r="J236" s="50" t="s">
        <v>8442</v>
      </c>
      <c r="K236" s="53">
        <v>277.08</v>
      </c>
      <c r="L236" s="50"/>
    </row>
    <row r="237" spans="1:12" x14ac:dyDescent="0.25">
      <c r="A237" s="50" t="s">
        <v>8336</v>
      </c>
      <c r="B237" s="50" t="s">
        <v>8676</v>
      </c>
      <c r="C237" s="50" t="s">
        <v>8677</v>
      </c>
      <c r="D237" s="50" t="s">
        <v>37</v>
      </c>
      <c r="E237" s="51">
        <v>45366</v>
      </c>
      <c r="F237" s="50" t="s">
        <v>72</v>
      </c>
      <c r="G237" s="50" t="s">
        <v>795</v>
      </c>
      <c r="H237" s="50" t="s">
        <v>796</v>
      </c>
      <c r="I237" s="50" t="s">
        <v>3222</v>
      </c>
      <c r="J237" s="50" t="s">
        <v>8416</v>
      </c>
      <c r="K237" s="53">
        <v>1186.5</v>
      </c>
      <c r="L237" s="50"/>
    </row>
    <row r="238" spans="1:12" x14ac:dyDescent="0.25">
      <c r="A238" s="50" t="s">
        <v>8336</v>
      </c>
      <c r="B238" s="50" t="s">
        <v>8678</v>
      </c>
      <c r="C238" s="50" t="s">
        <v>8679</v>
      </c>
      <c r="D238" s="50" t="s">
        <v>37</v>
      </c>
      <c r="E238" s="51">
        <v>45366</v>
      </c>
      <c r="F238" s="50" t="s">
        <v>72</v>
      </c>
      <c r="G238" s="50" t="s">
        <v>795</v>
      </c>
      <c r="H238" s="50" t="s">
        <v>796</v>
      </c>
      <c r="I238" s="50" t="s">
        <v>3222</v>
      </c>
      <c r="J238" s="50" t="s">
        <v>8416</v>
      </c>
      <c r="K238" s="53">
        <v>1186.5</v>
      </c>
      <c r="L238" s="50"/>
    </row>
    <row r="239" spans="1:12" x14ac:dyDescent="0.25">
      <c r="A239" s="50" t="s">
        <v>8336</v>
      </c>
      <c r="B239" s="50" t="s">
        <v>8680</v>
      </c>
      <c r="C239" s="50" t="s">
        <v>8482</v>
      </c>
      <c r="D239" s="50" t="s">
        <v>37</v>
      </c>
      <c r="E239" s="51">
        <v>45370</v>
      </c>
      <c r="F239" s="50" t="s">
        <v>72</v>
      </c>
      <c r="G239" s="50" t="s">
        <v>3335</v>
      </c>
      <c r="H239" s="50" t="s">
        <v>3336</v>
      </c>
      <c r="I239" s="50" t="s">
        <v>820</v>
      </c>
      <c r="J239" s="50" t="s">
        <v>8348</v>
      </c>
      <c r="K239" s="53">
        <v>1620</v>
      </c>
      <c r="L239" s="50"/>
    </row>
    <row r="240" spans="1:12" x14ac:dyDescent="0.25">
      <c r="A240" s="50" t="s">
        <v>8336</v>
      </c>
      <c r="B240" s="50" t="s">
        <v>8681</v>
      </c>
      <c r="C240" s="50" t="s">
        <v>8682</v>
      </c>
      <c r="D240" s="50" t="s">
        <v>37</v>
      </c>
      <c r="E240" s="51">
        <v>45370</v>
      </c>
      <c r="F240" s="50" t="s">
        <v>72</v>
      </c>
      <c r="G240" s="50" t="s">
        <v>4129</v>
      </c>
      <c r="H240" s="50" t="s">
        <v>4130</v>
      </c>
      <c r="I240" s="50" t="s">
        <v>3222</v>
      </c>
      <c r="J240" s="50" t="s">
        <v>8416</v>
      </c>
      <c r="K240" s="53">
        <v>1257.27</v>
      </c>
      <c r="L240" s="50"/>
    </row>
    <row r="241" spans="1:12" x14ac:dyDescent="0.25">
      <c r="A241" s="50" t="s">
        <v>8336</v>
      </c>
      <c r="B241" s="50" t="s">
        <v>8683</v>
      </c>
      <c r="C241" s="50" t="s">
        <v>8684</v>
      </c>
      <c r="D241" s="50" t="s">
        <v>37</v>
      </c>
      <c r="E241" s="51">
        <v>45370</v>
      </c>
      <c r="F241" s="50" t="s">
        <v>72</v>
      </c>
      <c r="G241" s="50" t="s">
        <v>4129</v>
      </c>
      <c r="H241" s="50" t="s">
        <v>4130</v>
      </c>
      <c r="I241" s="50" t="s">
        <v>3222</v>
      </c>
      <c r="J241" s="50" t="s">
        <v>8416</v>
      </c>
      <c r="K241" s="53">
        <v>1257.27</v>
      </c>
      <c r="L241" s="50"/>
    </row>
    <row r="242" spans="1:12" x14ac:dyDescent="0.25">
      <c r="A242" s="50" t="s">
        <v>8336</v>
      </c>
      <c r="B242" s="50" t="s">
        <v>8685</v>
      </c>
      <c r="C242" s="50" t="s">
        <v>8686</v>
      </c>
      <c r="D242" s="50" t="s">
        <v>37</v>
      </c>
      <c r="E242" s="51">
        <v>45370</v>
      </c>
      <c r="F242" s="50" t="s">
        <v>72</v>
      </c>
      <c r="G242" s="50" t="s">
        <v>790</v>
      </c>
      <c r="H242" s="50" t="s">
        <v>791</v>
      </c>
      <c r="I242" s="50" t="s">
        <v>772</v>
      </c>
      <c r="J242" s="50" t="s">
        <v>8345</v>
      </c>
      <c r="K242" s="53">
        <v>1073.7</v>
      </c>
      <c r="L242" s="50"/>
    </row>
    <row r="243" spans="1:12" x14ac:dyDescent="0.25">
      <c r="A243" s="50" t="s">
        <v>8336</v>
      </c>
      <c r="B243" s="50" t="s">
        <v>8687</v>
      </c>
      <c r="C243" s="50" t="s">
        <v>8688</v>
      </c>
      <c r="D243" s="50" t="s">
        <v>37</v>
      </c>
      <c r="E243" s="51">
        <v>45370</v>
      </c>
      <c r="F243" s="50" t="s">
        <v>72</v>
      </c>
      <c r="G243" s="50" t="s">
        <v>4129</v>
      </c>
      <c r="H243" s="50" t="s">
        <v>4130</v>
      </c>
      <c r="I243" s="50" t="s">
        <v>772</v>
      </c>
      <c r="J243" s="50" t="s">
        <v>8345</v>
      </c>
      <c r="K243" s="53">
        <v>1198</v>
      </c>
      <c r="L243" s="50"/>
    </row>
    <row r="244" spans="1:12" x14ac:dyDescent="0.25">
      <c r="A244" s="50" t="s">
        <v>8336</v>
      </c>
      <c r="B244" s="50" t="s">
        <v>8689</v>
      </c>
      <c r="C244" s="50" t="s">
        <v>8688</v>
      </c>
      <c r="D244" s="50" t="s">
        <v>37</v>
      </c>
      <c r="E244" s="51">
        <v>45370</v>
      </c>
      <c r="F244" s="50" t="s">
        <v>72</v>
      </c>
      <c r="G244" s="50" t="s">
        <v>4129</v>
      </c>
      <c r="H244" s="50" t="s">
        <v>4130</v>
      </c>
      <c r="I244" s="50" t="s">
        <v>772</v>
      </c>
      <c r="J244" s="50" t="s">
        <v>8345</v>
      </c>
      <c r="K244" s="53">
        <v>1198</v>
      </c>
      <c r="L244" s="50"/>
    </row>
    <row r="245" spans="1:12" x14ac:dyDescent="0.25">
      <c r="A245" s="50" t="s">
        <v>8336</v>
      </c>
      <c r="B245" s="50" t="s">
        <v>8690</v>
      </c>
      <c r="C245" s="50" t="s">
        <v>8691</v>
      </c>
      <c r="D245" s="50" t="s">
        <v>37</v>
      </c>
      <c r="E245" s="51">
        <v>45370</v>
      </c>
      <c r="F245" s="50" t="s">
        <v>72</v>
      </c>
      <c r="G245" s="50" t="s">
        <v>798</v>
      </c>
      <c r="H245" s="50" t="s">
        <v>799</v>
      </c>
      <c r="I245" s="50" t="s">
        <v>3222</v>
      </c>
      <c r="J245" s="50" t="s">
        <v>8416</v>
      </c>
      <c r="K245" s="53">
        <v>1186.5</v>
      </c>
      <c r="L245" s="50"/>
    </row>
    <row r="246" spans="1:12" x14ac:dyDescent="0.25">
      <c r="A246" s="50" t="s">
        <v>8336</v>
      </c>
      <c r="B246" s="50" t="s">
        <v>8692</v>
      </c>
      <c r="C246" s="50" t="s">
        <v>8566</v>
      </c>
      <c r="D246" s="50" t="s">
        <v>37</v>
      </c>
      <c r="E246" s="51">
        <v>45371</v>
      </c>
      <c r="F246" s="50" t="s">
        <v>72</v>
      </c>
      <c r="G246" s="50" t="s">
        <v>1572</v>
      </c>
      <c r="H246" s="50" t="s">
        <v>1573</v>
      </c>
      <c r="I246" s="50" t="s">
        <v>3222</v>
      </c>
      <c r="J246" s="50" t="s">
        <v>8356</v>
      </c>
      <c r="K246" s="53">
        <v>2171.9499999999998</v>
      </c>
      <c r="L246" s="50"/>
    </row>
    <row r="247" spans="1:12" x14ac:dyDescent="0.25">
      <c r="A247" s="50" t="s">
        <v>8336</v>
      </c>
      <c r="B247" s="50" t="s">
        <v>8693</v>
      </c>
      <c r="C247" s="50" t="s">
        <v>8694</v>
      </c>
      <c r="D247" s="50" t="s">
        <v>37</v>
      </c>
      <c r="E247" s="51">
        <v>45372</v>
      </c>
      <c r="F247" s="50" t="s">
        <v>72</v>
      </c>
      <c r="G247" s="50" t="s">
        <v>368</v>
      </c>
      <c r="H247" s="50" t="s">
        <v>369</v>
      </c>
      <c r="I247" s="50" t="s">
        <v>772</v>
      </c>
      <c r="J247" s="50" t="s">
        <v>8345</v>
      </c>
      <c r="K247" s="53">
        <v>1315.15</v>
      </c>
      <c r="L247" s="50"/>
    </row>
    <row r="248" spans="1:12" x14ac:dyDescent="0.25">
      <c r="A248" s="50" t="s">
        <v>8336</v>
      </c>
      <c r="B248" s="50" t="s">
        <v>8695</v>
      </c>
      <c r="C248" s="50" t="s">
        <v>8696</v>
      </c>
      <c r="D248" s="50" t="s">
        <v>37</v>
      </c>
      <c r="E248" s="51">
        <v>45376</v>
      </c>
      <c r="F248" s="50" t="s">
        <v>72</v>
      </c>
      <c r="G248" s="50" t="s">
        <v>135</v>
      </c>
      <c r="H248" s="50" t="s">
        <v>136</v>
      </c>
      <c r="I248" s="50" t="s">
        <v>820</v>
      </c>
      <c r="J248" s="50" t="s">
        <v>8348</v>
      </c>
      <c r="K248" s="53">
        <v>1870.31</v>
      </c>
      <c r="L248" s="50"/>
    </row>
    <row r="249" spans="1:12" x14ac:dyDescent="0.25">
      <c r="A249" s="50" t="s">
        <v>8336</v>
      </c>
      <c r="B249" s="50" t="s">
        <v>8697</v>
      </c>
      <c r="C249" s="50" t="s">
        <v>8463</v>
      </c>
      <c r="D249" s="50" t="s">
        <v>37</v>
      </c>
      <c r="E249" s="51">
        <v>45376</v>
      </c>
      <c r="F249" s="50" t="s">
        <v>72</v>
      </c>
      <c r="G249" s="50" t="s">
        <v>491</v>
      </c>
      <c r="H249" s="50" t="s">
        <v>492</v>
      </c>
      <c r="I249" s="50" t="s">
        <v>772</v>
      </c>
      <c r="J249" s="50" t="s">
        <v>8345</v>
      </c>
      <c r="K249" s="53">
        <v>1071.67</v>
      </c>
      <c r="L249" s="50"/>
    </row>
    <row r="250" spans="1:12" x14ac:dyDescent="0.25">
      <c r="A250" s="50" t="s">
        <v>8336</v>
      </c>
      <c r="B250" s="50" t="s">
        <v>8698</v>
      </c>
      <c r="C250" s="50" t="s">
        <v>8699</v>
      </c>
      <c r="D250" s="50" t="s">
        <v>37</v>
      </c>
      <c r="E250" s="51">
        <v>45376</v>
      </c>
      <c r="F250" s="50" t="s">
        <v>72</v>
      </c>
      <c r="G250" s="50" t="s">
        <v>462</v>
      </c>
      <c r="H250" s="50" t="s">
        <v>463</v>
      </c>
      <c r="I250" s="50" t="s">
        <v>3222</v>
      </c>
      <c r="J250" s="50" t="s">
        <v>8356</v>
      </c>
      <c r="K250" s="53">
        <v>1263.08</v>
      </c>
      <c r="L250" s="50"/>
    </row>
    <row r="251" spans="1:12" x14ac:dyDescent="0.25">
      <c r="A251" s="50" t="s">
        <v>8336</v>
      </c>
      <c r="B251" s="50" t="s">
        <v>8700</v>
      </c>
      <c r="C251" s="50" t="s">
        <v>8566</v>
      </c>
      <c r="D251" s="50" t="s">
        <v>37</v>
      </c>
      <c r="E251" s="51">
        <v>45376</v>
      </c>
      <c r="F251" s="50" t="s">
        <v>72</v>
      </c>
      <c r="G251" s="50" t="s">
        <v>1473</v>
      </c>
      <c r="H251" s="50" t="s">
        <v>1474</v>
      </c>
      <c r="I251" s="50" t="s">
        <v>3222</v>
      </c>
      <c r="J251" s="50" t="s">
        <v>8356</v>
      </c>
      <c r="K251" s="53">
        <v>1217.22</v>
      </c>
      <c r="L251" s="50"/>
    </row>
    <row r="252" spans="1:12" x14ac:dyDescent="0.25">
      <c r="A252" s="50" t="s">
        <v>8336</v>
      </c>
      <c r="B252" s="50" t="s">
        <v>8701</v>
      </c>
      <c r="C252" s="50" t="s">
        <v>8702</v>
      </c>
      <c r="D252" s="50" t="s">
        <v>37</v>
      </c>
      <c r="E252" s="51">
        <v>45376</v>
      </c>
      <c r="F252" s="50" t="s">
        <v>72</v>
      </c>
      <c r="G252" s="50" t="s">
        <v>1733</v>
      </c>
      <c r="H252" s="50" t="s">
        <v>1734</v>
      </c>
      <c r="I252" s="50" t="s">
        <v>772</v>
      </c>
      <c r="J252" s="50" t="s">
        <v>8345</v>
      </c>
      <c r="K252" s="53">
        <v>2272.5</v>
      </c>
      <c r="L252" s="50"/>
    </row>
    <row r="253" spans="1:12" x14ac:dyDescent="0.25">
      <c r="A253" s="50" t="s">
        <v>8336</v>
      </c>
      <c r="B253" s="50" t="s">
        <v>8703</v>
      </c>
      <c r="C253" s="50" t="s">
        <v>8702</v>
      </c>
      <c r="D253" s="50" t="s">
        <v>37</v>
      </c>
      <c r="E253" s="51">
        <v>45376</v>
      </c>
      <c r="F253" s="50" t="s">
        <v>72</v>
      </c>
      <c r="G253" s="50" t="s">
        <v>1727</v>
      </c>
      <c r="H253" s="50" t="s">
        <v>1728</v>
      </c>
      <c r="I253" s="50" t="s">
        <v>772</v>
      </c>
      <c r="J253" s="50" t="s">
        <v>8345</v>
      </c>
      <c r="K253" s="53">
        <v>2272.5</v>
      </c>
      <c r="L253" s="50"/>
    </row>
    <row r="254" spans="1:12" x14ac:dyDescent="0.25">
      <c r="A254" s="50" t="s">
        <v>8336</v>
      </c>
      <c r="B254" s="50" t="s">
        <v>8704</v>
      </c>
      <c r="C254" s="50" t="s">
        <v>8705</v>
      </c>
      <c r="D254" s="50" t="s">
        <v>37</v>
      </c>
      <c r="E254" s="51">
        <v>45377</v>
      </c>
      <c r="F254" s="50" t="s">
        <v>72</v>
      </c>
      <c r="G254" s="50" t="s">
        <v>995</v>
      </c>
      <c r="H254" s="50" t="s">
        <v>996</v>
      </c>
      <c r="I254" s="50" t="s">
        <v>3222</v>
      </c>
      <c r="J254" s="50" t="s">
        <v>8416</v>
      </c>
      <c r="K254" s="53">
        <v>1257.27</v>
      </c>
      <c r="L254" s="50"/>
    </row>
    <row r="255" spans="1:12" x14ac:dyDescent="0.25">
      <c r="A255" s="50" t="s">
        <v>8336</v>
      </c>
      <c r="B255" s="50" t="s">
        <v>8706</v>
      </c>
      <c r="C255" s="50" t="s">
        <v>8707</v>
      </c>
      <c r="D255" s="50" t="s">
        <v>37</v>
      </c>
      <c r="E255" s="51">
        <v>45377</v>
      </c>
      <c r="F255" s="50" t="s">
        <v>72</v>
      </c>
      <c r="G255" s="50" t="s">
        <v>439</v>
      </c>
      <c r="H255" s="50" t="s">
        <v>440</v>
      </c>
      <c r="I255" s="50" t="s">
        <v>3222</v>
      </c>
      <c r="J255" s="50" t="s">
        <v>8416</v>
      </c>
      <c r="K255" s="53">
        <v>1257.27</v>
      </c>
      <c r="L255" s="50"/>
    </row>
    <row r="256" spans="1:12" x14ac:dyDescent="0.25">
      <c r="A256" s="50" t="s">
        <v>8336</v>
      </c>
      <c r="B256" s="50" t="s">
        <v>8708</v>
      </c>
      <c r="C256" s="50" t="s">
        <v>8709</v>
      </c>
      <c r="D256" s="50" t="s">
        <v>37</v>
      </c>
      <c r="E256" s="51">
        <v>45377</v>
      </c>
      <c r="F256" s="50" t="s">
        <v>72</v>
      </c>
      <c r="G256" s="50" t="s">
        <v>282</v>
      </c>
      <c r="H256" s="50" t="s">
        <v>283</v>
      </c>
      <c r="I256" s="50" t="s">
        <v>3222</v>
      </c>
      <c r="J256" s="50" t="s">
        <v>8416</v>
      </c>
      <c r="K256" s="53">
        <v>1257.27</v>
      </c>
      <c r="L256" s="50"/>
    </row>
    <row r="257" spans="1:12" x14ac:dyDescent="0.25">
      <c r="A257" s="50" t="s">
        <v>8336</v>
      </c>
      <c r="B257" s="50" t="s">
        <v>8710</v>
      </c>
      <c r="C257" s="50" t="s">
        <v>8711</v>
      </c>
      <c r="D257" s="50" t="s">
        <v>37</v>
      </c>
      <c r="E257" s="51">
        <v>45377</v>
      </c>
      <c r="F257" s="50" t="s">
        <v>72</v>
      </c>
      <c r="G257" s="50" t="s">
        <v>388</v>
      </c>
      <c r="H257" s="50" t="s">
        <v>389</v>
      </c>
      <c r="I257" s="50" t="s">
        <v>3222</v>
      </c>
      <c r="J257" s="50" t="s">
        <v>8416</v>
      </c>
      <c r="K257" s="53">
        <v>1186.5</v>
      </c>
      <c r="L257" s="50"/>
    </row>
    <row r="258" spans="1:12" x14ac:dyDescent="0.25">
      <c r="A258" s="50" t="s">
        <v>8336</v>
      </c>
      <c r="B258" s="50" t="s">
        <v>8712</v>
      </c>
      <c r="C258" s="50" t="s">
        <v>8713</v>
      </c>
      <c r="D258" s="50" t="s">
        <v>37</v>
      </c>
      <c r="E258" s="51">
        <v>45377</v>
      </c>
      <c r="F258" s="50" t="s">
        <v>72</v>
      </c>
      <c r="G258" s="50" t="s">
        <v>265</v>
      </c>
      <c r="H258" s="50" t="s">
        <v>266</v>
      </c>
      <c r="I258" s="50" t="s">
        <v>772</v>
      </c>
      <c r="J258" s="50" t="s">
        <v>8345</v>
      </c>
      <c r="K258" s="53">
        <v>1422.04</v>
      </c>
      <c r="L258" s="50"/>
    </row>
    <row r="259" spans="1:12" x14ac:dyDescent="0.25">
      <c r="A259" s="50" t="s">
        <v>8336</v>
      </c>
      <c r="B259" s="50" t="s">
        <v>8714</v>
      </c>
      <c r="C259" s="50" t="s">
        <v>8594</v>
      </c>
      <c r="D259" s="50" t="s">
        <v>37</v>
      </c>
      <c r="E259" s="51">
        <v>45377</v>
      </c>
      <c r="F259" s="50" t="s">
        <v>72</v>
      </c>
      <c r="G259" s="50" t="s">
        <v>3032</v>
      </c>
      <c r="H259" s="50" t="s">
        <v>3033</v>
      </c>
      <c r="I259" s="50" t="s">
        <v>90</v>
      </c>
      <c r="J259" s="50" t="s">
        <v>8339</v>
      </c>
      <c r="K259" s="53">
        <v>2017.88</v>
      </c>
      <c r="L259" s="50"/>
    </row>
    <row r="260" spans="1:12" x14ac:dyDescent="0.25">
      <c r="A260" s="50" t="s">
        <v>8336</v>
      </c>
      <c r="B260" s="50" t="s">
        <v>8715</v>
      </c>
      <c r="C260" s="50" t="s">
        <v>8594</v>
      </c>
      <c r="D260" s="50" t="s">
        <v>37</v>
      </c>
      <c r="E260" s="51">
        <v>45377</v>
      </c>
      <c r="F260" s="50" t="s">
        <v>72</v>
      </c>
      <c r="G260" s="50" t="s">
        <v>3032</v>
      </c>
      <c r="H260" s="50" t="s">
        <v>3033</v>
      </c>
      <c r="I260" s="50" t="s">
        <v>90</v>
      </c>
      <c r="J260" s="50" t="s">
        <v>8339</v>
      </c>
      <c r="K260" s="53">
        <v>2017.88</v>
      </c>
      <c r="L260" s="50"/>
    </row>
    <row r="261" spans="1:12" x14ac:dyDescent="0.25">
      <c r="A261" s="50" t="s">
        <v>8336</v>
      </c>
      <c r="B261" s="50" t="s">
        <v>8716</v>
      </c>
      <c r="C261" s="50" t="s">
        <v>8455</v>
      </c>
      <c r="D261" s="50" t="s">
        <v>37</v>
      </c>
      <c r="E261" s="51">
        <v>45378</v>
      </c>
      <c r="F261" s="50" t="s">
        <v>72</v>
      </c>
      <c r="G261" s="50" t="s">
        <v>795</v>
      </c>
      <c r="H261" s="50" t="s">
        <v>796</v>
      </c>
      <c r="I261" s="50" t="s">
        <v>3222</v>
      </c>
      <c r="J261" s="50" t="s">
        <v>8356</v>
      </c>
      <c r="K261" s="53">
        <v>1341.48</v>
      </c>
      <c r="L261" s="50"/>
    </row>
    <row r="262" spans="1:12" x14ac:dyDescent="0.25">
      <c r="A262" s="50" t="s">
        <v>8336</v>
      </c>
      <c r="B262" s="50" t="s">
        <v>8717</v>
      </c>
      <c r="C262" s="50" t="s">
        <v>8455</v>
      </c>
      <c r="D262" s="50" t="s">
        <v>37</v>
      </c>
      <c r="E262" s="51">
        <v>45378</v>
      </c>
      <c r="F262" s="50" t="s">
        <v>72</v>
      </c>
      <c r="G262" s="50" t="s">
        <v>798</v>
      </c>
      <c r="H262" s="50" t="s">
        <v>799</v>
      </c>
      <c r="I262" s="50" t="s">
        <v>3222</v>
      </c>
      <c r="J262" s="50" t="s">
        <v>8356</v>
      </c>
      <c r="K262" s="53">
        <v>1341.48</v>
      </c>
      <c r="L262" s="50"/>
    </row>
    <row r="263" spans="1:12" x14ac:dyDescent="0.25">
      <c r="A263" s="50" t="s">
        <v>8336</v>
      </c>
      <c r="B263" s="50" t="s">
        <v>8718</v>
      </c>
      <c r="C263" s="50" t="s">
        <v>8719</v>
      </c>
      <c r="D263" s="50" t="s">
        <v>37</v>
      </c>
      <c r="E263" s="51">
        <v>45378</v>
      </c>
      <c r="F263" s="50" t="s">
        <v>72</v>
      </c>
      <c r="G263" s="50" t="s">
        <v>347</v>
      </c>
      <c r="H263" s="50" t="s">
        <v>348</v>
      </c>
      <c r="I263" s="50" t="s">
        <v>3222</v>
      </c>
      <c r="J263" s="50" t="s">
        <v>8416</v>
      </c>
      <c r="K263" s="53">
        <v>1186.5</v>
      </c>
      <c r="L263" s="50"/>
    </row>
    <row r="264" spans="1:12" x14ac:dyDescent="0.25">
      <c r="A264" s="50" t="s">
        <v>8336</v>
      </c>
      <c r="B264" s="50" t="s">
        <v>8720</v>
      </c>
      <c r="C264" s="50" t="s">
        <v>8721</v>
      </c>
      <c r="D264" s="50" t="s">
        <v>37</v>
      </c>
      <c r="E264" s="51">
        <v>45379</v>
      </c>
      <c r="F264" s="50" t="s">
        <v>72</v>
      </c>
      <c r="G264" s="50" t="s">
        <v>270</v>
      </c>
      <c r="H264" s="50" t="s">
        <v>271</v>
      </c>
      <c r="I264" s="50" t="s">
        <v>772</v>
      </c>
      <c r="J264" s="50" t="s">
        <v>8345</v>
      </c>
      <c r="K264" s="53">
        <v>2219.8000000000002</v>
      </c>
      <c r="L264" s="50"/>
    </row>
    <row r="265" spans="1:12" x14ac:dyDescent="0.25">
      <c r="A265" s="50" t="s">
        <v>8336</v>
      </c>
      <c r="B265" s="50" t="s">
        <v>8722</v>
      </c>
      <c r="C265" s="50" t="s">
        <v>8617</v>
      </c>
      <c r="D265" s="50" t="s">
        <v>37</v>
      </c>
      <c r="E265" s="51">
        <v>45384</v>
      </c>
      <c r="F265" s="50" t="s">
        <v>72</v>
      </c>
      <c r="G265" s="50" t="s">
        <v>278</v>
      </c>
      <c r="H265" s="50" t="s">
        <v>279</v>
      </c>
      <c r="I265" s="50" t="s">
        <v>772</v>
      </c>
      <c r="J265" s="50" t="s">
        <v>8345</v>
      </c>
      <c r="K265" s="53">
        <v>1675.17</v>
      </c>
      <c r="L265" s="50"/>
    </row>
    <row r="266" spans="1:12" x14ac:dyDescent="0.25">
      <c r="A266" s="50" t="s">
        <v>8336</v>
      </c>
      <c r="B266" s="50" t="s">
        <v>8723</v>
      </c>
      <c r="C266" s="50" t="s">
        <v>8617</v>
      </c>
      <c r="D266" s="50" t="s">
        <v>37</v>
      </c>
      <c r="E266" s="51">
        <v>45384</v>
      </c>
      <c r="F266" s="50" t="s">
        <v>72</v>
      </c>
      <c r="G266" s="50" t="s">
        <v>135</v>
      </c>
      <c r="H266" s="50" t="s">
        <v>136</v>
      </c>
      <c r="I266" s="50" t="s">
        <v>772</v>
      </c>
      <c r="J266" s="50" t="s">
        <v>8345</v>
      </c>
      <c r="K266" s="53">
        <v>1675.16</v>
      </c>
      <c r="L266" s="50"/>
    </row>
    <row r="267" spans="1:12" x14ac:dyDescent="0.25">
      <c r="A267" s="50" t="s">
        <v>8336</v>
      </c>
      <c r="B267" s="50" t="s">
        <v>8724</v>
      </c>
      <c r="C267" s="50" t="s">
        <v>8612</v>
      </c>
      <c r="D267" s="50" t="s">
        <v>37</v>
      </c>
      <c r="E267" s="51">
        <v>45385</v>
      </c>
      <c r="F267" s="50" t="s">
        <v>72</v>
      </c>
      <c r="G267" s="50" t="s">
        <v>3343</v>
      </c>
      <c r="H267" s="50" t="s">
        <v>3344</v>
      </c>
      <c r="I267" s="50" t="s">
        <v>772</v>
      </c>
      <c r="J267" s="50" t="s">
        <v>8345</v>
      </c>
      <c r="K267" s="53">
        <v>2078.13</v>
      </c>
      <c r="L267" s="50"/>
    </row>
    <row r="268" spans="1:12" x14ac:dyDescent="0.25">
      <c r="A268" s="50" t="s">
        <v>8336</v>
      </c>
      <c r="B268" s="50" t="s">
        <v>8725</v>
      </c>
      <c r="C268" s="50" t="s">
        <v>8726</v>
      </c>
      <c r="D268" s="50" t="s">
        <v>37</v>
      </c>
      <c r="E268" s="51">
        <v>45385</v>
      </c>
      <c r="F268" s="50" t="s">
        <v>72</v>
      </c>
      <c r="G268" s="50" t="s">
        <v>100</v>
      </c>
      <c r="H268" s="50" t="s">
        <v>101</v>
      </c>
      <c r="I268" s="50" t="s">
        <v>772</v>
      </c>
      <c r="J268" s="50" t="s">
        <v>8345</v>
      </c>
      <c r="K268" s="53">
        <v>1784.13</v>
      </c>
      <c r="L268" s="50"/>
    </row>
    <row r="269" spans="1:12" x14ac:dyDescent="0.25">
      <c r="A269" s="50" t="s">
        <v>8336</v>
      </c>
      <c r="B269" s="50" t="s">
        <v>8727</v>
      </c>
      <c r="C269" s="50" t="s">
        <v>8726</v>
      </c>
      <c r="D269" s="50" t="s">
        <v>37</v>
      </c>
      <c r="E269" s="51">
        <v>45385</v>
      </c>
      <c r="F269" s="50" t="s">
        <v>72</v>
      </c>
      <c r="G269" s="50" t="s">
        <v>100</v>
      </c>
      <c r="H269" s="50" t="s">
        <v>101</v>
      </c>
      <c r="I269" s="50" t="s">
        <v>772</v>
      </c>
      <c r="J269" s="50" t="s">
        <v>8345</v>
      </c>
      <c r="K269" s="53">
        <v>1784.12</v>
      </c>
      <c r="L269" s="50"/>
    </row>
    <row r="270" spans="1:12" x14ac:dyDescent="0.25">
      <c r="A270" s="50" t="s">
        <v>8336</v>
      </c>
      <c r="B270" s="50" t="s">
        <v>8728</v>
      </c>
      <c r="C270" s="50" t="s">
        <v>8726</v>
      </c>
      <c r="D270" s="50" t="s">
        <v>37</v>
      </c>
      <c r="E270" s="51">
        <v>45385</v>
      </c>
      <c r="F270" s="50" t="s">
        <v>72</v>
      </c>
      <c r="G270" s="50" t="s">
        <v>97</v>
      </c>
      <c r="H270" s="50" t="s">
        <v>98</v>
      </c>
      <c r="I270" s="50" t="s">
        <v>772</v>
      </c>
      <c r="J270" s="50" t="s">
        <v>8345</v>
      </c>
      <c r="K270" s="53">
        <v>1784.13</v>
      </c>
      <c r="L270" s="50"/>
    </row>
    <row r="271" spans="1:12" x14ac:dyDescent="0.25">
      <c r="A271" s="50" t="s">
        <v>8336</v>
      </c>
      <c r="B271" s="50" t="s">
        <v>8729</v>
      </c>
      <c r="C271" s="50" t="s">
        <v>8726</v>
      </c>
      <c r="D271" s="50" t="s">
        <v>37</v>
      </c>
      <c r="E271" s="51">
        <v>45385</v>
      </c>
      <c r="F271" s="50" t="s">
        <v>72</v>
      </c>
      <c r="G271" s="50" t="s">
        <v>97</v>
      </c>
      <c r="H271" s="50" t="s">
        <v>98</v>
      </c>
      <c r="I271" s="50" t="s">
        <v>772</v>
      </c>
      <c r="J271" s="50" t="s">
        <v>8345</v>
      </c>
      <c r="K271" s="53">
        <v>1784.12</v>
      </c>
      <c r="L271" s="50"/>
    </row>
    <row r="272" spans="1:12" x14ac:dyDescent="0.25">
      <c r="A272" s="50" t="s">
        <v>8336</v>
      </c>
      <c r="B272" s="50" t="s">
        <v>8730</v>
      </c>
      <c r="C272" s="50" t="s">
        <v>8731</v>
      </c>
      <c r="D272" s="50" t="s">
        <v>37</v>
      </c>
      <c r="E272" s="51">
        <v>45385</v>
      </c>
      <c r="F272" s="50" t="s">
        <v>72</v>
      </c>
      <c r="G272" s="50" t="s">
        <v>818</v>
      </c>
      <c r="H272" s="50" t="s">
        <v>819</v>
      </c>
      <c r="I272" s="50" t="s">
        <v>8041</v>
      </c>
      <c r="J272" s="50" t="s">
        <v>8442</v>
      </c>
      <c r="K272" s="53">
        <v>371.1</v>
      </c>
      <c r="L272" s="50"/>
    </row>
    <row r="273" spans="1:12" x14ac:dyDescent="0.25">
      <c r="A273" s="50" t="s">
        <v>8336</v>
      </c>
      <c r="B273" s="50" t="s">
        <v>8732</v>
      </c>
      <c r="C273" s="50" t="s">
        <v>8733</v>
      </c>
      <c r="D273" s="50" t="s">
        <v>37</v>
      </c>
      <c r="E273" s="51">
        <v>45385</v>
      </c>
      <c r="F273" s="50" t="s">
        <v>72</v>
      </c>
      <c r="G273" s="50" t="s">
        <v>4209</v>
      </c>
      <c r="H273" s="50" t="s">
        <v>4210</v>
      </c>
      <c r="I273" s="50" t="s">
        <v>8041</v>
      </c>
      <c r="J273" s="50" t="s">
        <v>8442</v>
      </c>
      <c r="K273" s="53">
        <v>371.09</v>
      </c>
      <c r="L273" s="50"/>
    </row>
    <row r="274" spans="1:12" x14ac:dyDescent="0.25">
      <c r="A274" s="50" t="s">
        <v>8336</v>
      </c>
      <c r="B274" s="50" t="s">
        <v>8734</v>
      </c>
      <c r="C274" s="50" t="s">
        <v>8450</v>
      </c>
      <c r="D274" s="50" t="s">
        <v>37</v>
      </c>
      <c r="E274" s="51">
        <v>45385</v>
      </c>
      <c r="F274" s="50" t="s">
        <v>72</v>
      </c>
      <c r="G274" s="50" t="s">
        <v>282</v>
      </c>
      <c r="H274" s="50" t="s">
        <v>283</v>
      </c>
      <c r="I274" s="50" t="s">
        <v>8041</v>
      </c>
      <c r="J274" s="50" t="s">
        <v>8442</v>
      </c>
      <c r="K274" s="53">
        <v>440.37</v>
      </c>
      <c r="L274" s="50"/>
    </row>
    <row r="275" spans="1:12" x14ac:dyDescent="0.25">
      <c r="A275" s="50" t="s">
        <v>8336</v>
      </c>
      <c r="B275" s="50" t="s">
        <v>8735</v>
      </c>
      <c r="C275" s="50" t="s">
        <v>8450</v>
      </c>
      <c r="D275" s="50" t="s">
        <v>37</v>
      </c>
      <c r="E275" s="51">
        <v>45385</v>
      </c>
      <c r="F275" s="50" t="s">
        <v>72</v>
      </c>
      <c r="G275" s="50" t="s">
        <v>8736</v>
      </c>
      <c r="H275" s="50" t="s">
        <v>8737</v>
      </c>
      <c r="I275" s="50" t="s">
        <v>8041</v>
      </c>
      <c r="J275" s="50" t="s">
        <v>8442</v>
      </c>
      <c r="K275" s="53">
        <v>440.38</v>
      </c>
      <c r="L275" s="50"/>
    </row>
    <row r="276" spans="1:12" x14ac:dyDescent="0.25">
      <c r="A276" s="50" t="s">
        <v>8336</v>
      </c>
      <c r="B276" s="50" t="s">
        <v>8738</v>
      </c>
      <c r="C276" s="50" t="s">
        <v>8450</v>
      </c>
      <c r="D276" s="50" t="s">
        <v>37</v>
      </c>
      <c r="E276" s="51">
        <v>45385</v>
      </c>
      <c r="F276" s="50" t="s">
        <v>72</v>
      </c>
      <c r="G276" s="50" t="s">
        <v>8736</v>
      </c>
      <c r="H276" s="50" t="s">
        <v>8737</v>
      </c>
      <c r="I276" s="50" t="s">
        <v>8041</v>
      </c>
      <c r="J276" s="50" t="s">
        <v>8442</v>
      </c>
      <c r="K276" s="53">
        <v>440.37</v>
      </c>
      <c r="L276" s="50"/>
    </row>
    <row r="277" spans="1:12" x14ac:dyDescent="0.25">
      <c r="A277" s="50" t="s">
        <v>8336</v>
      </c>
      <c r="B277" s="50" t="s">
        <v>8739</v>
      </c>
      <c r="C277" s="50" t="s">
        <v>8455</v>
      </c>
      <c r="D277" s="50" t="s">
        <v>37</v>
      </c>
      <c r="E277" s="51">
        <v>45385</v>
      </c>
      <c r="F277" s="50" t="s">
        <v>72</v>
      </c>
      <c r="G277" s="50" t="s">
        <v>396</v>
      </c>
      <c r="H277" s="50" t="s">
        <v>397</v>
      </c>
      <c r="I277" s="50" t="s">
        <v>772</v>
      </c>
      <c r="J277" s="50" t="s">
        <v>8345</v>
      </c>
      <c r="K277" s="53">
        <v>1341.48</v>
      </c>
      <c r="L277" s="50"/>
    </row>
    <row r="278" spans="1:12" x14ac:dyDescent="0.25">
      <c r="A278" s="50" t="s">
        <v>8336</v>
      </c>
      <c r="B278" s="50" t="s">
        <v>8740</v>
      </c>
      <c r="C278" s="50" t="s">
        <v>8455</v>
      </c>
      <c r="D278" s="50" t="s">
        <v>37</v>
      </c>
      <c r="E278" s="51">
        <v>45385</v>
      </c>
      <c r="F278" s="50" t="s">
        <v>72</v>
      </c>
      <c r="G278" s="50" t="s">
        <v>396</v>
      </c>
      <c r="H278" s="50" t="s">
        <v>397</v>
      </c>
      <c r="I278" s="50" t="s">
        <v>772</v>
      </c>
      <c r="J278" s="50" t="s">
        <v>8345</v>
      </c>
      <c r="K278" s="53">
        <v>1341.48</v>
      </c>
      <c r="L278" s="50"/>
    </row>
    <row r="279" spans="1:12" x14ac:dyDescent="0.25">
      <c r="A279" s="50" t="s">
        <v>8336</v>
      </c>
      <c r="B279" s="50" t="s">
        <v>8741</v>
      </c>
      <c r="C279" s="50" t="s">
        <v>8455</v>
      </c>
      <c r="D279" s="50" t="s">
        <v>37</v>
      </c>
      <c r="E279" s="51">
        <v>45385</v>
      </c>
      <c r="F279" s="50" t="s">
        <v>72</v>
      </c>
      <c r="G279" s="50" t="s">
        <v>396</v>
      </c>
      <c r="H279" s="50" t="s">
        <v>397</v>
      </c>
      <c r="I279" s="50" t="s">
        <v>772</v>
      </c>
      <c r="J279" s="50" t="s">
        <v>8345</v>
      </c>
      <c r="K279" s="53">
        <v>1341.48</v>
      </c>
      <c r="L279" s="50"/>
    </row>
    <row r="280" spans="1:12" x14ac:dyDescent="0.25">
      <c r="A280" s="50" t="s">
        <v>8336</v>
      </c>
      <c r="B280" s="50" t="s">
        <v>8742</v>
      </c>
      <c r="C280" s="50" t="s">
        <v>8455</v>
      </c>
      <c r="D280" s="50" t="s">
        <v>37</v>
      </c>
      <c r="E280" s="51">
        <v>45385</v>
      </c>
      <c r="F280" s="50" t="s">
        <v>72</v>
      </c>
      <c r="G280" s="50" t="s">
        <v>396</v>
      </c>
      <c r="H280" s="50" t="s">
        <v>397</v>
      </c>
      <c r="I280" s="50" t="s">
        <v>772</v>
      </c>
      <c r="J280" s="50" t="s">
        <v>8345</v>
      </c>
      <c r="K280" s="53">
        <v>1341.48</v>
      </c>
      <c r="L280" s="50"/>
    </row>
    <row r="281" spans="1:12" x14ac:dyDescent="0.25">
      <c r="A281" s="50" t="s">
        <v>8336</v>
      </c>
      <c r="B281" s="50" t="s">
        <v>8743</v>
      </c>
      <c r="C281" s="50" t="s">
        <v>8455</v>
      </c>
      <c r="D281" s="50" t="s">
        <v>37</v>
      </c>
      <c r="E281" s="51">
        <v>45385</v>
      </c>
      <c r="F281" s="50" t="s">
        <v>72</v>
      </c>
      <c r="G281" s="50" t="s">
        <v>396</v>
      </c>
      <c r="H281" s="50" t="s">
        <v>397</v>
      </c>
      <c r="I281" s="50" t="s">
        <v>772</v>
      </c>
      <c r="J281" s="50" t="s">
        <v>8345</v>
      </c>
      <c r="K281" s="53">
        <v>1341.47</v>
      </c>
      <c r="L281" s="50"/>
    </row>
    <row r="282" spans="1:12" x14ac:dyDescent="0.25">
      <c r="A282" s="50" t="s">
        <v>8336</v>
      </c>
      <c r="B282" s="50" t="s">
        <v>8744</v>
      </c>
      <c r="C282" s="50" t="s">
        <v>8412</v>
      </c>
      <c r="D282" s="50" t="s">
        <v>37</v>
      </c>
      <c r="E282" s="51">
        <v>45385</v>
      </c>
      <c r="F282" s="50" t="s">
        <v>72</v>
      </c>
      <c r="G282" s="50" t="s">
        <v>396</v>
      </c>
      <c r="H282" s="50" t="s">
        <v>397</v>
      </c>
      <c r="I282" s="50" t="s">
        <v>820</v>
      </c>
      <c r="J282" s="50" t="s">
        <v>8353</v>
      </c>
      <c r="K282" s="53">
        <v>428.49</v>
      </c>
      <c r="L282" s="50"/>
    </row>
    <row r="283" spans="1:12" x14ac:dyDescent="0.25">
      <c r="A283" s="50" t="s">
        <v>8336</v>
      </c>
      <c r="B283" s="50" t="s">
        <v>8745</v>
      </c>
      <c r="C283" s="50" t="s">
        <v>8412</v>
      </c>
      <c r="D283" s="50" t="s">
        <v>37</v>
      </c>
      <c r="E283" s="51">
        <v>45385</v>
      </c>
      <c r="F283" s="50" t="s">
        <v>72</v>
      </c>
      <c r="G283" s="50" t="s">
        <v>1727</v>
      </c>
      <c r="H283" s="50" t="s">
        <v>1728</v>
      </c>
      <c r="I283" s="50" t="s">
        <v>820</v>
      </c>
      <c r="J283" s="50" t="s">
        <v>8353</v>
      </c>
      <c r="K283" s="53">
        <v>428.49</v>
      </c>
      <c r="L283" s="50"/>
    </row>
    <row r="284" spans="1:12" x14ac:dyDescent="0.25">
      <c r="A284" s="50" t="s">
        <v>8336</v>
      </c>
      <c r="B284" s="50" t="s">
        <v>8746</v>
      </c>
      <c r="C284" s="50" t="s">
        <v>8747</v>
      </c>
      <c r="D284" s="50" t="s">
        <v>37</v>
      </c>
      <c r="E284" s="51">
        <v>45385</v>
      </c>
      <c r="F284" s="50" t="s">
        <v>72</v>
      </c>
      <c r="G284" s="50" t="s">
        <v>73</v>
      </c>
      <c r="H284" s="50" t="s">
        <v>74</v>
      </c>
      <c r="I284" s="50" t="s">
        <v>3222</v>
      </c>
      <c r="J284" s="50" t="s">
        <v>8416</v>
      </c>
      <c r="K284" s="53">
        <v>1221.1500000000001</v>
      </c>
      <c r="L284" s="50"/>
    </row>
    <row r="285" spans="1:12" x14ac:dyDescent="0.25">
      <c r="A285" s="50" t="s">
        <v>8336</v>
      </c>
      <c r="B285" s="50" t="s">
        <v>8748</v>
      </c>
      <c r="C285" s="50" t="s">
        <v>8747</v>
      </c>
      <c r="D285" s="50" t="s">
        <v>37</v>
      </c>
      <c r="E285" s="51">
        <v>45385</v>
      </c>
      <c r="F285" s="50" t="s">
        <v>72</v>
      </c>
      <c r="G285" s="50" t="s">
        <v>73</v>
      </c>
      <c r="H285" s="50" t="s">
        <v>74</v>
      </c>
      <c r="I285" s="50" t="s">
        <v>3222</v>
      </c>
      <c r="J285" s="50" t="s">
        <v>8416</v>
      </c>
      <c r="K285" s="53">
        <v>1221.1400000000001</v>
      </c>
      <c r="L285" s="50"/>
    </row>
    <row r="286" spans="1:12" x14ac:dyDescent="0.25">
      <c r="A286" s="50" t="s">
        <v>8336</v>
      </c>
      <c r="B286" s="50" t="s">
        <v>8749</v>
      </c>
      <c r="C286" s="50" t="s">
        <v>8750</v>
      </c>
      <c r="D286" s="50" t="s">
        <v>37</v>
      </c>
      <c r="E286" s="51">
        <v>45385</v>
      </c>
      <c r="F286" s="50" t="s">
        <v>72</v>
      </c>
      <c r="G286" s="50" t="s">
        <v>73</v>
      </c>
      <c r="H286" s="50" t="s">
        <v>74</v>
      </c>
      <c r="I286" s="50" t="s">
        <v>3222</v>
      </c>
      <c r="J286" s="50" t="s">
        <v>8416</v>
      </c>
      <c r="K286" s="53">
        <v>1003.94</v>
      </c>
      <c r="L286" s="50"/>
    </row>
    <row r="287" spans="1:12" x14ac:dyDescent="0.25">
      <c r="A287" s="50" t="s">
        <v>8336</v>
      </c>
      <c r="B287" s="50" t="s">
        <v>8751</v>
      </c>
      <c r="C287" s="50" t="s">
        <v>8750</v>
      </c>
      <c r="D287" s="50" t="s">
        <v>37</v>
      </c>
      <c r="E287" s="51">
        <v>45385</v>
      </c>
      <c r="F287" s="50" t="s">
        <v>72</v>
      </c>
      <c r="G287" s="50" t="s">
        <v>73</v>
      </c>
      <c r="H287" s="50" t="s">
        <v>74</v>
      </c>
      <c r="I287" s="50" t="s">
        <v>3222</v>
      </c>
      <c r="J287" s="50" t="s">
        <v>8416</v>
      </c>
      <c r="K287" s="53">
        <v>1003.93</v>
      </c>
      <c r="L287" s="50"/>
    </row>
    <row r="288" spans="1:12" x14ac:dyDescent="0.25">
      <c r="A288" s="50" t="s">
        <v>8336</v>
      </c>
      <c r="B288" s="50" t="s">
        <v>8752</v>
      </c>
      <c r="C288" s="50" t="s">
        <v>8753</v>
      </c>
      <c r="D288" s="50" t="s">
        <v>37</v>
      </c>
      <c r="E288" s="51">
        <v>45390</v>
      </c>
      <c r="F288" s="50" t="s">
        <v>72</v>
      </c>
      <c r="G288" s="50" t="s">
        <v>274</v>
      </c>
      <c r="H288" s="50" t="s">
        <v>275</v>
      </c>
      <c r="I288" s="50" t="s">
        <v>3222</v>
      </c>
      <c r="J288" s="50" t="s">
        <v>8416</v>
      </c>
      <c r="K288" s="53">
        <v>1257.27</v>
      </c>
      <c r="L288" s="50"/>
    </row>
    <row r="289" spans="1:12" x14ac:dyDescent="0.25">
      <c r="A289" s="50" t="s">
        <v>8336</v>
      </c>
      <c r="B289" s="50" t="s">
        <v>8754</v>
      </c>
      <c r="C289" s="50" t="s">
        <v>8066</v>
      </c>
      <c r="D289" s="50" t="s">
        <v>37</v>
      </c>
      <c r="E289" s="51">
        <v>45390</v>
      </c>
      <c r="F289" s="50" t="s">
        <v>72</v>
      </c>
      <c r="G289" s="50" t="s">
        <v>414</v>
      </c>
      <c r="H289" s="50" t="s">
        <v>415</v>
      </c>
      <c r="I289" s="50" t="s">
        <v>772</v>
      </c>
      <c r="J289" s="50" t="s">
        <v>8345</v>
      </c>
      <c r="K289" s="53">
        <v>1186.33</v>
      </c>
      <c r="L289" s="50"/>
    </row>
    <row r="290" spans="1:12" x14ac:dyDescent="0.25">
      <c r="A290" s="50" t="s">
        <v>8336</v>
      </c>
      <c r="B290" s="50" t="s">
        <v>8755</v>
      </c>
      <c r="C290" s="50" t="s">
        <v>8066</v>
      </c>
      <c r="D290" s="50" t="s">
        <v>37</v>
      </c>
      <c r="E290" s="51">
        <v>45390</v>
      </c>
      <c r="F290" s="50" t="s">
        <v>72</v>
      </c>
      <c r="G290" s="50" t="s">
        <v>414</v>
      </c>
      <c r="H290" s="50" t="s">
        <v>415</v>
      </c>
      <c r="I290" s="50" t="s">
        <v>772</v>
      </c>
      <c r="J290" s="50" t="s">
        <v>8345</v>
      </c>
      <c r="K290" s="53">
        <v>1186.33</v>
      </c>
      <c r="L290" s="50"/>
    </row>
    <row r="291" spans="1:12" x14ac:dyDescent="0.25">
      <c r="A291" s="50" t="s">
        <v>8336</v>
      </c>
      <c r="B291" s="50" t="s">
        <v>8756</v>
      </c>
      <c r="C291" s="50" t="s">
        <v>8066</v>
      </c>
      <c r="D291" s="50" t="s">
        <v>37</v>
      </c>
      <c r="E291" s="51">
        <v>45390</v>
      </c>
      <c r="F291" s="50" t="s">
        <v>72</v>
      </c>
      <c r="G291" s="50" t="s">
        <v>414</v>
      </c>
      <c r="H291" s="50" t="s">
        <v>415</v>
      </c>
      <c r="I291" s="50" t="s">
        <v>772</v>
      </c>
      <c r="J291" s="50" t="s">
        <v>8345</v>
      </c>
      <c r="K291" s="53">
        <v>1186.33</v>
      </c>
      <c r="L291" s="50"/>
    </row>
    <row r="292" spans="1:12" x14ac:dyDescent="0.25">
      <c r="A292" s="50" t="s">
        <v>8336</v>
      </c>
      <c r="B292" s="50" t="s">
        <v>8757</v>
      </c>
      <c r="C292" s="50" t="s">
        <v>8066</v>
      </c>
      <c r="D292" s="50" t="s">
        <v>37</v>
      </c>
      <c r="E292" s="51">
        <v>45390</v>
      </c>
      <c r="F292" s="50" t="s">
        <v>72</v>
      </c>
      <c r="G292" s="50" t="s">
        <v>414</v>
      </c>
      <c r="H292" s="50" t="s">
        <v>415</v>
      </c>
      <c r="I292" s="50" t="s">
        <v>772</v>
      </c>
      <c r="J292" s="50" t="s">
        <v>8345</v>
      </c>
      <c r="K292" s="53">
        <v>1186.33</v>
      </c>
      <c r="L292" s="50"/>
    </row>
    <row r="293" spans="1:12" x14ac:dyDescent="0.25">
      <c r="A293" s="50" t="s">
        <v>8336</v>
      </c>
      <c r="B293" s="50" t="s">
        <v>8758</v>
      </c>
      <c r="C293" s="50" t="s">
        <v>8066</v>
      </c>
      <c r="D293" s="50" t="s">
        <v>37</v>
      </c>
      <c r="E293" s="51">
        <v>45390</v>
      </c>
      <c r="F293" s="50" t="s">
        <v>72</v>
      </c>
      <c r="G293" s="50" t="s">
        <v>414</v>
      </c>
      <c r="H293" s="50" t="s">
        <v>415</v>
      </c>
      <c r="I293" s="50" t="s">
        <v>772</v>
      </c>
      <c r="J293" s="50" t="s">
        <v>8345</v>
      </c>
      <c r="K293" s="53">
        <v>1186.33</v>
      </c>
      <c r="L293" s="50"/>
    </row>
    <row r="294" spans="1:12" x14ac:dyDescent="0.25">
      <c r="A294" s="50" t="s">
        <v>8336</v>
      </c>
      <c r="B294" s="50" t="s">
        <v>8759</v>
      </c>
      <c r="C294" s="50" t="s">
        <v>8066</v>
      </c>
      <c r="D294" s="50" t="s">
        <v>37</v>
      </c>
      <c r="E294" s="51">
        <v>45390</v>
      </c>
      <c r="F294" s="50" t="s">
        <v>72</v>
      </c>
      <c r="G294" s="50" t="s">
        <v>414</v>
      </c>
      <c r="H294" s="50" t="s">
        <v>415</v>
      </c>
      <c r="I294" s="50" t="s">
        <v>772</v>
      </c>
      <c r="J294" s="50" t="s">
        <v>8345</v>
      </c>
      <c r="K294" s="53">
        <v>1186.3499999999999</v>
      </c>
      <c r="L294" s="50"/>
    </row>
    <row r="295" spans="1:12" x14ac:dyDescent="0.25">
      <c r="A295" s="50" t="s">
        <v>8336</v>
      </c>
      <c r="B295" s="50" t="s">
        <v>8760</v>
      </c>
      <c r="C295" s="50" t="s">
        <v>1715</v>
      </c>
      <c r="D295" s="50" t="s">
        <v>37</v>
      </c>
      <c r="E295" s="51">
        <v>45391</v>
      </c>
      <c r="F295" s="50" t="s">
        <v>72</v>
      </c>
      <c r="G295" s="50" t="s">
        <v>97</v>
      </c>
      <c r="H295" s="50" t="s">
        <v>98</v>
      </c>
      <c r="I295" s="50" t="s">
        <v>90</v>
      </c>
      <c r="J295" s="50" t="s">
        <v>8339</v>
      </c>
      <c r="K295" s="53">
        <v>2799.82</v>
      </c>
      <c r="L295" s="50"/>
    </row>
    <row r="296" spans="1:12" x14ac:dyDescent="0.25">
      <c r="A296" s="50" t="s">
        <v>8336</v>
      </c>
      <c r="B296" s="50" t="s">
        <v>8761</v>
      </c>
      <c r="C296" s="50" t="s">
        <v>1715</v>
      </c>
      <c r="D296" s="50" t="s">
        <v>37</v>
      </c>
      <c r="E296" s="51">
        <v>45391</v>
      </c>
      <c r="F296" s="50" t="s">
        <v>72</v>
      </c>
      <c r="G296" s="50" t="s">
        <v>97</v>
      </c>
      <c r="H296" s="50" t="s">
        <v>98</v>
      </c>
      <c r="I296" s="50" t="s">
        <v>90</v>
      </c>
      <c r="J296" s="50" t="s">
        <v>8339</v>
      </c>
      <c r="K296" s="53">
        <v>2799.82</v>
      </c>
      <c r="L296" s="50"/>
    </row>
    <row r="297" spans="1:12" x14ac:dyDescent="0.25">
      <c r="A297" s="50" t="s">
        <v>8336</v>
      </c>
      <c r="B297" s="50" t="s">
        <v>8762</v>
      </c>
      <c r="C297" s="50" t="s">
        <v>1715</v>
      </c>
      <c r="D297" s="50" t="s">
        <v>37</v>
      </c>
      <c r="E297" s="51">
        <v>45391</v>
      </c>
      <c r="F297" s="50" t="s">
        <v>72</v>
      </c>
      <c r="G297" s="50" t="s">
        <v>97</v>
      </c>
      <c r="H297" s="50" t="s">
        <v>98</v>
      </c>
      <c r="I297" s="50" t="s">
        <v>90</v>
      </c>
      <c r="J297" s="50" t="s">
        <v>8339</v>
      </c>
      <c r="K297" s="53">
        <v>2799.82</v>
      </c>
      <c r="L297" s="50"/>
    </row>
    <row r="298" spans="1:12" x14ac:dyDescent="0.25">
      <c r="A298" s="50" t="s">
        <v>8336</v>
      </c>
      <c r="B298" s="50" t="s">
        <v>8763</v>
      </c>
      <c r="C298" s="50" t="s">
        <v>1715</v>
      </c>
      <c r="D298" s="50" t="s">
        <v>37</v>
      </c>
      <c r="E298" s="51">
        <v>45391</v>
      </c>
      <c r="F298" s="50" t="s">
        <v>72</v>
      </c>
      <c r="G298" s="50" t="s">
        <v>97</v>
      </c>
      <c r="H298" s="50" t="s">
        <v>98</v>
      </c>
      <c r="I298" s="50" t="s">
        <v>90</v>
      </c>
      <c r="J298" s="50" t="s">
        <v>8339</v>
      </c>
      <c r="K298" s="53">
        <v>2799.82</v>
      </c>
      <c r="L298" s="50"/>
    </row>
    <row r="299" spans="1:12" x14ac:dyDescent="0.25">
      <c r="A299" s="50" t="s">
        <v>8336</v>
      </c>
      <c r="B299" s="50" t="s">
        <v>8764</v>
      </c>
      <c r="C299" s="50" t="s">
        <v>1715</v>
      </c>
      <c r="D299" s="50" t="s">
        <v>37</v>
      </c>
      <c r="E299" s="51">
        <v>45391</v>
      </c>
      <c r="F299" s="50" t="s">
        <v>72</v>
      </c>
      <c r="G299" s="50" t="s">
        <v>97</v>
      </c>
      <c r="H299" s="50" t="s">
        <v>98</v>
      </c>
      <c r="I299" s="50" t="s">
        <v>90</v>
      </c>
      <c r="J299" s="50" t="s">
        <v>8339</v>
      </c>
      <c r="K299" s="53">
        <v>2799.81</v>
      </c>
      <c r="L299" s="50"/>
    </row>
    <row r="300" spans="1:12" x14ac:dyDescent="0.25">
      <c r="A300" s="50" t="s">
        <v>8336</v>
      </c>
      <c r="B300" s="50" t="s">
        <v>8765</v>
      </c>
      <c r="C300" s="50" t="s">
        <v>8766</v>
      </c>
      <c r="D300" s="50" t="s">
        <v>37</v>
      </c>
      <c r="E300" s="51">
        <v>45391</v>
      </c>
      <c r="F300" s="50" t="s">
        <v>72</v>
      </c>
      <c r="G300" s="50" t="s">
        <v>174</v>
      </c>
      <c r="H300" s="50" t="s">
        <v>175</v>
      </c>
      <c r="I300" s="50" t="s">
        <v>90</v>
      </c>
      <c r="J300" s="50" t="s">
        <v>8339</v>
      </c>
      <c r="K300" s="53">
        <v>2722.5</v>
      </c>
      <c r="L300" s="50"/>
    </row>
    <row r="301" spans="1:12" x14ac:dyDescent="0.25">
      <c r="A301" s="50" t="s">
        <v>8336</v>
      </c>
      <c r="B301" s="50" t="s">
        <v>8767</v>
      </c>
      <c r="C301" s="50" t="s">
        <v>8768</v>
      </c>
      <c r="D301" s="50" t="s">
        <v>37</v>
      </c>
      <c r="E301" s="51">
        <v>45391</v>
      </c>
      <c r="F301" s="50" t="s">
        <v>72</v>
      </c>
      <c r="G301" s="50" t="s">
        <v>8769</v>
      </c>
      <c r="H301" s="50" t="s">
        <v>8770</v>
      </c>
      <c r="I301" s="50" t="s">
        <v>3222</v>
      </c>
      <c r="J301" s="50" t="s">
        <v>8416</v>
      </c>
      <c r="K301" s="53">
        <v>1186.5</v>
      </c>
      <c r="L301" s="50"/>
    </row>
    <row r="302" spans="1:12" x14ac:dyDescent="0.25">
      <c r="A302" s="50" t="s">
        <v>8336</v>
      </c>
      <c r="B302" s="50" t="s">
        <v>8771</v>
      </c>
      <c r="C302" s="50" t="s">
        <v>1715</v>
      </c>
      <c r="D302" s="50" t="s">
        <v>37</v>
      </c>
      <c r="E302" s="51">
        <v>45391</v>
      </c>
      <c r="F302" s="50" t="s">
        <v>72</v>
      </c>
      <c r="G302" s="50" t="s">
        <v>396</v>
      </c>
      <c r="H302" s="50" t="s">
        <v>397</v>
      </c>
      <c r="I302" s="50" t="s">
        <v>90</v>
      </c>
      <c r="J302" s="50" t="s">
        <v>8339</v>
      </c>
      <c r="K302" s="53">
        <v>2799.82</v>
      </c>
      <c r="L302" s="50"/>
    </row>
    <row r="303" spans="1:12" x14ac:dyDescent="0.25">
      <c r="A303" s="50" t="s">
        <v>8336</v>
      </c>
      <c r="B303" s="50" t="s">
        <v>8772</v>
      </c>
      <c r="C303" s="50" t="s">
        <v>1715</v>
      </c>
      <c r="D303" s="50" t="s">
        <v>37</v>
      </c>
      <c r="E303" s="51">
        <v>45391</v>
      </c>
      <c r="F303" s="50" t="s">
        <v>72</v>
      </c>
      <c r="G303" s="50" t="s">
        <v>396</v>
      </c>
      <c r="H303" s="50" t="s">
        <v>397</v>
      </c>
      <c r="I303" s="50" t="s">
        <v>90</v>
      </c>
      <c r="J303" s="50" t="s">
        <v>8339</v>
      </c>
      <c r="K303" s="53">
        <v>2799.82</v>
      </c>
      <c r="L303" s="50"/>
    </row>
    <row r="304" spans="1:12" x14ac:dyDescent="0.25">
      <c r="A304" s="50" t="s">
        <v>8336</v>
      </c>
      <c r="B304" s="50" t="s">
        <v>8773</v>
      </c>
      <c r="C304" s="50" t="s">
        <v>8774</v>
      </c>
      <c r="D304" s="50" t="s">
        <v>37</v>
      </c>
      <c r="E304" s="51">
        <v>45392</v>
      </c>
      <c r="F304" s="50" t="s">
        <v>72</v>
      </c>
      <c r="G304" s="50" t="s">
        <v>795</v>
      </c>
      <c r="H304" s="50" t="s">
        <v>796</v>
      </c>
      <c r="I304" s="50" t="s">
        <v>3222</v>
      </c>
      <c r="J304" s="50" t="s">
        <v>8416</v>
      </c>
      <c r="K304" s="53">
        <v>1186.5</v>
      </c>
      <c r="L304" s="50"/>
    </row>
    <row r="305" spans="1:12" x14ac:dyDescent="0.25">
      <c r="A305" s="50" t="s">
        <v>8336</v>
      </c>
      <c r="B305" s="50" t="s">
        <v>8775</v>
      </c>
      <c r="C305" s="50" t="s">
        <v>8776</v>
      </c>
      <c r="D305" s="50" t="s">
        <v>37</v>
      </c>
      <c r="E305" s="51">
        <v>45392</v>
      </c>
      <c r="F305" s="50" t="s">
        <v>72</v>
      </c>
      <c r="G305" s="50" t="s">
        <v>795</v>
      </c>
      <c r="H305" s="50" t="s">
        <v>796</v>
      </c>
      <c r="I305" s="50" t="s">
        <v>3222</v>
      </c>
      <c r="J305" s="50" t="s">
        <v>8416</v>
      </c>
      <c r="K305" s="53">
        <v>1186.5</v>
      </c>
      <c r="L305" s="50"/>
    </row>
    <row r="306" spans="1:12" x14ac:dyDescent="0.25">
      <c r="A306" s="50" t="s">
        <v>8336</v>
      </c>
      <c r="B306" s="50" t="s">
        <v>8777</v>
      </c>
      <c r="C306" s="50" t="s">
        <v>8488</v>
      </c>
      <c r="D306" s="50" t="s">
        <v>37</v>
      </c>
      <c r="E306" s="51">
        <v>45393</v>
      </c>
      <c r="F306" s="50" t="s">
        <v>72</v>
      </c>
      <c r="G306" s="50" t="s">
        <v>183</v>
      </c>
      <c r="H306" s="50" t="s">
        <v>184</v>
      </c>
      <c r="I306" s="50" t="s">
        <v>3222</v>
      </c>
      <c r="J306" s="50" t="s">
        <v>8356</v>
      </c>
      <c r="K306" s="53">
        <v>2775.57</v>
      </c>
      <c r="L306" s="50"/>
    </row>
    <row r="307" spans="1:12" x14ac:dyDescent="0.25">
      <c r="A307" s="50" t="s">
        <v>8336</v>
      </c>
      <c r="B307" s="50" t="s">
        <v>8778</v>
      </c>
      <c r="C307" s="50" t="s">
        <v>8488</v>
      </c>
      <c r="D307" s="50" t="s">
        <v>37</v>
      </c>
      <c r="E307" s="51">
        <v>45393</v>
      </c>
      <c r="F307" s="50" t="s">
        <v>72</v>
      </c>
      <c r="G307" s="50" t="s">
        <v>183</v>
      </c>
      <c r="H307" s="50" t="s">
        <v>184</v>
      </c>
      <c r="I307" s="50" t="s">
        <v>3222</v>
      </c>
      <c r="J307" s="50" t="s">
        <v>8356</v>
      </c>
      <c r="K307" s="53">
        <v>2775.57</v>
      </c>
      <c r="L307" s="50"/>
    </row>
    <row r="308" spans="1:12" x14ac:dyDescent="0.25">
      <c r="A308" s="50" t="s">
        <v>8336</v>
      </c>
      <c r="B308" s="50" t="s">
        <v>8779</v>
      </c>
      <c r="C308" s="50" t="s">
        <v>8488</v>
      </c>
      <c r="D308" s="50" t="s">
        <v>37</v>
      </c>
      <c r="E308" s="51">
        <v>45393</v>
      </c>
      <c r="F308" s="50" t="s">
        <v>72</v>
      </c>
      <c r="G308" s="50" t="s">
        <v>183</v>
      </c>
      <c r="H308" s="50" t="s">
        <v>184</v>
      </c>
      <c r="I308" s="50" t="s">
        <v>3222</v>
      </c>
      <c r="J308" s="50" t="s">
        <v>8356</v>
      </c>
      <c r="K308" s="53">
        <v>2775.58</v>
      </c>
      <c r="L308" s="50"/>
    </row>
    <row r="309" spans="1:12" x14ac:dyDescent="0.25">
      <c r="A309" s="50" t="s">
        <v>8336</v>
      </c>
      <c r="B309" s="50" t="s">
        <v>8780</v>
      </c>
      <c r="C309" s="50" t="s">
        <v>8488</v>
      </c>
      <c r="D309" s="50" t="s">
        <v>37</v>
      </c>
      <c r="E309" s="51">
        <v>45393</v>
      </c>
      <c r="F309" s="50" t="s">
        <v>72</v>
      </c>
      <c r="G309" s="50" t="s">
        <v>396</v>
      </c>
      <c r="H309" s="50" t="s">
        <v>397</v>
      </c>
      <c r="I309" s="50" t="s">
        <v>3222</v>
      </c>
      <c r="J309" s="50" t="s">
        <v>8356</v>
      </c>
      <c r="K309" s="53">
        <v>2775.57</v>
      </c>
      <c r="L309" s="50"/>
    </row>
    <row r="310" spans="1:12" x14ac:dyDescent="0.25">
      <c r="A310" s="50" t="s">
        <v>8336</v>
      </c>
      <c r="B310" s="50" t="s">
        <v>8781</v>
      </c>
      <c r="C310" s="50" t="s">
        <v>8782</v>
      </c>
      <c r="D310" s="50" t="s">
        <v>37</v>
      </c>
      <c r="E310" s="51">
        <v>45397</v>
      </c>
      <c r="F310" s="50" t="s">
        <v>72</v>
      </c>
      <c r="G310" s="50" t="s">
        <v>159</v>
      </c>
      <c r="H310" s="50" t="s">
        <v>160</v>
      </c>
      <c r="I310" s="50" t="s">
        <v>3222</v>
      </c>
      <c r="J310" s="50" t="s">
        <v>8356</v>
      </c>
      <c r="K310" s="53">
        <v>1800.16</v>
      </c>
      <c r="L310" s="50"/>
    </row>
    <row r="311" spans="1:12" x14ac:dyDescent="0.25">
      <c r="A311" s="50" t="s">
        <v>8336</v>
      </c>
      <c r="B311" s="50" t="s">
        <v>8783</v>
      </c>
      <c r="C311" s="50" t="s">
        <v>8427</v>
      </c>
      <c r="D311" s="50" t="s">
        <v>37</v>
      </c>
      <c r="E311" s="51">
        <v>45398</v>
      </c>
      <c r="F311" s="50" t="s">
        <v>72</v>
      </c>
      <c r="G311" s="50" t="s">
        <v>6222</v>
      </c>
      <c r="H311" s="50" t="s">
        <v>6223</v>
      </c>
      <c r="I311" s="50" t="s">
        <v>820</v>
      </c>
      <c r="J311" s="50" t="s">
        <v>8353</v>
      </c>
      <c r="K311" s="53">
        <v>979.69</v>
      </c>
      <c r="L311" s="50"/>
    </row>
    <row r="312" spans="1:12" x14ac:dyDescent="0.25">
      <c r="A312" s="50" t="s">
        <v>8336</v>
      </c>
      <c r="B312" s="50" t="s">
        <v>8784</v>
      </c>
      <c r="C312" s="50" t="s">
        <v>8785</v>
      </c>
      <c r="D312" s="50" t="s">
        <v>37</v>
      </c>
      <c r="E312" s="51">
        <v>45398</v>
      </c>
      <c r="F312" s="50" t="s">
        <v>72</v>
      </c>
      <c r="G312" s="50" t="s">
        <v>396</v>
      </c>
      <c r="H312" s="50" t="s">
        <v>397</v>
      </c>
      <c r="I312" s="50" t="s">
        <v>772</v>
      </c>
      <c r="J312" s="50" t="s">
        <v>8345</v>
      </c>
      <c r="K312" s="53">
        <v>1870.32</v>
      </c>
      <c r="L312" s="50"/>
    </row>
    <row r="313" spans="1:12" x14ac:dyDescent="0.25">
      <c r="A313" s="50" t="s">
        <v>8336</v>
      </c>
      <c r="B313" s="50" t="s">
        <v>8786</v>
      </c>
      <c r="C313" s="50" t="s">
        <v>8785</v>
      </c>
      <c r="D313" s="50" t="s">
        <v>37</v>
      </c>
      <c r="E313" s="51">
        <v>45398</v>
      </c>
      <c r="F313" s="50" t="s">
        <v>72</v>
      </c>
      <c r="G313" s="50" t="s">
        <v>396</v>
      </c>
      <c r="H313" s="50" t="s">
        <v>397</v>
      </c>
      <c r="I313" s="50" t="s">
        <v>772</v>
      </c>
      <c r="J313" s="50" t="s">
        <v>8345</v>
      </c>
      <c r="K313" s="53">
        <v>1870.32</v>
      </c>
      <c r="L313" s="50"/>
    </row>
    <row r="314" spans="1:12" x14ac:dyDescent="0.25">
      <c r="A314" s="50" t="s">
        <v>8336</v>
      </c>
      <c r="B314" s="50" t="s">
        <v>8787</v>
      </c>
      <c r="C314" s="50" t="s">
        <v>8434</v>
      </c>
      <c r="D314" s="50" t="s">
        <v>37</v>
      </c>
      <c r="E314" s="51">
        <v>45398</v>
      </c>
      <c r="F314" s="50" t="s">
        <v>72</v>
      </c>
      <c r="G314" s="50" t="s">
        <v>396</v>
      </c>
      <c r="H314" s="50" t="s">
        <v>397</v>
      </c>
      <c r="I314" s="50" t="s">
        <v>820</v>
      </c>
      <c r="J314" s="50" t="s">
        <v>8353</v>
      </c>
      <c r="K314" s="53">
        <v>781.77</v>
      </c>
      <c r="L314" s="50"/>
    </row>
    <row r="315" spans="1:12" x14ac:dyDescent="0.25">
      <c r="A315" s="50" t="s">
        <v>8336</v>
      </c>
      <c r="B315" s="50" t="s">
        <v>8788</v>
      </c>
      <c r="C315" s="50" t="s">
        <v>8612</v>
      </c>
      <c r="D315" s="50" t="s">
        <v>37</v>
      </c>
      <c r="E315" s="51">
        <v>45398</v>
      </c>
      <c r="F315" s="50" t="s">
        <v>72</v>
      </c>
      <c r="G315" s="50" t="s">
        <v>3343</v>
      </c>
      <c r="H315" s="50" t="s">
        <v>3344</v>
      </c>
      <c r="I315" s="50" t="s">
        <v>772</v>
      </c>
      <c r="J315" s="50" t="s">
        <v>8345</v>
      </c>
      <c r="K315" s="53">
        <v>2958.87</v>
      </c>
      <c r="L315" s="50"/>
    </row>
    <row r="316" spans="1:12" x14ac:dyDescent="0.25">
      <c r="A316" s="50" t="s">
        <v>8336</v>
      </c>
      <c r="B316" s="50" t="s">
        <v>8789</v>
      </c>
      <c r="C316" s="50" t="s">
        <v>8790</v>
      </c>
      <c r="D316" s="50" t="s">
        <v>37</v>
      </c>
      <c r="E316" s="51">
        <v>45398</v>
      </c>
      <c r="F316" s="50" t="s">
        <v>72</v>
      </c>
      <c r="G316" s="50" t="s">
        <v>7634</v>
      </c>
      <c r="H316" s="50" t="s">
        <v>7635</v>
      </c>
      <c r="I316" s="50" t="s">
        <v>772</v>
      </c>
      <c r="J316" s="50" t="s">
        <v>8345</v>
      </c>
      <c r="K316" s="53">
        <v>1799</v>
      </c>
      <c r="L316" s="50"/>
    </row>
    <row r="317" spans="1:12" x14ac:dyDescent="0.25">
      <c r="A317" s="50" t="s">
        <v>8336</v>
      </c>
      <c r="B317" s="50" t="s">
        <v>8791</v>
      </c>
      <c r="C317" s="50" t="s">
        <v>8792</v>
      </c>
      <c r="D317" s="50" t="s">
        <v>37</v>
      </c>
      <c r="E317" s="51">
        <v>45399</v>
      </c>
      <c r="F317" s="50" t="s">
        <v>72</v>
      </c>
      <c r="G317" s="50" t="s">
        <v>1473</v>
      </c>
      <c r="H317" s="50" t="s">
        <v>1474</v>
      </c>
      <c r="I317" s="50" t="s">
        <v>772</v>
      </c>
      <c r="J317" s="50" t="s">
        <v>8345</v>
      </c>
      <c r="K317" s="53">
        <v>1209.3699999999999</v>
      </c>
      <c r="L317" s="50"/>
    </row>
    <row r="318" spans="1:12" x14ac:dyDescent="0.25">
      <c r="A318" s="50" t="s">
        <v>8336</v>
      </c>
      <c r="B318" s="50" t="s">
        <v>8793</v>
      </c>
      <c r="C318" s="50" t="s">
        <v>8412</v>
      </c>
      <c r="D318" s="50" t="s">
        <v>37</v>
      </c>
      <c r="E318" s="51">
        <v>45399</v>
      </c>
      <c r="F318" s="50" t="s">
        <v>72</v>
      </c>
      <c r="G318" s="50" t="s">
        <v>321</v>
      </c>
      <c r="H318" s="50" t="s">
        <v>322</v>
      </c>
      <c r="I318" s="50" t="s">
        <v>820</v>
      </c>
      <c r="J318" s="50" t="s">
        <v>8353</v>
      </c>
      <c r="K318" s="53">
        <v>428.49</v>
      </c>
      <c r="L318" s="50"/>
    </row>
    <row r="319" spans="1:12" x14ac:dyDescent="0.25">
      <c r="A319" s="50" t="s">
        <v>8336</v>
      </c>
      <c r="B319" s="50" t="s">
        <v>8794</v>
      </c>
      <c r="C319" s="50" t="s">
        <v>8795</v>
      </c>
      <c r="D319" s="50" t="s">
        <v>37</v>
      </c>
      <c r="E319" s="51">
        <v>45400</v>
      </c>
      <c r="F319" s="50" t="s">
        <v>72</v>
      </c>
      <c r="G319" s="50" t="s">
        <v>2304</v>
      </c>
      <c r="H319" s="50" t="s">
        <v>2305</v>
      </c>
      <c r="I319" s="50" t="s">
        <v>820</v>
      </c>
      <c r="J319" s="50" t="s">
        <v>8353</v>
      </c>
      <c r="K319" s="53">
        <v>940</v>
      </c>
      <c r="L319" s="50"/>
    </row>
    <row r="320" spans="1:12" x14ac:dyDescent="0.25">
      <c r="A320" s="50" t="s">
        <v>8336</v>
      </c>
      <c r="B320" s="50" t="s">
        <v>8796</v>
      </c>
      <c r="C320" s="50" t="s">
        <v>8617</v>
      </c>
      <c r="D320" s="50" t="s">
        <v>37</v>
      </c>
      <c r="E320" s="51">
        <v>45401</v>
      </c>
      <c r="F320" s="50" t="s">
        <v>72</v>
      </c>
      <c r="G320" s="50" t="s">
        <v>135</v>
      </c>
      <c r="H320" s="50" t="s">
        <v>136</v>
      </c>
      <c r="I320" s="50" t="s">
        <v>772</v>
      </c>
      <c r="J320" s="50" t="s">
        <v>8345</v>
      </c>
      <c r="K320" s="53">
        <v>1675.16</v>
      </c>
      <c r="L320" s="50"/>
    </row>
    <row r="321" spans="1:12" x14ac:dyDescent="0.25">
      <c r="A321" s="50" t="s">
        <v>8336</v>
      </c>
      <c r="B321" s="50" t="s">
        <v>8797</v>
      </c>
      <c r="C321" s="50" t="s">
        <v>3221</v>
      </c>
      <c r="D321" s="50" t="s">
        <v>37</v>
      </c>
      <c r="E321" s="51">
        <v>45401</v>
      </c>
      <c r="F321" s="50" t="s">
        <v>72</v>
      </c>
      <c r="G321" s="50" t="s">
        <v>1135</v>
      </c>
      <c r="H321" s="50" t="s">
        <v>1136</v>
      </c>
      <c r="I321" s="50" t="s">
        <v>3222</v>
      </c>
      <c r="J321" s="50" t="s">
        <v>8356</v>
      </c>
      <c r="K321" s="53">
        <v>2183.16</v>
      </c>
      <c r="L321" s="50"/>
    </row>
    <row r="322" spans="1:12" x14ac:dyDescent="0.25">
      <c r="A322" s="50" t="s">
        <v>8336</v>
      </c>
      <c r="B322" s="50" t="s">
        <v>8798</v>
      </c>
      <c r="C322" s="50" t="s">
        <v>8482</v>
      </c>
      <c r="D322" s="50" t="s">
        <v>37</v>
      </c>
      <c r="E322" s="51">
        <v>45401</v>
      </c>
      <c r="F322" s="50" t="s">
        <v>72</v>
      </c>
      <c r="G322" s="50" t="s">
        <v>392</v>
      </c>
      <c r="H322" s="50" t="s">
        <v>393</v>
      </c>
      <c r="I322" s="50" t="s">
        <v>820</v>
      </c>
      <c r="J322" s="50" t="s">
        <v>8348</v>
      </c>
      <c r="K322" s="53">
        <v>1603.13</v>
      </c>
      <c r="L322" s="50"/>
    </row>
    <row r="323" spans="1:12" x14ac:dyDescent="0.25">
      <c r="A323" s="50" t="s">
        <v>8336</v>
      </c>
      <c r="B323" s="50" t="s">
        <v>8799</v>
      </c>
      <c r="C323" s="50" t="s">
        <v>8450</v>
      </c>
      <c r="D323" s="50" t="s">
        <v>37</v>
      </c>
      <c r="E323" s="51">
        <v>45401</v>
      </c>
      <c r="F323" s="50" t="s">
        <v>72</v>
      </c>
      <c r="G323" s="50" t="s">
        <v>4095</v>
      </c>
      <c r="H323" s="50" t="s">
        <v>4096</v>
      </c>
      <c r="I323" s="50" t="s">
        <v>8041</v>
      </c>
      <c r="J323" s="50" t="s">
        <v>8442</v>
      </c>
      <c r="K323" s="53">
        <v>440.37</v>
      </c>
      <c r="L323" s="50"/>
    </row>
    <row r="324" spans="1:12" x14ac:dyDescent="0.25">
      <c r="A324" s="50" t="s">
        <v>8336</v>
      </c>
      <c r="B324" s="50" t="s">
        <v>8800</v>
      </c>
      <c r="C324" s="50" t="s">
        <v>8450</v>
      </c>
      <c r="D324" s="50" t="s">
        <v>37</v>
      </c>
      <c r="E324" s="51">
        <v>45401</v>
      </c>
      <c r="F324" s="50" t="s">
        <v>72</v>
      </c>
      <c r="G324" s="50" t="s">
        <v>1001</v>
      </c>
      <c r="H324" s="50" t="s">
        <v>1002</v>
      </c>
      <c r="I324" s="50" t="s">
        <v>8041</v>
      </c>
      <c r="J324" s="50" t="s">
        <v>8442</v>
      </c>
      <c r="K324" s="53">
        <v>440.37</v>
      </c>
      <c r="L324" s="50"/>
    </row>
    <row r="325" spans="1:12" x14ac:dyDescent="0.25">
      <c r="A325" s="50" t="s">
        <v>8336</v>
      </c>
      <c r="B325" s="50" t="s">
        <v>8801</v>
      </c>
      <c r="C325" s="50" t="s">
        <v>8450</v>
      </c>
      <c r="D325" s="50" t="s">
        <v>37</v>
      </c>
      <c r="E325" s="51">
        <v>45401</v>
      </c>
      <c r="F325" s="50" t="s">
        <v>72</v>
      </c>
      <c r="G325" s="50" t="s">
        <v>2037</v>
      </c>
      <c r="H325" s="50" t="s">
        <v>2038</v>
      </c>
      <c r="I325" s="50" t="s">
        <v>8041</v>
      </c>
      <c r="J325" s="50" t="s">
        <v>8442</v>
      </c>
      <c r="K325" s="53">
        <v>440.37</v>
      </c>
      <c r="L325" s="50"/>
    </row>
    <row r="326" spans="1:12" x14ac:dyDescent="0.25">
      <c r="A326" s="50" t="s">
        <v>8336</v>
      </c>
      <c r="B326" s="50" t="s">
        <v>8802</v>
      </c>
      <c r="C326" s="50" t="s">
        <v>8505</v>
      </c>
      <c r="D326" s="50" t="s">
        <v>37</v>
      </c>
      <c r="E326" s="51">
        <v>45404</v>
      </c>
      <c r="F326" s="50" t="s">
        <v>72</v>
      </c>
      <c r="G326" s="50" t="s">
        <v>286</v>
      </c>
      <c r="H326" s="50" t="s">
        <v>287</v>
      </c>
      <c r="I326" s="50" t="s">
        <v>820</v>
      </c>
      <c r="J326" s="50" t="s">
        <v>8353</v>
      </c>
      <c r="K326" s="53">
        <v>618.48</v>
      </c>
      <c r="L326" s="50"/>
    </row>
    <row r="327" spans="1:12" x14ac:dyDescent="0.25">
      <c r="A327" s="50" t="s">
        <v>8336</v>
      </c>
      <c r="B327" s="50" t="s">
        <v>8803</v>
      </c>
      <c r="C327" s="50" t="s">
        <v>8505</v>
      </c>
      <c r="D327" s="50" t="s">
        <v>37</v>
      </c>
      <c r="E327" s="51">
        <v>45404</v>
      </c>
      <c r="F327" s="50" t="s">
        <v>72</v>
      </c>
      <c r="G327" s="50" t="s">
        <v>286</v>
      </c>
      <c r="H327" s="50" t="s">
        <v>287</v>
      </c>
      <c r="I327" s="50" t="s">
        <v>820</v>
      </c>
      <c r="J327" s="50" t="s">
        <v>8353</v>
      </c>
      <c r="K327" s="53">
        <v>618.48</v>
      </c>
      <c r="L327" s="50"/>
    </row>
    <row r="328" spans="1:12" x14ac:dyDescent="0.25">
      <c r="A328" s="50" t="s">
        <v>8336</v>
      </c>
      <c r="B328" s="50" t="s">
        <v>8804</v>
      </c>
      <c r="C328" s="50" t="s">
        <v>8505</v>
      </c>
      <c r="D328" s="50" t="s">
        <v>37</v>
      </c>
      <c r="E328" s="51">
        <v>45404</v>
      </c>
      <c r="F328" s="50" t="s">
        <v>72</v>
      </c>
      <c r="G328" s="50" t="s">
        <v>286</v>
      </c>
      <c r="H328" s="50" t="s">
        <v>287</v>
      </c>
      <c r="I328" s="50" t="s">
        <v>820</v>
      </c>
      <c r="J328" s="50" t="s">
        <v>8353</v>
      </c>
      <c r="K328" s="53">
        <v>618.49</v>
      </c>
      <c r="L328" s="50"/>
    </row>
    <row r="329" spans="1:12" x14ac:dyDescent="0.25">
      <c r="A329" s="50" t="s">
        <v>8336</v>
      </c>
      <c r="B329" s="50" t="s">
        <v>8805</v>
      </c>
      <c r="C329" s="50" t="s">
        <v>8806</v>
      </c>
      <c r="D329" s="50" t="s">
        <v>37</v>
      </c>
      <c r="E329" s="51">
        <v>45404</v>
      </c>
      <c r="F329" s="50" t="s">
        <v>72</v>
      </c>
      <c r="G329" s="50" t="s">
        <v>3698</v>
      </c>
      <c r="H329" s="50" t="s">
        <v>3699</v>
      </c>
      <c r="I329" s="50" t="s">
        <v>820</v>
      </c>
      <c r="J329" s="50" t="s">
        <v>8353</v>
      </c>
      <c r="K329" s="53">
        <v>979.69</v>
      </c>
      <c r="L329" s="50"/>
    </row>
    <row r="330" spans="1:12" x14ac:dyDescent="0.25">
      <c r="A330" s="50" t="s">
        <v>8336</v>
      </c>
      <c r="B330" s="50" t="s">
        <v>8807</v>
      </c>
      <c r="C330" s="50" t="s">
        <v>8808</v>
      </c>
      <c r="D330" s="50" t="s">
        <v>37</v>
      </c>
      <c r="E330" s="51">
        <v>45404</v>
      </c>
      <c r="F330" s="50" t="s">
        <v>72</v>
      </c>
      <c r="G330" s="50" t="s">
        <v>494</v>
      </c>
      <c r="H330" s="50" t="s">
        <v>495</v>
      </c>
      <c r="I330" s="50" t="s">
        <v>820</v>
      </c>
      <c r="J330" s="50" t="s">
        <v>8348</v>
      </c>
      <c r="K330" s="53">
        <v>2334.4299999999998</v>
      </c>
      <c r="L330" s="50"/>
    </row>
    <row r="331" spans="1:12" x14ac:dyDescent="0.25">
      <c r="A331" s="50" t="s">
        <v>8336</v>
      </c>
      <c r="B331" s="50" t="s">
        <v>8809</v>
      </c>
      <c r="C331" s="50" t="s">
        <v>8810</v>
      </c>
      <c r="D331" s="50" t="s">
        <v>37</v>
      </c>
      <c r="E331" s="51">
        <v>45404</v>
      </c>
      <c r="F331" s="50" t="s">
        <v>72</v>
      </c>
      <c r="G331" s="50" t="s">
        <v>4095</v>
      </c>
      <c r="H331" s="50" t="s">
        <v>4096</v>
      </c>
      <c r="I331" s="50" t="s">
        <v>3222</v>
      </c>
      <c r="J331" s="50" t="s">
        <v>8416</v>
      </c>
      <c r="K331" s="53">
        <v>1186.5</v>
      </c>
      <c r="L331" s="50"/>
    </row>
    <row r="332" spans="1:12" x14ac:dyDescent="0.25">
      <c r="A332" s="50" t="s">
        <v>8336</v>
      </c>
      <c r="B332" s="50" t="s">
        <v>8811</v>
      </c>
      <c r="C332" s="50" t="s">
        <v>8812</v>
      </c>
      <c r="D332" s="50" t="s">
        <v>37</v>
      </c>
      <c r="E332" s="51">
        <v>45404</v>
      </c>
      <c r="F332" s="50" t="s">
        <v>72</v>
      </c>
      <c r="G332" s="50" t="s">
        <v>474</v>
      </c>
      <c r="H332" s="50" t="s">
        <v>475</v>
      </c>
      <c r="I332" s="50" t="s">
        <v>3222</v>
      </c>
      <c r="J332" s="50" t="s">
        <v>8416</v>
      </c>
      <c r="K332" s="53">
        <v>1186.5</v>
      </c>
      <c r="L332" s="50"/>
    </row>
    <row r="333" spans="1:12" x14ac:dyDescent="0.25">
      <c r="A333" s="50" t="s">
        <v>8336</v>
      </c>
      <c r="B333" s="50" t="s">
        <v>8813</v>
      </c>
      <c r="C333" s="50" t="s">
        <v>8814</v>
      </c>
      <c r="D333" s="50" t="s">
        <v>37</v>
      </c>
      <c r="E333" s="51">
        <v>45404</v>
      </c>
      <c r="F333" s="50" t="s">
        <v>72</v>
      </c>
      <c r="G333" s="50" t="s">
        <v>111</v>
      </c>
      <c r="H333" s="50" t="s">
        <v>112</v>
      </c>
      <c r="I333" s="50" t="s">
        <v>3222</v>
      </c>
      <c r="J333" s="50" t="s">
        <v>8416</v>
      </c>
      <c r="K333" s="53">
        <v>1257.27</v>
      </c>
      <c r="L333" s="50"/>
    </row>
    <row r="334" spans="1:12" x14ac:dyDescent="0.25">
      <c r="A334" s="50" t="s">
        <v>8336</v>
      </c>
      <c r="B334" s="50" t="s">
        <v>8815</v>
      </c>
      <c r="C334" s="50" t="s">
        <v>8816</v>
      </c>
      <c r="D334" s="50" t="s">
        <v>37</v>
      </c>
      <c r="E334" s="51">
        <v>45405</v>
      </c>
      <c r="F334" s="50" t="s">
        <v>72</v>
      </c>
      <c r="G334" s="50" t="s">
        <v>985</v>
      </c>
      <c r="H334" s="50" t="s">
        <v>986</v>
      </c>
      <c r="I334" s="50" t="s">
        <v>8041</v>
      </c>
      <c r="J334" s="50" t="s">
        <v>8442</v>
      </c>
      <c r="K334" s="53">
        <v>77.19</v>
      </c>
      <c r="L334" s="50"/>
    </row>
    <row r="335" spans="1:12" x14ac:dyDescent="0.25">
      <c r="A335" s="50" t="s">
        <v>8336</v>
      </c>
      <c r="B335" s="50" t="s">
        <v>8817</v>
      </c>
      <c r="C335" s="50" t="s">
        <v>8594</v>
      </c>
      <c r="D335" s="50" t="s">
        <v>37</v>
      </c>
      <c r="E335" s="51">
        <v>45406</v>
      </c>
      <c r="F335" s="50" t="s">
        <v>72</v>
      </c>
      <c r="G335" s="50" t="s">
        <v>494</v>
      </c>
      <c r="H335" s="50" t="s">
        <v>495</v>
      </c>
      <c r="I335" s="50" t="s">
        <v>90</v>
      </c>
      <c r="J335" s="50" t="s">
        <v>8339</v>
      </c>
      <c r="K335" s="53">
        <v>2017.88</v>
      </c>
      <c r="L335" s="50"/>
    </row>
    <row r="336" spans="1:12" x14ac:dyDescent="0.25">
      <c r="A336" s="50" t="s">
        <v>8336</v>
      </c>
      <c r="B336" s="50" t="s">
        <v>8818</v>
      </c>
      <c r="C336" s="50" t="s">
        <v>8594</v>
      </c>
      <c r="D336" s="50" t="s">
        <v>37</v>
      </c>
      <c r="E336" s="51">
        <v>45406</v>
      </c>
      <c r="F336" s="50" t="s">
        <v>72</v>
      </c>
      <c r="G336" s="50" t="s">
        <v>1572</v>
      </c>
      <c r="H336" s="50" t="s">
        <v>1573</v>
      </c>
      <c r="I336" s="50" t="s">
        <v>90</v>
      </c>
      <c r="J336" s="50" t="s">
        <v>8339</v>
      </c>
      <c r="K336" s="53">
        <v>2017.88</v>
      </c>
      <c r="L336" s="50"/>
    </row>
    <row r="337" spans="1:12" x14ac:dyDescent="0.25">
      <c r="A337" s="50" t="s">
        <v>8336</v>
      </c>
      <c r="B337" s="50" t="s">
        <v>8819</v>
      </c>
      <c r="C337" s="50" t="s">
        <v>8594</v>
      </c>
      <c r="D337" s="50" t="s">
        <v>37</v>
      </c>
      <c r="E337" s="51">
        <v>45406</v>
      </c>
      <c r="F337" s="50" t="s">
        <v>72</v>
      </c>
      <c r="G337" s="50" t="s">
        <v>1572</v>
      </c>
      <c r="H337" s="50" t="s">
        <v>1573</v>
      </c>
      <c r="I337" s="50" t="s">
        <v>90</v>
      </c>
      <c r="J337" s="50" t="s">
        <v>8339</v>
      </c>
      <c r="K337" s="53">
        <v>2017.88</v>
      </c>
      <c r="L337" s="50"/>
    </row>
    <row r="338" spans="1:12" x14ac:dyDescent="0.25">
      <c r="A338" s="50" t="s">
        <v>8336</v>
      </c>
      <c r="B338" s="50" t="s">
        <v>8820</v>
      </c>
      <c r="C338" s="50" t="s">
        <v>8594</v>
      </c>
      <c r="D338" s="50" t="s">
        <v>37</v>
      </c>
      <c r="E338" s="51">
        <v>45406</v>
      </c>
      <c r="F338" s="50" t="s">
        <v>72</v>
      </c>
      <c r="G338" s="50" t="s">
        <v>548</v>
      </c>
      <c r="H338" s="50" t="s">
        <v>549</v>
      </c>
      <c r="I338" s="50" t="s">
        <v>90</v>
      </c>
      <c r="J338" s="50" t="s">
        <v>8339</v>
      </c>
      <c r="K338" s="53">
        <v>2017.88</v>
      </c>
      <c r="L338" s="50"/>
    </row>
    <row r="339" spans="1:12" x14ac:dyDescent="0.25">
      <c r="A339" s="50" t="s">
        <v>8336</v>
      </c>
      <c r="B339" s="50" t="s">
        <v>8821</v>
      </c>
      <c r="C339" s="50" t="s">
        <v>8594</v>
      </c>
      <c r="D339" s="50" t="s">
        <v>37</v>
      </c>
      <c r="E339" s="51">
        <v>45406</v>
      </c>
      <c r="F339" s="50" t="s">
        <v>72</v>
      </c>
      <c r="G339" s="50" t="s">
        <v>645</v>
      </c>
      <c r="H339" s="50" t="s">
        <v>646</v>
      </c>
      <c r="I339" s="50" t="s">
        <v>90</v>
      </c>
      <c r="J339" s="50" t="s">
        <v>8339</v>
      </c>
      <c r="K339" s="53">
        <v>2017.88</v>
      </c>
      <c r="L339" s="50"/>
    </row>
    <row r="340" spans="1:12" x14ac:dyDescent="0.25">
      <c r="A340" s="50" t="s">
        <v>8336</v>
      </c>
      <c r="B340" s="50" t="s">
        <v>8822</v>
      </c>
      <c r="C340" s="50" t="s">
        <v>8594</v>
      </c>
      <c r="D340" s="50" t="s">
        <v>37</v>
      </c>
      <c r="E340" s="51">
        <v>45406</v>
      </c>
      <c r="F340" s="50" t="s">
        <v>72</v>
      </c>
      <c r="G340" s="50" t="s">
        <v>645</v>
      </c>
      <c r="H340" s="50" t="s">
        <v>646</v>
      </c>
      <c r="I340" s="50" t="s">
        <v>90</v>
      </c>
      <c r="J340" s="50" t="s">
        <v>8339</v>
      </c>
      <c r="K340" s="53">
        <v>2017.88</v>
      </c>
      <c r="L340" s="50"/>
    </row>
    <row r="341" spans="1:12" x14ac:dyDescent="0.25">
      <c r="A341" s="50" t="s">
        <v>8336</v>
      </c>
      <c r="B341" s="50" t="s">
        <v>8823</v>
      </c>
      <c r="C341" s="50" t="s">
        <v>8594</v>
      </c>
      <c r="D341" s="50" t="s">
        <v>37</v>
      </c>
      <c r="E341" s="51">
        <v>45406</v>
      </c>
      <c r="F341" s="50" t="s">
        <v>72</v>
      </c>
      <c r="G341" s="50" t="s">
        <v>645</v>
      </c>
      <c r="H341" s="50" t="s">
        <v>646</v>
      </c>
      <c r="I341" s="50" t="s">
        <v>90</v>
      </c>
      <c r="J341" s="50" t="s">
        <v>8339</v>
      </c>
      <c r="K341" s="53">
        <v>2017.88</v>
      </c>
      <c r="L341" s="50"/>
    </row>
    <row r="342" spans="1:12" x14ac:dyDescent="0.25">
      <c r="A342" s="50" t="s">
        <v>8336</v>
      </c>
      <c r="B342" s="50" t="s">
        <v>8824</v>
      </c>
      <c r="C342" s="50" t="s">
        <v>8594</v>
      </c>
      <c r="D342" s="50" t="s">
        <v>37</v>
      </c>
      <c r="E342" s="51">
        <v>45406</v>
      </c>
      <c r="F342" s="50" t="s">
        <v>72</v>
      </c>
      <c r="G342" s="50" t="s">
        <v>645</v>
      </c>
      <c r="H342" s="50" t="s">
        <v>646</v>
      </c>
      <c r="I342" s="50" t="s">
        <v>90</v>
      </c>
      <c r="J342" s="50" t="s">
        <v>8339</v>
      </c>
      <c r="K342" s="53">
        <v>2017.88</v>
      </c>
      <c r="L342" s="50"/>
    </row>
    <row r="343" spans="1:12" x14ac:dyDescent="0.25">
      <c r="A343" s="50" t="s">
        <v>8336</v>
      </c>
      <c r="B343" s="50" t="s">
        <v>8825</v>
      </c>
      <c r="C343" s="50" t="s">
        <v>8594</v>
      </c>
      <c r="D343" s="50" t="s">
        <v>37</v>
      </c>
      <c r="E343" s="51">
        <v>45406</v>
      </c>
      <c r="F343" s="50" t="s">
        <v>72</v>
      </c>
      <c r="G343" s="50" t="s">
        <v>645</v>
      </c>
      <c r="H343" s="50" t="s">
        <v>646</v>
      </c>
      <c r="I343" s="50" t="s">
        <v>90</v>
      </c>
      <c r="J343" s="50" t="s">
        <v>8339</v>
      </c>
      <c r="K343" s="53">
        <v>2017.88</v>
      </c>
      <c r="L343" s="50"/>
    </row>
    <row r="344" spans="1:12" x14ac:dyDescent="0.25">
      <c r="A344" s="50" t="s">
        <v>8336</v>
      </c>
      <c r="B344" s="50" t="s">
        <v>8826</v>
      </c>
      <c r="C344" s="50" t="s">
        <v>8594</v>
      </c>
      <c r="D344" s="50" t="s">
        <v>37</v>
      </c>
      <c r="E344" s="51">
        <v>45406</v>
      </c>
      <c r="F344" s="50" t="s">
        <v>72</v>
      </c>
      <c r="G344" s="50" t="s">
        <v>645</v>
      </c>
      <c r="H344" s="50" t="s">
        <v>646</v>
      </c>
      <c r="I344" s="50" t="s">
        <v>90</v>
      </c>
      <c r="J344" s="50" t="s">
        <v>8339</v>
      </c>
      <c r="K344" s="53">
        <v>2017.88</v>
      </c>
      <c r="L344" s="50"/>
    </row>
    <row r="345" spans="1:12" x14ac:dyDescent="0.25">
      <c r="A345" s="50" t="s">
        <v>8336</v>
      </c>
      <c r="B345" s="50" t="s">
        <v>8827</v>
      </c>
      <c r="C345" s="50" t="s">
        <v>8594</v>
      </c>
      <c r="D345" s="50" t="s">
        <v>37</v>
      </c>
      <c r="E345" s="51">
        <v>45406</v>
      </c>
      <c r="F345" s="50" t="s">
        <v>72</v>
      </c>
      <c r="G345" s="50" t="s">
        <v>645</v>
      </c>
      <c r="H345" s="50" t="s">
        <v>646</v>
      </c>
      <c r="I345" s="50" t="s">
        <v>90</v>
      </c>
      <c r="J345" s="50" t="s">
        <v>8339</v>
      </c>
      <c r="K345" s="53">
        <v>2017.88</v>
      </c>
      <c r="L345" s="50"/>
    </row>
    <row r="346" spans="1:12" x14ac:dyDescent="0.25">
      <c r="A346" s="50" t="s">
        <v>8336</v>
      </c>
      <c r="B346" s="50" t="s">
        <v>8828</v>
      </c>
      <c r="C346" s="50" t="s">
        <v>8594</v>
      </c>
      <c r="D346" s="50" t="s">
        <v>37</v>
      </c>
      <c r="E346" s="51">
        <v>45406</v>
      </c>
      <c r="F346" s="50" t="s">
        <v>72</v>
      </c>
      <c r="G346" s="50" t="s">
        <v>645</v>
      </c>
      <c r="H346" s="50" t="s">
        <v>646</v>
      </c>
      <c r="I346" s="50" t="s">
        <v>90</v>
      </c>
      <c r="J346" s="50" t="s">
        <v>8339</v>
      </c>
      <c r="K346" s="53">
        <v>2017.88</v>
      </c>
      <c r="L346" s="50"/>
    </row>
    <row r="347" spans="1:12" x14ac:dyDescent="0.25">
      <c r="A347" s="50" t="s">
        <v>8336</v>
      </c>
      <c r="B347" s="50" t="s">
        <v>8829</v>
      </c>
      <c r="C347" s="50" t="s">
        <v>8594</v>
      </c>
      <c r="D347" s="50" t="s">
        <v>37</v>
      </c>
      <c r="E347" s="51">
        <v>45406</v>
      </c>
      <c r="F347" s="50" t="s">
        <v>72</v>
      </c>
      <c r="G347" s="50" t="s">
        <v>645</v>
      </c>
      <c r="H347" s="50" t="s">
        <v>646</v>
      </c>
      <c r="I347" s="50" t="s">
        <v>90</v>
      </c>
      <c r="J347" s="50" t="s">
        <v>8339</v>
      </c>
      <c r="K347" s="53">
        <v>2017.88</v>
      </c>
      <c r="L347" s="50"/>
    </row>
    <row r="348" spans="1:12" x14ac:dyDescent="0.25">
      <c r="A348" s="50" t="s">
        <v>8336</v>
      </c>
      <c r="B348" s="50" t="s">
        <v>8830</v>
      </c>
      <c r="C348" s="50" t="s">
        <v>8594</v>
      </c>
      <c r="D348" s="50" t="s">
        <v>37</v>
      </c>
      <c r="E348" s="51">
        <v>45406</v>
      </c>
      <c r="F348" s="50" t="s">
        <v>72</v>
      </c>
      <c r="G348" s="50" t="s">
        <v>456</v>
      </c>
      <c r="H348" s="50" t="s">
        <v>457</v>
      </c>
      <c r="I348" s="50" t="s">
        <v>90</v>
      </c>
      <c r="J348" s="50" t="s">
        <v>8339</v>
      </c>
      <c r="K348" s="53">
        <v>2017.88</v>
      </c>
      <c r="L348" s="50"/>
    </row>
    <row r="349" spans="1:12" x14ac:dyDescent="0.25">
      <c r="A349" s="50" t="s">
        <v>8336</v>
      </c>
      <c r="B349" s="50" t="s">
        <v>8831</v>
      </c>
      <c r="C349" s="50" t="s">
        <v>8594</v>
      </c>
      <c r="D349" s="50" t="s">
        <v>37</v>
      </c>
      <c r="E349" s="51">
        <v>45406</v>
      </c>
      <c r="F349" s="50" t="s">
        <v>72</v>
      </c>
      <c r="G349" s="50" t="s">
        <v>456</v>
      </c>
      <c r="H349" s="50" t="s">
        <v>457</v>
      </c>
      <c r="I349" s="50" t="s">
        <v>90</v>
      </c>
      <c r="J349" s="50" t="s">
        <v>8339</v>
      </c>
      <c r="K349" s="53">
        <v>2017.88</v>
      </c>
      <c r="L349" s="50"/>
    </row>
    <row r="350" spans="1:12" x14ac:dyDescent="0.25">
      <c r="A350" s="50" t="s">
        <v>8336</v>
      </c>
      <c r="B350" s="50" t="s">
        <v>8832</v>
      </c>
      <c r="C350" s="50" t="s">
        <v>8833</v>
      </c>
      <c r="D350" s="50" t="s">
        <v>37</v>
      </c>
      <c r="E350" s="51">
        <v>45406</v>
      </c>
      <c r="F350" s="50" t="s">
        <v>72</v>
      </c>
      <c r="G350" s="50" t="s">
        <v>1646</v>
      </c>
      <c r="H350" s="50" t="s">
        <v>1647</v>
      </c>
      <c r="I350" s="50" t="s">
        <v>90</v>
      </c>
      <c r="J350" s="50" t="s">
        <v>8339</v>
      </c>
      <c r="K350" s="53">
        <v>2128</v>
      </c>
      <c r="L350" s="50"/>
    </row>
    <row r="351" spans="1:12" x14ac:dyDescent="0.25">
      <c r="A351" s="50" t="s">
        <v>8336</v>
      </c>
      <c r="B351" s="50" t="s">
        <v>8834</v>
      </c>
      <c r="C351" s="50" t="s">
        <v>8833</v>
      </c>
      <c r="D351" s="50" t="s">
        <v>37</v>
      </c>
      <c r="E351" s="51">
        <v>45406</v>
      </c>
      <c r="F351" s="50" t="s">
        <v>72</v>
      </c>
      <c r="G351" s="50" t="s">
        <v>1646</v>
      </c>
      <c r="H351" s="50" t="s">
        <v>1647</v>
      </c>
      <c r="I351" s="50" t="s">
        <v>90</v>
      </c>
      <c r="J351" s="50" t="s">
        <v>8339</v>
      </c>
      <c r="K351" s="53">
        <v>2128</v>
      </c>
      <c r="L351" s="50"/>
    </row>
    <row r="352" spans="1:12" x14ac:dyDescent="0.25">
      <c r="A352" s="50" t="s">
        <v>8336</v>
      </c>
      <c r="B352" s="50" t="s">
        <v>8835</v>
      </c>
      <c r="C352" s="50" t="s">
        <v>8833</v>
      </c>
      <c r="D352" s="50" t="s">
        <v>37</v>
      </c>
      <c r="E352" s="51">
        <v>45406</v>
      </c>
      <c r="F352" s="50" t="s">
        <v>72</v>
      </c>
      <c r="G352" s="50" t="s">
        <v>1646</v>
      </c>
      <c r="H352" s="50" t="s">
        <v>1647</v>
      </c>
      <c r="I352" s="50" t="s">
        <v>90</v>
      </c>
      <c r="J352" s="50" t="s">
        <v>8339</v>
      </c>
      <c r="K352" s="53">
        <v>2128</v>
      </c>
      <c r="L352" s="50"/>
    </row>
    <row r="353" spans="1:12" x14ac:dyDescent="0.25">
      <c r="A353" s="50" t="s">
        <v>8336</v>
      </c>
      <c r="B353" s="50" t="s">
        <v>8836</v>
      </c>
      <c r="C353" s="50" t="s">
        <v>8833</v>
      </c>
      <c r="D353" s="50" t="s">
        <v>37</v>
      </c>
      <c r="E353" s="51">
        <v>45406</v>
      </c>
      <c r="F353" s="50" t="s">
        <v>72</v>
      </c>
      <c r="G353" s="50" t="s">
        <v>1646</v>
      </c>
      <c r="H353" s="50" t="s">
        <v>1647</v>
      </c>
      <c r="I353" s="50" t="s">
        <v>90</v>
      </c>
      <c r="J353" s="50" t="s">
        <v>8339</v>
      </c>
      <c r="K353" s="53">
        <v>2128</v>
      </c>
      <c r="L353" s="50"/>
    </row>
    <row r="354" spans="1:12" x14ac:dyDescent="0.25">
      <c r="A354" s="50" t="s">
        <v>8336</v>
      </c>
      <c r="B354" s="50" t="s">
        <v>8837</v>
      </c>
      <c r="C354" s="50" t="s">
        <v>8833</v>
      </c>
      <c r="D354" s="50" t="s">
        <v>37</v>
      </c>
      <c r="E354" s="51">
        <v>45406</v>
      </c>
      <c r="F354" s="50" t="s">
        <v>72</v>
      </c>
      <c r="G354" s="50" t="s">
        <v>1646</v>
      </c>
      <c r="H354" s="50" t="s">
        <v>1647</v>
      </c>
      <c r="I354" s="50" t="s">
        <v>90</v>
      </c>
      <c r="J354" s="50" t="s">
        <v>8339</v>
      </c>
      <c r="K354" s="53">
        <v>2128</v>
      </c>
      <c r="L354" s="50"/>
    </row>
    <row r="355" spans="1:12" x14ac:dyDescent="0.25">
      <c r="A355" s="50" t="s">
        <v>8336</v>
      </c>
      <c r="B355" s="50" t="s">
        <v>8838</v>
      </c>
      <c r="C355" s="50" t="s">
        <v>8833</v>
      </c>
      <c r="D355" s="50" t="s">
        <v>37</v>
      </c>
      <c r="E355" s="51">
        <v>45406</v>
      </c>
      <c r="F355" s="50" t="s">
        <v>72</v>
      </c>
      <c r="G355" s="50" t="s">
        <v>1646</v>
      </c>
      <c r="H355" s="50" t="s">
        <v>1647</v>
      </c>
      <c r="I355" s="50" t="s">
        <v>90</v>
      </c>
      <c r="J355" s="50" t="s">
        <v>8339</v>
      </c>
      <c r="K355" s="53">
        <v>2128</v>
      </c>
      <c r="L355" s="50"/>
    </row>
    <row r="356" spans="1:12" x14ac:dyDescent="0.25">
      <c r="A356" s="50" t="s">
        <v>8336</v>
      </c>
      <c r="B356" s="50" t="s">
        <v>8839</v>
      </c>
      <c r="C356" s="50" t="s">
        <v>8833</v>
      </c>
      <c r="D356" s="50" t="s">
        <v>37</v>
      </c>
      <c r="E356" s="51">
        <v>45406</v>
      </c>
      <c r="F356" s="50" t="s">
        <v>72</v>
      </c>
      <c r="G356" s="50" t="s">
        <v>1646</v>
      </c>
      <c r="H356" s="50" t="s">
        <v>1647</v>
      </c>
      <c r="I356" s="50" t="s">
        <v>90</v>
      </c>
      <c r="J356" s="50" t="s">
        <v>8339</v>
      </c>
      <c r="K356" s="53">
        <v>2128</v>
      </c>
      <c r="L356" s="50"/>
    </row>
    <row r="357" spans="1:12" x14ac:dyDescent="0.25">
      <c r="A357" s="50" t="s">
        <v>8336</v>
      </c>
      <c r="B357" s="50" t="s">
        <v>8840</v>
      </c>
      <c r="C357" s="50" t="s">
        <v>8833</v>
      </c>
      <c r="D357" s="50" t="s">
        <v>37</v>
      </c>
      <c r="E357" s="51">
        <v>45406</v>
      </c>
      <c r="F357" s="50" t="s">
        <v>72</v>
      </c>
      <c r="G357" s="50" t="s">
        <v>1646</v>
      </c>
      <c r="H357" s="50" t="s">
        <v>1647</v>
      </c>
      <c r="I357" s="50" t="s">
        <v>90</v>
      </c>
      <c r="J357" s="50" t="s">
        <v>8339</v>
      </c>
      <c r="K357" s="53">
        <v>2128</v>
      </c>
      <c r="L357" s="50"/>
    </row>
    <row r="358" spans="1:12" x14ac:dyDescent="0.25">
      <c r="A358" s="50" t="s">
        <v>8336</v>
      </c>
      <c r="B358" s="50" t="s">
        <v>8841</v>
      </c>
      <c r="C358" s="50" t="s">
        <v>8833</v>
      </c>
      <c r="D358" s="50" t="s">
        <v>37</v>
      </c>
      <c r="E358" s="51">
        <v>45406</v>
      </c>
      <c r="F358" s="50" t="s">
        <v>72</v>
      </c>
      <c r="G358" s="50" t="s">
        <v>1646</v>
      </c>
      <c r="H358" s="50" t="s">
        <v>1647</v>
      </c>
      <c r="I358" s="50" t="s">
        <v>90</v>
      </c>
      <c r="J358" s="50" t="s">
        <v>8339</v>
      </c>
      <c r="K358" s="53">
        <v>2128</v>
      </c>
      <c r="L358" s="50"/>
    </row>
    <row r="359" spans="1:12" x14ac:dyDescent="0.25">
      <c r="A359" s="50" t="s">
        <v>8336</v>
      </c>
      <c r="B359" s="50" t="s">
        <v>8842</v>
      </c>
      <c r="C359" s="50" t="s">
        <v>8833</v>
      </c>
      <c r="D359" s="50" t="s">
        <v>37</v>
      </c>
      <c r="E359" s="51">
        <v>45406</v>
      </c>
      <c r="F359" s="50" t="s">
        <v>72</v>
      </c>
      <c r="G359" s="50" t="s">
        <v>1646</v>
      </c>
      <c r="H359" s="50" t="s">
        <v>1647</v>
      </c>
      <c r="I359" s="50" t="s">
        <v>90</v>
      </c>
      <c r="J359" s="50" t="s">
        <v>8339</v>
      </c>
      <c r="K359" s="53">
        <v>2128</v>
      </c>
      <c r="L359" s="50"/>
    </row>
    <row r="360" spans="1:12" x14ac:dyDescent="0.25">
      <c r="A360" s="50" t="s">
        <v>8336</v>
      </c>
      <c r="B360" s="50" t="s">
        <v>8843</v>
      </c>
      <c r="C360" s="50" t="s">
        <v>8844</v>
      </c>
      <c r="D360" s="50" t="s">
        <v>37</v>
      </c>
      <c r="E360" s="51">
        <v>45406</v>
      </c>
      <c r="F360" s="50" t="s">
        <v>72</v>
      </c>
      <c r="G360" s="50" t="s">
        <v>1646</v>
      </c>
      <c r="H360" s="50" t="s">
        <v>1647</v>
      </c>
      <c r="I360" s="50" t="s">
        <v>90</v>
      </c>
      <c r="J360" s="50" t="s">
        <v>8339</v>
      </c>
      <c r="K360" s="53">
        <v>1232</v>
      </c>
      <c r="L360" s="50"/>
    </row>
    <row r="361" spans="1:12" x14ac:dyDescent="0.25">
      <c r="A361" s="50" t="s">
        <v>8336</v>
      </c>
      <c r="B361" s="50" t="s">
        <v>8845</v>
      </c>
      <c r="C361" s="50" t="s">
        <v>8844</v>
      </c>
      <c r="D361" s="50" t="s">
        <v>37</v>
      </c>
      <c r="E361" s="51">
        <v>45406</v>
      </c>
      <c r="F361" s="50" t="s">
        <v>72</v>
      </c>
      <c r="G361" s="50" t="s">
        <v>1646</v>
      </c>
      <c r="H361" s="50" t="s">
        <v>1647</v>
      </c>
      <c r="I361" s="50" t="s">
        <v>90</v>
      </c>
      <c r="J361" s="50" t="s">
        <v>8339</v>
      </c>
      <c r="K361" s="53">
        <v>1232</v>
      </c>
      <c r="L361" s="50"/>
    </row>
    <row r="362" spans="1:12" x14ac:dyDescent="0.25">
      <c r="A362" s="50" t="s">
        <v>8336</v>
      </c>
      <c r="B362" s="50" t="s">
        <v>8846</v>
      </c>
      <c r="C362" s="50" t="s">
        <v>8844</v>
      </c>
      <c r="D362" s="50" t="s">
        <v>37</v>
      </c>
      <c r="E362" s="51">
        <v>45406</v>
      </c>
      <c r="F362" s="50" t="s">
        <v>72</v>
      </c>
      <c r="G362" s="50" t="s">
        <v>1646</v>
      </c>
      <c r="H362" s="50" t="s">
        <v>1647</v>
      </c>
      <c r="I362" s="50" t="s">
        <v>90</v>
      </c>
      <c r="J362" s="50" t="s">
        <v>8339</v>
      </c>
      <c r="K362" s="53">
        <v>1232</v>
      </c>
      <c r="L362" s="50"/>
    </row>
    <row r="363" spans="1:12" x14ac:dyDescent="0.25">
      <c r="A363" s="50" t="s">
        <v>8336</v>
      </c>
      <c r="B363" s="50" t="s">
        <v>8847</v>
      </c>
      <c r="C363" s="50" t="s">
        <v>8844</v>
      </c>
      <c r="D363" s="50" t="s">
        <v>37</v>
      </c>
      <c r="E363" s="51">
        <v>45406</v>
      </c>
      <c r="F363" s="50" t="s">
        <v>72</v>
      </c>
      <c r="G363" s="50" t="s">
        <v>1646</v>
      </c>
      <c r="H363" s="50" t="s">
        <v>1647</v>
      </c>
      <c r="I363" s="50" t="s">
        <v>90</v>
      </c>
      <c r="J363" s="50" t="s">
        <v>8339</v>
      </c>
      <c r="K363" s="53">
        <v>1232</v>
      </c>
      <c r="L363" s="50"/>
    </row>
    <row r="364" spans="1:12" x14ac:dyDescent="0.25">
      <c r="A364" s="50" t="s">
        <v>8336</v>
      </c>
      <c r="B364" s="50" t="s">
        <v>8848</v>
      </c>
      <c r="C364" s="50" t="s">
        <v>8844</v>
      </c>
      <c r="D364" s="50" t="s">
        <v>37</v>
      </c>
      <c r="E364" s="51">
        <v>45406</v>
      </c>
      <c r="F364" s="50" t="s">
        <v>72</v>
      </c>
      <c r="G364" s="50" t="s">
        <v>1646</v>
      </c>
      <c r="H364" s="50" t="s">
        <v>1647</v>
      </c>
      <c r="I364" s="50" t="s">
        <v>90</v>
      </c>
      <c r="J364" s="50" t="s">
        <v>8339</v>
      </c>
      <c r="K364" s="53">
        <v>1232</v>
      </c>
      <c r="L364" s="50"/>
    </row>
    <row r="365" spans="1:12" x14ac:dyDescent="0.25">
      <c r="A365" s="50" t="s">
        <v>8336</v>
      </c>
      <c r="B365" s="50" t="s">
        <v>8849</v>
      </c>
      <c r="C365" s="50" t="s">
        <v>8844</v>
      </c>
      <c r="D365" s="50" t="s">
        <v>37</v>
      </c>
      <c r="E365" s="51">
        <v>45406</v>
      </c>
      <c r="F365" s="50" t="s">
        <v>72</v>
      </c>
      <c r="G365" s="50" t="s">
        <v>1646</v>
      </c>
      <c r="H365" s="50" t="s">
        <v>1647</v>
      </c>
      <c r="I365" s="50" t="s">
        <v>90</v>
      </c>
      <c r="J365" s="50" t="s">
        <v>8339</v>
      </c>
      <c r="K365" s="53">
        <v>1232</v>
      </c>
      <c r="L365" s="50"/>
    </row>
    <row r="366" spans="1:12" x14ac:dyDescent="0.25">
      <c r="A366" s="50" t="s">
        <v>8336</v>
      </c>
      <c r="B366" s="50" t="s">
        <v>8850</v>
      </c>
      <c r="C366" s="50" t="s">
        <v>8844</v>
      </c>
      <c r="D366" s="50" t="s">
        <v>37</v>
      </c>
      <c r="E366" s="51">
        <v>45406</v>
      </c>
      <c r="F366" s="50" t="s">
        <v>72</v>
      </c>
      <c r="G366" s="50" t="s">
        <v>1646</v>
      </c>
      <c r="H366" s="50" t="s">
        <v>1647</v>
      </c>
      <c r="I366" s="50" t="s">
        <v>90</v>
      </c>
      <c r="J366" s="50" t="s">
        <v>8339</v>
      </c>
      <c r="K366" s="53">
        <v>1232</v>
      </c>
      <c r="L366" s="50"/>
    </row>
    <row r="367" spans="1:12" x14ac:dyDescent="0.25">
      <c r="A367" s="50" t="s">
        <v>8336</v>
      </c>
      <c r="B367" s="50" t="s">
        <v>8851</v>
      </c>
      <c r="C367" s="50" t="s">
        <v>8844</v>
      </c>
      <c r="D367" s="50" t="s">
        <v>37</v>
      </c>
      <c r="E367" s="51">
        <v>45406</v>
      </c>
      <c r="F367" s="50" t="s">
        <v>72</v>
      </c>
      <c r="G367" s="50" t="s">
        <v>1646</v>
      </c>
      <c r="H367" s="50" t="s">
        <v>1647</v>
      </c>
      <c r="I367" s="50" t="s">
        <v>90</v>
      </c>
      <c r="J367" s="50" t="s">
        <v>8339</v>
      </c>
      <c r="K367" s="53">
        <v>1232</v>
      </c>
      <c r="L367" s="50"/>
    </row>
    <row r="368" spans="1:12" x14ac:dyDescent="0.25">
      <c r="A368" s="50" t="s">
        <v>8336</v>
      </c>
      <c r="B368" s="50" t="s">
        <v>8852</v>
      </c>
      <c r="C368" s="50" t="s">
        <v>8844</v>
      </c>
      <c r="D368" s="50" t="s">
        <v>37</v>
      </c>
      <c r="E368" s="51">
        <v>45406</v>
      </c>
      <c r="F368" s="50" t="s">
        <v>72</v>
      </c>
      <c r="G368" s="50" t="s">
        <v>1646</v>
      </c>
      <c r="H368" s="50" t="s">
        <v>1647</v>
      </c>
      <c r="I368" s="50" t="s">
        <v>90</v>
      </c>
      <c r="J368" s="50" t="s">
        <v>8339</v>
      </c>
      <c r="K368" s="53">
        <v>1232</v>
      </c>
      <c r="L368" s="50"/>
    </row>
    <row r="369" spans="1:12" x14ac:dyDescent="0.25">
      <c r="A369" s="50" t="s">
        <v>8336</v>
      </c>
      <c r="B369" s="50" t="s">
        <v>8853</v>
      </c>
      <c r="C369" s="50" t="s">
        <v>8844</v>
      </c>
      <c r="D369" s="50" t="s">
        <v>37</v>
      </c>
      <c r="E369" s="51">
        <v>45406</v>
      </c>
      <c r="F369" s="50" t="s">
        <v>72</v>
      </c>
      <c r="G369" s="50" t="s">
        <v>1646</v>
      </c>
      <c r="H369" s="50" t="s">
        <v>1647</v>
      </c>
      <c r="I369" s="50" t="s">
        <v>90</v>
      </c>
      <c r="J369" s="50" t="s">
        <v>8339</v>
      </c>
      <c r="K369" s="53">
        <v>1232</v>
      </c>
      <c r="L369" s="50"/>
    </row>
    <row r="370" spans="1:12" x14ac:dyDescent="0.25">
      <c r="A370" s="50" t="s">
        <v>8336</v>
      </c>
      <c r="B370" s="50" t="s">
        <v>8854</v>
      </c>
      <c r="C370" s="50" t="s">
        <v>8855</v>
      </c>
      <c r="D370" s="50" t="s">
        <v>37</v>
      </c>
      <c r="E370" s="51">
        <v>45406</v>
      </c>
      <c r="F370" s="50" t="s">
        <v>72</v>
      </c>
      <c r="G370" s="50" t="s">
        <v>1646</v>
      </c>
      <c r="H370" s="50" t="s">
        <v>1647</v>
      </c>
      <c r="I370" s="50" t="s">
        <v>90</v>
      </c>
      <c r="J370" s="50" t="s">
        <v>8339</v>
      </c>
      <c r="K370" s="53">
        <v>2240</v>
      </c>
      <c r="L370" s="50"/>
    </row>
    <row r="371" spans="1:12" x14ac:dyDescent="0.25">
      <c r="A371" s="50" t="s">
        <v>8336</v>
      </c>
      <c r="B371" s="50" t="s">
        <v>8856</v>
      </c>
      <c r="C371" s="50" t="s">
        <v>8855</v>
      </c>
      <c r="D371" s="50" t="s">
        <v>37</v>
      </c>
      <c r="E371" s="51">
        <v>45406</v>
      </c>
      <c r="F371" s="50" t="s">
        <v>72</v>
      </c>
      <c r="G371" s="50" t="s">
        <v>1646</v>
      </c>
      <c r="H371" s="50" t="s">
        <v>1647</v>
      </c>
      <c r="I371" s="50" t="s">
        <v>90</v>
      </c>
      <c r="J371" s="50" t="s">
        <v>8339</v>
      </c>
      <c r="K371" s="53">
        <v>2240</v>
      </c>
      <c r="L371" s="50"/>
    </row>
    <row r="372" spans="1:12" x14ac:dyDescent="0.25">
      <c r="A372" s="50" t="s">
        <v>8336</v>
      </c>
      <c r="B372" s="50" t="s">
        <v>8857</v>
      </c>
      <c r="C372" s="50" t="s">
        <v>8855</v>
      </c>
      <c r="D372" s="50" t="s">
        <v>37</v>
      </c>
      <c r="E372" s="51">
        <v>45406</v>
      </c>
      <c r="F372" s="50" t="s">
        <v>72</v>
      </c>
      <c r="G372" s="50" t="s">
        <v>1646</v>
      </c>
      <c r="H372" s="50" t="s">
        <v>1647</v>
      </c>
      <c r="I372" s="50" t="s">
        <v>90</v>
      </c>
      <c r="J372" s="50" t="s">
        <v>8339</v>
      </c>
      <c r="K372" s="53">
        <v>2240</v>
      </c>
      <c r="L372" s="50"/>
    </row>
    <row r="373" spans="1:12" x14ac:dyDescent="0.25">
      <c r="A373" s="50" t="s">
        <v>8336</v>
      </c>
      <c r="B373" s="50" t="s">
        <v>8858</v>
      </c>
      <c r="C373" s="50" t="s">
        <v>8855</v>
      </c>
      <c r="D373" s="50" t="s">
        <v>37</v>
      </c>
      <c r="E373" s="51">
        <v>45406</v>
      </c>
      <c r="F373" s="50" t="s">
        <v>72</v>
      </c>
      <c r="G373" s="50" t="s">
        <v>1646</v>
      </c>
      <c r="H373" s="50" t="s">
        <v>1647</v>
      </c>
      <c r="I373" s="50" t="s">
        <v>90</v>
      </c>
      <c r="J373" s="50" t="s">
        <v>8339</v>
      </c>
      <c r="K373" s="53">
        <v>2240</v>
      </c>
      <c r="L373" s="50"/>
    </row>
    <row r="374" spans="1:12" x14ac:dyDescent="0.25">
      <c r="A374" s="50" t="s">
        <v>8336</v>
      </c>
      <c r="B374" s="50" t="s">
        <v>8859</v>
      </c>
      <c r="C374" s="50" t="s">
        <v>8855</v>
      </c>
      <c r="D374" s="50" t="s">
        <v>37</v>
      </c>
      <c r="E374" s="51">
        <v>45406</v>
      </c>
      <c r="F374" s="50" t="s">
        <v>72</v>
      </c>
      <c r="G374" s="50" t="s">
        <v>1646</v>
      </c>
      <c r="H374" s="50" t="s">
        <v>1647</v>
      </c>
      <c r="I374" s="50" t="s">
        <v>90</v>
      </c>
      <c r="J374" s="50" t="s">
        <v>8339</v>
      </c>
      <c r="K374" s="53">
        <v>2240</v>
      </c>
      <c r="L374" s="50"/>
    </row>
    <row r="375" spans="1:12" x14ac:dyDescent="0.25">
      <c r="A375" s="50" t="s">
        <v>8336</v>
      </c>
      <c r="B375" s="50" t="s">
        <v>8860</v>
      </c>
      <c r="C375" s="50" t="s">
        <v>8855</v>
      </c>
      <c r="D375" s="50" t="s">
        <v>37</v>
      </c>
      <c r="E375" s="51">
        <v>45406</v>
      </c>
      <c r="F375" s="50" t="s">
        <v>72</v>
      </c>
      <c r="G375" s="50" t="s">
        <v>1646</v>
      </c>
      <c r="H375" s="50" t="s">
        <v>1647</v>
      </c>
      <c r="I375" s="50" t="s">
        <v>90</v>
      </c>
      <c r="J375" s="50" t="s">
        <v>8339</v>
      </c>
      <c r="K375" s="53">
        <v>2240</v>
      </c>
      <c r="L375" s="50"/>
    </row>
    <row r="376" spans="1:12" x14ac:dyDescent="0.25">
      <c r="A376" s="50" t="s">
        <v>8336</v>
      </c>
      <c r="B376" s="50" t="s">
        <v>8861</v>
      </c>
      <c r="C376" s="50" t="s">
        <v>8855</v>
      </c>
      <c r="D376" s="50" t="s">
        <v>37</v>
      </c>
      <c r="E376" s="51">
        <v>45406</v>
      </c>
      <c r="F376" s="50" t="s">
        <v>72</v>
      </c>
      <c r="G376" s="50" t="s">
        <v>1646</v>
      </c>
      <c r="H376" s="50" t="s">
        <v>1647</v>
      </c>
      <c r="I376" s="50" t="s">
        <v>90</v>
      </c>
      <c r="J376" s="50" t="s">
        <v>8339</v>
      </c>
      <c r="K376" s="53">
        <v>2240</v>
      </c>
      <c r="L376" s="50"/>
    </row>
    <row r="377" spans="1:12" x14ac:dyDescent="0.25">
      <c r="A377" s="50" t="s">
        <v>8336</v>
      </c>
      <c r="B377" s="50" t="s">
        <v>8862</v>
      </c>
      <c r="C377" s="50" t="s">
        <v>8855</v>
      </c>
      <c r="D377" s="50" t="s">
        <v>37</v>
      </c>
      <c r="E377" s="51">
        <v>45406</v>
      </c>
      <c r="F377" s="50" t="s">
        <v>72</v>
      </c>
      <c r="G377" s="50" t="s">
        <v>1646</v>
      </c>
      <c r="H377" s="50" t="s">
        <v>1647</v>
      </c>
      <c r="I377" s="50" t="s">
        <v>90</v>
      </c>
      <c r="J377" s="50" t="s">
        <v>8339</v>
      </c>
      <c r="K377" s="53">
        <v>2240</v>
      </c>
      <c r="L377" s="50"/>
    </row>
    <row r="378" spans="1:12" x14ac:dyDescent="0.25">
      <c r="A378" s="50" t="s">
        <v>8336</v>
      </c>
      <c r="B378" s="50" t="s">
        <v>8863</v>
      </c>
      <c r="C378" s="50" t="s">
        <v>8855</v>
      </c>
      <c r="D378" s="50" t="s">
        <v>37</v>
      </c>
      <c r="E378" s="51">
        <v>45406</v>
      </c>
      <c r="F378" s="50" t="s">
        <v>72</v>
      </c>
      <c r="G378" s="50" t="s">
        <v>1646</v>
      </c>
      <c r="H378" s="50" t="s">
        <v>1647</v>
      </c>
      <c r="I378" s="50" t="s">
        <v>90</v>
      </c>
      <c r="J378" s="50" t="s">
        <v>8339</v>
      </c>
      <c r="K378" s="53">
        <v>2240</v>
      </c>
      <c r="L378" s="50"/>
    </row>
    <row r="379" spans="1:12" x14ac:dyDescent="0.25">
      <c r="A379" s="50" t="s">
        <v>8336</v>
      </c>
      <c r="B379" s="50" t="s">
        <v>8864</v>
      </c>
      <c r="C379" s="50" t="s">
        <v>8855</v>
      </c>
      <c r="D379" s="50" t="s">
        <v>37</v>
      </c>
      <c r="E379" s="51">
        <v>45406</v>
      </c>
      <c r="F379" s="50" t="s">
        <v>72</v>
      </c>
      <c r="G379" s="50" t="s">
        <v>1646</v>
      </c>
      <c r="H379" s="50" t="s">
        <v>1647</v>
      </c>
      <c r="I379" s="50" t="s">
        <v>90</v>
      </c>
      <c r="J379" s="50" t="s">
        <v>8339</v>
      </c>
      <c r="K379" s="53">
        <v>2240</v>
      </c>
      <c r="L379" s="50"/>
    </row>
    <row r="380" spans="1:12" x14ac:dyDescent="0.25">
      <c r="A380" s="50" t="s">
        <v>8336</v>
      </c>
      <c r="B380" s="50" t="s">
        <v>8865</v>
      </c>
      <c r="C380" s="50" t="s">
        <v>8412</v>
      </c>
      <c r="D380" s="50" t="s">
        <v>37</v>
      </c>
      <c r="E380" s="51">
        <v>45406</v>
      </c>
      <c r="F380" s="50" t="s">
        <v>72</v>
      </c>
      <c r="G380" s="50" t="s">
        <v>3468</v>
      </c>
      <c r="H380" s="50" t="s">
        <v>3469</v>
      </c>
      <c r="I380" s="50" t="s">
        <v>820</v>
      </c>
      <c r="J380" s="50" t="s">
        <v>8353</v>
      </c>
      <c r="K380" s="53">
        <v>428.49</v>
      </c>
      <c r="L380" s="50"/>
    </row>
    <row r="381" spans="1:12" x14ac:dyDescent="0.25">
      <c r="A381" s="50" t="s">
        <v>8336</v>
      </c>
      <c r="B381" s="50" t="s">
        <v>8866</v>
      </c>
      <c r="C381" s="50" t="s">
        <v>8482</v>
      </c>
      <c r="D381" s="50" t="s">
        <v>37</v>
      </c>
      <c r="E381" s="51">
        <v>45407</v>
      </c>
      <c r="F381" s="50" t="s">
        <v>72</v>
      </c>
      <c r="G381" s="50" t="s">
        <v>396</v>
      </c>
      <c r="H381" s="50" t="s">
        <v>397</v>
      </c>
      <c r="I381" s="50" t="s">
        <v>820</v>
      </c>
      <c r="J381" s="50" t="s">
        <v>8348</v>
      </c>
      <c r="K381" s="53">
        <v>1603.13</v>
      </c>
      <c r="L381" s="50"/>
    </row>
    <row r="382" spans="1:12" x14ac:dyDescent="0.25">
      <c r="A382" s="50" t="s">
        <v>8336</v>
      </c>
      <c r="B382" s="50" t="s">
        <v>8867</v>
      </c>
      <c r="C382" s="50" t="s">
        <v>8482</v>
      </c>
      <c r="D382" s="50" t="s">
        <v>37</v>
      </c>
      <c r="E382" s="51">
        <v>45407</v>
      </c>
      <c r="F382" s="50" t="s">
        <v>72</v>
      </c>
      <c r="G382" s="50" t="s">
        <v>396</v>
      </c>
      <c r="H382" s="50" t="s">
        <v>397</v>
      </c>
      <c r="I382" s="50" t="s">
        <v>820</v>
      </c>
      <c r="J382" s="50" t="s">
        <v>8348</v>
      </c>
      <c r="K382" s="53">
        <v>1603.12</v>
      </c>
      <c r="L382" s="50"/>
    </row>
    <row r="383" spans="1:12" x14ac:dyDescent="0.25">
      <c r="A383" s="50" t="s">
        <v>8336</v>
      </c>
      <c r="B383" s="50" t="s">
        <v>8868</v>
      </c>
      <c r="C383" s="50" t="s">
        <v>8869</v>
      </c>
      <c r="D383" s="50" t="s">
        <v>37</v>
      </c>
      <c r="E383" s="51">
        <v>45407</v>
      </c>
      <c r="F383" s="50" t="s">
        <v>72</v>
      </c>
      <c r="G383" s="50" t="s">
        <v>462</v>
      </c>
      <c r="H383" s="50" t="s">
        <v>463</v>
      </c>
      <c r="I383" s="50" t="s">
        <v>820</v>
      </c>
      <c r="J383" s="50" t="s">
        <v>8353</v>
      </c>
      <c r="K383" s="53">
        <v>589.12</v>
      </c>
      <c r="L383" s="50"/>
    </row>
    <row r="384" spans="1:12" x14ac:dyDescent="0.25">
      <c r="A384" s="50" t="s">
        <v>8336</v>
      </c>
      <c r="B384" s="50" t="s">
        <v>8870</v>
      </c>
      <c r="C384" s="50" t="s">
        <v>8871</v>
      </c>
      <c r="D384" s="50" t="s">
        <v>37</v>
      </c>
      <c r="E384" s="51">
        <v>45407</v>
      </c>
      <c r="F384" s="50" t="s">
        <v>72</v>
      </c>
      <c r="G384" s="50" t="s">
        <v>286</v>
      </c>
      <c r="H384" s="50" t="s">
        <v>287</v>
      </c>
      <c r="I384" s="50" t="s">
        <v>820</v>
      </c>
      <c r="J384" s="50" t="s">
        <v>8353</v>
      </c>
      <c r="K384" s="53">
        <v>425.52</v>
      </c>
      <c r="L384" s="50"/>
    </row>
    <row r="385" spans="1:12" x14ac:dyDescent="0.25">
      <c r="A385" s="50" t="s">
        <v>8336</v>
      </c>
      <c r="B385" s="50" t="s">
        <v>8872</v>
      </c>
      <c r="C385" s="50" t="s">
        <v>8871</v>
      </c>
      <c r="D385" s="50" t="s">
        <v>37</v>
      </c>
      <c r="E385" s="51">
        <v>45407</v>
      </c>
      <c r="F385" s="50" t="s">
        <v>72</v>
      </c>
      <c r="G385" s="50" t="s">
        <v>286</v>
      </c>
      <c r="H385" s="50" t="s">
        <v>287</v>
      </c>
      <c r="I385" s="50" t="s">
        <v>820</v>
      </c>
      <c r="J385" s="50" t="s">
        <v>8353</v>
      </c>
      <c r="K385" s="53">
        <v>425.52</v>
      </c>
      <c r="L385" s="50"/>
    </row>
    <row r="386" spans="1:12" x14ac:dyDescent="0.25">
      <c r="A386" s="50" t="s">
        <v>8336</v>
      </c>
      <c r="B386" s="50" t="s">
        <v>8873</v>
      </c>
      <c r="C386" s="50" t="s">
        <v>8871</v>
      </c>
      <c r="D386" s="50" t="s">
        <v>37</v>
      </c>
      <c r="E386" s="51">
        <v>45407</v>
      </c>
      <c r="F386" s="50" t="s">
        <v>72</v>
      </c>
      <c r="G386" s="50" t="s">
        <v>286</v>
      </c>
      <c r="H386" s="50" t="s">
        <v>287</v>
      </c>
      <c r="I386" s="50" t="s">
        <v>820</v>
      </c>
      <c r="J386" s="50" t="s">
        <v>8353</v>
      </c>
      <c r="K386" s="53">
        <v>425.52</v>
      </c>
      <c r="L386" s="50"/>
    </row>
    <row r="387" spans="1:12" x14ac:dyDescent="0.25">
      <c r="A387" s="50" t="s">
        <v>8336</v>
      </c>
      <c r="B387" s="50" t="s">
        <v>8874</v>
      </c>
      <c r="C387" s="50" t="s">
        <v>8871</v>
      </c>
      <c r="D387" s="50" t="s">
        <v>37</v>
      </c>
      <c r="E387" s="51">
        <v>45407</v>
      </c>
      <c r="F387" s="50" t="s">
        <v>72</v>
      </c>
      <c r="G387" s="50" t="s">
        <v>286</v>
      </c>
      <c r="H387" s="50" t="s">
        <v>287</v>
      </c>
      <c r="I387" s="50" t="s">
        <v>820</v>
      </c>
      <c r="J387" s="50" t="s">
        <v>8353</v>
      </c>
      <c r="K387" s="53">
        <v>425.52</v>
      </c>
      <c r="L387" s="50"/>
    </row>
    <row r="388" spans="1:12" x14ac:dyDescent="0.25">
      <c r="A388" s="50" t="s">
        <v>8336</v>
      </c>
      <c r="B388" s="50" t="s">
        <v>8875</v>
      </c>
      <c r="C388" s="50" t="s">
        <v>8482</v>
      </c>
      <c r="D388" s="50" t="s">
        <v>37</v>
      </c>
      <c r="E388" s="51">
        <v>45407</v>
      </c>
      <c r="F388" s="50" t="s">
        <v>72</v>
      </c>
      <c r="G388" s="50" t="s">
        <v>3468</v>
      </c>
      <c r="H388" s="50" t="s">
        <v>3469</v>
      </c>
      <c r="I388" s="50" t="s">
        <v>820</v>
      </c>
      <c r="J388" s="50" t="s">
        <v>8348</v>
      </c>
      <c r="K388" s="53">
        <v>1603.13</v>
      </c>
      <c r="L388" s="50"/>
    </row>
    <row r="389" spans="1:12" x14ac:dyDescent="0.25">
      <c r="A389" s="50" t="s">
        <v>8336</v>
      </c>
      <c r="B389" s="50" t="s">
        <v>8876</v>
      </c>
      <c r="C389" s="50" t="s">
        <v>8877</v>
      </c>
      <c r="D389" s="50" t="s">
        <v>37</v>
      </c>
      <c r="E389" s="51">
        <v>45411</v>
      </c>
      <c r="F389" s="50" t="s">
        <v>72</v>
      </c>
      <c r="G389" s="50" t="s">
        <v>790</v>
      </c>
      <c r="H389" s="50" t="s">
        <v>791</v>
      </c>
      <c r="I389" s="50" t="s">
        <v>772</v>
      </c>
      <c r="J389" s="50" t="s">
        <v>8345</v>
      </c>
      <c r="K389" s="53">
        <v>1190</v>
      </c>
      <c r="L389" s="50"/>
    </row>
    <row r="390" spans="1:12" x14ac:dyDescent="0.25">
      <c r="A390" s="50" t="s">
        <v>8336</v>
      </c>
      <c r="B390" s="50" t="s">
        <v>8878</v>
      </c>
      <c r="C390" s="50" t="s">
        <v>8879</v>
      </c>
      <c r="D390" s="50" t="s">
        <v>37</v>
      </c>
      <c r="E390" s="51">
        <v>45411</v>
      </c>
      <c r="F390" s="50" t="s">
        <v>72</v>
      </c>
      <c r="G390" s="50" t="s">
        <v>1135</v>
      </c>
      <c r="H390" s="50" t="s">
        <v>1136</v>
      </c>
      <c r="I390" s="50" t="s">
        <v>772</v>
      </c>
      <c r="J390" s="50" t="s">
        <v>8345</v>
      </c>
      <c r="K390" s="53">
        <v>2990</v>
      </c>
      <c r="L390" s="50"/>
    </row>
    <row r="391" spans="1:12" x14ac:dyDescent="0.25">
      <c r="A391" s="50" t="s">
        <v>8336</v>
      </c>
      <c r="B391" s="50" t="s">
        <v>8880</v>
      </c>
      <c r="C391" s="50" t="s">
        <v>8881</v>
      </c>
      <c r="D391" s="50" t="s">
        <v>37</v>
      </c>
      <c r="E391" s="51">
        <v>45411</v>
      </c>
      <c r="F391" s="50" t="s">
        <v>72</v>
      </c>
      <c r="G391" s="50" t="s">
        <v>392</v>
      </c>
      <c r="H391" s="50" t="s">
        <v>393</v>
      </c>
      <c r="I391" s="50" t="s">
        <v>772</v>
      </c>
      <c r="J391" s="50" t="s">
        <v>8345</v>
      </c>
      <c r="K391" s="53">
        <v>1226.0999999999999</v>
      </c>
      <c r="L391" s="50"/>
    </row>
    <row r="392" spans="1:12" x14ac:dyDescent="0.25">
      <c r="A392" s="50" t="s">
        <v>8336</v>
      </c>
      <c r="B392" s="50" t="s">
        <v>8882</v>
      </c>
      <c r="C392" s="50" t="s">
        <v>8881</v>
      </c>
      <c r="D392" s="50" t="s">
        <v>37</v>
      </c>
      <c r="E392" s="51">
        <v>45411</v>
      </c>
      <c r="F392" s="50" t="s">
        <v>72</v>
      </c>
      <c r="G392" s="50" t="s">
        <v>435</v>
      </c>
      <c r="H392" s="50" t="s">
        <v>436</v>
      </c>
      <c r="I392" s="50" t="s">
        <v>772</v>
      </c>
      <c r="J392" s="50" t="s">
        <v>8345</v>
      </c>
      <c r="K392" s="53">
        <v>1226.0999999999999</v>
      </c>
      <c r="L392" s="50"/>
    </row>
    <row r="393" spans="1:12" x14ac:dyDescent="0.25">
      <c r="A393" s="50" t="s">
        <v>8336</v>
      </c>
      <c r="B393" s="50" t="s">
        <v>8883</v>
      </c>
      <c r="C393" s="50" t="s">
        <v>8881</v>
      </c>
      <c r="D393" s="50" t="s">
        <v>37</v>
      </c>
      <c r="E393" s="51">
        <v>45411</v>
      </c>
      <c r="F393" s="50" t="s">
        <v>72</v>
      </c>
      <c r="G393" s="50" t="s">
        <v>2304</v>
      </c>
      <c r="H393" s="50" t="s">
        <v>2305</v>
      </c>
      <c r="I393" s="50" t="s">
        <v>772</v>
      </c>
      <c r="J393" s="50" t="s">
        <v>8345</v>
      </c>
      <c r="K393" s="53">
        <v>1226.0899999999999</v>
      </c>
      <c r="L393" s="50"/>
    </row>
    <row r="394" spans="1:12" x14ac:dyDescent="0.25">
      <c r="A394" s="50" t="s">
        <v>8336</v>
      </c>
      <c r="B394" s="50" t="s">
        <v>8884</v>
      </c>
      <c r="C394" s="50" t="s">
        <v>8885</v>
      </c>
      <c r="D394" s="50" t="s">
        <v>37</v>
      </c>
      <c r="E394" s="51">
        <v>45411</v>
      </c>
      <c r="F394" s="50" t="s">
        <v>72</v>
      </c>
      <c r="G394" s="50" t="s">
        <v>4209</v>
      </c>
      <c r="H394" s="50" t="s">
        <v>4210</v>
      </c>
      <c r="I394" s="50" t="s">
        <v>3222</v>
      </c>
      <c r="J394" s="50" t="s">
        <v>8416</v>
      </c>
      <c r="K394" s="53">
        <v>1186.5</v>
      </c>
      <c r="L394" s="50"/>
    </row>
    <row r="395" spans="1:12" x14ac:dyDescent="0.25">
      <c r="A395" s="50" t="s">
        <v>8336</v>
      </c>
      <c r="B395" s="50" t="s">
        <v>8886</v>
      </c>
      <c r="C395" s="50" t="s">
        <v>8887</v>
      </c>
      <c r="D395" s="50" t="s">
        <v>37</v>
      </c>
      <c r="E395" s="51">
        <v>45412</v>
      </c>
      <c r="F395" s="50" t="s">
        <v>72</v>
      </c>
      <c r="G395" s="50" t="s">
        <v>317</v>
      </c>
      <c r="H395" s="50" t="s">
        <v>318</v>
      </c>
      <c r="I395" s="50" t="s">
        <v>772</v>
      </c>
      <c r="J395" s="50" t="s">
        <v>8345</v>
      </c>
      <c r="K395" s="53">
        <v>2312.66</v>
      </c>
      <c r="L395" s="50"/>
    </row>
    <row r="396" spans="1:12" x14ac:dyDescent="0.25">
      <c r="A396" s="50" t="s">
        <v>8336</v>
      </c>
      <c r="B396" s="50" t="s">
        <v>8888</v>
      </c>
      <c r="C396" s="50" t="s">
        <v>8699</v>
      </c>
      <c r="D396" s="50" t="s">
        <v>37</v>
      </c>
      <c r="E396" s="51">
        <v>45412</v>
      </c>
      <c r="F396" s="50" t="s">
        <v>72</v>
      </c>
      <c r="G396" s="50" t="s">
        <v>790</v>
      </c>
      <c r="H396" s="50" t="s">
        <v>791</v>
      </c>
      <c r="I396" s="50" t="s">
        <v>3222</v>
      </c>
      <c r="J396" s="50" t="s">
        <v>8356</v>
      </c>
      <c r="K396" s="53">
        <v>1263.08</v>
      </c>
      <c r="L396" s="50"/>
    </row>
    <row r="397" spans="1:12" x14ac:dyDescent="0.25">
      <c r="A397" s="50" t="s">
        <v>8336</v>
      </c>
      <c r="B397" s="50" t="s">
        <v>8889</v>
      </c>
      <c r="C397" s="50" t="s">
        <v>8617</v>
      </c>
      <c r="D397" s="50" t="s">
        <v>37</v>
      </c>
      <c r="E397" s="51">
        <v>45412</v>
      </c>
      <c r="F397" s="50" t="s">
        <v>72</v>
      </c>
      <c r="G397" s="50" t="s">
        <v>123</v>
      </c>
      <c r="H397" s="50" t="s">
        <v>124</v>
      </c>
      <c r="I397" s="50" t="s">
        <v>772</v>
      </c>
      <c r="J397" s="50" t="s">
        <v>8345</v>
      </c>
      <c r="K397" s="53">
        <v>1675.07</v>
      </c>
      <c r="L397" s="50"/>
    </row>
    <row r="398" spans="1:12" x14ac:dyDescent="0.25">
      <c r="A398" s="50" t="s">
        <v>8336</v>
      </c>
      <c r="B398" s="50" t="s">
        <v>8890</v>
      </c>
      <c r="C398" s="50" t="s">
        <v>8617</v>
      </c>
      <c r="D398" s="50" t="s">
        <v>37</v>
      </c>
      <c r="E398" s="51">
        <v>45412</v>
      </c>
      <c r="F398" s="50" t="s">
        <v>72</v>
      </c>
      <c r="G398" s="50" t="s">
        <v>106</v>
      </c>
      <c r="H398" s="50" t="s">
        <v>107</v>
      </c>
      <c r="I398" s="50" t="s">
        <v>772</v>
      </c>
      <c r="J398" s="50" t="s">
        <v>8345</v>
      </c>
      <c r="K398" s="53">
        <v>1675.08</v>
      </c>
      <c r="L398" s="50"/>
    </row>
    <row r="399" spans="1:12" x14ac:dyDescent="0.25">
      <c r="A399" s="50" t="s">
        <v>8336</v>
      </c>
      <c r="B399" s="50" t="s">
        <v>8891</v>
      </c>
      <c r="C399" s="50" t="s">
        <v>8617</v>
      </c>
      <c r="D399" s="50" t="s">
        <v>37</v>
      </c>
      <c r="E399" s="51">
        <v>45412</v>
      </c>
      <c r="F399" s="50" t="s">
        <v>72</v>
      </c>
      <c r="G399" s="50" t="s">
        <v>106</v>
      </c>
      <c r="H399" s="50" t="s">
        <v>107</v>
      </c>
      <c r="I399" s="50" t="s">
        <v>772</v>
      </c>
      <c r="J399" s="50" t="s">
        <v>8345</v>
      </c>
      <c r="K399" s="53">
        <v>1675.07</v>
      </c>
      <c r="L399" s="50"/>
    </row>
    <row r="400" spans="1:12" x14ac:dyDescent="0.25">
      <c r="A400" s="50" t="s">
        <v>8336</v>
      </c>
      <c r="B400" s="50" t="s">
        <v>8892</v>
      </c>
      <c r="C400" s="50" t="s">
        <v>8893</v>
      </c>
      <c r="D400" s="50" t="s">
        <v>37</v>
      </c>
      <c r="E400" s="51">
        <v>45412</v>
      </c>
      <c r="F400" s="50" t="s">
        <v>72</v>
      </c>
      <c r="G400" s="50" t="s">
        <v>135</v>
      </c>
      <c r="H400" s="50" t="s">
        <v>136</v>
      </c>
      <c r="I400" s="50" t="s">
        <v>3222</v>
      </c>
      <c r="J400" s="50" t="s">
        <v>8416</v>
      </c>
      <c r="K400" s="53">
        <v>1186.5</v>
      </c>
      <c r="L400" s="50"/>
    </row>
    <row r="401" spans="1:12" x14ac:dyDescent="0.25">
      <c r="A401" s="50" t="s">
        <v>8336</v>
      </c>
      <c r="B401" s="50" t="s">
        <v>8894</v>
      </c>
      <c r="C401" s="50" t="s">
        <v>3388</v>
      </c>
      <c r="D401" s="50" t="s">
        <v>37</v>
      </c>
      <c r="E401" s="51">
        <v>45412</v>
      </c>
      <c r="F401" s="50" t="s">
        <v>72</v>
      </c>
      <c r="G401" s="50" t="s">
        <v>131</v>
      </c>
      <c r="H401" s="50" t="s">
        <v>132</v>
      </c>
      <c r="I401" s="50" t="s">
        <v>820</v>
      </c>
      <c r="J401" s="50" t="s">
        <v>8348</v>
      </c>
      <c r="K401" s="53">
        <v>2634.28</v>
      </c>
      <c r="L401" s="50"/>
    </row>
    <row r="402" spans="1:12" x14ac:dyDescent="0.25">
      <c r="A402" s="50" t="s">
        <v>8336</v>
      </c>
      <c r="B402" s="50" t="s">
        <v>8895</v>
      </c>
      <c r="C402" s="50" t="s">
        <v>3388</v>
      </c>
      <c r="D402" s="50" t="s">
        <v>37</v>
      </c>
      <c r="E402" s="51">
        <v>45412</v>
      </c>
      <c r="F402" s="50" t="s">
        <v>72</v>
      </c>
      <c r="G402" s="50" t="s">
        <v>1727</v>
      </c>
      <c r="H402" s="50" t="s">
        <v>1728</v>
      </c>
      <c r="I402" s="50" t="s">
        <v>820</v>
      </c>
      <c r="J402" s="50" t="s">
        <v>8348</v>
      </c>
      <c r="K402" s="53">
        <v>2634.28</v>
      </c>
      <c r="L402" s="50"/>
    </row>
    <row r="403" spans="1:12" x14ac:dyDescent="0.25">
      <c r="A403" s="50" t="s">
        <v>8336</v>
      </c>
      <c r="B403" s="50" t="s">
        <v>8896</v>
      </c>
      <c r="C403" s="50" t="s">
        <v>3388</v>
      </c>
      <c r="D403" s="50" t="s">
        <v>37</v>
      </c>
      <c r="E403" s="51">
        <v>45412</v>
      </c>
      <c r="F403" s="50" t="s">
        <v>72</v>
      </c>
      <c r="G403" s="50" t="s">
        <v>798</v>
      </c>
      <c r="H403" s="50" t="s">
        <v>799</v>
      </c>
      <c r="I403" s="50" t="s">
        <v>820</v>
      </c>
      <c r="J403" s="50" t="s">
        <v>8348</v>
      </c>
      <c r="K403" s="53">
        <v>2634.28</v>
      </c>
      <c r="L403" s="50"/>
    </row>
    <row r="404" spans="1:12" x14ac:dyDescent="0.25">
      <c r="A404" s="50" t="s">
        <v>8336</v>
      </c>
      <c r="B404" s="50" t="s">
        <v>8897</v>
      </c>
      <c r="C404" s="50" t="s">
        <v>3388</v>
      </c>
      <c r="D404" s="50" t="s">
        <v>37</v>
      </c>
      <c r="E404" s="51">
        <v>45412</v>
      </c>
      <c r="F404" s="50" t="s">
        <v>72</v>
      </c>
      <c r="G404" s="50" t="s">
        <v>798</v>
      </c>
      <c r="H404" s="50" t="s">
        <v>799</v>
      </c>
      <c r="I404" s="50" t="s">
        <v>820</v>
      </c>
      <c r="J404" s="50" t="s">
        <v>8348</v>
      </c>
      <c r="K404" s="53">
        <v>2634.28</v>
      </c>
      <c r="L404" s="50"/>
    </row>
    <row r="405" spans="1:12" x14ac:dyDescent="0.25">
      <c r="A405" s="50" t="s">
        <v>8336</v>
      </c>
      <c r="B405" s="50" t="s">
        <v>8898</v>
      </c>
      <c r="C405" s="50" t="s">
        <v>3388</v>
      </c>
      <c r="D405" s="50" t="s">
        <v>37</v>
      </c>
      <c r="E405" s="51">
        <v>45412</v>
      </c>
      <c r="F405" s="50" t="s">
        <v>72</v>
      </c>
      <c r="G405" s="50" t="s">
        <v>3105</v>
      </c>
      <c r="H405" s="50" t="s">
        <v>3106</v>
      </c>
      <c r="I405" s="50" t="s">
        <v>820</v>
      </c>
      <c r="J405" s="50" t="s">
        <v>8348</v>
      </c>
      <c r="K405" s="53">
        <v>2634.27</v>
      </c>
      <c r="L405" s="50"/>
    </row>
    <row r="406" spans="1:12" x14ac:dyDescent="0.25">
      <c r="A406" s="50" t="s">
        <v>8336</v>
      </c>
      <c r="B406" s="50" t="s">
        <v>8899</v>
      </c>
      <c r="C406" s="50" t="s">
        <v>8900</v>
      </c>
      <c r="D406" s="50" t="s">
        <v>37</v>
      </c>
      <c r="E406" s="51">
        <v>45414</v>
      </c>
      <c r="F406" s="50" t="s">
        <v>72</v>
      </c>
      <c r="G406" s="50" t="s">
        <v>1628</v>
      </c>
      <c r="H406" s="50" t="s">
        <v>1629</v>
      </c>
      <c r="I406" s="50" t="s">
        <v>3222</v>
      </c>
      <c r="J406" s="50" t="s">
        <v>8416</v>
      </c>
      <c r="K406" s="53">
        <v>1186.5</v>
      </c>
      <c r="L406" s="50"/>
    </row>
    <row r="407" spans="1:12" x14ac:dyDescent="0.25">
      <c r="A407" s="50" t="s">
        <v>8336</v>
      </c>
      <c r="B407" s="50" t="s">
        <v>8901</v>
      </c>
      <c r="C407" s="50" t="s">
        <v>8592</v>
      </c>
      <c r="D407" s="50" t="s">
        <v>37</v>
      </c>
      <c r="E407" s="51">
        <v>45415</v>
      </c>
      <c r="F407" s="50" t="s">
        <v>72</v>
      </c>
      <c r="G407" s="50" t="s">
        <v>8902</v>
      </c>
      <c r="H407" s="50" t="s">
        <v>8903</v>
      </c>
      <c r="I407" s="50" t="s">
        <v>8041</v>
      </c>
      <c r="J407" s="50" t="s">
        <v>8442</v>
      </c>
      <c r="K407" s="53">
        <v>702.61</v>
      </c>
      <c r="L407" s="50"/>
    </row>
    <row r="408" spans="1:12" x14ac:dyDescent="0.25">
      <c r="A408" s="50" t="s">
        <v>8336</v>
      </c>
      <c r="B408" s="50" t="s">
        <v>8904</v>
      </c>
      <c r="C408" s="50" t="s">
        <v>8450</v>
      </c>
      <c r="D408" s="50" t="s">
        <v>37</v>
      </c>
      <c r="E408" s="51">
        <v>45415</v>
      </c>
      <c r="F408" s="50" t="s">
        <v>72</v>
      </c>
      <c r="G408" s="50" t="s">
        <v>478</v>
      </c>
      <c r="H408" s="50" t="s">
        <v>479</v>
      </c>
      <c r="I408" s="50" t="s">
        <v>8041</v>
      </c>
      <c r="J408" s="50" t="s">
        <v>8442</v>
      </c>
      <c r="K408" s="53">
        <v>440.37</v>
      </c>
      <c r="L408" s="50"/>
    </row>
    <row r="409" spans="1:12" x14ac:dyDescent="0.25">
      <c r="A409" s="50" t="s">
        <v>8336</v>
      </c>
      <c r="B409" s="50" t="s">
        <v>8905</v>
      </c>
      <c r="C409" s="50" t="s">
        <v>8488</v>
      </c>
      <c r="D409" s="50" t="s">
        <v>37</v>
      </c>
      <c r="E409" s="51">
        <v>45415</v>
      </c>
      <c r="F409" s="50" t="s">
        <v>72</v>
      </c>
      <c r="G409" s="50" t="s">
        <v>531</v>
      </c>
      <c r="H409" s="50" t="s">
        <v>532</v>
      </c>
      <c r="I409" s="50" t="s">
        <v>3222</v>
      </c>
      <c r="J409" s="50" t="s">
        <v>8356</v>
      </c>
      <c r="K409" s="53">
        <v>2808.5</v>
      </c>
      <c r="L409" s="50"/>
    </row>
    <row r="410" spans="1:12" x14ac:dyDescent="0.25">
      <c r="A410" s="50" t="s">
        <v>8336</v>
      </c>
      <c r="B410" s="50" t="s">
        <v>8906</v>
      </c>
      <c r="C410" s="50" t="s">
        <v>8488</v>
      </c>
      <c r="D410" s="50" t="s">
        <v>37</v>
      </c>
      <c r="E410" s="51">
        <v>45415</v>
      </c>
      <c r="F410" s="50" t="s">
        <v>72</v>
      </c>
      <c r="G410" s="50" t="s">
        <v>528</v>
      </c>
      <c r="H410" s="50" t="s">
        <v>529</v>
      </c>
      <c r="I410" s="50" t="s">
        <v>3222</v>
      </c>
      <c r="J410" s="50" t="s">
        <v>8356</v>
      </c>
      <c r="K410" s="53">
        <v>2808.5</v>
      </c>
      <c r="L410" s="50"/>
    </row>
    <row r="411" spans="1:12" x14ac:dyDescent="0.25">
      <c r="A411" s="50" t="s">
        <v>8336</v>
      </c>
      <c r="B411" s="50" t="s">
        <v>8907</v>
      </c>
      <c r="C411" s="50" t="s">
        <v>8566</v>
      </c>
      <c r="D411" s="50" t="s">
        <v>37</v>
      </c>
      <c r="E411" s="51">
        <v>45415</v>
      </c>
      <c r="F411" s="50" t="s">
        <v>72</v>
      </c>
      <c r="G411" s="50" t="s">
        <v>274</v>
      </c>
      <c r="H411" s="50" t="s">
        <v>275</v>
      </c>
      <c r="I411" s="50" t="s">
        <v>3222</v>
      </c>
      <c r="J411" s="50" t="s">
        <v>8356</v>
      </c>
      <c r="K411" s="53">
        <v>1205.81</v>
      </c>
      <c r="L411" s="50"/>
    </row>
    <row r="412" spans="1:12" x14ac:dyDescent="0.25">
      <c r="A412" s="50" t="s">
        <v>8336</v>
      </c>
      <c r="B412" s="50" t="s">
        <v>8908</v>
      </c>
      <c r="C412" s="50" t="s">
        <v>8566</v>
      </c>
      <c r="D412" s="50" t="s">
        <v>37</v>
      </c>
      <c r="E412" s="51">
        <v>45415</v>
      </c>
      <c r="F412" s="50" t="s">
        <v>72</v>
      </c>
      <c r="G412" s="50" t="s">
        <v>274</v>
      </c>
      <c r="H412" s="50" t="s">
        <v>275</v>
      </c>
      <c r="I412" s="50" t="s">
        <v>3222</v>
      </c>
      <c r="J412" s="50" t="s">
        <v>8356</v>
      </c>
      <c r="K412" s="53">
        <v>1205.81</v>
      </c>
      <c r="L412" s="50"/>
    </row>
    <row r="413" spans="1:12" x14ac:dyDescent="0.25">
      <c r="A413" s="50" t="s">
        <v>8336</v>
      </c>
      <c r="B413" s="50" t="s">
        <v>8909</v>
      </c>
      <c r="C413" s="50" t="s">
        <v>8566</v>
      </c>
      <c r="D413" s="50" t="s">
        <v>37</v>
      </c>
      <c r="E413" s="51">
        <v>45415</v>
      </c>
      <c r="F413" s="50" t="s">
        <v>72</v>
      </c>
      <c r="G413" s="50" t="s">
        <v>274</v>
      </c>
      <c r="H413" s="50" t="s">
        <v>275</v>
      </c>
      <c r="I413" s="50" t="s">
        <v>3222</v>
      </c>
      <c r="J413" s="50" t="s">
        <v>8356</v>
      </c>
      <c r="K413" s="53">
        <v>1205.81</v>
      </c>
      <c r="L413" s="50"/>
    </row>
    <row r="414" spans="1:12" x14ac:dyDescent="0.25">
      <c r="A414" s="50" t="s">
        <v>8336</v>
      </c>
      <c r="B414" s="50" t="s">
        <v>8910</v>
      </c>
      <c r="C414" s="50" t="s">
        <v>8566</v>
      </c>
      <c r="D414" s="50" t="s">
        <v>37</v>
      </c>
      <c r="E414" s="51">
        <v>45415</v>
      </c>
      <c r="F414" s="50" t="s">
        <v>72</v>
      </c>
      <c r="G414" s="50" t="s">
        <v>274</v>
      </c>
      <c r="H414" s="50" t="s">
        <v>275</v>
      </c>
      <c r="I414" s="50" t="s">
        <v>3222</v>
      </c>
      <c r="J414" s="50" t="s">
        <v>8356</v>
      </c>
      <c r="K414" s="53">
        <v>1205.81</v>
      </c>
      <c r="L414" s="50"/>
    </row>
    <row r="415" spans="1:12" x14ac:dyDescent="0.25">
      <c r="A415" s="50" t="s">
        <v>8336</v>
      </c>
      <c r="B415" s="50" t="s">
        <v>8911</v>
      </c>
      <c r="C415" s="50" t="s">
        <v>8566</v>
      </c>
      <c r="D415" s="50" t="s">
        <v>37</v>
      </c>
      <c r="E415" s="51">
        <v>45415</v>
      </c>
      <c r="F415" s="50" t="s">
        <v>72</v>
      </c>
      <c r="G415" s="50" t="s">
        <v>274</v>
      </c>
      <c r="H415" s="50" t="s">
        <v>275</v>
      </c>
      <c r="I415" s="50" t="s">
        <v>3222</v>
      </c>
      <c r="J415" s="50" t="s">
        <v>8356</v>
      </c>
      <c r="K415" s="53">
        <v>1205.79</v>
      </c>
      <c r="L415" s="50"/>
    </row>
    <row r="416" spans="1:12" x14ac:dyDescent="0.25">
      <c r="A416" s="50" t="s">
        <v>8336</v>
      </c>
      <c r="B416" s="50" t="s">
        <v>8912</v>
      </c>
      <c r="C416" s="50" t="s">
        <v>8419</v>
      </c>
      <c r="D416" s="50" t="s">
        <v>37</v>
      </c>
      <c r="E416" s="51">
        <v>45415</v>
      </c>
      <c r="F416" s="50" t="s">
        <v>72</v>
      </c>
      <c r="G416" s="50" t="s">
        <v>2068</v>
      </c>
      <c r="H416" s="50" t="s">
        <v>2069</v>
      </c>
      <c r="I416" s="50" t="s">
        <v>820</v>
      </c>
      <c r="J416" s="50" t="s">
        <v>8353</v>
      </c>
      <c r="K416" s="53">
        <v>296.87</v>
      </c>
      <c r="L416" s="50"/>
    </row>
    <row r="417" spans="1:12" x14ac:dyDescent="0.25">
      <c r="A417" s="50" t="s">
        <v>8336</v>
      </c>
      <c r="B417" s="50" t="s">
        <v>8913</v>
      </c>
      <c r="C417" s="50" t="s">
        <v>8412</v>
      </c>
      <c r="D417" s="50" t="s">
        <v>37</v>
      </c>
      <c r="E417" s="51">
        <v>45418</v>
      </c>
      <c r="F417" s="50" t="s">
        <v>72</v>
      </c>
      <c r="G417" s="50" t="s">
        <v>3713</v>
      </c>
      <c r="H417" s="50" t="s">
        <v>3714</v>
      </c>
      <c r="I417" s="50" t="s">
        <v>820</v>
      </c>
      <c r="J417" s="50" t="s">
        <v>8353</v>
      </c>
      <c r="K417" s="53">
        <v>428.49</v>
      </c>
      <c r="L417" s="50"/>
    </row>
    <row r="418" spans="1:12" x14ac:dyDescent="0.25">
      <c r="A418" s="50" t="s">
        <v>8336</v>
      </c>
      <c r="B418" s="50" t="s">
        <v>8914</v>
      </c>
      <c r="C418" s="50" t="s">
        <v>8915</v>
      </c>
      <c r="D418" s="50" t="s">
        <v>37</v>
      </c>
      <c r="E418" s="51">
        <v>45418</v>
      </c>
      <c r="F418" s="50" t="s">
        <v>72</v>
      </c>
      <c r="G418" s="50" t="s">
        <v>3734</v>
      </c>
      <c r="H418" s="50" t="s">
        <v>3735</v>
      </c>
      <c r="I418" s="50" t="s">
        <v>3222</v>
      </c>
      <c r="J418" s="50" t="s">
        <v>8416</v>
      </c>
      <c r="K418" s="53">
        <v>1186.5</v>
      </c>
      <c r="L418" s="50"/>
    </row>
    <row r="419" spans="1:12" x14ac:dyDescent="0.25">
      <c r="A419" s="50" t="s">
        <v>8336</v>
      </c>
      <c r="B419" s="50" t="s">
        <v>8916</v>
      </c>
      <c r="C419" s="50" t="s">
        <v>8917</v>
      </c>
      <c r="D419" s="50" t="s">
        <v>37</v>
      </c>
      <c r="E419" s="51">
        <v>45418</v>
      </c>
      <c r="F419" s="50" t="s">
        <v>72</v>
      </c>
      <c r="G419" s="50" t="s">
        <v>2068</v>
      </c>
      <c r="H419" s="50" t="s">
        <v>2069</v>
      </c>
      <c r="I419" s="50" t="s">
        <v>3222</v>
      </c>
      <c r="J419" s="50" t="s">
        <v>8416</v>
      </c>
      <c r="K419" s="53">
        <v>1257.27</v>
      </c>
      <c r="L419" s="50"/>
    </row>
    <row r="420" spans="1:12" x14ac:dyDescent="0.25">
      <c r="A420" s="50" t="s">
        <v>8336</v>
      </c>
      <c r="B420" s="50" t="s">
        <v>8918</v>
      </c>
      <c r="C420" s="50" t="s">
        <v>8594</v>
      </c>
      <c r="D420" s="50" t="s">
        <v>37</v>
      </c>
      <c r="E420" s="51">
        <v>45421</v>
      </c>
      <c r="F420" s="50" t="s">
        <v>72</v>
      </c>
      <c r="G420" s="50" t="s">
        <v>494</v>
      </c>
      <c r="H420" s="50" t="s">
        <v>495</v>
      </c>
      <c r="I420" s="50" t="s">
        <v>90</v>
      </c>
      <c r="J420" s="50" t="s">
        <v>8339</v>
      </c>
      <c r="K420" s="53">
        <v>2017.88</v>
      </c>
      <c r="L420" s="50"/>
    </row>
    <row r="421" spans="1:12" x14ac:dyDescent="0.25">
      <c r="A421" s="50" t="s">
        <v>8336</v>
      </c>
      <c r="B421" s="50" t="s">
        <v>8919</v>
      </c>
      <c r="C421" s="50" t="s">
        <v>8594</v>
      </c>
      <c r="D421" s="50" t="s">
        <v>37</v>
      </c>
      <c r="E421" s="51">
        <v>45421</v>
      </c>
      <c r="F421" s="50" t="s">
        <v>72</v>
      </c>
      <c r="G421" s="50" t="s">
        <v>494</v>
      </c>
      <c r="H421" s="50" t="s">
        <v>495</v>
      </c>
      <c r="I421" s="50" t="s">
        <v>90</v>
      </c>
      <c r="J421" s="50" t="s">
        <v>8339</v>
      </c>
      <c r="K421" s="53">
        <v>2017.88</v>
      </c>
      <c r="L421" s="50"/>
    </row>
    <row r="422" spans="1:12" x14ac:dyDescent="0.25">
      <c r="A422" s="50" t="s">
        <v>8336</v>
      </c>
      <c r="B422" s="50" t="s">
        <v>8920</v>
      </c>
      <c r="C422" s="50" t="s">
        <v>8594</v>
      </c>
      <c r="D422" s="50" t="s">
        <v>37</v>
      </c>
      <c r="E422" s="51">
        <v>45421</v>
      </c>
      <c r="F422" s="50" t="s">
        <v>72</v>
      </c>
      <c r="G422" s="50" t="s">
        <v>494</v>
      </c>
      <c r="H422" s="50" t="s">
        <v>495</v>
      </c>
      <c r="I422" s="50" t="s">
        <v>90</v>
      </c>
      <c r="J422" s="50" t="s">
        <v>8339</v>
      </c>
      <c r="K422" s="53">
        <v>2017.88</v>
      </c>
      <c r="L422" s="50"/>
    </row>
    <row r="423" spans="1:12" x14ac:dyDescent="0.25">
      <c r="A423" s="50" t="s">
        <v>8336</v>
      </c>
      <c r="B423" s="50" t="s">
        <v>8921</v>
      </c>
      <c r="C423" s="50" t="s">
        <v>8594</v>
      </c>
      <c r="D423" s="50" t="s">
        <v>37</v>
      </c>
      <c r="E423" s="51">
        <v>45421</v>
      </c>
      <c r="F423" s="50" t="s">
        <v>72</v>
      </c>
      <c r="G423" s="50" t="s">
        <v>8447</v>
      </c>
      <c r="H423" s="50" t="s">
        <v>8448</v>
      </c>
      <c r="I423" s="50" t="s">
        <v>90</v>
      </c>
      <c r="J423" s="50" t="s">
        <v>8339</v>
      </c>
      <c r="K423" s="53">
        <v>2017.88</v>
      </c>
      <c r="L423" s="50"/>
    </row>
    <row r="424" spans="1:12" x14ac:dyDescent="0.25">
      <c r="A424" s="50" t="s">
        <v>8336</v>
      </c>
      <c r="B424" s="50" t="s">
        <v>8922</v>
      </c>
      <c r="C424" s="50" t="s">
        <v>8594</v>
      </c>
      <c r="D424" s="50" t="s">
        <v>37</v>
      </c>
      <c r="E424" s="51">
        <v>45421</v>
      </c>
      <c r="F424" s="50" t="s">
        <v>72</v>
      </c>
      <c r="G424" s="50" t="s">
        <v>8447</v>
      </c>
      <c r="H424" s="50" t="s">
        <v>8448</v>
      </c>
      <c r="I424" s="50" t="s">
        <v>90</v>
      </c>
      <c r="J424" s="50" t="s">
        <v>8339</v>
      </c>
      <c r="K424" s="53">
        <v>2017.88</v>
      </c>
      <c r="L424" s="50"/>
    </row>
    <row r="425" spans="1:12" x14ac:dyDescent="0.25">
      <c r="A425" s="50" t="s">
        <v>8336</v>
      </c>
      <c r="B425" s="50" t="s">
        <v>8923</v>
      </c>
      <c r="C425" s="50" t="s">
        <v>8594</v>
      </c>
      <c r="D425" s="50" t="s">
        <v>37</v>
      </c>
      <c r="E425" s="51">
        <v>45421</v>
      </c>
      <c r="F425" s="50" t="s">
        <v>72</v>
      </c>
      <c r="G425" s="50" t="s">
        <v>8447</v>
      </c>
      <c r="H425" s="50" t="s">
        <v>8448</v>
      </c>
      <c r="I425" s="50" t="s">
        <v>90</v>
      </c>
      <c r="J425" s="50" t="s">
        <v>8339</v>
      </c>
      <c r="K425" s="53">
        <v>2017.88</v>
      </c>
      <c r="L425" s="50"/>
    </row>
    <row r="426" spans="1:12" x14ac:dyDescent="0.25">
      <c r="A426" s="50" t="s">
        <v>8336</v>
      </c>
      <c r="B426" s="50" t="s">
        <v>8924</v>
      </c>
      <c r="C426" s="50" t="s">
        <v>8594</v>
      </c>
      <c r="D426" s="50" t="s">
        <v>37</v>
      </c>
      <c r="E426" s="51">
        <v>45421</v>
      </c>
      <c r="F426" s="50" t="s">
        <v>72</v>
      </c>
      <c r="G426" s="50" t="s">
        <v>8447</v>
      </c>
      <c r="H426" s="50" t="s">
        <v>8448</v>
      </c>
      <c r="I426" s="50" t="s">
        <v>90</v>
      </c>
      <c r="J426" s="50" t="s">
        <v>8339</v>
      </c>
      <c r="K426" s="53">
        <v>2017.88</v>
      </c>
      <c r="L426" s="50"/>
    </row>
    <row r="427" spans="1:12" x14ac:dyDescent="0.25">
      <c r="A427" s="50" t="s">
        <v>8336</v>
      </c>
      <c r="B427" s="50" t="s">
        <v>8925</v>
      </c>
      <c r="C427" s="50" t="s">
        <v>8594</v>
      </c>
      <c r="D427" s="50" t="s">
        <v>37</v>
      </c>
      <c r="E427" s="51">
        <v>45421</v>
      </c>
      <c r="F427" s="50" t="s">
        <v>72</v>
      </c>
      <c r="G427" s="50" t="s">
        <v>8447</v>
      </c>
      <c r="H427" s="50" t="s">
        <v>8448</v>
      </c>
      <c r="I427" s="50" t="s">
        <v>90</v>
      </c>
      <c r="J427" s="50" t="s">
        <v>8339</v>
      </c>
      <c r="K427" s="53">
        <v>2017.88</v>
      </c>
      <c r="L427" s="50"/>
    </row>
    <row r="428" spans="1:12" x14ac:dyDescent="0.25">
      <c r="A428" s="50" t="s">
        <v>8336</v>
      </c>
      <c r="B428" s="50" t="s">
        <v>8926</v>
      </c>
      <c r="C428" s="50" t="s">
        <v>8594</v>
      </c>
      <c r="D428" s="50" t="s">
        <v>37</v>
      </c>
      <c r="E428" s="51">
        <v>45421</v>
      </c>
      <c r="F428" s="50" t="s">
        <v>72</v>
      </c>
      <c r="G428" s="50" t="s">
        <v>8447</v>
      </c>
      <c r="H428" s="50" t="s">
        <v>8448</v>
      </c>
      <c r="I428" s="50" t="s">
        <v>90</v>
      </c>
      <c r="J428" s="50" t="s">
        <v>8339</v>
      </c>
      <c r="K428" s="53">
        <v>2017.88</v>
      </c>
      <c r="L428" s="50"/>
    </row>
    <row r="429" spans="1:12" x14ac:dyDescent="0.25">
      <c r="A429" s="50" t="s">
        <v>8336</v>
      </c>
      <c r="B429" s="50" t="s">
        <v>8927</v>
      </c>
      <c r="C429" s="50" t="s">
        <v>8594</v>
      </c>
      <c r="D429" s="50" t="s">
        <v>37</v>
      </c>
      <c r="E429" s="51">
        <v>45421</v>
      </c>
      <c r="F429" s="50" t="s">
        <v>72</v>
      </c>
      <c r="G429" s="50" t="s">
        <v>435</v>
      </c>
      <c r="H429" s="50" t="s">
        <v>436</v>
      </c>
      <c r="I429" s="50" t="s">
        <v>90</v>
      </c>
      <c r="J429" s="50" t="s">
        <v>8339</v>
      </c>
      <c r="K429" s="53">
        <v>2017.88</v>
      </c>
      <c r="L429" s="50"/>
    </row>
    <row r="430" spans="1:12" x14ac:dyDescent="0.25">
      <c r="A430" s="50" t="s">
        <v>8336</v>
      </c>
      <c r="B430" s="50" t="s">
        <v>8928</v>
      </c>
      <c r="C430" s="50" t="s">
        <v>8594</v>
      </c>
      <c r="D430" s="50" t="s">
        <v>37</v>
      </c>
      <c r="E430" s="51">
        <v>45421</v>
      </c>
      <c r="F430" s="50" t="s">
        <v>72</v>
      </c>
      <c r="G430" s="50" t="s">
        <v>435</v>
      </c>
      <c r="H430" s="50" t="s">
        <v>436</v>
      </c>
      <c r="I430" s="50" t="s">
        <v>90</v>
      </c>
      <c r="J430" s="50" t="s">
        <v>8339</v>
      </c>
      <c r="K430" s="53">
        <v>2017.88</v>
      </c>
      <c r="L430" s="50"/>
    </row>
    <row r="431" spans="1:12" x14ac:dyDescent="0.25">
      <c r="A431" s="50" t="s">
        <v>8336</v>
      </c>
      <c r="B431" s="50" t="s">
        <v>8929</v>
      </c>
      <c r="C431" s="50" t="s">
        <v>8594</v>
      </c>
      <c r="D431" s="50" t="s">
        <v>37</v>
      </c>
      <c r="E431" s="51">
        <v>45421</v>
      </c>
      <c r="F431" s="50" t="s">
        <v>72</v>
      </c>
      <c r="G431" s="50" t="s">
        <v>435</v>
      </c>
      <c r="H431" s="50" t="s">
        <v>436</v>
      </c>
      <c r="I431" s="50" t="s">
        <v>90</v>
      </c>
      <c r="J431" s="50" t="s">
        <v>8339</v>
      </c>
      <c r="K431" s="53">
        <v>2017.88</v>
      </c>
      <c r="L431" s="50"/>
    </row>
    <row r="432" spans="1:12" x14ac:dyDescent="0.25">
      <c r="A432" s="50" t="s">
        <v>8336</v>
      </c>
      <c r="B432" s="50" t="s">
        <v>8930</v>
      </c>
      <c r="C432" s="50" t="s">
        <v>8594</v>
      </c>
      <c r="D432" s="50" t="s">
        <v>37</v>
      </c>
      <c r="E432" s="51">
        <v>45421</v>
      </c>
      <c r="F432" s="50" t="s">
        <v>72</v>
      </c>
      <c r="G432" s="50" t="s">
        <v>435</v>
      </c>
      <c r="H432" s="50" t="s">
        <v>436</v>
      </c>
      <c r="I432" s="50" t="s">
        <v>90</v>
      </c>
      <c r="J432" s="50" t="s">
        <v>8339</v>
      </c>
      <c r="K432" s="53">
        <v>2017.88</v>
      </c>
      <c r="L432" s="50"/>
    </row>
    <row r="433" spans="1:12" x14ac:dyDescent="0.25">
      <c r="A433" s="50" t="s">
        <v>8336</v>
      </c>
      <c r="B433" s="50" t="s">
        <v>8931</v>
      </c>
      <c r="C433" s="50" t="s">
        <v>8594</v>
      </c>
      <c r="D433" s="50" t="s">
        <v>37</v>
      </c>
      <c r="E433" s="51">
        <v>45421</v>
      </c>
      <c r="F433" s="50" t="s">
        <v>72</v>
      </c>
      <c r="G433" s="50" t="s">
        <v>3698</v>
      </c>
      <c r="H433" s="50" t="s">
        <v>3699</v>
      </c>
      <c r="I433" s="50" t="s">
        <v>90</v>
      </c>
      <c r="J433" s="50" t="s">
        <v>8339</v>
      </c>
      <c r="K433" s="53">
        <v>2017.88</v>
      </c>
      <c r="L433" s="50"/>
    </row>
    <row r="434" spans="1:12" x14ac:dyDescent="0.25">
      <c r="A434" s="50" t="s">
        <v>8336</v>
      </c>
      <c r="B434" s="50" t="s">
        <v>8932</v>
      </c>
      <c r="C434" s="50" t="s">
        <v>8594</v>
      </c>
      <c r="D434" s="50" t="s">
        <v>37</v>
      </c>
      <c r="E434" s="51">
        <v>45421</v>
      </c>
      <c r="F434" s="50" t="s">
        <v>72</v>
      </c>
      <c r="G434" s="50" t="s">
        <v>3698</v>
      </c>
      <c r="H434" s="50" t="s">
        <v>3699</v>
      </c>
      <c r="I434" s="50" t="s">
        <v>90</v>
      </c>
      <c r="J434" s="50" t="s">
        <v>8339</v>
      </c>
      <c r="K434" s="53">
        <v>2017.88</v>
      </c>
      <c r="L434" s="50"/>
    </row>
    <row r="435" spans="1:12" x14ac:dyDescent="0.25">
      <c r="A435" s="50" t="s">
        <v>8336</v>
      </c>
      <c r="B435" s="50" t="s">
        <v>8933</v>
      </c>
      <c r="C435" s="50" t="s">
        <v>8594</v>
      </c>
      <c r="D435" s="50" t="s">
        <v>37</v>
      </c>
      <c r="E435" s="51">
        <v>45421</v>
      </c>
      <c r="F435" s="50" t="s">
        <v>72</v>
      </c>
      <c r="G435" s="50" t="s">
        <v>3698</v>
      </c>
      <c r="H435" s="50" t="s">
        <v>3699</v>
      </c>
      <c r="I435" s="50" t="s">
        <v>90</v>
      </c>
      <c r="J435" s="50" t="s">
        <v>8339</v>
      </c>
      <c r="K435" s="53">
        <v>2017.88</v>
      </c>
      <c r="L435" s="50"/>
    </row>
    <row r="436" spans="1:12" x14ac:dyDescent="0.25">
      <c r="A436" s="50" t="s">
        <v>8336</v>
      </c>
      <c r="B436" s="50" t="s">
        <v>8934</v>
      </c>
      <c r="C436" s="50" t="s">
        <v>8594</v>
      </c>
      <c r="D436" s="50" t="s">
        <v>37</v>
      </c>
      <c r="E436" s="51">
        <v>45421</v>
      </c>
      <c r="F436" s="50" t="s">
        <v>72</v>
      </c>
      <c r="G436" s="50" t="s">
        <v>3698</v>
      </c>
      <c r="H436" s="50" t="s">
        <v>3699</v>
      </c>
      <c r="I436" s="50" t="s">
        <v>90</v>
      </c>
      <c r="J436" s="50" t="s">
        <v>8339</v>
      </c>
      <c r="K436" s="53">
        <v>2017.88</v>
      </c>
      <c r="L436" s="50"/>
    </row>
    <row r="437" spans="1:12" x14ac:dyDescent="0.25">
      <c r="A437" s="50" t="s">
        <v>8336</v>
      </c>
      <c r="B437" s="50" t="s">
        <v>8935</v>
      </c>
      <c r="C437" s="50" t="s">
        <v>8594</v>
      </c>
      <c r="D437" s="50" t="s">
        <v>37</v>
      </c>
      <c r="E437" s="51">
        <v>45421</v>
      </c>
      <c r="F437" s="50" t="s">
        <v>72</v>
      </c>
      <c r="G437" s="50" t="s">
        <v>3698</v>
      </c>
      <c r="H437" s="50" t="s">
        <v>3699</v>
      </c>
      <c r="I437" s="50" t="s">
        <v>90</v>
      </c>
      <c r="J437" s="50" t="s">
        <v>8339</v>
      </c>
      <c r="K437" s="53">
        <v>2017.88</v>
      </c>
      <c r="L437" s="50"/>
    </row>
    <row r="438" spans="1:12" x14ac:dyDescent="0.25">
      <c r="A438" s="50" t="s">
        <v>8336</v>
      </c>
      <c r="B438" s="50" t="s">
        <v>8936</v>
      </c>
      <c r="C438" s="50" t="s">
        <v>8594</v>
      </c>
      <c r="D438" s="50" t="s">
        <v>37</v>
      </c>
      <c r="E438" s="51">
        <v>45421</v>
      </c>
      <c r="F438" s="50" t="s">
        <v>72</v>
      </c>
      <c r="G438" s="50" t="s">
        <v>3698</v>
      </c>
      <c r="H438" s="50" t="s">
        <v>3699</v>
      </c>
      <c r="I438" s="50" t="s">
        <v>90</v>
      </c>
      <c r="J438" s="50" t="s">
        <v>8339</v>
      </c>
      <c r="K438" s="53">
        <v>2017.88</v>
      </c>
      <c r="L438" s="50"/>
    </row>
    <row r="439" spans="1:12" x14ac:dyDescent="0.25">
      <c r="A439" s="50" t="s">
        <v>8336</v>
      </c>
      <c r="B439" s="50" t="s">
        <v>8937</v>
      </c>
      <c r="C439" s="50" t="s">
        <v>8594</v>
      </c>
      <c r="D439" s="50" t="s">
        <v>37</v>
      </c>
      <c r="E439" s="51">
        <v>45421</v>
      </c>
      <c r="F439" s="50" t="s">
        <v>72</v>
      </c>
      <c r="G439" s="50" t="s">
        <v>3698</v>
      </c>
      <c r="H439" s="50" t="s">
        <v>3699</v>
      </c>
      <c r="I439" s="50" t="s">
        <v>90</v>
      </c>
      <c r="J439" s="50" t="s">
        <v>8339</v>
      </c>
      <c r="K439" s="53">
        <v>2017.88</v>
      </c>
      <c r="L439" s="50"/>
    </row>
    <row r="440" spans="1:12" x14ac:dyDescent="0.25">
      <c r="A440" s="50" t="s">
        <v>8336</v>
      </c>
      <c r="B440" s="50" t="s">
        <v>8938</v>
      </c>
      <c r="C440" s="50" t="s">
        <v>8594</v>
      </c>
      <c r="D440" s="50" t="s">
        <v>37</v>
      </c>
      <c r="E440" s="51">
        <v>45421</v>
      </c>
      <c r="F440" s="50" t="s">
        <v>72</v>
      </c>
      <c r="G440" s="50" t="s">
        <v>3698</v>
      </c>
      <c r="H440" s="50" t="s">
        <v>3699</v>
      </c>
      <c r="I440" s="50" t="s">
        <v>90</v>
      </c>
      <c r="J440" s="50" t="s">
        <v>8339</v>
      </c>
      <c r="K440" s="53">
        <v>2017.88</v>
      </c>
      <c r="L440" s="50"/>
    </row>
    <row r="441" spans="1:12" x14ac:dyDescent="0.25">
      <c r="A441" s="50" t="s">
        <v>8336</v>
      </c>
      <c r="B441" s="50" t="s">
        <v>8939</v>
      </c>
      <c r="C441" s="50" t="s">
        <v>8594</v>
      </c>
      <c r="D441" s="50" t="s">
        <v>37</v>
      </c>
      <c r="E441" s="51">
        <v>45421</v>
      </c>
      <c r="F441" s="50" t="s">
        <v>72</v>
      </c>
      <c r="G441" s="50" t="s">
        <v>3698</v>
      </c>
      <c r="H441" s="50" t="s">
        <v>3699</v>
      </c>
      <c r="I441" s="50" t="s">
        <v>90</v>
      </c>
      <c r="J441" s="50" t="s">
        <v>8339</v>
      </c>
      <c r="K441" s="53">
        <v>2017.88</v>
      </c>
      <c r="L441" s="50"/>
    </row>
    <row r="442" spans="1:12" x14ac:dyDescent="0.25">
      <c r="A442" s="50" t="s">
        <v>8336</v>
      </c>
      <c r="B442" s="50" t="s">
        <v>8940</v>
      </c>
      <c r="C442" s="50" t="s">
        <v>8594</v>
      </c>
      <c r="D442" s="50" t="s">
        <v>37</v>
      </c>
      <c r="E442" s="51">
        <v>45421</v>
      </c>
      <c r="F442" s="50" t="s">
        <v>72</v>
      </c>
      <c r="G442" s="50" t="s">
        <v>3698</v>
      </c>
      <c r="H442" s="50" t="s">
        <v>3699</v>
      </c>
      <c r="I442" s="50" t="s">
        <v>90</v>
      </c>
      <c r="J442" s="50" t="s">
        <v>8339</v>
      </c>
      <c r="K442" s="53">
        <v>2017.91</v>
      </c>
      <c r="L442" s="50"/>
    </row>
    <row r="443" spans="1:12" x14ac:dyDescent="0.25">
      <c r="A443" s="50" t="s">
        <v>8336</v>
      </c>
      <c r="B443" s="50" t="s">
        <v>8941</v>
      </c>
      <c r="C443" s="50" t="s">
        <v>8594</v>
      </c>
      <c r="D443" s="50" t="s">
        <v>37</v>
      </c>
      <c r="E443" s="51">
        <v>45421</v>
      </c>
      <c r="F443" s="50" t="s">
        <v>72</v>
      </c>
      <c r="G443" s="50" t="s">
        <v>392</v>
      </c>
      <c r="H443" s="50" t="s">
        <v>393</v>
      </c>
      <c r="I443" s="50" t="s">
        <v>90</v>
      </c>
      <c r="J443" s="50" t="s">
        <v>8339</v>
      </c>
      <c r="K443" s="53">
        <v>2017.88</v>
      </c>
      <c r="L443" s="50"/>
    </row>
    <row r="444" spans="1:12" x14ac:dyDescent="0.25">
      <c r="A444" s="50" t="s">
        <v>8336</v>
      </c>
      <c r="B444" s="50" t="s">
        <v>8942</v>
      </c>
      <c r="C444" s="50" t="s">
        <v>8594</v>
      </c>
      <c r="D444" s="50" t="s">
        <v>37</v>
      </c>
      <c r="E444" s="51">
        <v>45421</v>
      </c>
      <c r="F444" s="50" t="s">
        <v>72</v>
      </c>
      <c r="G444" s="50" t="s">
        <v>392</v>
      </c>
      <c r="H444" s="50" t="s">
        <v>393</v>
      </c>
      <c r="I444" s="50" t="s">
        <v>90</v>
      </c>
      <c r="J444" s="50" t="s">
        <v>8339</v>
      </c>
      <c r="K444" s="53">
        <v>2017.88</v>
      </c>
      <c r="L444" s="50"/>
    </row>
    <row r="445" spans="1:12" x14ac:dyDescent="0.25">
      <c r="A445" s="50" t="s">
        <v>8336</v>
      </c>
      <c r="B445" s="50" t="s">
        <v>8943</v>
      </c>
      <c r="C445" s="50" t="s">
        <v>8594</v>
      </c>
      <c r="D445" s="50" t="s">
        <v>37</v>
      </c>
      <c r="E445" s="51">
        <v>45421</v>
      </c>
      <c r="F445" s="50" t="s">
        <v>72</v>
      </c>
      <c r="G445" s="50" t="s">
        <v>392</v>
      </c>
      <c r="H445" s="50" t="s">
        <v>393</v>
      </c>
      <c r="I445" s="50" t="s">
        <v>90</v>
      </c>
      <c r="J445" s="50" t="s">
        <v>8339</v>
      </c>
      <c r="K445" s="53">
        <v>2017.88</v>
      </c>
      <c r="L445" s="50"/>
    </row>
    <row r="446" spans="1:12" x14ac:dyDescent="0.25">
      <c r="A446" s="50" t="s">
        <v>8336</v>
      </c>
      <c r="B446" s="50" t="s">
        <v>8944</v>
      </c>
      <c r="C446" s="50" t="s">
        <v>8594</v>
      </c>
      <c r="D446" s="50" t="s">
        <v>37</v>
      </c>
      <c r="E446" s="51">
        <v>45421</v>
      </c>
      <c r="F446" s="50" t="s">
        <v>72</v>
      </c>
      <c r="G446" s="50" t="s">
        <v>392</v>
      </c>
      <c r="H446" s="50" t="s">
        <v>393</v>
      </c>
      <c r="I446" s="50" t="s">
        <v>90</v>
      </c>
      <c r="J446" s="50" t="s">
        <v>8339</v>
      </c>
      <c r="K446" s="53">
        <v>2017.88</v>
      </c>
      <c r="L446" s="50"/>
    </row>
    <row r="447" spans="1:12" x14ac:dyDescent="0.25">
      <c r="A447" s="50" t="s">
        <v>8336</v>
      </c>
      <c r="B447" s="50" t="s">
        <v>8945</v>
      </c>
      <c r="C447" s="50" t="s">
        <v>8594</v>
      </c>
      <c r="D447" s="50" t="s">
        <v>37</v>
      </c>
      <c r="E447" s="51">
        <v>45421</v>
      </c>
      <c r="F447" s="50" t="s">
        <v>72</v>
      </c>
      <c r="G447" s="50" t="s">
        <v>392</v>
      </c>
      <c r="H447" s="50" t="s">
        <v>393</v>
      </c>
      <c r="I447" s="50" t="s">
        <v>90</v>
      </c>
      <c r="J447" s="50" t="s">
        <v>8339</v>
      </c>
      <c r="K447" s="53">
        <v>2017.88</v>
      </c>
      <c r="L447" s="50"/>
    </row>
    <row r="448" spans="1:12" x14ac:dyDescent="0.25">
      <c r="A448" s="50" t="s">
        <v>8336</v>
      </c>
      <c r="B448" s="50" t="s">
        <v>8946</v>
      </c>
      <c r="C448" s="50" t="s">
        <v>8594</v>
      </c>
      <c r="D448" s="50" t="s">
        <v>37</v>
      </c>
      <c r="E448" s="51">
        <v>45421</v>
      </c>
      <c r="F448" s="50" t="s">
        <v>72</v>
      </c>
      <c r="G448" s="50" t="s">
        <v>392</v>
      </c>
      <c r="H448" s="50" t="s">
        <v>393</v>
      </c>
      <c r="I448" s="50" t="s">
        <v>90</v>
      </c>
      <c r="J448" s="50" t="s">
        <v>8339</v>
      </c>
      <c r="K448" s="53">
        <v>2017.88</v>
      </c>
      <c r="L448" s="50"/>
    </row>
    <row r="449" spans="1:12" x14ac:dyDescent="0.25">
      <c r="A449" s="50" t="s">
        <v>8336</v>
      </c>
      <c r="B449" s="50" t="s">
        <v>8947</v>
      </c>
      <c r="C449" s="50" t="s">
        <v>8594</v>
      </c>
      <c r="D449" s="50" t="s">
        <v>37</v>
      </c>
      <c r="E449" s="51">
        <v>45421</v>
      </c>
      <c r="F449" s="50" t="s">
        <v>72</v>
      </c>
      <c r="G449" s="50" t="s">
        <v>392</v>
      </c>
      <c r="H449" s="50" t="s">
        <v>393</v>
      </c>
      <c r="I449" s="50" t="s">
        <v>90</v>
      </c>
      <c r="J449" s="50" t="s">
        <v>8339</v>
      </c>
      <c r="K449" s="53">
        <v>2017.88</v>
      </c>
      <c r="L449" s="50"/>
    </row>
    <row r="450" spans="1:12" x14ac:dyDescent="0.25">
      <c r="A450" s="50" t="s">
        <v>8336</v>
      </c>
      <c r="B450" s="50" t="s">
        <v>8948</v>
      </c>
      <c r="C450" s="50" t="s">
        <v>8594</v>
      </c>
      <c r="D450" s="50" t="s">
        <v>37</v>
      </c>
      <c r="E450" s="51">
        <v>45421</v>
      </c>
      <c r="F450" s="50" t="s">
        <v>72</v>
      </c>
      <c r="G450" s="50" t="s">
        <v>392</v>
      </c>
      <c r="H450" s="50" t="s">
        <v>393</v>
      </c>
      <c r="I450" s="50" t="s">
        <v>90</v>
      </c>
      <c r="J450" s="50" t="s">
        <v>8339</v>
      </c>
      <c r="K450" s="53">
        <v>2017.88</v>
      </c>
      <c r="L450" s="50"/>
    </row>
    <row r="451" spans="1:12" x14ac:dyDescent="0.25">
      <c r="A451" s="50" t="s">
        <v>8336</v>
      </c>
      <c r="B451" s="50" t="s">
        <v>8949</v>
      </c>
      <c r="C451" s="50" t="s">
        <v>8594</v>
      </c>
      <c r="D451" s="50" t="s">
        <v>37</v>
      </c>
      <c r="E451" s="51">
        <v>45421</v>
      </c>
      <c r="F451" s="50" t="s">
        <v>72</v>
      </c>
      <c r="G451" s="50" t="s">
        <v>392</v>
      </c>
      <c r="H451" s="50" t="s">
        <v>393</v>
      </c>
      <c r="I451" s="50" t="s">
        <v>90</v>
      </c>
      <c r="J451" s="50" t="s">
        <v>8339</v>
      </c>
      <c r="K451" s="53">
        <v>2017.88</v>
      </c>
      <c r="L451" s="50"/>
    </row>
    <row r="452" spans="1:12" x14ac:dyDescent="0.25">
      <c r="A452" s="50" t="s">
        <v>8336</v>
      </c>
      <c r="B452" s="50" t="s">
        <v>8950</v>
      </c>
      <c r="C452" s="50" t="s">
        <v>8594</v>
      </c>
      <c r="D452" s="50" t="s">
        <v>37</v>
      </c>
      <c r="E452" s="51">
        <v>45421</v>
      </c>
      <c r="F452" s="50" t="s">
        <v>72</v>
      </c>
      <c r="G452" s="50" t="s">
        <v>392</v>
      </c>
      <c r="H452" s="50" t="s">
        <v>393</v>
      </c>
      <c r="I452" s="50" t="s">
        <v>90</v>
      </c>
      <c r="J452" s="50" t="s">
        <v>8339</v>
      </c>
      <c r="K452" s="53">
        <v>2017.88</v>
      </c>
      <c r="L452" s="50"/>
    </row>
    <row r="453" spans="1:12" x14ac:dyDescent="0.25">
      <c r="A453" s="50" t="s">
        <v>8336</v>
      </c>
      <c r="B453" s="50" t="s">
        <v>8951</v>
      </c>
      <c r="C453" s="50" t="s">
        <v>8594</v>
      </c>
      <c r="D453" s="50" t="s">
        <v>37</v>
      </c>
      <c r="E453" s="51">
        <v>45421</v>
      </c>
      <c r="F453" s="50" t="s">
        <v>72</v>
      </c>
      <c r="G453" s="50" t="s">
        <v>392</v>
      </c>
      <c r="H453" s="50" t="s">
        <v>393</v>
      </c>
      <c r="I453" s="50" t="s">
        <v>90</v>
      </c>
      <c r="J453" s="50" t="s">
        <v>8339</v>
      </c>
      <c r="K453" s="53">
        <v>2017.88</v>
      </c>
      <c r="L453" s="50"/>
    </row>
    <row r="454" spans="1:12" x14ac:dyDescent="0.25">
      <c r="A454" s="50" t="s">
        <v>8336</v>
      </c>
      <c r="B454" s="50" t="s">
        <v>8952</v>
      </c>
      <c r="C454" s="50" t="s">
        <v>8594</v>
      </c>
      <c r="D454" s="50" t="s">
        <v>37</v>
      </c>
      <c r="E454" s="51">
        <v>45421</v>
      </c>
      <c r="F454" s="50" t="s">
        <v>72</v>
      </c>
      <c r="G454" s="50" t="s">
        <v>392</v>
      </c>
      <c r="H454" s="50" t="s">
        <v>393</v>
      </c>
      <c r="I454" s="50" t="s">
        <v>90</v>
      </c>
      <c r="J454" s="50" t="s">
        <v>8339</v>
      </c>
      <c r="K454" s="53">
        <v>2017.88</v>
      </c>
      <c r="L454" s="50"/>
    </row>
    <row r="455" spans="1:12" x14ac:dyDescent="0.25">
      <c r="A455" s="50" t="s">
        <v>8336</v>
      </c>
      <c r="B455" s="50" t="s">
        <v>8953</v>
      </c>
      <c r="C455" s="50" t="s">
        <v>8594</v>
      </c>
      <c r="D455" s="50" t="s">
        <v>37</v>
      </c>
      <c r="E455" s="51">
        <v>45421</v>
      </c>
      <c r="F455" s="50" t="s">
        <v>72</v>
      </c>
      <c r="G455" s="50" t="s">
        <v>392</v>
      </c>
      <c r="H455" s="50" t="s">
        <v>393</v>
      </c>
      <c r="I455" s="50" t="s">
        <v>90</v>
      </c>
      <c r="J455" s="50" t="s">
        <v>8339</v>
      </c>
      <c r="K455" s="53">
        <v>2017.88</v>
      </c>
      <c r="L455" s="50"/>
    </row>
    <row r="456" spans="1:12" x14ac:dyDescent="0.25">
      <c r="A456" s="50" t="s">
        <v>8336</v>
      </c>
      <c r="B456" s="50" t="s">
        <v>8954</v>
      </c>
      <c r="C456" s="50" t="s">
        <v>8594</v>
      </c>
      <c r="D456" s="50" t="s">
        <v>37</v>
      </c>
      <c r="E456" s="51">
        <v>45421</v>
      </c>
      <c r="F456" s="50" t="s">
        <v>72</v>
      </c>
      <c r="G456" s="50" t="s">
        <v>392</v>
      </c>
      <c r="H456" s="50" t="s">
        <v>393</v>
      </c>
      <c r="I456" s="50" t="s">
        <v>90</v>
      </c>
      <c r="J456" s="50" t="s">
        <v>8339</v>
      </c>
      <c r="K456" s="53">
        <v>2017.88</v>
      </c>
      <c r="L456" s="50"/>
    </row>
    <row r="457" spans="1:12" x14ac:dyDescent="0.25">
      <c r="A457" s="50" t="s">
        <v>8336</v>
      </c>
      <c r="B457" s="50" t="s">
        <v>8955</v>
      </c>
      <c r="C457" s="50" t="s">
        <v>8594</v>
      </c>
      <c r="D457" s="50" t="s">
        <v>37</v>
      </c>
      <c r="E457" s="51">
        <v>45421</v>
      </c>
      <c r="F457" s="50" t="s">
        <v>72</v>
      </c>
      <c r="G457" s="50" t="s">
        <v>392</v>
      </c>
      <c r="H457" s="50" t="s">
        <v>393</v>
      </c>
      <c r="I457" s="50" t="s">
        <v>90</v>
      </c>
      <c r="J457" s="50" t="s">
        <v>8339</v>
      </c>
      <c r="K457" s="53">
        <v>2017.88</v>
      </c>
      <c r="L457" s="50"/>
    </row>
    <row r="458" spans="1:12" x14ac:dyDescent="0.25">
      <c r="A458" s="50" t="s">
        <v>8336</v>
      </c>
      <c r="B458" s="50" t="s">
        <v>8956</v>
      </c>
      <c r="C458" s="50" t="s">
        <v>8594</v>
      </c>
      <c r="D458" s="50" t="s">
        <v>37</v>
      </c>
      <c r="E458" s="51">
        <v>45421</v>
      </c>
      <c r="F458" s="50" t="s">
        <v>72</v>
      </c>
      <c r="G458" s="50" t="s">
        <v>392</v>
      </c>
      <c r="H458" s="50" t="s">
        <v>393</v>
      </c>
      <c r="I458" s="50" t="s">
        <v>90</v>
      </c>
      <c r="J458" s="50" t="s">
        <v>8339</v>
      </c>
      <c r="K458" s="53">
        <v>2017.88</v>
      </c>
      <c r="L458" s="50"/>
    </row>
    <row r="459" spans="1:12" x14ac:dyDescent="0.25">
      <c r="A459" s="50" t="s">
        <v>8336</v>
      </c>
      <c r="B459" s="50" t="s">
        <v>8957</v>
      </c>
      <c r="C459" s="50" t="s">
        <v>8958</v>
      </c>
      <c r="D459" s="50" t="s">
        <v>37</v>
      </c>
      <c r="E459" s="51">
        <v>45421</v>
      </c>
      <c r="F459" s="50" t="s">
        <v>72</v>
      </c>
      <c r="G459" s="50" t="s">
        <v>396</v>
      </c>
      <c r="H459" s="50" t="s">
        <v>397</v>
      </c>
      <c r="I459" s="50" t="s">
        <v>3222</v>
      </c>
      <c r="J459" s="50" t="s">
        <v>8416</v>
      </c>
      <c r="K459" s="53">
        <v>1186.5</v>
      </c>
      <c r="L459" s="50"/>
    </row>
    <row r="460" spans="1:12" x14ac:dyDescent="0.25">
      <c r="A460" s="50" t="s">
        <v>8336</v>
      </c>
      <c r="B460" s="50" t="s">
        <v>8959</v>
      </c>
      <c r="C460" s="50" t="s">
        <v>8960</v>
      </c>
      <c r="D460" s="50" t="s">
        <v>37</v>
      </c>
      <c r="E460" s="51">
        <v>45421</v>
      </c>
      <c r="F460" s="50" t="s">
        <v>72</v>
      </c>
      <c r="G460" s="50" t="s">
        <v>396</v>
      </c>
      <c r="H460" s="50" t="s">
        <v>397</v>
      </c>
      <c r="I460" s="50" t="s">
        <v>3222</v>
      </c>
      <c r="J460" s="50" t="s">
        <v>8416</v>
      </c>
      <c r="K460" s="53">
        <v>1186.5</v>
      </c>
      <c r="L460" s="50"/>
    </row>
    <row r="461" spans="1:12" x14ac:dyDescent="0.25">
      <c r="A461" s="50" t="s">
        <v>8336</v>
      </c>
      <c r="B461" s="50" t="s">
        <v>8961</v>
      </c>
      <c r="C461" s="50" t="s">
        <v>8962</v>
      </c>
      <c r="D461" s="50" t="s">
        <v>37</v>
      </c>
      <c r="E461" s="51">
        <v>45422</v>
      </c>
      <c r="F461" s="50" t="s">
        <v>72</v>
      </c>
      <c r="G461" s="50" t="s">
        <v>396</v>
      </c>
      <c r="H461" s="50" t="s">
        <v>397</v>
      </c>
      <c r="I461" s="50" t="s">
        <v>3222</v>
      </c>
      <c r="J461" s="50" t="s">
        <v>8416</v>
      </c>
      <c r="K461" s="53">
        <v>1186.5</v>
      </c>
      <c r="L461" s="50"/>
    </row>
    <row r="462" spans="1:12" x14ac:dyDescent="0.25">
      <c r="A462" s="50" t="s">
        <v>8336</v>
      </c>
      <c r="B462" s="50" t="s">
        <v>8963</v>
      </c>
      <c r="C462" s="50" t="s">
        <v>8964</v>
      </c>
      <c r="D462" s="50" t="s">
        <v>37</v>
      </c>
      <c r="E462" s="51">
        <v>45425</v>
      </c>
      <c r="F462" s="50" t="s">
        <v>72</v>
      </c>
      <c r="G462" s="50" t="s">
        <v>8965</v>
      </c>
      <c r="H462" s="50" t="s">
        <v>8966</v>
      </c>
      <c r="I462" s="50" t="s">
        <v>772</v>
      </c>
      <c r="J462" s="50" t="s">
        <v>8345</v>
      </c>
      <c r="K462" s="53">
        <v>1771.36</v>
      </c>
      <c r="L462" s="50"/>
    </row>
    <row r="463" spans="1:12" x14ac:dyDescent="0.25">
      <c r="A463" s="50" t="s">
        <v>8336</v>
      </c>
      <c r="B463" s="50" t="s">
        <v>8967</v>
      </c>
      <c r="C463" s="50" t="s">
        <v>8968</v>
      </c>
      <c r="D463" s="50" t="s">
        <v>37</v>
      </c>
      <c r="E463" s="51">
        <v>45425</v>
      </c>
      <c r="F463" s="50" t="s">
        <v>72</v>
      </c>
      <c r="G463" s="50" t="s">
        <v>693</v>
      </c>
      <c r="H463" s="50" t="s">
        <v>694</v>
      </c>
      <c r="I463" s="50" t="s">
        <v>772</v>
      </c>
      <c r="J463" s="50" t="s">
        <v>8345</v>
      </c>
      <c r="K463" s="53">
        <v>2177.09</v>
      </c>
      <c r="L463" s="50"/>
    </row>
    <row r="464" spans="1:12" x14ac:dyDescent="0.25">
      <c r="A464" s="50" t="s">
        <v>8336</v>
      </c>
      <c r="B464" s="50" t="s">
        <v>8969</v>
      </c>
      <c r="C464" s="50" t="s">
        <v>8614</v>
      </c>
      <c r="D464" s="50" t="s">
        <v>37</v>
      </c>
      <c r="E464" s="51">
        <v>45426</v>
      </c>
      <c r="F464" s="50" t="s">
        <v>72</v>
      </c>
      <c r="G464" s="50" t="s">
        <v>558</v>
      </c>
      <c r="H464" s="50" t="s">
        <v>559</v>
      </c>
      <c r="I464" s="50" t="s">
        <v>772</v>
      </c>
      <c r="J464" s="50" t="s">
        <v>8345</v>
      </c>
      <c r="K464" s="53">
        <v>1949.98</v>
      </c>
      <c r="L464" s="50"/>
    </row>
    <row r="465" spans="1:12" x14ac:dyDescent="0.25">
      <c r="A465" s="50" t="s">
        <v>8336</v>
      </c>
      <c r="B465" s="50" t="s">
        <v>8970</v>
      </c>
      <c r="C465" s="50" t="s">
        <v>8614</v>
      </c>
      <c r="D465" s="50" t="s">
        <v>37</v>
      </c>
      <c r="E465" s="51">
        <v>45426</v>
      </c>
      <c r="F465" s="50" t="s">
        <v>72</v>
      </c>
      <c r="G465" s="50" t="s">
        <v>558</v>
      </c>
      <c r="H465" s="50" t="s">
        <v>559</v>
      </c>
      <c r="I465" s="50" t="s">
        <v>772</v>
      </c>
      <c r="J465" s="50" t="s">
        <v>8345</v>
      </c>
      <c r="K465" s="53">
        <v>1949.98</v>
      </c>
      <c r="L465" s="50"/>
    </row>
    <row r="466" spans="1:12" x14ac:dyDescent="0.25">
      <c r="A466" s="50" t="s">
        <v>8336</v>
      </c>
      <c r="B466" s="50" t="s">
        <v>8971</v>
      </c>
      <c r="C466" s="50" t="s">
        <v>8419</v>
      </c>
      <c r="D466" s="50" t="s">
        <v>37</v>
      </c>
      <c r="E466" s="51">
        <v>45426</v>
      </c>
      <c r="F466" s="50" t="s">
        <v>72</v>
      </c>
      <c r="G466" s="50" t="s">
        <v>8972</v>
      </c>
      <c r="H466" s="50" t="s">
        <v>8973</v>
      </c>
      <c r="I466" s="50" t="s">
        <v>820</v>
      </c>
      <c r="J466" s="50" t="s">
        <v>8353</v>
      </c>
      <c r="K466" s="53">
        <v>296.88</v>
      </c>
      <c r="L466" s="50"/>
    </row>
    <row r="467" spans="1:12" x14ac:dyDescent="0.25">
      <c r="A467" s="50" t="s">
        <v>8336</v>
      </c>
      <c r="B467" s="50" t="s">
        <v>8974</v>
      </c>
      <c r="C467" s="50" t="s">
        <v>8412</v>
      </c>
      <c r="D467" s="50" t="s">
        <v>37</v>
      </c>
      <c r="E467" s="51">
        <v>45426</v>
      </c>
      <c r="F467" s="50" t="s">
        <v>72</v>
      </c>
      <c r="G467" s="50" t="s">
        <v>368</v>
      </c>
      <c r="H467" s="50" t="s">
        <v>369</v>
      </c>
      <c r="I467" s="50" t="s">
        <v>820</v>
      </c>
      <c r="J467" s="50" t="s">
        <v>8353</v>
      </c>
      <c r="K467" s="53">
        <v>428.49</v>
      </c>
      <c r="L467" s="50"/>
    </row>
    <row r="468" spans="1:12" x14ac:dyDescent="0.25">
      <c r="A468" s="50" t="s">
        <v>8336</v>
      </c>
      <c r="B468" s="50" t="s">
        <v>8975</v>
      </c>
      <c r="C468" s="50" t="s">
        <v>8976</v>
      </c>
      <c r="D468" s="50" t="s">
        <v>37</v>
      </c>
      <c r="E468" s="51">
        <v>45426</v>
      </c>
      <c r="F468" s="50" t="s">
        <v>72</v>
      </c>
      <c r="G468" s="50" t="s">
        <v>152</v>
      </c>
      <c r="H468" s="50" t="s">
        <v>153</v>
      </c>
      <c r="I468" s="50" t="s">
        <v>3222</v>
      </c>
      <c r="J468" s="50" t="s">
        <v>8416</v>
      </c>
      <c r="K468" s="53">
        <v>1257.27</v>
      </c>
      <c r="L468" s="50"/>
    </row>
    <row r="469" spans="1:12" x14ac:dyDescent="0.25">
      <c r="A469" s="50" t="s">
        <v>8336</v>
      </c>
      <c r="B469" s="50" t="s">
        <v>8977</v>
      </c>
      <c r="C469" s="50" t="s">
        <v>8482</v>
      </c>
      <c r="D469" s="50" t="s">
        <v>37</v>
      </c>
      <c r="E469" s="51">
        <v>45427</v>
      </c>
      <c r="F469" s="50" t="s">
        <v>72</v>
      </c>
      <c r="G469" s="50" t="s">
        <v>447</v>
      </c>
      <c r="H469" s="50" t="s">
        <v>448</v>
      </c>
      <c r="I469" s="50" t="s">
        <v>820</v>
      </c>
      <c r="J469" s="50" t="s">
        <v>8348</v>
      </c>
      <c r="K469" s="53">
        <v>1603.12</v>
      </c>
      <c r="L469" s="50"/>
    </row>
    <row r="470" spans="1:12" x14ac:dyDescent="0.25">
      <c r="A470" s="50" t="s">
        <v>8336</v>
      </c>
      <c r="B470" s="50" t="s">
        <v>8978</v>
      </c>
      <c r="C470" s="50" t="s">
        <v>8979</v>
      </c>
      <c r="D470" s="50" t="s">
        <v>37</v>
      </c>
      <c r="E470" s="51">
        <v>45428</v>
      </c>
      <c r="F470" s="50" t="s">
        <v>72</v>
      </c>
      <c r="G470" s="50" t="s">
        <v>302</v>
      </c>
      <c r="H470" s="50" t="s">
        <v>303</v>
      </c>
      <c r="I470" s="50" t="s">
        <v>3222</v>
      </c>
      <c r="J470" s="50" t="s">
        <v>8416</v>
      </c>
      <c r="K470" s="53">
        <v>1186.5</v>
      </c>
      <c r="L470" s="50"/>
    </row>
    <row r="471" spans="1:12" x14ac:dyDescent="0.25">
      <c r="A471" s="50" t="s">
        <v>8336</v>
      </c>
      <c r="B471" s="50" t="s">
        <v>8980</v>
      </c>
      <c r="C471" s="50" t="s">
        <v>8785</v>
      </c>
      <c r="D471" s="50" t="s">
        <v>37</v>
      </c>
      <c r="E471" s="51">
        <v>45429</v>
      </c>
      <c r="F471" s="50" t="s">
        <v>72</v>
      </c>
      <c r="G471" s="50" t="s">
        <v>8981</v>
      </c>
      <c r="H471" s="50" t="s">
        <v>8982</v>
      </c>
      <c r="I471" s="50" t="s">
        <v>820</v>
      </c>
      <c r="J471" s="50" t="s">
        <v>8348</v>
      </c>
      <c r="K471" s="53">
        <v>2990</v>
      </c>
      <c r="L471" s="50"/>
    </row>
    <row r="472" spans="1:12" x14ac:dyDescent="0.25">
      <c r="A472" s="50" t="s">
        <v>8336</v>
      </c>
      <c r="B472" s="50" t="s">
        <v>8983</v>
      </c>
      <c r="C472" s="50" t="s">
        <v>8984</v>
      </c>
      <c r="D472" s="50" t="s">
        <v>37</v>
      </c>
      <c r="E472" s="51">
        <v>45429</v>
      </c>
      <c r="F472" s="50" t="s">
        <v>72</v>
      </c>
      <c r="G472" s="50" t="s">
        <v>693</v>
      </c>
      <c r="H472" s="50" t="s">
        <v>694</v>
      </c>
      <c r="I472" s="50" t="s">
        <v>772</v>
      </c>
      <c r="J472" s="50" t="s">
        <v>8345</v>
      </c>
      <c r="K472" s="53">
        <v>1770</v>
      </c>
      <c r="L472" s="50"/>
    </row>
    <row r="473" spans="1:12" x14ac:dyDescent="0.25">
      <c r="A473" s="50" t="s">
        <v>8336</v>
      </c>
      <c r="B473" s="50" t="s">
        <v>8985</v>
      </c>
      <c r="C473" s="50" t="s">
        <v>8986</v>
      </c>
      <c r="D473" s="50" t="s">
        <v>37</v>
      </c>
      <c r="E473" s="51">
        <v>45429</v>
      </c>
      <c r="F473" s="50" t="s">
        <v>72</v>
      </c>
      <c r="G473" s="50" t="s">
        <v>4129</v>
      </c>
      <c r="H473" s="50" t="s">
        <v>4130</v>
      </c>
      <c r="I473" s="50" t="s">
        <v>772</v>
      </c>
      <c r="J473" s="50" t="s">
        <v>8345</v>
      </c>
      <c r="K473" s="53">
        <v>1599</v>
      </c>
      <c r="L473" s="50"/>
    </row>
    <row r="474" spans="1:12" x14ac:dyDescent="0.25">
      <c r="A474" s="50" t="s">
        <v>8336</v>
      </c>
      <c r="B474" s="50" t="s">
        <v>8987</v>
      </c>
      <c r="C474" s="50" t="s">
        <v>8984</v>
      </c>
      <c r="D474" s="50" t="s">
        <v>37</v>
      </c>
      <c r="E474" s="51">
        <v>45429</v>
      </c>
      <c r="F474" s="50" t="s">
        <v>72</v>
      </c>
      <c r="G474" s="50" t="s">
        <v>242</v>
      </c>
      <c r="H474" s="50" t="s">
        <v>243</v>
      </c>
      <c r="I474" s="50" t="s">
        <v>772</v>
      </c>
      <c r="J474" s="50" t="s">
        <v>8345</v>
      </c>
      <c r="K474" s="53">
        <v>1751.56</v>
      </c>
      <c r="L474" s="50"/>
    </row>
    <row r="475" spans="1:12" x14ac:dyDescent="0.25">
      <c r="A475" s="50" t="s">
        <v>8336</v>
      </c>
      <c r="B475" s="50" t="s">
        <v>8988</v>
      </c>
      <c r="C475" s="50" t="s">
        <v>8989</v>
      </c>
      <c r="D475" s="50" t="s">
        <v>37</v>
      </c>
      <c r="E475" s="51">
        <v>45434</v>
      </c>
      <c r="F475" s="50" t="s">
        <v>72</v>
      </c>
      <c r="G475" s="50" t="s">
        <v>462</v>
      </c>
      <c r="H475" s="50" t="s">
        <v>463</v>
      </c>
      <c r="I475" s="50" t="s">
        <v>3222</v>
      </c>
      <c r="J475" s="50" t="s">
        <v>8416</v>
      </c>
      <c r="K475" s="53">
        <v>2035.58</v>
      </c>
      <c r="L475" s="50"/>
    </row>
    <row r="476" spans="1:12" x14ac:dyDescent="0.25">
      <c r="A476" s="50" t="s">
        <v>8336</v>
      </c>
      <c r="B476" s="50" t="s">
        <v>8990</v>
      </c>
      <c r="C476" s="50" t="s">
        <v>8989</v>
      </c>
      <c r="D476" s="50" t="s">
        <v>37</v>
      </c>
      <c r="E476" s="51">
        <v>45434</v>
      </c>
      <c r="F476" s="50" t="s">
        <v>72</v>
      </c>
      <c r="G476" s="50" t="s">
        <v>462</v>
      </c>
      <c r="H476" s="50" t="s">
        <v>463</v>
      </c>
      <c r="I476" s="50" t="s">
        <v>3222</v>
      </c>
      <c r="J476" s="50" t="s">
        <v>8416</v>
      </c>
      <c r="K476" s="53">
        <v>2035.58</v>
      </c>
      <c r="L476" s="50"/>
    </row>
    <row r="477" spans="1:12" x14ac:dyDescent="0.25">
      <c r="A477" s="50" t="s">
        <v>8336</v>
      </c>
      <c r="B477" s="50" t="s">
        <v>8991</v>
      </c>
      <c r="C477" s="50" t="s">
        <v>8412</v>
      </c>
      <c r="D477" s="50" t="s">
        <v>37</v>
      </c>
      <c r="E477" s="51">
        <v>45436</v>
      </c>
      <c r="F477" s="50" t="s">
        <v>72</v>
      </c>
      <c r="G477" s="50" t="s">
        <v>1727</v>
      </c>
      <c r="H477" s="50" t="s">
        <v>1728</v>
      </c>
      <c r="I477" s="50" t="s">
        <v>820</v>
      </c>
      <c r="J477" s="50" t="s">
        <v>8353</v>
      </c>
      <c r="K477" s="53">
        <v>428.49</v>
      </c>
      <c r="L477" s="50"/>
    </row>
    <row r="478" spans="1:12" x14ac:dyDescent="0.25">
      <c r="A478" s="50" t="s">
        <v>8336</v>
      </c>
      <c r="B478" s="50" t="s">
        <v>8992</v>
      </c>
      <c r="C478" s="50" t="s">
        <v>8450</v>
      </c>
      <c r="D478" s="50" t="s">
        <v>37</v>
      </c>
      <c r="E478" s="51">
        <v>45440</v>
      </c>
      <c r="F478" s="50" t="s">
        <v>72</v>
      </c>
      <c r="G478" s="50" t="s">
        <v>1628</v>
      </c>
      <c r="H478" s="50" t="s">
        <v>1629</v>
      </c>
      <c r="I478" s="50" t="s">
        <v>8041</v>
      </c>
      <c r="J478" s="50" t="s">
        <v>8442</v>
      </c>
      <c r="K478" s="53">
        <v>440.39</v>
      </c>
      <c r="L478" s="50"/>
    </row>
    <row r="479" spans="1:12" x14ac:dyDescent="0.25">
      <c r="A479" s="50" t="s">
        <v>8336</v>
      </c>
      <c r="B479" s="50" t="s">
        <v>8993</v>
      </c>
      <c r="C479" s="50" t="s">
        <v>8450</v>
      </c>
      <c r="D479" s="50" t="s">
        <v>37</v>
      </c>
      <c r="E479" s="51">
        <v>45440</v>
      </c>
      <c r="F479" s="50" t="s">
        <v>72</v>
      </c>
      <c r="G479" s="50" t="s">
        <v>1628</v>
      </c>
      <c r="H479" s="50" t="s">
        <v>1629</v>
      </c>
      <c r="I479" s="50" t="s">
        <v>8041</v>
      </c>
      <c r="J479" s="50" t="s">
        <v>8442</v>
      </c>
      <c r="K479" s="53">
        <v>440.38</v>
      </c>
      <c r="L479" s="50"/>
    </row>
    <row r="480" spans="1:12" x14ac:dyDescent="0.25">
      <c r="A480" s="50" t="s">
        <v>8336</v>
      </c>
      <c r="B480" s="50" t="s">
        <v>8994</v>
      </c>
      <c r="C480" s="50" t="s">
        <v>8995</v>
      </c>
      <c r="D480" s="50" t="s">
        <v>37</v>
      </c>
      <c r="E480" s="51">
        <v>45440</v>
      </c>
      <c r="F480" s="50" t="s">
        <v>72</v>
      </c>
      <c r="G480" s="50" t="s">
        <v>4095</v>
      </c>
      <c r="H480" s="50" t="s">
        <v>4096</v>
      </c>
      <c r="I480" s="50" t="s">
        <v>3222</v>
      </c>
      <c r="J480" s="50" t="s">
        <v>8416</v>
      </c>
      <c r="K480" s="53">
        <v>1186.5</v>
      </c>
      <c r="L480" s="50"/>
    </row>
    <row r="481" spans="1:12" x14ac:dyDescent="0.25">
      <c r="A481" s="50" t="s">
        <v>8336</v>
      </c>
      <c r="B481" s="50" t="s">
        <v>8996</v>
      </c>
      <c r="C481" s="50" t="s">
        <v>8617</v>
      </c>
      <c r="D481" s="50" t="s">
        <v>37</v>
      </c>
      <c r="E481" s="51">
        <v>45441</v>
      </c>
      <c r="F481" s="50" t="s">
        <v>72</v>
      </c>
      <c r="G481" s="50" t="s">
        <v>123</v>
      </c>
      <c r="H481" s="50" t="s">
        <v>124</v>
      </c>
      <c r="I481" s="50" t="s">
        <v>772</v>
      </c>
      <c r="J481" s="50" t="s">
        <v>8345</v>
      </c>
      <c r="K481" s="53">
        <v>1675.1</v>
      </c>
      <c r="L481" s="50"/>
    </row>
    <row r="482" spans="1:12" x14ac:dyDescent="0.25">
      <c r="A482" s="50" t="s">
        <v>8336</v>
      </c>
      <c r="B482" s="50" t="s">
        <v>8997</v>
      </c>
      <c r="C482" s="50" t="s">
        <v>8617</v>
      </c>
      <c r="D482" s="50" t="s">
        <v>37</v>
      </c>
      <c r="E482" s="51">
        <v>45441</v>
      </c>
      <c r="F482" s="50" t="s">
        <v>72</v>
      </c>
      <c r="G482" s="50" t="s">
        <v>641</v>
      </c>
      <c r="H482" s="50" t="s">
        <v>642</v>
      </c>
      <c r="I482" s="50" t="s">
        <v>772</v>
      </c>
      <c r="J482" s="50" t="s">
        <v>8345</v>
      </c>
      <c r="K482" s="53">
        <v>1675.1</v>
      </c>
      <c r="L482" s="50"/>
    </row>
    <row r="483" spans="1:12" x14ac:dyDescent="0.25">
      <c r="A483" s="50" t="s">
        <v>8336</v>
      </c>
      <c r="B483" s="50" t="s">
        <v>8998</v>
      </c>
      <c r="C483" s="50" t="s">
        <v>3685</v>
      </c>
      <c r="D483" s="50" t="s">
        <v>37</v>
      </c>
      <c r="E483" s="51">
        <v>45441</v>
      </c>
      <c r="F483" s="50" t="s">
        <v>72</v>
      </c>
      <c r="G483" s="50" t="s">
        <v>462</v>
      </c>
      <c r="H483" s="50" t="s">
        <v>463</v>
      </c>
      <c r="I483" s="50" t="s">
        <v>3222</v>
      </c>
      <c r="J483" s="50" t="s">
        <v>8356</v>
      </c>
      <c r="K483" s="53">
        <v>2609.7600000000002</v>
      </c>
      <c r="L483" s="50"/>
    </row>
    <row r="484" spans="1:12" x14ac:dyDescent="0.25">
      <c r="A484" s="50" t="s">
        <v>8336</v>
      </c>
      <c r="B484" s="50" t="s">
        <v>8999</v>
      </c>
      <c r="C484" s="50" t="s">
        <v>8617</v>
      </c>
      <c r="D484" s="50" t="s">
        <v>37</v>
      </c>
      <c r="E484" s="51">
        <v>45441</v>
      </c>
      <c r="F484" s="50" t="s">
        <v>72</v>
      </c>
      <c r="G484" s="50" t="s">
        <v>1056</v>
      </c>
      <c r="H484" s="50" t="s">
        <v>1057</v>
      </c>
      <c r="I484" s="50" t="s">
        <v>772</v>
      </c>
      <c r="J484" s="50" t="s">
        <v>8345</v>
      </c>
      <c r="K484" s="53">
        <v>1675.11</v>
      </c>
      <c r="L484" s="50"/>
    </row>
    <row r="485" spans="1:12" x14ac:dyDescent="0.25">
      <c r="A485" s="50" t="s">
        <v>8336</v>
      </c>
      <c r="B485" s="50" t="s">
        <v>9000</v>
      </c>
      <c r="C485" s="50" t="s">
        <v>8412</v>
      </c>
      <c r="D485" s="50" t="s">
        <v>37</v>
      </c>
      <c r="E485" s="51">
        <v>45441</v>
      </c>
      <c r="F485" s="50" t="s">
        <v>72</v>
      </c>
      <c r="G485" s="50" t="s">
        <v>462</v>
      </c>
      <c r="H485" s="50" t="s">
        <v>463</v>
      </c>
      <c r="I485" s="50" t="s">
        <v>820</v>
      </c>
      <c r="J485" s="50" t="s">
        <v>8353</v>
      </c>
      <c r="K485" s="53">
        <v>428.49</v>
      </c>
      <c r="L485" s="50"/>
    </row>
    <row r="486" spans="1:12" x14ac:dyDescent="0.25">
      <c r="A486" s="50" t="s">
        <v>8336</v>
      </c>
      <c r="B486" s="50" t="s">
        <v>9001</v>
      </c>
      <c r="C486" s="50" t="s">
        <v>9002</v>
      </c>
      <c r="D486" s="50" t="s">
        <v>37</v>
      </c>
      <c r="E486" s="51">
        <v>45441</v>
      </c>
      <c r="F486" s="50" t="s">
        <v>72</v>
      </c>
      <c r="G486" s="50" t="s">
        <v>357</v>
      </c>
      <c r="H486" s="50" t="s">
        <v>358</v>
      </c>
      <c r="I486" s="50" t="s">
        <v>820</v>
      </c>
      <c r="J486" s="50" t="s">
        <v>8348</v>
      </c>
      <c r="K486" s="53">
        <v>2661.99</v>
      </c>
      <c r="L486" s="50"/>
    </row>
    <row r="487" spans="1:12" x14ac:dyDescent="0.25">
      <c r="A487" s="50" t="s">
        <v>8336</v>
      </c>
      <c r="B487" s="50" t="s">
        <v>9003</v>
      </c>
      <c r="C487" s="50" t="s">
        <v>9004</v>
      </c>
      <c r="D487" s="50" t="s">
        <v>37</v>
      </c>
      <c r="E487" s="51">
        <v>45442</v>
      </c>
      <c r="F487" s="50" t="s">
        <v>72</v>
      </c>
      <c r="G487" s="50" t="s">
        <v>423</v>
      </c>
      <c r="H487" s="50" t="s">
        <v>424</v>
      </c>
      <c r="I487" s="50" t="s">
        <v>90</v>
      </c>
      <c r="J487" s="50" t="s">
        <v>8339</v>
      </c>
      <c r="K487" s="53">
        <v>2934.25</v>
      </c>
      <c r="L487" s="50"/>
    </row>
    <row r="488" spans="1:12" x14ac:dyDescent="0.25">
      <c r="A488" s="50" t="s">
        <v>8336</v>
      </c>
      <c r="B488" s="50" t="s">
        <v>9005</v>
      </c>
      <c r="C488" s="50" t="s">
        <v>9004</v>
      </c>
      <c r="D488" s="50" t="s">
        <v>37</v>
      </c>
      <c r="E488" s="51">
        <v>45442</v>
      </c>
      <c r="F488" s="50" t="s">
        <v>72</v>
      </c>
      <c r="G488" s="50" t="s">
        <v>423</v>
      </c>
      <c r="H488" s="50" t="s">
        <v>424</v>
      </c>
      <c r="I488" s="50" t="s">
        <v>90</v>
      </c>
      <c r="J488" s="50" t="s">
        <v>8339</v>
      </c>
      <c r="K488" s="53">
        <v>2934.25</v>
      </c>
      <c r="L488" s="50"/>
    </row>
    <row r="489" spans="1:12" x14ac:dyDescent="0.25">
      <c r="A489" s="50" t="s">
        <v>8336</v>
      </c>
      <c r="B489" s="50" t="s">
        <v>9006</v>
      </c>
      <c r="C489" s="50" t="s">
        <v>9004</v>
      </c>
      <c r="D489" s="50" t="s">
        <v>37</v>
      </c>
      <c r="E489" s="51">
        <v>45442</v>
      </c>
      <c r="F489" s="50" t="s">
        <v>72</v>
      </c>
      <c r="G489" s="50" t="s">
        <v>423</v>
      </c>
      <c r="H489" s="50" t="s">
        <v>424</v>
      </c>
      <c r="I489" s="50" t="s">
        <v>90</v>
      </c>
      <c r="J489" s="50" t="s">
        <v>8339</v>
      </c>
      <c r="K489" s="53">
        <v>2934.25</v>
      </c>
      <c r="L489" s="50"/>
    </row>
    <row r="490" spans="1:12" x14ac:dyDescent="0.25">
      <c r="A490" s="50" t="s">
        <v>8336</v>
      </c>
      <c r="B490" s="50" t="s">
        <v>9007</v>
      </c>
      <c r="C490" s="50" t="s">
        <v>9004</v>
      </c>
      <c r="D490" s="50" t="s">
        <v>37</v>
      </c>
      <c r="E490" s="51">
        <v>45442</v>
      </c>
      <c r="F490" s="50" t="s">
        <v>72</v>
      </c>
      <c r="G490" s="50" t="s">
        <v>423</v>
      </c>
      <c r="H490" s="50" t="s">
        <v>424</v>
      </c>
      <c r="I490" s="50" t="s">
        <v>90</v>
      </c>
      <c r="J490" s="50" t="s">
        <v>8339</v>
      </c>
      <c r="K490" s="53">
        <v>2934.25</v>
      </c>
      <c r="L490" s="50"/>
    </row>
    <row r="491" spans="1:12" x14ac:dyDescent="0.25">
      <c r="A491" s="50" t="s">
        <v>8336</v>
      </c>
      <c r="B491" s="50" t="s">
        <v>9008</v>
      </c>
      <c r="C491" s="50" t="s">
        <v>9004</v>
      </c>
      <c r="D491" s="50" t="s">
        <v>37</v>
      </c>
      <c r="E491" s="51">
        <v>45442</v>
      </c>
      <c r="F491" s="50" t="s">
        <v>72</v>
      </c>
      <c r="G491" s="50" t="s">
        <v>423</v>
      </c>
      <c r="H491" s="50" t="s">
        <v>424</v>
      </c>
      <c r="I491" s="50" t="s">
        <v>90</v>
      </c>
      <c r="J491" s="50" t="s">
        <v>8339</v>
      </c>
      <c r="K491" s="53">
        <v>2934.25</v>
      </c>
      <c r="L491" s="50"/>
    </row>
    <row r="492" spans="1:12" x14ac:dyDescent="0.25">
      <c r="A492" s="50" t="s">
        <v>8336</v>
      </c>
      <c r="B492" s="50" t="s">
        <v>9009</v>
      </c>
      <c r="C492" s="50" t="s">
        <v>9004</v>
      </c>
      <c r="D492" s="50" t="s">
        <v>37</v>
      </c>
      <c r="E492" s="51">
        <v>45442</v>
      </c>
      <c r="F492" s="50" t="s">
        <v>72</v>
      </c>
      <c r="G492" s="50" t="s">
        <v>423</v>
      </c>
      <c r="H492" s="50" t="s">
        <v>424</v>
      </c>
      <c r="I492" s="50" t="s">
        <v>90</v>
      </c>
      <c r="J492" s="50" t="s">
        <v>8339</v>
      </c>
      <c r="K492" s="53">
        <v>2934.25</v>
      </c>
      <c r="L492" s="50"/>
    </row>
    <row r="493" spans="1:12" x14ac:dyDescent="0.25">
      <c r="A493" s="50" t="s">
        <v>8336</v>
      </c>
      <c r="B493" s="50" t="s">
        <v>9010</v>
      </c>
      <c r="C493" s="50" t="s">
        <v>9004</v>
      </c>
      <c r="D493" s="50" t="s">
        <v>37</v>
      </c>
      <c r="E493" s="51">
        <v>45442</v>
      </c>
      <c r="F493" s="50" t="s">
        <v>72</v>
      </c>
      <c r="G493" s="50" t="s">
        <v>423</v>
      </c>
      <c r="H493" s="50" t="s">
        <v>424</v>
      </c>
      <c r="I493" s="50" t="s">
        <v>90</v>
      </c>
      <c r="J493" s="50" t="s">
        <v>8339</v>
      </c>
      <c r="K493" s="53">
        <v>2934.25</v>
      </c>
      <c r="L493" s="50"/>
    </row>
    <row r="494" spans="1:12" x14ac:dyDescent="0.25">
      <c r="A494" s="50" t="s">
        <v>8336</v>
      </c>
      <c r="B494" s="50" t="s">
        <v>9011</v>
      </c>
      <c r="C494" s="50" t="s">
        <v>9004</v>
      </c>
      <c r="D494" s="50" t="s">
        <v>37</v>
      </c>
      <c r="E494" s="51">
        <v>45442</v>
      </c>
      <c r="F494" s="50" t="s">
        <v>72</v>
      </c>
      <c r="G494" s="50" t="s">
        <v>494</v>
      </c>
      <c r="H494" s="50" t="s">
        <v>495</v>
      </c>
      <c r="I494" s="50" t="s">
        <v>90</v>
      </c>
      <c r="J494" s="50" t="s">
        <v>8339</v>
      </c>
      <c r="K494" s="53">
        <v>2934.25</v>
      </c>
      <c r="L494" s="50"/>
    </row>
    <row r="495" spans="1:12" x14ac:dyDescent="0.25">
      <c r="A495" s="50" t="s">
        <v>8336</v>
      </c>
      <c r="B495" s="50" t="s">
        <v>9012</v>
      </c>
      <c r="C495" s="50" t="s">
        <v>9004</v>
      </c>
      <c r="D495" s="50" t="s">
        <v>37</v>
      </c>
      <c r="E495" s="51">
        <v>45442</v>
      </c>
      <c r="F495" s="50" t="s">
        <v>72</v>
      </c>
      <c r="G495" s="50" t="s">
        <v>494</v>
      </c>
      <c r="H495" s="50" t="s">
        <v>495</v>
      </c>
      <c r="I495" s="50" t="s">
        <v>90</v>
      </c>
      <c r="J495" s="50" t="s">
        <v>8339</v>
      </c>
      <c r="K495" s="53">
        <v>2934.25</v>
      </c>
      <c r="L495" s="50"/>
    </row>
    <row r="496" spans="1:12" x14ac:dyDescent="0.25">
      <c r="A496" s="50" t="s">
        <v>8336</v>
      </c>
      <c r="B496" s="50" t="s">
        <v>9013</v>
      </c>
      <c r="C496" s="50" t="s">
        <v>9004</v>
      </c>
      <c r="D496" s="50" t="s">
        <v>37</v>
      </c>
      <c r="E496" s="51">
        <v>45442</v>
      </c>
      <c r="F496" s="50" t="s">
        <v>72</v>
      </c>
      <c r="G496" s="50" t="s">
        <v>494</v>
      </c>
      <c r="H496" s="50" t="s">
        <v>495</v>
      </c>
      <c r="I496" s="50" t="s">
        <v>90</v>
      </c>
      <c r="J496" s="50" t="s">
        <v>8339</v>
      </c>
      <c r="K496" s="53">
        <v>2934.25</v>
      </c>
      <c r="L496" s="50"/>
    </row>
    <row r="497" spans="1:12" x14ac:dyDescent="0.25">
      <c r="A497" s="50" t="s">
        <v>8336</v>
      </c>
      <c r="B497" s="50" t="s">
        <v>9014</v>
      </c>
      <c r="C497" s="50" t="s">
        <v>9004</v>
      </c>
      <c r="D497" s="50" t="s">
        <v>37</v>
      </c>
      <c r="E497" s="51">
        <v>45442</v>
      </c>
      <c r="F497" s="50" t="s">
        <v>72</v>
      </c>
      <c r="G497" s="50" t="s">
        <v>494</v>
      </c>
      <c r="H497" s="50" t="s">
        <v>495</v>
      </c>
      <c r="I497" s="50" t="s">
        <v>90</v>
      </c>
      <c r="J497" s="50" t="s">
        <v>8339</v>
      </c>
      <c r="K497" s="53">
        <v>2934.25</v>
      </c>
      <c r="L497" s="50"/>
    </row>
    <row r="498" spans="1:12" x14ac:dyDescent="0.25">
      <c r="A498" s="50" t="s">
        <v>8336</v>
      </c>
      <c r="B498" s="50" t="s">
        <v>9015</v>
      </c>
      <c r="C498" s="50" t="s">
        <v>9004</v>
      </c>
      <c r="D498" s="50" t="s">
        <v>37</v>
      </c>
      <c r="E498" s="51">
        <v>45442</v>
      </c>
      <c r="F498" s="50" t="s">
        <v>72</v>
      </c>
      <c r="G498" s="50" t="s">
        <v>321</v>
      </c>
      <c r="H498" s="50" t="s">
        <v>322</v>
      </c>
      <c r="I498" s="50" t="s">
        <v>90</v>
      </c>
      <c r="J498" s="50" t="s">
        <v>8339</v>
      </c>
      <c r="K498" s="53">
        <v>2934.25</v>
      </c>
      <c r="L498" s="50"/>
    </row>
    <row r="499" spans="1:12" x14ac:dyDescent="0.25">
      <c r="A499" s="50" t="s">
        <v>8336</v>
      </c>
      <c r="B499" s="50" t="s">
        <v>9016</v>
      </c>
      <c r="C499" s="50" t="s">
        <v>9004</v>
      </c>
      <c r="D499" s="50" t="s">
        <v>37</v>
      </c>
      <c r="E499" s="51">
        <v>45442</v>
      </c>
      <c r="F499" s="50" t="s">
        <v>72</v>
      </c>
      <c r="G499" s="50" t="s">
        <v>321</v>
      </c>
      <c r="H499" s="50" t="s">
        <v>322</v>
      </c>
      <c r="I499" s="50" t="s">
        <v>90</v>
      </c>
      <c r="J499" s="50" t="s">
        <v>8339</v>
      </c>
      <c r="K499" s="53">
        <v>2934.25</v>
      </c>
      <c r="L499" s="50"/>
    </row>
    <row r="500" spans="1:12" x14ac:dyDescent="0.25">
      <c r="A500" s="50" t="s">
        <v>8336</v>
      </c>
      <c r="B500" s="50" t="s">
        <v>9017</v>
      </c>
      <c r="C500" s="50" t="s">
        <v>9004</v>
      </c>
      <c r="D500" s="50" t="s">
        <v>37</v>
      </c>
      <c r="E500" s="51">
        <v>45442</v>
      </c>
      <c r="F500" s="50" t="s">
        <v>72</v>
      </c>
      <c r="G500" s="50" t="s">
        <v>321</v>
      </c>
      <c r="H500" s="50" t="s">
        <v>322</v>
      </c>
      <c r="I500" s="50" t="s">
        <v>90</v>
      </c>
      <c r="J500" s="50" t="s">
        <v>8339</v>
      </c>
      <c r="K500" s="53">
        <v>2934.25</v>
      </c>
      <c r="L500" s="50"/>
    </row>
    <row r="501" spans="1:12" x14ac:dyDescent="0.25">
      <c r="A501" s="50" t="s">
        <v>8336</v>
      </c>
      <c r="B501" s="50" t="s">
        <v>9018</v>
      </c>
      <c r="C501" s="50" t="s">
        <v>9004</v>
      </c>
      <c r="D501" s="50" t="s">
        <v>37</v>
      </c>
      <c r="E501" s="51">
        <v>45442</v>
      </c>
      <c r="F501" s="50" t="s">
        <v>72</v>
      </c>
      <c r="G501" s="50" t="s">
        <v>321</v>
      </c>
      <c r="H501" s="50" t="s">
        <v>322</v>
      </c>
      <c r="I501" s="50" t="s">
        <v>90</v>
      </c>
      <c r="J501" s="50" t="s">
        <v>8339</v>
      </c>
      <c r="K501" s="53">
        <v>2934.25</v>
      </c>
      <c r="L501" s="50"/>
    </row>
    <row r="502" spans="1:12" x14ac:dyDescent="0.25">
      <c r="A502" s="50" t="s">
        <v>8336</v>
      </c>
      <c r="B502" s="50" t="s">
        <v>9019</v>
      </c>
      <c r="C502" s="50" t="s">
        <v>8488</v>
      </c>
      <c r="D502" s="50" t="s">
        <v>37</v>
      </c>
      <c r="E502" s="51">
        <v>45443</v>
      </c>
      <c r="F502" s="50" t="s">
        <v>72</v>
      </c>
      <c r="G502" s="50" t="s">
        <v>528</v>
      </c>
      <c r="H502" s="50" t="s">
        <v>529</v>
      </c>
      <c r="I502" s="50" t="s">
        <v>3222</v>
      </c>
      <c r="J502" s="50" t="s">
        <v>8356</v>
      </c>
      <c r="K502" s="53">
        <v>2811.5</v>
      </c>
      <c r="L502" s="50"/>
    </row>
    <row r="503" spans="1:12" x14ac:dyDescent="0.25">
      <c r="A503" s="50" t="s">
        <v>8336</v>
      </c>
      <c r="B503" s="50" t="s">
        <v>9020</v>
      </c>
      <c r="C503" s="50" t="s">
        <v>8488</v>
      </c>
      <c r="D503" s="50" t="s">
        <v>37</v>
      </c>
      <c r="E503" s="51">
        <v>45443</v>
      </c>
      <c r="F503" s="50" t="s">
        <v>72</v>
      </c>
      <c r="G503" s="50" t="s">
        <v>528</v>
      </c>
      <c r="H503" s="50" t="s">
        <v>529</v>
      </c>
      <c r="I503" s="50" t="s">
        <v>3222</v>
      </c>
      <c r="J503" s="50" t="s">
        <v>8356</v>
      </c>
      <c r="K503" s="53">
        <v>2811.49</v>
      </c>
      <c r="L503" s="50"/>
    </row>
    <row r="504" spans="1:12" x14ac:dyDescent="0.25">
      <c r="A504" s="50" t="s">
        <v>8336</v>
      </c>
      <c r="B504" s="50" t="s">
        <v>9021</v>
      </c>
      <c r="C504" s="50" t="s">
        <v>8566</v>
      </c>
      <c r="D504" s="50" t="s">
        <v>37</v>
      </c>
      <c r="E504" s="51">
        <v>45443</v>
      </c>
      <c r="F504" s="50" t="s">
        <v>72</v>
      </c>
      <c r="G504" s="50" t="s">
        <v>5586</v>
      </c>
      <c r="H504" s="50" t="s">
        <v>5587</v>
      </c>
      <c r="I504" s="50" t="s">
        <v>3222</v>
      </c>
      <c r="J504" s="50" t="s">
        <v>8356</v>
      </c>
      <c r="K504" s="53">
        <v>1204.55</v>
      </c>
      <c r="L504" s="50"/>
    </row>
    <row r="505" spans="1:12" x14ac:dyDescent="0.25">
      <c r="A505" s="50" t="s">
        <v>8336</v>
      </c>
      <c r="B505" s="50" t="s">
        <v>9022</v>
      </c>
      <c r="C505" s="50" t="s">
        <v>8566</v>
      </c>
      <c r="D505" s="50" t="s">
        <v>37</v>
      </c>
      <c r="E505" s="51">
        <v>45443</v>
      </c>
      <c r="F505" s="50" t="s">
        <v>72</v>
      </c>
      <c r="G505" s="50" t="s">
        <v>5586</v>
      </c>
      <c r="H505" s="50" t="s">
        <v>5587</v>
      </c>
      <c r="I505" s="50" t="s">
        <v>3222</v>
      </c>
      <c r="J505" s="50" t="s">
        <v>8356</v>
      </c>
      <c r="K505" s="53">
        <v>1204.55</v>
      </c>
      <c r="L505" s="50"/>
    </row>
    <row r="506" spans="1:12" x14ac:dyDescent="0.25">
      <c r="A506" s="50" t="s">
        <v>8336</v>
      </c>
      <c r="B506" s="50" t="s">
        <v>9023</v>
      </c>
      <c r="C506" s="50" t="s">
        <v>8566</v>
      </c>
      <c r="D506" s="50" t="s">
        <v>37</v>
      </c>
      <c r="E506" s="51">
        <v>45443</v>
      </c>
      <c r="F506" s="50" t="s">
        <v>72</v>
      </c>
      <c r="G506" s="50" t="s">
        <v>654</v>
      </c>
      <c r="H506" s="50" t="s">
        <v>655</v>
      </c>
      <c r="I506" s="50" t="s">
        <v>3222</v>
      </c>
      <c r="J506" s="50" t="s">
        <v>8356</v>
      </c>
      <c r="K506" s="53">
        <v>1204.55</v>
      </c>
      <c r="L506" s="50"/>
    </row>
    <row r="507" spans="1:12" x14ac:dyDescent="0.25">
      <c r="A507" s="50" t="s">
        <v>8336</v>
      </c>
      <c r="B507" s="50" t="s">
        <v>9024</v>
      </c>
      <c r="C507" s="50" t="s">
        <v>8566</v>
      </c>
      <c r="D507" s="50" t="s">
        <v>37</v>
      </c>
      <c r="E507" s="51">
        <v>45443</v>
      </c>
      <c r="F507" s="50" t="s">
        <v>72</v>
      </c>
      <c r="G507" s="50" t="s">
        <v>5586</v>
      </c>
      <c r="H507" s="50" t="s">
        <v>5587</v>
      </c>
      <c r="I507" s="50" t="s">
        <v>3222</v>
      </c>
      <c r="J507" s="50" t="s">
        <v>8356</v>
      </c>
      <c r="K507" s="53">
        <v>1204.55</v>
      </c>
      <c r="L507" s="50"/>
    </row>
    <row r="508" spans="1:12" x14ac:dyDescent="0.25">
      <c r="A508" s="50" t="s">
        <v>8336</v>
      </c>
      <c r="B508" s="50" t="s">
        <v>9025</v>
      </c>
      <c r="C508" s="50" t="s">
        <v>8566</v>
      </c>
      <c r="D508" s="50" t="s">
        <v>37</v>
      </c>
      <c r="E508" s="51">
        <v>45443</v>
      </c>
      <c r="F508" s="50" t="s">
        <v>72</v>
      </c>
      <c r="G508" s="50" t="s">
        <v>5586</v>
      </c>
      <c r="H508" s="50" t="s">
        <v>5587</v>
      </c>
      <c r="I508" s="50" t="s">
        <v>3222</v>
      </c>
      <c r="J508" s="50" t="s">
        <v>8356</v>
      </c>
      <c r="K508" s="53">
        <v>1204.55</v>
      </c>
      <c r="L508" s="50"/>
    </row>
    <row r="509" spans="1:12" x14ac:dyDescent="0.25">
      <c r="A509" s="50" t="s">
        <v>8336</v>
      </c>
      <c r="B509" s="50" t="s">
        <v>9026</v>
      </c>
      <c r="C509" s="50" t="s">
        <v>8566</v>
      </c>
      <c r="D509" s="50" t="s">
        <v>37</v>
      </c>
      <c r="E509" s="51">
        <v>45443</v>
      </c>
      <c r="F509" s="50" t="s">
        <v>72</v>
      </c>
      <c r="G509" s="50" t="s">
        <v>3515</v>
      </c>
      <c r="H509" s="50" t="s">
        <v>3516</v>
      </c>
      <c r="I509" s="50" t="s">
        <v>3222</v>
      </c>
      <c r="J509" s="50" t="s">
        <v>8356</v>
      </c>
      <c r="K509" s="53">
        <v>1204.55</v>
      </c>
      <c r="L509" s="50"/>
    </row>
    <row r="510" spans="1:12" x14ac:dyDescent="0.25">
      <c r="A510" s="50" t="s">
        <v>8336</v>
      </c>
      <c r="B510" s="50" t="s">
        <v>9027</v>
      </c>
      <c r="C510" s="50" t="s">
        <v>8566</v>
      </c>
      <c r="D510" s="50" t="s">
        <v>37</v>
      </c>
      <c r="E510" s="51">
        <v>45443</v>
      </c>
      <c r="F510" s="50" t="s">
        <v>72</v>
      </c>
      <c r="G510" s="50" t="s">
        <v>502</v>
      </c>
      <c r="H510" s="50" t="s">
        <v>503</v>
      </c>
      <c r="I510" s="50" t="s">
        <v>3222</v>
      </c>
      <c r="J510" s="50" t="s">
        <v>8356</v>
      </c>
      <c r="K510" s="53">
        <v>1204.55</v>
      </c>
      <c r="L510" s="50"/>
    </row>
    <row r="511" spans="1:12" x14ac:dyDescent="0.25">
      <c r="A511" s="50" t="s">
        <v>8336</v>
      </c>
      <c r="B511" s="50" t="s">
        <v>9028</v>
      </c>
      <c r="C511" s="50" t="s">
        <v>8566</v>
      </c>
      <c r="D511" s="50" t="s">
        <v>37</v>
      </c>
      <c r="E511" s="51">
        <v>45443</v>
      </c>
      <c r="F511" s="50" t="s">
        <v>72</v>
      </c>
      <c r="G511" s="50" t="s">
        <v>1206</v>
      </c>
      <c r="H511" s="50" t="s">
        <v>1207</v>
      </c>
      <c r="I511" s="50" t="s">
        <v>3222</v>
      </c>
      <c r="J511" s="50" t="s">
        <v>8356</v>
      </c>
      <c r="K511" s="53">
        <v>1204.55</v>
      </c>
      <c r="L511" s="50"/>
    </row>
    <row r="512" spans="1:12" x14ac:dyDescent="0.25">
      <c r="A512" s="50" t="s">
        <v>8336</v>
      </c>
      <c r="B512" s="50" t="s">
        <v>9029</v>
      </c>
      <c r="C512" s="50" t="s">
        <v>8566</v>
      </c>
      <c r="D512" s="50" t="s">
        <v>37</v>
      </c>
      <c r="E512" s="51">
        <v>45443</v>
      </c>
      <c r="F512" s="50" t="s">
        <v>72</v>
      </c>
      <c r="G512" s="50" t="s">
        <v>5586</v>
      </c>
      <c r="H512" s="50" t="s">
        <v>5587</v>
      </c>
      <c r="I512" s="50" t="s">
        <v>3222</v>
      </c>
      <c r="J512" s="50" t="s">
        <v>8356</v>
      </c>
      <c r="K512" s="53">
        <v>1204.55</v>
      </c>
      <c r="L512" s="50"/>
    </row>
    <row r="513" spans="1:12" x14ac:dyDescent="0.25">
      <c r="A513" s="50" t="s">
        <v>8336</v>
      </c>
      <c r="B513" s="50" t="s">
        <v>9030</v>
      </c>
      <c r="C513" s="50" t="s">
        <v>8566</v>
      </c>
      <c r="D513" s="50" t="s">
        <v>37</v>
      </c>
      <c r="E513" s="51">
        <v>45443</v>
      </c>
      <c r="F513" s="50" t="s">
        <v>72</v>
      </c>
      <c r="G513" s="50" t="s">
        <v>5586</v>
      </c>
      <c r="H513" s="50" t="s">
        <v>5587</v>
      </c>
      <c r="I513" s="50" t="s">
        <v>3222</v>
      </c>
      <c r="J513" s="50" t="s">
        <v>8356</v>
      </c>
      <c r="K513" s="53">
        <v>1204.53</v>
      </c>
      <c r="L513" s="50"/>
    </row>
    <row r="514" spans="1:12" x14ac:dyDescent="0.25">
      <c r="A514" s="50" t="s">
        <v>8336</v>
      </c>
      <c r="B514" s="50" t="s">
        <v>9031</v>
      </c>
      <c r="C514" s="50" t="s">
        <v>9032</v>
      </c>
      <c r="D514" s="50" t="s">
        <v>37</v>
      </c>
      <c r="E514" s="51">
        <v>45446</v>
      </c>
      <c r="F514" s="50" t="s">
        <v>72</v>
      </c>
      <c r="G514" s="50" t="s">
        <v>1736</v>
      </c>
      <c r="H514" s="50" t="s">
        <v>1737</v>
      </c>
      <c r="I514" s="50" t="s">
        <v>90</v>
      </c>
      <c r="J514" s="50" t="s">
        <v>8339</v>
      </c>
      <c r="K514" s="53">
        <v>1936</v>
      </c>
      <c r="L514" s="50"/>
    </row>
    <row r="515" spans="1:12" x14ac:dyDescent="0.25">
      <c r="A515" s="50" t="s">
        <v>8336</v>
      </c>
      <c r="B515" s="50" t="s">
        <v>9033</v>
      </c>
      <c r="C515" s="50" t="s">
        <v>9032</v>
      </c>
      <c r="D515" s="50" t="s">
        <v>37</v>
      </c>
      <c r="E515" s="51">
        <v>45446</v>
      </c>
      <c r="F515" s="50" t="s">
        <v>72</v>
      </c>
      <c r="G515" s="50" t="s">
        <v>1736</v>
      </c>
      <c r="H515" s="50" t="s">
        <v>1737</v>
      </c>
      <c r="I515" s="50" t="s">
        <v>90</v>
      </c>
      <c r="J515" s="50" t="s">
        <v>8339</v>
      </c>
      <c r="K515" s="53">
        <v>1936</v>
      </c>
      <c r="L515" s="50"/>
    </row>
    <row r="516" spans="1:12" x14ac:dyDescent="0.25">
      <c r="A516" s="50" t="s">
        <v>8336</v>
      </c>
      <c r="B516" s="50" t="s">
        <v>9034</v>
      </c>
      <c r="C516" s="50" t="s">
        <v>9032</v>
      </c>
      <c r="D516" s="50" t="s">
        <v>37</v>
      </c>
      <c r="E516" s="51">
        <v>45446</v>
      </c>
      <c r="F516" s="50" t="s">
        <v>72</v>
      </c>
      <c r="G516" s="50" t="s">
        <v>1736</v>
      </c>
      <c r="H516" s="50" t="s">
        <v>1737</v>
      </c>
      <c r="I516" s="50" t="s">
        <v>90</v>
      </c>
      <c r="J516" s="50" t="s">
        <v>8339</v>
      </c>
      <c r="K516" s="53">
        <v>1936</v>
      </c>
      <c r="L516" s="50"/>
    </row>
    <row r="517" spans="1:12" x14ac:dyDescent="0.25">
      <c r="A517" s="50" t="s">
        <v>8336</v>
      </c>
      <c r="B517" s="50" t="s">
        <v>9035</v>
      </c>
      <c r="C517" s="50" t="s">
        <v>9032</v>
      </c>
      <c r="D517" s="50" t="s">
        <v>37</v>
      </c>
      <c r="E517" s="51">
        <v>45446</v>
      </c>
      <c r="F517" s="50" t="s">
        <v>72</v>
      </c>
      <c r="G517" s="50" t="s">
        <v>1736</v>
      </c>
      <c r="H517" s="50" t="s">
        <v>1737</v>
      </c>
      <c r="I517" s="50" t="s">
        <v>90</v>
      </c>
      <c r="J517" s="50" t="s">
        <v>8339</v>
      </c>
      <c r="K517" s="53">
        <v>1936</v>
      </c>
      <c r="L517" s="50"/>
    </row>
    <row r="518" spans="1:12" x14ac:dyDescent="0.25">
      <c r="A518" s="50" t="s">
        <v>8336</v>
      </c>
      <c r="B518" s="50" t="s">
        <v>9036</v>
      </c>
      <c r="C518" s="50" t="s">
        <v>9032</v>
      </c>
      <c r="D518" s="50" t="s">
        <v>37</v>
      </c>
      <c r="E518" s="51">
        <v>45446</v>
      </c>
      <c r="F518" s="50" t="s">
        <v>72</v>
      </c>
      <c r="G518" s="50" t="s">
        <v>1736</v>
      </c>
      <c r="H518" s="50" t="s">
        <v>1737</v>
      </c>
      <c r="I518" s="50" t="s">
        <v>90</v>
      </c>
      <c r="J518" s="50" t="s">
        <v>8339</v>
      </c>
      <c r="K518" s="53">
        <v>1936</v>
      </c>
      <c r="L518" s="50"/>
    </row>
    <row r="519" spans="1:12" x14ac:dyDescent="0.25">
      <c r="A519" s="50" t="s">
        <v>8336</v>
      </c>
      <c r="B519" s="50" t="s">
        <v>9037</v>
      </c>
      <c r="C519" s="50" t="s">
        <v>9032</v>
      </c>
      <c r="D519" s="50" t="s">
        <v>37</v>
      </c>
      <c r="E519" s="51">
        <v>45446</v>
      </c>
      <c r="F519" s="50" t="s">
        <v>72</v>
      </c>
      <c r="G519" s="50" t="s">
        <v>1736</v>
      </c>
      <c r="H519" s="50" t="s">
        <v>1737</v>
      </c>
      <c r="I519" s="50" t="s">
        <v>90</v>
      </c>
      <c r="J519" s="50" t="s">
        <v>8339</v>
      </c>
      <c r="K519" s="53">
        <v>1936</v>
      </c>
      <c r="L519" s="50"/>
    </row>
    <row r="520" spans="1:12" x14ac:dyDescent="0.25">
      <c r="A520" s="50" t="s">
        <v>8336</v>
      </c>
      <c r="B520" s="50" t="s">
        <v>9038</v>
      </c>
      <c r="C520" s="50" t="s">
        <v>9032</v>
      </c>
      <c r="D520" s="50" t="s">
        <v>37</v>
      </c>
      <c r="E520" s="51">
        <v>45446</v>
      </c>
      <c r="F520" s="50" t="s">
        <v>72</v>
      </c>
      <c r="G520" s="50" t="s">
        <v>1736</v>
      </c>
      <c r="H520" s="50" t="s">
        <v>1737</v>
      </c>
      <c r="I520" s="50" t="s">
        <v>90</v>
      </c>
      <c r="J520" s="50" t="s">
        <v>8339</v>
      </c>
      <c r="K520" s="53">
        <v>1936</v>
      </c>
      <c r="L520" s="50"/>
    </row>
    <row r="521" spans="1:12" x14ac:dyDescent="0.25">
      <c r="A521" s="50" t="s">
        <v>8336</v>
      </c>
      <c r="B521" s="50" t="s">
        <v>9039</v>
      </c>
      <c r="C521" s="50" t="s">
        <v>9032</v>
      </c>
      <c r="D521" s="50" t="s">
        <v>37</v>
      </c>
      <c r="E521" s="51">
        <v>45446</v>
      </c>
      <c r="F521" s="50" t="s">
        <v>72</v>
      </c>
      <c r="G521" s="50" t="s">
        <v>1736</v>
      </c>
      <c r="H521" s="50" t="s">
        <v>1737</v>
      </c>
      <c r="I521" s="50" t="s">
        <v>90</v>
      </c>
      <c r="J521" s="50" t="s">
        <v>8339</v>
      </c>
      <c r="K521" s="53">
        <v>1936</v>
      </c>
      <c r="L521" s="50"/>
    </row>
    <row r="522" spans="1:12" x14ac:dyDescent="0.25">
      <c r="A522" s="50" t="s">
        <v>8336</v>
      </c>
      <c r="B522" s="50" t="s">
        <v>9040</v>
      </c>
      <c r="C522" s="50" t="s">
        <v>9032</v>
      </c>
      <c r="D522" s="50" t="s">
        <v>37</v>
      </c>
      <c r="E522" s="51">
        <v>45446</v>
      </c>
      <c r="F522" s="50" t="s">
        <v>72</v>
      </c>
      <c r="G522" s="50" t="s">
        <v>1736</v>
      </c>
      <c r="H522" s="50" t="s">
        <v>1737</v>
      </c>
      <c r="I522" s="50" t="s">
        <v>90</v>
      </c>
      <c r="J522" s="50" t="s">
        <v>8339</v>
      </c>
      <c r="K522" s="53">
        <v>1936</v>
      </c>
      <c r="L522" s="50"/>
    </row>
    <row r="523" spans="1:12" x14ac:dyDescent="0.25">
      <c r="A523" s="50" t="s">
        <v>8336</v>
      </c>
      <c r="B523" s="50" t="s">
        <v>9041</v>
      </c>
      <c r="C523" s="50" t="s">
        <v>9032</v>
      </c>
      <c r="D523" s="50" t="s">
        <v>37</v>
      </c>
      <c r="E523" s="51">
        <v>45446</v>
      </c>
      <c r="F523" s="50" t="s">
        <v>72</v>
      </c>
      <c r="G523" s="50" t="s">
        <v>1736</v>
      </c>
      <c r="H523" s="50" t="s">
        <v>1737</v>
      </c>
      <c r="I523" s="50" t="s">
        <v>90</v>
      </c>
      <c r="J523" s="50" t="s">
        <v>8339</v>
      </c>
      <c r="K523" s="53">
        <v>1936</v>
      </c>
      <c r="L523" s="50"/>
    </row>
    <row r="524" spans="1:12" x14ac:dyDescent="0.25">
      <c r="A524" s="50" t="s">
        <v>8336</v>
      </c>
      <c r="B524" s="50" t="s">
        <v>9042</v>
      </c>
      <c r="C524" s="50" t="s">
        <v>9032</v>
      </c>
      <c r="D524" s="50" t="s">
        <v>37</v>
      </c>
      <c r="E524" s="51">
        <v>45446</v>
      </c>
      <c r="F524" s="50" t="s">
        <v>72</v>
      </c>
      <c r="G524" s="50" t="s">
        <v>1736</v>
      </c>
      <c r="H524" s="50" t="s">
        <v>1737</v>
      </c>
      <c r="I524" s="50" t="s">
        <v>90</v>
      </c>
      <c r="J524" s="50" t="s">
        <v>8339</v>
      </c>
      <c r="K524" s="53">
        <v>1936</v>
      </c>
      <c r="L524" s="50"/>
    </row>
    <row r="525" spans="1:12" x14ac:dyDescent="0.25">
      <c r="A525" s="50" t="s">
        <v>8336</v>
      </c>
      <c r="B525" s="50" t="s">
        <v>9043</v>
      </c>
      <c r="C525" s="50" t="s">
        <v>9032</v>
      </c>
      <c r="D525" s="50" t="s">
        <v>37</v>
      </c>
      <c r="E525" s="51">
        <v>45446</v>
      </c>
      <c r="F525" s="50" t="s">
        <v>72</v>
      </c>
      <c r="G525" s="50" t="s">
        <v>1736</v>
      </c>
      <c r="H525" s="50" t="s">
        <v>1737</v>
      </c>
      <c r="I525" s="50" t="s">
        <v>90</v>
      </c>
      <c r="J525" s="50" t="s">
        <v>8339</v>
      </c>
      <c r="K525" s="53">
        <v>1936</v>
      </c>
      <c r="L525" s="50"/>
    </row>
    <row r="526" spans="1:12" x14ac:dyDescent="0.25">
      <c r="A526" s="50" t="s">
        <v>8336</v>
      </c>
      <c r="B526" s="50" t="s">
        <v>9044</v>
      </c>
      <c r="C526" s="50" t="s">
        <v>9032</v>
      </c>
      <c r="D526" s="50" t="s">
        <v>37</v>
      </c>
      <c r="E526" s="51">
        <v>45446</v>
      </c>
      <c r="F526" s="50" t="s">
        <v>72</v>
      </c>
      <c r="G526" s="50" t="s">
        <v>1736</v>
      </c>
      <c r="H526" s="50" t="s">
        <v>1737</v>
      </c>
      <c r="I526" s="50" t="s">
        <v>90</v>
      </c>
      <c r="J526" s="50" t="s">
        <v>8339</v>
      </c>
      <c r="K526" s="53">
        <v>1936</v>
      </c>
      <c r="L526" s="50"/>
    </row>
    <row r="527" spans="1:12" x14ac:dyDescent="0.25">
      <c r="A527" s="50" t="s">
        <v>8336</v>
      </c>
      <c r="B527" s="50" t="s">
        <v>9045</v>
      </c>
      <c r="C527" s="50" t="s">
        <v>9032</v>
      </c>
      <c r="D527" s="50" t="s">
        <v>37</v>
      </c>
      <c r="E527" s="51">
        <v>45446</v>
      </c>
      <c r="F527" s="50" t="s">
        <v>72</v>
      </c>
      <c r="G527" s="50" t="s">
        <v>1736</v>
      </c>
      <c r="H527" s="50" t="s">
        <v>1737</v>
      </c>
      <c r="I527" s="50" t="s">
        <v>90</v>
      </c>
      <c r="J527" s="50" t="s">
        <v>8339</v>
      </c>
      <c r="K527" s="53">
        <v>1936</v>
      </c>
      <c r="L527" s="50"/>
    </row>
    <row r="528" spans="1:12" x14ac:dyDescent="0.25">
      <c r="A528" s="50" t="s">
        <v>8336</v>
      </c>
      <c r="B528" s="50" t="s">
        <v>9046</v>
      </c>
      <c r="C528" s="50" t="s">
        <v>8594</v>
      </c>
      <c r="D528" s="50" t="s">
        <v>37</v>
      </c>
      <c r="E528" s="51">
        <v>45446</v>
      </c>
      <c r="F528" s="50" t="s">
        <v>72</v>
      </c>
      <c r="G528" s="50" t="s">
        <v>447</v>
      </c>
      <c r="H528" s="50" t="s">
        <v>448</v>
      </c>
      <c r="I528" s="50" t="s">
        <v>90</v>
      </c>
      <c r="J528" s="50" t="s">
        <v>8339</v>
      </c>
      <c r="K528" s="53">
        <v>2017.88</v>
      </c>
      <c r="L528" s="50"/>
    </row>
    <row r="529" spans="1:12" x14ac:dyDescent="0.25">
      <c r="A529" s="50" t="s">
        <v>8336</v>
      </c>
      <c r="B529" s="50" t="s">
        <v>9047</v>
      </c>
      <c r="C529" s="50" t="s">
        <v>8446</v>
      </c>
      <c r="D529" s="50" t="s">
        <v>37</v>
      </c>
      <c r="E529" s="51">
        <v>45446</v>
      </c>
      <c r="F529" s="50" t="s">
        <v>72</v>
      </c>
      <c r="G529" s="50" t="s">
        <v>558</v>
      </c>
      <c r="H529" s="50" t="s">
        <v>559</v>
      </c>
      <c r="I529" s="50" t="s">
        <v>8041</v>
      </c>
      <c r="J529" s="50" t="s">
        <v>8442</v>
      </c>
      <c r="K529" s="53">
        <v>371.1</v>
      </c>
      <c r="L529" s="50"/>
    </row>
    <row r="530" spans="1:12" x14ac:dyDescent="0.25">
      <c r="A530" s="50" t="s">
        <v>8336</v>
      </c>
      <c r="B530" s="50" t="s">
        <v>9048</v>
      </c>
      <c r="C530" s="50" t="s">
        <v>9049</v>
      </c>
      <c r="D530" s="50" t="s">
        <v>37</v>
      </c>
      <c r="E530" s="51">
        <v>45447</v>
      </c>
      <c r="F530" s="50" t="s">
        <v>72</v>
      </c>
      <c r="G530" s="50" t="s">
        <v>1622</v>
      </c>
      <c r="H530" s="50" t="s">
        <v>1623</v>
      </c>
      <c r="I530" s="50" t="s">
        <v>3222</v>
      </c>
      <c r="J530" s="50" t="s">
        <v>8416</v>
      </c>
      <c r="K530" s="53">
        <v>1186.5</v>
      </c>
      <c r="L530" s="50"/>
    </row>
    <row r="531" spans="1:12" x14ac:dyDescent="0.25">
      <c r="A531" s="50" t="s">
        <v>8336</v>
      </c>
      <c r="B531" s="50" t="s">
        <v>9050</v>
      </c>
      <c r="C531" s="50" t="s">
        <v>9051</v>
      </c>
      <c r="D531" s="50" t="s">
        <v>37</v>
      </c>
      <c r="E531" s="51">
        <v>45448</v>
      </c>
      <c r="F531" s="50" t="s">
        <v>72</v>
      </c>
      <c r="G531" s="50" t="s">
        <v>3335</v>
      </c>
      <c r="H531" s="50" t="s">
        <v>3336</v>
      </c>
      <c r="I531" s="50" t="s">
        <v>8041</v>
      </c>
      <c r="J531" s="50" t="s">
        <v>8442</v>
      </c>
      <c r="K531" s="53">
        <v>277.08</v>
      </c>
      <c r="L531" s="50"/>
    </row>
    <row r="532" spans="1:12" x14ac:dyDescent="0.25">
      <c r="A532" s="50" t="s">
        <v>8336</v>
      </c>
      <c r="B532" s="50" t="s">
        <v>9052</v>
      </c>
      <c r="C532" s="50" t="s">
        <v>9053</v>
      </c>
      <c r="D532" s="50" t="s">
        <v>37</v>
      </c>
      <c r="E532" s="51">
        <v>45448</v>
      </c>
      <c r="F532" s="50" t="s">
        <v>72</v>
      </c>
      <c r="G532" s="50" t="s">
        <v>9054</v>
      </c>
      <c r="H532" s="50" t="s">
        <v>9055</v>
      </c>
      <c r="I532" s="50" t="s">
        <v>8041</v>
      </c>
      <c r="J532" s="50" t="s">
        <v>8442</v>
      </c>
      <c r="K532" s="53">
        <v>371.1</v>
      </c>
      <c r="L532" s="50"/>
    </row>
    <row r="533" spans="1:12" x14ac:dyDescent="0.25">
      <c r="A533" s="50" t="s">
        <v>8336</v>
      </c>
      <c r="B533" s="50" t="s">
        <v>9056</v>
      </c>
      <c r="C533" s="50" t="s">
        <v>8419</v>
      </c>
      <c r="D533" s="50" t="s">
        <v>37</v>
      </c>
      <c r="E533" s="51">
        <v>45449</v>
      </c>
      <c r="F533" s="50" t="s">
        <v>72</v>
      </c>
      <c r="G533" s="50" t="s">
        <v>274</v>
      </c>
      <c r="H533" s="50" t="s">
        <v>275</v>
      </c>
      <c r="I533" s="50" t="s">
        <v>820</v>
      </c>
      <c r="J533" s="50" t="s">
        <v>8353</v>
      </c>
      <c r="K533" s="53">
        <v>296.87</v>
      </c>
      <c r="L533" s="50"/>
    </row>
    <row r="534" spans="1:12" x14ac:dyDescent="0.25">
      <c r="A534" s="50" t="s">
        <v>8336</v>
      </c>
      <c r="B534" s="50" t="s">
        <v>9057</v>
      </c>
      <c r="C534" s="50" t="s">
        <v>9058</v>
      </c>
      <c r="D534" s="50" t="s">
        <v>37</v>
      </c>
      <c r="E534" s="51">
        <v>45453</v>
      </c>
      <c r="F534" s="50" t="s">
        <v>72</v>
      </c>
      <c r="G534" s="50" t="s">
        <v>3468</v>
      </c>
      <c r="H534" s="50" t="s">
        <v>3469</v>
      </c>
      <c r="I534" s="50" t="s">
        <v>3222</v>
      </c>
      <c r="J534" s="50" t="s">
        <v>8416</v>
      </c>
      <c r="K534" s="53">
        <v>1186.5</v>
      </c>
      <c r="L534" s="50"/>
    </row>
    <row r="535" spans="1:12" x14ac:dyDescent="0.25">
      <c r="A535" s="50" t="s">
        <v>8336</v>
      </c>
      <c r="B535" s="50" t="s">
        <v>9059</v>
      </c>
      <c r="C535" s="50" t="s">
        <v>9060</v>
      </c>
      <c r="D535" s="50" t="s">
        <v>37</v>
      </c>
      <c r="E535" s="51">
        <v>45454</v>
      </c>
      <c r="F535" s="50" t="s">
        <v>72</v>
      </c>
      <c r="G535" s="50" t="s">
        <v>4145</v>
      </c>
      <c r="H535" s="50" t="s">
        <v>4146</v>
      </c>
      <c r="I535" s="50" t="s">
        <v>3222</v>
      </c>
      <c r="J535" s="50" t="s">
        <v>8416</v>
      </c>
      <c r="K535" s="53">
        <v>1186.5</v>
      </c>
      <c r="L535" s="50"/>
    </row>
    <row r="536" spans="1:12" x14ac:dyDescent="0.25">
      <c r="A536" s="50" t="s">
        <v>8336</v>
      </c>
      <c r="B536" s="50" t="s">
        <v>9061</v>
      </c>
      <c r="C536" s="50" t="s">
        <v>9062</v>
      </c>
      <c r="D536" s="50" t="s">
        <v>37</v>
      </c>
      <c r="E536" s="51">
        <v>45454</v>
      </c>
      <c r="F536" s="50" t="s">
        <v>72</v>
      </c>
      <c r="G536" s="50" t="s">
        <v>3300</v>
      </c>
      <c r="H536" s="50" t="s">
        <v>3301</v>
      </c>
      <c r="I536" s="50" t="s">
        <v>772</v>
      </c>
      <c r="J536" s="50" t="s">
        <v>8345</v>
      </c>
      <c r="K536" s="53">
        <v>2053.39</v>
      </c>
      <c r="L536" s="50"/>
    </row>
    <row r="537" spans="1:12" x14ac:dyDescent="0.25">
      <c r="A537" s="50" t="s">
        <v>8336</v>
      </c>
      <c r="B537" s="50" t="s">
        <v>9063</v>
      </c>
      <c r="C537" s="50" t="s">
        <v>9062</v>
      </c>
      <c r="D537" s="50" t="s">
        <v>37</v>
      </c>
      <c r="E537" s="51">
        <v>45454</v>
      </c>
      <c r="F537" s="50" t="s">
        <v>72</v>
      </c>
      <c r="G537" s="50" t="s">
        <v>3300</v>
      </c>
      <c r="H537" s="50" t="s">
        <v>3301</v>
      </c>
      <c r="I537" s="50" t="s">
        <v>772</v>
      </c>
      <c r="J537" s="50" t="s">
        <v>8345</v>
      </c>
      <c r="K537" s="53">
        <v>2053.39</v>
      </c>
      <c r="L537" s="50"/>
    </row>
    <row r="538" spans="1:12" x14ac:dyDescent="0.25">
      <c r="A538" s="50" t="s">
        <v>8336</v>
      </c>
      <c r="B538" s="50" t="s">
        <v>9064</v>
      </c>
      <c r="C538" s="50" t="s">
        <v>9065</v>
      </c>
      <c r="D538" s="50" t="s">
        <v>37</v>
      </c>
      <c r="E538" s="51">
        <v>45454</v>
      </c>
      <c r="F538" s="50" t="s">
        <v>72</v>
      </c>
      <c r="G538" s="50" t="s">
        <v>3300</v>
      </c>
      <c r="H538" s="50" t="s">
        <v>3301</v>
      </c>
      <c r="I538" s="50" t="s">
        <v>772</v>
      </c>
      <c r="J538" s="50" t="s">
        <v>8345</v>
      </c>
      <c r="K538" s="53">
        <v>1856.46</v>
      </c>
      <c r="L538" s="50"/>
    </row>
    <row r="539" spans="1:12" x14ac:dyDescent="0.25">
      <c r="A539" s="50" t="s">
        <v>8336</v>
      </c>
      <c r="B539" s="50" t="s">
        <v>9066</v>
      </c>
      <c r="C539" s="50" t="s">
        <v>9067</v>
      </c>
      <c r="D539" s="50" t="s">
        <v>37</v>
      </c>
      <c r="E539" s="51">
        <v>45455</v>
      </c>
      <c r="F539" s="50" t="s">
        <v>72</v>
      </c>
      <c r="G539" s="50" t="s">
        <v>818</v>
      </c>
      <c r="H539" s="50" t="s">
        <v>819</v>
      </c>
      <c r="I539" s="50" t="s">
        <v>8041</v>
      </c>
      <c r="J539" s="50" t="s">
        <v>8442</v>
      </c>
      <c r="K539" s="53">
        <v>77.19</v>
      </c>
      <c r="L539" s="50"/>
    </row>
    <row r="540" spans="1:12" x14ac:dyDescent="0.25">
      <c r="A540" s="50" t="s">
        <v>8336</v>
      </c>
      <c r="B540" s="50" t="s">
        <v>9068</v>
      </c>
      <c r="C540" s="50" t="s">
        <v>9069</v>
      </c>
      <c r="D540" s="50" t="s">
        <v>37</v>
      </c>
      <c r="E540" s="51">
        <v>45456</v>
      </c>
      <c r="F540" s="50" t="s">
        <v>72</v>
      </c>
      <c r="G540" s="50" t="s">
        <v>429</v>
      </c>
      <c r="H540" s="50" t="s">
        <v>430</v>
      </c>
      <c r="I540" s="50" t="s">
        <v>3222</v>
      </c>
      <c r="J540" s="50" t="s">
        <v>8416</v>
      </c>
      <c r="K540" s="53">
        <v>1257.27</v>
      </c>
      <c r="L540" s="50"/>
    </row>
    <row r="541" spans="1:12" x14ac:dyDescent="0.25">
      <c r="A541" s="50" t="s">
        <v>8336</v>
      </c>
      <c r="B541" s="50" t="s">
        <v>9070</v>
      </c>
      <c r="C541" s="50" t="s">
        <v>9071</v>
      </c>
      <c r="D541" s="50" t="s">
        <v>37</v>
      </c>
      <c r="E541" s="51">
        <v>45456</v>
      </c>
      <c r="F541" s="50" t="s">
        <v>72</v>
      </c>
      <c r="G541" s="50" t="s">
        <v>7634</v>
      </c>
      <c r="H541" s="50" t="s">
        <v>7635</v>
      </c>
      <c r="I541" s="50" t="s">
        <v>3222</v>
      </c>
      <c r="J541" s="50" t="s">
        <v>8416</v>
      </c>
      <c r="K541" s="53">
        <v>1257.27</v>
      </c>
      <c r="L541" s="50"/>
    </row>
    <row r="542" spans="1:12" x14ac:dyDescent="0.25">
      <c r="A542" s="50" t="s">
        <v>8336</v>
      </c>
      <c r="B542" s="50" t="s">
        <v>9072</v>
      </c>
      <c r="C542" s="50" t="s">
        <v>8427</v>
      </c>
      <c r="D542" s="50" t="s">
        <v>37</v>
      </c>
      <c r="E542" s="51">
        <v>45456</v>
      </c>
      <c r="F542" s="50" t="s">
        <v>72</v>
      </c>
      <c r="G542" s="50" t="s">
        <v>282</v>
      </c>
      <c r="H542" s="50" t="s">
        <v>283</v>
      </c>
      <c r="I542" s="50" t="s">
        <v>820</v>
      </c>
      <c r="J542" s="50" t="s">
        <v>8353</v>
      </c>
      <c r="K542" s="53">
        <v>979.69</v>
      </c>
      <c r="L542" s="50"/>
    </row>
    <row r="543" spans="1:12" x14ac:dyDescent="0.25">
      <c r="A543" s="50" t="s">
        <v>8336</v>
      </c>
      <c r="B543" s="50" t="s">
        <v>9073</v>
      </c>
      <c r="C543" s="50" t="s">
        <v>8617</v>
      </c>
      <c r="D543" s="50" t="s">
        <v>37</v>
      </c>
      <c r="E543" s="51">
        <v>45457</v>
      </c>
      <c r="F543" s="50" t="s">
        <v>72</v>
      </c>
      <c r="G543" s="50" t="s">
        <v>135</v>
      </c>
      <c r="H543" s="50" t="s">
        <v>136</v>
      </c>
      <c r="I543" s="50" t="s">
        <v>772</v>
      </c>
      <c r="J543" s="50" t="s">
        <v>8345</v>
      </c>
      <c r="K543" s="53">
        <v>1692.76</v>
      </c>
      <c r="L543" s="50"/>
    </row>
    <row r="544" spans="1:12" x14ac:dyDescent="0.25">
      <c r="A544" s="50" t="s">
        <v>8336</v>
      </c>
      <c r="B544" s="50" t="s">
        <v>9074</v>
      </c>
      <c r="C544" s="50" t="s">
        <v>8617</v>
      </c>
      <c r="D544" s="50" t="s">
        <v>37</v>
      </c>
      <c r="E544" s="51">
        <v>45457</v>
      </c>
      <c r="F544" s="50" t="s">
        <v>72</v>
      </c>
      <c r="G544" s="50" t="s">
        <v>135</v>
      </c>
      <c r="H544" s="50" t="s">
        <v>136</v>
      </c>
      <c r="I544" s="50" t="s">
        <v>772</v>
      </c>
      <c r="J544" s="50" t="s">
        <v>8345</v>
      </c>
      <c r="K544" s="53">
        <v>1692.75</v>
      </c>
      <c r="L544" s="50"/>
    </row>
    <row r="545" spans="1:12" x14ac:dyDescent="0.25">
      <c r="A545" s="50" t="s">
        <v>8336</v>
      </c>
      <c r="B545" s="50" t="s">
        <v>9075</v>
      </c>
      <c r="C545" s="50" t="s">
        <v>8617</v>
      </c>
      <c r="D545" s="50" t="s">
        <v>37</v>
      </c>
      <c r="E545" s="51">
        <v>45457</v>
      </c>
      <c r="F545" s="50" t="s">
        <v>72</v>
      </c>
      <c r="G545" s="50" t="s">
        <v>174</v>
      </c>
      <c r="H545" s="50" t="s">
        <v>175</v>
      </c>
      <c r="I545" s="50" t="s">
        <v>772</v>
      </c>
      <c r="J545" s="50" t="s">
        <v>8345</v>
      </c>
      <c r="K545" s="53">
        <v>1692.76</v>
      </c>
      <c r="L545" s="50"/>
    </row>
    <row r="546" spans="1:12" x14ac:dyDescent="0.25">
      <c r="A546" s="50" t="s">
        <v>8336</v>
      </c>
      <c r="B546" s="50" t="s">
        <v>9076</v>
      </c>
      <c r="C546" s="50" t="s">
        <v>8412</v>
      </c>
      <c r="D546" s="50" t="s">
        <v>37</v>
      </c>
      <c r="E546" s="51">
        <v>45461</v>
      </c>
      <c r="F546" s="50" t="s">
        <v>72</v>
      </c>
      <c r="G546" s="50" t="s">
        <v>111</v>
      </c>
      <c r="H546" s="50" t="s">
        <v>112</v>
      </c>
      <c r="I546" s="50" t="s">
        <v>820</v>
      </c>
      <c r="J546" s="50" t="s">
        <v>8353</v>
      </c>
      <c r="K546" s="53">
        <v>428.49</v>
      </c>
      <c r="L546" s="50"/>
    </row>
    <row r="547" spans="1:12" x14ac:dyDescent="0.25">
      <c r="A547" s="50" t="s">
        <v>8336</v>
      </c>
      <c r="B547" s="50" t="s">
        <v>9077</v>
      </c>
      <c r="C547" s="50" t="s">
        <v>9078</v>
      </c>
      <c r="D547" s="50" t="s">
        <v>37</v>
      </c>
      <c r="E547" s="51">
        <v>45461</v>
      </c>
      <c r="F547" s="50" t="s">
        <v>72</v>
      </c>
      <c r="G547" s="50" t="s">
        <v>3024</v>
      </c>
      <c r="H547" s="50" t="s">
        <v>3025</v>
      </c>
      <c r="I547" s="50" t="s">
        <v>820</v>
      </c>
      <c r="J547" s="50" t="s">
        <v>8353</v>
      </c>
      <c r="K547" s="53">
        <v>826</v>
      </c>
      <c r="L547" s="50"/>
    </row>
    <row r="548" spans="1:12" x14ac:dyDescent="0.25">
      <c r="A548" s="50" t="s">
        <v>8336</v>
      </c>
      <c r="B548" s="50" t="s">
        <v>9079</v>
      </c>
      <c r="C548" s="50" t="s">
        <v>9078</v>
      </c>
      <c r="D548" s="50" t="s">
        <v>37</v>
      </c>
      <c r="E548" s="51">
        <v>45461</v>
      </c>
      <c r="F548" s="50" t="s">
        <v>72</v>
      </c>
      <c r="G548" s="50" t="s">
        <v>3024</v>
      </c>
      <c r="H548" s="50" t="s">
        <v>3025</v>
      </c>
      <c r="I548" s="50" t="s">
        <v>820</v>
      </c>
      <c r="J548" s="50" t="s">
        <v>8353</v>
      </c>
      <c r="K548" s="53">
        <v>826</v>
      </c>
      <c r="L548" s="50"/>
    </row>
    <row r="549" spans="1:12" x14ac:dyDescent="0.25">
      <c r="A549" s="50" t="s">
        <v>8336</v>
      </c>
      <c r="B549" s="50" t="s">
        <v>9080</v>
      </c>
      <c r="C549" s="50" t="s">
        <v>9078</v>
      </c>
      <c r="D549" s="50" t="s">
        <v>37</v>
      </c>
      <c r="E549" s="51">
        <v>45461</v>
      </c>
      <c r="F549" s="50" t="s">
        <v>72</v>
      </c>
      <c r="G549" s="50" t="s">
        <v>3024</v>
      </c>
      <c r="H549" s="50" t="s">
        <v>3025</v>
      </c>
      <c r="I549" s="50" t="s">
        <v>820</v>
      </c>
      <c r="J549" s="50" t="s">
        <v>8353</v>
      </c>
      <c r="K549" s="53">
        <v>826</v>
      </c>
      <c r="L549" s="50"/>
    </row>
    <row r="550" spans="1:12" x14ac:dyDescent="0.25">
      <c r="A550" s="50" t="s">
        <v>8336</v>
      </c>
      <c r="B550" s="50" t="s">
        <v>9081</v>
      </c>
      <c r="C550" s="50" t="s">
        <v>9078</v>
      </c>
      <c r="D550" s="50" t="s">
        <v>37</v>
      </c>
      <c r="E550" s="51">
        <v>45461</v>
      </c>
      <c r="F550" s="50" t="s">
        <v>72</v>
      </c>
      <c r="G550" s="50" t="s">
        <v>3024</v>
      </c>
      <c r="H550" s="50" t="s">
        <v>3025</v>
      </c>
      <c r="I550" s="50" t="s">
        <v>820</v>
      </c>
      <c r="J550" s="50" t="s">
        <v>8353</v>
      </c>
      <c r="K550" s="53">
        <v>826</v>
      </c>
      <c r="L550" s="50"/>
    </row>
    <row r="551" spans="1:12" x14ac:dyDescent="0.25">
      <c r="A551" s="50" t="s">
        <v>8336</v>
      </c>
      <c r="B551" s="50" t="s">
        <v>9082</v>
      </c>
      <c r="C551" s="50" t="s">
        <v>9078</v>
      </c>
      <c r="D551" s="50" t="s">
        <v>37</v>
      </c>
      <c r="E551" s="51">
        <v>45461</v>
      </c>
      <c r="F551" s="50" t="s">
        <v>72</v>
      </c>
      <c r="G551" s="50" t="s">
        <v>3024</v>
      </c>
      <c r="H551" s="50" t="s">
        <v>3025</v>
      </c>
      <c r="I551" s="50" t="s">
        <v>820</v>
      </c>
      <c r="J551" s="50" t="s">
        <v>8353</v>
      </c>
      <c r="K551" s="53">
        <v>826</v>
      </c>
      <c r="L551" s="50"/>
    </row>
    <row r="552" spans="1:12" x14ac:dyDescent="0.25">
      <c r="A552" s="50" t="s">
        <v>8336</v>
      </c>
      <c r="B552" s="50" t="s">
        <v>9083</v>
      </c>
      <c r="C552" s="50" t="s">
        <v>9078</v>
      </c>
      <c r="D552" s="50" t="s">
        <v>37</v>
      </c>
      <c r="E552" s="51">
        <v>45461</v>
      </c>
      <c r="F552" s="50" t="s">
        <v>72</v>
      </c>
      <c r="G552" s="50" t="s">
        <v>3024</v>
      </c>
      <c r="H552" s="50" t="s">
        <v>3025</v>
      </c>
      <c r="I552" s="50" t="s">
        <v>820</v>
      </c>
      <c r="J552" s="50" t="s">
        <v>8353</v>
      </c>
      <c r="K552" s="53">
        <v>826</v>
      </c>
      <c r="L552" s="50"/>
    </row>
    <row r="553" spans="1:12" x14ac:dyDescent="0.25">
      <c r="A553" s="50" t="s">
        <v>8336</v>
      </c>
      <c r="B553" s="50" t="s">
        <v>9084</v>
      </c>
      <c r="C553" s="50" t="s">
        <v>9078</v>
      </c>
      <c r="D553" s="50" t="s">
        <v>37</v>
      </c>
      <c r="E553" s="51">
        <v>45461</v>
      </c>
      <c r="F553" s="50" t="s">
        <v>72</v>
      </c>
      <c r="G553" s="50" t="s">
        <v>3024</v>
      </c>
      <c r="H553" s="50" t="s">
        <v>3025</v>
      </c>
      <c r="I553" s="50" t="s">
        <v>820</v>
      </c>
      <c r="J553" s="50" t="s">
        <v>8353</v>
      </c>
      <c r="K553" s="53">
        <v>826</v>
      </c>
      <c r="L553" s="50"/>
    </row>
    <row r="554" spans="1:12" x14ac:dyDescent="0.25">
      <c r="A554" s="50" t="s">
        <v>8336</v>
      </c>
      <c r="B554" s="50" t="s">
        <v>9085</v>
      </c>
      <c r="C554" s="50" t="s">
        <v>9078</v>
      </c>
      <c r="D554" s="50" t="s">
        <v>37</v>
      </c>
      <c r="E554" s="51">
        <v>45461</v>
      </c>
      <c r="F554" s="50" t="s">
        <v>72</v>
      </c>
      <c r="G554" s="50" t="s">
        <v>3024</v>
      </c>
      <c r="H554" s="50" t="s">
        <v>3025</v>
      </c>
      <c r="I554" s="50" t="s">
        <v>820</v>
      </c>
      <c r="J554" s="50" t="s">
        <v>8353</v>
      </c>
      <c r="K554" s="53">
        <v>826</v>
      </c>
      <c r="L554" s="50"/>
    </row>
    <row r="555" spans="1:12" x14ac:dyDescent="0.25">
      <c r="A555" s="50" t="s">
        <v>8336</v>
      </c>
      <c r="B555" s="50" t="s">
        <v>9086</v>
      </c>
      <c r="C555" s="50" t="s">
        <v>9078</v>
      </c>
      <c r="D555" s="50" t="s">
        <v>37</v>
      </c>
      <c r="E555" s="51">
        <v>45461</v>
      </c>
      <c r="F555" s="50" t="s">
        <v>72</v>
      </c>
      <c r="G555" s="50" t="s">
        <v>3024</v>
      </c>
      <c r="H555" s="50" t="s">
        <v>3025</v>
      </c>
      <c r="I555" s="50" t="s">
        <v>820</v>
      </c>
      <c r="J555" s="50" t="s">
        <v>8353</v>
      </c>
      <c r="K555" s="53">
        <v>826</v>
      </c>
      <c r="L555" s="50"/>
    </row>
    <row r="556" spans="1:12" x14ac:dyDescent="0.25">
      <c r="A556" s="50" t="s">
        <v>8336</v>
      </c>
      <c r="B556" s="50" t="s">
        <v>9087</v>
      </c>
      <c r="C556" s="50" t="s">
        <v>9078</v>
      </c>
      <c r="D556" s="50" t="s">
        <v>37</v>
      </c>
      <c r="E556" s="51">
        <v>45461</v>
      </c>
      <c r="F556" s="50" t="s">
        <v>72</v>
      </c>
      <c r="G556" s="50" t="s">
        <v>313</v>
      </c>
      <c r="H556" s="50" t="s">
        <v>314</v>
      </c>
      <c r="I556" s="50" t="s">
        <v>820</v>
      </c>
      <c r="J556" s="50" t="s">
        <v>8353</v>
      </c>
      <c r="K556" s="53">
        <v>826</v>
      </c>
      <c r="L556" s="50"/>
    </row>
    <row r="557" spans="1:12" x14ac:dyDescent="0.25">
      <c r="A557" s="50" t="s">
        <v>8336</v>
      </c>
      <c r="B557" s="50" t="s">
        <v>9088</v>
      </c>
      <c r="C557" s="50" t="s">
        <v>9078</v>
      </c>
      <c r="D557" s="50" t="s">
        <v>37</v>
      </c>
      <c r="E557" s="51">
        <v>45461</v>
      </c>
      <c r="F557" s="50" t="s">
        <v>72</v>
      </c>
      <c r="G557" s="50" t="s">
        <v>313</v>
      </c>
      <c r="H557" s="50" t="s">
        <v>314</v>
      </c>
      <c r="I557" s="50" t="s">
        <v>820</v>
      </c>
      <c r="J557" s="50" t="s">
        <v>8353</v>
      </c>
      <c r="K557" s="53">
        <v>826</v>
      </c>
      <c r="L557" s="50"/>
    </row>
    <row r="558" spans="1:12" x14ac:dyDescent="0.25">
      <c r="A558" s="50" t="s">
        <v>8336</v>
      </c>
      <c r="B558" s="50" t="s">
        <v>9089</v>
      </c>
      <c r="C558" s="50" t="s">
        <v>9078</v>
      </c>
      <c r="D558" s="50" t="s">
        <v>37</v>
      </c>
      <c r="E558" s="51">
        <v>45461</v>
      </c>
      <c r="F558" s="50" t="s">
        <v>72</v>
      </c>
      <c r="G558" s="50" t="s">
        <v>313</v>
      </c>
      <c r="H558" s="50" t="s">
        <v>314</v>
      </c>
      <c r="I558" s="50" t="s">
        <v>820</v>
      </c>
      <c r="J558" s="50" t="s">
        <v>8353</v>
      </c>
      <c r="K558" s="53">
        <v>826</v>
      </c>
      <c r="L558" s="50"/>
    </row>
    <row r="559" spans="1:12" x14ac:dyDescent="0.25">
      <c r="A559" s="50" t="s">
        <v>8336</v>
      </c>
      <c r="B559" s="50" t="s">
        <v>9090</v>
      </c>
      <c r="C559" s="50" t="s">
        <v>9091</v>
      </c>
      <c r="D559" s="50" t="s">
        <v>37</v>
      </c>
      <c r="E559" s="51">
        <v>45461</v>
      </c>
      <c r="F559" s="50" t="s">
        <v>72</v>
      </c>
      <c r="G559" s="50" t="s">
        <v>3032</v>
      </c>
      <c r="H559" s="50" t="s">
        <v>3033</v>
      </c>
      <c r="I559" s="50" t="s">
        <v>820</v>
      </c>
      <c r="J559" s="50" t="s">
        <v>8353</v>
      </c>
      <c r="K559" s="53">
        <v>524.66999999999996</v>
      </c>
      <c r="L559" s="50"/>
    </row>
    <row r="560" spans="1:12" x14ac:dyDescent="0.25">
      <c r="A560" s="50" t="s">
        <v>8336</v>
      </c>
      <c r="B560" s="50" t="s">
        <v>9092</v>
      </c>
      <c r="C560" s="50" t="s">
        <v>9091</v>
      </c>
      <c r="D560" s="50" t="s">
        <v>37</v>
      </c>
      <c r="E560" s="51">
        <v>45461</v>
      </c>
      <c r="F560" s="50" t="s">
        <v>72</v>
      </c>
      <c r="G560" s="50" t="s">
        <v>3032</v>
      </c>
      <c r="H560" s="50" t="s">
        <v>3033</v>
      </c>
      <c r="I560" s="50" t="s">
        <v>820</v>
      </c>
      <c r="J560" s="50" t="s">
        <v>8353</v>
      </c>
      <c r="K560" s="53">
        <v>524.66999999999996</v>
      </c>
      <c r="L560" s="50"/>
    </row>
    <row r="561" spans="1:12" x14ac:dyDescent="0.25">
      <c r="A561" s="50" t="s">
        <v>8336</v>
      </c>
      <c r="B561" s="50" t="s">
        <v>9093</v>
      </c>
      <c r="C561" s="50" t="s">
        <v>9091</v>
      </c>
      <c r="D561" s="50" t="s">
        <v>37</v>
      </c>
      <c r="E561" s="51">
        <v>45461</v>
      </c>
      <c r="F561" s="50" t="s">
        <v>72</v>
      </c>
      <c r="G561" s="50" t="s">
        <v>3032</v>
      </c>
      <c r="H561" s="50" t="s">
        <v>3033</v>
      </c>
      <c r="I561" s="50" t="s">
        <v>820</v>
      </c>
      <c r="J561" s="50" t="s">
        <v>8353</v>
      </c>
      <c r="K561" s="53">
        <v>524.66999999999996</v>
      </c>
      <c r="L561" s="50"/>
    </row>
    <row r="562" spans="1:12" x14ac:dyDescent="0.25">
      <c r="A562" s="50" t="s">
        <v>8336</v>
      </c>
      <c r="B562" s="50" t="s">
        <v>9094</v>
      </c>
      <c r="C562" s="50" t="s">
        <v>9091</v>
      </c>
      <c r="D562" s="50" t="s">
        <v>37</v>
      </c>
      <c r="E562" s="51">
        <v>45461</v>
      </c>
      <c r="F562" s="50" t="s">
        <v>72</v>
      </c>
      <c r="G562" s="50" t="s">
        <v>3032</v>
      </c>
      <c r="H562" s="50" t="s">
        <v>3033</v>
      </c>
      <c r="I562" s="50" t="s">
        <v>820</v>
      </c>
      <c r="J562" s="50" t="s">
        <v>8353</v>
      </c>
      <c r="K562" s="53">
        <v>524.66999999999996</v>
      </c>
      <c r="L562" s="50"/>
    </row>
    <row r="563" spans="1:12" x14ac:dyDescent="0.25">
      <c r="A563" s="50" t="s">
        <v>8336</v>
      </c>
      <c r="B563" s="50" t="s">
        <v>9095</v>
      </c>
      <c r="C563" s="50" t="s">
        <v>9091</v>
      </c>
      <c r="D563" s="50" t="s">
        <v>37</v>
      </c>
      <c r="E563" s="51">
        <v>45461</v>
      </c>
      <c r="F563" s="50" t="s">
        <v>72</v>
      </c>
      <c r="G563" s="50" t="s">
        <v>3032</v>
      </c>
      <c r="H563" s="50" t="s">
        <v>3033</v>
      </c>
      <c r="I563" s="50" t="s">
        <v>820</v>
      </c>
      <c r="J563" s="50" t="s">
        <v>8353</v>
      </c>
      <c r="K563" s="53">
        <v>524.66999999999996</v>
      </c>
      <c r="L563" s="50"/>
    </row>
    <row r="564" spans="1:12" x14ac:dyDescent="0.25">
      <c r="A564" s="50" t="s">
        <v>8336</v>
      </c>
      <c r="B564" s="50" t="s">
        <v>9096</v>
      </c>
      <c r="C564" s="50" t="s">
        <v>9091</v>
      </c>
      <c r="D564" s="50" t="s">
        <v>37</v>
      </c>
      <c r="E564" s="51">
        <v>45461</v>
      </c>
      <c r="F564" s="50" t="s">
        <v>72</v>
      </c>
      <c r="G564" s="50" t="s">
        <v>3032</v>
      </c>
      <c r="H564" s="50" t="s">
        <v>3033</v>
      </c>
      <c r="I564" s="50" t="s">
        <v>820</v>
      </c>
      <c r="J564" s="50" t="s">
        <v>8353</v>
      </c>
      <c r="K564" s="53">
        <v>524.66999999999996</v>
      </c>
      <c r="L564" s="50"/>
    </row>
    <row r="565" spans="1:12" x14ac:dyDescent="0.25">
      <c r="A565" s="50" t="s">
        <v>8336</v>
      </c>
      <c r="B565" s="50" t="s">
        <v>9097</v>
      </c>
      <c r="C565" s="50" t="s">
        <v>9091</v>
      </c>
      <c r="D565" s="50" t="s">
        <v>37</v>
      </c>
      <c r="E565" s="51">
        <v>45461</v>
      </c>
      <c r="F565" s="50" t="s">
        <v>72</v>
      </c>
      <c r="G565" s="50" t="s">
        <v>3032</v>
      </c>
      <c r="H565" s="50" t="s">
        <v>3033</v>
      </c>
      <c r="I565" s="50" t="s">
        <v>820</v>
      </c>
      <c r="J565" s="50" t="s">
        <v>8353</v>
      </c>
      <c r="K565" s="53">
        <v>524.66999999999996</v>
      </c>
      <c r="L565" s="50"/>
    </row>
    <row r="566" spans="1:12" x14ac:dyDescent="0.25">
      <c r="A566" s="50" t="s">
        <v>8336</v>
      </c>
      <c r="B566" s="50" t="s">
        <v>9098</v>
      </c>
      <c r="C566" s="50" t="s">
        <v>9091</v>
      </c>
      <c r="D566" s="50" t="s">
        <v>37</v>
      </c>
      <c r="E566" s="51">
        <v>45461</v>
      </c>
      <c r="F566" s="50" t="s">
        <v>72</v>
      </c>
      <c r="G566" s="50" t="s">
        <v>3032</v>
      </c>
      <c r="H566" s="50" t="s">
        <v>3033</v>
      </c>
      <c r="I566" s="50" t="s">
        <v>820</v>
      </c>
      <c r="J566" s="50" t="s">
        <v>8353</v>
      </c>
      <c r="K566" s="53">
        <v>524.66999999999996</v>
      </c>
      <c r="L566" s="50"/>
    </row>
    <row r="567" spans="1:12" x14ac:dyDescent="0.25">
      <c r="A567" s="50" t="s">
        <v>8336</v>
      </c>
      <c r="B567" s="50" t="s">
        <v>9099</v>
      </c>
      <c r="C567" s="50" t="s">
        <v>9091</v>
      </c>
      <c r="D567" s="50" t="s">
        <v>37</v>
      </c>
      <c r="E567" s="51">
        <v>45461</v>
      </c>
      <c r="F567" s="50" t="s">
        <v>72</v>
      </c>
      <c r="G567" s="50" t="s">
        <v>3032</v>
      </c>
      <c r="H567" s="50" t="s">
        <v>3033</v>
      </c>
      <c r="I567" s="50" t="s">
        <v>820</v>
      </c>
      <c r="J567" s="50" t="s">
        <v>8353</v>
      </c>
      <c r="K567" s="53">
        <v>524.66999999999996</v>
      </c>
      <c r="L567" s="50"/>
    </row>
    <row r="568" spans="1:12" x14ac:dyDescent="0.25">
      <c r="A568" s="50" t="s">
        <v>8336</v>
      </c>
      <c r="B568" s="50" t="s">
        <v>9100</v>
      </c>
      <c r="C568" s="50" t="s">
        <v>9091</v>
      </c>
      <c r="D568" s="50" t="s">
        <v>37</v>
      </c>
      <c r="E568" s="51">
        <v>45461</v>
      </c>
      <c r="F568" s="50" t="s">
        <v>72</v>
      </c>
      <c r="G568" s="50" t="s">
        <v>3032</v>
      </c>
      <c r="H568" s="50" t="s">
        <v>3033</v>
      </c>
      <c r="I568" s="50" t="s">
        <v>820</v>
      </c>
      <c r="J568" s="50" t="s">
        <v>8353</v>
      </c>
      <c r="K568" s="53">
        <v>524.66999999999996</v>
      </c>
      <c r="L568" s="50"/>
    </row>
    <row r="569" spans="1:12" x14ac:dyDescent="0.25">
      <c r="A569" s="50" t="s">
        <v>8336</v>
      </c>
      <c r="B569" s="50" t="s">
        <v>9101</v>
      </c>
      <c r="C569" s="50" t="s">
        <v>9091</v>
      </c>
      <c r="D569" s="50" t="s">
        <v>37</v>
      </c>
      <c r="E569" s="51">
        <v>45461</v>
      </c>
      <c r="F569" s="50" t="s">
        <v>72</v>
      </c>
      <c r="G569" s="50" t="s">
        <v>3032</v>
      </c>
      <c r="H569" s="50" t="s">
        <v>3033</v>
      </c>
      <c r="I569" s="50" t="s">
        <v>820</v>
      </c>
      <c r="J569" s="50" t="s">
        <v>8353</v>
      </c>
      <c r="K569" s="53">
        <v>524.66999999999996</v>
      </c>
      <c r="L569" s="50"/>
    </row>
    <row r="570" spans="1:12" x14ac:dyDescent="0.25">
      <c r="A570" s="50" t="s">
        <v>8336</v>
      </c>
      <c r="B570" s="50" t="s">
        <v>9102</v>
      </c>
      <c r="C570" s="50" t="s">
        <v>9091</v>
      </c>
      <c r="D570" s="50" t="s">
        <v>37</v>
      </c>
      <c r="E570" s="51">
        <v>45461</v>
      </c>
      <c r="F570" s="50" t="s">
        <v>72</v>
      </c>
      <c r="G570" s="50" t="s">
        <v>3032</v>
      </c>
      <c r="H570" s="50" t="s">
        <v>3033</v>
      </c>
      <c r="I570" s="50" t="s">
        <v>820</v>
      </c>
      <c r="J570" s="50" t="s">
        <v>8353</v>
      </c>
      <c r="K570" s="53">
        <v>524.63</v>
      </c>
      <c r="L570" s="50"/>
    </row>
    <row r="571" spans="1:12" x14ac:dyDescent="0.25">
      <c r="A571" s="50" t="s">
        <v>8336</v>
      </c>
      <c r="B571" s="50" t="s">
        <v>9103</v>
      </c>
      <c r="C571" s="50" t="s">
        <v>9104</v>
      </c>
      <c r="D571" s="50" t="s">
        <v>37</v>
      </c>
      <c r="E571" s="51">
        <v>45461</v>
      </c>
      <c r="F571" s="50" t="s">
        <v>72</v>
      </c>
      <c r="G571" s="50" t="s">
        <v>111</v>
      </c>
      <c r="H571" s="50" t="s">
        <v>112</v>
      </c>
      <c r="I571" s="50" t="s">
        <v>3222</v>
      </c>
      <c r="J571" s="50" t="s">
        <v>8416</v>
      </c>
      <c r="K571" s="53">
        <v>1186.5</v>
      </c>
      <c r="L571" s="50"/>
    </row>
    <row r="572" spans="1:12" x14ac:dyDescent="0.25">
      <c r="A572" s="50" t="s">
        <v>8336</v>
      </c>
      <c r="B572" s="50" t="s">
        <v>9105</v>
      </c>
      <c r="C572" s="50" t="s">
        <v>9106</v>
      </c>
      <c r="D572" s="50" t="s">
        <v>37</v>
      </c>
      <c r="E572" s="51">
        <v>45462</v>
      </c>
      <c r="F572" s="50" t="s">
        <v>72</v>
      </c>
      <c r="G572" s="50" t="s">
        <v>4209</v>
      </c>
      <c r="H572" s="50" t="s">
        <v>4210</v>
      </c>
      <c r="I572" s="50" t="s">
        <v>8041</v>
      </c>
      <c r="J572" s="50" t="s">
        <v>8442</v>
      </c>
      <c r="K572" s="53">
        <v>77.19</v>
      </c>
      <c r="L572" s="50"/>
    </row>
    <row r="573" spans="1:12" x14ac:dyDescent="0.25">
      <c r="A573" s="50" t="s">
        <v>8336</v>
      </c>
      <c r="B573" s="50" t="s">
        <v>9107</v>
      </c>
      <c r="C573" s="50" t="s">
        <v>9108</v>
      </c>
      <c r="D573" s="50" t="s">
        <v>37</v>
      </c>
      <c r="E573" s="51">
        <v>45462</v>
      </c>
      <c r="F573" s="50" t="s">
        <v>72</v>
      </c>
      <c r="G573" s="50" t="s">
        <v>4209</v>
      </c>
      <c r="H573" s="50" t="s">
        <v>4210</v>
      </c>
      <c r="I573" s="50" t="s">
        <v>8041</v>
      </c>
      <c r="J573" s="50" t="s">
        <v>8442</v>
      </c>
      <c r="K573" s="53">
        <v>230.57</v>
      </c>
      <c r="L573" s="50"/>
    </row>
    <row r="574" spans="1:12" x14ac:dyDescent="0.25">
      <c r="A574" s="50" t="s">
        <v>8336</v>
      </c>
      <c r="B574" s="50" t="s">
        <v>9109</v>
      </c>
      <c r="C574" s="50" t="s">
        <v>9053</v>
      </c>
      <c r="D574" s="50" t="s">
        <v>37</v>
      </c>
      <c r="E574" s="51">
        <v>45462</v>
      </c>
      <c r="F574" s="50" t="s">
        <v>72</v>
      </c>
      <c r="G574" s="50" t="s">
        <v>7840</v>
      </c>
      <c r="H574" s="50" t="s">
        <v>7841</v>
      </c>
      <c r="I574" s="50" t="s">
        <v>8041</v>
      </c>
      <c r="J574" s="50" t="s">
        <v>8442</v>
      </c>
      <c r="K574" s="53">
        <v>371.11</v>
      </c>
      <c r="L574" s="50"/>
    </row>
    <row r="575" spans="1:12" x14ac:dyDescent="0.25">
      <c r="A575" s="50" t="s">
        <v>8336</v>
      </c>
      <c r="B575" s="50" t="s">
        <v>9110</v>
      </c>
      <c r="C575" s="50" t="s">
        <v>9053</v>
      </c>
      <c r="D575" s="50" t="s">
        <v>37</v>
      </c>
      <c r="E575" s="51">
        <v>45462</v>
      </c>
      <c r="F575" s="50" t="s">
        <v>72</v>
      </c>
      <c r="G575" s="50" t="s">
        <v>7840</v>
      </c>
      <c r="H575" s="50" t="s">
        <v>7841</v>
      </c>
      <c r="I575" s="50" t="s">
        <v>8041</v>
      </c>
      <c r="J575" s="50" t="s">
        <v>8442</v>
      </c>
      <c r="K575" s="53">
        <v>371.11</v>
      </c>
      <c r="L575" s="50"/>
    </row>
    <row r="576" spans="1:12" x14ac:dyDescent="0.25">
      <c r="A576" s="50" t="s">
        <v>8336</v>
      </c>
      <c r="B576" s="50" t="s">
        <v>9111</v>
      </c>
      <c r="C576" s="50" t="s">
        <v>9053</v>
      </c>
      <c r="D576" s="50" t="s">
        <v>37</v>
      </c>
      <c r="E576" s="51">
        <v>45462</v>
      </c>
      <c r="F576" s="50" t="s">
        <v>72</v>
      </c>
      <c r="G576" s="50" t="s">
        <v>7840</v>
      </c>
      <c r="H576" s="50" t="s">
        <v>7841</v>
      </c>
      <c r="I576" s="50" t="s">
        <v>8041</v>
      </c>
      <c r="J576" s="50" t="s">
        <v>8442</v>
      </c>
      <c r="K576" s="53">
        <v>371.11</v>
      </c>
      <c r="L576" s="50"/>
    </row>
    <row r="577" spans="1:12" x14ac:dyDescent="0.25">
      <c r="A577" s="50" t="s">
        <v>8336</v>
      </c>
      <c r="B577" s="50" t="s">
        <v>9112</v>
      </c>
      <c r="C577" s="50" t="s">
        <v>9053</v>
      </c>
      <c r="D577" s="50" t="s">
        <v>37</v>
      </c>
      <c r="E577" s="51">
        <v>45462</v>
      </c>
      <c r="F577" s="50" t="s">
        <v>72</v>
      </c>
      <c r="G577" s="50" t="s">
        <v>7840</v>
      </c>
      <c r="H577" s="50" t="s">
        <v>7841</v>
      </c>
      <c r="I577" s="50" t="s">
        <v>8041</v>
      </c>
      <c r="J577" s="50" t="s">
        <v>8442</v>
      </c>
      <c r="K577" s="53">
        <v>371.11</v>
      </c>
      <c r="L577" s="50"/>
    </row>
    <row r="578" spans="1:12" x14ac:dyDescent="0.25">
      <c r="A578" s="50" t="s">
        <v>8336</v>
      </c>
      <c r="B578" s="50" t="s">
        <v>9113</v>
      </c>
      <c r="C578" s="50" t="s">
        <v>9053</v>
      </c>
      <c r="D578" s="50" t="s">
        <v>37</v>
      </c>
      <c r="E578" s="51">
        <v>45462</v>
      </c>
      <c r="F578" s="50" t="s">
        <v>72</v>
      </c>
      <c r="G578" s="50" t="s">
        <v>7840</v>
      </c>
      <c r="H578" s="50" t="s">
        <v>7841</v>
      </c>
      <c r="I578" s="50" t="s">
        <v>8041</v>
      </c>
      <c r="J578" s="50" t="s">
        <v>8442</v>
      </c>
      <c r="K578" s="53">
        <v>371.11</v>
      </c>
      <c r="L578" s="50"/>
    </row>
    <row r="579" spans="1:12" x14ac:dyDescent="0.25">
      <c r="A579" s="50" t="s">
        <v>8336</v>
      </c>
      <c r="B579" s="50" t="s">
        <v>9114</v>
      </c>
      <c r="C579" s="50" t="s">
        <v>9053</v>
      </c>
      <c r="D579" s="50" t="s">
        <v>37</v>
      </c>
      <c r="E579" s="51">
        <v>45462</v>
      </c>
      <c r="F579" s="50" t="s">
        <v>72</v>
      </c>
      <c r="G579" s="50" t="s">
        <v>7840</v>
      </c>
      <c r="H579" s="50" t="s">
        <v>7841</v>
      </c>
      <c r="I579" s="50" t="s">
        <v>8041</v>
      </c>
      <c r="J579" s="50" t="s">
        <v>8442</v>
      </c>
      <c r="K579" s="53">
        <v>371.08</v>
      </c>
      <c r="L579" s="50"/>
    </row>
    <row r="580" spans="1:12" x14ac:dyDescent="0.25">
      <c r="A580" s="50" t="s">
        <v>8336</v>
      </c>
      <c r="B580" s="50" t="s">
        <v>9115</v>
      </c>
      <c r="C580" s="50" t="s">
        <v>9116</v>
      </c>
      <c r="D580" s="50" t="s">
        <v>37</v>
      </c>
      <c r="E580" s="51">
        <v>45462</v>
      </c>
      <c r="F580" s="50" t="s">
        <v>72</v>
      </c>
      <c r="G580" s="50" t="s">
        <v>528</v>
      </c>
      <c r="H580" s="50" t="s">
        <v>529</v>
      </c>
      <c r="I580" s="50" t="s">
        <v>772</v>
      </c>
      <c r="J580" s="50" t="s">
        <v>8345</v>
      </c>
      <c r="K580" s="53">
        <v>1689</v>
      </c>
      <c r="L580" s="50"/>
    </row>
    <row r="581" spans="1:12" x14ac:dyDescent="0.25">
      <c r="A581" s="50" t="s">
        <v>8336</v>
      </c>
      <c r="B581" s="50" t="s">
        <v>9117</v>
      </c>
      <c r="C581" s="50" t="s">
        <v>8419</v>
      </c>
      <c r="D581" s="50" t="s">
        <v>37</v>
      </c>
      <c r="E581" s="51">
        <v>45462</v>
      </c>
      <c r="F581" s="50" t="s">
        <v>72</v>
      </c>
      <c r="G581" s="50" t="s">
        <v>2068</v>
      </c>
      <c r="H581" s="50" t="s">
        <v>2069</v>
      </c>
      <c r="I581" s="50" t="s">
        <v>820</v>
      </c>
      <c r="J581" s="50" t="s">
        <v>8353</v>
      </c>
      <c r="K581" s="53">
        <v>296.87</v>
      </c>
      <c r="L581" s="50"/>
    </row>
    <row r="582" spans="1:12" x14ac:dyDescent="0.25">
      <c r="A582" s="50" t="s">
        <v>8336</v>
      </c>
      <c r="B582" s="50" t="s">
        <v>9118</v>
      </c>
      <c r="C582" s="50" t="s">
        <v>8412</v>
      </c>
      <c r="D582" s="50" t="s">
        <v>37</v>
      </c>
      <c r="E582" s="51">
        <v>45463</v>
      </c>
      <c r="F582" s="50" t="s">
        <v>72</v>
      </c>
      <c r="G582" s="50" t="s">
        <v>732</v>
      </c>
      <c r="H582" s="50" t="s">
        <v>733</v>
      </c>
      <c r="I582" s="50" t="s">
        <v>820</v>
      </c>
      <c r="J582" s="50" t="s">
        <v>8353</v>
      </c>
      <c r="K582" s="53">
        <v>428.49</v>
      </c>
      <c r="L582" s="50"/>
    </row>
    <row r="583" spans="1:12" x14ac:dyDescent="0.25">
      <c r="A583" s="50" t="s">
        <v>8336</v>
      </c>
      <c r="B583" s="50" t="s">
        <v>9119</v>
      </c>
      <c r="C583" s="50" t="s">
        <v>9120</v>
      </c>
      <c r="D583" s="50" t="s">
        <v>37</v>
      </c>
      <c r="E583" s="51">
        <v>45463</v>
      </c>
      <c r="F583" s="50" t="s">
        <v>72</v>
      </c>
      <c r="G583" s="50" t="s">
        <v>1010</v>
      </c>
      <c r="H583" s="50" t="s">
        <v>1011</v>
      </c>
      <c r="I583" s="50" t="s">
        <v>3222</v>
      </c>
      <c r="J583" s="50" t="s">
        <v>8416</v>
      </c>
      <c r="K583" s="53">
        <v>1257.27</v>
      </c>
      <c r="L583" s="50"/>
    </row>
    <row r="584" spans="1:12" x14ac:dyDescent="0.25">
      <c r="A584" s="50" t="s">
        <v>8336</v>
      </c>
      <c r="B584" s="50" t="s">
        <v>9121</v>
      </c>
      <c r="C584" s="50" t="s">
        <v>9122</v>
      </c>
      <c r="D584" s="50" t="s">
        <v>37</v>
      </c>
      <c r="E584" s="51">
        <v>45467</v>
      </c>
      <c r="F584" s="50" t="s">
        <v>72</v>
      </c>
      <c r="G584" s="50" t="s">
        <v>818</v>
      </c>
      <c r="H584" s="50" t="s">
        <v>819</v>
      </c>
      <c r="I584" s="50" t="s">
        <v>3222</v>
      </c>
      <c r="J584" s="50" t="s">
        <v>8356</v>
      </c>
      <c r="K584" s="53">
        <v>2069.04</v>
      </c>
      <c r="L584" s="50"/>
    </row>
    <row r="585" spans="1:12" x14ac:dyDescent="0.25">
      <c r="A585" s="50" t="s">
        <v>8336</v>
      </c>
      <c r="B585" s="50" t="s">
        <v>9123</v>
      </c>
      <c r="C585" s="50" t="s">
        <v>9078</v>
      </c>
      <c r="D585" s="50" t="s">
        <v>37</v>
      </c>
      <c r="E585" s="51">
        <v>45468</v>
      </c>
      <c r="F585" s="50" t="s">
        <v>72</v>
      </c>
      <c r="G585" s="50" t="s">
        <v>3032</v>
      </c>
      <c r="H585" s="50" t="s">
        <v>3033</v>
      </c>
      <c r="I585" s="50" t="s">
        <v>820</v>
      </c>
      <c r="J585" s="50" t="s">
        <v>8353</v>
      </c>
      <c r="K585" s="53">
        <v>796</v>
      </c>
      <c r="L585" s="50"/>
    </row>
    <row r="586" spans="1:12" x14ac:dyDescent="0.25">
      <c r="A586" s="50" t="s">
        <v>8336</v>
      </c>
      <c r="B586" s="50" t="s">
        <v>9124</v>
      </c>
      <c r="C586" s="50" t="s">
        <v>9078</v>
      </c>
      <c r="D586" s="50" t="s">
        <v>37</v>
      </c>
      <c r="E586" s="51">
        <v>45468</v>
      </c>
      <c r="F586" s="50" t="s">
        <v>72</v>
      </c>
      <c r="G586" s="50" t="s">
        <v>3032</v>
      </c>
      <c r="H586" s="50" t="s">
        <v>3033</v>
      </c>
      <c r="I586" s="50" t="s">
        <v>820</v>
      </c>
      <c r="J586" s="50" t="s">
        <v>8353</v>
      </c>
      <c r="K586" s="53">
        <v>796</v>
      </c>
      <c r="L586" s="50"/>
    </row>
    <row r="587" spans="1:12" x14ac:dyDescent="0.25">
      <c r="A587" s="50" t="s">
        <v>8336</v>
      </c>
      <c r="B587" s="50" t="s">
        <v>9125</v>
      </c>
      <c r="C587" s="50" t="s">
        <v>9078</v>
      </c>
      <c r="D587" s="50" t="s">
        <v>37</v>
      </c>
      <c r="E587" s="51">
        <v>45468</v>
      </c>
      <c r="F587" s="50" t="s">
        <v>72</v>
      </c>
      <c r="G587" s="50" t="s">
        <v>3032</v>
      </c>
      <c r="H587" s="50" t="s">
        <v>3033</v>
      </c>
      <c r="I587" s="50" t="s">
        <v>820</v>
      </c>
      <c r="J587" s="50" t="s">
        <v>8353</v>
      </c>
      <c r="K587" s="53">
        <v>796</v>
      </c>
      <c r="L587" s="50"/>
    </row>
    <row r="588" spans="1:12" x14ac:dyDescent="0.25">
      <c r="A588" s="50" t="s">
        <v>8336</v>
      </c>
      <c r="B588" s="50" t="s">
        <v>9126</v>
      </c>
      <c r="C588" s="50" t="s">
        <v>9078</v>
      </c>
      <c r="D588" s="50" t="s">
        <v>37</v>
      </c>
      <c r="E588" s="51">
        <v>45468</v>
      </c>
      <c r="F588" s="50" t="s">
        <v>72</v>
      </c>
      <c r="G588" s="50" t="s">
        <v>3032</v>
      </c>
      <c r="H588" s="50" t="s">
        <v>3033</v>
      </c>
      <c r="I588" s="50" t="s">
        <v>820</v>
      </c>
      <c r="J588" s="50" t="s">
        <v>8353</v>
      </c>
      <c r="K588" s="53">
        <v>796</v>
      </c>
      <c r="L588" s="50"/>
    </row>
    <row r="589" spans="1:12" x14ac:dyDescent="0.25">
      <c r="A589" s="50" t="s">
        <v>8336</v>
      </c>
      <c r="B589" s="50" t="s">
        <v>9127</v>
      </c>
      <c r="C589" s="50" t="s">
        <v>8412</v>
      </c>
      <c r="D589" s="50" t="s">
        <v>37</v>
      </c>
      <c r="E589" s="51">
        <v>45468</v>
      </c>
      <c r="F589" s="50" t="s">
        <v>72</v>
      </c>
      <c r="G589" s="50" t="s">
        <v>459</v>
      </c>
      <c r="H589" s="50" t="s">
        <v>460</v>
      </c>
      <c r="I589" s="50" t="s">
        <v>820</v>
      </c>
      <c r="J589" s="50" t="s">
        <v>8353</v>
      </c>
      <c r="K589" s="53">
        <v>428.49</v>
      </c>
      <c r="L589" s="50"/>
    </row>
    <row r="590" spans="1:12" x14ac:dyDescent="0.25">
      <c r="A590" s="50" t="s">
        <v>8336</v>
      </c>
      <c r="B590" s="50" t="s">
        <v>9128</v>
      </c>
      <c r="C590" s="50" t="s">
        <v>9129</v>
      </c>
      <c r="D590" s="50" t="s">
        <v>37</v>
      </c>
      <c r="E590" s="51">
        <v>45468</v>
      </c>
      <c r="F590" s="50" t="s">
        <v>72</v>
      </c>
      <c r="G590" s="50" t="s">
        <v>462</v>
      </c>
      <c r="H590" s="50" t="s">
        <v>463</v>
      </c>
      <c r="I590" s="50" t="s">
        <v>3222</v>
      </c>
      <c r="J590" s="50" t="s">
        <v>8356</v>
      </c>
      <c r="K590" s="53">
        <v>2206.13</v>
      </c>
      <c r="L590" s="50"/>
    </row>
    <row r="591" spans="1:12" x14ac:dyDescent="0.25">
      <c r="A591" s="50" t="s">
        <v>8336</v>
      </c>
      <c r="B591" s="50" t="s">
        <v>9130</v>
      </c>
      <c r="C591" s="50" t="s">
        <v>9131</v>
      </c>
      <c r="D591" s="50" t="s">
        <v>37</v>
      </c>
      <c r="E591" s="51">
        <v>45468</v>
      </c>
      <c r="F591" s="50" t="s">
        <v>72</v>
      </c>
      <c r="G591" s="50" t="s">
        <v>3580</v>
      </c>
      <c r="H591" s="50" t="s">
        <v>3581</v>
      </c>
      <c r="I591" s="50" t="s">
        <v>3222</v>
      </c>
      <c r="J591" s="50" t="s">
        <v>8416</v>
      </c>
      <c r="K591" s="53">
        <v>1186.5</v>
      </c>
      <c r="L591" s="50"/>
    </row>
    <row r="592" spans="1:12" x14ac:dyDescent="0.25">
      <c r="A592" s="50" t="s">
        <v>8336</v>
      </c>
      <c r="B592" s="50" t="s">
        <v>9132</v>
      </c>
      <c r="C592" s="50" t="s">
        <v>9133</v>
      </c>
      <c r="D592" s="50" t="s">
        <v>37</v>
      </c>
      <c r="E592" s="51">
        <v>45468</v>
      </c>
      <c r="F592" s="50" t="s">
        <v>72</v>
      </c>
      <c r="G592" s="50" t="s">
        <v>3580</v>
      </c>
      <c r="H592" s="50" t="s">
        <v>3581</v>
      </c>
      <c r="I592" s="50" t="s">
        <v>3222</v>
      </c>
      <c r="J592" s="50" t="s">
        <v>8416</v>
      </c>
      <c r="K592" s="53">
        <v>1186.5</v>
      </c>
      <c r="L592" s="50"/>
    </row>
    <row r="593" spans="1:12" x14ac:dyDescent="0.25">
      <c r="A593" s="50" t="s">
        <v>8336</v>
      </c>
      <c r="B593" s="50" t="s">
        <v>9134</v>
      </c>
      <c r="C593" s="50" t="s">
        <v>9135</v>
      </c>
      <c r="D593" s="50" t="s">
        <v>37</v>
      </c>
      <c r="E593" s="51">
        <v>45468</v>
      </c>
      <c r="F593" s="50" t="s">
        <v>72</v>
      </c>
      <c r="G593" s="50" t="s">
        <v>795</v>
      </c>
      <c r="H593" s="50" t="s">
        <v>796</v>
      </c>
      <c r="I593" s="50" t="s">
        <v>3222</v>
      </c>
      <c r="J593" s="50" t="s">
        <v>8416</v>
      </c>
      <c r="K593" s="53">
        <v>1186.5</v>
      </c>
      <c r="L593" s="50"/>
    </row>
    <row r="594" spans="1:12" x14ac:dyDescent="0.25">
      <c r="A594" s="50" t="s">
        <v>8336</v>
      </c>
      <c r="B594" s="50" t="s">
        <v>9136</v>
      </c>
      <c r="C594" s="50" t="s">
        <v>8455</v>
      </c>
      <c r="D594" s="50" t="s">
        <v>37</v>
      </c>
      <c r="E594" s="51">
        <v>45470</v>
      </c>
      <c r="F594" s="50" t="s">
        <v>72</v>
      </c>
      <c r="G594" s="50" t="s">
        <v>8341</v>
      </c>
      <c r="H594" s="50" t="s">
        <v>8342</v>
      </c>
      <c r="I594" s="50" t="s">
        <v>3222</v>
      </c>
      <c r="J594" s="50" t="s">
        <v>8356</v>
      </c>
      <c r="K594" s="53">
        <v>1121.4100000000001</v>
      </c>
      <c r="L594" s="50"/>
    </row>
    <row r="595" spans="1:12" x14ac:dyDescent="0.25">
      <c r="A595" s="50" t="s">
        <v>8336</v>
      </c>
      <c r="B595" s="50" t="s">
        <v>9137</v>
      </c>
      <c r="C595" s="50" t="s">
        <v>8455</v>
      </c>
      <c r="D595" s="50" t="s">
        <v>37</v>
      </c>
      <c r="E595" s="51">
        <v>45470</v>
      </c>
      <c r="F595" s="50" t="s">
        <v>72</v>
      </c>
      <c r="G595" s="50" t="s">
        <v>8341</v>
      </c>
      <c r="H595" s="50" t="s">
        <v>8342</v>
      </c>
      <c r="I595" s="50" t="s">
        <v>3222</v>
      </c>
      <c r="J595" s="50" t="s">
        <v>8356</v>
      </c>
      <c r="K595" s="53">
        <v>1121.4100000000001</v>
      </c>
      <c r="L595" s="50"/>
    </row>
    <row r="596" spans="1:12" x14ac:dyDescent="0.25">
      <c r="A596" s="50" t="s">
        <v>8336</v>
      </c>
      <c r="B596" s="50" t="s">
        <v>9138</v>
      </c>
      <c r="C596" s="50" t="s">
        <v>8455</v>
      </c>
      <c r="D596" s="50" t="s">
        <v>37</v>
      </c>
      <c r="E596" s="51">
        <v>45470</v>
      </c>
      <c r="F596" s="50" t="s">
        <v>72</v>
      </c>
      <c r="G596" s="50" t="s">
        <v>8341</v>
      </c>
      <c r="H596" s="50" t="s">
        <v>8342</v>
      </c>
      <c r="I596" s="50" t="s">
        <v>3222</v>
      </c>
      <c r="J596" s="50" t="s">
        <v>8356</v>
      </c>
      <c r="K596" s="53">
        <v>1121.42</v>
      </c>
      <c r="L596" s="50"/>
    </row>
    <row r="597" spans="1:12" x14ac:dyDescent="0.25">
      <c r="A597" s="50" t="s">
        <v>8336</v>
      </c>
      <c r="B597" s="50" t="s">
        <v>9139</v>
      </c>
      <c r="C597" s="50" t="s">
        <v>8525</v>
      </c>
      <c r="D597" s="50" t="s">
        <v>37</v>
      </c>
      <c r="E597" s="51">
        <v>45470</v>
      </c>
      <c r="F597" s="50" t="s">
        <v>72</v>
      </c>
      <c r="G597" s="50" t="s">
        <v>7708</v>
      </c>
      <c r="H597" s="50" t="s">
        <v>7709</v>
      </c>
      <c r="I597" s="50" t="s">
        <v>90</v>
      </c>
      <c r="J597" s="50" t="s">
        <v>8339</v>
      </c>
      <c r="K597" s="53">
        <v>1261</v>
      </c>
      <c r="L597" s="50"/>
    </row>
    <row r="598" spans="1:12" x14ac:dyDescent="0.25">
      <c r="A598" s="50" t="s">
        <v>8336</v>
      </c>
      <c r="B598" s="50" t="s">
        <v>9140</v>
      </c>
      <c r="C598" s="50" t="s">
        <v>8525</v>
      </c>
      <c r="D598" s="50" t="s">
        <v>37</v>
      </c>
      <c r="E598" s="51">
        <v>45470</v>
      </c>
      <c r="F598" s="50" t="s">
        <v>72</v>
      </c>
      <c r="G598" s="50" t="s">
        <v>499</v>
      </c>
      <c r="H598" s="50" t="s">
        <v>500</v>
      </c>
      <c r="I598" s="50" t="s">
        <v>90</v>
      </c>
      <c r="J598" s="50" t="s">
        <v>8339</v>
      </c>
      <c r="K598" s="53">
        <v>1261</v>
      </c>
      <c r="L598" s="50"/>
    </row>
    <row r="599" spans="1:12" x14ac:dyDescent="0.25">
      <c r="A599" s="50" t="s">
        <v>8336</v>
      </c>
      <c r="B599" s="50" t="s">
        <v>9141</v>
      </c>
      <c r="C599" s="50" t="s">
        <v>8525</v>
      </c>
      <c r="D599" s="50" t="s">
        <v>37</v>
      </c>
      <c r="E599" s="51">
        <v>45470</v>
      </c>
      <c r="F599" s="50" t="s">
        <v>72</v>
      </c>
      <c r="G599" s="50" t="s">
        <v>499</v>
      </c>
      <c r="H599" s="50" t="s">
        <v>500</v>
      </c>
      <c r="I599" s="50" t="s">
        <v>90</v>
      </c>
      <c r="J599" s="50" t="s">
        <v>8339</v>
      </c>
      <c r="K599" s="53">
        <v>1261</v>
      </c>
      <c r="L599" s="50"/>
    </row>
    <row r="600" spans="1:12" x14ac:dyDescent="0.25">
      <c r="A600" s="50" t="s">
        <v>8336</v>
      </c>
      <c r="B600" s="50" t="s">
        <v>9142</v>
      </c>
      <c r="C600" s="50" t="s">
        <v>9143</v>
      </c>
      <c r="D600" s="50" t="s">
        <v>37</v>
      </c>
      <c r="E600" s="51">
        <v>45474</v>
      </c>
      <c r="F600" s="50" t="s">
        <v>72</v>
      </c>
      <c r="G600" s="50" t="s">
        <v>3215</v>
      </c>
      <c r="H600" s="50" t="s">
        <v>3216</v>
      </c>
      <c r="I600" s="50" t="s">
        <v>3222</v>
      </c>
      <c r="J600" s="50" t="s">
        <v>8416</v>
      </c>
      <c r="K600" s="53">
        <v>1257.27</v>
      </c>
      <c r="L600" s="50"/>
    </row>
    <row r="601" spans="1:12" x14ac:dyDescent="0.25">
      <c r="A601" s="50" t="s">
        <v>8336</v>
      </c>
      <c r="B601" s="50" t="s">
        <v>9144</v>
      </c>
      <c r="C601" s="50" t="s">
        <v>8419</v>
      </c>
      <c r="D601" s="50" t="s">
        <v>37</v>
      </c>
      <c r="E601" s="51">
        <v>45475</v>
      </c>
      <c r="F601" s="50" t="s">
        <v>72</v>
      </c>
      <c r="G601" s="50" t="s">
        <v>597</v>
      </c>
      <c r="H601" s="50" t="s">
        <v>598</v>
      </c>
      <c r="I601" s="50" t="s">
        <v>820</v>
      </c>
      <c r="J601" s="50" t="s">
        <v>8353</v>
      </c>
      <c r="K601" s="53">
        <v>296.87</v>
      </c>
      <c r="L601" s="50"/>
    </row>
    <row r="602" spans="1:12" x14ac:dyDescent="0.25">
      <c r="A602" s="50" t="s">
        <v>8336</v>
      </c>
      <c r="B602" s="50" t="s">
        <v>9145</v>
      </c>
      <c r="C602" s="50" t="s">
        <v>8419</v>
      </c>
      <c r="D602" s="50" t="s">
        <v>37</v>
      </c>
      <c r="E602" s="51">
        <v>45475</v>
      </c>
      <c r="F602" s="50" t="s">
        <v>72</v>
      </c>
      <c r="G602" s="50" t="s">
        <v>597</v>
      </c>
      <c r="H602" s="50" t="s">
        <v>598</v>
      </c>
      <c r="I602" s="50" t="s">
        <v>820</v>
      </c>
      <c r="J602" s="50" t="s">
        <v>8353</v>
      </c>
      <c r="K602" s="53">
        <v>296.87</v>
      </c>
      <c r="L602" s="50"/>
    </row>
    <row r="603" spans="1:12" x14ac:dyDescent="0.25">
      <c r="A603" s="50" t="s">
        <v>8336</v>
      </c>
      <c r="B603" s="50" t="s">
        <v>9146</v>
      </c>
      <c r="C603" s="50" t="s">
        <v>9147</v>
      </c>
      <c r="D603" s="50" t="s">
        <v>37</v>
      </c>
      <c r="E603" s="51">
        <v>45475</v>
      </c>
      <c r="F603" s="50" t="s">
        <v>72</v>
      </c>
      <c r="G603" s="50" t="s">
        <v>543</v>
      </c>
      <c r="H603" s="50" t="s">
        <v>544</v>
      </c>
      <c r="I603" s="50" t="s">
        <v>3222</v>
      </c>
      <c r="J603" s="50" t="s">
        <v>8416</v>
      </c>
      <c r="K603" s="53">
        <v>1186.5</v>
      </c>
      <c r="L603" s="50"/>
    </row>
    <row r="604" spans="1:12" x14ac:dyDescent="0.25">
      <c r="A604" s="50" t="s">
        <v>8336</v>
      </c>
      <c r="B604" s="50" t="s">
        <v>9148</v>
      </c>
      <c r="C604" s="50" t="s">
        <v>9149</v>
      </c>
      <c r="D604" s="50" t="s">
        <v>37</v>
      </c>
      <c r="E604" s="51">
        <v>45476</v>
      </c>
      <c r="F604" s="50" t="s">
        <v>72</v>
      </c>
      <c r="G604" s="50" t="s">
        <v>135</v>
      </c>
      <c r="H604" s="50" t="s">
        <v>136</v>
      </c>
      <c r="I604" s="50" t="s">
        <v>3222</v>
      </c>
      <c r="J604" s="50" t="s">
        <v>8416</v>
      </c>
      <c r="K604" s="53">
        <v>1257.27</v>
      </c>
      <c r="L604" s="50"/>
    </row>
    <row r="605" spans="1:12" x14ac:dyDescent="0.25">
      <c r="A605" s="50" t="s">
        <v>8336</v>
      </c>
      <c r="B605" s="50" t="s">
        <v>9150</v>
      </c>
      <c r="C605" s="50" t="s">
        <v>9151</v>
      </c>
      <c r="D605" s="50" t="s">
        <v>37</v>
      </c>
      <c r="E605" s="51">
        <v>45476</v>
      </c>
      <c r="F605" s="50" t="s">
        <v>72</v>
      </c>
      <c r="G605" s="50" t="s">
        <v>135</v>
      </c>
      <c r="H605" s="50" t="s">
        <v>136</v>
      </c>
      <c r="I605" s="50" t="s">
        <v>3222</v>
      </c>
      <c r="J605" s="50" t="s">
        <v>8416</v>
      </c>
      <c r="K605" s="53">
        <v>1257.27</v>
      </c>
      <c r="L605" s="50"/>
    </row>
    <row r="606" spans="1:12" x14ac:dyDescent="0.25">
      <c r="A606" s="50" t="s">
        <v>8336</v>
      </c>
      <c r="B606" s="50" t="s">
        <v>9152</v>
      </c>
      <c r="C606" s="50" t="s">
        <v>9153</v>
      </c>
      <c r="D606" s="50" t="s">
        <v>37</v>
      </c>
      <c r="E606" s="51">
        <v>45471</v>
      </c>
      <c r="F606" s="50" t="s">
        <v>72</v>
      </c>
      <c r="G606" s="50" t="s">
        <v>396</v>
      </c>
      <c r="H606" s="50" t="s">
        <v>397</v>
      </c>
      <c r="I606" s="50" t="s">
        <v>820</v>
      </c>
      <c r="J606" s="50" t="s">
        <v>8353</v>
      </c>
      <c r="K606" s="53">
        <v>334.07</v>
      </c>
      <c r="L606" s="50"/>
    </row>
    <row r="607" spans="1:12" x14ac:dyDescent="0.25">
      <c r="A607" s="50" t="s">
        <v>8336</v>
      </c>
      <c r="B607" s="50" t="s">
        <v>9154</v>
      </c>
      <c r="C607" s="50" t="s">
        <v>8482</v>
      </c>
      <c r="D607" s="50" t="s">
        <v>37</v>
      </c>
      <c r="E607" s="51">
        <v>45471</v>
      </c>
      <c r="F607" s="50" t="s">
        <v>72</v>
      </c>
      <c r="G607" s="50" t="s">
        <v>4209</v>
      </c>
      <c r="H607" s="50" t="s">
        <v>4210</v>
      </c>
      <c r="I607" s="50" t="s">
        <v>820</v>
      </c>
      <c r="J607" s="50" t="s">
        <v>8348</v>
      </c>
      <c r="K607" s="53">
        <v>1903.87</v>
      </c>
      <c r="L607" s="50"/>
    </row>
    <row r="608" spans="1:12" x14ac:dyDescent="0.25">
      <c r="A608" s="50" t="s">
        <v>8336</v>
      </c>
      <c r="B608" s="50" t="s">
        <v>9155</v>
      </c>
      <c r="C608" s="50" t="s">
        <v>9153</v>
      </c>
      <c r="D608" s="50" t="s">
        <v>37</v>
      </c>
      <c r="E608" s="51">
        <v>45471</v>
      </c>
      <c r="F608" s="50" t="s">
        <v>72</v>
      </c>
      <c r="G608" s="50" t="s">
        <v>1135</v>
      </c>
      <c r="H608" s="50" t="s">
        <v>1136</v>
      </c>
      <c r="I608" s="50" t="s">
        <v>820</v>
      </c>
      <c r="J608" s="50" t="s">
        <v>8353</v>
      </c>
      <c r="K608" s="53">
        <v>334.07</v>
      </c>
      <c r="L608" s="50"/>
    </row>
    <row r="609" spans="1:12" x14ac:dyDescent="0.25">
      <c r="A609" s="50" t="s">
        <v>8336</v>
      </c>
      <c r="B609" s="50" t="s">
        <v>9156</v>
      </c>
      <c r="C609" s="50" t="s">
        <v>9157</v>
      </c>
      <c r="D609" s="50" t="s">
        <v>37</v>
      </c>
      <c r="E609" s="51">
        <v>45477</v>
      </c>
      <c r="F609" s="50" t="s">
        <v>72</v>
      </c>
      <c r="G609" s="50" t="s">
        <v>5854</v>
      </c>
      <c r="H609" s="50" t="s">
        <v>5855</v>
      </c>
      <c r="I609" s="50" t="s">
        <v>3222</v>
      </c>
      <c r="J609" s="50" t="s">
        <v>8416</v>
      </c>
      <c r="K609" s="53">
        <v>1186.5</v>
      </c>
      <c r="L609" s="50"/>
    </row>
    <row r="610" spans="1:12" x14ac:dyDescent="0.25">
      <c r="A610" s="50" t="s">
        <v>8336</v>
      </c>
      <c r="B610" s="50" t="s">
        <v>9158</v>
      </c>
      <c r="C610" s="50" t="s">
        <v>9159</v>
      </c>
      <c r="D610" s="50" t="s">
        <v>37</v>
      </c>
      <c r="E610" s="51">
        <v>45481</v>
      </c>
      <c r="F610" s="50" t="s">
        <v>72</v>
      </c>
      <c r="G610" s="50" t="s">
        <v>274</v>
      </c>
      <c r="H610" s="50" t="s">
        <v>275</v>
      </c>
      <c r="I610" s="50" t="s">
        <v>820</v>
      </c>
      <c r="J610" s="50" t="s">
        <v>8353</v>
      </c>
      <c r="K610" s="53">
        <v>580.74</v>
      </c>
      <c r="L610" s="50"/>
    </row>
    <row r="611" spans="1:12" x14ac:dyDescent="0.25">
      <c r="A611" s="50" t="s">
        <v>8336</v>
      </c>
      <c r="B611" s="50" t="s">
        <v>9160</v>
      </c>
      <c r="C611" s="50" t="s">
        <v>9161</v>
      </c>
      <c r="D611" s="50" t="s">
        <v>37</v>
      </c>
      <c r="E611" s="51">
        <v>45481</v>
      </c>
      <c r="F611" s="50" t="s">
        <v>72</v>
      </c>
      <c r="G611" s="50" t="s">
        <v>3468</v>
      </c>
      <c r="H611" s="50" t="s">
        <v>3469</v>
      </c>
      <c r="I611" s="50" t="s">
        <v>3222</v>
      </c>
      <c r="J611" s="50" t="s">
        <v>8416</v>
      </c>
      <c r="K611" s="53">
        <v>1161.48</v>
      </c>
      <c r="L611" s="50"/>
    </row>
    <row r="612" spans="1:12" x14ac:dyDescent="0.25">
      <c r="A612" s="50" t="s">
        <v>8336</v>
      </c>
      <c r="B612" s="50" t="s">
        <v>9162</v>
      </c>
      <c r="C612" s="50" t="s">
        <v>9163</v>
      </c>
      <c r="D612" s="50" t="s">
        <v>37</v>
      </c>
      <c r="E612" s="51">
        <v>45481</v>
      </c>
      <c r="F612" s="50" t="s">
        <v>72</v>
      </c>
      <c r="G612" s="50" t="s">
        <v>3664</v>
      </c>
      <c r="H612" s="50" t="s">
        <v>3665</v>
      </c>
      <c r="I612" s="50" t="s">
        <v>772</v>
      </c>
      <c r="J612" s="50" t="s">
        <v>8345</v>
      </c>
      <c r="K612" s="53">
        <v>2002.92</v>
      </c>
      <c r="L612" s="50"/>
    </row>
    <row r="613" spans="1:12" x14ac:dyDescent="0.25">
      <c r="A613" s="50" t="s">
        <v>8336</v>
      </c>
      <c r="B613" s="50" t="s">
        <v>9164</v>
      </c>
      <c r="C613" s="50" t="s">
        <v>9163</v>
      </c>
      <c r="D613" s="50" t="s">
        <v>37</v>
      </c>
      <c r="E613" s="51">
        <v>45481</v>
      </c>
      <c r="F613" s="50" t="s">
        <v>72</v>
      </c>
      <c r="G613" s="50" t="s">
        <v>3664</v>
      </c>
      <c r="H613" s="50" t="s">
        <v>3665</v>
      </c>
      <c r="I613" s="50" t="s">
        <v>772</v>
      </c>
      <c r="J613" s="50" t="s">
        <v>8345</v>
      </c>
      <c r="K613" s="53">
        <v>2002.92</v>
      </c>
      <c r="L613" s="50"/>
    </row>
    <row r="614" spans="1:12" x14ac:dyDescent="0.25">
      <c r="A614" s="50" t="s">
        <v>8336</v>
      </c>
      <c r="B614" s="50" t="s">
        <v>9165</v>
      </c>
      <c r="C614" s="50" t="s">
        <v>9163</v>
      </c>
      <c r="D614" s="50" t="s">
        <v>37</v>
      </c>
      <c r="E614" s="51">
        <v>45481</v>
      </c>
      <c r="F614" s="50" t="s">
        <v>72</v>
      </c>
      <c r="G614" s="50" t="s">
        <v>3664</v>
      </c>
      <c r="H614" s="50" t="s">
        <v>3665</v>
      </c>
      <c r="I614" s="50" t="s">
        <v>772</v>
      </c>
      <c r="J614" s="50" t="s">
        <v>8345</v>
      </c>
      <c r="K614" s="53">
        <v>2002.93</v>
      </c>
      <c r="L614" s="50"/>
    </row>
    <row r="615" spans="1:12" x14ac:dyDescent="0.25">
      <c r="A615" s="50" t="s">
        <v>8336</v>
      </c>
      <c r="B615" s="50" t="s">
        <v>9166</v>
      </c>
      <c r="C615" s="50" t="s">
        <v>9163</v>
      </c>
      <c r="D615" s="50" t="s">
        <v>37</v>
      </c>
      <c r="E615" s="51">
        <v>45481</v>
      </c>
      <c r="F615" s="50" t="s">
        <v>72</v>
      </c>
      <c r="G615" s="50" t="s">
        <v>242</v>
      </c>
      <c r="H615" s="50" t="s">
        <v>243</v>
      </c>
      <c r="I615" s="50" t="s">
        <v>772</v>
      </c>
      <c r="J615" s="50" t="s">
        <v>8345</v>
      </c>
      <c r="K615" s="53">
        <v>2002.92</v>
      </c>
      <c r="L615" s="50"/>
    </row>
    <row r="616" spans="1:12" x14ac:dyDescent="0.25">
      <c r="A616" s="50" t="s">
        <v>8336</v>
      </c>
      <c r="B616" s="50" t="s">
        <v>9167</v>
      </c>
      <c r="C616" s="50" t="s">
        <v>9168</v>
      </c>
      <c r="D616" s="50" t="s">
        <v>37</v>
      </c>
      <c r="E616" s="51">
        <v>45482</v>
      </c>
      <c r="F616" s="50" t="s">
        <v>72</v>
      </c>
      <c r="G616" s="50" t="s">
        <v>260</v>
      </c>
      <c r="H616" s="50" t="s">
        <v>261</v>
      </c>
      <c r="I616" s="50" t="s">
        <v>820</v>
      </c>
      <c r="J616" s="50" t="s">
        <v>8353</v>
      </c>
      <c r="K616" s="53">
        <v>353.23</v>
      </c>
      <c r="L616" s="50"/>
    </row>
    <row r="617" spans="1:12" x14ac:dyDescent="0.25">
      <c r="A617" s="50" t="s">
        <v>8336</v>
      </c>
      <c r="B617" s="50" t="s">
        <v>9169</v>
      </c>
      <c r="C617" s="50" t="s">
        <v>9170</v>
      </c>
      <c r="D617" s="50" t="s">
        <v>37</v>
      </c>
      <c r="E617" s="51">
        <v>45482</v>
      </c>
      <c r="F617" s="50" t="s">
        <v>72</v>
      </c>
      <c r="G617" s="50" t="s">
        <v>3315</v>
      </c>
      <c r="H617" s="50" t="s">
        <v>3316</v>
      </c>
      <c r="I617" s="50" t="s">
        <v>820</v>
      </c>
      <c r="J617" s="50" t="s">
        <v>8353</v>
      </c>
      <c r="K617" s="53">
        <v>478.96</v>
      </c>
      <c r="L617" s="50"/>
    </row>
    <row r="618" spans="1:12" x14ac:dyDescent="0.25">
      <c r="A618" s="50" t="s">
        <v>8336</v>
      </c>
      <c r="B618" s="50" t="s">
        <v>9171</v>
      </c>
      <c r="C618" s="50" t="s">
        <v>9170</v>
      </c>
      <c r="D618" s="50" t="s">
        <v>37</v>
      </c>
      <c r="E618" s="51">
        <v>45482</v>
      </c>
      <c r="F618" s="50" t="s">
        <v>72</v>
      </c>
      <c r="G618" s="50" t="s">
        <v>3315</v>
      </c>
      <c r="H618" s="50" t="s">
        <v>3316</v>
      </c>
      <c r="I618" s="50" t="s">
        <v>820</v>
      </c>
      <c r="J618" s="50" t="s">
        <v>8353</v>
      </c>
      <c r="K618" s="53">
        <v>478.96</v>
      </c>
      <c r="L618" s="50"/>
    </row>
    <row r="619" spans="1:12" x14ac:dyDescent="0.25">
      <c r="A619" s="50" t="s">
        <v>8336</v>
      </c>
      <c r="B619" s="50" t="s">
        <v>9172</v>
      </c>
      <c r="C619" s="50" t="s">
        <v>9170</v>
      </c>
      <c r="D619" s="50" t="s">
        <v>37</v>
      </c>
      <c r="E619" s="51">
        <v>45482</v>
      </c>
      <c r="F619" s="50" t="s">
        <v>72</v>
      </c>
      <c r="G619" s="50" t="s">
        <v>779</v>
      </c>
      <c r="H619" s="50" t="s">
        <v>780</v>
      </c>
      <c r="I619" s="50" t="s">
        <v>820</v>
      </c>
      <c r="J619" s="50" t="s">
        <v>8353</v>
      </c>
      <c r="K619" s="53">
        <v>478.96</v>
      </c>
      <c r="L619" s="50"/>
    </row>
    <row r="620" spans="1:12" x14ac:dyDescent="0.25">
      <c r="A620" s="50" t="s">
        <v>8336</v>
      </c>
      <c r="B620" s="50" t="s">
        <v>9173</v>
      </c>
      <c r="C620" s="50" t="s">
        <v>9170</v>
      </c>
      <c r="D620" s="50" t="s">
        <v>37</v>
      </c>
      <c r="E620" s="51">
        <v>45482</v>
      </c>
      <c r="F620" s="50" t="s">
        <v>72</v>
      </c>
      <c r="G620" s="50" t="s">
        <v>779</v>
      </c>
      <c r="H620" s="50" t="s">
        <v>780</v>
      </c>
      <c r="I620" s="50" t="s">
        <v>820</v>
      </c>
      <c r="J620" s="50" t="s">
        <v>8353</v>
      </c>
      <c r="K620" s="53">
        <v>478.96</v>
      </c>
      <c r="L620" s="50"/>
    </row>
    <row r="621" spans="1:12" x14ac:dyDescent="0.25">
      <c r="A621" s="50" t="s">
        <v>8336</v>
      </c>
      <c r="B621" s="50" t="s">
        <v>9174</v>
      </c>
      <c r="C621" s="50" t="s">
        <v>9175</v>
      </c>
      <c r="D621" s="50" t="s">
        <v>37</v>
      </c>
      <c r="E621" s="51">
        <v>45482</v>
      </c>
      <c r="F621" s="50" t="s">
        <v>72</v>
      </c>
      <c r="G621" s="50" t="s">
        <v>135</v>
      </c>
      <c r="H621" s="50" t="s">
        <v>136</v>
      </c>
      <c r="I621" s="50" t="s">
        <v>3222</v>
      </c>
      <c r="J621" s="50" t="s">
        <v>8416</v>
      </c>
      <c r="K621" s="53">
        <v>1161.48</v>
      </c>
      <c r="L621" s="50"/>
    </row>
    <row r="622" spans="1:12" x14ac:dyDescent="0.25">
      <c r="A622" s="50" t="s">
        <v>8336</v>
      </c>
      <c r="B622" s="50" t="s">
        <v>9176</v>
      </c>
      <c r="C622" s="50" t="s">
        <v>9177</v>
      </c>
      <c r="D622" s="50" t="s">
        <v>37</v>
      </c>
      <c r="E622" s="51">
        <v>45483</v>
      </c>
      <c r="F622" s="50" t="s">
        <v>72</v>
      </c>
      <c r="G622" s="50" t="s">
        <v>3664</v>
      </c>
      <c r="H622" s="50" t="s">
        <v>3665</v>
      </c>
      <c r="I622" s="50" t="s">
        <v>8041</v>
      </c>
      <c r="J622" s="50" t="s">
        <v>8442</v>
      </c>
      <c r="K622" s="53">
        <v>77.819999999999993</v>
      </c>
      <c r="L622" s="50"/>
    </row>
    <row r="623" spans="1:12" x14ac:dyDescent="0.25">
      <c r="A623" s="50" t="s">
        <v>8336</v>
      </c>
      <c r="B623" s="50" t="s">
        <v>9178</v>
      </c>
      <c r="C623" s="50" t="s">
        <v>8446</v>
      </c>
      <c r="D623" s="50" t="s">
        <v>37</v>
      </c>
      <c r="E623" s="51">
        <v>45483</v>
      </c>
      <c r="F623" s="50" t="s">
        <v>72</v>
      </c>
      <c r="G623" s="50" t="s">
        <v>3664</v>
      </c>
      <c r="H623" s="50" t="s">
        <v>3665</v>
      </c>
      <c r="I623" s="50" t="s">
        <v>8041</v>
      </c>
      <c r="J623" s="50" t="s">
        <v>8442</v>
      </c>
      <c r="K623" s="53">
        <v>117.73</v>
      </c>
      <c r="L623" s="50"/>
    </row>
    <row r="624" spans="1:12" x14ac:dyDescent="0.25">
      <c r="A624" s="50" t="s">
        <v>8336</v>
      </c>
      <c r="B624" s="50" t="s">
        <v>9179</v>
      </c>
      <c r="C624" s="50" t="s">
        <v>9180</v>
      </c>
      <c r="D624" s="50" t="s">
        <v>37</v>
      </c>
      <c r="E624" s="51">
        <v>45483</v>
      </c>
      <c r="F624" s="50" t="s">
        <v>72</v>
      </c>
      <c r="G624" s="50" t="s">
        <v>3664</v>
      </c>
      <c r="H624" s="50" t="s">
        <v>3665</v>
      </c>
      <c r="I624" s="50" t="s">
        <v>3222</v>
      </c>
      <c r="J624" s="50" t="s">
        <v>8416</v>
      </c>
      <c r="K624" s="53">
        <v>1161.48</v>
      </c>
      <c r="L624" s="50"/>
    </row>
    <row r="625" spans="1:12" x14ac:dyDescent="0.25">
      <c r="A625" s="50" t="s">
        <v>8336</v>
      </c>
      <c r="B625" s="50" t="s">
        <v>9181</v>
      </c>
      <c r="C625" s="50" t="s">
        <v>9182</v>
      </c>
      <c r="D625" s="50" t="s">
        <v>37</v>
      </c>
      <c r="E625" s="51">
        <v>45483</v>
      </c>
      <c r="F625" s="50" t="s">
        <v>72</v>
      </c>
      <c r="G625" s="50" t="s">
        <v>4150</v>
      </c>
      <c r="H625" s="50" t="s">
        <v>4151</v>
      </c>
      <c r="I625" s="50" t="s">
        <v>3222</v>
      </c>
      <c r="J625" s="50" t="s">
        <v>8416</v>
      </c>
      <c r="K625" s="53">
        <v>1257.27</v>
      </c>
      <c r="L625" s="50"/>
    </row>
    <row r="626" spans="1:12" x14ac:dyDescent="0.25">
      <c r="A626" s="50" t="s">
        <v>8336</v>
      </c>
      <c r="B626" s="50" t="s">
        <v>9183</v>
      </c>
      <c r="C626" s="50" t="s">
        <v>9168</v>
      </c>
      <c r="D626" s="50" t="s">
        <v>37</v>
      </c>
      <c r="E626" s="51">
        <v>45483</v>
      </c>
      <c r="F626" s="50" t="s">
        <v>72</v>
      </c>
      <c r="G626" s="50" t="s">
        <v>364</v>
      </c>
      <c r="H626" s="50" t="s">
        <v>365</v>
      </c>
      <c r="I626" s="50" t="s">
        <v>820</v>
      </c>
      <c r="J626" s="50" t="s">
        <v>8353</v>
      </c>
      <c r="K626" s="53">
        <v>353.23</v>
      </c>
      <c r="L626" s="50"/>
    </row>
    <row r="627" spans="1:12" x14ac:dyDescent="0.25">
      <c r="A627" s="50" t="s">
        <v>8336</v>
      </c>
      <c r="B627" s="50" t="s">
        <v>9184</v>
      </c>
      <c r="C627" s="50" t="s">
        <v>3685</v>
      </c>
      <c r="D627" s="50" t="s">
        <v>37</v>
      </c>
      <c r="E627" s="51">
        <v>45483</v>
      </c>
      <c r="F627" s="50" t="s">
        <v>72</v>
      </c>
      <c r="G627" s="50" t="s">
        <v>220</v>
      </c>
      <c r="H627" s="50" t="s">
        <v>221</v>
      </c>
      <c r="I627" s="50" t="s">
        <v>3222</v>
      </c>
      <c r="J627" s="50" t="s">
        <v>8356</v>
      </c>
      <c r="K627" s="53">
        <v>2109.88</v>
      </c>
      <c r="L627" s="50"/>
    </row>
    <row r="628" spans="1:12" x14ac:dyDescent="0.25">
      <c r="A628" s="50" t="s">
        <v>8336</v>
      </c>
      <c r="B628" s="50" t="s">
        <v>9185</v>
      </c>
      <c r="C628" s="50" t="s">
        <v>9186</v>
      </c>
      <c r="D628" s="50" t="s">
        <v>37</v>
      </c>
      <c r="E628" s="51">
        <v>45484</v>
      </c>
      <c r="F628" s="50" t="s">
        <v>72</v>
      </c>
      <c r="G628" s="50" t="s">
        <v>5854</v>
      </c>
      <c r="H628" s="50" t="s">
        <v>5855</v>
      </c>
      <c r="I628" s="50" t="s">
        <v>3222</v>
      </c>
      <c r="J628" s="50" t="s">
        <v>8416</v>
      </c>
      <c r="K628" s="53">
        <v>1161.48</v>
      </c>
      <c r="L628" s="50"/>
    </row>
    <row r="629" spans="1:12" x14ac:dyDescent="0.25">
      <c r="A629" s="50" t="s">
        <v>8336</v>
      </c>
      <c r="B629" s="50" t="s">
        <v>9187</v>
      </c>
      <c r="C629" s="50" t="s">
        <v>9188</v>
      </c>
      <c r="D629" s="50" t="s">
        <v>37</v>
      </c>
      <c r="E629" s="51">
        <v>45484</v>
      </c>
      <c r="F629" s="50" t="s">
        <v>72</v>
      </c>
      <c r="G629" s="50" t="s">
        <v>274</v>
      </c>
      <c r="H629" s="50" t="s">
        <v>275</v>
      </c>
      <c r="I629" s="50" t="s">
        <v>3222</v>
      </c>
      <c r="J629" s="50" t="s">
        <v>8416</v>
      </c>
      <c r="K629" s="53">
        <v>1161.48</v>
      </c>
      <c r="L629" s="50"/>
    </row>
    <row r="630" spans="1:12" x14ac:dyDescent="0.25">
      <c r="A630" s="50" t="s">
        <v>8336</v>
      </c>
      <c r="B630" s="50" t="s">
        <v>9189</v>
      </c>
      <c r="C630" s="50" t="s">
        <v>9168</v>
      </c>
      <c r="D630" s="50" t="s">
        <v>37</v>
      </c>
      <c r="E630" s="51">
        <v>45484</v>
      </c>
      <c r="F630" s="50" t="s">
        <v>72</v>
      </c>
      <c r="G630" s="50" t="s">
        <v>818</v>
      </c>
      <c r="H630" s="50" t="s">
        <v>819</v>
      </c>
      <c r="I630" s="50" t="s">
        <v>820</v>
      </c>
      <c r="J630" s="50" t="s">
        <v>8353</v>
      </c>
      <c r="K630" s="53">
        <v>353.24</v>
      </c>
      <c r="L630" s="50"/>
    </row>
    <row r="631" spans="1:12" x14ac:dyDescent="0.25">
      <c r="A631" s="50" t="s">
        <v>8336</v>
      </c>
      <c r="B631" s="50" t="s">
        <v>9190</v>
      </c>
      <c r="C631" s="50" t="s">
        <v>9191</v>
      </c>
      <c r="D631" s="50" t="s">
        <v>37</v>
      </c>
      <c r="E631" s="51">
        <v>45485</v>
      </c>
      <c r="F631" s="50" t="s">
        <v>72</v>
      </c>
      <c r="G631" s="50" t="s">
        <v>426</v>
      </c>
      <c r="H631" s="50" t="s">
        <v>427</v>
      </c>
      <c r="I631" s="50" t="s">
        <v>772</v>
      </c>
      <c r="J631" s="50" t="s">
        <v>8345</v>
      </c>
      <c r="K631" s="53">
        <v>1929.95</v>
      </c>
      <c r="L631" s="50"/>
    </row>
    <row r="632" spans="1:12" x14ac:dyDescent="0.25">
      <c r="A632" s="50" t="s">
        <v>8336</v>
      </c>
      <c r="B632" s="50" t="s">
        <v>9192</v>
      </c>
      <c r="C632" s="50" t="s">
        <v>9193</v>
      </c>
      <c r="D632" s="50" t="s">
        <v>37</v>
      </c>
      <c r="E632" s="51">
        <v>45488</v>
      </c>
      <c r="F632" s="50" t="s">
        <v>72</v>
      </c>
      <c r="G632" s="50" t="s">
        <v>3468</v>
      </c>
      <c r="H632" s="50" t="s">
        <v>3469</v>
      </c>
      <c r="I632" s="50" t="s">
        <v>3222</v>
      </c>
      <c r="J632" s="50" t="s">
        <v>8416</v>
      </c>
      <c r="K632" s="53">
        <v>1161.48</v>
      </c>
      <c r="L632" s="50"/>
    </row>
    <row r="633" spans="1:12" x14ac:dyDescent="0.25">
      <c r="A633" s="50" t="s">
        <v>8336</v>
      </c>
      <c r="B633" s="50" t="s">
        <v>9194</v>
      </c>
      <c r="C633" s="50" t="s">
        <v>9168</v>
      </c>
      <c r="D633" s="50" t="s">
        <v>37</v>
      </c>
      <c r="E633" s="51">
        <v>45489</v>
      </c>
      <c r="F633" s="50" t="s">
        <v>72</v>
      </c>
      <c r="G633" s="50" t="s">
        <v>4174</v>
      </c>
      <c r="H633" s="50" t="s">
        <v>4175</v>
      </c>
      <c r="I633" s="50" t="s">
        <v>820</v>
      </c>
      <c r="J633" s="50" t="s">
        <v>8353</v>
      </c>
      <c r="K633" s="53">
        <v>353.23</v>
      </c>
      <c r="L633" s="50"/>
    </row>
    <row r="634" spans="1:12" x14ac:dyDescent="0.25">
      <c r="A634" s="50" t="s">
        <v>8336</v>
      </c>
      <c r="B634" s="50" t="s">
        <v>9195</v>
      </c>
      <c r="C634" s="50" t="s">
        <v>9196</v>
      </c>
      <c r="D634" s="50" t="s">
        <v>37</v>
      </c>
      <c r="E634" s="51">
        <v>45489</v>
      </c>
      <c r="F634" s="50" t="s">
        <v>72</v>
      </c>
      <c r="G634" s="50" t="s">
        <v>1001</v>
      </c>
      <c r="H634" s="50" t="s">
        <v>1002</v>
      </c>
      <c r="I634" s="50" t="s">
        <v>3222</v>
      </c>
      <c r="J634" s="50" t="s">
        <v>8416</v>
      </c>
      <c r="K634" s="53">
        <v>1161.48</v>
      </c>
      <c r="L634" s="50"/>
    </row>
    <row r="635" spans="1:12" x14ac:dyDescent="0.25">
      <c r="A635" s="50" t="s">
        <v>8336</v>
      </c>
      <c r="B635" s="50" t="s">
        <v>9197</v>
      </c>
      <c r="C635" s="50" t="s">
        <v>9129</v>
      </c>
      <c r="D635" s="50" t="s">
        <v>37</v>
      </c>
      <c r="E635" s="51">
        <v>45490</v>
      </c>
      <c r="F635" s="50" t="s">
        <v>72</v>
      </c>
      <c r="G635" s="50" t="s">
        <v>265</v>
      </c>
      <c r="H635" s="50" t="s">
        <v>266</v>
      </c>
      <c r="I635" s="50" t="s">
        <v>3222</v>
      </c>
      <c r="J635" s="50" t="s">
        <v>8356</v>
      </c>
      <c r="K635" s="53">
        <v>2468.6999999999998</v>
      </c>
      <c r="L635" s="50"/>
    </row>
    <row r="636" spans="1:12" x14ac:dyDescent="0.25">
      <c r="A636" s="50" t="s">
        <v>8336</v>
      </c>
      <c r="B636" s="50" t="s">
        <v>9198</v>
      </c>
      <c r="C636" s="50" t="s">
        <v>9199</v>
      </c>
      <c r="D636" s="50" t="s">
        <v>37</v>
      </c>
      <c r="E636" s="51">
        <v>45490</v>
      </c>
      <c r="F636" s="50" t="s">
        <v>72</v>
      </c>
      <c r="G636" s="50" t="s">
        <v>282</v>
      </c>
      <c r="H636" s="50" t="s">
        <v>283</v>
      </c>
      <c r="I636" s="50" t="s">
        <v>3222</v>
      </c>
      <c r="J636" s="50" t="s">
        <v>8416</v>
      </c>
      <c r="K636" s="53">
        <v>1257.27</v>
      </c>
      <c r="L636" s="50"/>
    </row>
    <row r="637" spans="1:12" x14ac:dyDescent="0.25">
      <c r="A637" s="50" t="s">
        <v>8336</v>
      </c>
      <c r="B637" s="50" t="s">
        <v>9200</v>
      </c>
      <c r="C637" s="50" t="s">
        <v>9201</v>
      </c>
      <c r="D637" s="50" t="s">
        <v>37</v>
      </c>
      <c r="E637" s="51">
        <v>45491</v>
      </c>
      <c r="F637" s="50" t="s">
        <v>72</v>
      </c>
      <c r="G637" s="50" t="s">
        <v>423</v>
      </c>
      <c r="H637" s="50" t="s">
        <v>424</v>
      </c>
      <c r="I637" s="50" t="s">
        <v>820</v>
      </c>
      <c r="J637" s="50" t="s">
        <v>8353</v>
      </c>
      <c r="K637" s="53">
        <v>974.74</v>
      </c>
      <c r="L637" s="50"/>
    </row>
    <row r="638" spans="1:12" x14ac:dyDescent="0.25">
      <c r="A638" s="50" t="s">
        <v>8336</v>
      </c>
      <c r="B638" s="50" t="s">
        <v>9202</v>
      </c>
      <c r="C638" s="50" t="s">
        <v>9203</v>
      </c>
      <c r="D638" s="50" t="s">
        <v>37</v>
      </c>
      <c r="E638" s="51">
        <v>45491</v>
      </c>
      <c r="F638" s="50" t="s">
        <v>72</v>
      </c>
      <c r="G638" s="50" t="s">
        <v>3601</v>
      </c>
      <c r="H638" s="50" t="s">
        <v>3602</v>
      </c>
      <c r="I638" s="50" t="s">
        <v>820</v>
      </c>
      <c r="J638" s="50" t="s">
        <v>8348</v>
      </c>
      <c r="K638" s="53">
        <v>1185.52</v>
      </c>
      <c r="L638" s="50"/>
    </row>
    <row r="639" spans="1:12" x14ac:dyDescent="0.25">
      <c r="A639" s="50" t="s">
        <v>8336</v>
      </c>
      <c r="B639" s="50" t="s">
        <v>9204</v>
      </c>
      <c r="C639" s="50" t="s">
        <v>9205</v>
      </c>
      <c r="D639" s="50" t="s">
        <v>37</v>
      </c>
      <c r="E639" s="51">
        <v>45491</v>
      </c>
      <c r="F639" s="50" t="s">
        <v>72</v>
      </c>
      <c r="G639" s="50" t="s">
        <v>1080</v>
      </c>
      <c r="H639" s="50" t="s">
        <v>1081</v>
      </c>
      <c r="I639" s="50" t="s">
        <v>3222</v>
      </c>
      <c r="J639" s="50" t="s">
        <v>8416</v>
      </c>
      <c r="K639" s="53">
        <v>1161.48</v>
      </c>
      <c r="L639" s="50"/>
    </row>
    <row r="640" spans="1:12" x14ac:dyDescent="0.25">
      <c r="A640" s="50" t="s">
        <v>8336</v>
      </c>
      <c r="B640" s="50" t="s">
        <v>9206</v>
      </c>
      <c r="C640" s="50" t="s">
        <v>9207</v>
      </c>
      <c r="D640" s="50" t="s">
        <v>37</v>
      </c>
      <c r="E640" s="51">
        <v>45491</v>
      </c>
      <c r="F640" s="50" t="s">
        <v>72</v>
      </c>
      <c r="G640" s="50" t="s">
        <v>6883</v>
      </c>
      <c r="H640" s="50" t="s">
        <v>6884</v>
      </c>
      <c r="I640" s="50" t="s">
        <v>3222</v>
      </c>
      <c r="J640" s="50" t="s">
        <v>8356</v>
      </c>
      <c r="K640" s="53">
        <v>2824</v>
      </c>
      <c r="L640" s="50"/>
    </row>
    <row r="641" spans="1:12" x14ac:dyDescent="0.25">
      <c r="A641" s="50" t="s">
        <v>8336</v>
      </c>
      <c r="B641" s="50" t="s">
        <v>9208</v>
      </c>
      <c r="C641" s="50" t="s">
        <v>9209</v>
      </c>
      <c r="D641" s="50" t="s">
        <v>37</v>
      </c>
      <c r="E641" s="51">
        <v>45491</v>
      </c>
      <c r="F641" s="50" t="s">
        <v>72</v>
      </c>
      <c r="G641" s="50" t="s">
        <v>790</v>
      </c>
      <c r="H641" s="50" t="s">
        <v>791</v>
      </c>
      <c r="I641" s="50" t="s">
        <v>3222</v>
      </c>
      <c r="J641" s="50" t="s">
        <v>8416</v>
      </c>
      <c r="K641" s="53">
        <v>1257.27</v>
      </c>
      <c r="L641" s="50"/>
    </row>
    <row r="642" spans="1:12" x14ac:dyDescent="0.25">
      <c r="A642" s="50" t="s">
        <v>8336</v>
      </c>
      <c r="B642" s="50" t="s">
        <v>9210</v>
      </c>
      <c r="C642" s="50" t="s">
        <v>9211</v>
      </c>
      <c r="D642" s="50" t="s">
        <v>37</v>
      </c>
      <c r="E642" s="51">
        <v>45496</v>
      </c>
      <c r="F642" s="50" t="s">
        <v>72</v>
      </c>
      <c r="G642" s="50" t="s">
        <v>783</v>
      </c>
      <c r="H642" s="50" t="s">
        <v>784</v>
      </c>
      <c r="I642" s="50" t="s">
        <v>772</v>
      </c>
      <c r="J642" s="50" t="s">
        <v>8345</v>
      </c>
      <c r="K642" s="53">
        <v>1784.13</v>
      </c>
      <c r="L642" s="50"/>
    </row>
    <row r="643" spans="1:12" x14ac:dyDescent="0.25">
      <c r="A643" s="50" t="s">
        <v>8336</v>
      </c>
      <c r="B643" s="50" t="s">
        <v>9212</v>
      </c>
      <c r="C643" s="50" t="s">
        <v>9211</v>
      </c>
      <c r="D643" s="50" t="s">
        <v>37</v>
      </c>
      <c r="E643" s="51">
        <v>45496</v>
      </c>
      <c r="F643" s="50" t="s">
        <v>72</v>
      </c>
      <c r="G643" s="50" t="s">
        <v>783</v>
      </c>
      <c r="H643" s="50" t="s">
        <v>784</v>
      </c>
      <c r="I643" s="50" t="s">
        <v>772</v>
      </c>
      <c r="J643" s="50" t="s">
        <v>8345</v>
      </c>
      <c r="K643" s="53">
        <v>1784.13</v>
      </c>
      <c r="L643" s="50"/>
    </row>
    <row r="644" spans="1:12" x14ac:dyDescent="0.25">
      <c r="A644" s="50" t="s">
        <v>8336</v>
      </c>
      <c r="B644" s="50" t="s">
        <v>9213</v>
      </c>
      <c r="C644" s="50" t="s">
        <v>9211</v>
      </c>
      <c r="D644" s="50" t="s">
        <v>37</v>
      </c>
      <c r="E644" s="51">
        <v>45496</v>
      </c>
      <c r="F644" s="50" t="s">
        <v>72</v>
      </c>
      <c r="G644" s="50" t="s">
        <v>783</v>
      </c>
      <c r="H644" s="50" t="s">
        <v>784</v>
      </c>
      <c r="I644" s="50" t="s">
        <v>772</v>
      </c>
      <c r="J644" s="50" t="s">
        <v>8345</v>
      </c>
      <c r="K644" s="53">
        <v>1784.12</v>
      </c>
      <c r="L644" s="50"/>
    </row>
    <row r="645" spans="1:12" x14ac:dyDescent="0.25">
      <c r="A645" s="50" t="s">
        <v>8336</v>
      </c>
      <c r="B645" s="50" t="s">
        <v>9214</v>
      </c>
      <c r="C645" s="50" t="s">
        <v>9215</v>
      </c>
      <c r="D645" s="50" t="s">
        <v>37</v>
      </c>
      <c r="E645" s="51">
        <v>45496</v>
      </c>
      <c r="F645" s="50" t="s">
        <v>72</v>
      </c>
      <c r="G645" s="50" t="s">
        <v>6931</v>
      </c>
      <c r="H645" s="50" t="s">
        <v>6932</v>
      </c>
      <c r="I645" s="50" t="s">
        <v>3222</v>
      </c>
      <c r="J645" s="50" t="s">
        <v>8416</v>
      </c>
      <c r="K645" s="53">
        <v>1257.27</v>
      </c>
      <c r="L645" s="50"/>
    </row>
    <row r="646" spans="1:12" x14ac:dyDescent="0.25">
      <c r="A646" s="50" t="s">
        <v>8336</v>
      </c>
      <c r="B646" s="50" t="s">
        <v>9216</v>
      </c>
      <c r="C646" s="50" t="s">
        <v>9159</v>
      </c>
      <c r="D646" s="50" t="s">
        <v>37</v>
      </c>
      <c r="E646" s="51">
        <v>45496</v>
      </c>
      <c r="F646" s="50" t="s">
        <v>72</v>
      </c>
      <c r="G646" s="50" t="s">
        <v>790</v>
      </c>
      <c r="H646" s="50" t="s">
        <v>791</v>
      </c>
      <c r="I646" s="50" t="s">
        <v>820</v>
      </c>
      <c r="J646" s="50" t="s">
        <v>8353</v>
      </c>
      <c r="K646" s="53">
        <v>580.74</v>
      </c>
      <c r="L646" s="50"/>
    </row>
    <row r="647" spans="1:12" x14ac:dyDescent="0.25">
      <c r="A647" s="50" t="s">
        <v>8336</v>
      </c>
      <c r="B647" s="50" t="s">
        <v>9217</v>
      </c>
      <c r="C647" s="50" t="s">
        <v>9159</v>
      </c>
      <c r="D647" s="50" t="s">
        <v>37</v>
      </c>
      <c r="E647" s="51">
        <v>45496</v>
      </c>
      <c r="F647" s="50" t="s">
        <v>72</v>
      </c>
      <c r="G647" s="50" t="s">
        <v>548</v>
      </c>
      <c r="H647" s="50" t="s">
        <v>549</v>
      </c>
      <c r="I647" s="50" t="s">
        <v>820</v>
      </c>
      <c r="J647" s="50" t="s">
        <v>8353</v>
      </c>
      <c r="K647" s="53">
        <v>580.74</v>
      </c>
      <c r="L647" s="50"/>
    </row>
    <row r="648" spans="1:12" x14ac:dyDescent="0.25">
      <c r="A648" s="50" t="s">
        <v>8336</v>
      </c>
      <c r="B648" s="50" t="s">
        <v>9218</v>
      </c>
      <c r="C648" s="50" t="s">
        <v>8482</v>
      </c>
      <c r="D648" s="50" t="s">
        <v>37</v>
      </c>
      <c r="E648" s="51">
        <v>45496</v>
      </c>
      <c r="F648" s="50" t="s">
        <v>72</v>
      </c>
      <c r="G648" s="50" t="s">
        <v>531</v>
      </c>
      <c r="H648" s="50" t="s">
        <v>532</v>
      </c>
      <c r="I648" s="50" t="s">
        <v>820</v>
      </c>
      <c r="J648" s="50" t="s">
        <v>8348</v>
      </c>
      <c r="K648" s="53">
        <v>2382.9299999999998</v>
      </c>
      <c r="L648" s="50"/>
    </row>
    <row r="649" spans="1:12" x14ac:dyDescent="0.25">
      <c r="A649" s="50" t="s">
        <v>8336</v>
      </c>
      <c r="B649" s="50" t="s">
        <v>9219</v>
      </c>
      <c r="C649" s="50" t="s">
        <v>9170</v>
      </c>
      <c r="D649" s="50" t="s">
        <v>37</v>
      </c>
      <c r="E649" s="51">
        <v>45496</v>
      </c>
      <c r="F649" s="50" t="s">
        <v>72</v>
      </c>
      <c r="G649" s="50" t="s">
        <v>7053</v>
      </c>
      <c r="H649" s="50" t="s">
        <v>7054</v>
      </c>
      <c r="I649" s="50" t="s">
        <v>820</v>
      </c>
      <c r="J649" s="50" t="s">
        <v>8353</v>
      </c>
      <c r="K649" s="53">
        <v>478.96</v>
      </c>
      <c r="L649" s="50"/>
    </row>
    <row r="650" spans="1:12" x14ac:dyDescent="0.25">
      <c r="A650" s="50" t="s">
        <v>8336</v>
      </c>
      <c r="B650" s="50" t="s">
        <v>9220</v>
      </c>
      <c r="C650" s="50" t="s">
        <v>9170</v>
      </c>
      <c r="D650" s="50" t="s">
        <v>37</v>
      </c>
      <c r="E650" s="51">
        <v>45496</v>
      </c>
      <c r="F650" s="50" t="s">
        <v>72</v>
      </c>
      <c r="G650" s="50" t="s">
        <v>3280</v>
      </c>
      <c r="H650" s="50" t="s">
        <v>3281</v>
      </c>
      <c r="I650" s="50" t="s">
        <v>820</v>
      </c>
      <c r="J650" s="50" t="s">
        <v>8353</v>
      </c>
      <c r="K650" s="53">
        <v>478.96</v>
      </c>
      <c r="L650" s="50"/>
    </row>
    <row r="651" spans="1:12" x14ac:dyDescent="0.25">
      <c r="A651" s="50" t="s">
        <v>8336</v>
      </c>
      <c r="B651" s="50" t="s">
        <v>9221</v>
      </c>
      <c r="C651" s="50" t="s">
        <v>9170</v>
      </c>
      <c r="D651" s="50" t="s">
        <v>37</v>
      </c>
      <c r="E651" s="51">
        <v>45496</v>
      </c>
      <c r="F651" s="50" t="s">
        <v>72</v>
      </c>
      <c r="G651" s="50" t="s">
        <v>818</v>
      </c>
      <c r="H651" s="50" t="s">
        <v>819</v>
      </c>
      <c r="I651" s="50" t="s">
        <v>820</v>
      </c>
      <c r="J651" s="50" t="s">
        <v>8353</v>
      </c>
      <c r="K651" s="53">
        <v>478.96</v>
      </c>
      <c r="L651" s="50"/>
    </row>
    <row r="652" spans="1:12" x14ac:dyDescent="0.25">
      <c r="A652" s="50" t="s">
        <v>8336</v>
      </c>
      <c r="B652" s="50" t="s">
        <v>9222</v>
      </c>
      <c r="C652" s="50" t="s">
        <v>9170</v>
      </c>
      <c r="D652" s="50" t="s">
        <v>37</v>
      </c>
      <c r="E652" s="51">
        <v>45496</v>
      </c>
      <c r="F652" s="50" t="s">
        <v>72</v>
      </c>
      <c r="G652" s="50" t="s">
        <v>282</v>
      </c>
      <c r="H652" s="50" t="s">
        <v>283</v>
      </c>
      <c r="I652" s="50" t="s">
        <v>820</v>
      </c>
      <c r="J652" s="50" t="s">
        <v>8353</v>
      </c>
      <c r="K652" s="53">
        <v>478.96</v>
      </c>
      <c r="L652" s="50"/>
    </row>
    <row r="653" spans="1:12" x14ac:dyDescent="0.25">
      <c r="A653" s="50" t="s">
        <v>8336</v>
      </c>
      <c r="B653" s="50" t="s">
        <v>9223</v>
      </c>
      <c r="C653" s="50" t="s">
        <v>9170</v>
      </c>
      <c r="D653" s="50" t="s">
        <v>37</v>
      </c>
      <c r="E653" s="51">
        <v>45496</v>
      </c>
      <c r="F653" s="50" t="s">
        <v>72</v>
      </c>
      <c r="G653" s="50" t="s">
        <v>282</v>
      </c>
      <c r="H653" s="50" t="s">
        <v>283</v>
      </c>
      <c r="I653" s="50" t="s">
        <v>820</v>
      </c>
      <c r="J653" s="50" t="s">
        <v>8353</v>
      </c>
      <c r="K653" s="53">
        <v>478.96</v>
      </c>
      <c r="L653" s="50"/>
    </row>
    <row r="654" spans="1:12" x14ac:dyDescent="0.25">
      <c r="A654" s="50" t="s">
        <v>8336</v>
      </c>
      <c r="B654" s="50" t="s">
        <v>9224</v>
      </c>
      <c r="C654" s="50" t="s">
        <v>9168</v>
      </c>
      <c r="D654" s="50" t="s">
        <v>37</v>
      </c>
      <c r="E654" s="51">
        <v>45496</v>
      </c>
      <c r="F654" s="50" t="s">
        <v>72</v>
      </c>
      <c r="G654" s="50" t="s">
        <v>783</v>
      </c>
      <c r="H654" s="50" t="s">
        <v>784</v>
      </c>
      <c r="I654" s="50" t="s">
        <v>820</v>
      </c>
      <c r="J654" s="50" t="s">
        <v>8353</v>
      </c>
      <c r="K654" s="53">
        <v>353.28</v>
      </c>
      <c r="L654" s="50"/>
    </row>
    <row r="655" spans="1:12" x14ac:dyDescent="0.25">
      <c r="A655" s="50" t="s">
        <v>8336</v>
      </c>
      <c r="B655" s="50" t="s">
        <v>9225</v>
      </c>
      <c r="C655" s="50" t="s">
        <v>9168</v>
      </c>
      <c r="D655" s="50" t="s">
        <v>37</v>
      </c>
      <c r="E655" s="51">
        <v>45496</v>
      </c>
      <c r="F655" s="50" t="s">
        <v>72</v>
      </c>
      <c r="G655" s="50" t="s">
        <v>783</v>
      </c>
      <c r="H655" s="50" t="s">
        <v>784</v>
      </c>
      <c r="I655" s="50" t="s">
        <v>820</v>
      </c>
      <c r="J655" s="50" t="s">
        <v>8353</v>
      </c>
      <c r="K655" s="53">
        <v>353.28</v>
      </c>
      <c r="L655" s="50"/>
    </row>
    <row r="656" spans="1:12" x14ac:dyDescent="0.25">
      <c r="A656" s="50" t="s">
        <v>8336</v>
      </c>
      <c r="B656" s="50" t="s">
        <v>9226</v>
      </c>
      <c r="C656" s="50" t="s">
        <v>9168</v>
      </c>
      <c r="D656" s="50" t="s">
        <v>37</v>
      </c>
      <c r="E656" s="51">
        <v>45496</v>
      </c>
      <c r="F656" s="50" t="s">
        <v>72</v>
      </c>
      <c r="G656" s="50" t="s">
        <v>783</v>
      </c>
      <c r="H656" s="50" t="s">
        <v>784</v>
      </c>
      <c r="I656" s="50" t="s">
        <v>820</v>
      </c>
      <c r="J656" s="50" t="s">
        <v>8353</v>
      </c>
      <c r="K656" s="53">
        <v>353.29</v>
      </c>
      <c r="L656" s="50"/>
    </row>
    <row r="657" spans="1:12" x14ac:dyDescent="0.25">
      <c r="A657" s="50" t="s">
        <v>8336</v>
      </c>
      <c r="B657" s="50" t="s">
        <v>9227</v>
      </c>
      <c r="C657" s="50" t="s">
        <v>9168</v>
      </c>
      <c r="D657" s="50" t="s">
        <v>37</v>
      </c>
      <c r="E657" s="51">
        <v>45496</v>
      </c>
      <c r="F657" s="50" t="s">
        <v>72</v>
      </c>
      <c r="G657" s="50" t="s">
        <v>3215</v>
      </c>
      <c r="H657" s="50" t="s">
        <v>3216</v>
      </c>
      <c r="I657" s="50" t="s">
        <v>820</v>
      </c>
      <c r="J657" s="50" t="s">
        <v>8353</v>
      </c>
      <c r="K657" s="53">
        <v>353.29</v>
      </c>
      <c r="L657" s="50"/>
    </row>
    <row r="658" spans="1:12" x14ac:dyDescent="0.25">
      <c r="A658" s="50" t="s">
        <v>8336</v>
      </c>
      <c r="B658" s="50" t="s">
        <v>9228</v>
      </c>
      <c r="C658" s="50" t="s">
        <v>9168</v>
      </c>
      <c r="D658" s="50" t="s">
        <v>37</v>
      </c>
      <c r="E658" s="51">
        <v>45496</v>
      </c>
      <c r="F658" s="50" t="s">
        <v>72</v>
      </c>
      <c r="G658" s="50" t="s">
        <v>3215</v>
      </c>
      <c r="H658" s="50" t="s">
        <v>3216</v>
      </c>
      <c r="I658" s="50" t="s">
        <v>820</v>
      </c>
      <c r="J658" s="50" t="s">
        <v>8353</v>
      </c>
      <c r="K658" s="53">
        <v>353.28</v>
      </c>
      <c r="L658" s="50"/>
    </row>
    <row r="659" spans="1:12" x14ac:dyDescent="0.25">
      <c r="A659" s="50" t="s">
        <v>8336</v>
      </c>
      <c r="B659" s="50" t="s">
        <v>9229</v>
      </c>
      <c r="C659" s="50" t="s">
        <v>9168</v>
      </c>
      <c r="D659" s="50" t="s">
        <v>37</v>
      </c>
      <c r="E659" s="51">
        <v>45496</v>
      </c>
      <c r="F659" s="50" t="s">
        <v>72</v>
      </c>
      <c r="G659" s="50" t="s">
        <v>7840</v>
      </c>
      <c r="H659" s="50" t="s">
        <v>7841</v>
      </c>
      <c r="I659" s="50" t="s">
        <v>820</v>
      </c>
      <c r="J659" s="50" t="s">
        <v>8353</v>
      </c>
      <c r="K659" s="53">
        <v>353.29</v>
      </c>
      <c r="L659" s="50"/>
    </row>
    <row r="660" spans="1:12" x14ac:dyDescent="0.25">
      <c r="A660" s="50" t="s">
        <v>8336</v>
      </c>
      <c r="B660" s="50" t="s">
        <v>9230</v>
      </c>
      <c r="C660" s="50" t="s">
        <v>9168</v>
      </c>
      <c r="D660" s="50" t="s">
        <v>37</v>
      </c>
      <c r="E660" s="51">
        <v>45496</v>
      </c>
      <c r="F660" s="50" t="s">
        <v>72</v>
      </c>
      <c r="G660" s="50" t="s">
        <v>7840</v>
      </c>
      <c r="H660" s="50" t="s">
        <v>7841</v>
      </c>
      <c r="I660" s="50" t="s">
        <v>820</v>
      </c>
      <c r="J660" s="50" t="s">
        <v>8353</v>
      </c>
      <c r="K660" s="53">
        <v>353.28</v>
      </c>
      <c r="L660" s="50"/>
    </row>
    <row r="661" spans="1:12" x14ac:dyDescent="0.25">
      <c r="A661" s="50" t="s">
        <v>8336</v>
      </c>
      <c r="B661" s="50" t="s">
        <v>9231</v>
      </c>
      <c r="C661" s="50" t="s">
        <v>9168</v>
      </c>
      <c r="D661" s="50" t="s">
        <v>37</v>
      </c>
      <c r="E661" s="51">
        <v>45496</v>
      </c>
      <c r="F661" s="50" t="s">
        <v>72</v>
      </c>
      <c r="G661" s="50" t="s">
        <v>111</v>
      </c>
      <c r="H661" s="50" t="s">
        <v>112</v>
      </c>
      <c r="I661" s="50" t="s">
        <v>820</v>
      </c>
      <c r="J661" s="50" t="s">
        <v>8353</v>
      </c>
      <c r="K661" s="53">
        <v>353.28</v>
      </c>
      <c r="L661" s="50"/>
    </row>
    <row r="662" spans="1:12" x14ac:dyDescent="0.25">
      <c r="A662" s="50" t="s">
        <v>8336</v>
      </c>
      <c r="B662" s="50" t="s">
        <v>9232</v>
      </c>
      <c r="C662" s="50" t="s">
        <v>9168</v>
      </c>
      <c r="D662" s="50" t="s">
        <v>37</v>
      </c>
      <c r="E662" s="51">
        <v>45496</v>
      </c>
      <c r="F662" s="50" t="s">
        <v>72</v>
      </c>
      <c r="G662" s="50" t="s">
        <v>4209</v>
      </c>
      <c r="H662" s="50" t="s">
        <v>4210</v>
      </c>
      <c r="I662" s="50" t="s">
        <v>820</v>
      </c>
      <c r="J662" s="50" t="s">
        <v>8353</v>
      </c>
      <c r="K662" s="53">
        <v>353.28</v>
      </c>
      <c r="L662" s="50"/>
    </row>
    <row r="663" spans="1:12" x14ac:dyDescent="0.25">
      <c r="A663" s="50" t="s">
        <v>8336</v>
      </c>
      <c r="B663" s="50" t="s">
        <v>9233</v>
      </c>
      <c r="C663" s="50" t="s">
        <v>8482</v>
      </c>
      <c r="D663" s="50" t="s">
        <v>37</v>
      </c>
      <c r="E663" s="51">
        <v>45498</v>
      </c>
      <c r="F663" s="50" t="s">
        <v>72</v>
      </c>
      <c r="G663" s="50" t="s">
        <v>528</v>
      </c>
      <c r="H663" s="50" t="s">
        <v>529</v>
      </c>
      <c r="I663" s="50" t="s">
        <v>820</v>
      </c>
      <c r="J663" s="50" t="s">
        <v>8348</v>
      </c>
      <c r="K663" s="53">
        <v>1903.87</v>
      </c>
      <c r="L663" s="50"/>
    </row>
    <row r="664" spans="1:12" x14ac:dyDescent="0.25">
      <c r="A664" s="50" t="s">
        <v>8336</v>
      </c>
      <c r="B664" s="50" t="s">
        <v>9234</v>
      </c>
      <c r="C664" s="50" t="s">
        <v>9235</v>
      </c>
      <c r="D664" s="50" t="s">
        <v>37</v>
      </c>
      <c r="E664" s="51">
        <v>45498</v>
      </c>
      <c r="F664" s="50" t="s">
        <v>72</v>
      </c>
      <c r="G664" s="50" t="s">
        <v>2223</v>
      </c>
      <c r="H664" s="50" t="s">
        <v>2224</v>
      </c>
      <c r="I664" s="50" t="s">
        <v>3222</v>
      </c>
      <c r="J664" s="50" t="s">
        <v>8416</v>
      </c>
      <c r="K664" s="53">
        <v>1161.48</v>
      </c>
      <c r="L664" s="50"/>
    </row>
    <row r="665" spans="1:12" x14ac:dyDescent="0.25">
      <c r="A665" s="50" t="s">
        <v>8336</v>
      </c>
      <c r="B665" s="50" t="s">
        <v>9236</v>
      </c>
      <c r="C665" s="50" t="s">
        <v>8412</v>
      </c>
      <c r="D665" s="50" t="s">
        <v>37</v>
      </c>
      <c r="E665" s="51">
        <v>45498</v>
      </c>
      <c r="F665" s="50" t="s">
        <v>72</v>
      </c>
      <c r="G665" s="50" t="s">
        <v>7446</v>
      </c>
      <c r="H665" s="50" t="s">
        <v>7447</v>
      </c>
      <c r="I665" s="50" t="s">
        <v>820</v>
      </c>
      <c r="J665" s="50" t="s">
        <v>8353</v>
      </c>
      <c r="K665" s="53">
        <v>428.49</v>
      </c>
      <c r="L665" s="50"/>
    </row>
    <row r="666" spans="1:12" x14ac:dyDescent="0.25">
      <c r="A666" s="50" t="s">
        <v>8336</v>
      </c>
      <c r="B666" s="50" t="s">
        <v>9237</v>
      </c>
      <c r="C666" s="50" t="s">
        <v>9238</v>
      </c>
      <c r="D666" s="50" t="s">
        <v>37</v>
      </c>
      <c r="E666" s="51">
        <v>45498</v>
      </c>
      <c r="F666" s="50" t="s">
        <v>72</v>
      </c>
      <c r="G666" s="50" t="s">
        <v>481</v>
      </c>
      <c r="H666" s="50" t="s">
        <v>482</v>
      </c>
      <c r="I666" s="50" t="s">
        <v>3222</v>
      </c>
      <c r="J666" s="50" t="s">
        <v>8416</v>
      </c>
      <c r="K666" s="53">
        <v>1173.94</v>
      </c>
      <c r="L666" s="50"/>
    </row>
    <row r="667" spans="1:12" x14ac:dyDescent="0.25">
      <c r="A667" s="50" t="s">
        <v>8336</v>
      </c>
      <c r="B667" s="50" t="s">
        <v>9239</v>
      </c>
      <c r="C667" s="50" t="s">
        <v>9240</v>
      </c>
      <c r="D667" s="50" t="s">
        <v>37</v>
      </c>
      <c r="E667" s="51">
        <v>45498</v>
      </c>
      <c r="F667" s="50" t="s">
        <v>72</v>
      </c>
      <c r="G667" s="50" t="s">
        <v>481</v>
      </c>
      <c r="H667" s="50" t="s">
        <v>482</v>
      </c>
      <c r="I667" s="50" t="s">
        <v>3222</v>
      </c>
      <c r="J667" s="50" t="s">
        <v>8416</v>
      </c>
      <c r="K667" s="53">
        <v>1173.94</v>
      </c>
      <c r="L667" s="50"/>
    </row>
    <row r="668" spans="1:12" x14ac:dyDescent="0.25">
      <c r="A668" s="50" t="s">
        <v>8336</v>
      </c>
      <c r="B668" s="50" t="s">
        <v>9241</v>
      </c>
      <c r="C668" s="50" t="s">
        <v>9242</v>
      </c>
      <c r="D668" s="50" t="s">
        <v>37</v>
      </c>
      <c r="E668" s="51">
        <v>45502</v>
      </c>
      <c r="F668" s="50" t="s">
        <v>72</v>
      </c>
      <c r="G668" s="50" t="s">
        <v>5854</v>
      </c>
      <c r="H668" s="50" t="s">
        <v>5855</v>
      </c>
      <c r="I668" s="50" t="s">
        <v>3222</v>
      </c>
      <c r="J668" s="50" t="s">
        <v>8416</v>
      </c>
      <c r="K668" s="53">
        <v>1161.48</v>
      </c>
      <c r="L668" s="50"/>
    </row>
    <row r="669" spans="1:12" x14ac:dyDescent="0.25">
      <c r="A669" s="50" t="s">
        <v>8336</v>
      </c>
      <c r="B669" s="50" t="s">
        <v>9243</v>
      </c>
      <c r="C669" s="50" t="s">
        <v>9053</v>
      </c>
      <c r="D669" s="50" t="s">
        <v>37</v>
      </c>
      <c r="E669" s="51">
        <v>45503</v>
      </c>
      <c r="F669" s="50" t="s">
        <v>72</v>
      </c>
      <c r="G669" s="50" t="s">
        <v>5854</v>
      </c>
      <c r="H669" s="50" t="s">
        <v>5855</v>
      </c>
      <c r="I669" s="50" t="s">
        <v>8041</v>
      </c>
      <c r="J669" s="50" t="s">
        <v>8442</v>
      </c>
      <c r="K669" s="53">
        <v>371.09</v>
      </c>
      <c r="L669" s="50"/>
    </row>
    <row r="670" spans="1:12" x14ac:dyDescent="0.25">
      <c r="A670" s="50" t="s">
        <v>8336</v>
      </c>
      <c r="B670" s="50" t="s">
        <v>9244</v>
      </c>
      <c r="C670" s="50" t="s">
        <v>8446</v>
      </c>
      <c r="D670" s="50" t="s">
        <v>37</v>
      </c>
      <c r="E670" s="51">
        <v>45503</v>
      </c>
      <c r="F670" s="50" t="s">
        <v>72</v>
      </c>
      <c r="G670" s="50" t="s">
        <v>3664</v>
      </c>
      <c r="H670" s="50" t="s">
        <v>3665</v>
      </c>
      <c r="I670" s="50" t="s">
        <v>8041</v>
      </c>
      <c r="J670" s="50" t="s">
        <v>8442</v>
      </c>
      <c r="K670" s="53">
        <v>116.77</v>
      </c>
      <c r="L670" s="50"/>
    </row>
    <row r="671" spans="1:12" x14ac:dyDescent="0.25">
      <c r="A671" s="50" t="s">
        <v>8336</v>
      </c>
      <c r="B671" s="50" t="s">
        <v>9245</v>
      </c>
      <c r="C671" s="50" t="s">
        <v>8446</v>
      </c>
      <c r="D671" s="50" t="s">
        <v>37</v>
      </c>
      <c r="E671" s="51">
        <v>45503</v>
      </c>
      <c r="F671" s="50" t="s">
        <v>72</v>
      </c>
      <c r="G671" s="50" t="s">
        <v>368</v>
      </c>
      <c r="H671" s="50" t="s">
        <v>369</v>
      </c>
      <c r="I671" s="50" t="s">
        <v>8041</v>
      </c>
      <c r="J671" s="50" t="s">
        <v>8442</v>
      </c>
      <c r="K671" s="53">
        <v>371.1</v>
      </c>
      <c r="L671" s="50"/>
    </row>
    <row r="672" spans="1:12" x14ac:dyDescent="0.25">
      <c r="A672" s="50" t="s">
        <v>8336</v>
      </c>
      <c r="B672" s="50" t="s">
        <v>9246</v>
      </c>
      <c r="C672" s="50" t="s">
        <v>8446</v>
      </c>
      <c r="D672" s="50" t="s">
        <v>37</v>
      </c>
      <c r="E672" s="51">
        <v>45503</v>
      </c>
      <c r="F672" s="50" t="s">
        <v>72</v>
      </c>
      <c r="G672" s="50" t="s">
        <v>368</v>
      </c>
      <c r="H672" s="50" t="s">
        <v>369</v>
      </c>
      <c r="I672" s="50" t="s">
        <v>8041</v>
      </c>
      <c r="J672" s="50" t="s">
        <v>8442</v>
      </c>
      <c r="K672" s="53">
        <v>371.1</v>
      </c>
      <c r="L672" s="50"/>
    </row>
    <row r="673" spans="1:12" x14ac:dyDescent="0.25">
      <c r="A673" s="50" t="s">
        <v>8336</v>
      </c>
      <c r="B673" s="50" t="s">
        <v>9247</v>
      </c>
      <c r="C673" s="50" t="s">
        <v>9248</v>
      </c>
      <c r="D673" s="50" t="s">
        <v>37</v>
      </c>
      <c r="E673" s="51">
        <v>45504</v>
      </c>
      <c r="F673" s="50" t="s">
        <v>72</v>
      </c>
      <c r="G673" s="50" t="s">
        <v>1743</v>
      </c>
      <c r="H673" s="50" t="s">
        <v>1744</v>
      </c>
      <c r="I673" s="50" t="s">
        <v>820</v>
      </c>
      <c r="J673" s="50" t="s">
        <v>8353</v>
      </c>
      <c r="K673" s="53">
        <v>979.69</v>
      </c>
      <c r="L673" s="50"/>
    </row>
    <row r="674" spans="1:12" x14ac:dyDescent="0.25">
      <c r="A674" s="50" t="s">
        <v>8336</v>
      </c>
      <c r="B674" s="50" t="s">
        <v>9249</v>
      </c>
      <c r="C674" s="50" t="s">
        <v>9250</v>
      </c>
      <c r="D674" s="50" t="s">
        <v>37</v>
      </c>
      <c r="E674" s="51">
        <v>45504</v>
      </c>
      <c r="F674" s="50" t="s">
        <v>72</v>
      </c>
      <c r="G674" s="50" t="s">
        <v>278</v>
      </c>
      <c r="H674" s="50" t="s">
        <v>279</v>
      </c>
      <c r="I674" s="50" t="s">
        <v>3222</v>
      </c>
      <c r="J674" s="50" t="s">
        <v>8416</v>
      </c>
      <c r="K674" s="53">
        <v>1257.27</v>
      </c>
      <c r="L674" s="50"/>
    </row>
    <row r="675" spans="1:12" x14ac:dyDescent="0.25">
      <c r="A675" s="50" t="s">
        <v>8336</v>
      </c>
      <c r="B675" s="50" t="s">
        <v>9251</v>
      </c>
      <c r="C675" s="50" t="s">
        <v>8419</v>
      </c>
      <c r="D675" s="50" t="s">
        <v>37</v>
      </c>
      <c r="E675" s="51">
        <v>45505</v>
      </c>
      <c r="F675" s="50" t="s">
        <v>72</v>
      </c>
      <c r="G675" s="50" t="s">
        <v>2068</v>
      </c>
      <c r="H675" s="50" t="s">
        <v>2069</v>
      </c>
      <c r="I675" s="50" t="s">
        <v>820</v>
      </c>
      <c r="J675" s="50" t="s">
        <v>8353</v>
      </c>
      <c r="K675" s="53">
        <v>476.57</v>
      </c>
      <c r="L675" s="50"/>
    </row>
    <row r="676" spans="1:12" x14ac:dyDescent="0.25">
      <c r="A676" s="50" t="s">
        <v>8336</v>
      </c>
      <c r="B676" s="50" t="s">
        <v>9252</v>
      </c>
      <c r="C676" s="50" t="s">
        <v>8412</v>
      </c>
      <c r="D676" s="50" t="s">
        <v>37</v>
      </c>
      <c r="E676" s="51">
        <v>45505</v>
      </c>
      <c r="F676" s="50" t="s">
        <v>72</v>
      </c>
      <c r="G676" s="50" t="s">
        <v>1001</v>
      </c>
      <c r="H676" s="50" t="s">
        <v>1002</v>
      </c>
      <c r="I676" s="50" t="s">
        <v>820</v>
      </c>
      <c r="J676" s="50" t="s">
        <v>8353</v>
      </c>
      <c r="K676" s="53">
        <v>428.48</v>
      </c>
      <c r="L676" s="50"/>
    </row>
    <row r="677" spans="1:12" x14ac:dyDescent="0.25">
      <c r="A677" s="50" t="s">
        <v>8336</v>
      </c>
      <c r="B677" s="50" t="s">
        <v>9253</v>
      </c>
      <c r="C677" s="50" t="s">
        <v>9159</v>
      </c>
      <c r="D677" s="50" t="s">
        <v>37</v>
      </c>
      <c r="E677" s="51">
        <v>45505</v>
      </c>
      <c r="F677" s="50" t="s">
        <v>72</v>
      </c>
      <c r="G677" s="50" t="s">
        <v>97</v>
      </c>
      <c r="H677" s="50" t="s">
        <v>98</v>
      </c>
      <c r="I677" s="50" t="s">
        <v>820</v>
      </c>
      <c r="J677" s="50" t="s">
        <v>8353</v>
      </c>
      <c r="K677" s="53">
        <v>580.74</v>
      </c>
      <c r="L677" s="50"/>
    </row>
    <row r="678" spans="1:12" x14ac:dyDescent="0.25">
      <c r="A678" s="50" t="s">
        <v>8336</v>
      </c>
      <c r="B678" s="50" t="s">
        <v>9254</v>
      </c>
      <c r="C678" s="50" t="s">
        <v>9255</v>
      </c>
      <c r="D678" s="50" t="s">
        <v>37</v>
      </c>
      <c r="E678" s="51">
        <v>45509</v>
      </c>
      <c r="F678" s="50" t="s">
        <v>72</v>
      </c>
      <c r="G678" s="50" t="s">
        <v>1001</v>
      </c>
      <c r="H678" s="50" t="s">
        <v>1002</v>
      </c>
      <c r="I678" s="50" t="s">
        <v>3222</v>
      </c>
      <c r="J678" s="50" t="s">
        <v>8416</v>
      </c>
      <c r="K678" s="53">
        <v>1161.48</v>
      </c>
      <c r="L678" s="50"/>
    </row>
    <row r="679" spans="1:12" x14ac:dyDescent="0.25">
      <c r="A679" s="50" t="s">
        <v>8336</v>
      </c>
      <c r="B679" s="50" t="s">
        <v>9256</v>
      </c>
      <c r="C679" s="50" t="s">
        <v>9257</v>
      </c>
      <c r="D679" s="50" t="s">
        <v>37</v>
      </c>
      <c r="E679" s="51">
        <v>45509</v>
      </c>
      <c r="F679" s="50" t="s">
        <v>72</v>
      </c>
      <c r="G679" s="50" t="s">
        <v>97</v>
      </c>
      <c r="H679" s="50" t="s">
        <v>98</v>
      </c>
      <c r="I679" s="50" t="s">
        <v>3222</v>
      </c>
      <c r="J679" s="50" t="s">
        <v>8416</v>
      </c>
      <c r="K679" s="53">
        <v>1161.48</v>
      </c>
      <c r="L679" s="50"/>
    </row>
    <row r="680" spans="1:12" x14ac:dyDescent="0.25">
      <c r="A680" s="50" t="s">
        <v>8336</v>
      </c>
      <c r="B680" s="50" t="s">
        <v>9258</v>
      </c>
      <c r="C680" s="50" t="s">
        <v>9259</v>
      </c>
      <c r="D680" s="50" t="s">
        <v>37</v>
      </c>
      <c r="E680" s="51">
        <v>45509</v>
      </c>
      <c r="F680" s="50" t="s">
        <v>72</v>
      </c>
      <c r="G680" s="50" t="s">
        <v>995</v>
      </c>
      <c r="H680" s="50" t="s">
        <v>996</v>
      </c>
      <c r="I680" s="50" t="s">
        <v>3222</v>
      </c>
      <c r="J680" s="50" t="s">
        <v>8416</v>
      </c>
      <c r="K680" s="53">
        <v>1257.27</v>
      </c>
      <c r="L680" s="50"/>
    </row>
    <row r="681" spans="1:12" x14ac:dyDescent="0.25">
      <c r="A681" s="50" t="s">
        <v>8336</v>
      </c>
      <c r="B681" s="50" t="s">
        <v>9260</v>
      </c>
      <c r="C681" s="50" t="s">
        <v>9159</v>
      </c>
      <c r="D681" s="50" t="s">
        <v>37</v>
      </c>
      <c r="E681" s="51">
        <v>45516</v>
      </c>
      <c r="F681" s="50" t="s">
        <v>72</v>
      </c>
      <c r="G681" s="50" t="s">
        <v>313</v>
      </c>
      <c r="H681" s="50" t="s">
        <v>314</v>
      </c>
      <c r="I681" s="50" t="s">
        <v>820</v>
      </c>
      <c r="J681" s="50" t="s">
        <v>8353</v>
      </c>
      <c r="K681" s="53">
        <v>580.74</v>
      </c>
      <c r="L681" s="50"/>
    </row>
    <row r="682" spans="1:12" x14ac:dyDescent="0.25">
      <c r="A682" s="50" t="s">
        <v>8336</v>
      </c>
      <c r="B682" s="50" t="s">
        <v>9261</v>
      </c>
      <c r="C682" s="50" t="s">
        <v>9159</v>
      </c>
      <c r="D682" s="50" t="s">
        <v>37</v>
      </c>
      <c r="E682" s="51">
        <v>45516</v>
      </c>
      <c r="F682" s="50" t="s">
        <v>72</v>
      </c>
      <c r="G682" s="50" t="s">
        <v>7821</v>
      </c>
      <c r="H682" s="50" t="s">
        <v>7822</v>
      </c>
      <c r="I682" s="50" t="s">
        <v>820</v>
      </c>
      <c r="J682" s="50" t="s">
        <v>8353</v>
      </c>
      <c r="K682" s="53">
        <v>580.73</v>
      </c>
      <c r="L682" s="50"/>
    </row>
    <row r="683" spans="1:12" x14ac:dyDescent="0.25">
      <c r="A683" s="50" t="s">
        <v>8336</v>
      </c>
      <c r="B683" s="50" t="s">
        <v>9262</v>
      </c>
      <c r="C683" s="50" t="s">
        <v>9263</v>
      </c>
      <c r="D683" s="50" t="s">
        <v>37</v>
      </c>
      <c r="E683" s="51">
        <v>45518</v>
      </c>
      <c r="F683" s="50" t="s">
        <v>72</v>
      </c>
      <c r="G683" s="50" t="s">
        <v>159</v>
      </c>
      <c r="H683" s="50" t="s">
        <v>160</v>
      </c>
      <c r="I683" s="50" t="s">
        <v>772</v>
      </c>
      <c r="J683" s="50" t="s">
        <v>8345</v>
      </c>
      <c r="K683" s="53">
        <v>2234.35</v>
      </c>
      <c r="L683" s="50"/>
    </row>
    <row r="684" spans="1:12" x14ac:dyDescent="0.25">
      <c r="A684" s="50" t="s">
        <v>8336</v>
      </c>
      <c r="B684" s="50" t="s">
        <v>9264</v>
      </c>
      <c r="C684" s="50" t="s">
        <v>9265</v>
      </c>
      <c r="D684" s="50" t="s">
        <v>37</v>
      </c>
      <c r="E684" s="51">
        <v>45518</v>
      </c>
      <c r="F684" s="50" t="s">
        <v>72</v>
      </c>
      <c r="G684" s="50" t="s">
        <v>152</v>
      </c>
      <c r="H684" s="50" t="s">
        <v>153</v>
      </c>
      <c r="I684" s="50" t="s">
        <v>772</v>
      </c>
      <c r="J684" s="50" t="s">
        <v>8345</v>
      </c>
      <c r="K684" s="53">
        <v>1317.14</v>
      </c>
      <c r="L684" s="50"/>
    </row>
    <row r="685" spans="1:12" x14ac:dyDescent="0.25">
      <c r="A685" s="50" t="s">
        <v>8336</v>
      </c>
      <c r="B685" s="50" t="s">
        <v>9266</v>
      </c>
      <c r="C685" s="50" t="s">
        <v>8520</v>
      </c>
      <c r="D685" s="50" t="s">
        <v>37</v>
      </c>
      <c r="E685" s="51">
        <v>45518</v>
      </c>
      <c r="F685" s="50" t="s">
        <v>72</v>
      </c>
      <c r="G685" s="50" t="s">
        <v>995</v>
      </c>
      <c r="H685" s="50" t="s">
        <v>996</v>
      </c>
      <c r="I685" s="50" t="s">
        <v>820</v>
      </c>
      <c r="J685" s="50" t="s">
        <v>8348</v>
      </c>
      <c r="K685" s="53">
        <v>1474.48</v>
      </c>
      <c r="L685" s="50"/>
    </row>
    <row r="686" spans="1:12" x14ac:dyDescent="0.25">
      <c r="A686" s="50" t="s">
        <v>8336</v>
      </c>
      <c r="B686" s="50" t="s">
        <v>9267</v>
      </c>
      <c r="C686" s="50" t="s">
        <v>9268</v>
      </c>
      <c r="D686" s="50" t="s">
        <v>37</v>
      </c>
      <c r="E686" s="51">
        <v>45518</v>
      </c>
      <c r="F686" s="50" t="s">
        <v>72</v>
      </c>
      <c r="G686" s="50" t="s">
        <v>364</v>
      </c>
      <c r="H686" s="50" t="s">
        <v>365</v>
      </c>
      <c r="I686" s="50" t="s">
        <v>3222</v>
      </c>
      <c r="J686" s="50" t="s">
        <v>8416</v>
      </c>
      <c r="K686" s="53">
        <v>1161.48</v>
      </c>
      <c r="L686" s="50"/>
    </row>
    <row r="687" spans="1:12" x14ac:dyDescent="0.25">
      <c r="A687" s="50" t="s">
        <v>8336</v>
      </c>
      <c r="B687" s="50" t="s">
        <v>9269</v>
      </c>
      <c r="C687" s="50" t="s">
        <v>9270</v>
      </c>
      <c r="D687" s="50" t="s">
        <v>37</v>
      </c>
      <c r="E687" s="51">
        <v>45518</v>
      </c>
      <c r="F687" s="50" t="s">
        <v>72</v>
      </c>
      <c r="G687" s="50" t="s">
        <v>9271</v>
      </c>
      <c r="H687" s="50" t="s">
        <v>9272</v>
      </c>
      <c r="I687" s="50" t="s">
        <v>3222</v>
      </c>
      <c r="J687" s="50" t="s">
        <v>8416</v>
      </c>
      <c r="K687" s="53">
        <v>1161.48</v>
      </c>
      <c r="L687" s="50"/>
    </row>
    <row r="688" spans="1:12" x14ac:dyDescent="0.25">
      <c r="A688" s="50" t="s">
        <v>8336</v>
      </c>
      <c r="B688" s="50" t="s">
        <v>9273</v>
      </c>
      <c r="C688" s="50" t="s">
        <v>9274</v>
      </c>
      <c r="D688" s="50" t="s">
        <v>37</v>
      </c>
      <c r="E688" s="51">
        <v>45518</v>
      </c>
      <c r="F688" s="50" t="s">
        <v>72</v>
      </c>
      <c r="G688" s="50" t="s">
        <v>456</v>
      </c>
      <c r="H688" s="50" t="s">
        <v>457</v>
      </c>
      <c r="I688" s="50" t="s">
        <v>3222</v>
      </c>
      <c r="J688" s="50" t="s">
        <v>8416</v>
      </c>
      <c r="K688" s="53">
        <v>1161.48</v>
      </c>
      <c r="L688" s="50"/>
    </row>
    <row r="689" spans="1:12" x14ac:dyDescent="0.25">
      <c r="A689" s="50" t="s">
        <v>8336</v>
      </c>
      <c r="B689" s="50" t="s">
        <v>9275</v>
      </c>
      <c r="C689" s="50" t="s">
        <v>9276</v>
      </c>
      <c r="D689" s="50" t="s">
        <v>37</v>
      </c>
      <c r="E689" s="51">
        <v>45518</v>
      </c>
      <c r="F689" s="50" t="s">
        <v>72</v>
      </c>
      <c r="G689" s="50" t="s">
        <v>6222</v>
      </c>
      <c r="H689" s="50" t="s">
        <v>6223</v>
      </c>
      <c r="I689" s="50" t="s">
        <v>3222</v>
      </c>
      <c r="J689" s="50" t="s">
        <v>8416</v>
      </c>
      <c r="K689" s="53">
        <v>1161.48</v>
      </c>
      <c r="L689" s="50"/>
    </row>
    <row r="690" spans="1:12" x14ac:dyDescent="0.25">
      <c r="A690" s="50" t="s">
        <v>8336</v>
      </c>
      <c r="B690" s="50" t="s">
        <v>9277</v>
      </c>
      <c r="C690" s="50" t="s">
        <v>9168</v>
      </c>
      <c r="D690" s="50" t="s">
        <v>37</v>
      </c>
      <c r="E690" s="51">
        <v>45519</v>
      </c>
      <c r="F690" s="50" t="s">
        <v>72</v>
      </c>
      <c r="G690" s="50" t="s">
        <v>7840</v>
      </c>
      <c r="H690" s="50" t="s">
        <v>7841</v>
      </c>
      <c r="I690" s="50" t="s">
        <v>820</v>
      </c>
      <c r="J690" s="50" t="s">
        <v>8353</v>
      </c>
      <c r="K690" s="53">
        <v>353.29</v>
      </c>
      <c r="L690" s="50"/>
    </row>
    <row r="691" spans="1:12" x14ac:dyDescent="0.25">
      <c r="A691" s="50" t="s">
        <v>8336</v>
      </c>
      <c r="B691" s="50" t="s">
        <v>9278</v>
      </c>
      <c r="C691" s="50" t="s">
        <v>9168</v>
      </c>
      <c r="D691" s="50" t="s">
        <v>37</v>
      </c>
      <c r="E691" s="51">
        <v>45519</v>
      </c>
      <c r="F691" s="50" t="s">
        <v>72</v>
      </c>
      <c r="G691" s="50" t="s">
        <v>7840</v>
      </c>
      <c r="H691" s="50" t="s">
        <v>7841</v>
      </c>
      <c r="I691" s="50" t="s">
        <v>820</v>
      </c>
      <c r="J691" s="50" t="s">
        <v>8353</v>
      </c>
      <c r="K691" s="53">
        <v>353.28</v>
      </c>
      <c r="L691" s="50"/>
    </row>
    <row r="692" spans="1:12" x14ac:dyDescent="0.25">
      <c r="A692" s="50" t="s">
        <v>8336</v>
      </c>
      <c r="B692" s="50" t="s">
        <v>9279</v>
      </c>
      <c r="C692" s="50" t="s">
        <v>8541</v>
      </c>
      <c r="D692" s="50" t="s">
        <v>37</v>
      </c>
      <c r="E692" s="51">
        <v>45519</v>
      </c>
      <c r="F692" s="50" t="s">
        <v>72</v>
      </c>
      <c r="G692" s="50" t="s">
        <v>4209</v>
      </c>
      <c r="H692" s="50" t="s">
        <v>4210</v>
      </c>
      <c r="I692" s="50" t="s">
        <v>8041</v>
      </c>
      <c r="J692" s="50" t="s">
        <v>8442</v>
      </c>
      <c r="K692" s="53">
        <v>371.1</v>
      </c>
      <c r="L692" s="50"/>
    </row>
    <row r="693" spans="1:12" x14ac:dyDescent="0.25">
      <c r="A693" s="50" t="s">
        <v>8336</v>
      </c>
      <c r="B693" s="50" t="s">
        <v>9280</v>
      </c>
      <c r="C693" s="50" t="s">
        <v>9281</v>
      </c>
      <c r="D693" s="50" t="s">
        <v>37</v>
      </c>
      <c r="E693" s="51">
        <v>45519</v>
      </c>
      <c r="F693" s="50" t="s">
        <v>72</v>
      </c>
      <c r="G693" s="50" t="s">
        <v>4209</v>
      </c>
      <c r="H693" s="50" t="s">
        <v>4210</v>
      </c>
      <c r="I693" s="50" t="s">
        <v>8041</v>
      </c>
      <c r="J693" s="50" t="s">
        <v>8442</v>
      </c>
      <c r="K693" s="53">
        <v>858.91</v>
      </c>
      <c r="L693" s="50"/>
    </row>
    <row r="694" spans="1:12" x14ac:dyDescent="0.25">
      <c r="A694" s="50" t="s">
        <v>8336</v>
      </c>
      <c r="B694" s="50" t="s">
        <v>9282</v>
      </c>
      <c r="C694" s="50" t="s">
        <v>8446</v>
      </c>
      <c r="D694" s="50" t="s">
        <v>37</v>
      </c>
      <c r="E694" s="51">
        <v>45519</v>
      </c>
      <c r="F694" s="50" t="s">
        <v>72</v>
      </c>
      <c r="G694" s="50" t="s">
        <v>798</v>
      </c>
      <c r="H694" s="50" t="s">
        <v>799</v>
      </c>
      <c r="I694" s="50" t="s">
        <v>8041</v>
      </c>
      <c r="J694" s="50" t="s">
        <v>8442</v>
      </c>
      <c r="K694" s="53">
        <v>116.77</v>
      </c>
      <c r="L694" s="50"/>
    </row>
    <row r="695" spans="1:12" x14ac:dyDescent="0.25">
      <c r="A695" s="50" t="s">
        <v>8336</v>
      </c>
      <c r="B695" s="50" t="s">
        <v>9283</v>
      </c>
      <c r="C695" s="50" t="s">
        <v>8446</v>
      </c>
      <c r="D695" s="50" t="s">
        <v>37</v>
      </c>
      <c r="E695" s="51">
        <v>45519</v>
      </c>
      <c r="F695" s="50" t="s">
        <v>72</v>
      </c>
      <c r="G695" s="50" t="s">
        <v>798</v>
      </c>
      <c r="H695" s="50" t="s">
        <v>799</v>
      </c>
      <c r="I695" s="50" t="s">
        <v>8041</v>
      </c>
      <c r="J695" s="50" t="s">
        <v>8442</v>
      </c>
      <c r="K695" s="53">
        <v>116.77</v>
      </c>
      <c r="L695" s="50"/>
    </row>
    <row r="696" spans="1:12" x14ac:dyDescent="0.25">
      <c r="A696" s="50" t="s">
        <v>8336</v>
      </c>
      <c r="B696" s="50" t="s">
        <v>9284</v>
      </c>
      <c r="C696" s="50" t="s">
        <v>8446</v>
      </c>
      <c r="D696" s="50" t="s">
        <v>37</v>
      </c>
      <c r="E696" s="51">
        <v>45519</v>
      </c>
      <c r="F696" s="50" t="s">
        <v>72</v>
      </c>
      <c r="G696" s="50" t="s">
        <v>798</v>
      </c>
      <c r="H696" s="50" t="s">
        <v>799</v>
      </c>
      <c r="I696" s="50" t="s">
        <v>8041</v>
      </c>
      <c r="J696" s="50" t="s">
        <v>8442</v>
      </c>
      <c r="K696" s="53">
        <v>116.77</v>
      </c>
      <c r="L696" s="50"/>
    </row>
    <row r="697" spans="1:12" x14ac:dyDescent="0.25">
      <c r="A697" s="50" t="s">
        <v>8336</v>
      </c>
      <c r="B697" s="50" t="s">
        <v>9285</v>
      </c>
      <c r="C697" s="50" t="s">
        <v>8446</v>
      </c>
      <c r="D697" s="50" t="s">
        <v>37</v>
      </c>
      <c r="E697" s="51">
        <v>45519</v>
      </c>
      <c r="F697" s="50" t="s">
        <v>72</v>
      </c>
      <c r="G697" s="50" t="s">
        <v>798</v>
      </c>
      <c r="H697" s="50" t="s">
        <v>799</v>
      </c>
      <c r="I697" s="50" t="s">
        <v>8041</v>
      </c>
      <c r="J697" s="50" t="s">
        <v>8442</v>
      </c>
      <c r="K697" s="53">
        <v>116.77</v>
      </c>
      <c r="L697" s="50"/>
    </row>
    <row r="698" spans="1:12" x14ac:dyDescent="0.25">
      <c r="A698" s="50" t="s">
        <v>8336</v>
      </c>
      <c r="B698" s="50" t="s">
        <v>9286</v>
      </c>
      <c r="C698" s="50" t="s">
        <v>8446</v>
      </c>
      <c r="D698" s="50" t="s">
        <v>37</v>
      </c>
      <c r="E698" s="51">
        <v>45519</v>
      </c>
      <c r="F698" s="50" t="s">
        <v>72</v>
      </c>
      <c r="G698" s="50" t="s">
        <v>798</v>
      </c>
      <c r="H698" s="50" t="s">
        <v>799</v>
      </c>
      <c r="I698" s="50" t="s">
        <v>8041</v>
      </c>
      <c r="J698" s="50" t="s">
        <v>8442</v>
      </c>
      <c r="K698" s="53">
        <v>116.77</v>
      </c>
      <c r="L698" s="50"/>
    </row>
    <row r="699" spans="1:12" x14ac:dyDescent="0.25">
      <c r="A699" s="50" t="s">
        <v>8336</v>
      </c>
      <c r="B699" s="50" t="s">
        <v>9287</v>
      </c>
      <c r="C699" s="50" t="s">
        <v>8446</v>
      </c>
      <c r="D699" s="50" t="s">
        <v>37</v>
      </c>
      <c r="E699" s="51">
        <v>45519</v>
      </c>
      <c r="F699" s="50" t="s">
        <v>72</v>
      </c>
      <c r="G699" s="50" t="s">
        <v>798</v>
      </c>
      <c r="H699" s="50" t="s">
        <v>799</v>
      </c>
      <c r="I699" s="50" t="s">
        <v>8041</v>
      </c>
      <c r="J699" s="50" t="s">
        <v>8442</v>
      </c>
      <c r="K699" s="53">
        <v>116.77</v>
      </c>
      <c r="L699" s="50"/>
    </row>
    <row r="700" spans="1:12" x14ac:dyDescent="0.25">
      <c r="A700" s="50" t="s">
        <v>8336</v>
      </c>
      <c r="B700" s="50" t="s">
        <v>9288</v>
      </c>
      <c r="C700" s="50" t="s">
        <v>8446</v>
      </c>
      <c r="D700" s="50" t="s">
        <v>37</v>
      </c>
      <c r="E700" s="51">
        <v>45519</v>
      </c>
      <c r="F700" s="50" t="s">
        <v>72</v>
      </c>
      <c r="G700" s="50" t="s">
        <v>798</v>
      </c>
      <c r="H700" s="50" t="s">
        <v>799</v>
      </c>
      <c r="I700" s="50" t="s">
        <v>8041</v>
      </c>
      <c r="J700" s="50" t="s">
        <v>8442</v>
      </c>
      <c r="K700" s="53">
        <v>116.77</v>
      </c>
      <c r="L700" s="50"/>
    </row>
    <row r="701" spans="1:12" x14ac:dyDescent="0.25">
      <c r="A701" s="50" t="s">
        <v>8336</v>
      </c>
      <c r="B701" s="50" t="s">
        <v>9289</v>
      </c>
      <c r="C701" s="50" t="s">
        <v>8446</v>
      </c>
      <c r="D701" s="50" t="s">
        <v>37</v>
      </c>
      <c r="E701" s="51">
        <v>45519</v>
      </c>
      <c r="F701" s="50" t="s">
        <v>72</v>
      </c>
      <c r="G701" s="50" t="s">
        <v>798</v>
      </c>
      <c r="H701" s="50" t="s">
        <v>799</v>
      </c>
      <c r="I701" s="50" t="s">
        <v>8041</v>
      </c>
      <c r="J701" s="50" t="s">
        <v>8442</v>
      </c>
      <c r="K701" s="53">
        <v>116.77</v>
      </c>
      <c r="L701" s="50"/>
    </row>
    <row r="702" spans="1:12" x14ac:dyDescent="0.25">
      <c r="A702" s="50" t="s">
        <v>8336</v>
      </c>
      <c r="B702" s="50" t="s">
        <v>9290</v>
      </c>
      <c r="C702" s="50" t="s">
        <v>8446</v>
      </c>
      <c r="D702" s="50" t="s">
        <v>37</v>
      </c>
      <c r="E702" s="51">
        <v>45519</v>
      </c>
      <c r="F702" s="50" t="s">
        <v>72</v>
      </c>
      <c r="G702" s="50" t="s">
        <v>798</v>
      </c>
      <c r="H702" s="50" t="s">
        <v>799</v>
      </c>
      <c r="I702" s="50" t="s">
        <v>8041</v>
      </c>
      <c r="J702" s="50" t="s">
        <v>8442</v>
      </c>
      <c r="K702" s="53">
        <v>116.77</v>
      </c>
      <c r="L702" s="50"/>
    </row>
    <row r="703" spans="1:12" x14ac:dyDescent="0.25">
      <c r="A703" s="50" t="s">
        <v>8336</v>
      </c>
      <c r="B703" s="50" t="s">
        <v>9291</v>
      </c>
      <c r="C703" s="50" t="s">
        <v>8446</v>
      </c>
      <c r="D703" s="50" t="s">
        <v>37</v>
      </c>
      <c r="E703" s="51">
        <v>45519</v>
      </c>
      <c r="F703" s="50" t="s">
        <v>72</v>
      </c>
      <c r="G703" s="50" t="s">
        <v>798</v>
      </c>
      <c r="H703" s="50" t="s">
        <v>799</v>
      </c>
      <c r="I703" s="50" t="s">
        <v>8041</v>
      </c>
      <c r="J703" s="50" t="s">
        <v>8442</v>
      </c>
      <c r="K703" s="53">
        <v>116.77</v>
      </c>
      <c r="L703" s="50"/>
    </row>
    <row r="704" spans="1:12" x14ac:dyDescent="0.25">
      <c r="A704" s="50" t="s">
        <v>8336</v>
      </c>
      <c r="B704" s="50" t="s">
        <v>9292</v>
      </c>
      <c r="C704" s="50" t="s">
        <v>8446</v>
      </c>
      <c r="D704" s="50" t="s">
        <v>37</v>
      </c>
      <c r="E704" s="51">
        <v>45519</v>
      </c>
      <c r="F704" s="50" t="s">
        <v>72</v>
      </c>
      <c r="G704" s="50" t="s">
        <v>798</v>
      </c>
      <c r="H704" s="50" t="s">
        <v>799</v>
      </c>
      <c r="I704" s="50" t="s">
        <v>8041</v>
      </c>
      <c r="J704" s="50" t="s">
        <v>8442</v>
      </c>
      <c r="K704" s="53">
        <v>116.77</v>
      </c>
      <c r="L704" s="50"/>
    </row>
    <row r="705" spans="1:12" x14ac:dyDescent="0.25">
      <c r="A705" s="50" t="s">
        <v>8336</v>
      </c>
      <c r="B705" s="50" t="s">
        <v>9293</v>
      </c>
      <c r="C705" s="50" t="s">
        <v>8446</v>
      </c>
      <c r="D705" s="50" t="s">
        <v>37</v>
      </c>
      <c r="E705" s="51">
        <v>45519</v>
      </c>
      <c r="F705" s="50" t="s">
        <v>72</v>
      </c>
      <c r="G705" s="50" t="s">
        <v>798</v>
      </c>
      <c r="H705" s="50" t="s">
        <v>799</v>
      </c>
      <c r="I705" s="50" t="s">
        <v>8041</v>
      </c>
      <c r="J705" s="50" t="s">
        <v>8442</v>
      </c>
      <c r="K705" s="53">
        <v>116.77</v>
      </c>
      <c r="L705" s="50"/>
    </row>
    <row r="706" spans="1:12" x14ac:dyDescent="0.25">
      <c r="A706" s="50" t="s">
        <v>8336</v>
      </c>
      <c r="B706" s="50" t="s">
        <v>9294</v>
      </c>
      <c r="C706" s="50" t="s">
        <v>8446</v>
      </c>
      <c r="D706" s="50" t="s">
        <v>37</v>
      </c>
      <c r="E706" s="51">
        <v>45519</v>
      </c>
      <c r="F706" s="50" t="s">
        <v>72</v>
      </c>
      <c r="G706" s="50" t="s">
        <v>798</v>
      </c>
      <c r="H706" s="50" t="s">
        <v>799</v>
      </c>
      <c r="I706" s="50" t="s">
        <v>8041</v>
      </c>
      <c r="J706" s="50" t="s">
        <v>8442</v>
      </c>
      <c r="K706" s="53">
        <v>116.77</v>
      </c>
      <c r="L706" s="50"/>
    </row>
    <row r="707" spans="1:12" x14ac:dyDescent="0.25">
      <c r="A707" s="50" t="s">
        <v>8336</v>
      </c>
      <c r="B707" s="50" t="s">
        <v>9295</v>
      </c>
      <c r="C707" s="50" t="s">
        <v>8446</v>
      </c>
      <c r="D707" s="50" t="s">
        <v>37</v>
      </c>
      <c r="E707" s="51">
        <v>45519</v>
      </c>
      <c r="F707" s="50" t="s">
        <v>72</v>
      </c>
      <c r="G707" s="50" t="s">
        <v>798</v>
      </c>
      <c r="H707" s="50" t="s">
        <v>799</v>
      </c>
      <c r="I707" s="50" t="s">
        <v>8041</v>
      </c>
      <c r="J707" s="50" t="s">
        <v>8442</v>
      </c>
      <c r="K707" s="53">
        <v>116.77</v>
      </c>
      <c r="L707" s="50"/>
    </row>
    <row r="708" spans="1:12" x14ac:dyDescent="0.25">
      <c r="A708" s="50" t="s">
        <v>8336</v>
      </c>
      <c r="B708" s="50" t="s">
        <v>9296</v>
      </c>
      <c r="C708" s="50" t="s">
        <v>8446</v>
      </c>
      <c r="D708" s="50" t="s">
        <v>37</v>
      </c>
      <c r="E708" s="51">
        <v>45519</v>
      </c>
      <c r="F708" s="50" t="s">
        <v>72</v>
      </c>
      <c r="G708" s="50" t="s">
        <v>798</v>
      </c>
      <c r="H708" s="50" t="s">
        <v>799</v>
      </c>
      <c r="I708" s="50" t="s">
        <v>8041</v>
      </c>
      <c r="J708" s="50" t="s">
        <v>8442</v>
      </c>
      <c r="K708" s="53">
        <v>116.77</v>
      </c>
      <c r="L708" s="50"/>
    </row>
    <row r="709" spans="1:12" x14ac:dyDescent="0.25">
      <c r="A709" s="50" t="s">
        <v>8336</v>
      </c>
      <c r="B709" s="50" t="s">
        <v>9297</v>
      </c>
      <c r="C709" s="50" t="s">
        <v>8446</v>
      </c>
      <c r="D709" s="50" t="s">
        <v>37</v>
      </c>
      <c r="E709" s="51">
        <v>45519</v>
      </c>
      <c r="F709" s="50" t="s">
        <v>72</v>
      </c>
      <c r="G709" s="50" t="s">
        <v>798</v>
      </c>
      <c r="H709" s="50" t="s">
        <v>799</v>
      </c>
      <c r="I709" s="50" t="s">
        <v>8041</v>
      </c>
      <c r="J709" s="50" t="s">
        <v>8442</v>
      </c>
      <c r="K709" s="53">
        <v>116.77</v>
      </c>
      <c r="L709" s="50"/>
    </row>
    <row r="710" spans="1:12" x14ac:dyDescent="0.25">
      <c r="A710" s="50" t="s">
        <v>8336</v>
      </c>
      <c r="B710" s="50" t="s">
        <v>9298</v>
      </c>
      <c r="C710" s="50" t="s">
        <v>8446</v>
      </c>
      <c r="D710" s="50" t="s">
        <v>37</v>
      </c>
      <c r="E710" s="51">
        <v>45519</v>
      </c>
      <c r="F710" s="50" t="s">
        <v>72</v>
      </c>
      <c r="G710" s="50" t="s">
        <v>798</v>
      </c>
      <c r="H710" s="50" t="s">
        <v>799</v>
      </c>
      <c r="I710" s="50" t="s">
        <v>8041</v>
      </c>
      <c r="J710" s="50" t="s">
        <v>8442</v>
      </c>
      <c r="K710" s="53">
        <v>116.77</v>
      </c>
      <c r="L710" s="50"/>
    </row>
    <row r="711" spans="1:12" x14ac:dyDescent="0.25">
      <c r="A711" s="50" t="s">
        <v>8336</v>
      </c>
      <c r="B711" s="50" t="s">
        <v>9299</v>
      </c>
      <c r="C711" s="50" t="s">
        <v>8446</v>
      </c>
      <c r="D711" s="50" t="s">
        <v>37</v>
      </c>
      <c r="E711" s="51">
        <v>45519</v>
      </c>
      <c r="F711" s="50" t="s">
        <v>72</v>
      </c>
      <c r="G711" s="50" t="s">
        <v>798</v>
      </c>
      <c r="H711" s="50" t="s">
        <v>799</v>
      </c>
      <c r="I711" s="50" t="s">
        <v>8041</v>
      </c>
      <c r="J711" s="50" t="s">
        <v>8442</v>
      </c>
      <c r="K711" s="53">
        <v>116.79</v>
      </c>
      <c r="L711" s="50"/>
    </row>
    <row r="712" spans="1:12" x14ac:dyDescent="0.25">
      <c r="A712" s="50" t="s">
        <v>8336</v>
      </c>
      <c r="B712" s="50" t="s">
        <v>9300</v>
      </c>
      <c r="C712" s="50" t="s">
        <v>8450</v>
      </c>
      <c r="D712" s="50" t="s">
        <v>37</v>
      </c>
      <c r="E712" s="51">
        <v>45520</v>
      </c>
      <c r="F712" s="50" t="s">
        <v>72</v>
      </c>
      <c r="G712" s="50" t="s">
        <v>543</v>
      </c>
      <c r="H712" s="50" t="s">
        <v>544</v>
      </c>
      <c r="I712" s="50" t="s">
        <v>8041</v>
      </c>
      <c r="J712" s="50" t="s">
        <v>8442</v>
      </c>
      <c r="K712" s="53">
        <v>153.38999999999999</v>
      </c>
      <c r="L712" s="50"/>
    </row>
    <row r="713" spans="1:12" x14ac:dyDescent="0.25">
      <c r="A713" s="50" t="s">
        <v>8336</v>
      </c>
      <c r="B713" s="50" t="s">
        <v>9301</v>
      </c>
      <c r="C713" s="50" t="s">
        <v>8450</v>
      </c>
      <c r="D713" s="50" t="s">
        <v>37</v>
      </c>
      <c r="E713" s="51">
        <v>45520</v>
      </c>
      <c r="F713" s="50" t="s">
        <v>72</v>
      </c>
      <c r="G713" s="50" t="s">
        <v>543</v>
      </c>
      <c r="H713" s="50" t="s">
        <v>544</v>
      </c>
      <c r="I713" s="50" t="s">
        <v>8041</v>
      </c>
      <c r="J713" s="50" t="s">
        <v>8442</v>
      </c>
      <c r="K713" s="53">
        <v>153.38999999999999</v>
      </c>
      <c r="L713" s="50"/>
    </row>
    <row r="714" spans="1:12" x14ac:dyDescent="0.25">
      <c r="A714" s="50" t="s">
        <v>8336</v>
      </c>
      <c r="B714" s="50" t="s">
        <v>9302</v>
      </c>
      <c r="C714" s="50" t="s">
        <v>8450</v>
      </c>
      <c r="D714" s="50" t="s">
        <v>37</v>
      </c>
      <c r="E714" s="51">
        <v>45520</v>
      </c>
      <c r="F714" s="50" t="s">
        <v>72</v>
      </c>
      <c r="G714" s="50" t="s">
        <v>543</v>
      </c>
      <c r="H714" s="50" t="s">
        <v>544</v>
      </c>
      <c r="I714" s="50" t="s">
        <v>8041</v>
      </c>
      <c r="J714" s="50" t="s">
        <v>8442</v>
      </c>
      <c r="K714" s="53">
        <v>153.38999999999999</v>
      </c>
      <c r="L714" s="50"/>
    </row>
    <row r="715" spans="1:12" x14ac:dyDescent="0.25">
      <c r="A715" s="50" t="s">
        <v>8336</v>
      </c>
      <c r="B715" s="50" t="s">
        <v>9303</v>
      </c>
      <c r="C715" s="50" t="s">
        <v>8450</v>
      </c>
      <c r="D715" s="50" t="s">
        <v>37</v>
      </c>
      <c r="E715" s="51">
        <v>45520</v>
      </c>
      <c r="F715" s="50" t="s">
        <v>72</v>
      </c>
      <c r="G715" s="50" t="s">
        <v>543</v>
      </c>
      <c r="H715" s="50" t="s">
        <v>544</v>
      </c>
      <c r="I715" s="50" t="s">
        <v>8041</v>
      </c>
      <c r="J715" s="50" t="s">
        <v>8442</v>
      </c>
      <c r="K715" s="53">
        <v>153.38999999999999</v>
      </c>
      <c r="L715" s="50"/>
    </row>
    <row r="716" spans="1:12" x14ac:dyDescent="0.25">
      <c r="A716" s="50" t="s">
        <v>8336</v>
      </c>
      <c r="B716" s="50" t="s">
        <v>9304</v>
      </c>
      <c r="C716" s="50" t="s">
        <v>8450</v>
      </c>
      <c r="D716" s="50" t="s">
        <v>37</v>
      </c>
      <c r="E716" s="51">
        <v>45520</v>
      </c>
      <c r="F716" s="50" t="s">
        <v>72</v>
      </c>
      <c r="G716" s="50" t="s">
        <v>543</v>
      </c>
      <c r="H716" s="50" t="s">
        <v>544</v>
      </c>
      <c r="I716" s="50" t="s">
        <v>8041</v>
      </c>
      <c r="J716" s="50" t="s">
        <v>8442</v>
      </c>
      <c r="K716" s="53">
        <v>153.38999999999999</v>
      </c>
      <c r="L716" s="50"/>
    </row>
    <row r="717" spans="1:12" x14ac:dyDescent="0.25">
      <c r="A717" s="50" t="s">
        <v>8336</v>
      </c>
      <c r="B717" s="50" t="s">
        <v>9305</v>
      </c>
      <c r="C717" s="50" t="s">
        <v>8450</v>
      </c>
      <c r="D717" s="50" t="s">
        <v>37</v>
      </c>
      <c r="E717" s="51">
        <v>45520</v>
      </c>
      <c r="F717" s="50" t="s">
        <v>72</v>
      </c>
      <c r="G717" s="50" t="s">
        <v>543</v>
      </c>
      <c r="H717" s="50" t="s">
        <v>544</v>
      </c>
      <c r="I717" s="50" t="s">
        <v>8041</v>
      </c>
      <c r="J717" s="50" t="s">
        <v>8442</v>
      </c>
      <c r="K717" s="53">
        <v>153.38999999999999</v>
      </c>
      <c r="L717" s="50"/>
    </row>
    <row r="718" spans="1:12" x14ac:dyDescent="0.25">
      <c r="A718" s="50" t="s">
        <v>8336</v>
      </c>
      <c r="B718" s="50" t="s">
        <v>9306</v>
      </c>
      <c r="C718" s="50" t="s">
        <v>8450</v>
      </c>
      <c r="D718" s="50" t="s">
        <v>37</v>
      </c>
      <c r="E718" s="51">
        <v>45520</v>
      </c>
      <c r="F718" s="50" t="s">
        <v>72</v>
      </c>
      <c r="G718" s="50" t="s">
        <v>543</v>
      </c>
      <c r="H718" s="50" t="s">
        <v>544</v>
      </c>
      <c r="I718" s="50" t="s">
        <v>8041</v>
      </c>
      <c r="J718" s="50" t="s">
        <v>8442</v>
      </c>
      <c r="K718" s="53">
        <v>153.38999999999999</v>
      </c>
      <c r="L718" s="50"/>
    </row>
    <row r="719" spans="1:12" x14ac:dyDescent="0.25">
      <c r="A719" s="50" t="s">
        <v>8336</v>
      </c>
      <c r="B719" s="50" t="s">
        <v>9307</v>
      </c>
      <c r="C719" s="50" t="s">
        <v>8450</v>
      </c>
      <c r="D719" s="50" t="s">
        <v>37</v>
      </c>
      <c r="E719" s="51">
        <v>45520</v>
      </c>
      <c r="F719" s="50" t="s">
        <v>72</v>
      </c>
      <c r="G719" s="50" t="s">
        <v>543</v>
      </c>
      <c r="H719" s="50" t="s">
        <v>544</v>
      </c>
      <c r="I719" s="50" t="s">
        <v>8041</v>
      </c>
      <c r="J719" s="50" t="s">
        <v>8442</v>
      </c>
      <c r="K719" s="53">
        <v>153.38999999999999</v>
      </c>
      <c r="L719" s="50"/>
    </row>
    <row r="720" spans="1:12" x14ac:dyDescent="0.25">
      <c r="A720" s="50" t="s">
        <v>8336</v>
      </c>
      <c r="B720" s="50" t="s">
        <v>9308</v>
      </c>
      <c r="C720" s="50" t="s">
        <v>8450</v>
      </c>
      <c r="D720" s="50" t="s">
        <v>37</v>
      </c>
      <c r="E720" s="51">
        <v>45520</v>
      </c>
      <c r="F720" s="50" t="s">
        <v>72</v>
      </c>
      <c r="G720" s="50" t="s">
        <v>543</v>
      </c>
      <c r="H720" s="50" t="s">
        <v>544</v>
      </c>
      <c r="I720" s="50" t="s">
        <v>8041</v>
      </c>
      <c r="J720" s="50" t="s">
        <v>8442</v>
      </c>
      <c r="K720" s="53">
        <v>153.38999999999999</v>
      </c>
      <c r="L720" s="50"/>
    </row>
    <row r="721" spans="1:12" x14ac:dyDescent="0.25">
      <c r="A721" s="50" t="s">
        <v>8336</v>
      </c>
      <c r="B721" s="50" t="s">
        <v>9309</v>
      </c>
      <c r="C721" s="50" t="s">
        <v>8450</v>
      </c>
      <c r="D721" s="50" t="s">
        <v>37</v>
      </c>
      <c r="E721" s="51">
        <v>45520</v>
      </c>
      <c r="F721" s="50" t="s">
        <v>72</v>
      </c>
      <c r="G721" s="50" t="s">
        <v>543</v>
      </c>
      <c r="H721" s="50" t="s">
        <v>544</v>
      </c>
      <c r="I721" s="50" t="s">
        <v>8041</v>
      </c>
      <c r="J721" s="50" t="s">
        <v>8442</v>
      </c>
      <c r="K721" s="53">
        <v>153.38999999999999</v>
      </c>
      <c r="L721" s="50"/>
    </row>
    <row r="722" spans="1:12" x14ac:dyDescent="0.25">
      <c r="A722" s="50" t="s">
        <v>8336</v>
      </c>
      <c r="B722" s="50" t="s">
        <v>9310</v>
      </c>
      <c r="C722" s="50" t="s">
        <v>8450</v>
      </c>
      <c r="D722" s="50" t="s">
        <v>37</v>
      </c>
      <c r="E722" s="51">
        <v>45520</v>
      </c>
      <c r="F722" s="50" t="s">
        <v>72</v>
      </c>
      <c r="G722" s="50" t="s">
        <v>543</v>
      </c>
      <c r="H722" s="50" t="s">
        <v>544</v>
      </c>
      <c r="I722" s="50" t="s">
        <v>8041</v>
      </c>
      <c r="J722" s="50" t="s">
        <v>8442</v>
      </c>
      <c r="K722" s="53">
        <v>153.34</v>
      </c>
      <c r="L722" s="50"/>
    </row>
    <row r="723" spans="1:12" x14ac:dyDescent="0.25">
      <c r="A723" s="50" t="s">
        <v>8336</v>
      </c>
      <c r="B723" s="50" t="s">
        <v>9311</v>
      </c>
      <c r="C723" s="50" t="s">
        <v>8450</v>
      </c>
      <c r="D723" s="50" t="s">
        <v>37</v>
      </c>
      <c r="E723" s="51">
        <v>45520</v>
      </c>
      <c r="F723" s="50" t="s">
        <v>72</v>
      </c>
      <c r="G723" s="50" t="s">
        <v>9312</v>
      </c>
      <c r="H723" s="50" t="s">
        <v>9313</v>
      </c>
      <c r="I723" s="50" t="s">
        <v>8041</v>
      </c>
      <c r="J723" s="50" t="s">
        <v>8442</v>
      </c>
      <c r="K723" s="53">
        <v>153.38999999999999</v>
      </c>
      <c r="L723" s="50"/>
    </row>
    <row r="724" spans="1:12" x14ac:dyDescent="0.25">
      <c r="A724" s="50" t="s">
        <v>8336</v>
      </c>
      <c r="B724" s="50" t="s">
        <v>9314</v>
      </c>
      <c r="C724" s="50" t="s">
        <v>8450</v>
      </c>
      <c r="D724" s="50" t="s">
        <v>37</v>
      </c>
      <c r="E724" s="51">
        <v>45520</v>
      </c>
      <c r="F724" s="50" t="s">
        <v>72</v>
      </c>
      <c r="G724" s="50" t="s">
        <v>9312</v>
      </c>
      <c r="H724" s="50" t="s">
        <v>9313</v>
      </c>
      <c r="I724" s="50" t="s">
        <v>8041</v>
      </c>
      <c r="J724" s="50" t="s">
        <v>8442</v>
      </c>
      <c r="K724" s="53">
        <v>153.38999999999999</v>
      </c>
      <c r="L724" s="50"/>
    </row>
    <row r="725" spans="1:12" x14ac:dyDescent="0.25">
      <c r="A725" s="50" t="s">
        <v>8336</v>
      </c>
      <c r="B725" s="50" t="s">
        <v>9315</v>
      </c>
      <c r="C725" s="50" t="s">
        <v>8450</v>
      </c>
      <c r="D725" s="50" t="s">
        <v>37</v>
      </c>
      <c r="E725" s="51">
        <v>45520</v>
      </c>
      <c r="F725" s="50" t="s">
        <v>72</v>
      </c>
      <c r="G725" s="50" t="s">
        <v>9312</v>
      </c>
      <c r="H725" s="50" t="s">
        <v>9313</v>
      </c>
      <c r="I725" s="50" t="s">
        <v>8041</v>
      </c>
      <c r="J725" s="50" t="s">
        <v>8442</v>
      </c>
      <c r="K725" s="53">
        <v>153.38999999999999</v>
      </c>
      <c r="L725" s="50"/>
    </row>
    <row r="726" spans="1:12" x14ac:dyDescent="0.25">
      <c r="A726" s="50" t="s">
        <v>8336</v>
      </c>
      <c r="B726" s="50" t="s">
        <v>9316</v>
      </c>
      <c r="C726" s="50" t="s">
        <v>8450</v>
      </c>
      <c r="D726" s="50" t="s">
        <v>37</v>
      </c>
      <c r="E726" s="51">
        <v>45520</v>
      </c>
      <c r="F726" s="50" t="s">
        <v>72</v>
      </c>
      <c r="G726" s="50" t="s">
        <v>9312</v>
      </c>
      <c r="H726" s="50" t="s">
        <v>9313</v>
      </c>
      <c r="I726" s="50" t="s">
        <v>8041</v>
      </c>
      <c r="J726" s="50" t="s">
        <v>8442</v>
      </c>
      <c r="K726" s="53">
        <v>153.38999999999999</v>
      </c>
      <c r="L726" s="50"/>
    </row>
    <row r="727" spans="1:12" x14ac:dyDescent="0.25">
      <c r="A727" s="50" t="s">
        <v>8336</v>
      </c>
      <c r="B727" s="50" t="s">
        <v>9317</v>
      </c>
      <c r="C727" s="50" t="s">
        <v>8450</v>
      </c>
      <c r="D727" s="50" t="s">
        <v>37</v>
      </c>
      <c r="E727" s="51">
        <v>45520</v>
      </c>
      <c r="F727" s="50" t="s">
        <v>72</v>
      </c>
      <c r="G727" s="50" t="s">
        <v>9312</v>
      </c>
      <c r="H727" s="50" t="s">
        <v>9313</v>
      </c>
      <c r="I727" s="50" t="s">
        <v>8041</v>
      </c>
      <c r="J727" s="50" t="s">
        <v>8442</v>
      </c>
      <c r="K727" s="53">
        <v>153.38999999999999</v>
      </c>
      <c r="L727" s="50"/>
    </row>
    <row r="728" spans="1:12" x14ac:dyDescent="0.25">
      <c r="A728" s="50" t="s">
        <v>8336</v>
      </c>
      <c r="B728" s="50" t="s">
        <v>9318</v>
      </c>
      <c r="C728" s="50" t="s">
        <v>8450</v>
      </c>
      <c r="D728" s="50" t="s">
        <v>37</v>
      </c>
      <c r="E728" s="51">
        <v>45520</v>
      </c>
      <c r="F728" s="50" t="s">
        <v>72</v>
      </c>
      <c r="G728" s="50" t="s">
        <v>9312</v>
      </c>
      <c r="H728" s="50" t="s">
        <v>9313</v>
      </c>
      <c r="I728" s="50" t="s">
        <v>8041</v>
      </c>
      <c r="J728" s="50" t="s">
        <v>8442</v>
      </c>
      <c r="K728" s="53">
        <v>153.36000000000001</v>
      </c>
      <c r="L728" s="50"/>
    </row>
    <row r="729" spans="1:12" x14ac:dyDescent="0.25">
      <c r="A729" s="50" t="s">
        <v>8336</v>
      </c>
      <c r="B729" s="50" t="s">
        <v>9319</v>
      </c>
      <c r="C729" s="50" t="s">
        <v>8450</v>
      </c>
      <c r="D729" s="50" t="s">
        <v>37</v>
      </c>
      <c r="E729" s="51">
        <v>45520</v>
      </c>
      <c r="F729" s="50" t="s">
        <v>72</v>
      </c>
      <c r="G729" s="50" t="s">
        <v>481</v>
      </c>
      <c r="H729" s="50" t="s">
        <v>482</v>
      </c>
      <c r="I729" s="50" t="s">
        <v>8041</v>
      </c>
      <c r="J729" s="50" t="s">
        <v>8442</v>
      </c>
      <c r="K729" s="53">
        <v>153.38999999999999</v>
      </c>
      <c r="L729" s="50"/>
    </row>
    <row r="730" spans="1:12" x14ac:dyDescent="0.25">
      <c r="A730" s="50" t="s">
        <v>8336</v>
      </c>
      <c r="B730" s="50" t="s">
        <v>9320</v>
      </c>
      <c r="C730" s="50" t="s">
        <v>8450</v>
      </c>
      <c r="D730" s="50" t="s">
        <v>37</v>
      </c>
      <c r="E730" s="51">
        <v>45520</v>
      </c>
      <c r="F730" s="50" t="s">
        <v>72</v>
      </c>
      <c r="G730" s="50" t="s">
        <v>481</v>
      </c>
      <c r="H730" s="50" t="s">
        <v>482</v>
      </c>
      <c r="I730" s="50" t="s">
        <v>8041</v>
      </c>
      <c r="J730" s="50" t="s">
        <v>8442</v>
      </c>
      <c r="K730" s="53">
        <v>153.38999999999999</v>
      </c>
      <c r="L730" s="50"/>
    </row>
    <row r="731" spans="1:12" x14ac:dyDescent="0.25">
      <c r="A731" s="50" t="s">
        <v>8336</v>
      </c>
      <c r="B731" s="50" t="s">
        <v>9321</v>
      </c>
      <c r="C731" s="50" t="s">
        <v>8450</v>
      </c>
      <c r="D731" s="50" t="s">
        <v>37</v>
      </c>
      <c r="E731" s="51">
        <v>45520</v>
      </c>
      <c r="F731" s="50" t="s">
        <v>72</v>
      </c>
      <c r="G731" s="50" t="s">
        <v>481</v>
      </c>
      <c r="H731" s="50" t="s">
        <v>482</v>
      </c>
      <c r="I731" s="50" t="s">
        <v>8041</v>
      </c>
      <c r="J731" s="50" t="s">
        <v>8442</v>
      </c>
      <c r="K731" s="53">
        <v>153.38999999999999</v>
      </c>
      <c r="L731" s="50"/>
    </row>
    <row r="732" spans="1:12" x14ac:dyDescent="0.25">
      <c r="A732" s="50" t="s">
        <v>8336</v>
      </c>
      <c r="B732" s="50" t="s">
        <v>9322</v>
      </c>
      <c r="C732" s="50" t="s">
        <v>8450</v>
      </c>
      <c r="D732" s="50" t="s">
        <v>37</v>
      </c>
      <c r="E732" s="51">
        <v>45520</v>
      </c>
      <c r="F732" s="50" t="s">
        <v>72</v>
      </c>
      <c r="G732" s="50" t="s">
        <v>481</v>
      </c>
      <c r="H732" s="50" t="s">
        <v>482</v>
      </c>
      <c r="I732" s="50" t="s">
        <v>8041</v>
      </c>
      <c r="J732" s="50" t="s">
        <v>8442</v>
      </c>
      <c r="K732" s="53">
        <v>153.38999999999999</v>
      </c>
      <c r="L732" s="50"/>
    </row>
    <row r="733" spans="1:12" x14ac:dyDescent="0.25">
      <c r="A733" s="50" t="s">
        <v>8336</v>
      </c>
      <c r="B733" s="50" t="s">
        <v>9323</v>
      </c>
      <c r="C733" s="50" t="s">
        <v>8450</v>
      </c>
      <c r="D733" s="50" t="s">
        <v>37</v>
      </c>
      <c r="E733" s="51">
        <v>45520</v>
      </c>
      <c r="F733" s="50" t="s">
        <v>72</v>
      </c>
      <c r="G733" s="50" t="s">
        <v>481</v>
      </c>
      <c r="H733" s="50" t="s">
        <v>482</v>
      </c>
      <c r="I733" s="50" t="s">
        <v>8041</v>
      </c>
      <c r="J733" s="50" t="s">
        <v>8442</v>
      </c>
      <c r="K733" s="53">
        <v>153.37</v>
      </c>
      <c r="L733" s="50"/>
    </row>
    <row r="734" spans="1:12" x14ac:dyDescent="0.25">
      <c r="A734" s="50" t="s">
        <v>8336</v>
      </c>
      <c r="B734" s="50" t="s">
        <v>9324</v>
      </c>
      <c r="C734" s="50" t="s">
        <v>8446</v>
      </c>
      <c r="D734" s="50" t="s">
        <v>37</v>
      </c>
      <c r="E734" s="51">
        <v>45520</v>
      </c>
      <c r="F734" s="50" t="s">
        <v>72</v>
      </c>
      <c r="G734" s="50" t="s">
        <v>635</v>
      </c>
      <c r="H734" s="50" t="s">
        <v>636</v>
      </c>
      <c r="I734" s="50" t="s">
        <v>8041</v>
      </c>
      <c r="J734" s="50" t="s">
        <v>8442</v>
      </c>
      <c r="K734" s="53">
        <v>116.77</v>
      </c>
      <c r="L734" s="50"/>
    </row>
    <row r="735" spans="1:12" x14ac:dyDescent="0.25">
      <c r="A735" s="50" t="s">
        <v>8336</v>
      </c>
      <c r="B735" s="50" t="s">
        <v>9325</v>
      </c>
      <c r="C735" s="50" t="s">
        <v>8446</v>
      </c>
      <c r="D735" s="50" t="s">
        <v>37</v>
      </c>
      <c r="E735" s="51">
        <v>45520</v>
      </c>
      <c r="F735" s="50" t="s">
        <v>72</v>
      </c>
      <c r="G735" s="50" t="s">
        <v>635</v>
      </c>
      <c r="H735" s="50" t="s">
        <v>636</v>
      </c>
      <c r="I735" s="50" t="s">
        <v>8041</v>
      </c>
      <c r="J735" s="50" t="s">
        <v>8442</v>
      </c>
      <c r="K735" s="53">
        <v>116.77</v>
      </c>
      <c r="L735" s="50"/>
    </row>
    <row r="736" spans="1:12" x14ac:dyDescent="0.25">
      <c r="A736" s="50" t="s">
        <v>8336</v>
      </c>
      <c r="B736" s="50" t="s">
        <v>9326</v>
      </c>
      <c r="C736" s="50" t="s">
        <v>8446</v>
      </c>
      <c r="D736" s="50" t="s">
        <v>37</v>
      </c>
      <c r="E736" s="51">
        <v>45520</v>
      </c>
      <c r="F736" s="50" t="s">
        <v>72</v>
      </c>
      <c r="G736" s="50" t="s">
        <v>635</v>
      </c>
      <c r="H736" s="50" t="s">
        <v>636</v>
      </c>
      <c r="I736" s="50" t="s">
        <v>8041</v>
      </c>
      <c r="J736" s="50" t="s">
        <v>8442</v>
      </c>
      <c r="K736" s="53">
        <v>116.77</v>
      </c>
      <c r="L736" s="50"/>
    </row>
    <row r="737" spans="1:12" x14ac:dyDescent="0.25">
      <c r="A737" s="50" t="s">
        <v>8336</v>
      </c>
      <c r="B737" s="50" t="s">
        <v>9327</v>
      </c>
      <c r="C737" s="50" t="s">
        <v>8446</v>
      </c>
      <c r="D737" s="50" t="s">
        <v>37</v>
      </c>
      <c r="E737" s="51">
        <v>45520</v>
      </c>
      <c r="F737" s="50" t="s">
        <v>72</v>
      </c>
      <c r="G737" s="50" t="s">
        <v>635</v>
      </c>
      <c r="H737" s="50" t="s">
        <v>636</v>
      </c>
      <c r="I737" s="50" t="s">
        <v>8041</v>
      </c>
      <c r="J737" s="50" t="s">
        <v>8442</v>
      </c>
      <c r="K737" s="53">
        <v>116.78</v>
      </c>
      <c r="L737" s="50"/>
    </row>
    <row r="738" spans="1:12" x14ac:dyDescent="0.25">
      <c r="A738" s="50" t="s">
        <v>8336</v>
      </c>
      <c r="B738" s="50" t="s">
        <v>9328</v>
      </c>
      <c r="C738" s="50" t="s">
        <v>8450</v>
      </c>
      <c r="D738" s="50" t="s">
        <v>37</v>
      </c>
      <c r="E738" s="51">
        <v>45520</v>
      </c>
      <c r="F738" s="50" t="s">
        <v>72</v>
      </c>
      <c r="G738" s="50" t="s">
        <v>635</v>
      </c>
      <c r="H738" s="50" t="s">
        <v>636</v>
      </c>
      <c r="I738" s="50" t="s">
        <v>8041</v>
      </c>
      <c r="J738" s="50" t="s">
        <v>8442</v>
      </c>
      <c r="K738" s="53">
        <v>153.38999999999999</v>
      </c>
      <c r="L738" s="50"/>
    </row>
    <row r="739" spans="1:12" x14ac:dyDescent="0.25">
      <c r="A739" s="50" t="s">
        <v>8336</v>
      </c>
      <c r="B739" s="50" t="s">
        <v>9329</v>
      </c>
      <c r="C739" s="50" t="s">
        <v>8450</v>
      </c>
      <c r="D739" s="50" t="s">
        <v>37</v>
      </c>
      <c r="E739" s="51">
        <v>45520</v>
      </c>
      <c r="F739" s="50" t="s">
        <v>72</v>
      </c>
      <c r="G739" s="50" t="s">
        <v>635</v>
      </c>
      <c r="H739" s="50" t="s">
        <v>636</v>
      </c>
      <c r="I739" s="50" t="s">
        <v>8041</v>
      </c>
      <c r="J739" s="50" t="s">
        <v>8442</v>
      </c>
      <c r="K739" s="53">
        <v>153.38999999999999</v>
      </c>
      <c r="L739" s="50"/>
    </row>
    <row r="740" spans="1:12" x14ac:dyDescent="0.25">
      <c r="A740" s="50" t="s">
        <v>8336</v>
      </c>
      <c r="B740" s="50" t="s">
        <v>9330</v>
      </c>
      <c r="C740" s="50" t="s">
        <v>8450</v>
      </c>
      <c r="D740" s="50" t="s">
        <v>37</v>
      </c>
      <c r="E740" s="51">
        <v>45520</v>
      </c>
      <c r="F740" s="50" t="s">
        <v>72</v>
      </c>
      <c r="G740" s="50" t="s">
        <v>635</v>
      </c>
      <c r="H740" s="50" t="s">
        <v>636</v>
      </c>
      <c r="I740" s="50" t="s">
        <v>8041</v>
      </c>
      <c r="J740" s="50" t="s">
        <v>8442</v>
      </c>
      <c r="K740" s="53">
        <v>153.38999999999999</v>
      </c>
      <c r="L740" s="50"/>
    </row>
    <row r="741" spans="1:12" x14ac:dyDescent="0.25">
      <c r="A741" s="50" t="s">
        <v>8336</v>
      </c>
      <c r="B741" s="50" t="s">
        <v>9331</v>
      </c>
      <c r="C741" s="50" t="s">
        <v>8450</v>
      </c>
      <c r="D741" s="50" t="s">
        <v>37</v>
      </c>
      <c r="E741" s="51">
        <v>45520</v>
      </c>
      <c r="F741" s="50" t="s">
        <v>72</v>
      </c>
      <c r="G741" s="50" t="s">
        <v>635</v>
      </c>
      <c r="H741" s="50" t="s">
        <v>636</v>
      </c>
      <c r="I741" s="50" t="s">
        <v>8041</v>
      </c>
      <c r="J741" s="50" t="s">
        <v>8442</v>
      </c>
      <c r="K741" s="53">
        <v>153.38999999999999</v>
      </c>
      <c r="L741" s="50"/>
    </row>
    <row r="742" spans="1:12" x14ac:dyDescent="0.25">
      <c r="A742" s="50" t="s">
        <v>8336</v>
      </c>
      <c r="B742" s="50" t="s">
        <v>9332</v>
      </c>
      <c r="C742" s="50" t="s">
        <v>8450</v>
      </c>
      <c r="D742" s="50" t="s">
        <v>37</v>
      </c>
      <c r="E742" s="51">
        <v>45520</v>
      </c>
      <c r="F742" s="50" t="s">
        <v>72</v>
      </c>
      <c r="G742" s="50" t="s">
        <v>635</v>
      </c>
      <c r="H742" s="50" t="s">
        <v>636</v>
      </c>
      <c r="I742" s="50" t="s">
        <v>8041</v>
      </c>
      <c r="J742" s="50" t="s">
        <v>8442</v>
      </c>
      <c r="K742" s="53">
        <v>153.38999999999999</v>
      </c>
      <c r="L742" s="50"/>
    </row>
    <row r="743" spans="1:12" x14ac:dyDescent="0.25">
      <c r="A743" s="50" t="s">
        <v>8336</v>
      </c>
      <c r="B743" s="50" t="s">
        <v>9333</v>
      </c>
      <c r="C743" s="50" t="s">
        <v>8450</v>
      </c>
      <c r="D743" s="50" t="s">
        <v>37</v>
      </c>
      <c r="E743" s="51">
        <v>45520</v>
      </c>
      <c r="F743" s="50" t="s">
        <v>72</v>
      </c>
      <c r="G743" s="50" t="s">
        <v>635</v>
      </c>
      <c r="H743" s="50" t="s">
        <v>636</v>
      </c>
      <c r="I743" s="50" t="s">
        <v>8041</v>
      </c>
      <c r="J743" s="50" t="s">
        <v>8442</v>
      </c>
      <c r="K743" s="53">
        <v>153.38999999999999</v>
      </c>
      <c r="L743" s="50"/>
    </row>
    <row r="744" spans="1:12" x14ac:dyDescent="0.25">
      <c r="A744" s="50" t="s">
        <v>8336</v>
      </c>
      <c r="B744" s="50" t="s">
        <v>9334</v>
      </c>
      <c r="C744" s="50" t="s">
        <v>8450</v>
      </c>
      <c r="D744" s="50" t="s">
        <v>37</v>
      </c>
      <c r="E744" s="51">
        <v>45520</v>
      </c>
      <c r="F744" s="50" t="s">
        <v>72</v>
      </c>
      <c r="G744" s="50" t="s">
        <v>635</v>
      </c>
      <c r="H744" s="50" t="s">
        <v>636</v>
      </c>
      <c r="I744" s="50" t="s">
        <v>8041</v>
      </c>
      <c r="J744" s="50" t="s">
        <v>8442</v>
      </c>
      <c r="K744" s="53">
        <v>153.36000000000001</v>
      </c>
      <c r="L744" s="50"/>
    </row>
    <row r="745" spans="1:12" x14ac:dyDescent="0.25">
      <c r="A745" s="50" t="s">
        <v>8336</v>
      </c>
      <c r="B745" s="50" t="s">
        <v>9335</v>
      </c>
      <c r="C745" s="50" t="s">
        <v>8450</v>
      </c>
      <c r="D745" s="50" t="s">
        <v>37</v>
      </c>
      <c r="E745" s="51">
        <v>45520</v>
      </c>
      <c r="F745" s="50" t="s">
        <v>72</v>
      </c>
      <c r="G745" s="50" t="s">
        <v>170</v>
      </c>
      <c r="H745" s="50" t="s">
        <v>171</v>
      </c>
      <c r="I745" s="50" t="s">
        <v>8041</v>
      </c>
      <c r="J745" s="50" t="s">
        <v>8442</v>
      </c>
      <c r="K745" s="53">
        <v>153.38999999999999</v>
      </c>
      <c r="L745" s="50"/>
    </row>
    <row r="746" spans="1:12" x14ac:dyDescent="0.25">
      <c r="A746" s="50" t="s">
        <v>8336</v>
      </c>
      <c r="B746" s="50" t="s">
        <v>9336</v>
      </c>
      <c r="C746" s="50" t="s">
        <v>8446</v>
      </c>
      <c r="D746" s="50" t="s">
        <v>37</v>
      </c>
      <c r="E746" s="51">
        <v>45520</v>
      </c>
      <c r="F746" s="50" t="s">
        <v>72</v>
      </c>
      <c r="G746" s="50" t="s">
        <v>3664</v>
      </c>
      <c r="H746" s="50" t="s">
        <v>3665</v>
      </c>
      <c r="I746" s="50" t="s">
        <v>8041</v>
      </c>
      <c r="J746" s="50" t="s">
        <v>8442</v>
      </c>
      <c r="K746" s="53">
        <v>116.77</v>
      </c>
      <c r="L746" s="50"/>
    </row>
    <row r="747" spans="1:12" x14ac:dyDescent="0.25">
      <c r="A747" s="50" t="s">
        <v>8336</v>
      </c>
      <c r="B747" s="50" t="s">
        <v>9337</v>
      </c>
      <c r="C747" s="50" t="s">
        <v>8446</v>
      </c>
      <c r="D747" s="50" t="s">
        <v>37</v>
      </c>
      <c r="E747" s="51">
        <v>45520</v>
      </c>
      <c r="F747" s="50" t="s">
        <v>72</v>
      </c>
      <c r="G747" s="50" t="s">
        <v>3664</v>
      </c>
      <c r="H747" s="50" t="s">
        <v>3665</v>
      </c>
      <c r="I747" s="50" t="s">
        <v>8041</v>
      </c>
      <c r="J747" s="50" t="s">
        <v>8442</v>
      </c>
      <c r="K747" s="53">
        <v>116.77</v>
      </c>
      <c r="L747" s="50"/>
    </row>
    <row r="748" spans="1:12" x14ac:dyDescent="0.25">
      <c r="A748" s="50" t="s">
        <v>8336</v>
      </c>
      <c r="B748" s="50" t="s">
        <v>9338</v>
      </c>
      <c r="C748" s="50" t="s">
        <v>8450</v>
      </c>
      <c r="D748" s="50" t="s">
        <v>37</v>
      </c>
      <c r="E748" s="51">
        <v>45520</v>
      </c>
      <c r="F748" s="50" t="s">
        <v>72</v>
      </c>
      <c r="G748" s="50" t="s">
        <v>3215</v>
      </c>
      <c r="H748" s="50" t="s">
        <v>3216</v>
      </c>
      <c r="I748" s="50" t="s">
        <v>8041</v>
      </c>
      <c r="J748" s="50" t="s">
        <v>8442</v>
      </c>
      <c r="K748" s="53">
        <v>153.38999999999999</v>
      </c>
      <c r="L748" s="50"/>
    </row>
    <row r="749" spans="1:12" x14ac:dyDescent="0.25">
      <c r="A749" s="50" t="s">
        <v>8336</v>
      </c>
      <c r="B749" s="50" t="s">
        <v>9339</v>
      </c>
      <c r="C749" s="50" t="s">
        <v>8450</v>
      </c>
      <c r="D749" s="50" t="s">
        <v>37</v>
      </c>
      <c r="E749" s="51">
        <v>45520</v>
      </c>
      <c r="F749" s="50" t="s">
        <v>72</v>
      </c>
      <c r="G749" s="50" t="s">
        <v>3264</v>
      </c>
      <c r="H749" s="50" t="s">
        <v>3265</v>
      </c>
      <c r="I749" s="50" t="s">
        <v>8041</v>
      </c>
      <c r="J749" s="50" t="s">
        <v>8442</v>
      </c>
      <c r="K749" s="53">
        <v>153.38999999999999</v>
      </c>
      <c r="L749" s="50"/>
    </row>
    <row r="750" spans="1:12" x14ac:dyDescent="0.25">
      <c r="A750" s="50" t="s">
        <v>8336</v>
      </c>
      <c r="B750" s="50" t="s">
        <v>9340</v>
      </c>
      <c r="C750" s="50" t="s">
        <v>8450</v>
      </c>
      <c r="D750" s="50" t="s">
        <v>37</v>
      </c>
      <c r="E750" s="51">
        <v>45520</v>
      </c>
      <c r="F750" s="50" t="s">
        <v>72</v>
      </c>
      <c r="G750" s="50" t="s">
        <v>3264</v>
      </c>
      <c r="H750" s="50" t="s">
        <v>3265</v>
      </c>
      <c r="I750" s="50" t="s">
        <v>8041</v>
      </c>
      <c r="J750" s="50" t="s">
        <v>8442</v>
      </c>
      <c r="K750" s="53">
        <v>153.38</v>
      </c>
      <c r="L750" s="50"/>
    </row>
    <row r="751" spans="1:12" x14ac:dyDescent="0.25">
      <c r="A751" s="50" t="s">
        <v>8336</v>
      </c>
      <c r="B751" s="50" t="s">
        <v>9341</v>
      </c>
      <c r="C751" s="50" t="s">
        <v>8450</v>
      </c>
      <c r="D751" s="50" t="s">
        <v>37</v>
      </c>
      <c r="E751" s="51">
        <v>45520</v>
      </c>
      <c r="F751" s="50" t="s">
        <v>72</v>
      </c>
      <c r="G751" s="50" t="s">
        <v>7821</v>
      </c>
      <c r="H751" s="50" t="s">
        <v>7822</v>
      </c>
      <c r="I751" s="50" t="s">
        <v>8041</v>
      </c>
      <c r="J751" s="50" t="s">
        <v>8442</v>
      </c>
      <c r="K751" s="53">
        <v>153.37</v>
      </c>
      <c r="L751" s="50"/>
    </row>
    <row r="752" spans="1:12" x14ac:dyDescent="0.25">
      <c r="A752" s="50" t="s">
        <v>8336</v>
      </c>
      <c r="B752" s="50" t="s">
        <v>9342</v>
      </c>
      <c r="C752" s="50" t="s">
        <v>8450</v>
      </c>
      <c r="D752" s="50" t="s">
        <v>37</v>
      </c>
      <c r="E752" s="51">
        <v>45520</v>
      </c>
      <c r="F752" s="50" t="s">
        <v>72</v>
      </c>
      <c r="G752" s="50" t="s">
        <v>494</v>
      </c>
      <c r="H752" s="50" t="s">
        <v>495</v>
      </c>
      <c r="I752" s="50" t="s">
        <v>8041</v>
      </c>
      <c r="J752" s="50" t="s">
        <v>8442</v>
      </c>
      <c r="K752" s="53">
        <v>440.31</v>
      </c>
      <c r="L752" s="50"/>
    </row>
    <row r="753" spans="1:12" x14ac:dyDescent="0.25">
      <c r="A753" s="50" t="s">
        <v>8336</v>
      </c>
      <c r="B753" s="50" t="s">
        <v>9343</v>
      </c>
      <c r="C753" s="50" t="s">
        <v>9344</v>
      </c>
      <c r="D753" s="50" t="s">
        <v>37</v>
      </c>
      <c r="E753" s="51">
        <v>45520</v>
      </c>
      <c r="F753" s="50" t="s">
        <v>72</v>
      </c>
      <c r="G753" s="50" t="s">
        <v>2235</v>
      </c>
      <c r="H753" s="50" t="s">
        <v>2236</v>
      </c>
      <c r="I753" s="50" t="s">
        <v>3222</v>
      </c>
      <c r="J753" s="50" t="s">
        <v>8416</v>
      </c>
      <c r="K753" s="53">
        <v>1257.27</v>
      </c>
      <c r="L753" s="50"/>
    </row>
    <row r="754" spans="1:12" x14ac:dyDescent="0.25">
      <c r="A754" s="50" t="s">
        <v>8336</v>
      </c>
      <c r="B754" s="50" t="s">
        <v>9345</v>
      </c>
      <c r="C754" s="50" t="s">
        <v>9159</v>
      </c>
      <c r="D754" s="50" t="s">
        <v>37</v>
      </c>
      <c r="E754" s="51">
        <v>45523</v>
      </c>
      <c r="F754" s="50" t="s">
        <v>72</v>
      </c>
      <c r="G754" s="50" t="s">
        <v>481</v>
      </c>
      <c r="H754" s="50" t="s">
        <v>482</v>
      </c>
      <c r="I754" s="50" t="s">
        <v>820</v>
      </c>
      <c r="J754" s="50" t="s">
        <v>8353</v>
      </c>
      <c r="K754" s="53">
        <v>580.74</v>
      </c>
      <c r="L754" s="50"/>
    </row>
    <row r="755" spans="1:12" x14ac:dyDescent="0.25">
      <c r="A755" s="50" t="s">
        <v>8336</v>
      </c>
      <c r="B755" s="50" t="s">
        <v>9346</v>
      </c>
      <c r="C755" s="50" t="s">
        <v>9159</v>
      </c>
      <c r="D755" s="50" t="s">
        <v>37</v>
      </c>
      <c r="E755" s="51">
        <v>45523</v>
      </c>
      <c r="F755" s="50" t="s">
        <v>72</v>
      </c>
      <c r="G755" s="50" t="s">
        <v>481</v>
      </c>
      <c r="H755" s="50" t="s">
        <v>482</v>
      </c>
      <c r="I755" s="50" t="s">
        <v>820</v>
      </c>
      <c r="J755" s="50" t="s">
        <v>8353</v>
      </c>
      <c r="K755" s="53">
        <v>580.74</v>
      </c>
      <c r="L755" s="50"/>
    </row>
    <row r="756" spans="1:12" x14ac:dyDescent="0.25">
      <c r="A756" s="50" t="s">
        <v>8336</v>
      </c>
      <c r="B756" s="50" t="s">
        <v>9347</v>
      </c>
      <c r="C756" s="50" t="s">
        <v>9159</v>
      </c>
      <c r="D756" s="50" t="s">
        <v>37</v>
      </c>
      <c r="E756" s="51">
        <v>45523</v>
      </c>
      <c r="F756" s="50" t="s">
        <v>72</v>
      </c>
      <c r="G756" s="50" t="s">
        <v>481</v>
      </c>
      <c r="H756" s="50" t="s">
        <v>482</v>
      </c>
      <c r="I756" s="50" t="s">
        <v>820</v>
      </c>
      <c r="J756" s="50" t="s">
        <v>8353</v>
      </c>
      <c r="K756" s="53">
        <v>580.74</v>
      </c>
      <c r="L756" s="50"/>
    </row>
    <row r="757" spans="1:12" x14ac:dyDescent="0.25">
      <c r="A757" s="50" t="s">
        <v>8336</v>
      </c>
      <c r="B757" s="50" t="s">
        <v>9348</v>
      </c>
      <c r="C757" s="50" t="s">
        <v>9159</v>
      </c>
      <c r="D757" s="50" t="s">
        <v>37</v>
      </c>
      <c r="E757" s="51">
        <v>45523</v>
      </c>
      <c r="F757" s="50" t="s">
        <v>72</v>
      </c>
      <c r="G757" s="50" t="s">
        <v>481</v>
      </c>
      <c r="H757" s="50" t="s">
        <v>482</v>
      </c>
      <c r="I757" s="50" t="s">
        <v>820</v>
      </c>
      <c r="J757" s="50" t="s">
        <v>8353</v>
      </c>
      <c r="K757" s="53">
        <v>580.74</v>
      </c>
      <c r="L757" s="50"/>
    </row>
    <row r="758" spans="1:12" x14ac:dyDescent="0.25">
      <c r="A758" s="50" t="s">
        <v>8336</v>
      </c>
      <c r="B758" s="50" t="s">
        <v>9349</v>
      </c>
      <c r="C758" s="50" t="s">
        <v>9159</v>
      </c>
      <c r="D758" s="50" t="s">
        <v>37</v>
      </c>
      <c r="E758" s="51">
        <v>45523</v>
      </c>
      <c r="F758" s="50" t="s">
        <v>72</v>
      </c>
      <c r="G758" s="50" t="s">
        <v>481</v>
      </c>
      <c r="H758" s="50" t="s">
        <v>482</v>
      </c>
      <c r="I758" s="50" t="s">
        <v>820</v>
      </c>
      <c r="J758" s="50" t="s">
        <v>8353</v>
      </c>
      <c r="K758" s="53">
        <v>580.74</v>
      </c>
      <c r="L758" s="50"/>
    </row>
    <row r="759" spans="1:12" x14ac:dyDescent="0.25">
      <c r="A759" s="50" t="s">
        <v>8336</v>
      </c>
      <c r="B759" s="50" t="s">
        <v>9350</v>
      </c>
      <c r="C759" s="50" t="s">
        <v>9159</v>
      </c>
      <c r="D759" s="50" t="s">
        <v>37</v>
      </c>
      <c r="E759" s="51">
        <v>45523</v>
      </c>
      <c r="F759" s="50" t="s">
        <v>72</v>
      </c>
      <c r="G759" s="50" t="s">
        <v>481</v>
      </c>
      <c r="H759" s="50" t="s">
        <v>482</v>
      </c>
      <c r="I759" s="50" t="s">
        <v>820</v>
      </c>
      <c r="J759" s="50" t="s">
        <v>8353</v>
      </c>
      <c r="K759" s="53">
        <v>580.74</v>
      </c>
      <c r="L759" s="50"/>
    </row>
    <row r="760" spans="1:12" x14ac:dyDescent="0.25">
      <c r="A760" s="50" t="s">
        <v>8336</v>
      </c>
      <c r="B760" s="50" t="s">
        <v>9351</v>
      </c>
      <c r="C760" s="50" t="s">
        <v>8482</v>
      </c>
      <c r="D760" s="50" t="s">
        <v>37</v>
      </c>
      <c r="E760" s="51">
        <v>45523</v>
      </c>
      <c r="F760" s="50" t="s">
        <v>72</v>
      </c>
      <c r="G760" s="50" t="s">
        <v>528</v>
      </c>
      <c r="H760" s="50" t="s">
        <v>529</v>
      </c>
      <c r="I760" s="50" t="s">
        <v>820</v>
      </c>
      <c r="J760" s="50" t="s">
        <v>8348</v>
      </c>
      <c r="K760" s="53">
        <v>1903.87</v>
      </c>
      <c r="L760" s="50"/>
    </row>
    <row r="761" spans="1:12" x14ac:dyDescent="0.25">
      <c r="A761" s="50" t="s">
        <v>8336</v>
      </c>
      <c r="B761" s="50" t="s">
        <v>9352</v>
      </c>
      <c r="C761" s="50" t="s">
        <v>8482</v>
      </c>
      <c r="D761" s="50" t="s">
        <v>37</v>
      </c>
      <c r="E761" s="51">
        <v>45523</v>
      </c>
      <c r="F761" s="50" t="s">
        <v>72</v>
      </c>
      <c r="G761" s="50" t="s">
        <v>481</v>
      </c>
      <c r="H761" s="50" t="s">
        <v>482</v>
      </c>
      <c r="I761" s="50" t="s">
        <v>820</v>
      </c>
      <c r="J761" s="50" t="s">
        <v>8348</v>
      </c>
      <c r="K761" s="53">
        <v>1903.86</v>
      </c>
      <c r="L761" s="50"/>
    </row>
    <row r="762" spans="1:12" x14ac:dyDescent="0.25">
      <c r="A762" s="50" t="s">
        <v>8336</v>
      </c>
      <c r="B762" s="50" t="s">
        <v>9353</v>
      </c>
      <c r="C762" s="50" t="s">
        <v>9153</v>
      </c>
      <c r="D762" s="50" t="s">
        <v>37</v>
      </c>
      <c r="E762" s="51">
        <v>45523</v>
      </c>
      <c r="F762" s="50" t="s">
        <v>72</v>
      </c>
      <c r="G762" s="50" t="s">
        <v>234</v>
      </c>
      <c r="H762" s="50" t="s">
        <v>235</v>
      </c>
      <c r="I762" s="50" t="s">
        <v>820</v>
      </c>
      <c r="J762" s="50" t="s">
        <v>8353</v>
      </c>
      <c r="K762" s="53">
        <v>334.08</v>
      </c>
      <c r="L762" s="50"/>
    </row>
    <row r="763" spans="1:12" x14ac:dyDescent="0.25">
      <c r="A763" s="50" t="s">
        <v>8336</v>
      </c>
      <c r="B763" s="50" t="s">
        <v>9354</v>
      </c>
      <c r="C763" s="50" t="s">
        <v>9159</v>
      </c>
      <c r="D763" s="50" t="s">
        <v>37</v>
      </c>
      <c r="E763" s="51">
        <v>45524</v>
      </c>
      <c r="F763" s="50" t="s">
        <v>72</v>
      </c>
      <c r="G763" s="50" t="s">
        <v>3105</v>
      </c>
      <c r="H763" s="50" t="s">
        <v>3106</v>
      </c>
      <c r="I763" s="50" t="s">
        <v>820</v>
      </c>
      <c r="J763" s="50" t="s">
        <v>8353</v>
      </c>
      <c r="K763" s="53">
        <v>580.74</v>
      </c>
      <c r="L763" s="50"/>
    </row>
    <row r="764" spans="1:12" x14ac:dyDescent="0.25">
      <c r="A764" s="50" t="s">
        <v>8336</v>
      </c>
      <c r="B764" s="50" t="s">
        <v>9355</v>
      </c>
      <c r="C764" s="50" t="s">
        <v>9356</v>
      </c>
      <c r="D764" s="50" t="s">
        <v>37</v>
      </c>
      <c r="E764" s="51">
        <v>45525</v>
      </c>
      <c r="F764" s="50" t="s">
        <v>72</v>
      </c>
      <c r="G764" s="50" t="s">
        <v>321</v>
      </c>
      <c r="H764" s="50" t="s">
        <v>322</v>
      </c>
      <c r="I764" s="50" t="s">
        <v>3222</v>
      </c>
      <c r="J764" s="50" t="s">
        <v>8416</v>
      </c>
      <c r="K764" s="53">
        <v>1161.48</v>
      </c>
      <c r="L764" s="50"/>
    </row>
    <row r="765" spans="1:12" x14ac:dyDescent="0.25">
      <c r="A765" s="50" t="s">
        <v>8336</v>
      </c>
      <c r="B765" s="50" t="s">
        <v>9357</v>
      </c>
      <c r="C765" s="50" t="s">
        <v>8450</v>
      </c>
      <c r="D765" s="50" t="s">
        <v>37</v>
      </c>
      <c r="E765" s="51">
        <v>45526</v>
      </c>
      <c r="F765" s="50" t="s">
        <v>72</v>
      </c>
      <c r="G765" s="50" t="s">
        <v>3304</v>
      </c>
      <c r="H765" s="50" t="s">
        <v>3305</v>
      </c>
      <c r="I765" s="50" t="s">
        <v>8041</v>
      </c>
      <c r="J765" s="50" t="s">
        <v>8442</v>
      </c>
      <c r="K765" s="53">
        <v>440.37</v>
      </c>
      <c r="L765" s="50"/>
    </row>
    <row r="766" spans="1:12" x14ac:dyDescent="0.25">
      <c r="A766" s="50" t="s">
        <v>8336</v>
      </c>
      <c r="B766" s="50" t="s">
        <v>9358</v>
      </c>
      <c r="C766" s="50" t="s">
        <v>8066</v>
      </c>
      <c r="D766" s="50" t="s">
        <v>37</v>
      </c>
      <c r="E766" s="51">
        <v>45530</v>
      </c>
      <c r="F766" s="50" t="s">
        <v>72</v>
      </c>
      <c r="G766" s="50" t="s">
        <v>5586</v>
      </c>
      <c r="H766" s="50" t="s">
        <v>5587</v>
      </c>
      <c r="I766" s="50" t="s">
        <v>772</v>
      </c>
      <c r="J766" s="50" t="s">
        <v>8345</v>
      </c>
      <c r="K766" s="53">
        <v>2070</v>
      </c>
      <c r="L766" s="50"/>
    </row>
    <row r="767" spans="1:12" x14ac:dyDescent="0.25">
      <c r="A767" s="50" t="s">
        <v>8336</v>
      </c>
      <c r="B767" s="50" t="s">
        <v>9359</v>
      </c>
      <c r="C767" s="50" t="s">
        <v>8066</v>
      </c>
      <c r="D767" s="50" t="s">
        <v>37</v>
      </c>
      <c r="E767" s="51">
        <v>45530</v>
      </c>
      <c r="F767" s="50" t="s">
        <v>72</v>
      </c>
      <c r="G767" s="50" t="s">
        <v>5586</v>
      </c>
      <c r="H767" s="50" t="s">
        <v>5587</v>
      </c>
      <c r="I767" s="50" t="s">
        <v>772</v>
      </c>
      <c r="J767" s="50" t="s">
        <v>8345</v>
      </c>
      <c r="K767" s="53">
        <v>2070</v>
      </c>
      <c r="L767" s="50"/>
    </row>
    <row r="768" spans="1:12" x14ac:dyDescent="0.25">
      <c r="A768" s="50" t="s">
        <v>8336</v>
      </c>
      <c r="B768" s="50" t="s">
        <v>9360</v>
      </c>
      <c r="C768" s="50" t="s">
        <v>8066</v>
      </c>
      <c r="D768" s="50" t="s">
        <v>37</v>
      </c>
      <c r="E768" s="51">
        <v>45530</v>
      </c>
      <c r="F768" s="50" t="s">
        <v>72</v>
      </c>
      <c r="G768" s="50" t="s">
        <v>5586</v>
      </c>
      <c r="H768" s="50" t="s">
        <v>5587</v>
      </c>
      <c r="I768" s="50" t="s">
        <v>772</v>
      </c>
      <c r="J768" s="50" t="s">
        <v>8345</v>
      </c>
      <c r="K768" s="53">
        <v>2070</v>
      </c>
      <c r="L768" s="50"/>
    </row>
    <row r="769" spans="1:12" x14ac:dyDescent="0.25">
      <c r="A769" s="50" t="s">
        <v>8336</v>
      </c>
      <c r="B769" s="50" t="s">
        <v>9361</v>
      </c>
      <c r="C769" s="50" t="s">
        <v>8066</v>
      </c>
      <c r="D769" s="50" t="s">
        <v>37</v>
      </c>
      <c r="E769" s="51">
        <v>45530</v>
      </c>
      <c r="F769" s="50" t="s">
        <v>72</v>
      </c>
      <c r="G769" s="50" t="s">
        <v>5586</v>
      </c>
      <c r="H769" s="50" t="s">
        <v>5587</v>
      </c>
      <c r="I769" s="50" t="s">
        <v>772</v>
      </c>
      <c r="J769" s="50" t="s">
        <v>8345</v>
      </c>
      <c r="K769" s="53">
        <v>2070</v>
      </c>
      <c r="L769" s="50"/>
    </row>
    <row r="770" spans="1:12" x14ac:dyDescent="0.25">
      <c r="A770" s="50" t="s">
        <v>8336</v>
      </c>
      <c r="B770" s="50" t="s">
        <v>9362</v>
      </c>
      <c r="C770" s="50" t="s">
        <v>9363</v>
      </c>
      <c r="D770" s="50" t="s">
        <v>37</v>
      </c>
      <c r="E770" s="51">
        <v>45532</v>
      </c>
      <c r="F770" s="50" t="s">
        <v>72</v>
      </c>
      <c r="G770" s="50" t="s">
        <v>3468</v>
      </c>
      <c r="H770" s="50" t="s">
        <v>3469</v>
      </c>
      <c r="I770" s="50" t="s">
        <v>3222</v>
      </c>
      <c r="J770" s="50" t="s">
        <v>8416</v>
      </c>
      <c r="K770" s="53">
        <v>1161.48</v>
      </c>
      <c r="L770" s="50"/>
    </row>
    <row r="771" spans="1:12" x14ac:dyDescent="0.25">
      <c r="A771" s="50" t="s">
        <v>8336</v>
      </c>
      <c r="B771" s="50" t="s">
        <v>9364</v>
      </c>
      <c r="C771" s="50" t="s">
        <v>9365</v>
      </c>
      <c r="D771" s="50" t="s">
        <v>37</v>
      </c>
      <c r="E771" s="51">
        <v>45533</v>
      </c>
      <c r="F771" s="50" t="s">
        <v>72</v>
      </c>
      <c r="G771" s="50" t="s">
        <v>995</v>
      </c>
      <c r="H771" s="50" t="s">
        <v>996</v>
      </c>
      <c r="I771" s="50" t="s">
        <v>3222</v>
      </c>
      <c r="J771" s="50" t="s">
        <v>8416</v>
      </c>
      <c r="K771" s="53">
        <v>1257.27</v>
      </c>
      <c r="L771" s="50"/>
    </row>
    <row r="772" spans="1:12" x14ac:dyDescent="0.25">
      <c r="A772" s="50" t="s">
        <v>8336</v>
      </c>
      <c r="B772" s="50" t="s">
        <v>9366</v>
      </c>
      <c r="C772" s="50" t="s">
        <v>9367</v>
      </c>
      <c r="D772" s="50" t="s">
        <v>37</v>
      </c>
      <c r="E772" s="51">
        <v>45534</v>
      </c>
      <c r="F772" s="50" t="s">
        <v>72</v>
      </c>
      <c r="G772" s="50" t="s">
        <v>123</v>
      </c>
      <c r="H772" s="50" t="s">
        <v>124</v>
      </c>
      <c r="I772" s="50" t="s">
        <v>3222</v>
      </c>
      <c r="J772" s="50" t="s">
        <v>8416</v>
      </c>
      <c r="K772" s="53">
        <v>1257.27</v>
      </c>
      <c r="L772" s="50"/>
    </row>
    <row r="773" spans="1:12" x14ac:dyDescent="0.25">
      <c r="A773" s="50" t="s">
        <v>8336</v>
      </c>
      <c r="B773" s="50" t="s">
        <v>9368</v>
      </c>
      <c r="C773" s="50" t="s">
        <v>8617</v>
      </c>
      <c r="D773" s="50" t="s">
        <v>37</v>
      </c>
      <c r="E773" s="51">
        <v>45537</v>
      </c>
      <c r="F773" s="50" t="s">
        <v>72</v>
      </c>
      <c r="G773" s="50" t="s">
        <v>3264</v>
      </c>
      <c r="H773" s="50" t="s">
        <v>3265</v>
      </c>
      <c r="I773" s="50" t="s">
        <v>772</v>
      </c>
      <c r="J773" s="50" t="s">
        <v>8345</v>
      </c>
      <c r="K773" s="53">
        <v>1692.7</v>
      </c>
      <c r="L773" s="50"/>
    </row>
    <row r="774" spans="1:12" x14ac:dyDescent="0.25">
      <c r="A774" s="50" t="s">
        <v>8336</v>
      </c>
      <c r="B774" s="50" t="s">
        <v>9369</v>
      </c>
      <c r="C774" s="50" t="s">
        <v>9370</v>
      </c>
      <c r="D774" s="50" t="s">
        <v>37</v>
      </c>
      <c r="E774" s="51">
        <v>45537</v>
      </c>
      <c r="F774" s="50" t="s">
        <v>72</v>
      </c>
      <c r="G774" s="50" t="s">
        <v>2068</v>
      </c>
      <c r="H774" s="50" t="s">
        <v>2069</v>
      </c>
      <c r="I774" s="50" t="s">
        <v>772</v>
      </c>
      <c r="J774" s="50" t="s">
        <v>8345</v>
      </c>
      <c r="K774" s="53">
        <v>2574.31</v>
      </c>
      <c r="L774" s="50"/>
    </row>
    <row r="775" spans="1:12" x14ac:dyDescent="0.25">
      <c r="A775" s="50" t="s">
        <v>8336</v>
      </c>
      <c r="B775" s="50" t="s">
        <v>9371</v>
      </c>
      <c r="C775" s="50" t="s">
        <v>8520</v>
      </c>
      <c r="D775" s="50" t="s">
        <v>37</v>
      </c>
      <c r="E775" s="51">
        <v>45537</v>
      </c>
      <c r="F775" s="50" t="s">
        <v>72</v>
      </c>
      <c r="G775" s="50" t="s">
        <v>2068</v>
      </c>
      <c r="H775" s="50" t="s">
        <v>2069</v>
      </c>
      <c r="I775" s="50" t="s">
        <v>820</v>
      </c>
      <c r="J775" s="50" t="s">
        <v>8348</v>
      </c>
      <c r="K775" s="53">
        <v>2011.63</v>
      </c>
      <c r="L775" s="50"/>
    </row>
    <row r="776" spans="1:12" x14ac:dyDescent="0.25">
      <c r="A776" s="50" t="s">
        <v>8336</v>
      </c>
      <c r="B776" s="50" t="s">
        <v>9372</v>
      </c>
      <c r="C776" s="50" t="s">
        <v>8520</v>
      </c>
      <c r="D776" s="50" t="s">
        <v>37</v>
      </c>
      <c r="E776" s="51">
        <v>45537</v>
      </c>
      <c r="F776" s="50" t="s">
        <v>72</v>
      </c>
      <c r="G776" s="50" t="s">
        <v>2068</v>
      </c>
      <c r="H776" s="50" t="s">
        <v>2069</v>
      </c>
      <c r="I776" s="50" t="s">
        <v>820</v>
      </c>
      <c r="J776" s="50" t="s">
        <v>8348</v>
      </c>
      <c r="K776" s="53">
        <v>2011.63</v>
      </c>
      <c r="L776" s="50"/>
    </row>
    <row r="777" spans="1:12" x14ac:dyDescent="0.25">
      <c r="A777" s="50" t="s">
        <v>8336</v>
      </c>
      <c r="B777" s="50" t="s">
        <v>9373</v>
      </c>
      <c r="C777" s="50" t="s">
        <v>9159</v>
      </c>
      <c r="D777" s="50" t="s">
        <v>37</v>
      </c>
      <c r="E777" s="51">
        <v>45537</v>
      </c>
      <c r="F777" s="50" t="s">
        <v>72</v>
      </c>
      <c r="G777" s="50" t="s">
        <v>313</v>
      </c>
      <c r="H777" s="50" t="s">
        <v>314</v>
      </c>
      <c r="I777" s="50" t="s">
        <v>820</v>
      </c>
      <c r="J777" s="50" t="s">
        <v>8353</v>
      </c>
      <c r="K777" s="53">
        <v>580.74</v>
      </c>
      <c r="L777" s="50"/>
    </row>
    <row r="778" spans="1:12" x14ac:dyDescent="0.25">
      <c r="A778" s="50" t="s">
        <v>8336</v>
      </c>
      <c r="B778" s="50" t="s">
        <v>9374</v>
      </c>
      <c r="C778" s="50" t="s">
        <v>9375</v>
      </c>
      <c r="D778" s="50" t="s">
        <v>37</v>
      </c>
      <c r="E778" s="51">
        <v>45538</v>
      </c>
      <c r="F778" s="50" t="s">
        <v>72</v>
      </c>
      <c r="G778" s="50" t="s">
        <v>635</v>
      </c>
      <c r="H778" s="50" t="s">
        <v>636</v>
      </c>
      <c r="I778" s="50" t="s">
        <v>3222</v>
      </c>
      <c r="J778" s="50" t="s">
        <v>8416</v>
      </c>
      <c r="K778" s="53">
        <v>1161.48</v>
      </c>
      <c r="L778" s="50"/>
    </row>
    <row r="779" spans="1:12" x14ac:dyDescent="0.25">
      <c r="A779" s="50" t="s">
        <v>8336</v>
      </c>
      <c r="B779" s="50" t="s">
        <v>9376</v>
      </c>
      <c r="C779" s="50" t="s">
        <v>9377</v>
      </c>
      <c r="D779" s="50" t="s">
        <v>37</v>
      </c>
      <c r="E779" s="51">
        <v>45538</v>
      </c>
      <c r="F779" s="50" t="s">
        <v>72</v>
      </c>
      <c r="G779" s="50" t="s">
        <v>779</v>
      </c>
      <c r="H779" s="50" t="s">
        <v>780</v>
      </c>
      <c r="I779" s="50" t="s">
        <v>3222</v>
      </c>
      <c r="J779" s="50" t="s">
        <v>8416</v>
      </c>
      <c r="K779" s="53">
        <v>1257.27</v>
      </c>
      <c r="L779" s="50"/>
    </row>
    <row r="780" spans="1:12" x14ac:dyDescent="0.25">
      <c r="A780" s="50" t="s">
        <v>8336</v>
      </c>
      <c r="B780" s="50" t="s">
        <v>9378</v>
      </c>
      <c r="C780" s="50" t="s">
        <v>8450</v>
      </c>
      <c r="D780" s="50" t="s">
        <v>37</v>
      </c>
      <c r="E780" s="51">
        <v>45539</v>
      </c>
      <c r="F780" s="50" t="s">
        <v>72</v>
      </c>
      <c r="G780" s="50" t="s">
        <v>3264</v>
      </c>
      <c r="H780" s="50" t="s">
        <v>3265</v>
      </c>
      <c r="I780" s="50" t="s">
        <v>8041</v>
      </c>
      <c r="J780" s="50" t="s">
        <v>8442</v>
      </c>
      <c r="K780" s="53">
        <v>440.37</v>
      </c>
      <c r="L780" s="50"/>
    </row>
    <row r="781" spans="1:12" x14ac:dyDescent="0.25">
      <c r="A781" s="50" t="s">
        <v>8336</v>
      </c>
      <c r="B781" s="50" t="s">
        <v>9379</v>
      </c>
      <c r="C781" s="50" t="s">
        <v>9380</v>
      </c>
      <c r="D781" s="50" t="s">
        <v>37</v>
      </c>
      <c r="E781" s="51">
        <v>45539</v>
      </c>
      <c r="F781" s="50" t="s">
        <v>72</v>
      </c>
      <c r="G781" s="50" t="s">
        <v>597</v>
      </c>
      <c r="H781" s="50" t="s">
        <v>598</v>
      </c>
      <c r="I781" s="50" t="s">
        <v>820</v>
      </c>
      <c r="J781" s="50" t="s">
        <v>8353</v>
      </c>
      <c r="K781" s="53">
        <v>818</v>
      </c>
      <c r="L781" s="50"/>
    </row>
    <row r="782" spans="1:12" x14ac:dyDescent="0.25">
      <c r="A782" s="50" t="s">
        <v>8336</v>
      </c>
      <c r="B782" s="50" t="s">
        <v>9381</v>
      </c>
      <c r="C782" s="50" t="s">
        <v>9382</v>
      </c>
      <c r="D782" s="50" t="s">
        <v>37</v>
      </c>
      <c r="E782" s="51">
        <v>45540</v>
      </c>
      <c r="F782" s="50" t="s">
        <v>72</v>
      </c>
      <c r="G782" s="50" t="s">
        <v>100</v>
      </c>
      <c r="H782" s="50" t="s">
        <v>101</v>
      </c>
      <c r="I782" s="50" t="s">
        <v>90</v>
      </c>
      <c r="J782" s="50" t="s">
        <v>8339</v>
      </c>
      <c r="K782" s="53">
        <v>1569.37</v>
      </c>
      <c r="L782" s="50"/>
    </row>
    <row r="783" spans="1:12" x14ac:dyDescent="0.25">
      <c r="A783" s="50" t="s">
        <v>8336</v>
      </c>
      <c r="B783" s="50" t="s">
        <v>9383</v>
      </c>
      <c r="C783" s="50" t="s">
        <v>9384</v>
      </c>
      <c r="D783" s="50" t="s">
        <v>37</v>
      </c>
      <c r="E783" s="51">
        <v>45541</v>
      </c>
      <c r="F783" s="50" t="s">
        <v>72</v>
      </c>
      <c r="G783" s="50" t="s">
        <v>127</v>
      </c>
      <c r="H783" s="50" t="s">
        <v>128</v>
      </c>
      <c r="I783" s="50" t="s">
        <v>3222</v>
      </c>
      <c r="J783" s="50" t="s">
        <v>8416</v>
      </c>
      <c r="K783" s="53">
        <v>1257.27</v>
      </c>
      <c r="L783" s="50"/>
    </row>
    <row r="784" spans="1:12" x14ac:dyDescent="0.25">
      <c r="A784" s="50" t="s">
        <v>8336</v>
      </c>
      <c r="B784" s="50" t="s">
        <v>9385</v>
      </c>
      <c r="C784" s="50" t="s">
        <v>9386</v>
      </c>
      <c r="D784" s="50" t="s">
        <v>37</v>
      </c>
      <c r="E784" s="51">
        <v>45544</v>
      </c>
      <c r="F784" s="50" t="s">
        <v>72</v>
      </c>
      <c r="G784" s="50" t="s">
        <v>247</v>
      </c>
      <c r="H784" s="50" t="s">
        <v>248</v>
      </c>
      <c r="I784" s="50" t="s">
        <v>3222</v>
      </c>
      <c r="J784" s="50" t="s">
        <v>8416</v>
      </c>
      <c r="K784" s="53">
        <v>1257.27</v>
      </c>
      <c r="L784" s="50"/>
    </row>
    <row r="785" spans="1:12" x14ac:dyDescent="0.25">
      <c r="A785" s="50" t="s">
        <v>8336</v>
      </c>
      <c r="B785" s="50" t="s">
        <v>9387</v>
      </c>
      <c r="C785" s="50" t="s">
        <v>9388</v>
      </c>
      <c r="D785" s="50" t="s">
        <v>37</v>
      </c>
      <c r="E785" s="51">
        <v>45544</v>
      </c>
      <c r="F785" s="50" t="s">
        <v>72</v>
      </c>
      <c r="G785" s="50" t="s">
        <v>135</v>
      </c>
      <c r="H785" s="50" t="s">
        <v>136</v>
      </c>
      <c r="I785" s="50" t="s">
        <v>3222</v>
      </c>
      <c r="J785" s="50" t="s">
        <v>8416</v>
      </c>
      <c r="K785" s="53">
        <v>1161.48</v>
      </c>
      <c r="L785" s="50"/>
    </row>
    <row r="786" spans="1:12" x14ac:dyDescent="0.25">
      <c r="A786" s="50" t="s">
        <v>8336</v>
      </c>
      <c r="B786" s="50" t="s">
        <v>9389</v>
      </c>
      <c r="C786" s="50" t="s">
        <v>9390</v>
      </c>
      <c r="D786" s="50" t="s">
        <v>37</v>
      </c>
      <c r="E786" s="51">
        <v>45545</v>
      </c>
      <c r="F786" s="50" t="s">
        <v>72</v>
      </c>
      <c r="G786" s="50" t="s">
        <v>3468</v>
      </c>
      <c r="H786" s="50" t="s">
        <v>3469</v>
      </c>
      <c r="I786" s="50" t="s">
        <v>3222</v>
      </c>
      <c r="J786" s="50" t="s">
        <v>8416</v>
      </c>
      <c r="K786" s="53">
        <v>1257.27</v>
      </c>
      <c r="L786" s="50"/>
    </row>
    <row r="787" spans="1:12" x14ac:dyDescent="0.25">
      <c r="A787" s="50" t="s">
        <v>8336</v>
      </c>
      <c r="B787" s="50" t="s">
        <v>9391</v>
      </c>
      <c r="C787" s="50" t="s">
        <v>9392</v>
      </c>
      <c r="D787" s="50" t="s">
        <v>37</v>
      </c>
      <c r="E787" s="51">
        <v>45545</v>
      </c>
      <c r="F787" s="50" t="s">
        <v>72</v>
      </c>
      <c r="G787" s="50" t="s">
        <v>790</v>
      </c>
      <c r="H787" s="50" t="s">
        <v>791</v>
      </c>
      <c r="I787" s="50" t="s">
        <v>3222</v>
      </c>
      <c r="J787" s="50" t="s">
        <v>8416</v>
      </c>
      <c r="K787" s="53">
        <v>1161.48</v>
      </c>
      <c r="L787" s="50"/>
    </row>
    <row r="788" spans="1:12" x14ac:dyDescent="0.25">
      <c r="A788" s="50" t="s">
        <v>8336</v>
      </c>
      <c r="B788" s="50" t="s">
        <v>9393</v>
      </c>
      <c r="C788" s="50" t="s">
        <v>8566</v>
      </c>
      <c r="D788" s="50" t="s">
        <v>37</v>
      </c>
      <c r="E788" s="51">
        <v>45546</v>
      </c>
      <c r="F788" s="50" t="s">
        <v>72</v>
      </c>
      <c r="G788" s="50" t="s">
        <v>693</v>
      </c>
      <c r="H788" s="50" t="s">
        <v>694</v>
      </c>
      <c r="I788" s="50" t="s">
        <v>3222</v>
      </c>
      <c r="J788" s="50" t="s">
        <v>8356</v>
      </c>
      <c r="K788" s="53">
        <v>1204.55</v>
      </c>
      <c r="L788" s="50"/>
    </row>
    <row r="789" spans="1:12" x14ac:dyDescent="0.25">
      <c r="A789" s="50" t="s">
        <v>8336</v>
      </c>
      <c r="B789" s="50" t="s">
        <v>9394</v>
      </c>
      <c r="C789" s="50" t="s">
        <v>8566</v>
      </c>
      <c r="D789" s="50" t="s">
        <v>37</v>
      </c>
      <c r="E789" s="51">
        <v>45546</v>
      </c>
      <c r="F789" s="50" t="s">
        <v>72</v>
      </c>
      <c r="G789" s="50" t="s">
        <v>693</v>
      </c>
      <c r="H789" s="50" t="s">
        <v>694</v>
      </c>
      <c r="I789" s="50" t="s">
        <v>3222</v>
      </c>
      <c r="J789" s="50" t="s">
        <v>8356</v>
      </c>
      <c r="K789" s="53">
        <v>1204.55</v>
      </c>
      <c r="L789" s="50"/>
    </row>
    <row r="790" spans="1:12" x14ac:dyDescent="0.25">
      <c r="A790" s="50" t="s">
        <v>8336</v>
      </c>
      <c r="B790" s="50" t="s">
        <v>9395</v>
      </c>
      <c r="C790" s="50" t="s">
        <v>8566</v>
      </c>
      <c r="D790" s="50" t="s">
        <v>37</v>
      </c>
      <c r="E790" s="51">
        <v>45546</v>
      </c>
      <c r="F790" s="50" t="s">
        <v>72</v>
      </c>
      <c r="G790" s="50" t="s">
        <v>693</v>
      </c>
      <c r="H790" s="50" t="s">
        <v>694</v>
      </c>
      <c r="I790" s="50" t="s">
        <v>3222</v>
      </c>
      <c r="J790" s="50" t="s">
        <v>8356</v>
      </c>
      <c r="K790" s="53">
        <v>1204.56</v>
      </c>
      <c r="L790" s="50"/>
    </row>
    <row r="791" spans="1:12" x14ac:dyDescent="0.25">
      <c r="A791" s="50" t="s">
        <v>8336</v>
      </c>
      <c r="B791" s="50" t="s">
        <v>9396</v>
      </c>
      <c r="C791" s="50" t="s">
        <v>8566</v>
      </c>
      <c r="D791" s="50" t="s">
        <v>37</v>
      </c>
      <c r="E791" s="51">
        <v>45546</v>
      </c>
      <c r="F791" s="50" t="s">
        <v>72</v>
      </c>
      <c r="G791" s="50" t="s">
        <v>3215</v>
      </c>
      <c r="H791" s="50" t="s">
        <v>3216</v>
      </c>
      <c r="I791" s="50" t="s">
        <v>3222</v>
      </c>
      <c r="J791" s="50" t="s">
        <v>8356</v>
      </c>
      <c r="K791" s="53">
        <v>1204.56</v>
      </c>
      <c r="L791" s="50"/>
    </row>
    <row r="792" spans="1:12" x14ac:dyDescent="0.25">
      <c r="A792" s="50" t="s">
        <v>8336</v>
      </c>
      <c r="B792" s="50" t="s">
        <v>9397</v>
      </c>
      <c r="C792" s="50" t="s">
        <v>8566</v>
      </c>
      <c r="D792" s="50" t="s">
        <v>37</v>
      </c>
      <c r="E792" s="51">
        <v>45546</v>
      </c>
      <c r="F792" s="50" t="s">
        <v>72</v>
      </c>
      <c r="G792" s="50" t="s">
        <v>3215</v>
      </c>
      <c r="H792" s="50" t="s">
        <v>3216</v>
      </c>
      <c r="I792" s="50" t="s">
        <v>3222</v>
      </c>
      <c r="J792" s="50" t="s">
        <v>8356</v>
      </c>
      <c r="K792" s="53">
        <v>1204.56</v>
      </c>
      <c r="L792" s="50"/>
    </row>
    <row r="793" spans="1:12" x14ac:dyDescent="0.25">
      <c r="A793" s="50" t="s">
        <v>8336</v>
      </c>
      <c r="B793" s="50" t="s">
        <v>9398</v>
      </c>
      <c r="C793" s="50" t="s">
        <v>8566</v>
      </c>
      <c r="D793" s="50" t="s">
        <v>37</v>
      </c>
      <c r="E793" s="51">
        <v>45546</v>
      </c>
      <c r="F793" s="50" t="s">
        <v>72</v>
      </c>
      <c r="G793" s="50" t="s">
        <v>3215</v>
      </c>
      <c r="H793" s="50" t="s">
        <v>3216</v>
      </c>
      <c r="I793" s="50" t="s">
        <v>3222</v>
      </c>
      <c r="J793" s="50" t="s">
        <v>8356</v>
      </c>
      <c r="K793" s="53">
        <v>1204.56</v>
      </c>
      <c r="L793" s="50"/>
    </row>
    <row r="794" spans="1:12" x14ac:dyDescent="0.25">
      <c r="A794" s="50" t="s">
        <v>8336</v>
      </c>
      <c r="B794" s="50" t="s">
        <v>9399</v>
      </c>
      <c r="C794" s="50" t="s">
        <v>8566</v>
      </c>
      <c r="D794" s="50" t="s">
        <v>37</v>
      </c>
      <c r="E794" s="51">
        <v>45546</v>
      </c>
      <c r="F794" s="50" t="s">
        <v>72</v>
      </c>
      <c r="G794" s="50" t="s">
        <v>3215</v>
      </c>
      <c r="H794" s="50" t="s">
        <v>3216</v>
      </c>
      <c r="I794" s="50" t="s">
        <v>3222</v>
      </c>
      <c r="J794" s="50" t="s">
        <v>8356</v>
      </c>
      <c r="K794" s="53">
        <v>1204.54</v>
      </c>
      <c r="L794" s="50"/>
    </row>
    <row r="795" spans="1:12" x14ac:dyDescent="0.25">
      <c r="A795" s="50" t="s">
        <v>8336</v>
      </c>
      <c r="B795" s="50" t="s">
        <v>9400</v>
      </c>
      <c r="C795" s="50" t="s">
        <v>9401</v>
      </c>
      <c r="D795" s="50" t="s">
        <v>37</v>
      </c>
      <c r="E795" s="51">
        <v>45546</v>
      </c>
      <c r="F795" s="50" t="s">
        <v>72</v>
      </c>
      <c r="G795" s="50" t="s">
        <v>152</v>
      </c>
      <c r="H795" s="50" t="s">
        <v>153</v>
      </c>
      <c r="I795" s="50" t="s">
        <v>820</v>
      </c>
      <c r="J795" s="50" t="s">
        <v>8353</v>
      </c>
      <c r="K795" s="53">
        <v>737.24</v>
      </c>
      <c r="L795" s="50"/>
    </row>
    <row r="796" spans="1:12" x14ac:dyDescent="0.25">
      <c r="A796" s="50" t="s">
        <v>8336</v>
      </c>
      <c r="B796" s="50" t="s">
        <v>9402</v>
      </c>
      <c r="C796" s="50" t="s">
        <v>9403</v>
      </c>
      <c r="D796" s="50" t="s">
        <v>37</v>
      </c>
      <c r="E796" s="51">
        <v>45546</v>
      </c>
      <c r="F796" s="50" t="s">
        <v>72</v>
      </c>
      <c r="G796" s="50" t="s">
        <v>1743</v>
      </c>
      <c r="H796" s="50" t="s">
        <v>1744</v>
      </c>
      <c r="I796" s="50" t="s">
        <v>3222</v>
      </c>
      <c r="J796" s="50" t="s">
        <v>8416</v>
      </c>
      <c r="K796" s="53">
        <v>1257.27</v>
      </c>
      <c r="L796" s="50"/>
    </row>
    <row r="797" spans="1:12" x14ac:dyDescent="0.25">
      <c r="A797" s="50" t="s">
        <v>8336</v>
      </c>
      <c r="B797" s="50" t="s">
        <v>9404</v>
      </c>
      <c r="C797" s="50" t="s">
        <v>9405</v>
      </c>
      <c r="D797" s="50" t="s">
        <v>37</v>
      </c>
      <c r="E797" s="51">
        <v>45547</v>
      </c>
      <c r="F797" s="50" t="s">
        <v>72</v>
      </c>
      <c r="G797" s="50" t="s">
        <v>531</v>
      </c>
      <c r="H797" s="50" t="s">
        <v>532</v>
      </c>
      <c r="I797" s="50" t="s">
        <v>3222</v>
      </c>
      <c r="J797" s="50" t="s">
        <v>8416</v>
      </c>
      <c r="K797" s="53">
        <v>1161.48</v>
      </c>
      <c r="L797" s="50"/>
    </row>
    <row r="798" spans="1:12" x14ac:dyDescent="0.25">
      <c r="A798" s="50" t="s">
        <v>8336</v>
      </c>
      <c r="B798" s="50" t="s">
        <v>9406</v>
      </c>
      <c r="C798" s="50" t="s">
        <v>9168</v>
      </c>
      <c r="D798" s="50" t="s">
        <v>37</v>
      </c>
      <c r="E798" s="51">
        <v>45547</v>
      </c>
      <c r="F798" s="50" t="s">
        <v>72</v>
      </c>
      <c r="G798" s="50" t="s">
        <v>123</v>
      </c>
      <c r="H798" s="50" t="s">
        <v>124</v>
      </c>
      <c r="I798" s="50" t="s">
        <v>820</v>
      </c>
      <c r="J798" s="50" t="s">
        <v>8353</v>
      </c>
      <c r="K798" s="53">
        <v>353.29</v>
      </c>
      <c r="L798" s="50"/>
    </row>
    <row r="799" spans="1:12" x14ac:dyDescent="0.25">
      <c r="A799" s="50" t="s">
        <v>8336</v>
      </c>
      <c r="B799" s="50" t="s">
        <v>9407</v>
      </c>
      <c r="C799" s="50" t="s">
        <v>9168</v>
      </c>
      <c r="D799" s="50" t="s">
        <v>37</v>
      </c>
      <c r="E799" s="51">
        <v>45547</v>
      </c>
      <c r="F799" s="50" t="s">
        <v>72</v>
      </c>
      <c r="G799" s="50" t="s">
        <v>6185</v>
      </c>
      <c r="H799" s="50" t="s">
        <v>6186</v>
      </c>
      <c r="I799" s="50" t="s">
        <v>820</v>
      </c>
      <c r="J799" s="50" t="s">
        <v>8353</v>
      </c>
      <c r="K799" s="53">
        <v>353.29</v>
      </c>
      <c r="L799" s="50"/>
    </row>
    <row r="800" spans="1:12" x14ac:dyDescent="0.25">
      <c r="A800" s="50" t="s">
        <v>8336</v>
      </c>
      <c r="B800" s="50" t="s">
        <v>9408</v>
      </c>
      <c r="C800" s="50" t="s">
        <v>9409</v>
      </c>
      <c r="D800" s="50" t="s">
        <v>37</v>
      </c>
      <c r="E800" s="51">
        <v>45548</v>
      </c>
      <c r="F800" s="50" t="s">
        <v>72</v>
      </c>
      <c r="G800" s="50" t="s">
        <v>499</v>
      </c>
      <c r="H800" s="50" t="s">
        <v>500</v>
      </c>
      <c r="I800" s="50" t="s">
        <v>820</v>
      </c>
      <c r="J800" s="50" t="s">
        <v>8353</v>
      </c>
      <c r="K800" s="53">
        <v>939.59</v>
      </c>
      <c r="L800" s="50"/>
    </row>
    <row r="801" spans="1:12" x14ac:dyDescent="0.25">
      <c r="A801" s="50" t="s">
        <v>8336</v>
      </c>
      <c r="B801" s="50" t="s">
        <v>9410</v>
      </c>
      <c r="C801" s="50" t="s">
        <v>9411</v>
      </c>
      <c r="D801" s="50" t="s">
        <v>37</v>
      </c>
      <c r="E801" s="51">
        <v>45548</v>
      </c>
      <c r="F801" s="50" t="s">
        <v>72</v>
      </c>
      <c r="G801" s="50" t="s">
        <v>313</v>
      </c>
      <c r="H801" s="50" t="s">
        <v>314</v>
      </c>
      <c r="I801" s="50" t="s">
        <v>3222</v>
      </c>
      <c r="J801" s="50" t="s">
        <v>8416</v>
      </c>
      <c r="K801" s="53">
        <v>1161.48</v>
      </c>
      <c r="L801" s="50"/>
    </row>
    <row r="802" spans="1:12" x14ac:dyDescent="0.25">
      <c r="A802" s="50" t="s">
        <v>8336</v>
      </c>
      <c r="B802" s="50" t="s">
        <v>9412</v>
      </c>
      <c r="C802" s="50" t="s">
        <v>9413</v>
      </c>
      <c r="D802" s="50" t="s">
        <v>37</v>
      </c>
      <c r="E802" s="51">
        <v>45551</v>
      </c>
      <c r="F802" s="50" t="s">
        <v>72</v>
      </c>
      <c r="G802" s="50" t="s">
        <v>481</v>
      </c>
      <c r="H802" s="50" t="s">
        <v>482</v>
      </c>
      <c r="I802" s="50" t="s">
        <v>3222</v>
      </c>
      <c r="J802" s="50" t="s">
        <v>8416</v>
      </c>
      <c r="K802" s="53">
        <v>1161.48</v>
      </c>
      <c r="L802" s="50"/>
    </row>
    <row r="803" spans="1:12" x14ac:dyDescent="0.25">
      <c r="A803" s="50" t="s">
        <v>8336</v>
      </c>
      <c r="B803" s="50" t="s">
        <v>9414</v>
      </c>
      <c r="C803" s="50" t="s">
        <v>8614</v>
      </c>
      <c r="D803" s="50" t="s">
        <v>37</v>
      </c>
      <c r="E803" s="51">
        <v>45551</v>
      </c>
      <c r="F803" s="50" t="s">
        <v>72</v>
      </c>
      <c r="G803" s="50" t="s">
        <v>597</v>
      </c>
      <c r="H803" s="50" t="s">
        <v>598</v>
      </c>
      <c r="I803" s="50" t="s">
        <v>3222</v>
      </c>
      <c r="J803" s="50" t="s">
        <v>8356</v>
      </c>
      <c r="K803" s="53">
        <v>2530</v>
      </c>
      <c r="L803" s="50"/>
    </row>
    <row r="804" spans="1:12" x14ac:dyDescent="0.25">
      <c r="A804" s="50" t="s">
        <v>8336</v>
      </c>
      <c r="B804" s="50" t="s">
        <v>9415</v>
      </c>
      <c r="C804" s="50" t="s">
        <v>8455</v>
      </c>
      <c r="D804" s="50" t="s">
        <v>37</v>
      </c>
      <c r="E804" s="51">
        <v>45552</v>
      </c>
      <c r="F804" s="50" t="s">
        <v>72</v>
      </c>
      <c r="G804" s="50" t="s">
        <v>1056</v>
      </c>
      <c r="H804" s="50" t="s">
        <v>1057</v>
      </c>
      <c r="I804" s="50" t="s">
        <v>3222</v>
      </c>
      <c r="J804" s="50" t="s">
        <v>8356</v>
      </c>
      <c r="K804" s="53">
        <v>1121.4100000000001</v>
      </c>
      <c r="L804" s="50"/>
    </row>
    <row r="805" spans="1:12" x14ac:dyDescent="0.25">
      <c r="A805" s="50" t="s">
        <v>8336</v>
      </c>
      <c r="B805" s="50" t="s">
        <v>9416</v>
      </c>
      <c r="C805" s="50" t="s">
        <v>9159</v>
      </c>
      <c r="D805" s="50" t="s">
        <v>37</v>
      </c>
      <c r="E805" s="51">
        <v>45552</v>
      </c>
      <c r="F805" s="50" t="s">
        <v>72</v>
      </c>
      <c r="G805" s="50" t="s">
        <v>1056</v>
      </c>
      <c r="H805" s="50" t="s">
        <v>1057</v>
      </c>
      <c r="I805" s="50" t="s">
        <v>820</v>
      </c>
      <c r="J805" s="50" t="s">
        <v>8353</v>
      </c>
      <c r="K805" s="53">
        <v>580.74</v>
      </c>
      <c r="L805" s="50"/>
    </row>
    <row r="806" spans="1:12" x14ac:dyDescent="0.25">
      <c r="A806" s="50" t="s">
        <v>8336</v>
      </c>
      <c r="B806" s="50" t="s">
        <v>9417</v>
      </c>
      <c r="C806" s="50" t="s">
        <v>9159</v>
      </c>
      <c r="D806" s="50" t="s">
        <v>37</v>
      </c>
      <c r="E806" s="51">
        <v>45552</v>
      </c>
      <c r="F806" s="50" t="s">
        <v>72</v>
      </c>
      <c r="G806" s="50" t="s">
        <v>1056</v>
      </c>
      <c r="H806" s="50" t="s">
        <v>1057</v>
      </c>
      <c r="I806" s="50" t="s">
        <v>820</v>
      </c>
      <c r="J806" s="50" t="s">
        <v>8353</v>
      </c>
      <c r="K806" s="53">
        <v>580.74</v>
      </c>
      <c r="L806" s="50"/>
    </row>
    <row r="807" spans="1:12" x14ac:dyDescent="0.25">
      <c r="A807" s="50" t="s">
        <v>8336</v>
      </c>
      <c r="B807" s="50" t="s">
        <v>9418</v>
      </c>
      <c r="C807" s="50" t="s">
        <v>9159</v>
      </c>
      <c r="D807" s="50" t="s">
        <v>37</v>
      </c>
      <c r="E807" s="51">
        <v>45552</v>
      </c>
      <c r="F807" s="50" t="s">
        <v>72</v>
      </c>
      <c r="G807" s="50" t="s">
        <v>523</v>
      </c>
      <c r="H807" s="50" t="s">
        <v>524</v>
      </c>
      <c r="I807" s="50" t="s">
        <v>820</v>
      </c>
      <c r="J807" s="50" t="s">
        <v>8353</v>
      </c>
      <c r="K807" s="53">
        <v>580.74</v>
      </c>
      <c r="L807" s="50"/>
    </row>
    <row r="808" spans="1:12" x14ac:dyDescent="0.25">
      <c r="A808" s="50" t="s">
        <v>8336</v>
      </c>
      <c r="B808" s="50" t="s">
        <v>9419</v>
      </c>
      <c r="C808" s="50" t="s">
        <v>9420</v>
      </c>
      <c r="D808" s="50" t="s">
        <v>37</v>
      </c>
      <c r="E808" s="51">
        <v>45552</v>
      </c>
      <c r="F808" s="50" t="s">
        <v>72</v>
      </c>
      <c r="G808" s="50" t="s">
        <v>152</v>
      </c>
      <c r="H808" s="50" t="s">
        <v>153</v>
      </c>
      <c r="I808" s="50" t="s">
        <v>3222</v>
      </c>
      <c r="J808" s="50" t="s">
        <v>8416</v>
      </c>
      <c r="K808" s="53">
        <v>1161.48</v>
      </c>
      <c r="L808" s="50"/>
    </row>
    <row r="809" spans="1:12" x14ac:dyDescent="0.25">
      <c r="A809" s="50" t="s">
        <v>8336</v>
      </c>
      <c r="B809" s="50" t="s">
        <v>9421</v>
      </c>
      <c r="C809" s="50" t="s">
        <v>9422</v>
      </c>
      <c r="D809" s="50" t="s">
        <v>37</v>
      </c>
      <c r="E809" s="51">
        <v>45552</v>
      </c>
      <c r="F809" s="50" t="s">
        <v>72</v>
      </c>
      <c r="G809" s="50" t="s">
        <v>8631</v>
      </c>
      <c r="H809" s="50" t="s">
        <v>8632</v>
      </c>
      <c r="I809" s="50" t="s">
        <v>3222</v>
      </c>
      <c r="J809" s="50" t="s">
        <v>8416</v>
      </c>
      <c r="K809" s="53">
        <v>1161.48</v>
      </c>
      <c r="L809" s="50"/>
    </row>
    <row r="810" spans="1:12" x14ac:dyDescent="0.25">
      <c r="A810" s="50" t="s">
        <v>8336</v>
      </c>
      <c r="B810" s="50" t="s">
        <v>9423</v>
      </c>
      <c r="C810" s="50" t="s">
        <v>9424</v>
      </c>
      <c r="D810" s="50" t="s">
        <v>37</v>
      </c>
      <c r="E810" s="51">
        <v>45553</v>
      </c>
      <c r="F810" s="50" t="s">
        <v>72</v>
      </c>
      <c r="G810" s="50" t="s">
        <v>558</v>
      </c>
      <c r="H810" s="50" t="s">
        <v>559</v>
      </c>
      <c r="I810" s="50" t="s">
        <v>3222</v>
      </c>
      <c r="J810" s="50" t="s">
        <v>8416</v>
      </c>
      <c r="K810" s="53">
        <v>1257.27</v>
      </c>
      <c r="L810" s="50"/>
    </row>
    <row r="811" spans="1:12" x14ac:dyDescent="0.25">
      <c r="A811" s="50" t="s">
        <v>8336</v>
      </c>
      <c r="B811" s="50" t="s">
        <v>9425</v>
      </c>
      <c r="C811" s="50" t="s">
        <v>9426</v>
      </c>
      <c r="D811" s="50" t="s">
        <v>37</v>
      </c>
      <c r="E811" s="51">
        <v>45553</v>
      </c>
      <c r="F811" s="50" t="s">
        <v>72</v>
      </c>
      <c r="G811" s="50" t="s">
        <v>4209</v>
      </c>
      <c r="H811" s="50" t="s">
        <v>4210</v>
      </c>
      <c r="I811" s="50" t="s">
        <v>3222</v>
      </c>
      <c r="J811" s="50" t="s">
        <v>8416</v>
      </c>
      <c r="K811" s="53">
        <v>1161.48</v>
      </c>
      <c r="L811" s="50"/>
    </row>
    <row r="812" spans="1:12" x14ac:dyDescent="0.25">
      <c r="A812" s="50" t="s">
        <v>8336</v>
      </c>
      <c r="B812" s="50" t="s">
        <v>9427</v>
      </c>
      <c r="C812" s="50" t="s">
        <v>8066</v>
      </c>
      <c r="D812" s="50" t="s">
        <v>37</v>
      </c>
      <c r="E812" s="51">
        <v>45554</v>
      </c>
      <c r="F812" s="50" t="s">
        <v>72</v>
      </c>
      <c r="G812" s="50" t="s">
        <v>1001</v>
      </c>
      <c r="H812" s="50" t="s">
        <v>1002</v>
      </c>
      <c r="I812" s="50" t="s">
        <v>772</v>
      </c>
      <c r="J812" s="50" t="s">
        <v>8345</v>
      </c>
      <c r="K812" s="53">
        <v>2245.17</v>
      </c>
      <c r="L812" s="50"/>
    </row>
    <row r="813" spans="1:12" x14ac:dyDescent="0.25">
      <c r="A813" s="50" t="s">
        <v>8336</v>
      </c>
      <c r="B813" s="50" t="s">
        <v>9428</v>
      </c>
      <c r="C813" s="50" t="s">
        <v>8066</v>
      </c>
      <c r="D813" s="50" t="s">
        <v>37</v>
      </c>
      <c r="E813" s="51">
        <v>45554</v>
      </c>
      <c r="F813" s="50" t="s">
        <v>72</v>
      </c>
      <c r="G813" s="50" t="s">
        <v>1001</v>
      </c>
      <c r="H813" s="50" t="s">
        <v>1002</v>
      </c>
      <c r="I813" s="50" t="s">
        <v>772</v>
      </c>
      <c r="J813" s="50" t="s">
        <v>8345</v>
      </c>
      <c r="K813" s="53">
        <v>2245.17</v>
      </c>
      <c r="L813" s="50"/>
    </row>
    <row r="814" spans="1:12" x14ac:dyDescent="0.25">
      <c r="A814" s="50" t="s">
        <v>8336</v>
      </c>
      <c r="B814" s="50" t="s">
        <v>9429</v>
      </c>
      <c r="C814" s="50" t="s">
        <v>8066</v>
      </c>
      <c r="D814" s="50" t="s">
        <v>37</v>
      </c>
      <c r="E814" s="51">
        <v>45554</v>
      </c>
      <c r="F814" s="50" t="s">
        <v>72</v>
      </c>
      <c r="G814" s="50" t="s">
        <v>1001</v>
      </c>
      <c r="H814" s="50" t="s">
        <v>1002</v>
      </c>
      <c r="I814" s="50" t="s">
        <v>772</v>
      </c>
      <c r="J814" s="50" t="s">
        <v>8345</v>
      </c>
      <c r="K814" s="53">
        <v>2245.17</v>
      </c>
      <c r="L814" s="50"/>
    </row>
    <row r="815" spans="1:12" x14ac:dyDescent="0.25">
      <c r="A815" s="50" t="s">
        <v>8336</v>
      </c>
      <c r="B815" s="50" t="s">
        <v>9430</v>
      </c>
      <c r="C815" s="50" t="s">
        <v>8066</v>
      </c>
      <c r="D815" s="50" t="s">
        <v>37</v>
      </c>
      <c r="E815" s="51">
        <v>45554</v>
      </c>
      <c r="F815" s="50" t="s">
        <v>72</v>
      </c>
      <c r="G815" s="50" t="s">
        <v>1001</v>
      </c>
      <c r="H815" s="50" t="s">
        <v>1002</v>
      </c>
      <c r="I815" s="50" t="s">
        <v>772</v>
      </c>
      <c r="J815" s="50" t="s">
        <v>8345</v>
      </c>
      <c r="K815" s="53">
        <v>2245.17</v>
      </c>
      <c r="L815" s="50"/>
    </row>
    <row r="816" spans="1:12" x14ac:dyDescent="0.25">
      <c r="A816" s="50" t="s">
        <v>8336</v>
      </c>
      <c r="B816" s="50" t="s">
        <v>9431</v>
      </c>
      <c r="C816" s="50" t="s">
        <v>8066</v>
      </c>
      <c r="D816" s="50" t="s">
        <v>37</v>
      </c>
      <c r="E816" s="51">
        <v>45554</v>
      </c>
      <c r="F816" s="50" t="s">
        <v>72</v>
      </c>
      <c r="G816" s="50" t="s">
        <v>1001</v>
      </c>
      <c r="H816" s="50" t="s">
        <v>1002</v>
      </c>
      <c r="I816" s="50" t="s">
        <v>772</v>
      </c>
      <c r="J816" s="50" t="s">
        <v>8345</v>
      </c>
      <c r="K816" s="53">
        <v>2245.17</v>
      </c>
      <c r="L816" s="50"/>
    </row>
    <row r="817" spans="1:12" x14ac:dyDescent="0.25">
      <c r="A817" s="50" t="s">
        <v>8336</v>
      </c>
      <c r="B817" s="50" t="s">
        <v>9432</v>
      </c>
      <c r="C817" s="50" t="s">
        <v>8066</v>
      </c>
      <c r="D817" s="50" t="s">
        <v>37</v>
      </c>
      <c r="E817" s="51">
        <v>45554</v>
      </c>
      <c r="F817" s="50" t="s">
        <v>72</v>
      </c>
      <c r="G817" s="50" t="s">
        <v>1001</v>
      </c>
      <c r="H817" s="50" t="s">
        <v>1002</v>
      </c>
      <c r="I817" s="50" t="s">
        <v>772</v>
      </c>
      <c r="J817" s="50" t="s">
        <v>8345</v>
      </c>
      <c r="K817" s="53">
        <v>2245.15</v>
      </c>
      <c r="L817" s="50"/>
    </row>
    <row r="818" spans="1:12" x14ac:dyDescent="0.25">
      <c r="A818" s="50" t="s">
        <v>8336</v>
      </c>
      <c r="B818" s="50" t="s">
        <v>9433</v>
      </c>
      <c r="C818" s="50" t="s">
        <v>9434</v>
      </c>
      <c r="D818" s="50" t="s">
        <v>37</v>
      </c>
      <c r="E818" s="51">
        <v>45555</v>
      </c>
      <c r="F818" s="50" t="s">
        <v>72</v>
      </c>
      <c r="G818" s="50" t="s">
        <v>174</v>
      </c>
      <c r="H818" s="50" t="s">
        <v>175</v>
      </c>
      <c r="I818" s="50" t="s">
        <v>3222</v>
      </c>
      <c r="J818" s="50" t="s">
        <v>8416</v>
      </c>
      <c r="K818" s="53">
        <v>1161.48</v>
      </c>
      <c r="L818" s="50"/>
    </row>
    <row r="819" spans="1:12" x14ac:dyDescent="0.25">
      <c r="A819" s="50" t="s">
        <v>8336</v>
      </c>
      <c r="B819" s="50" t="s">
        <v>9435</v>
      </c>
      <c r="C819" s="50" t="s">
        <v>9436</v>
      </c>
      <c r="D819" s="50" t="s">
        <v>37</v>
      </c>
      <c r="E819" s="51">
        <v>45555</v>
      </c>
      <c r="F819" s="50" t="s">
        <v>72</v>
      </c>
      <c r="G819" s="50" t="s">
        <v>3032</v>
      </c>
      <c r="H819" s="50" t="s">
        <v>3033</v>
      </c>
      <c r="I819" s="50" t="s">
        <v>3222</v>
      </c>
      <c r="J819" s="50" t="s">
        <v>8416</v>
      </c>
      <c r="K819" s="53">
        <v>1161.48</v>
      </c>
      <c r="L819" s="50"/>
    </row>
    <row r="820" spans="1:12" x14ac:dyDescent="0.25">
      <c r="A820" s="50" t="s">
        <v>8336</v>
      </c>
      <c r="B820" s="50" t="s">
        <v>9437</v>
      </c>
      <c r="C820" s="50" t="s">
        <v>9438</v>
      </c>
      <c r="D820" s="50" t="s">
        <v>37</v>
      </c>
      <c r="E820" s="51">
        <v>45558</v>
      </c>
      <c r="F820" s="50" t="s">
        <v>72</v>
      </c>
      <c r="G820" s="50" t="s">
        <v>612</v>
      </c>
      <c r="H820" s="50" t="s">
        <v>613</v>
      </c>
      <c r="I820" s="50" t="s">
        <v>3222</v>
      </c>
      <c r="J820" s="50" t="s">
        <v>8416</v>
      </c>
      <c r="K820" s="53">
        <v>1161.48</v>
      </c>
      <c r="L820" s="50"/>
    </row>
    <row r="821" spans="1:12" x14ac:dyDescent="0.25">
      <c r="A821" s="50" t="s">
        <v>8336</v>
      </c>
      <c r="B821" s="50" t="s">
        <v>9439</v>
      </c>
      <c r="C821" s="50" t="s">
        <v>9440</v>
      </c>
      <c r="D821" s="50" t="s">
        <v>37</v>
      </c>
      <c r="E821" s="51">
        <v>45558</v>
      </c>
      <c r="F821" s="50" t="s">
        <v>72</v>
      </c>
      <c r="G821" s="50" t="s">
        <v>4209</v>
      </c>
      <c r="H821" s="50" t="s">
        <v>4210</v>
      </c>
      <c r="I821" s="50" t="s">
        <v>3222</v>
      </c>
      <c r="J821" s="50" t="s">
        <v>8416</v>
      </c>
      <c r="K821" s="53">
        <v>1257.27</v>
      </c>
      <c r="L821" s="50"/>
    </row>
    <row r="822" spans="1:12" x14ac:dyDescent="0.25">
      <c r="A822" s="50" t="s">
        <v>8336</v>
      </c>
      <c r="B822" s="50" t="s">
        <v>9441</v>
      </c>
      <c r="C822" s="50" t="s">
        <v>9265</v>
      </c>
      <c r="D822" s="50" t="s">
        <v>37</v>
      </c>
      <c r="E822" s="51">
        <v>45560</v>
      </c>
      <c r="F822" s="50" t="s">
        <v>72</v>
      </c>
      <c r="G822" s="50" t="s">
        <v>1056</v>
      </c>
      <c r="H822" s="50" t="s">
        <v>1057</v>
      </c>
      <c r="I822" s="50" t="s">
        <v>820</v>
      </c>
      <c r="J822" s="50" t="s">
        <v>8348</v>
      </c>
      <c r="K822" s="53">
        <v>2760.94</v>
      </c>
      <c r="L822" s="50"/>
    </row>
    <row r="823" spans="1:12" x14ac:dyDescent="0.25">
      <c r="A823" s="50" t="s">
        <v>8336</v>
      </c>
      <c r="B823" s="50" t="s">
        <v>9442</v>
      </c>
      <c r="C823" s="50" t="s">
        <v>8391</v>
      </c>
      <c r="D823" s="50" t="s">
        <v>37</v>
      </c>
      <c r="E823" s="51">
        <v>45560</v>
      </c>
      <c r="F823" s="50" t="s">
        <v>72</v>
      </c>
      <c r="G823" s="50" t="s">
        <v>1056</v>
      </c>
      <c r="H823" s="50" t="s">
        <v>1057</v>
      </c>
      <c r="I823" s="50" t="s">
        <v>820</v>
      </c>
      <c r="J823" s="50" t="s">
        <v>8353</v>
      </c>
      <c r="K823" s="53">
        <v>790.68</v>
      </c>
      <c r="L823" s="50"/>
    </row>
    <row r="824" spans="1:12" x14ac:dyDescent="0.25">
      <c r="A824" s="50" t="s">
        <v>8336</v>
      </c>
      <c r="B824" s="50" t="s">
        <v>9443</v>
      </c>
      <c r="C824" s="50" t="s">
        <v>8520</v>
      </c>
      <c r="D824" s="50" t="s">
        <v>37</v>
      </c>
      <c r="E824" s="51">
        <v>45560</v>
      </c>
      <c r="F824" s="50" t="s">
        <v>72</v>
      </c>
      <c r="G824" s="50" t="s">
        <v>995</v>
      </c>
      <c r="H824" s="50" t="s">
        <v>996</v>
      </c>
      <c r="I824" s="50" t="s">
        <v>820</v>
      </c>
      <c r="J824" s="50" t="s">
        <v>8348</v>
      </c>
      <c r="K824" s="53">
        <v>1187.51</v>
      </c>
      <c r="L824" s="50"/>
    </row>
    <row r="825" spans="1:12" x14ac:dyDescent="0.25">
      <c r="A825" s="50" t="s">
        <v>8336</v>
      </c>
      <c r="B825" s="50" t="s">
        <v>9444</v>
      </c>
      <c r="C825" s="50" t="s">
        <v>9370</v>
      </c>
      <c r="D825" s="50" t="s">
        <v>37</v>
      </c>
      <c r="E825" s="51">
        <v>45560</v>
      </c>
      <c r="F825" s="50" t="s">
        <v>72</v>
      </c>
      <c r="G825" s="50" t="s">
        <v>388</v>
      </c>
      <c r="H825" s="50" t="s">
        <v>389</v>
      </c>
      <c r="I825" s="50" t="s">
        <v>772</v>
      </c>
      <c r="J825" s="50" t="s">
        <v>8345</v>
      </c>
      <c r="K825" s="53">
        <v>2958.86</v>
      </c>
      <c r="L825" s="50"/>
    </row>
    <row r="826" spans="1:12" x14ac:dyDescent="0.25">
      <c r="A826" s="50" t="s">
        <v>8336</v>
      </c>
      <c r="B826" s="50" t="s">
        <v>9445</v>
      </c>
      <c r="C826" s="50" t="s">
        <v>9446</v>
      </c>
      <c r="D826" s="50" t="s">
        <v>37</v>
      </c>
      <c r="E826" s="51">
        <v>45560</v>
      </c>
      <c r="F826" s="50" t="s">
        <v>72</v>
      </c>
      <c r="G826" s="50" t="s">
        <v>93</v>
      </c>
      <c r="H826" s="50" t="s">
        <v>94</v>
      </c>
      <c r="I826" s="50" t="s">
        <v>772</v>
      </c>
      <c r="J826" s="50" t="s">
        <v>8345</v>
      </c>
      <c r="K826" s="53">
        <v>1172.6600000000001</v>
      </c>
      <c r="L826" s="50"/>
    </row>
    <row r="827" spans="1:12" x14ac:dyDescent="0.25">
      <c r="A827" s="50" t="s">
        <v>8336</v>
      </c>
      <c r="B827" s="50" t="s">
        <v>9447</v>
      </c>
      <c r="C827" s="50" t="s">
        <v>9448</v>
      </c>
      <c r="D827" s="50" t="s">
        <v>37</v>
      </c>
      <c r="E827" s="51">
        <v>45560</v>
      </c>
      <c r="F827" s="50" t="s">
        <v>72</v>
      </c>
      <c r="G827" s="50" t="s">
        <v>462</v>
      </c>
      <c r="H827" s="50" t="s">
        <v>463</v>
      </c>
      <c r="I827" s="50" t="s">
        <v>772</v>
      </c>
      <c r="J827" s="50" t="s">
        <v>8345</v>
      </c>
      <c r="K827" s="53">
        <v>2678.81</v>
      </c>
      <c r="L827" s="50"/>
    </row>
    <row r="828" spans="1:12" x14ac:dyDescent="0.25">
      <c r="A828" s="50" t="s">
        <v>8336</v>
      </c>
      <c r="B828" s="50" t="s">
        <v>9449</v>
      </c>
      <c r="C828" s="50" t="s">
        <v>8617</v>
      </c>
      <c r="D828" s="50" t="s">
        <v>37</v>
      </c>
      <c r="E828" s="51">
        <v>45560</v>
      </c>
      <c r="F828" s="50" t="s">
        <v>72</v>
      </c>
      <c r="G828" s="50" t="s">
        <v>123</v>
      </c>
      <c r="H828" s="50" t="s">
        <v>124</v>
      </c>
      <c r="I828" s="50" t="s">
        <v>772</v>
      </c>
      <c r="J828" s="50" t="s">
        <v>8345</v>
      </c>
      <c r="K828" s="53">
        <v>1675.12</v>
      </c>
      <c r="L828" s="50"/>
    </row>
    <row r="829" spans="1:12" x14ac:dyDescent="0.25">
      <c r="A829" s="50" t="s">
        <v>8336</v>
      </c>
      <c r="B829" s="50" t="s">
        <v>9450</v>
      </c>
      <c r="C829" s="50" t="s">
        <v>8617</v>
      </c>
      <c r="D829" s="50" t="s">
        <v>37</v>
      </c>
      <c r="E829" s="51">
        <v>45560</v>
      </c>
      <c r="F829" s="50" t="s">
        <v>72</v>
      </c>
      <c r="G829" s="50" t="s">
        <v>123</v>
      </c>
      <c r="H829" s="50" t="s">
        <v>124</v>
      </c>
      <c r="I829" s="50" t="s">
        <v>772</v>
      </c>
      <c r="J829" s="50" t="s">
        <v>8345</v>
      </c>
      <c r="K829" s="53">
        <v>1675.12</v>
      </c>
      <c r="L829" s="50"/>
    </row>
    <row r="830" spans="1:12" x14ac:dyDescent="0.25">
      <c r="A830" s="50" t="s">
        <v>8336</v>
      </c>
      <c r="B830" s="50" t="s">
        <v>9451</v>
      </c>
      <c r="C830" s="50" t="s">
        <v>8617</v>
      </c>
      <c r="D830" s="50" t="s">
        <v>37</v>
      </c>
      <c r="E830" s="51">
        <v>45560</v>
      </c>
      <c r="F830" s="50" t="s">
        <v>72</v>
      </c>
      <c r="G830" s="50" t="s">
        <v>123</v>
      </c>
      <c r="H830" s="50" t="s">
        <v>124</v>
      </c>
      <c r="I830" s="50" t="s">
        <v>772</v>
      </c>
      <c r="J830" s="50" t="s">
        <v>8345</v>
      </c>
      <c r="K830" s="53">
        <v>1675.13</v>
      </c>
      <c r="L830" s="50"/>
    </row>
    <row r="831" spans="1:12" x14ac:dyDescent="0.25">
      <c r="A831" s="50" t="s">
        <v>8336</v>
      </c>
      <c r="B831" s="50" t="s">
        <v>9452</v>
      </c>
      <c r="C831" s="50" t="s">
        <v>8617</v>
      </c>
      <c r="D831" s="50" t="s">
        <v>37</v>
      </c>
      <c r="E831" s="51">
        <v>45560</v>
      </c>
      <c r="F831" s="50" t="s">
        <v>72</v>
      </c>
      <c r="G831" s="50" t="s">
        <v>135</v>
      </c>
      <c r="H831" s="50" t="s">
        <v>136</v>
      </c>
      <c r="I831" s="50" t="s">
        <v>772</v>
      </c>
      <c r="J831" s="50" t="s">
        <v>8345</v>
      </c>
      <c r="K831" s="53">
        <v>1675.12</v>
      </c>
      <c r="L831" s="50"/>
    </row>
    <row r="832" spans="1:12" x14ac:dyDescent="0.25">
      <c r="A832" s="50" t="s">
        <v>8336</v>
      </c>
      <c r="B832" s="50" t="s">
        <v>9453</v>
      </c>
      <c r="C832" s="50" t="s">
        <v>8419</v>
      </c>
      <c r="D832" s="50" t="s">
        <v>37</v>
      </c>
      <c r="E832" s="51">
        <v>45560</v>
      </c>
      <c r="F832" s="50" t="s">
        <v>72</v>
      </c>
      <c r="G832" s="50" t="s">
        <v>1743</v>
      </c>
      <c r="H832" s="50" t="s">
        <v>1744</v>
      </c>
      <c r="I832" s="50" t="s">
        <v>820</v>
      </c>
      <c r="J832" s="50" t="s">
        <v>8353</v>
      </c>
      <c r="K832" s="53">
        <v>476.57</v>
      </c>
      <c r="L832" s="50"/>
    </row>
    <row r="833" spans="1:12" x14ac:dyDescent="0.25">
      <c r="A833" s="50" t="s">
        <v>8336</v>
      </c>
      <c r="B833" s="50" t="s">
        <v>9454</v>
      </c>
      <c r="C833" s="50" t="s">
        <v>8450</v>
      </c>
      <c r="D833" s="50" t="s">
        <v>37</v>
      </c>
      <c r="E833" s="51">
        <v>45561</v>
      </c>
      <c r="F833" s="50" t="s">
        <v>72</v>
      </c>
      <c r="G833" s="50" t="s">
        <v>798</v>
      </c>
      <c r="H833" s="50" t="s">
        <v>799</v>
      </c>
      <c r="I833" s="50" t="s">
        <v>8041</v>
      </c>
      <c r="J833" s="50" t="s">
        <v>8442</v>
      </c>
      <c r="K833" s="53">
        <v>153.38999999999999</v>
      </c>
      <c r="L833" s="50"/>
    </row>
    <row r="834" spans="1:12" x14ac:dyDescent="0.25">
      <c r="A834" s="50" t="s">
        <v>8336</v>
      </c>
      <c r="B834" s="50" t="s">
        <v>9455</v>
      </c>
      <c r="C834" s="50" t="s">
        <v>9456</v>
      </c>
      <c r="D834" s="50" t="s">
        <v>37</v>
      </c>
      <c r="E834" s="51">
        <v>45561</v>
      </c>
      <c r="F834" s="50" t="s">
        <v>72</v>
      </c>
      <c r="G834" s="50" t="s">
        <v>805</v>
      </c>
      <c r="H834" s="50" t="s">
        <v>806</v>
      </c>
      <c r="I834" s="50" t="s">
        <v>8041</v>
      </c>
      <c r="J834" s="50" t="s">
        <v>8442</v>
      </c>
      <c r="K834" s="53">
        <v>702.68</v>
      </c>
      <c r="L834" s="50"/>
    </row>
    <row r="835" spans="1:12" x14ac:dyDescent="0.25">
      <c r="A835" s="50" t="s">
        <v>8336</v>
      </c>
      <c r="B835" s="50" t="s">
        <v>9457</v>
      </c>
      <c r="C835" s="50" t="s">
        <v>8450</v>
      </c>
      <c r="D835" s="50" t="s">
        <v>37</v>
      </c>
      <c r="E835" s="51">
        <v>45561</v>
      </c>
      <c r="F835" s="50" t="s">
        <v>72</v>
      </c>
      <c r="G835" s="50" t="s">
        <v>3730</v>
      </c>
      <c r="H835" s="50" t="s">
        <v>3731</v>
      </c>
      <c r="I835" s="50" t="s">
        <v>8041</v>
      </c>
      <c r="J835" s="50" t="s">
        <v>8442</v>
      </c>
      <c r="K835" s="53">
        <v>440.37</v>
      </c>
      <c r="L835" s="50"/>
    </row>
    <row r="836" spans="1:12" x14ac:dyDescent="0.25">
      <c r="A836" s="50" t="s">
        <v>8336</v>
      </c>
      <c r="B836" s="50" t="s">
        <v>9458</v>
      </c>
      <c r="C836" s="50" t="s">
        <v>9459</v>
      </c>
      <c r="D836" s="50" t="s">
        <v>37</v>
      </c>
      <c r="E836" s="51">
        <v>45562</v>
      </c>
      <c r="F836" s="50" t="s">
        <v>72</v>
      </c>
      <c r="G836" s="50" t="s">
        <v>3580</v>
      </c>
      <c r="H836" s="50" t="s">
        <v>3581</v>
      </c>
      <c r="I836" s="50" t="s">
        <v>772</v>
      </c>
      <c r="J836" s="50" t="s">
        <v>8345</v>
      </c>
      <c r="K836" s="53">
        <v>1354.74</v>
      </c>
      <c r="L836" s="50"/>
    </row>
    <row r="837" spans="1:12" x14ac:dyDescent="0.25">
      <c r="A837" s="50" t="s">
        <v>8336</v>
      </c>
      <c r="B837" s="50" t="s">
        <v>9460</v>
      </c>
      <c r="C837" s="50" t="s">
        <v>9153</v>
      </c>
      <c r="D837" s="50" t="s">
        <v>37</v>
      </c>
      <c r="E837" s="51">
        <v>45562</v>
      </c>
      <c r="F837" s="50" t="s">
        <v>72</v>
      </c>
      <c r="G837" s="50" t="s">
        <v>152</v>
      </c>
      <c r="H837" s="50" t="s">
        <v>153</v>
      </c>
      <c r="I837" s="50" t="s">
        <v>820</v>
      </c>
      <c r="J837" s="50" t="s">
        <v>8353</v>
      </c>
      <c r="K837" s="53">
        <v>334.07</v>
      </c>
      <c r="L837" s="50"/>
    </row>
    <row r="838" spans="1:12" x14ac:dyDescent="0.25">
      <c r="A838" s="50" t="s">
        <v>8336</v>
      </c>
      <c r="B838" s="50" t="s">
        <v>9461</v>
      </c>
      <c r="C838" s="50" t="s">
        <v>8482</v>
      </c>
      <c r="D838" s="50" t="s">
        <v>37</v>
      </c>
      <c r="E838" s="51">
        <v>45562</v>
      </c>
      <c r="F838" s="50" t="s">
        <v>72</v>
      </c>
      <c r="G838" s="50" t="s">
        <v>3713</v>
      </c>
      <c r="H838" s="50" t="s">
        <v>3714</v>
      </c>
      <c r="I838" s="50" t="s">
        <v>820</v>
      </c>
      <c r="J838" s="50" t="s">
        <v>8348</v>
      </c>
      <c r="K838" s="53">
        <v>1903.87</v>
      </c>
      <c r="L838" s="50"/>
    </row>
    <row r="839" spans="1:12" x14ac:dyDescent="0.25">
      <c r="A839" s="50" t="s">
        <v>8336</v>
      </c>
      <c r="B839" s="50" t="s">
        <v>9462</v>
      </c>
      <c r="C839" s="50" t="s">
        <v>8482</v>
      </c>
      <c r="D839" s="50" t="s">
        <v>37</v>
      </c>
      <c r="E839" s="51">
        <v>45562</v>
      </c>
      <c r="F839" s="50" t="s">
        <v>72</v>
      </c>
      <c r="G839" s="50" t="s">
        <v>619</v>
      </c>
      <c r="H839" s="50" t="s">
        <v>620</v>
      </c>
      <c r="I839" s="50" t="s">
        <v>820</v>
      </c>
      <c r="J839" s="50" t="s">
        <v>8348</v>
      </c>
      <c r="K839" s="53">
        <v>1903.86</v>
      </c>
      <c r="L839" s="50"/>
    </row>
    <row r="840" spans="1:12" x14ac:dyDescent="0.25">
      <c r="A840" s="50" t="s">
        <v>8336</v>
      </c>
      <c r="B840" s="50" t="s">
        <v>9463</v>
      </c>
      <c r="C840" s="50" t="s">
        <v>9464</v>
      </c>
      <c r="D840" s="50" t="s">
        <v>37</v>
      </c>
      <c r="E840" s="51">
        <v>45562</v>
      </c>
      <c r="F840" s="50" t="s">
        <v>72</v>
      </c>
      <c r="G840" s="50" t="s">
        <v>795</v>
      </c>
      <c r="H840" s="50" t="s">
        <v>796</v>
      </c>
      <c r="I840" s="50" t="s">
        <v>3222</v>
      </c>
      <c r="J840" s="50" t="s">
        <v>8416</v>
      </c>
      <c r="K840" s="53">
        <v>1257.27</v>
      </c>
      <c r="L840" s="50"/>
    </row>
    <row r="841" spans="1:12" x14ac:dyDescent="0.25">
      <c r="A841" s="50" t="s">
        <v>8336</v>
      </c>
      <c r="B841" s="50" t="s">
        <v>9465</v>
      </c>
      <c r="C841" s="50" t="s">
        <v>9466</v>
      </c>
      <c r="D841" s="50" t="s">
        <v>37</v>
      </c>
      <c r="E841" s="51">
        <v>45566</v>
      </c>
      <c r="F841" s="50" t="s">
        <v>72</v>
      </c>
      <c r="G841" s="50" t="s">
        <v>317</v>
      </c>
      <c r="H841" s="50" t="s">
        <v>318</v>
      </c>
      <c r="I841" s="50" t="s">
        <v>3459</v>
      </c>
      <c r="J841" s="50" t="s">
        <v>9467</v>
      </c>
      <c r="K841" s="53">
        <v>2057</v>
      </c>
      <c r="L841" s="50"/>
    </row>
    <row r="842" spans="1:12" x14ac:dyDescent="0.25">
      <c r="A842" s="50" t="s">
        <v>8336</v>
      </c>
      <c r="B842" s="50" t="s">
        <v>9468</v>
      </c>
      <c r="C842" s="50" t="s">
        <v>9469</v>
      </c>
      <c r="D842" s="50" t="s">
        <v>37</v>
      </c>
      <c r="E842" s="51">
        <v>45566</v>
      </c>
      <c r="F842" s="50" t="s">
        <v>72</v>
      </c>
      <c r="G842" s="50" t="s">
        <v>317</v>
      </c>
      <c r="H842" s="50" t="s">
        <v>318</v>
      </c>
      <c r="I842" s="50" t="s">
        <v>3459</v>
      </c>
      <c r="J842" s="50" t="s">
        <v>9467</v>
      </c>
      <c r="K842" s="53">
        <v>2057</v>
      </c>
      <c r="L842" s="50"/>
    </row>
    <row r="843" spans="1:12" x14ac:dyDescent="0.25">
      <c r="A843" s="50" t="s">
        <v>8336</v>
      </c>
      <c r="B843" s="50" t="s">
        <v>9470</v>
      </c>
      <c r="C843" s="50" t="s">
        <v>9471</v>
      </c>
      <c r="D843" s="50" t="s">
        <v>37</v>
      </c>
      <c r="E843" s="51">
        <v>45566</v>
      </c>
      <c r="F843" s="50" t="s">
        <v>72</v>
      </c>
      <c r="G843" s="50" t="s">
        <v>317</v>
      </c>
      <c r="H843" s="50" t="s">
        <v>318</v>
      </c>
      <c r="I843" s="50" t="s">
        <v>3459</v>
      </c>
      <c r="J843" s="50" t="s">
        <v>9467</v>
      </c>
      <c r="K843" s="53">
        <v>2057</v>
      </c>
      <c r="L843" s="50"/>
    </row>
    <row r="844" spans="1:12" x14ac:dyDescent="0.25">
      <c r="A844" s="50" t="s">
        <v>8336</v>
      </c>
      <c r="B844" s="50" t="s">
        <v>9472</v>
      </c>
      <c r="C844" s="50" t="s">
        <v>9473</v>
      </c>
      <c r="D844" s="50" t="s">
        <v>37</v>
      </c>
      <c r="E844" s="51">
        <v>45566</v>
      </c>
      <c r="F844" s="50" t="s">
        <v>72</v>
      </c>
      <c r="G844" s="50" t="s">
        <v>317</v>
      </c>
      <c r="H844" s="50" t="s">
        <v>318</v>
      </c>
      <c r="I844" s="50" t="s">
        <v>3459</v>
      </c>
      <c r="J844" s="50" t="s">
        <v>9467</v>
      </c>
      <c r="K844" s="53">
        <v>2057</v>
      </c>
      <c r="L844" s="50"/>
    </row>
    <row r="845" spans="1:12" x14ac:dyDescent="0.25">
      <c r="A845" s="50" t="s">
        <v>8336</v>
      </c>
      <c r="B845" s="50" t="s">
        <v>9474</v>
      </c>
      <c r="C845" s="50" t="s">
        <v>9475</v>
      </c>
      <c r="D845" s="50" t="s">
        <v>37</v>
      </c>
      <c r="E845" s="51">
        <v>45566</v>
      </c>
      <c r="F845" s="50" t="s">
        <v>72</v>
      </c>
      <c r="G845" s="50" t="s">
        <v>317</v>
      </c>
      <c r="H845" s="50" t="s">
        <v>318</v>
      </c>
      <c r="I845" s="50" t="s">
        <v>3459</v>
      </c>
      <c r="J845" s="50" t="s">
        <v>9467</v>
      </c>
      <c r="K845" s="53">
        <v>2057</v>
      </c>
      <c r="L845" s="50"/>
    </row>
    <row r="846" spans="1:12" x14ac:dyDescent="0.25">
      <c r="A846" s="50" t="s">
        <v>8336</v>
      </c>
      <c r="B846" s="50" t="s">
        <v>9476</v>
      </c>
      <c r="C846" s="50" t="s">
        <v>9475</v>
      </c>
      <c r="D846" s="50" t="s">
        <v>37</v>
      </c>
      <c r="E846" s="51">
        <v>45566</v>
      </c>
      <c r="F846" s="50" t="s">
        <v>72</v>
      </c>
      <c r="G846" s="50" t="s">
        <v>317</v>
      </c>
      <c r="H846" s="50" t="s">
        <v>318</v>
      </c>
      <c r="I846" s="50" t="s">
        <v>3459</v>
      </c>
      <c r="J846" s="50" t="s">
        <v>9467</v>
      </c>
      <c r="K846" s="53">
        <v>2057</v>
      </c>
      <c r="L846" s="50"/>
    </row>
    <row r="847" spans="1:12" x14ac:dyDescent="0.25">
      <c r="A847" s="50" t="s">
        <v>8336</v>
      </c>
      <c r="B847" s="50" t="s">
        <v>9477</v>
      </c>
      <c r="C847" s="50" t="s">
        <v>3724</v>
      </c>
      <c r="D847" s="50" t="s">
        <v>37</v>
      </c>
      <c r="E847" s="51">
        <v>45566</v>
      </c>
      <c r="F847" s="50" t="s">
        <v>72</v>
      </c>
      <c r="G847" s="50" t="s">
        <v>317</v>
      </c>
      <c r="H847" s="50" t="s">
        <v>318</v>
      </c>
      <c r="I847" s="50" t="s">
        <v>3459</v>
      </c>
      <c r="J847" s="50" t="s">
        <v>9467</v>
      </c>
      <c r="K847" s="53">
        <v>2057</v>
      </c>
      <c r="L847" s="50"/>
    </row>
    <row r="848" spans="1:12" x14ac:dyDescent="0.25">
      <c r="A848" s="50" t="s">
        <v>8336</v>
      </c>
      <c r="B848" s="50" t="s">
        <v>9478</v>
      </c>
      <c r="C848" s="50" t="s">
        <v>3724</v>
      </c>
      <c r="D848" s="50" t="s">
        <v>37</v>
      </c>
      <c r="E848" s="51">
        <v>45566</v>
      </c>
      <c r="F848" s="50" t="s">
        <v>72</v>
      </c>
      <c r="G848" s="50" t="s">
        <v>317</v>
      </c>
      <c r="H848" s="50" t="s">
        <v>318</v>
      </c>
      <c r="I848" s="50" t="s">
        <v>3459</v>
      </c>
      <c r="J848" s="50" t="s">
        <v>9467</v>
      </c>
      <c r="K848" s="53">
        <v>2057</v>
      </c>
      <c r="L848" s="50"/>
    </row>
    <row r="849" spans="1:12" x14ac:dyDescent="0.25">
      <c r="A849" s="50" t="s">
        <v>8336</v>
      </c>
      <c r="B849" s="50" t="s">
        <v>9479</v>
      </c>
      <c r="C849" s="50" t="s">
        <v>9480</v>
      </c>
      <c r="D849" s="50" t="s">
        <v>37</v>
      </c>
      <c r="E849" s="51">
        <v>45566</v>
      </c>
      <c r="F849" s="50" t="s">
        <v>72</v>
      </c>
      <c r="G849" s="50" t="s">
        <v>317</v>
      </c>
      <c r="H849" s="50" t="s">
        <v>318</v>
      </c>
      <c r="I849" s="50" t="s">
        <v>3459</v>
      </c>
      <c r="J849" s="50" t="s">
        <v>9467</v>
      </c>
      <c r="K849" s="53">
        <v>2057</v>
      </c>
      <c r="L849" s="50"/>
    </row>
    <row r="850" spans="1:12" x14ac:dyDescent="0.25">
      <c r="A850" s="50" t="s">
        <v>8336</v>
      </c>
      <c r="B850" s="50" t="s">
        <v>9481</v>
      </c>
      <c r="C850" s="50" t="s">
        <v>9482</v>
      </c>
      <c r="D850" s="50" t="s">
        <v>37</v>
      </c>
      <c r="E850" s="51">
        <v>45566</v>
      </c>
      <c r="F850" s="50" t="s">
        <v>72</v>
      </c>
      <c r="G850" s="50" t="s">
        <v>805</v>
      </c>
      <c r="H850" s="50" t="s">
        <v>806</v>
      </c>
      <c r="I850" s="50" t="s">
        <v>772</v>
      </c>
      <c r="J850" s="50" t="s">
        <v>8345</v>
      </c>
      <c r="K850" s="53">
        <v>2855.95</v>
      </c>
      <c r="L850" s="50"/>
    </row>
    <row r="851" spans="1:12" x14ac:dyDescent="0.25">
      <c r="A851" s="50" t="s">
        <v>8336</v>
      </c>
      <c r="B851" s="50" t="s">
        <v>9483</v>
      </c>
      <c r="C851" s="50" t="s">
        <v>9153</v>
      </c>
      <c r="D851" s="50" t="s">
        <v>37</v>
      </c>
      <c r="E851" s="51">
        <v>45567</v>
      </c>
      <c r="F851" s="50" t="s">
        <v>72</v>
      </c>
      <c r="G851" s="50" t="s">
        <v>528</v>
      </c>
      <c r="H851" s="50" t="s">
        <v>529</v>
      </c>
      <c r="I851" s="50" t="s">
        <v>820</v>
      </c>
      <c r="J851" s="50" t="s">
        <v>8353</v>
      </c>
      <c r="K851" s="53">
        <v>334.08</v>
      </c>
      <c r="L851" s="50"/>
    </row>
    <row r="852" spans="1:12" x14ac:dyDescent="0.25">
      <c r="A852" s="50" t="s">
        <v>8336</v>
      </c>
      <c r="B852" s="50" t="s">
        <v>9484</v>
      </c>
      <c r="C852" s="50" t="s">
        <v>9153</v>
      </c>
      <c r="D852" s="50" t="s">
        <v>37</v>
      </c>
      <c r="E852" s="51">
        <v>45567</v>
      </c>
      <c r="F852" s="50" t="s">
        <v>72</v>
      </c>
      <c r="G852" s="50" t="s">
        <v>528</v>
      </c>
      <c r="H852" s="50" t="s">
        <v>529</v>
      </c>
      <c r="I852" s="50" t="s">
        <v>820</v>
      </c>
      <c r="J852" s="50" t="s">
        <v>8353</v>
      </c>
      <c r="K852" s="53">
        <v>334.07</v>
      </c>
      <c r="L852" s="50"/>
    </row>
    <row r="853" spans="1:12" x14ac:dyDescent="0.25">
      <c r="A853" s="50" t="s">
        <v>8336</v>
      </c>
      <c r="B853" s="50" t="s">
        <v>9485</v>
      </c>
      <c r="C853" s="50" t="s">
        <v>9153</v>
      </c>
      <c r="D853" s="50" t="s">
        <v>37</v>
      </c>
      <c r="E853" s="51">
        <v>45567</v>
      </c>
      <c r="F853" s="50" t="s">
        <v>72</v>
      </c>
      <c r="G853" s="50" t="s">
        <v>531</v>
      </c>
      <c r="H853" s="50" t="s">
        <v>532</v>
      </c>
      <c r="I853" s="50" t="s">
        <v>820</v>
      </c>
      <c r="J853" s="50" t="s">
        <v>8353</v>
      </c>
      <c r="K853" s="53">
        <v>334.08</v>
      </c>
      <c r="L853" s="50"/>
    </row>
    <row r="854" spans="1:12" x14ac:dyDescent="0.25">
      <c r="A854" s="50" t="s">
        <v>8336</v>
      </c>
      <c r="B854" s="50" t="s">
        <v>9486</v>
      </c>
      <c r="C854" s="50" t="s">
        <v>9153</v>
      </c>
      <c r="D854" s="50" t="s">
        <v>37</v>
      </c>
      <c r="E854" s="51">
        <v>45567</v>
      </c>
      <c r="F854" s="50" t="s">
        <v>72</v>
      </c>
      <c r="G854" s="50" t="s">
        <v>531</v>
      </c>
      <c r="H854" s="50" t="s">
        <v>532</v>
      </c>
      <c r="I854" s="50" t="s">
        <v>820</v>
      </c>
      <c r="J854" s="50" t="s">
        <v>8353</v>
      </c>
      <c r="K854" s="53">
        <v>334.07</v>
      </c>
      <c r="L854" s="50"/>
    </row>
    <row r="855" spans="1:12" x14ac:dyDescent="0.25">
      <c r="A855" s="50" t="s">
        <v>8336</v>
      </c>
      <c r="B855" s="50" t="s">
        <v>9487</v>
      </c>
      <c r="C855" s="50" t="s">
        <v>9159</v>
      </c>
      <c r="D855" s="50" t="s">
        <v>37</v>
      </c>
      <c r="E855" s="51">
        <v>45567</v>
      </c>
      <c r="F855" s="50" t="s">
        <v>72</v>
      </c>
      <c r="G855" s="50" t="s">
        <v>597</v>
      </c>
      <c r="H855" s="50" t="s">
        <v>598</v>
      </c>
      <c r="I855" s="50" t="s">
        <v>820</v>
      </c>
      <c r="J855" s="50" t="s">
        <v>8353</v>
      </c>
      <c r="K855" s="53">
        <v>580.74</v>
      </c>
      <c r="L855" s="50"/>
    </row>
    <row r="856" spans="1:12" x14ac:dyDescent="0.25">
      <c r="A856" s="50" t="s">
        <v>8336</v>
      </c>
      <c r="B856" s="50" t="s">
        <v>9488</v>
      </c>
      <c r="C856" s="50" t="s">
        <v>9159</v>
      </c>
      <c r="D856" s="50" t="s">
        <v>37</v>
      </c>
      <c r="E856" s="51">
        <v>45567</v>
      </c>
      <c r="F856" s="50" t="s">
        <v>72</v>
      </c>
      <c r="G856" s="50" t="s">
        <v>597</v>
      </c>
      <c r="H856" s="50" t="s">
        <v>598</v>
      </c>
      <c r="I856" s="50" t="s">
        <v>820</v>
      </c>
      <c r="J856" s="50" t="s">
        <v>8353</v>
      </c>
      <c r="K856" s="53">
        <v>580.74</v>
      </c>
      <c r="L856" s="50"/>
    </row>
    <row r="857" spans="1:12" x14ac:dyDescent="0.25">
      <c r="A857" s="50" t="s">
        <v>8336</v>
      </c>
      <c r="B857" s="50" t="s">
        <v>9489</v>
      </c>
      <c r="C857" s="50" t="s">
        <v>8482</v>
      </c>
      <c r="D857" s="50" t="s">
        <v>37</v>
      </c>
      <c r="E857" s="51">
        <v>45567</v>
      </c>
      <c r="F857" s="50" t="s">
        <v>72</v>
      </c>
      <c r="G857" s="50" t="s">
        <v>798</v>
      </c>
      <c r="H857" s="50" t="s">
        <v>799</v>
      </c>
      <c r="I857" s="50" t="s">
        <v>820</v>
      </c>
      <c r="J857" s="50" t="s">
        <v>8348</v>
      </c>
      <c r="K857" s="53">
        <v>1903.87</v>
      </c>
      <c r="L857" s="50"/>
    </row>
    <row r="858" spans="1:12" x14ac:dyDescent="0.25">
      <c r="A858" s="50" t="s">
        <v>8336</v>
      </c>
      <c r="B858" s="50" t="s">
        <v>9490</v>
      </c>
      <c r="C858" s="50" t="s">
        <v>8482</v>
      </c>
      <c r="D858" s="50" t="s">
        <v>37</v>
      </c>
      <c r="E858" s="51">
        <v>45567</v>
      </c>
      <c r="F858" s="50" t="s">
        <v>72</v>
      </c>
      <c r="G858" s="50" t="s">
        <v>3468</v>
      </c>
      <c r="H858" s="50" t="s">
        <v>3469</v>
      </c>
      <c r="I858" s="50" t="s">
        <v>820</v>
      </c>
      <c r="J858" s="50" t="s">
        <v>8348</v>
      </c>
      <c r="K858" s="53">
        <v>1903.86</v>
      </c>
      <c r="L858" s="50"/>
    </row>
    <row r="859" spans="1:12" x14ac:dyDescent="0.25">
      <c r="A859" s="50" t="s">
        <v>8336</v>
      </c>
      <c r="B859" s="50" t="s">
        <v>9491</v>
      </c>
      <c r="C859" s="50" t="s">
        <v>9168</v>
      </c>
      <c r="D859" s="50" t="s">
        <v>37</v>
      </c>
      <c r="E859" s="51">
        <v>45565</v>
      </c>
      <c r="F859" s="50" t="s">
        <v>72</v>
      </c>
      <c r="G859" s="50" t="s">
        <v>6185</v>
      </c>
      <c r="H859" s="50" t="s">
        <v>6186</v>
      </c>
      <c r="I859" s="50" t="s">
        <v>820</v>
      </c>
      <c r="J859" s="50" t="s">
        <v>8353</v>
      </c>
      <c r="K859" s="53">
        <v>353.29</v>
      </c>
      <c r="L859" s="50"/>
    </row>
    <row r="860" spans="1:12" x14ac:dyDescent="0.25">
      <c r="A860" s="50" t="s">
        <v>8336</v>
      </c>
      <c r="B860" s="50" t="s">
        <v>9492</v>
      </c>
      <c r="C860" s="50" t="s">
        <v>9168</v>
      </c>
      <c r="D860" s="50" t="s">
        <v>37</v>
      </c>
      <c r="E860" s="51">
        <v>45565</v>
      </c>
      <c r="F860" s="50" t="s">
        <v>72</v>
      </c>
      <c r="G860" s="50" t="s">
        <v>6185</v>
      </c>
      <c r="H860" s="50" t="s">
        <v>6186</v>
      </c>
      <c r="I860" s="50" t="s">
        <v>820</v>
      </c>
      <c r="J860" s="50" t="s">
        <v>8353</v>
      </c>
      <c r="K860" s="53">
        <v>353.28</v>
      </c>
      <c r="L860" s="50"/>
    </row>
    <row r="861" spans="1:12" x14ac:dyDescent="0.25">
      <c r="A861" s="50" t="s">
        <v>8336</v>
      </c>
      <c r="B861" s="50" t="s">
        <v>9493</v>
      </c>
      <c r="C861" s="50" t="s">
        <v>8612</v>
      </c>
      <c r="D861" s="50" t="s">
        <v>37</v>
      </c>
      <c r="E861" s="51">
        <v>45565</v>
      </c>
      <c r="F861" s="50" t="s">
        <v>72</v>
      </c>
      <c r="G861" s="50" t="s">
        <v>1078</v>
      </c>
      <c r="H861" s="50" t="s">
        <v>1079</v>
      </c>
      <c r="I861" s="50" t="s">
        <v>772</v>
      </c>
      <c r="J861" s="50" t="s">
        <v>8345</v>
      </c>
      <c r="K861" s="53">
        <v>1892.56</v>
      </c>
      <c r="L861" s="50"/>
    </row>
    <row r="862" spans="1:12" x14ac:dyDescent="0.25">
      <c r="A862" s="50" t="s">
        <v>8336</v>
      </c>
      <c r="B862" s="50" t="s">
        <v>9494</v>
      </c>
      <c r="C862" s="50" t="s">
        <v>8612</v>
      </c>
      <c r="D862" s="50" t="s">
        <v>37</v>
      </c>
      <c r="E862" s="51">
        <v>45565</v>
      </c>
      <c r="F862" s="50" t="s">
        <v>72</v>
      </c>
      <c r="G862" s="50" t="s">
        <v>1078</v>
      </c>
      <c r="H862" s="50" t="s">
        <v>1079</v>
      </c>
      <c r="I862" s="50" t="s">
        <v>772</v>
      </c>
      <c r="J862" s="50" t="s">
        <v>8345</v>
      </c>
      <c r="K862" s="53">
        <v>1892.56</v>
      </c>
      <c r="L862" s="50"/>
    </row>
    <row r="863" spans="1:12" x14ac:dyDescent="0.25">
      <c r="A863" s="50" t="s">
        <v>8336</v>
      </c>
      <c r="B863" s="50" t="s">
        <v>9495</v>
      </c>
      <c r="C863" s="50" t="s">
        <v>8612</v>
      </c>
      <c r="D863" s="50" t="s">
        <v>37</v>
      </c>
      <c r="E863" s="51">
        <v>45565</v>
      </c>
      <c r="F863" s="50" t="s">
        <v>72</v>
      </c>
      <c r="G863" s="50" t="s">
        <v>1078</v>
      </c>
      <c r="H863" s="50" t="s">
        <v>1079</v>
      </c>
      <c r="I863" s="50" t="s">
        <v>772</v>
      </c>
      <c r="J863" s="50" t="s">
        <v>8345</v>
      </c>
      <c r="K863" s="53">
        <v>1892.56</v>
      </c>
      <c r="L863" s="50"/>
    </row>
    <row r="864" spans="1:12" x14ac:dyDescent="0.25">
      <c r="A864" s="50" t="s">
        <v>8336</v>
      </c>
      <c r="B864" s="50" t="s">
        <v>9496</v>
      </c>
      <c r="C864" s="50" t="s">
        <v>8612</v>
      </c>
      <c r="D864" s="50" t="s">
        <v>37</v>
      </c>
      <c r="E864" s="51">
        <v>45565</v>
      </c>
      <c r="F864" s="50" t="s">
        <v>72</v>
      </c>
      <c r="G864" s="50" t="s">
        <v>1078</v>
      </c>
      <c r="H864" s="50" t="s">
        <v>1079</v>
      </c>
      <c r="I864" s="50" t="s">
        <v>772</v>
      </c>
      <c r="J864" s="50" t="s">
        <v>8345</v>
      </c>
      <c r="K864" s="53">
        <v>1892.56</v>
      </c>
      <c r="L864" s="50"/>
    </row>
    <row r="865" spans="1:12" x14ac:dyDescent="0.25">
      <c r="A865" s="50" t="s">
        <v>8336</v>
      </c>
      <c r="B865" s="50" t="s">
        <v>9497</v>
      </c>
      <c r="C865" s="50" t="s">
        <v>8612</v>
      </c>
      <c r="D865" s="50" t="s">
        <v>37</v>
      </c>
      <c r="E865" s="51">
        <v>45565</v>
      </c>
      <c r="F865" s="50" t="s">
        <v>72</v>
      </c>
      <c r="G865" s="50" t="s">
        <v>1078</v>
      </c>
      <c r="H865" s="50" t="s">
        <v>1079</v>
      </c>
      <c r="I865" s="50" t="s">
        <v>772</v>
      </c>
      <c r="J865" s="50" t="s">
        <v>8345</v>
      </c>
      <c r="K865" s="53">
        <v>1892.56</v>
      </c>
      <c r="L865" s="50"/>
    </row>
    <row r="866" spans="1:12" x14ac:dyDescent="0.25">
      <c r="A866" s="50" t="s">
        <v>8336</v>
      </c>
      <c r="B866" s="50" t="s">
        <v>9498</v>
      </c>
      <c r="C866" s="50" t="s">
        <v>8612</v>
      </c>
      <c r="D866" s="50" t="s">
        <v>37</v>
      </c>
      <c r="E866" s="51">
        <v>45565</v>
      </c>
      <c r="F866" s="50" t="s">
        <v>72</v>
      </c>
      <c r="G866" s="50" t="s">
        <v>1078</v>
      </c>
      <c r="H866" s="50" t="s">
        <v>1079</v>
      </c>
      <c r="I866" s="50" t="s">
        <v>772</v>
      </c>
      <c r="J866" s="50" t="s">
        <v>8345</v>
      </c>
      <c r="K866" s="53">
        <v>1892.56</v>
      </c>
      <c r="L866" s="50"/>
    </row>
    <row r="867" spans="1:12" x14ac:dyDescent="0.25">
      <c r="A867" s="50" t="s">
        <v>8336</v>
      </c>
      <c r="B867" s="50" t="s">
        <v>9499</v>
      </c>
      <c r="C867" s="50" t="s">
        <v>8612</v>
      </c>
      <c r="D867" s="50" t="s">
        <v>37</v>
      </c>
      <c r="E867" s="51">
        <v>45565</v>
      </c>
      <c r="F867" s="50" t="s">
        <v>72</v>
      </c>
      <c r="G867" s="50" t="s">
        <v>1078</v>
      </c>
      <c r="H867" s="50" t="s">
        <v>1079</v>
      </c>
      <c r="I867" s="50" t="s">
        <v>772</v>
      </c>
      <c r="J867" s="50" t="s">
        <v>8345</v>
      </c>
      <c r="K867" s="53">
        <v>1892.56</v>
      </c>
      <c r="L867" s="50"/>
    </row>
    <row r="868" spans="1:12" x14ac:dyDescent="0.25">
      <c r="A868" s="50" t="s">
        <v>8336</v>
      </c>
      <c r="B868" s="50" t="s">
        <v>9500</v>
      </c>
      <c r="C868" s="50" t="s">
        <v>8612</v>
      </c>
      <c r="D868" s="50" t="s">
        <v>37</v>
      </c>
      <c r="E868" s="51">
        <v>45565</v>
      </c>
      <c r="F868" s="50" t="s">
        <v>72</v>
      </c>
      <c r="G868" s="50" t="s">
        <v>1078</v>
      </c>
      <c r="H868" s="50" t="s">
        <v>1079</v>
      </c>
      <c r="I868" s="50" t="s">
        <v>772</v>
      </c>
      <c r="J868" s="50" t="s">
        <v>8345</v>
      </c>
      <c r="K868" s="53">
        <v>1892.57</v>
      </c>
      <c r="L868" s="50"/>
    </row>
    <row r="869" spans="1:12" x14ac:dyDescent="0.25">
      <c r="A869" s="50" t="s">
        <v>8336</v>
      </c>
      <c r="B869" s="50" t="s">
        <v>9501</v>
      </c>
      <c r="C869" s="50" t="s">
        <v>9502</v>
      </c>
      <c r="D869" s="50" t="s">
        <v>37</v>
      </c>
      <c r="E869" s="51">
        <v>45568</v>
      </c>
      <c r="F869" s="50" t="s">
        <v>72</v>
      </c>
      <c r="G869" s="50" t="s">
        <v>474</v>
      </c>
      <c r="H869" s="50" t="s">
        <v>475</v>
      </c>
      <c r="I869" s="50" t="s">
        <v>90</v>
      </c>
      <c r="J869" s="50" t="s">
        <v>8339</v>
      </c>
      <c r="K869" s="53">
        <v>1207.58</v>
      </c>
      <c r="L869" s="50"/>
    </row>
    <row r="870" spans="1:12" x14ac:dyDescent="0.25">
      <c r="A870" s="50" t="s">
        <v>8336</v>
      </c>
      <c r="B870" s="50" t="s">
        <v>9503</v>
      </c>
      <c r="C870" s="50" t="s">
        <v>9502</v>
      </c>
      <c r="D870" s="50" t="s">
        <v>37</v>
      </c>
      <c r="E870" s="51">
        <v>45568</v>
      </c>
      <c r="F870" s="50" t="s">
        <v>72</v>
      </c>
      <c r="G870" s="50" t="s">
        <v>474</v>
      </c>
      <c r="H870" s="50" t="s">
        <v>475</v>
      </c>
      <c r="I870" s="50" t="s">
        <v>90</v>
      </c>
      <c r="J870" s="50" t="s">
        <v>8339</v>
      </c>
      <c r="K870" s="53">
        <v>1207.58</v>
      </c>
      <c r="L870" s="50"/>
    </row>
    <row r="871" spans="1:12" x14ac:dyDescent="0.25">
      <c r="A871" s="50" t="s">
        <v>8336</v>
      </c>
      <c r="B871" s="50" t="s">
        <v>9504</v>
      </c>
      <c r="C871" s="50" t="s">
        <v>9502</v>
      </c>
      <c r="D871" s="50" t="s">
        <v>37</v>
      </c>
      <c r="E871" s="51">
        <v>45568</v>
      </c>
      <c r="F871" s="50" t="s">
        <v>72</v>
      </c>
      <c r="G871" s="50" t="s">
        <v>474</v>
      </c>
      <c r="H871" s="50" t="s">
        <v>475</v>
      </c>
      <c r="I871" s="50" t="s">
        <v>90</v>
      </c>
      <c r="J871" s="50" t="s">
        <v>8339</v>
      </c>
      <c r="K871" s="53">
        <v>1207.58</v>
      </c>
      <c r="L871" s="50"/>
    </row>
    <row r="872" spans="1:12" x14ac:dyDescent="0.25">
      <c r="A872" s="50" t="s">
        <v>8336</v>
      </c>
      <c r="B872" s="50" t="s">
        <v>9505</v>
      </c>
      <c r="C872" s="50" t="s">
        <v>9502</v>
      </c>
      <c r="D872" s="50" t="s">
        <v>37</v>
      </c>
      <c r="E872" s="51">
        <v>45568</v>
      </c>
      <c r="F872" s="50" t="s">
        <v>72</v>
      </c>
      <c r="G872" s="50" t="s">
        <v>474</v>
      </c>
      <c r="H872" s="50" t="s">
        <v>475</v>
      </c>
      <c r="I872" s="50" t="s">
        <v>90</v>
      </c>
      <c r="J872" s="50" t="s">
        <v>8339</v>
      </c>
      <c r="K872" s="53">
        <v>1207.58</v>
      </c>
      <c r="L872" s="50"/>
    </row>
    <row r="873" spans="1:12" x14ac:dyDescent="0.25">
      <c r="A873" s="50" t="s">
        <v>8336</v>
      </c>
      <c r="B873" s="50" t="s">
        <v>9506</v>
      </c>
      <c r="C873" s="50" t="s">
        <v>9502</v>
      </c>
      <c r="D873" s="50" t="s">
        <v>37</v>
      </c>
      <c r="E873" s="51">
        <v>45568</v>
      </c>
      <c r="F873" s="50" t="s">
        <v>72</v>
      </c>
      <c r="G873" s="50" t="s">
        <v>474</v>
      </c>
      <c r="H873" s="50" t="s">
        <v>475</v>
      </c>
      <c r="I873" s="50" t="s">
        <v>90</v>
      </c>
      <c r="J873" s="50" t="s">
        <v>8339</v>
      </c>
      <c r="K873" s="53">
        <v>1207.58</v>
      </c>
      <c r="L873" s="50"/>
    </row>
    <row r="874" spans="1:12" x14ac:dyDescent="0.25">
      <c r="A874" s="50" t="s">
        <v>8336</v>
      </c>
      <c r="B874" s="50" t="s">
        <v>9507</v>
      </c>
      <c r="C874" s="50" t="s">
        <v>9502</v>
      </c>
      <c r="D874" s="50" t="s">
        <v>37</v>
      </c>
      <c r="E874" s="51">
        <v>45568</v>
      </c>
      <c r="F874" s="50" t="s">
        <v>72</v>
      </c>
      <c r="G874" s="50" t="s">
        <v>474</v>
      </c>
      <c r="H874" s="50" t="s">
        <v>475</v>
      </c>
      <c r="I874" s="50" t="s">
        <v>90</v>
      </c>
      <c r="J874" s="50" t="s">
        <v>8339</v>
      </c>
      <c r="K874" s="53">
        <v>1207.58</v>
      </c>
      <c r="L874" s="50"/>
    </row>
    <row r="875" spans="1:12" x14ac:dyDescent="0.25">
      <c r="A875" s="50" t="s">
        <v>8336</v>
      </c>
      <c r="B875" s="50" t="s">
        <v>9508</v>
      </c>
      <c r="C875" s="50" t="s">
        <v>9502</v>
      </c>
      <c r="D875" s="50" t="s">
        <v>37</v>
      </c>
      <c r="E875" s="51">
        <v>45568</v>
      </c>
      <c r="F875" s="50" t="s">
        <v>72</v>
      </c>
      <c r="G875" s="50" t="s">
        <v>474</v>
      </c>
      <c r="H875" s="50" t="s">
        <v>475</v>
      </c>
      <c r="I875" s="50" t="s">
        <v>90</v>
      </c>
      <c r="J875" s="50" t="s">
        <v>8339</v>
      </c>
      <c r="K875" s="53">
        <v>1207.58</v>
      </c>
      <c r="L875" s="50"/>
    </row>
    <row r="876" spans="1:12" x14ac:dyDescent="0.25">
      <c r="A876" s="50" t="s">
        <v>8336</v>
      </c>
      <c r="B876" s="50" t="s">
        <v>9509</v>
      </c>
      <c r="C876" s="50" t="s">
        <v>9502</v>
      </c>
      <c r="D876" s="50" t="s">
        <v>37</v>
      </c>
      <c r="E876" s="51">
        <v>45568</v>
      </c>
      <c r="F876" s="50" t="s">
        <v>72</v>
      </c>
      <c r="G876" s="50" t="s">
        <v>474</v>
      </c>
      <c r="H876" s="50" t="s">
        <v>475</v>
      </c>
      <c r="I876" s="50" t="s">
        <v>90</v>
      </c>
      <c r="J876" s="50" t="s">
        <v>8339</v>
      </c>
      <c r="K876" s="53">
        <v>1207.58</v>
      </c>
      <c r="L876" s="50"/>
    </row>
    <row r="877" spans="1:12" x14ac:dyDescent="0.25">
      <c r="A877" s="50" t="s">
        <v>8336</v>
      </c>
      <c r="B877" s="50" t="s">
        <v>9510</v>
      </c>
      <c r="C877" s="50" t="s">
        <v>9502</v>
      </c>
      <c r="D877" s="50" t="s">
        <v>37</v>
      </c>
      <c r="E877" s="51">
        <v>45568</v>
      </c>
      <c r="F877" s="50" t="s">
        <v>72</v>
      </c>
      <c r="G877" s="50" t="s">
        <v>474</v>
      </c>
      <c r="H877" s="50" t="s">
        <v>475</v>
      </c>
      <c r="I877" s="50" t="s">
        <v>90</v>
      </c>
      <c r="J877" s="50" t="s">
        <v>8339</v>
      </c>
      <c r="K877" s="53">
        <v>1207.58</v>
      </c>
      <c r="L877" s="50"/>
    </row>
    <row r="878" spans="1:12" x14ac:dyDescent="0.25">
      <c r="A878" s="50" t="s">
        <v>8336</v>
      </c>
      <c r="B878" s="50" t="s">
        <v>9511</v>
      </c>
      <c r="C878" s="50" t="s">
        <v>9502</v>
      </c>
      <c r="D878" s="50" t="s">
        <v>37</v>
      </c>
      <c r="E878" s="51">
        <v>45568</v>
      </c>
      <c r="F878" s="50" t="s">
        <v>72</v>
      </c>
      <c r="G878" s="50" t="s">
        <v>474</v>
      </c>
      <c r="H878" s="50" t="s">
        <v>475</v>
      </c>
      <c r="I878" s="50" t="s">
        <v>90</v>
      </c>
      <c r="J878" s="50" t="s">
        <v>8339</v>
      </c>
      <c r="K878" s="53">
        <v>1207.58</v>
      </c>
      <c r="L878" s="50"/>
    </row>
    <row r="879" spans="1:12" x14ac:dyDescent="0.25">
      <c r="A879" s="50" t="s">
        <v>8336</v>
      </c>
      <c r="B879" s="50" t="s">
        <v>9512</v>
      </c>
      <c r="C879" s="50" t="s">
        <v>9502</v>
      </c>
      <c r="D879" s="50" t="s">
        <v>37</v>
      </c>
      <c r="E879" s="51">
        <v>45568</v>
      </c>
      <c r="F879" s="50" t="s">
        <v>72</v>
      </c>
      <c r="G879" s="50" t="s">
        <v>474</v>
      </c>
      <c r="H879" s="50" t="s">
        <v>475</v>
      </c>
      <c r="I879" s="50" t="s">
        <v>90</v>
      </c>
      <c r="J879" s="50" t="s">
        <v>8339</v>
      </c>
      <c r="K879" s="53">
        <v>1207.58</v>
      </c>
      <c r="L879" s="50"/>
    </row>
    <row r="880" spans="1:12" x14ac:dyDescent="0.25">
      <c r="A880" s="50" t="s">
        <v>8336</v>
      </c>
      <c r="B880" s="50" t="s">
        <v>9513</v>
      </c>
      <c r="C880" s="50" t="s">
        <v>9502</v>
      </c>
      <c r="D880" s="50" t="s">
        <v>37</v>
      </c>
      <c r="E880" s="51">
        <v>45568</v>
      </c>
      <c r="F880" s="50" t="s">
        <v>72</v>
      </c>
      <c r="G880" s="50" t="s">
        <v>474</v>
      </c>
      <c r="H880" s="50" t="s">
        <v>475</v>
      </c>
      <c r="I880" s="50" t="s">
        <v>90</v>
      </c>
      <c r="J880" s="50" t="s">
        <v>8339</v>
      </c>
      <c r="K880" s="53">
        <v>1207.58</v>
      </c>
      <c r="L880" s="50"/>
    </row>
    <row r="881" spans="1:12" x14ac:dyDescent="0.25">
      <c r="A881" s="50" t="s">
        <v>8336</v>
      </c>
      <c r="B881" s="50" t="s">
        <v>9514</v>
      </c>
      <c r="C881" s="50" t="s">
        <v>9502</v>
      </c>
      <c r="D881" s="50" t="s">
        <v>37</v>
      </c>
      <c r="E881" s="51">
        <v>45568</v>
      </c>
      <c r="F881" s="50" t="s">
        <v>72</v>
      </c>
      <c r="G881" s="50" t="s">
        <v>474</v>
      </c>
      <c r="H881" s="50" t="s">
        <v>475</v>
      </c>
      <c r="I881" s="50" t="s">
        <v>90</v>
      </c>
      <c r="J881" s="50" t="s">
        <v>8339</v>
      </c>
      <c r="K881" s="53">
        <v>1207.58</v>
      </c>
      <c r="L881" s="50"/>
    </row>
    <row r="882" spans="1:12" x14ac:dyDescent="0.25">
      <c r="A882" s="50" t="s">
        <v>8336</v>
      </c>
      <c r="B882" s="50" t="s">
        <v>9515</v>
      </c>
      <c r="C882" s="50" t="s">
        <v>9502</v>
      </c>
      <c r="D882" s="50" t="s">
        <v>37</v>
      </c>
      <c r="E882" s="51">
        <v>45568</v>
      </c>
      <c r="F882" s="50" t="s">
        <v>72</v>
      </c>
      <c r="G882" s="50" t="s">
        <v>474</v>
      </c>
      <c r="H882" s="50" t="s">
        <v>475</v>
      </c>
      <c r="I882" s="50" t="s">
        <v>90</v>
      </c>
      <c r="J882" s="50" t="s">
        <v>8339</v>
      </c>
      <c r="K882" s="53">
        <v>1207.58</v>
      </c>
      <c r="L882" s="50"/>
    </row>
    <row r="883" spans="1:12" x14ac:dyDescent="0.25">
      <c r="A883" s="50" t="s">
        <v>8336</v>
      </c>
      <c r="B883" s="50" t="s">
        <v>9516</v>
      </c>
      <c r="C883" s="50" t="s">
        <v>9502</v>
      </c>
      <c r="D883" s="50" t="s">
        <v>37</v>
      </c>
      <c r="E883" s="51">
        <v>45568</v>
      </c>
      <c r="F883" s="50" t="s">
        <v>72</v>
      </c>
      <c r="G883" s="50" t="s">
        <v>474</v>
      </c>
      <c r="H883" s="50" t="s">
        <v>475</v>
      </c>
      <c r="I883" s="50" t="s">
        <v>90</v>
      </c>
      <c r="J883" s="50" t="s">
        <v>8339</v>
      </c>
      <c r="K883" s="53">
        <v>1207.58</v>
      </c>
      <c r="L883" s="50"/>
    </row>
    <row r="884" spans="1:12" x14ac:dyDescent="0.25">
      <c r="A884" s="50" t="s">
        <v>8336</v>
      </c>
      <c r="B884" s="50" t="s">
        <v>9517</v>
      </c>
      <c r="C884" s="50" t="s">
        <v>9502</v>
      </c>
      <c r="D884" s="50" t="s">
        <v>37</v>
      </c>
      <c r="E884" s="51">
        <v>45568</v>
      </c>
      <c r="F884" s="50" t="s">
        <v>72</v>
      </c>
      <c r="G884" s="50" t="s">
        <v>474</v>
      </c>
      <c r="H884" s="50" t="s">
        <v>475</v>
      </c>
      <c r="I884" s="50" t="s">
        <v>90</v>
      </c>
      <c r="J884" s="50" t="s">
        <v>8339</v>
      </c>
      <c r="K884" s="53">
        <v>1207.58</v>
      </c>
      <c r="L884" s="50"/>
    </row>
    <row r="885" spans="1:12" x14ac:dyDescent="0.25">
      <c r="A885" s="50" t="s">
        <v>8336</v>
      </c>
      <c r="B885" s="50" t="s">
        <v>9518</v>
      </c>
      <c r="C885" s="50" t="s">
        <v>9502</v>
      </c>
      <c r="D885" s="50" t="s">
        <v>37</v>
      </c>
      <c r="E885" s="51">
        <v>45568</v>
      </c>
      <c r="F885" s="50" t="s">
        <v>72</v>
      </c>
      <c r="G885" s="50" t="s">
        <v>474</v>
      </c>
      <c r="H885" s="50" t="s">
        <v>475</v>
      </c>
      <c r="I885" s="50" t="s">
        <v>90</v>
      </c>
      <c r="J885" s="50" t="s">
        <v>8339</v>
      </c>
      <c r="K885" s="53">
        <v>1207.58</v>
      </c>
      <c r="L885" s="50"/>
    </row>
    <row r="886" spans="1:12" x14ac:dyDescent="0.25">
      <c r="A886" s="50" t="s">
        <v>8336</v>
      </c>
      <c r="B886" s="50" t="s">
        <v>9519</v>
      </c>
      <c r="C886" s="50" t="s">
        <v>9502</v>
      </c>
      <c r="D886" s="50" t="s">
        <v>37</v>
      </c>
      <c r="E886" s="51">
        <v>45568</v>
      </c>
      <c r="F886" s="50" t="s">
        <v>72</v>
      </c>
      <c r="G886" s="50" t="s">
        <v>474</v>
      </c>
      <c r="H886" s="50" t="s">
        <v>475</v>
      </c>
      <c r="I886" s="50" t="s">
        <v>90</v>
      </c>
      <c r="J886" s="50" t="s">
        <v>8339</v>
      </c>
      <c r="K886" s="53">
        <v>1207.58</v>
      </c>
      <c r="L886" s="50"/>
    </row>
    <row r="887" spans="1:12" x14ac:dyDescent="0.25">
      <c r="A887" s="50" t="s">
        <v>8336</v>
      </c>
      <c r="B887" s="50" t="s">
        <v>9520</v>
      </c>
      <c r="C887" s="50" t="s">
        <v>9502</v>
      </c>
      <c r="D887" s="50" t="s">
        <v>37</v>
      </c>
      <c r="E887" s="51">
        <v>45568</v>
      </c>
      <c r="F887" s="50" t="s">
        <v>72</v>
      </c>
      <c r="G887" s="50" t="s">
        <v>474</v>
      </c>
      <c r="H887" s="50" t="s">
        <v>475</v>
      </c>
      <c r="I887" s="50" t="s">
        <v>90</v>
      </c>
      <c r="J887" s="50" t="s">
        <v>8339</v>
      </c>
      <c r="K887" s="53">
        <v>1207.58</v>
      </c>
      <c r="L887" s="50"/>
    </row>
    <row r="888" spans="1:12" x14ac:dyDescent="0.25">
      <c r="A888" s="50" t="s">
        <v>8336</v>
      </c>
      <c r="B888" s="50" t="s">
        <v>9521</v>
      </c>
      <c r="C888" s="50" t="s">
        <v>9502</v>
      </c>
      <c r="D888" s="50" t="s">
        <v>37</v>
      </c>
      <c r="E888" s="51">
        <v>45568</v>
      </c>
      <c r="F888" s="50" t="s">
        <v>72</v>
      </c>
      <c r="G888" s="50" t="s">
        <v>474</v>
      </c>
      <c r="H888" s="50" t="s">
        <v>475</v>
      </c>
      <c r="I888" s="50" t="s">
        <v>90</v>
      </c>
      <c r="J888" s="50" t="s">
        <v>8339</v>
      </c>
      <c r="K888" s="53">
        <v>1207.58</v>
      </c>
      <c r="L888" s="50"/>
    </row>
    <row r="889" spans="1:12" x14ac:dyDescent="0.25">
      <c r="A889" s="50" t="s">
        <v>8336</v>
      </c>
      <c r="B889" s="50" t="s">
        <v>9522</v>
      </c>
      <c r="C889" s="50" t="s">
        <v>9502</v>
      </c>
      <c r="D889" s="50" t="s">
        <v>37</v>
      </c>
      <c r="E889" s="51">
        <v>45568</v>
      </c>
      <c r="F889" s="50" t="s">
        <v>72</v>
      </c>
      <c r="G889" s="50" t="s">
        <v>159</v>
      </c>
      <c r="H889" s="50" t="s">
        <v>160</v>
      </c>
      <c r="I889" s="50" t="s">
        <v>90</v>
      </c>
      <c r="J889" s="50" t="s">
        <v>8339</v>
      </c>
      <c r="K889" s="53">
        <v>1207.58</v>
      </c>
      <c r="L889" s="50"/>
    </row>
    <row r="890" spans="1:12" x14ac:dyDescent="0.25">
      <c r="A890" s="50" t="s">
        <v>8336</v>
      </c>
      <c r="B890" s="50" t="s">
        <v>9523</v>
      </c>
      <c r="C890" s="50" t="s">
        <v>9502</v>
      </c>
      <c r="D890" s="50" t="s">
        <v>37</v>
      </c>
      <c r="E890" s="51">
        <v>45568</v>
      </c>
      <c r="F890" s="50" t="s">
        <v>72</v>
      </c>
      <c r="G890" s="50" t="s">
        <v>159</v>
      </c>
      <c r="H890" s="50" t="s">
        <v>160</v>
      </c>
      <c r="I890" s="50" t="s">
        <v>90</v>
      </c>
      <c r="J890" s="50" t="s">
        <v>8339</v>
      </c>
      <c r="K890" s="53">
        <v>1207.58</v>
      </c>
      <c r="L890" s="50"/>
    </row>
    <row r="891" spans="1:12" x14ac:dyDescent="0.25">
      <c r="A891" s="50" t="s">
        <v>8336</v>
      </c>
      <c r="B891" s="50" t="s">
        <v>9524</v>
      </c>
      <c r="C891" s="50" t="s">
        <v>9502</v>
      </c>
      <c r="D891" s="50" t="s">
        <v>37</v>
      </c>
      <c r="E891" s="51">
        <v>45568</v>
      </c>
      <c r="F891" s="50" t="s">
        <v>72</v>
      </c>
      <c r="G891" s="50" t="s">
        <v>159</v>
      </c>
      <c r="H891" s="50" t="s">
        <v>160</v>
      </c>
      <c r="I891" s="50" t="s">
        <v>90</v>
      </c>
      <c r="J891" s="50" t="s">
        <v>8339</v>
      </c>
      <c r="K891" s="53">
        <v>1207.58</v>
      </c>
      <c r="L891" s="50"/>
    </row>
    <row r="892" spans="1:12" x14ac:dyDescent="0.25">
      <c r="A892" s="50" t="s">
        <v>8336</v>
      </c>
      <c r="B892" s="50" t="s">
        <v>9525</v>
      </c>
      <c r="C892" s="50" t="s">
        <v>9502</v>
      </c>
      <c r="D892" s="50" t="s">
        <v>37</v>
      </c>
      <c r="E892" s="51">
        <v>45568</v>
      </c>
      <c r="F892" s="50" t="s">
        <v>72</v>
      </c>
      <c r="G892" s="50" t="s">
        <v>159</v>
      </c>
      <c r="H892" s="50" t="s">
        <v>160</v>
      </c>
      <c r="I892" s="50" t="s">
        <v>90</v>
      </c>
      <c r="J892" s="50" t="s">
        <v>8339</v>
      </c>
      <c r="K892" s="53">
        <v>1207.58</v>
      </c>
      <c r="L892" s="50"/>
    </row>
    <row r="893" spans="1:12" x14ac:dyDescent="0.25">
      <c r="A893" s="50" t="s">
        <v>8336</v>
      </c>
      <c r="B893" s="50" t="s">
        <v>9526</v>
      </c>
      <c r="C893" s="50" t="s">
        <v>9502</v>
      </c>
      <c r="D893" s="50" t="s">
        <v>37</v>
      </c>
      <c r="E893" s="51">
        <v>45568</v>
      </c>
      <c r="F893" s="50" t="s">
        <v>72</v>
      </c>
      <c r="G893" s="50" t="s">
        <v>159</v>
      </c>
      <c r="H893" s="50" t="s">
        <v>160</v>
      </c>
      <c r="I893" s="50" t="s">
        <v>90</v>
      </c>
      <c r="J893" s="50" t="s">
        <v>8339</v>
      </c>
      <c r="K893" s="53">
        <v>1207.58</v>
      </c>
      <c r="L893" s="50"/>
    </row>
    <row r="894" spans="1:12" x14ac:dyDescent="0.25">
      <c r="A894" s="50" t="s">
        <v>8336</v>
      </c>
      <c r="B894" s="50" t="s">
        <v>9527</v>
      </c>
      <c r="C894" s="50" t="s">
        <v>9502</v>
      </c>
      <c r="D894" s="50" t="s">
        <v>37</v>
      </c>
      <c r="E894" s="51">
        <v>45568</v>
      </c>
      <c r="F894" s="50" t="s">
        <v>72</v>
      </c>
      <c r="G894" s="50" t="s">
        <v>159</v>
      </c>
      <c r="H894" s="50" t="s">
        <v>160</v>
      </c>
      <c r="I894" s="50" t="s">
        <v>90</v>
      </c>
      <c r="J894" s="50" t="s">
        <v>8339</v>
      </c>
      <c r="K894" s="53">
        <v>1207.58</v>
      </c>
      <c r="L894" s="50"/>
    </row>
    <row r="895" spans="1:12" x14ac:dyDescent="0.25">
      <c r="A895" s="50" t="s">
        <v>8336</v>
      </c>
      <c r="B895" s="50" t="s">
        <v>9528</v>
      </c>
      <c r="C895" s="50" t="s">
        <v>9502</v>
      </c>
      <c r="D895" s="50" t="s">
        <v>37</v>
      </c>
      <c r="E895" s="51">
        <v>45568</v>
      </c>
      <c r="F895" s="50" t="s">
        <v>72</v>
      </c>
      <c r="G895" s="50" t="s">
        <v>159</v>
      </c>
      <c r="H895" s="50" t="s">
        <v>160</v>
      </c>
      <c r="I895" s="50" t="s">
        <v>90</v>
      </c>
      <c r="J895" s="50" t="s">
        <v>8339</v>
      </c>
      <c r="K895" s="53">
        <v>1207.58</v>
      </c>
      <c r="L895" s="50"/>
    </row>
    <row r="896" spans="1:12" x14ac:dyDescent="0.25">
      <c r="A896" s="50" t="s">
        <v>8336</v>
      </c>
      <c r="B896" s="50" t="s">
        <v>9529</v>
      </c>
      <c r="C896" s="50" t="s">
        <v>9502</v>
      </c>
      <c r="D896" s="50" t="s">
        <v>37</v>
      </c>
      <c r="E896" s="51">
        <v>45568</v>
      </c>
      <c r="F896" s="50" t="s">
        <v>72</v>
      </c>
      <c r="G896" s="50" t="s">
        <v>159</v>
      </c>
      <c r="H896" s="50" t="s">
        <v>160</v>
      </c>
      <c r="I896" s="50" t="s">
        <v>90</v>
      </c>
      <c r="J896" s="50" t="s">
        <v>8339</v>
      </c>
      <c r="K896" s="53">
        <v>1207.58</v>
      </c>
      <c r="L896" s="50"/>
    </row>
    <row r="897" spans="1:12" x14ac:dyDescent="0.25">
      <c r="A897" s="50" t="s">
        <v>8336</v>
      </c>
      <c r="B897" s="50" t="s">
        <v>9530</v>
      </c>
      <c r="C897" s="50" t="s">
        <v>9502</v>
      </c>
      <c r="D897" s="50" t="s">
        <v>37</v>
      </c>
      <c r="E897" s="51">
        <v>45568</v>
      </c>
      <c r="F897" s="50" t="s">
        <v>72</v>
      </c>
      <c r="G897" s="50" t="s">
        <v>159</v>
      </c>
      <c r="H897" s="50" t="s">
        <v>160</v>
      </c>
      <c r="I897" s="50" t="s">
        <v>90</v>
      </c>
      <c r="J897" s="50" t="s">
        <v>8339</v>
      </c>
      <c r="K897" s="53">
        <v>1207.58</v>
      </c>
      <c r="L897" s="50"/>
    </row>
    <row r="898" spans="1:12" x14ac:dyDescent="0.25">
      <c r="A898" s="50" t="s">
        <v>8336</v>
      </c>
      <c r="B898" s="50" t="s">
        <v>9531</v>
      </c>
      <c r="C898" s="50" t="s">
        <v>9502</v>
      </c>
      <c r="D898" s="50" t="s">
        <v>37</v>
      </c>
      <c r="E898" s="51">
        <v>45568</v>
      </c>
      <c r="F898" s="50" t="s">
        <v>72</v>
      </c>
      <c r="G898" s="50" t="s">
        <v>159</v>
      </c>
      <c r="H898" s="50" t="s">
        <v>160</v>
      </c>
      <c r="I898" s="50" t="s">
        <v>90</v>
      </c>
      <c r="J898" s="50" t="s">
        <v>8339</v>
      </c>
      <c r="K898" s="53">
        <v>1207.58</v>
      </c>
      <c r="L898" s="50"/>
    </row>
    <row r="899" spans="1:12" x14ac:dyDescent="0.25">
      <c r="A899" s="50" t="s">
        <v>8336</v>
      </c>
      <c r="B899" s="50" t="s">
        <v>9532</v>
      </c>
      <c r="C899" s="50" t="s">
        <v>9502</v>
      </c>
      <c r="D899" s="50" t="s">
        <v>37</v>
      </c>
      <c r="E899" s="51">
        <v>45568</v>
      </c>
      <c r="F899" s="50" t="s">
        <v>72</v>
      </c>
      <c r="G899" s="50" t="s">
        <v>159</v>
      </c>
      <c r="H899" s="50" t="s">
        <v>160</v>
      </c>
      <c r="I899" s="50" t="s">
        <v>90</v>
      </c>
      <c r="J899" s="50" t="s">
        <v>8339</v>
      </c>
      <c r="K899" s="53">
        <v>1207.58</v>
      </c>
      <c r="L899" s="50"/>
    </row>
    <row r="900" spans="1:12" x14ac:dyDescent="0.25">
      <c r="A900" s="50" t="s">
        <v>8336</v>
      </c>
      <c r="B900" s="50" t="s">
        <v>9533</v>
      </c>
      <c r="C900" s="50" t="s">
        <v>9502</v>
      </c>
      <c r="D900" s="50" t="s">
        <v>37</v>
      </c>
      <c r="E900" s="51">
        <v>45568</v>
      </c>
      <c r="F900" s="50" t="s">
        <v>72</v>
      </c>
      <c r="G900" s="50" t="s">
        <v>159</v>
      </c>
      <c r="H900" s="50" t="s">
        <v>160</v>
      </c>
      <c r="I900" s="50" t="s">
        <v>90</v>
      </c>
      <c r="J900" s="50" t="s">
        <v>8339</v>
      </c>
      <c r="K900" s="53">
        <v>1207.58</v>
      </c>
      <c r="L900" s="50"/>
    </row>
    <row r="901" spans="1:12" x14ac:dyDescent="0.25">
      <c r="A901" s="50" t="s">
        <v>8336</v>
      </c>
      <c r="B901" s="50" t="s">
        <v>9534</v>
      </c>
      <c r="C901" s="50" t="s">
        <v>9502</v>
      </c>
      <c r="D901" s="50" t="s">
        <v>37</v>
      </c>
      <c r="E901" s="51">
        <v>45568</v>
      </c>
      <c r="F901" s="50" t="s">
        <v>72</v>
      </c>
      <c r="G901" s="50" t="s">
        <v>159</v>
      </c>
      <c r="H901" s="50" t="s">
        <v>160</v>
      </c>
      <c r="I901" s="50" t="s">
        <v>90</v>
      </c>
      <c r="J901" s="50" t="s">
        <v>8339</v>
      </c>
      <c r="K901" s="53">
        <v>1207.58</v>
      </c>
      <c r="L901" s="50"/>
    </row>
    <row r="902" spans="1:12" x14ac:dyDescent="0.25">
      <c r="A902" s="50" t="s">
        <v>8336</v>
      </c>
      <c r="B902" s="50" t="s">
        <v>9535</v>
      </c>
      <c r="C902" s="50" t="s">
        <v>9502</v>
      </c>
      <c r="D902" s="50" t="s">
        <v>37</v>
      </c>
      <c r="E902" s="51">
        <v>45568</v>
      </c>
      <c r="F902" s="50" t="s">
        <v>72</v>
      </c>
      <c r="G902" s="50" t="s">
        <v>159</v>
      </c>
      <c r="H902" s="50" t="s">
        <v>160</v>
      </c>
      <c r="I902" s="50" t="s">
        <v>90</v>
      </c>
      <c r="J902" s="50" t="s">
        <v>8339</v>
      </c>
      <c r="K902" s="53">
        <v>1207.58</v>
      </c>
      <c r="L902" s="50"/>
    </row>
    <row r="903" spans="1:12" x14ac:dyDescent="0.25">
      <c r="A903" s="50" t="s">
        <v>8336</v>
      </c>
      <c r="B903" s="50" t="s">
        <v>9536</v>
      </c>
      <c r="C903" s="50" t="s">
        <v>9502</v>
      </c>
      <c r="D903" s="50" t="s">
        <v>37</v>
      </c>
      <c r="E903" s="51">
        <v>45568</v>
      </c>
      <c r="F903" s="50" t="s">
        <v>72</v>
      </c>
      <c r="G903" s="50" t="s">
        <v>159</v>
      </c>
      <c r="H903" s="50" t="s">
        <v>160</v>
      </c>
      <c r="I903" s="50" t="s">
        <v>90</v>
      </c>
      <c r="J903" s="50" t="s">
        <v>8339</v>
      </c>
      <c r="K903" s="53">
        <v>1207.58</v>
      </c>
      <c r="L903" s="50"/>
    </row>
    <row r="904" spans="1:12" x14ac:dyDescent="0.25">
      <c r="A904" s="50" t="s">
        <v>8336</v>
      </c>
      <c r="B904" s="50" t="s">
        <v>9537</v>
      </c>
      <c r="C904" s="50" t="s">
        <v>2239</v>
      </c>
      <c r="D904" s="50" t="s">
        <v>37</v>
      </c>
      <c r="E904" s="51">
        <v>45569</v>
      </c>
      <c r="F904" s="50" t="s">
        <v>72</v>
      </c>
      <c r="G904" s="50" t="s">
        <v>256</v>
      </c>
      <c r="H904" s="50" t="s">
        <v>257</v>
      </c>
      <c r="I904" s="50" t="s">
        <v>593</v>
      </c>
      <c r="J904" s="50" t="s">
        <v>8339</v>
      </c>
      <c r="K904" s="53">
        <v>2691.9</v>
      </c>
      <c r="L904" s="50"/>
    </row>
    <row r="905" spans="1:12" x14ac:dyDescent="0.25">
      <c r="A905" s="50" t="s">
        <v>8336</v>
      </c>
      <c r="B905" s="50" t="s">
        <v>9538</v>
      </c>
      <c r="C905" s="50" t="s">
        <v>2241</v>
      </c>
      <c r="D905" s="50" t="s">
        <v>37</v>
      </c>
      <c r="E905" s="51">
        <v>45569</v>
      </c>
      <c r="F905" s="50" t="s">
        <v>72</v>
      </c>
      <c r="G905" s="50" t="s">
        <v>256</v>
      </c>
      <c r="H905" s="50" t="s">
        <v>257</v>
      </c>
      <c r="I905" s="50" t="s">
        <v>593</v>
      </c>
      <c r="J905" s="50" t="s">
        <v>8339</v>
      </c>
      <c r="K905" s="53">
        <v>2691.9</v>
      </c>
      <c r="L905" s="50"/>
    </row>
    <row r="906" spans="1:12" x14ac:dyDescent="0.25">
      <c r="A906" s="50" t="s">
        <v>8336</v>
      </c>
      <c r="B906" s="50" t="s">
        <v>9539</v>
      </c>
      <c r="C906" s="50" t="s">
        <v>8566</v>
      </c>
      <c r="D906" s="50" t="s">
        <v>37</v>
      </c>
      <c r="E906" s="51">
        <v>45572</v>
      </c>
      <c r="F906" s="50" t="s">
        <v>72</v>
      </c>
      <c r="G906" s="50" t="s">
        <v>481</v>
      </c>
      <c r="H906" s="50" t="s">
        <v>482</v>
      </c>
      <c r="I906" s="50" t="s">
        <v>3222</v>
      </c>
      <c r="J906" s="50" t="s">
        <v>8356</v>
      </c>
      <c r="K906" s="53">
        <v>1106.4000000000001</v>
      </c>
      <c r="L906" s="50"/>
    </row>
    <row r="907" spans="1:12" x14ac:dyDescent="0.25">
      <c r="A907" s="50" t="s">
        <v>8336</v>
      </c>
      <c r="B907" s="50" t="s">
        <v>9540</v>
      </c>
      <c r="C907" s="50" t="s">
        <v>8566</v>
      </c>
      <c r="D907" s="50" t="s">
        <v>37</v>
      </c>
      <c r="E907" s="51">
        <v>45572</v>
      </c>
      <c r="F907" s="50" t="s">
        <v>72</v>
      </c>
      <c r="G907" s="50" t="s">
        <v>106</v>
      </c>
      <c r="H907" s="50" t="s">
        <v>107</v>
      </c>
      <c r="I907" s="50" t="s">
        <v>3222</v>
      </c>
      <c r="J907" s="50" t="s">
        <v>8356</v>
      </c>
      <c r="K907" s="53">
        <v>1217.23</v>
      </c>
      <c r="L907" s="50"/>
    </row>
    <row r="908" spans="1:12" x14ac:dyDescent="0.25">
      <c r="A908" s="50" t="s">
        <v>8336</v>
      </c>
      <c r="B908" s="50" t="s">
        <v>9541</v>
      </c>
      <c r="C908" s="50" t="s">
        <v>8566</v>
      </c>
      <c r="D908" s="50" t="s">
        <v>37</v>
      </c>
      <c r="E908" s="51">
        <v>45572</v>
      </c>
      <c r="F908" s="50" t="s">
        <v>72</v>
      </c>
      <c r="G908" s="50" t="s">
        <v>106</v>
      </c>
      <c r="H908" s="50" t="s">
        <v>107</v>
      </c>
      <c r="I908" s="50" t="s">
        <v>3222</v>
      </c>
      <c r="J908" s="50" t="s">
        <v>8356</v>
      </c>
      <c r="K908" s="53">
        <v>1217.23</v>
      </c>
      <c r="L908" s="50"/>
    </row>
    <row r="909" spans="1:12" x14ac:dyDescent="0.25">
      <c r="A909" s="50" t="s">
        <v>8336</v>
      </c>
      <c r="B909" s="50" t="s">
        <v>9542</v>
      </c>
      <c r="C909" s="50" t="s">
        <v>8566</v>
      </c>
      <c r="D909" s="50" t="s">
        <v>37</v>
      </c>
      <c r="E909" s="51">
        <v>45572</v>
      </c>
      <c r="F909" s="50" t="s">
        <v>72</v>
      </c>
      <c r="G909" s="50" t="s">
        <v>106</v>
      </c>
      <c r="H909" s="50" t="s">
        <v>107</v>
      </c>
      <c r="I909" s="50" t="s">
        <v>3222</v>
      </c>
      <c r="J909" s="50" t="s">
        <v>8356</v>
      </c>
      <c r="K909" s="53">
        <v>1217.22</v>
      </c>
      <c r="L909" s="50"/>
    </row>
    <row r="910" spans="1:12" x14ac:dyDescent="0.25">
      <c r="A910" s="50" t="s">
        <v>8336</v>
      </c>
      <c r="B910" s="50" t="s">
        <v>9543</v>
      </c>
      <c r="C910" s="50" t="s">
        <v>9544</v>
      </c>
      <c r="D910" s="50" t="s">
        <v>37</v>
      </c>
      <c r="E910" s="51">
        <v>45572</v>
      </c>
      <c r="F910" s="50" t="s">
        <v>72</v>
      </c>
      <c r="G910" s="50" t="s">
        <v>127</v>
      </c>
      <c r="H910" s="50" t="s">
        <v>128</v>
      </c>
      <c r="I910" s="50" t="s">
        <v>3222</v>
      </c>
      <c r="J910" s="50" t="s">
        <v>8356</v>
      </c>
      <c r="K910" s="53">
        <v>2257.19</v>
      </c>
      <c r="L910" s="50"/>
    </row>
    <row r="911" spans="1:12" x14ac:dyDescent="0.25">
      <c r="A911" s="50" t="s">
        <v>8336</v>
      </c>
      <c r="B911" s="50" t="s">
        <v>9545</v>
      </c>
      <c r="C911" s="50" t="s">
        <v>9159</v>
      </c>
      <c r="D911" s="50" t="s">
        <v>37</v>
      </c>
      <c r="E911" s="51">
        <v>45572</v>
      </c>
      <c r="F911" s="50" t="s">
        <v>72</v>
      </c>
      <c r="G911" s="50" t="s">
        <v>302</v>
      </c>
      <c r="H911" s="50" t="s">
        <v>303</v>
      </c>
      <c r="I911" s="50" t="s">
        <v>820</v>
      </c>
      <c r="J911" s="50" t="s">
        <v>8353</v>
      </c>
      <c r="K911" s="53">
        <v>580.74</v>
      </c>
      <c r="L911" s="50"/>
    </row>
    <row r="912" spans="1:12" x14ac:dyDescent="0.25">
      <c r="A912" s="50" t="s">
        <v>8336</v>
      </c>
      <c r="B912" s="50" t="s">
        <v>9546</v>
      </c>
      <c r="C912" s="50" t="s">
        <v>9159</v>
      </c>
      <c r="D912" s="50" t="s">
        <v>37</v>
      </c>
      <c r="E912" s="51">
        <v>45572</v>
      </c>
      <c r="F912" s="50" t="s">
        <v>72</v>
      </c>
      <c r="G912" s="50" t="s">
        <v>302</v>
      </c>
      <c r="H912" s="50" t="s">
        <v>303</v>
      </c>
      <c r="I912" s="50" t="s">
        <v>820</v>
      </c>
      <c r="J912" s="50" t="s">
        <v>8353</v>
      </c>
      <c r="K912" s="53">
        <v>580.73</v>
      </c>
      <c r="L912" s="50"/>
    </row>
    <row r="913" spans="1:12" x14ac:dyDescent="0.25">
      <c r="A913" s="50" t="s">
        <v>8336</v>
      </c>
      <c r="B913" s="50" t="s">
        <v>9547</v>
      </c>
      <c r="C913" s="50" t="s">
        <v>9159</v>
      </c>
      <c r="D913" s="50" t="s">
        <v>37</v>
      </c>
      <c r="E913" s="51">
        <v>45572</v>
      </c>
      <c r="F913" s="50" t="s">
        <v>72</v>
      </c>
      <c r="G913" s="50" t="s">
        <v>152</v>
      </c>
      <c r="H913" s="50" t="s">
        <v>153</v>
      </c>
      <c r="I913" s="50" t="s">
        <v>820</v>
      </c>
      <c r="J913" s="50" t="s">
        <v>8353</v>
      </c>
      <c r="K913" s="53">
        <v>580.74</v>
      </c>
      <c r="L913" s="50"/>
    </row>
    <row r="914" spans="1:12" x14ac:dyDescent="0.25">
      <c r="A914" s="50" t="s">
        <v>8336</v>
      </c>
      <c r="B914" s="50" t="s">
        <v>9548</v>
      </c>
      <c r="C914" s="50" t="s">
        <v>8419</v>
      </c>
      <c r="D914" s="50" t="s">
        <v>37</v>
      </c>
      <c r="E914" s="51">
        <v>45572</v>
      </c>
      <c r="F914" s="50" t="s">
        <v>72</v>
      </c>
      <c r="G914" s="50" t="s">
        <v>388</v>
      </c>
      <c r="H914" s="50" t="s">
        <v>389</v>
      </c>
      <c r="I914" s="50" t="s">
        <v>820</v>
      </c>
      <c r="J914" s="50" t="s">
        <v>8353</v>
      </c>
      <c r="K914" s="53">
        <v>476.57</v>
      </c>
      <c r="L914" s="50"/>
    </row>
    <row r="915" spans="1:12" x14ac:dyDescent="0.25">
      <c r="A915" s="50" t="s">
        <v>8336</v>
      </c>
      <c r="B915" s="50" t="s">
        <v>9549</v>
      </c>
      <c r="C915" s="50" t="s">
        <v>9550</v>
      </c>
      <c r="D915" s="50" t="s">
        <v>37</v>
      </c>
      <c r="E915" s="51">
        <v>45572</v>
      </c>
      <c r="F915" s="50" t="s">
        <v>72</v>
      </c>
      <c r="G915" s="50" t="s">
        <v>6285</v>
      </c>
      <c r="H915" s="50" t="s">
        <v>6286</v>
      </c>
      <c r="I915" s="50" t="s">
        <v>3222</v>
      </c>
      <c r="J915" s="50" t="s">
        <v>8416</v>
      </c>
      <c r="K915" s="53">
        <v>1161.48</v>
      </c>
      <c r="L915" s="50"/>
    </row>
    <row r="916" spans="1:12" x14ac:dyDescent="0.25">
      <c r="A916" s="50" t="s">
        <v>8336</v>
      </c>
      <c r="B916" s="50" t="s">
        <v>9551</v>
      </c>
      <c r="C916" s="50" t="s">
        <v>9552</v>
      </c>
      <c r="D916" s="50" t="s">
        <v>37</v>
      </c>
      <c r="E916" s="51">
        <v>45572</v>
      </c>
      <c r="F916" s="50" t="s">
        <v>72</v>
      </c>
      <c r="G916" s="50" t="s">
        <v>6374</v>
      </c>
      <c r="H916" s="50" t="s">
        <v>6375</v>
      </c>
      <c r="I916" s="50" t="s">
        <v>3222</v>
      </c>
      <c r="J916" s="50" t="s">
        <v>8416</v>
      </c>
      <c r="K916" s="53">
        <v>1161.48</v>
      </c>
      <c r="L916" s="50"/>
    </row>
    <row r="917" spans="1:12" x14ac:dyDescent="0.25">
      <c r="A917" s="50" t="s">
        <v>8336</v>
      </c>
      <c r="B917" s="50" t="s">
        <v>9553</v>
      </c>
      <c r="C917" s="50" t="s">
        <v>9554</v>
      </c>
      <c r="D917" s="50" t="s">
        <v>37</v>
      </c>
      <c r="E917" s="51">
        <v>45573</v>
      </c>
      <c r="F917" s="50" t="s">
        <v>72</v>
      </c>
      <c r="G917" s="50" t="s">
        <v>462</v>
      </c>
      <c r="H917" s="50" t="s">
        <v>463</v>
      </c>
      <c r="I917" s="50" t="s">
        <v>772</v>
      </c>
      <c r="J917" s="50" t="s">
        <v>8345</v>
      </c>
      <c r="K917" s="53">
        <v>1259.25</v>
      </c>
      <c r="L917" s="50"/>
    </row>
    <row r="918" spans="1:12" x14ac:dyDescent="0.25">
      <c r="A918" s="50" t="s">
        <v>8336</v>
      </c>
      <c r="B918" s="50" t="s">
        <v>9555</v>
      </c>
      <c r="C918" s="50" t="s">
        <v>9554</v>
      </c>
      <c r="D918" s="50" t="s">
        <v>37</v>
      </c>
      <c r="E918" s="51">
        <v>45573</v>
      </c>
      <c r="F918" s="50" t="s">
        <v>72</v>
      </c>
      <c r="G918" s="50" t="s">
        <v>462</v>
      </c>
      <c r="H918" s="50" t="s">
        <v>463</v>
      </c>
      <c r="I918" s="50" t="s">
        <v>772</v>
      </c>
      <c r="J918" s="50" t="s">
        <v>8345</v>
      </c>
      <c r="K918" s="53">
        <v>1259.25</v>
      </c>
      <c r="L918" s="50"/>
    </row>
    <row r="919" spans="1:12" x14ac:dyDescent="0.25">
      <c r="A919" s="50" t="s">
        <v>8336</v>
      </c>
      <c r="B919" s="50" t="s">
        <v>9556</v>
      </c>
      <c r="C919" s="50" t="s">
        <v>9554</v>
      </c>
      <c r="D919" s="50" t="s">
        <v>37</v>
      </c>
      <c r="E919" s="51">
        <v>45573</v>
      </c>
      <c r="F919" s="50" t="s">
        <v>72</v>
      </c>
      <c r="G919" s="50" t="s">
        <v>462</v>
      </c>
      <c r="H919" s="50" t="s">
        <v>463</v>
      </c>
      <c r="I919" s="50" t="s">
        <v>772</v>
      </c>
      <c r="J919" s="50" t="s">
        <v>8345</v>
      </c>
      <c r="K919" s="53">
        <v>1259.25</v>
      </c>
      <c r="L919" s="50"/>
    </row>
    <row r="920" spans="1:12" x14ac:dyDescent="0.25">
      <c r="A920" s="50" t="s">
        <v>8336</v>
      </c>
      <c r="B920" s="50" t="s">
        <v>9557</v>
      </c>
      <c r="C920" s="50" t="s">
        <v>9554</v>
      </c>
      <c r="D920" s="50" t="s">
        <v>37</v>
      </c>
      <c r="E920" s="51">
        <v>45573</v>
      </c>
      <c r="F920" s="50" t="s">
        <v>72</v>
      </c>
      <c r="G920" s="50" t="s">
        <v>462</v>
      </c>
      <c r="H920" s="50" t="s">
        <v>463</v>
      </c>
      <c r="I920" s="50" t="s">
        <v>772</v>
      </c>
      <c r="J920" s="50" t="s">
        <v>8345</v>
      </c>
      <c r="K920" s="53">
        <v>1259.24</v>
      </c>
      <c r="L920" s="50"/>
    </row>
    <row r="921" spans="1:12" x14ac:dyDescent="0.25">
      <c r="A921" s="50" t="s">
        <v>8336</v>
      </c>
      <c r="B921" s="50" t="s">
        <v>9558</v>
      </c>
      <c r="C921" s="50" t="s">
        <v>9559</v>
      </c>
      <c r="D921" s="50" t="s">
        <v>37</v>
      </c>
      <c r="E921" s="51">
        <v>45573</v>
      </c>
      <c r="F921" s="50" t="s">
        <v>72</v>
      </c>
      <c r="G921" s="50" t="s">
        <v>111</v>
      </c>
      <c r="H921" s="50" t="s">
        <v>112</v>
      </c>
      <c r="I921" s="50" t="s">
        <v>820</v>
      </c>
      <c r="J921" s="50" t="s">
        <v>8353</v>
      </c>
      <c r="K921" s="53">
        <v>979.69</v>
      </c>
      <c r="L921" s="50"/>
    </row>
    <row r="922" spans="1:12" x14ac:dyDescent="0.25">
      <c r="A922" s="50" t="s">
        <v>8336</v>
      </c>
      <c r="B922" s="50" t="s">
        <v>9560</v>
      </c>
      <c r="C922" s="50" t="s">
        <v>9561</v>
      </c>
      <c r="D922" s="50" t="s">
        <v>37</v>
      </c>
      <c r="E922" s="51">
        <v>45573</v>
      </c>
      <c r="F922" s="50" t="s">
        <v>72</v>
      </c>
      <c r="G922" s="50" t="s">
        <v>478</v>
      </c>
      <c r="H922" s="50" t="s">
        <v>479</v>
      </c>
      <c r="I922" s="50" t="s">
        <v>820</v>
      </c>
      <c r="J922" s="50" t="s">
        <v>8348</v>
      </c>
      <c r="K922" s="53">
        <v>1236.98</v>
      </c>
      <c r="L922" s="50"/>
    </row>
    <row r="923" spans="1:12" x14ac:dyDescent="0.25">
      <c r="A923" s="50" t="s">
        <v>8336</v>
      </c>
      <c r="B923" s="50" t="s">
        <v>9562</v>
      </c>
      <c r="C923" s="50" t="s">
        <v>9563</v>
      </c>
      <c r="D923" s="50" t="s">
        <v>37</v>
      </c>
      <c r="E923" s="51">
        <v>45574</v>
      </c>
      <c r="F923" s="50" t="s">
        <v>72</v>
      </c>
      <c r="G923" s="50" t="s">
        <v>135</v>
      </c>
      <c r="H923" s="50" t="s">
        <v>136</v>
      </c>
      <c r="I923" s="50" t="s">
        <v>3222</v>
      </c>
      <c r="J923" s="50" t="s">
        <v>8416</v>
      </c>
      <c r="K923" s="53">
        <v>1161.48</v>
      </c>
      <c r="L923" s="50"/>
    </row>
    <row r="924" spans="1:12" x14ac:dyDescent="0.25">
      <c r="A924" s="50" t="s">
        <v>8336</v>
      </c>
      <c r="B924" s="50" t="s">
        <v>9564</v>
      </c>
      <c r="C924" s="50" t="s">
        <v>9565</v>
      </c>
      <c r="D924" s="50" t="s">
        <v>37</v>
      </c>
      <c r="E924" s="51">
        <v>45574</v>
      </c>
      <c r="F924" s="50" t="s">
        <v>72</v>
      </c>
      <c r="G924" s="50" t="s">
        <v>135</v>
      </c>
      <c r="H924" s="50" t="s">
        <v>136</v>
      </c>
      <c r="I924" s="50" t="s">
        <v>3222</v>
      </c>
      <c r="J924" s="50" t="s">
        <v>8416</v>
      </c>
      <c r="K924" s="53">
        <v>1161.48</v>
      </c>
      <c r="L924" s="50"/>
    </row>
    <row r="925" spans="1:12" x14ac:dyDescent="0.25">
      <c r="A925" s="50" t="s">
        <v>8336</v>
      </c>
      <c r="B925" s="50" t="s">
        <v>9566</v>
      </c>
      <c r="C925" s="50" t="s">
        <v>9201</v>
      </c>
      <c r="D925" s="50" t="s">
        <v>37</v>
      </c>
      <c r="E925" s="51">
        <v>45576</v>
      </c>
      <c r="F925" s="50" t="s">
        <v>72</v>
      </c>
      <c r="G925" s="50" t="s">
        <v>1056</v>
      </c>
      <c r="H925" s="50" t="s">
        <v>1057</v>
      </c>
      <c r="I925" s="50" t="s">
        <v>820</v>
      </c>
      <c r="J925" s="50" t="s">
        <v>8353</v>
      </c>
      <c r="K925" s="53">
        <v>840.16</v>
      </c>
      <c r="L925" s="50"/>
    </row>
    <row r="926" spans="1:12" x14ac:dyDescent="0.25">
      <c r="A926" s="50" t="s">
        <v>8336</v>
      </c>
      <c r="B926" s="50" t="s">
        <v>9567</v>
      </c>
      <c r="C926" s="50" t="s">
        <v>9159</v>
      </c>
      <c r="D926" s="50" t="s">
        <v>37</v>
      </c>
      <c r="E926" s="51">
        <v>45576</v>
      </c>
      <c r="F926" s="50" t="s">
        <v>72</v>
      </c>
      <c r="G926" s="50" t="s">
        <v>3343</v>
      </c>
      <c r="H926" s="50" t="s">
        <v>3344</v>
      </c>
      <c r="I926" s="50" t="s">
        <v>820</v>
      </c>
      <c r="J926" s="50" t="s">
        <v>8353</v>
      </c>
      <c r="K926" s="53">
        <v>580.74</v>
      </c>
      <c r="L926" s="50"/>
    </row>
    <row r="927" spans="1:12" x14ac:dyDescent="0.25">
      <c r="A927" s="50" t="s">
        <v>8336</v>
      </c>
      <c r="B927" s="50" t="s">
        <v>9568</v>
      </c>
      <c r="C927" s="50" t="s">
        <v>9159</v>
      </c>
      <c r="D927" s="50" t="s">
        <v>37</v>
      </c>
      <c r="E927" s="51">
        <v>45576</v>
      </c>
      <c r="F927" s="50" t="s">
        <v>72</v>
      </c>
      <c r="G927" s="50" t="s">
        <v>278</v>
      </c>
      <c r="H927" s="50" t="s">
        <v>279</v>
      </c>
      <c r="I927" s="50" t="s">
        <v>820</v>
      </c>
      <c r="J927" s="50" t="s">
        <v>8353</v>
      </c>
      <c r="K927" s="53">
        <v>580.74</v>
      </c>
      <c r="L927" s="50"/>
    </row>
    <row r="928" spans="1:12" x14ac:dyDescent="0.25">
      <c r="A928" s="50" t="s">
        <v>8336</v>
      </c>
      <c r="B928" s="50" t="s">
        <v>9569</v>
      </c>
      <c r="C928" s="50" t="s">
        <v>9570</v>
      </c>
      <c r="D928" s="50" t="s">
        <v>37</v>
      </c>
      <c r="E928" s="51">
        <v>45579</v>
      </c>
      <c r="F928" s="50" t="s">
        <v>72</v>
      </c>
      <c r="G928" s="50" t="s">
        <v>247</v>
      </c>
      <c r="H928" s="50" t="s">
        <v>248</v>
      </c>
      <c r="I928" s="50" t="s">
        <v>3222</v>
      </c>
      <c r="J928" s="50" t="s">
        <v>8416</v>
      </c>
      <c r="K928" s="53">
        <v>1161.48</v>
      </c>
      <c r="L928" s="50"/>
    </row>
    <row r="929" spans="1:12" x14ac:dyDescent="0.25">
      <c r="A929" s="50" t="s">
        <v>8336</v>
      </c>
      <c r="B929" s="50" t="s">
        <v>9571</v>
      </c>
      <c r="C929" s="50" t="s">
        <v>9159</v>
      </c>
      <c r="D929" s="50" t="s">
        <v>37</v>
      </c>
      <c r="E929" s="51">
        <v>45579</v>
      </c>
      <c r="F929" s="50" t="s">
        <v>72</v>
      </c>
      <c r="G929" s="50" t="s">
        <v>9572</v>
      </c>
      <c r="H929" s="50" t="s">
        <v>9573</v>
      </c>
      <c r="I929" s="50" t="s">
        <v>820</v>
      </c>
      <c r="J929" s="50" t="s">
        <v>8353</v>
      </c>
      <c r="K929" s="53">
        <v>580.74</v>
      </c>
      <c r="L929" s="50"/>
    </row>
    <row r="930" spans="1:12" x14ac:dyDescent="0.25">
      <c r="A930" s="50" t="s">
        <v>8336</v>
      </c>
      <c r="B930" s="50" t="s">
        <v>9574</v>
      </c>
      <c r="C930" s="50" t="s">
        <v>8419</v>
      </c>
      <c r="D930" s="50" t="s">
        <v>37</v>
      </c>
      <c r="E930" s="51">
        <v>45579</v>
      </c>
      <c r="F930" s="50" t="s">
        <v>72</v>
      </c>
      <c r="G930" s="50" t="s">
        <v>388</v>
      </c>
      <c r="H930" s="50" t="s">
        <v>389</v>
      </c>
      <c r="I930" s="50" t="s">
        <v>820</v>
      </c>
      <c r="J930" s="50" t="s">
        <v>8353</v>
      </c>
      <c r="K930" s="53">
        <v>476.57</v>
      </c>
      <c r="L930" s="50"/>
    </row>
    <row r="931" spans="1:12" x14ac:dyDescent="0.25">
      <c r="A931" s="50" t="s">
        <v>8336</v>
      </c>
      <c r="B931" s="50" t="s">
        <v>9575</v>
      </c>
      <c r="C931" s="50" t="s">
        <v>8419</v>
      </c>
      <c r="D931" s="50" t="s">
        <v>37</v>
      </c>
      <c r="E931" s="51">
        <v>45579</v>
      </c>
      <c r="F931" s="50" t="s">
        <v>72</v>
      </c>
      <c r="G931" s="50" t="s">
        <v>106</v>
      </c>
      <c r="H931" s="50" t="s">
        <v>107</v>
      </c>
      <c r="I931" s="50" t="s">
        <v>820</v>
      </c>
      <c r="J931" s="50" t="s">
        <v>8353</v>
      </c>
      <c r="K931" s="53">
        <v>476.57</v>
      </c>
      <c r="L931" s="50"/>
    </row>
    <row r="932" spans="1:12" x14ac:dyDescent="0.25">
      <c r="A932" s="50" t="s">
        <v>8336</v>
      </c>
      <c r="B932" s="50" t="s">
        <v>9576</v>
      </c>
      <c r="C932" s="50" t="s">
        <v>9129</v>
      </c>
      <c r="D932" s="50" t="s">
        <v>37</v>
      </c>
      <c r="E932" s="51">
        <v>45580</v>
      </c>
      <c r="F932" s="50" t="s">
        <v>72</v>
      </c>
      <c r="G932" s="50" t="s">
        <v>1135</v>
      </c>
      <c r="H932" s="50" t="s">
        <v>1136</v>
      </c>
      <c r="I932" s="50" t="s">
        <v>3222</v>
      </c>
      <c r="J932" s="50" t="s">
        <v>8356</v>
      </c>
      <c r="K932" s="53">
        <v>2206.13</v>
      </c>
      <c r="L932" s="50"/>
    </row>
    <row r="933" spans="1:12" x14ac:dyDescent="0.25">
      <c r="A933" s="50" t="s">
        <v>8336</v>
      </c>
      <c r="B933" s="50" t="s">
        <v>9577</v>
      </c>
      <c r="C933" s="50" t="s">
        <v>8455</v>
      </c>
      <c r="D933" s="50" t="s">
        <v>37</v>
      </c>
      <c r="E933" s="51">
        <v>45580</v>
      </c>
      <c r="F933" s="50" t="s">
        <v>72</v>
      </c>
      <c r="G933" s="50" t="s">
        <v>4095</v>
      </c>
      <c r="H933" s="50" t="s">
        <v>4096</v>
      </c>
      <c r="I933" s="50" t="s">
        <v>3222</v>
      </c>
      <c r="J933" s="50" t="s">
        <v>8356</v>
      </c>
      <c r="K933" s="53">
        <v>1121.4100000000001</v>
      </c>
      <c r="L933" s="50"/>
    </row>
    <row r="934" spans="1:12" x14ac:dyDescent="0.25">
      <c r="A934" s="50" t="s">
        <v>8336</v>
      </c>
      <c r="B934" s="50" t="s">
        <v>9578</v>
      </c>
      <c r="C934" s="50" t="s">
        <v>8968</v>
      </c>
      <c r="D934" s="50" t="s">
        <v>37</v>
      </c>
      <c r="E934" s="51">
        <v>45581</v>
      </c>
      <c r="F934" s="50" t="s">
        <v>72</v>
      </c>
      <c r="G934" s="50" t="s">
        <v>693</v>
      </c>
      <c r="H934" s="50" t="s">
        <v>694</v>
      </c>
      <c r="I934" s="50" t="s">
        <v>772</v>
      </c>
      <c r="J934" s="50" t="s">
        <v>8345</v>
      </c>
      <c r="K934" s="53">
        <v>2429.44</v>
      </c>
      <c r="L934" s="50"/>
    </row>
    <row r="935" spans="1:12" x14ac:dyDescent="0.25">
      <c r="A935" s="50" t="s">
        <v>8336</v>
      </c>
      <c r="B935" s="50" t="s">
        <v>9579</v>
      </c>
      <c r="C935" s="50" t="s">
        <v>9580</v>
      </c>
      <c r="D935" s="50" t="s">
        <v>37</v>
      </c>
      <c r="E935" s="51">
        <v>45581</v>
      </c>
      <c r="F935" s="50" t="s">
        <v>72</v>
      </c>
      <c r="G935" s="50" t="s">
        <v>462</v>
      </c>
      <c r="H935" s="50" t="s">
        <v>463</v>
      </c>
      <c r="I935" s="50" t="s">
        <v>772</v>
      </c>
      <c r="J935" s="50" t="s">
        <v>8345</v>
      </c>
      <c r="K935" s="53">
        <v>2569.9499999999998</v>
      </c>
      <c r="L935" s="50"/>
    </row>
    <row r="936" spans="1:12" x14ac:dyDescent="0.25">
      <c r="A936" s="50" t="s">
        <v>8336</v>
      </c>
      <c r="B936" s="50" t="s">
        <v>9581</v>
      </c>
      <c r="C936" s="50" t="s">
        <v>8450</v>
      </c>
      <c r="D936" s="50" t="s">
        <v>37</v>
      </c>
      <c r="E936" s="51">
        <v>45582</v>
      </c>
      <c r="F936" s="50" t="s">
        <v>72</v>
      </c>
      <c r="G936" s="50" t="s">
        <v>170</v>
      </c>
      <c r="H936" s="50" t="s">
        <v>171</v>
      </c>
      <c r="I936" s="50" t="s">
        <v>8041</v>
      </c>
      <c r="J936" s="50" t="s">
        <v>8442</v>
      </c>
      <c r="K936" s="53">
        <v>153.38999999999999</v>
      </c>
      <c r="L936" s="50"/>
    </row>
    <row r="937" spans="1:12" x14ac:dyDescent="0.25">
      <c r="A937" s="50" t="s">
        <v>8336</v>
      </c>
      <c r="B937" s="50" t="s">
        <v>9582</v>
      </c>
      <c r="C937" s="50" t="s">
        <v>9583</v>
      </c>
      <c r="D937" s="50" t="s">
        <v>37</v>
      </c>
      <c r="E937" s="51">
        <v>45582</v>
      </c>
      <c r="F937" s="50" t="s">
        <v>72</v>
      </c>
      <c r="G937" s="50" t="s">
        <v>548</v>
      </c>
      <c r="H937" s="50" t="s">
        <v>549</v>
      </c>
      <c r="I937" s="50" t="s">
        <v>772</v>
      </c>
      <c r="J937" s="50" t="s">
        <v>8345</v>
      </c>
      <c r="K937" s="53">
        <v>1242.9000000000001</v>
      </c>
      <c r="L937" s="50"/>
    </row>
    <row r="938" spans="1:12" x14ac:dyDescent="0.25">
      <c r="A938" s="50" t="s">
        <v>8336</v>
      </c>
      <c r="B938" s="50" t="s">
        <v>9584</v>
      </c>
      <c r="C938" s="50" t="s">
        <v>9583</v>
      </c>
      <c r="D938" s="50" t="s">
        <v>37</v>
      </c>
      <c r="E938" s="51">
        <v>45582</v>
      </c>
      <c r="F938" s="50" t="s">
        <v>72</v>
      </c>
      <c r="G938" s="50" t="s">
        <v>1572</v>
      </c>
      <c r="H938" s="50" t="s">
        <v>1573</v>
      </c>
      <c r="I938" s="50" t="s">
        <v>772</v>
      </c>
      <c r="J938" s="50" t="s">
        <v>8345</v>
      </c>
      <c r="K938" s="53">
        <v>1242.9000000000001</v>
      </c>
      <c r="L938" s="50"/>
    </row>
    <row r="939" spans="1:12" x14ac:dyDescent="0.25">
      <c r="A939" s="50" t="s">
        <v>8336</v>
      </c>
      <c r="B939" s="50" t="s">
        <v>9585</v>
      </c>
      <c r="C939" s="50" t="s">
        <v>9586</v>
      </c>
      <c r="D939" s="50" t="s">
        <v>37</v>
      </c>
      <c r="E939" s="51">
        <v>45582</v>
      </c>
      <c r="F939" s="50" t="s">
        <v>72</v>
      </c>
      <c r="G939" s="50" t="s">
        <v>783</v>
      </c>
      <c r="H939" s="50" t="s">
        <v>784</v>
      </c>
      <c r="I939" s="50" t="s">
        <v>8041</v>
      </c>
      <c r="J939" s="50" t="s">
        <v>8442</v>
      </c>
      <c r="K939" s="53">
        <v>77.19</v>
      </c>
      <c r="L939" s="50"/>
    </row>
    <row r="940" spans="1:12" x14ac:dyDescent="0.25">
      <c r="A940" s="50" t="s">
        <v>8336</v>
      </c>
      <c r="B940" s="50" t="s">
        <v>9587</v>
      </c>
      <c r="C940" s="50" t="s">
        <v>9588</v>
      </c>
      <c r="D940" s="50" t="s">
        <v>37</v>
      </c>
      <c r="E940" s="51">
        <v>45582</v>
      </c>
      <c r="F940" s="50" t="s">
        <v>72</v>
      </c>
      <c r="G940" s="50" t="s">
        <v>818</v>
      </c>
      <c r="H940" s="50" t="s">
        <v>819</v>
      </c>
      <c r="I940" s="50" t="s">
        <v>8041</v>
      </c>
      <c r="J940" s="50" t="s">
        <v>8442</v>
      </c>
      <c r="K940" s="53">
        <v>277.08</v>
      </c>
      <c r="L940" s="50"/>
    </row>
    <row r="941" spans="1:12" x14ac:dyDescent="0.25">
      <c r="A941" s="50" t="s">
        <v>8336</v>
      </c>
      <c r="B941" s="50" t="s">
        <v>9589</v>
      </c>
      <c r="C941" s="50" t="s">
        <v>9590</v>
      </c>
      <c r="D941" s="50" t="s">
        <v>37</v>
      </c>
      <c r="E941" s="51">
        <v>45582</v>
      </c>
      <c r="F941" s="50" t="s">
        <v>72</v>
      </c>
      <c r="G941" s="50" t="s">
        <v>462</v>
      </c>
      <c r="H941" s="50" t="s">
        <v>463</v>
      </c>
      <c r="I941" s="50" t="s">
        <v>772</v>
      </c>
      <c r="J941" s="50" t="s">
        <v>8345</v>
      </c>
      <c r="K941" s="53">
        <v>1255</v>
      </c>
      <c r="L941" s="50"/>
    </row>
    <row r="942" spans="1:12" x14ac:dyDescent="0.25">
      <c r="A942" s="50" t="s">
        <v>8336</v>
      </c>
      <c r="B942" s="50" t="s">
        <v>9591</v>
      </c>
      <c r="C942" s="50" t="s">
        <v>9002</v>
      </c>
      <c r="D942" s="50" t="s">
        <v>37</v>
      </c>
      <c r="E942" s="51">
        <v>45583</v>
      </c>
      <c r="F942" s="50" t="s">
        <v>72</v>
      </c>
      <c r="G942" s="50" t="s">
        <v>645</v>
      </c>
      <c r="H942" s="50" t="s">
        <v>646</v>
      </c>
      <c r="I942" s="50" t="s">
        <v>820</v>
      </c>
      <c r="J942" s="50" t="s">
        <v>8353</v>
      </c>
      <c r="K942" s="53">
        <v>979.69</v>
      </c>
      <c r="L942" s="50"/>
    </row>
    <row r="943" spans="1:12" x14ac:dyDescent="0.25">
      <c r="A943" s="50" t="s">
        <v>8336</v>
      </c>
      <c r="B943" s="50" t="s">
        <v>9592</v>
      </c>
      <c r="C943" s="50" t="s">
        <v>9593</v>
      </c>
      <c r="D943" s="50" t="s">
        <v>37</v>
      </c>
      <c r="E943" s="51">
        <v>45586</v>
      </c>
      <c r="F943" s="50" t="s">
        <v>72</v>
      </c>
      <c r="G943" s="50" t="s">
        <v>3734</v>
      </c>
      <c r="H943" s="50" t="s">
        <v>3735</v>
      </c>
      <c r="I943" s="50" t="s">
        <v>3222</v>
      </c>
      <c r="J943" s="50" t="s">
        <v>8416</v>
      </c>
      <c r="K943" s="53">
        <v>1161.48</v>
      </c>
      <c r="L943" s="50"/>
    </row>
    <row r="944" spans="1:12" x14ac:dyDescent="0.25">
      <c r="A944" s="50" t="s">
        <v>8336</v>
      </c>
      <c r="B944" s="50" t="s">
        <v>9594</v>
      </c>
      <c r="C944" s="50" t="s">
        <v>8419</v>
      </c>
      <c r="D944" s="50" t="s">
        <v>37</v>
      </c>
      <c r="E944" s="51">
        <v>45587</v>
      </c>
      <c r="F944" s="50" t="s">
        <v>72</v>
      </c>
      <c r="G944" s="50" t="s">
        <v>274</v>
      </c>
      <c r="H944" s="50" t="s">
        <v>275</v>
      </c>
      <c r="I944" s="50" t="s">
        <v>820</v>
      </c>
      <c r="J944" s="50" t="s">
        <v>8353</v>
      </c>
      <c r="K944" s="53">
        <v>476.54</v>
      </c>
      <c r="L944" s="50"/>
    </row>
    <row r="945" spans="1:12" x14ac:dyDescent="0.25">
      <c r="A945" s="50" t="s">
        <v>8336</v>
      </c>
      <c r="B945" s="50" t="s">
        <v>9595</v>
      </c>
      <c r="C945" s="50" t="s">
        <v>9596</v>
      </c>
      <c r="D945" s="50" t="s">
        <v>37</v>
      </c>
      <c r="E945" s="51">
        <v>45587</v>
      </c>
      <c r="F945" s="50" t="s">
        <v>72</v>
      </c>
      <c r="G945" s="50" t="s">
        <v>462</v>
      </c>
      <c r="H945" s="50" t="s">
        <v>463</v>
      </c>
      <c r="I945" s="50" t="s">
        <v>820</v>
      </c>
      <c r="J945" s="50" t="s">
        <v>8348</v>
      </c>
      <c r="K945" s="53">
        <v>2153</v>
      </c>
      <c r="L945" s="50"/>
    </row>
    <row r="946" spans="1:12" x14ac:dyDescent="0.25">
      <c r="A946" s="50" t="s">
        <v>8336</v>
      </c>
      <c r="B946" s="50" t="s">
        <v>9597</v>
      </c>
      <c r="C946" s="50" t="s">
        <v>9598</v>
      </c>
      <c r="D946" s="50" t="s">
        <v>37</v>
      </c>
      <c r="E946" s="51">
        <v>45587</v>
      </c>
      <c r="F946" s="50" t="s">
        <v>72</v>
      </c>
      <c r="G946" s="50" t="s">
        <v>462</v>
      </c>
      <c r="H946" s="50" t="s">
        <v>463</v>
      </c>
      <c r="I946" s="50" t="s">
        <v>820</v>
      </c>
      <c r="J946" s="50" t="s">
        <v>8348</v>
      </c>
      <c r="K946" s="53">
        <v>1353</v>
      </c>
      <c r="L946" s="50"/>
    </row>
    <row r="947" spans="1:12" x14ac:dyDescent="0.25">
      <c r="A947" s="50" t="s">
        <v>8336</v>
      </c>
      <c r="B947" s="50" t="s">
        <v>9599</v>
      </c>
      <c r="C947" s="50" t="s">
        <v>9600</v>
      </c>
      <c r="D947" s="50" t="s">
        <v>37</v>
      </c>
      <c r="E947" s="51">
        <v>45588</v>
      </c>
      <c r="F947" s="50" t="s">
        <v>72</v>
      </c>
      <c r="G947" s="50" t="s">
        <v>4233</v>
      </c>
      <c r="H947" s="50" t="s">
        <v>4234</v>
      </c>
      <c r="I947" s="50" t="s">
        <v>3222</v>
      </c>
      <c r="J947" s="50" t="s">
        <v>8416</v>
      </c>
      <c r="K947" s="53">
        <v>1161.48</v>
      </c>
      <c r="L947" s="50"/>
    </row>
    <row r="948" spans="1:12" x14ac:dyDescent="0.25">
      <c r="A948" s="50" t="s">
        <v>8336</v>
      </c>
      <c r="B948" s="50" t="s">
        <v>9601</v>
      </c>
      <c r="C948" s="50" t="s">
        <v>9602</v>
      </c>
      <c r="D948" s="50" t="s">
        <v>37</v>
      </c>
      <c r="E948" s="51">
        <v>45589</v>
      </c>
      <c r="F948" s="50" t="s">
        <v>72</v>
      </c>
      <c r="G948" s="50" t="s">
        <v>1135</v>
      </c>
      <c r="H948" s="50" t="s">
        <v>1136</v>
      </c>
      <c r="I948" s="50" t="s">
        <v>772</v>
      </c>
      <c r="J948" s="50" t="s">
        <v>8345</v>
      </c>
      <c r="K948" s="53">
        <v>1114.5</v>
      </c>
      <c r="L948" s="50"/>
    </row>
    <row r="949" spans="1:12" x14ac:dyDescent="0.25">
      <c r="A949" s="50" t="s">
        <v>8336</v>
      </c>
      <c r="B949" s="50" t="s">
        <v>9603</v>
      </c>
      <c r="C949" s="50" t="s">
        <v>9602</v>
      </c>
      <c r="D949" s="50" t="s">
        <v>37</v>
      </c>
      <c r="E949" s="51">
        <v>45589</v>
      </c>
      <c r="F949" s="50" t="s">
        <v>72</v>
      </c>
      <c r="G949" s="50" t="s">
        <v>1135</v>
      </c>
      <c r="H949" s="50" t="s">
        <v>1136</v>
      </c>
      <c r="I949" s="50" t="s">
        <v>772</v>
      </c>
      <c r="J949" s="50" t="s">
        <v>8345</v>
      </c>
      <c r="K949" s="53">
        <v>1114.5</v>
      </c>
      <c r="L949" s="50"/>
    </row>
    <row r="950" spans="1:12" x14ac:dyDescent="0.25">
      <c r="A950" s="50" t="s">
        <v>8336</v>
      </c>
      <c r="B950" s="50" t="s">
        <v>9604</v>
      </c>
      <c r="C950" s="50" t="s">
        <v>9170</v>
      </c>
      <c r="D950" s="50" t="s">
        <v>37</v>
      </c>
      <c r="E950" s="51">
        <v>45590</v>
      </c>
      <c r="F950" s="50" t="s">
        <v>72</v>
      </c>
      <c r="G950" s="50" t="s">
        <v>106</v>
      </c>
      <c r="H950" s="50" t="s">
        <v>107</v>
      </c>
      <c r="I950" s="50" t="s">
        <v>820</v>
      </c>
      <c r="J950" s="50" t="s">
        <v>8353</v>
      </c>
      <c r="K950" s="53">
        <v>478.96</v>
      </c>
      <c r="L950" s="50"/>
    </row>
    <row r="951" spans="1:12" x14ac:dyDescent="0.25">
      <c r="A951" s="50" t="s">
        <v>8336</v>
      </c>
      <c r="B951" s="50" t="s">
        <v>9605</v>
      </c>
      <c r="C951" s="50" t="s">
        <v>9170</v>
      </c>
      <c r="D951" s="50" t="s">
        <v>37</v>
      </c>
      <c r="E951" s="51">
        <v>45590</v>
      </c>
      <c r="F951" s="50" t="s">
        <v>72</v>
      </c>
      <c r="G951" s="50" t="s">
        <v>3590</v>
      </c>
      <c r="H951" s="50" t="s">
        <v>3591</v>
      </c>
      <c r="I951" s="50" t="s">
        <v>820</v>
      </c>
      <c r="J951" s="50" t="s">
        <v>8353</v>
      </c>
      <c r="K951" s="53">
        <v>478.96</v>
      </c>
      <c r="L951" s="50"/>
    </row>
    <row r="952" spans="1:12" x14ac:dyDescent="0.25">
      <c r="A952" s="50" t="s">
        <v>8336</v>
      </c>
      <c r="B952" s="50" t="s">
        <v>9606</v>
      </c>
      <c r="C952" s="50" t="s">
        <v>9170</v>
      </c>
      <c r="D952" s="50" t="s">
        <v>37</v>
      </c>
      <c r="E952" s="51">
        <v>45590</v>
      </c>
      <c r="F952" s="50" t="s">
        <v>72</v>
      </c>
      <c r="G952" s="50" t="s">
        <v>612</v>
      </c>
      <c r="H952" s="50" t="s">
        <v>613</v>
      </c>
      <c r="I952" s="50" t="s">
        <v>820</v>
      </c>
      <c r="J952" s="50" t="s">
        <v>8353</v>
      </c>
      <c r="K952" s="53">
        <v>478.96</v>
      </c>
      <c r="L952" s="50"/>
    </row>
    <row r="953" spans="1:12" x14ac:dyDescent="0.25">
      <c r="A953" s="50" t="s">
        <v>8336</v>
      </c>
      <c r="B953" s="50" t="s">
        <v>9607</v>
      </c>
      <c r="C953" s="50" t="s">
        <v>9170</v>
      </c>
      <c r="D953" s="50" t="s">
        <v>37</v>
      </c>
      <c r="E953" s="51">
        <v>45590</v>
      </c>
      <c r="F953" s="50" t="s">
        <v>72</v>
      </c>
      <c r="G953" s="50" t="s">
        <v>612</v>
      </c>
      <c r="H953" s="50" t="s">
        <v>613</v>
      </c>
      <c r="I953" s="50" t="s">
        <v>820</v>
      </c>
      <c r="J953" s="50" t="s">
        <v>8353</v>
      </c>
      <c r="K953" s="53">
        <v>478.96</v>
      </c>
      <c r="L953" s="50"/>
    </row>
    <row r="954" spans="1:12" x14ac:dyDescent="0.25">
      <c r="A954" s="50" t="s">
        <v>8336</v>
      </c>
      <c r="B954" s="50" t="s">
        <v>9608</v>
      </c>
      <c r="C954" s="50" t="s">
        <v>9170</v>
      </c>
      <c r="D954" s="50" t="s">
        <v>37</v>
      </c>
      <c r="E954" s="51">
        <v>45590</v>
      </c>
      <c r="F954" s="50" t="s">
        <v>72</v>
      </c>
      <c r="G954" s="50" t="s">
        <v>612</v>
      </c>
      <c r="H954" s="50" t="s">
        <v>613</v>
      </c>
      <c r="I954" s="50" t="s">
        <v>820</v>
      </c>
      <c r="J954" s="50" t="s">
        <v>8353</v>
      </c>
      <c r="K954" s="53">
        <v>478.95</v>
      </c>
      <c r="L954" s="50"/>
    </row>
    <row r="955" spans="1:12" x14ac:dyDescent="0.25">
      <c r="A955" s="50" t="s">
        <v>8336</v>
      </c>
      <c r="B955" s="50" t="s">
        <v>9609</v>
      </c>
      <c r="C955" s="50" t="s">
        <v>9168</v>
      </c>
      <c r="D955" s="50" t="s">
        <v>37</v>
      </c>
      <c r="E955" s="51">
        <v>45590</v>
      </c>
      <c r="F955" s="50" t="s">
        <v>72</v>
      </c>
      <c r="G955" s="50" t="s">
        <v>3105</v>
      </c>
      <c r="H955" s="50" t="s">
        <v>3106</v>
      </c>
      <c r="I955" s="50" t="s">
        <v>820</v>
      </c>
      <c r="J955" s="50" t="s">
        <v>8353</v>
      </c>
      <c r="K955" s="53">
        <v>353.24</v>
      </c>
      <c r="L955" s="50"/>
    </row>
    <row r="956" spans="1:12" x14ac:dyDescent="0.25">
      <c r="A956" s="50" t="s">
        <v>8336</v>
      </c>
      <c r="B956" s="50" t="s">
        <v>9610</v>
      </c>
      <c r="C956" s="50" t="s">
        <v>9168</v>
      </c>
      <c r="D956" s="50" t="s">
        <v>37</v>
      </c>
      <c r="E956" s="51">
        <v>45590</v>
      </c>
      <c r="F956" s="50" t="s">
        <v>72</v>
      </c>
      <c r="G956" s="50" t="s">
        <v>3105</v>
      </c>
      <c r="H956" s="50" t="s">
        <v>3106</v>
      </c>
      <c r="I956" s="50" t="s">
        <v>820</v>
      </c>
      <c r="J956" s="50" t="s">
        <v>8353</v>
      </c>
      <c r="K956" s="53">
        <v>353.23</v>
      </c>
      <c r="L956" s="50"/>
    </row>
    <row r="957" spans="1:12" x14ac:dyDescent="0.25">
      <c r="A957" s="50" t="s">
        <v>8336</v>
      </c>
      <c r="B957" s="50" t="s">
        <v>9611</v>
      </c>
      <c r="C957" s="50" t="s">
        <v>8488</v>
      </c>
      <c r="D957" s="50" t="s">
        <v>37</v>
      </c>
      <c r="E957" s="51">
        <v>45594</v>
      </c>
      <c r="F957" s="50" t="s">
        <v>72</v>
      </c>
      <c r="G957" s="50" t="s">
        <v>2037</v>
      </c>
      <c r="H957" s="50" t="s">
        <v>2038</v>
      </c>
      <c r="I957" s="50" t="s">
        <v>3222</v>
      </c>
      <c r="J957" s="50" t="s">
        <v>8356</v>
      </c>
      <c r="K957" s="53">
        <v>2703.73</v>
      </c>
      <c r="L957" s="50"/>
    </row>
    <row r="958" spans="1:12" x14ac:dyDescent="0.25">
      <c r="A958" s="50" t="s">
        <v>8336</v>
      </c>
      <c r="B958" s="50" t="s">
        <v>9612</v>
      </c>
      <c r="C958" s="50" t="s">
        <v>9613</v>
      </c>
      <c r="D958" s="50" t="s">
        <v>37</v>
      </c>
      <c r="E958" s="51">
        <v>45595</v>
      </c>
      <c r="F958" s="50" t="s">
        <v>72</v>
      </c>
      <c r="G958" s="50" t="s">
        <v>783</v>
      </c>
      <c r="H958" s="50" t="s">
        <v>784</v>
      </c>
      <c r="I958" s="50" t="s">
        <v>814</v>
      </c>
      <c r="J958" s="50" t="s">
        <v>8345</v>
      </c>
      <c r="K958" s="53">
        <v>1436.88</v>
      </c>
      <c r="L958" s="50"/>
    </row>
    <row r="959" spans="1:12" x14ac:dyDescent="0.25">
      <c r="A959" s="50" t="s">
        <v>8336</v>
      </c>
      <c r="B959" s="50" t="s">
        <v>9614</v>
      </c>
      <c r="C959" s="50" t="s">
        <v>9615</v>
      </c>
      <c r="D959" s="50" t="s">
        <v>37</v>
      </c>
      <c r="E959" s="51">
        <v>45595</v>
      </c>
      <c r="F959" s="50" t="s">
        <v>72</v>
      </c>
      <c r="G959" s="50" t="s">
        <v>783</v>
      </c>
      <c r="H959" s="50" t="s">
        <v>784</v>
      </c>
      <c r="I959" s="50" t="s">
        <v>814</v>
      </c>
      <c r="J959" s="50" t="s">
        <v>8345</v>
      </c>
      <c r="K959" s="53">
        <v>1216.2</v>
      </c>
      <c r="L959" s="50"/>
    </row>
    <row r="960" spans="1:12" x14ac:dyDescent="0.25">
      <c r="A960" s="50" t="s">
        <v>8336</v>
      </c>
      <c r="B960" s="50" t="s">
        <v>9616</v>
      </c>
      <c r="C960" s="50" t="s">
        <v>9617</v>
      </c>
      <c r="D960" s="50" t="s">
        <v>37</v>
      </c>
      <c r="E960" s="51">
        <v>45595</v>
      </c>
      <c r="F960" s="50" t="s">
        <v>72</v>
      </c>
      <c r="G960" s="50" t="s">
        <v>783</v>
      </c>
      <c r="H960" s="50" t="s">
        <v>784</v>
      </c>
      <c r="I960" s="50" t="s">
        <v>814</v>
      </c>
      <c r="J960" s="50" t="s">
        <v>8345</v>
      </c>
      <c r="K960" s="53">
        <v>1646.67</v>
      </c>
      <c r="L960" s="50"/>
    </row>
    <row r="961" spans="1:12" x14ac:dyDescent="0.25">
      <c r="A961" s="50" t="s">
        <v>8336</v>
      </c>
      <c r="B961" s="50" t="s">
        <v>9618</v>
      </c>
      <c r="C961" s="50" t="s">
        <v>9619</v>
      </c>
      <c r="D961" s="50" t="s">
        <v>37</v>
      </c>
      <c r="E961" s="51">
        <v>45595</v>
      </c>
      <c r="F961" s="50" t="s">
        <v>72</v>
      </c>
      <c r="G961" s="50" t="s">
        <v>783</v>
      </c>
      <c r="H961" s="50" t="s">
        <v>784</v>
      </c>
      <c r="I961" s="50" t="s">
        <v>814</v>
      </c>
      <c r="J961" s="50" t="s">
        <v>8345</v>
      </c>
      <c r="K961" s="53">
        <v>1627.87</v>
      </c>
      <c r="L961" s="50"/>
    </row>
    <row r="962" spans="1:12" x14ac:dyDescent="0.25">
      <c r="A962" s="50" t="s">
        <v>8336</v>
      </c>
      <c r="B962" s="50" t="s">
        <v>9620</v>
      </c>
      <c r="C962" s="50" t="s">
        <v>9621</v>
      </c>
      <c r="D962" s="50" t="s">
        <v>37</v>
      </c>
      <c r="E962" s="51">
        <v>45595</v>
      </c>
      <c r="F962" s="50" t="s">
        <v>72</v>
      </c>
      <c r="G962" s="50" t="s">
        <v>783</v>
      </c>
      <c r="H962" s="50" t="s">
        <v>784</v>
      </c>
      <c r="I962" s="50" t="s">
        <v>814</v>
      </c>
      <c r="J962" s="50" t="s">
        <v>8345</v>
      </c>
      <c r="K962" s="53">
        <v>2245.37</v>
      </c>
      <c r="L962" s="50"/>
    </row>
    <row r="963" spans="1:12" x14ac:dyDescent="0.25">
      <c r="A963" s="50" t="s">
        <v>8336</v>
      </c>
      <c r="B963" s="50" t="s">
        <v>9622</v>
      </c>
      <c r="C963" s="50" t="s">
        <v>9623</v>
      </c>
      <c r="D963" s="50" t="s">
        <v>37</v>
      </c>
      <c r="E963" s="51">
        <v>45595</v>
      </c>
      <c r="F963" s="50" t="s">
        <v>72</v>
      </c>
      <c r="G963" s="50" t="s">
        <v>435</v>
      </c>
      <c r="H963" s="50" t="s">
        <v>436</v>
      </c>
      <c r="I963" s="50" t="s">
        <v>820</v>
      </c>
      <c r="J963" s="50" t="s">
        <v>8353</v>
      </c>
      <c r="K963" s="53">
        <v>939.58</v>
      </c>
      <c r="L963" s="50"/>
    </row>
    <row r="964" spans="1:12" x14ac:dyDescent="0.25">
      <c r="A964" s="50" t="s">
        <v>8336</v>
      </c>
      <c r="B964" s="50" t="s">
        <v>9624</v>
      </c>
      <c r="C964" s="50" t="s">
        <v>9588</v>
      </c>
      <c r="D964" s="50" t="s">
        <v>37</v>
      </c>
      <c r="E964" s="51">
        <v>45596</v>
      </c>
      <c r="F964" s="50" t="s">
        <v>72</v>
      </c>
      <c r="G964" s="50" t="s">
        <v>818</v>
      </c>
      <c r="H964" s="50" t="s">
        <v>819</v>
      </c>
      <c r="I964" s="50" t="s">
        <v>8041</v>
      </c>
      <c r="J964" s="50" t="s">
        <v>8442</v>
      </c>
      <c r="K964" s="53">
        <v>277.08999999999997</v>
      </c>
      <c r="L964" s="50"/>
    </row>
    <row r="965" spans="1:12" x14ac:dyDescent="0.25">
      <c r="A965" s="50" t="s">
        <v>8336</v>
      </c>
      <c r="B965" s="50" t="s">
        <v>9625</v>
      </c>
      <c r="C965" s="50" t="s">
        <v>9588</v>
      </c>
      <c r="D965" s="50" t="s">
        <v>37</v>
      </c>
      <c r="E965" s="51">
        <v>45596</v>
      </c>
      <c r="F965" s="50" t="s">
        <v>72</v>
      </c>
      <c r="G965" s="50" t="s">
        <v>818</v>
      </c>
      <c r="H965" s="50" t="s">
        <v>819</v>
      </c>
      <c r="I965" s="50" t="s">
        <v>8041</v>
      </c>
      <c r="J965" s="50" t="s">
        <v>8442</v>
      </c>
      <c r="K965" s="53">
        <v>277.08999999999997</v>
      </c>
      <c r="L965" s="50"/>
    </row>
    <row r="966" spans="1:12" x14ac:dyDescent="0.25">
      <c r="A966" s="50" t="s">
        <v>8336</v>
      </c>
      <c r="B966" s="50" t="s">
        <v>9626</v>
      </c>
      <c r="C966" s="50" t="s">
        <v>9627</v>
      </c>
      <c r="D966" s="50" t="s">
        <v>37</v>
      </c>
      <c r="E966" s="51">
        <v>45596</v>
      </c>
      <c r="F966" s="50" t="s">
        <v>72</v>
      </c>
      <c r="G966" s="50" t="s">
        <v>818</v>
      </c>
      <c r="H966" s="50" t="s">
        <v>819</v>
      </c>
      <c r="I966" s="50" t="s">
        <v>8041</v>
      </c>
      <c r="J966" s="50" t="s">
        <v>8442</v>
      </c>
      <c r="K966" s="53">
        <v>277.08999999999997</v>
      </c>
      <c r="L966" s="50"/>
    </row>
    <row r="967" spans="1:12" x14ac:dyDescent="0.25">
      <c r="A967" s="50" t="s">
        <v>8336</v>
      </c>
      <c r="B967" s="50" t="s">
        <v>9628</v>
      </c>
      <c r="C967" s="50" t="s">
        <v>9627</v>
      </c>
      <c r="D967" s="50" t="s">
        <v>37</v>
      </c>
      <c r="E967" s="51">
        <v>45596</v>
      </c>
      <c r="F967" s="50" t="s">
        <v>72</v>
      </c>
      <c r="G967" s="50" t="s">
        <v>818</v>
      </c>
      <c r="H967" s="50" t="s">
        <v>819</v>
      </c>
      <c r="I967" s="50" t="s">
        <v>8041</v>
      </c>
      <c r="J967" s="50" t="s">
        <v>8442</v>
      </c>
      <c r="K967" s="53">
        <v>277.07</v>
      </c>
      <c r="L967" s="50"/>
    </row>
    <row r="968" spans="1:12" x14ac:dyDescent="0.25">
      <c r="A968" s="50" t="s">
        <v>8336</v>
      </c>
      <c r="B968" s="50" t="s">
        <v>9629</v>
      </c>
      <c r="C968" s="50" t="s">
        <v>8450</v>
      </c>
      <c r="D968" s="50" t="s">
        <v>37</v>
      </c>
      <c r="E968" s="51">
        <v>45596</v>
      </c>
      <c r="F968" s="50" t="s">
        <v>72</v>
      </c>
      <c r="G968" s="50" t="s">
        <v>313</v>
      </c>
      <c r="H968" s="50" t="s">
        <v>314</v>
      </c>
      <c r="I968" s="50" t="s">
        <v>8041</v>
      </c>
      <c r="J968" s="50" t="s">
        <v>8442</v>
      </c>
      <c r="K968" s="53">
        <v>440.37</v>
      </c>
      <c r="L968" s="50"/>
    </row>
    <row r="969" spans="1:12" x14ac:dyDescent="0.25">
      <c r="A969" s="50" t="s">
        <v>8336</v>
      </c>
      <c r="B969" s="50" t="s">
        <v>9630</v>
      </c>
      <c r="C969" s="50" t="s">
        <v>8566</v>
      </c>
      <c r="D969" s="50" t="s">
        <v>37</v>
      </c>
      <c r="E969" s="51">
        <v>45596</v>
      </c>
      <c r="F969" s="50" t="s">
        <v>72</v>
      </c>
      <c r="G969" s="50" t="s">
        <v>3287</v>
      </c>
      <c r="H969" s="50" t="s">
        <v>3288</v>
      </c>
      <c r="I969" s="50" t="s">
        <v>3222</v>
      </c>
      <c r="J969" s="50" t="s">
        <v>8356</v>
      </c>
      <c r="K969" s="53">
        <v>1114.7</v>
      </c>
      <c r="L969" s="50"/>
    </row>
    <row r="970" spans="1:12" x14ac:dyDescent="0.25">
      <c r="A970" s="50" t="s">
        <v>8336</v>
      </c>
      <c r="B970" s="50" t="s">
        <v>9631</v>
      </c>
      <c r="C970" s="50" t="s">
        <v>9632</v>
      </c>
      <c r="D970" s="50" t="s">
        <v>37</v>
      </c>
      <c r="E970" s="51">
        <v>45596</v>
      </c>
      <c r="F970" s="50" t="s">
        <v>72</v>
      </c>
      <c r="G970" s="50" t="s">
        <v>174</v>
      </c>
      <c r="H970" s="50" t="s">
        <v>175</v>
      </c>
      <c r="I970" s="50" t="s">
        <v>3222</v>
      </c>
      <c r="J970" s="50" t="s">
        <v>8356</v>
      </c>
      <c r="K970" s="53">
        <v>1121.43</v>
      </c>
      <c r="L970" s="50"/>
    </row>
    <row r="971" spans="1:12" x14ac:dyDescent="0.25">
      <c r="A971" s="50" t="s">
        <v>8336</v>
      </c>
      <c r="B971" s="50" t="s">
        <v>9633</v>
      </c>
      <c r="C971" s="50" t="s">
        <v>9634</v>
      </c>
      <c r="D971" s="50" t="s">
        <v>37</v>
      </c>
      <c r="E971" s="51">
        <v>45596</v>
      </c>
      <c r="F971" s="50" t="s">
        <v>72</v>
      </c>
      <c r="G971" s="50" t="s">
        <v>3580</v>
      </c>
      <c r="H971" s="50" t="s">
        <v>3581</v>
      </c>
      <c r="I971" s="50" t="s">
        <v>3222</v>
      </c>
      <c r="J971" s="50" t="s">
        <v>8416</v>
      </c>
      <c r="K971" s="53">
        <v>1161.48</v>
      </c>
      <c r="L971" s="50"/>
    </row>
    <row r="972" spans="1:12" x14ac:dyDescent="0.25">
      <c r="A972" s="50" t="s">
        <v>8336</v>
      </c>
      <c r="B972" s="50" t="s">
        <v>9635</v>
      </c>
      <c r="C972" s="50" t="s">
        <v>8525</v>
      </c>
      <c r="D972" s="50" t="s">
        <v>37</v>
      </c>
      <c r="E972" s="51">
        <v>45600</v>
      </c>
      <c r="F972" s="50" t="s">
        <v>72</v>
      </c>
      <c r="G972" s="50" t="s">
        <v>3024</v>
      </c>
      <c r="H972" s="50" t="s">
        <v>3025</v>
      </c>
      <c r="I972" s="50" t="s">
        <v>90</v>
      </c>
      <c r="J972" s="50" t="s">
        <v>8339</v>
      </c>
      <c r="K972" s="53">
        <v>1261</v>
      </c>
      <c r="L972" s="50"/>
    </row>
    <row r="973" spans="1:12" x14ac:dyDescent="0.25">
      <c r="A973" s="50" t="s">
        <v>8336</v>
      </c>
      <c r="B973" s="50" t="s">
        <v>9636</v>
      </c>
      <c r="C973" s="50" t="s">
        <v>8525</v>
      </c>
      <c r="D973" s="50" t="s">
        <v>37</v>
      </c>
      <c r="E973" s="51">
        <v>45600</v>
      </c>
      <c r="F973" s="50" t="s">
        <v>72</v>
      </c>
      <c r="G973" s="50" t="s">
        <v>3032</v>
      </c>
      <c r="H973" s="50" t="s">
        <v>3033</v>
      </c>
      <c r="I973" s="50" t="s">
        <v>90</v>
      </c>
      <c r="J973" s="50" t="s">
        <v>8339</v>
      </c>
      <c r="K973" s="53">
        <v>1261</v>
      </c>
      <c r="L973" s="50"/>
    </row>
    <row r="974" spans="1:12" x14ac:dyDescent="0.25">
      <c r="A974" s="50" t="s">
        <v>8336</v>
      </c>
      <c r="B974" s="50" t="s">
        <v>9637</v>
      </c>
      <c r="C974" s="50" t="s">
        <v>8525</v>
      </c>
      <c r="D974" s="50" t="s">
        <v>37</v>
      </c>
      <c r="E974" s="51">
        <v>45600</v>
      </c>
      <c r="F974" s="50" t="s">
        <v>72</v>
      </c>
      <c r="G974" s="50" t="s">
        <v>3032</v>
      </c>
      <c r="H974" s="50" t="s">
        <v>3033</v>
      </c>
      <c r="I974" s="50" t="s">
        <v>90</v>
      </c>
      <c r="J974" s="50" t="s">
        <v>8339</v>
      </c>
      <c r="K974" s="53">
        <v>1261</v>
      </c>
      <c r="L974" s="50"/>
    </row>
    <row r="975" spans="1:12" x14ac:dyDescent="0.25">
      <c r="A975" s="50" t="s">
        <v>8336</v>
      </c>
      <c r="B975" s="50" t="s">
        <v>9638</v>
      </c>
      <c r="C975" s="50" t="s">
        <v>8525</v>
      </c>
      <c r="D975" s="50" t="s">
        <v>37</v>
      </c>
      <c r="E975" s="51">
        <v>45600</v>
      </c>
      <c r="F975" s="50" t="s">
        <v>72</v>
      </c>
      <c r="G975" s="50" t="s">
        <v>3032</v>
      </c>
      <c r="H975" s="50" t="s">
        <v>3033</v>
      </c>
      <c r="I975" s="50" t="s">
        <v>90</v>
      </c>
      <c r="J975" s="50" t="s">
        <v>8339</v>
      </c>
      <c r="K975" s="53">
        <v>1261</v>
      </c>
      <c r="L975" s="50"/>
    </row>
    <row r="976" spans="1:12" x14ac:dyDescent="0.25">
      <c r="A976" s="50" t="s">
        <v>8336</v>
      </c>
      <c r="B976" s="50" t="s">
        <v>9639</v>
      </c>
      <c r="C976" s="50" t="s">
        <v>9640</v>
      </c>
      <c r="D976" s="50" t="s">
        <v>37</v>
      </c>
      <c r="E976" s="51">
        <v>45596</v>
      </c>
      <c r="F976" s="50" t="s">
        <v>72</v>
      </c>
      <c r="G976" s="50" t="s">
        <v>3308</v>
      </c>
      <c r="H976" s="50" t="s">
        <v>3309</v>
      </c>
      <c r="I976" s="50" t="s">
        <v>3222</v>
      </c>
      <c r="J976" s="50" t="s">
        <v>8416</v>
      </c>
      <c r="K976" s="53">
        <v>1161.48</v>
      </c>
      <c r="L976" s="50"/>
    </row>
    <row r="977" spans="1:12" x14ac:dyDescent="0.25">
      <c r="A977" s="50" t="s">
        <v>8336</v>
      </c>
      <c r="B977" s="50" t="s">
        <v>9641</v>
      </c>
      <c r="C977" s="50" t="s">
        <v>9642</v>
      </c>
      <c r="D977" s="50" t="s">
        <v>37</v>
      </c>
      <c r="E977" s="51">
        <v>45596</v>
      </c>
      <c r="F977" s="50" t="s">
        <v>72</v>
      </c>
      <c r="G977" s="50" t="s">
        <v>790</v>
      </c>
      <c r="H977" s="50" t="s">
        <v>791</v>
      </c>
      <c r="I977" s="50" t="s">
        <v>3222</v>
      </c>
      <c r="J977" s="50" t="s">
        <v>8416</v>
      </c>
      <c r="K977" s="53">
        <v>1257.27</v>
      </c>
      <c r="L977" s="50"/>
    </row>
    <row r="978" spans="1:12" x14ac:dyDescent="0.25">
      <c r="A978" s="50" t="s">
        <v>8336</v>
      </c>
      <c r="B978" s="50" t="s">
        <v>9643</v>
      </c>
      <c r="C978" s="50" t="s">
        <v>9644</v>
      </c>
      <c r="D978" s="50" t="s">
        <v>37</v>
      </c>
      <c r="E978" s="51">
        <v>45601</v>
      </c>
      <c r="F978" s="50" t="s">
        <v>72</v>
      </c>
      <c r="G978" s="50" t="s">
        <v>174</v>
      </c>
      <c r="H978" s="50" t="s">
        <v>175</v>
      </c>
      <c r="I978" s="50" t="s">
        <v>820</v>
      </c>
      <c r="J978" s="50" t="s">
        <v>8348</v>
      </c>
      <c r="K978" s="53">
        <v>1282</v>
      </c>
      <c r="L978" s="50"/>
    </row>
    <row r="979" spans="1:12" x14ac:dyDescent="0.25">
      <c r="A979" s="50" t="s">
        <v>8336</v>
      </c>
      <c r="B979" s="50" t="s">
        <v>9645</v>
      </c>
      <c r="C979" s="50" t="s">
        <v>9646</v>
      </c>
      <c r="D979" s="50" t="s">
        <v>37</v>
      </c>
      <c r="E979" s="51">
        <v>45601</v>
      </c>
      <c r="F979" s="50" t="s">
        <v>72</v>
      </c>
      <c r="G979" s="50" t="s">
        <v>174</v>
      </c>
      <c r="H979" s="50" t="s">
        <v>175</v>
      </c>
      <c r="I979" s="50" t="s">
        <v>820</v>
      </c>
      <c r="J979" s="50" t="s">
        <v>8353</v>
      </c>
      <c r="K979" s="53">
        <v>595</v>
      </c>
      <c r="L979" s="50"/>
    </row>
    <row r="980" spans="1:12" x14ac:dyDescent="0.25">
      <c r="A980" s="50" t="s">
        <v>8336</v>
      </c>
      <c r="B980" s="50" t="s">
        <v>9647</v>
      </c>
      <c r="C980" s="50" t="s">
        <v>9648</v>
      </c>
      <c r="D980" s="50" t="s">
        <v>37</v>
      </c>
      <c r="E980" s="51">
        <v>45602</v>
      </c>
      <c r="F980" s="50" t="s">
        <v>72</v>
      </c>
      <c r="G980" s="50" t="s">
        <v>2304</v>
      </c>
      <c r="H980" s="50" t="s">
        <v>2305</v>
      </c>
      <c r="I980" s="50" t="s">
        <v>3222</v>
      </c>
      <c r="J980" s="50" t="s">
        <v>8416</v>
      </c>
      <c r="K980" s="53">
        <v>1257.27</v>
      </c>
      <c r="L980" s="50"/>
    </row>
    <row r="981" spans="1:12" x14ac:dyDescent="0.25">
      <c r="A981" s="50" t="s">
        <v>8336</v>
      </c>
      <c r="B981" s="50" t="s">
        <v>9649</v>
      </c>
      <c r="C981" s="50" t="s">
        <v>9650</v>
      </c>
      <c r="D981" s="50" t="s">
        <v>37</v>
      </c>
      <c r="E981" s="51">
        <v>45602</v>
      </c>
      <c r="F981" s="50" t="s">
        <v>72</v>
      </c>
      <c r="G981" s="50" t="s">
        <v>313</v>
      </c>
      <c r="H981" s="50" t="s">
        <v>314</v>
      </c>
      <c r="I981" s="50" t="s">
        <v>3222</v>
      </c>
      <c r="J981" s="50" t="s">
        <v>8416</v>
      </c>
      <c r="K981" s="53">
        <v>1161.48</v>
      </c>
      <c r="L981" s="50"/>
    </row>
    <row r="982" spans="1:12" x14ac:dyDescent="0.25">
      <c r="A982" s="50" t="s">
        <v>8336</v>
      </c>
      <c r="B982" s="50" t="s">
        <v>9651</v>
      </c>
      <c r="C982" s="50" t="s">
        <v>9652</v>
      </c>
      <c r="D982" s="50" t="s">
        <v>37</v>
      </c>
      <c r="E982" s="51">
        <v>45602</v>
      </c>
      <c r="F982" s="50" t="s">
        <v>72</v>
      </c>
      <c r="G982" s="50" t="s">
        <v>783</v>
      </c>
      <c r="H982" s="50" t="s">
        <v>784</v>
      </c>
      <c r="I982" s="50" t="s">
        <v>3222</v>
      </c>
      <c r="J982" s="50" t="s">
        <v>8416</v>
      </c>
      <c r="K982" s="53">
        <v>1161.48</v>
      </c>
      <c r="L982" s="50"/>
    </row>
    <row r="983" spans="1:12" x14ac:dyDescent="0.25">
      <c r="A983" s="50" t="s">
        <v>8336</v>
      </c>
      <c r="B983" s="50" t="s">
        <v>9653</v>
      </c>
      <c r="C983" s="50" t="s">
        <v>9654</v>
      </c>
      <c r="D983" s="50" t="s">
        <v>37</v>
      </c>
      <c r="E983" s="51">
        <v>45603</v>
      </c>
      <c r="F983" s="50" t="s">
        <v>72</v>
      </c>
      <c r="G983" s="50" t="s">
        <v>1206</v>
      </c>
      <c r="H983" s="50" t="s">
        <v>1207</v>
      </c>
      <c r="I983" s="50" t="s">
        <v>3222</v>
      </c>
      <c r="J983" s="50" t="s">
        <v>8416</v>
      </c>
      <c r="K983" s="53">
        <v>1257.27</v>
      </c>
      <c r="L983" s="50"/>
    </row>
    <row r="984" spans="1:12" x14ac:dyDescent="0.25">
      <c r="A984" s="50" t="s">
        <v>8336</v>
      </c>
      <c r="B984" s="50" t="s">
        <v>9655</v>
      </c>
      <c r="C984" s="50" t="s">
        <v>8482</v>
      </c>
      <c r="D984" s="50" t="s">
        <v>37</v>
      </c>
      <c r="E984" s="51">
        <v>45604</v>
      </c>
      <c r="F984" s="50" t="s">
        <v>72</v>
      </c>
      <c r="G984" s="50" t="s">
        <v>478</v>
      </c>
      <c r="H984" s="50" t="s">
        <v>479</v>
      </c>
      <c r="I984" s="50" t="s">
        <v>820</v>
      </c>
      <c r="J984" s="50" t="s">
        <v>8348</v>
      </c>
      <c r="K984" s="53">
        <v>1903.86</v>
      </c>
      <c r="L984" s="50"/>
    </row>
    <row r="985" spans="1:12" x14ac:dyDescent="0.25">
      <c r="A985" s="50" t="s">
        <v>8336</v>
      </c>
      <c r="B985" s="50" t="s">
        <v>9656</v>
      </c>
      <c r="C985" s="50" t="s">
        <v>8482</v>
      </c>
      <c r="D985" s="50" t="s">
        <v>37</v>
      </c>
      <c r="E985" s="51">
        <v>45604</v>
      </c>
      <c r="F985" s="50" t="s">
        <v>72</v>
      </c>
      <c r="G985" s="50" t="s">
        <v>3308</v>
      </c>
      <c r="H985" s="50" t="s">
        <v>3309</v>
      </c>
      <c r="I985" s="50" t="s">
        <v>820</v>
      </c>
      <c r="J985" s="50" t="s">
        <v>8348</v>
      </c>
      <c r="K985" s="53">
        <v>1903.86</v>
      </c>
      <c r="L985" s="50"/>
    </row>
    <row r="986" spans="1:12" x14ac:dyDescent="0.25">
      <c r="A986" s="50" t="s">
        <v>8336</v>
      </c>
      <c r="B986" s="50" t="s">
        <v>9657</v>
      </c>
      <c r="C986" s="50" t="s">
        <v>8482</v>
      </c>
      <c r="D986" s="50" t="s">
        <v>37</v>
      </c>
      <c r="E986" s="51">
        <v>45604</v>
      </c>
      <c r="F986" s="50" t="s">
        <v>72</v>
      </c>
      <c r="G986" s="50" t="s">
        <v>302</v>
      </c>
      <c r="H986" s="50" t="s">
        <v>303</v>
      </c>
      <c r="I986" s="50" t="s">
        <v>820</v>
      </c>
      <c r="J986" s="50" t="s">
        <v>8348</v>
      </c>
      <c r="K986" s="53">
        <v>1903.87</v>
      </c>
      <c r="L986" s="50"/>
    </row>
    <row r="987" spans="1:12" x14ac:dyDescent="0.25">
      <c r="A987" s="50" t="s">
        <v>8336</v>
      </c>
      <c r="B987" s="50" t="s">
        <v>9658</v>
      </c>
      <c r="C987" s="50" t="s">
        <v>9159</v>
      </c>
      <c r="D987" s="50" t="s">
        <v>37</v>
      </c>
      <c r="E987" s="51">
        <v>45604</v>
      </c>
      <c r="F987" s="50" t="s">
        <v>72</v>
      </c>
      <c r="G987" s="50" t="s">
        <v>693</v>
      </c>
      <c r="H987" s="50" t="s">
        <v>694</v>
      </c>
      <c r="I987" s="50" t="s">
        <v>820</v>
      </c>
      <c r="J987" s="50" t="s">
        <v>8353</v>
      </c>
      <c r="K987" s="53">
        <v>580.74</v>
      </c>
      <c r="L987" s="50"/>
    </row>
    <row r="988" spans="1:12" x14ac:dyDescent="0.25">
      <c r="A988" s="50" t="s">
        <v>8336</v>
      </c>
      <c r="B988" s="50" t="s">
        <v>9659</v>
      </c>
      <c r="C988" s="50" t="s">
        <v>9159</v>
      </c>
      <c r="D988" s="50" t="s">
        <v>37</v>
      </c>
      <c r="E988" s="51">
        <v>45604</v>
      </c>
      <c r="F988" s="50" t="s">
        <v>72</v>
      </c>
      <c r="G988" s="50" t="s">
        <v>242</v>
      </c>
      <c r="H988" s="50" t="s">
        <v>243</v>
      </c>
      <c r="I988" s="50" t="s">
        <v>820</v>
      </c>
      <c r="J988" s="50" t="s">
        <v>8353</v>
      </c>
      <c r="K988" s="53">
        <v>580.74</v>
      </c>
      <c r="L988" s="50"/>
    </row>
    <row r="989" spans="1:12" x14ac:dyDescent="0.25">
      <c r="A989" s="50" t="s">
        <v>8336</v>
      </c>
      <c r="B989" s="50" t="s">
        <v>9660</v>
      </c>
      <c r="C989" s="50" t="s">
        <v>9159</v>
      </c>
      <c r="D989" s="50" t="s">
        <v>37</v>
      </c>
      <c r="E989" s="51">
        <v>45604</v>
      </c>
      <c r="F989" s="50" t="s">
        <v>72</v>
      </c>
      <c r="G989" s="50" t="s">
        <v>3280</v>
      </c>
      <c r="H989" s="50" t="s">
        <v>3281</v>
      </c>
      <c r="I989" s="50" t="s">
        <v>820</v>
      </c>
      <c r="J989" s="50" t="s">
        <v>8353</v>
      </c>
      <c r="K989" s="53">
        <v>580.74</v>
      </c>
      <c r="L989" s="50"/>
    </row>
    <row r="990" spans="1:12" x14ac:dyDescent="0.25">
      <c r="A990" s="50" t="s">
        <v>8336</v>
      </c>
      <c r="B990" s="50" t="s">
        <v>9661</v>
      </c>
      <c r="C990" s="50" t="s">
        <v>9159</v>
      </c>
      <c r="D990" s="50" t="s">
        <v>37</v>
      </c>
      <c r="E990" s="51">
        <v>45604</v>
      </c>
      <c r="F990" s="50" t="s">
        <v>72</v>
      </c>
      <c r="G990" s="50" t="s">
        <v>88</v>
      </c>
      <c r="H990" s="50" t="s">
        <v>89</v>
      </c>
      <c r="I990" s="50" t="s">
        <v>820</v>
      </c>
      <c r="J990" s="50" t="s">
        <v>8353</v>
      </c>
      <c r="K990" s="53">
        <v>580.74</v>
      </c>
      <c r="L990" s="50"/>
    </row>
    <row r="991" spans="1:12" x14ac:dyDescent="0.25">
      <c r="A991" s="50" t="s">
        <v>8336</v>
      </c>
      <c r="B991" s="50" t="s">
        <v>9662</v>
      </c>
      <c r="C991" s="50" t="s">
        <v>9663</v>
      </c>
      <c r="D991" s="50" t="s">
        <v>37</v>
      </c>
      <c r="E991" s="51">
        <v>45608</v>
      </c>
      <c r="F991" s="50" t="s">
        <v>72</v>
      </c>
      <c r="G991" s="50" t="s">
        <v>135</v>
      </c>
      <c r="H991" s="50" t="s">
        <v>136</v>
      </c>
      <c r="I991" s="50" t="s">
        <v>772</v>
      </c>
      <c r="J991" s="50" t="s">
        <v>8345</v>
      </c>
      <c r="K991" s="53">
        <v>2800</v>
      </c>
      <c r="L991" s="50"/>
    </row>
    <row r="992" spans="1:12" x14ac:dyDescent="0.25">
      <c r="A992" s="50" t="s">
        <v>8336</v>
      </c>
      <c r="B992" s="50" t="s">
        <v>9664</v>
      </c>
      <c r="C992" s="50" t="s">
        <v>9665</v>
      </c>
      <c r="D992" s="50" t="s">
        <v>37</v>
      </c>
      <c r="E992" s="51">
        <v>45609</v>
      </c>
      <c r="F992" s="50" t="s">
        <v>72</v>
      </c>
      <c r="G992" s="50" t="s">
        <v>135</v>
      </c>
      <c r="H992" s="50" t="s">
        <v>136</v>
      </c>
      <c r="I992" s="50" t="s">
        <v>3222</v>
      </c>
      <c r="J992" s="50" t="s">
        <v>8416</v>
      </c>
      <c r="K992" s="53">
        <v>1161.48</v>
      </c>
      <c r="L992" s="50"/>
    </row>
    <row r="993" spans="1:12" x14ac:dyDescent="0.25">
      <c r="A993" s="50" t="s">
        <v>8336</v>
      </c>
      <c r="B993" s="50" t="s">
        <v>9666</v>
      </c>
      <c r="C993" s="50" t="s">
        <v>8482</v>
      </c>
      <c r="D993" s="50" t="s">
        <v>37</v>
      </c>
      <c r="E993" s="51">
        <v>45609</v>
      </c>
      <c r="F993" s="50" t="s">
        <v>72</v>
      </c>
      <c r="G993" s="50" t="s">
        <v>357</v>
      </c>
      <c r="H993" s="50" t="s">
        <v>358</v>
      </c>
      <c r="I993" s="50" t="s">
        <v>820</v>
      </c>
      <c r="J993" s="50" t="s">
        <v>8348</v>
      </c>
      <c r="K993" s="53">
        <v>1903.87</v>
      </c>
      <c r="L993" s="50"/>
    </row>
    <row r="994" spans="1:12" x14ac:dyDescent="0.25">
      <c r="A994" s="50" t="s">
        <v>8336</v>
      </c>
      <c r="B994" s="50" t="s">
        <v>9667</v>
      </c>
      <c r="C994" s="50" t="s">
        <v>9159</v>
      </c>
      <c r="D994" s="50" t="s">
        <v>37</v>
      </c>
      <c r="E994" s="51">
        <v>45609</v>
      </c>
      <c r="F994" s="50" t="s">
        <v>72</v>
      </c>
      <c r="G994" s="50" t="s">
        <v>783</v>
      </c>
      <c r="H994" s="50" t="s">
        <v>784</v>
      </c>
      <c r="I994" s="50" t="s">
        <v>820</v>
      </c>
      <c r="J994" s="50" t="s">
        <v>8353</v>
      </c>
      <c r="K994" s="53">
        <v>580.74</v>
      </c>
      <c r="L994" s="50"/>
    </row>
    <row r="995" spans="1:12" x14ac:dyDescent="0.25">
      <c r="A995" s="50" t="s">
        <v>8336</v>
      </c>
      <c r="B995" s="50" t="s">
        <v>9668</v>
      </c>
      <c r="C995" s="50" t="s">
        <v>9159</v>
      </c>
      <c r="D995" s="50" t="s">
        <v>37</v>
      </c>
      <c r="E995" s="51">
        <v>45609</v>
      </c>
      <c r="F995" s="50" t="s">
        <v>72</v>
      </c>
      <c r="G995" s="50" t="s">
        <v>783</v>
      </c>
      <c r="H995" s="50" t="s">
        <v>784</v>
      </c>
      <c r="I995" s="50" t="s">
        <v>820</v>
      </c>
      <c r="J995" s="50" t="s">
        <v>8353</v>
      </c>
      <c r="K995" s="53">
        <v>580.74</v>
      </c>
      <c r="L995" s="50"/>
    </row>
    <row r="996" spans="1:12" x14ac:dyDescent="0.25">
      <c r="A996" s="50" t="s">
        <v>8336</v>
      </c>
      <c r="B996" s="50" t="s">
        <v>9669</v>
      </c>
      <c r="C996" s="50" t="s">
        <v>9159</v>
      </c>
      <c r="D996" s="50" t="s">
        <v>37</v>
      </c>
      <c r="E996" s="51">
        <v>45609</v>
      </c>
      <c r="F996" s="50" t="s">
        <v>72</v>
      </c>
      <c r="G996" s="50" t="s">
        <v>127</v>
      </c>
      <c r="H996" s="50" t="s">
        <v>128</v>
      </c>
      <c r="I996" s="50" t="s">
        <v>820</v>
      </c>
      <c r="J996" s="50" t="s">
        <v>8353</v>
      </c>
      <c r="K996" s="53">
        <v>580.74</v>
      </c>
      <c r="L996" s="50"/>
    </row>
    <row r="997" spans="1:12" x14ac:dyDescent="0.25">
      <c r="A997" s="50" t="s">
        <v>8336</v>
      </c>
      <c r="B997" s="50" t="s">
        <v>9670</v>
      </c>
      <c r="C997" s="50" t="s">
        <v>9159</v>
      </c>
      <c r="D997" s="50" t="s">
        <v>37</v>
      </c>
      <c r="E997" s="51">
        <v>45609</v>
      </c>
      <c r="F997" s="50" t="s">
        <v>72</v>
      </c>
      <c r="G997" s="50" t="s">
        <v>795</v>
      </c>
      <c r="H997" s="50" t="s">
        <v>796</v>
      </c>
      <c r="I997" s="50" t="s">
        <v>820</v>
      </c>
      <c r="J997" s="50" t="s">
        <v>8353</v>
      </c>
      <c r="K997" s="53">
        <v>580.74</v>
      </c>
      <c r="L997" s="50"/>
    </row>
    <row r="998" spans="1:12" x14ac:dyDescent="0.25">
      <c r="A998" s="50" t="s">
        <v>8336</v>
      </c>
      <c r="B998" s="50" t="s">
        <v>9671</v>
      </c>
      <c r="C998" s="50" t="s">
        <v>9159</v>
      </c>
      <c r="D998" s="50" t="s">
        <v>37</v>
      </c>
      <c r="E998" s="51">
        <v>45609</v>
      </c>
      <c r="F998" s="50" t="s">
        <v>72</v>
      </c>
      <c r="G998" s="50" t="s">
        <v>790</v>
      </c>
      <c r="H998" s="50" t="s">
        <v>791</v>
      </c>
      <c r="I998" s="50" t="s">
        <v>820</v>
      </c>
      <c r="J998" s="50" t="s">
        <v>8353</v>
      </c>
      <c r="K998" s="53">
        <v>580.74</v>
      </c>
      <c r="L998" s="50"/>
    </row>
    <row r="999" spans="1:12" x14ac:dyDescent="0.25">
      <c r="A999" s="50" t="s">
        <v>8336</v>
      </c>
      <c r="B999" s="50" t="s">
        <v>9672</v>
      </c>
      <c r="C999" s="50" t="s">
        <v>9159</v>
      </c>
      <c r="D999" s="50" t="s">
        <v>37</v>
      </c>
      <c r="E999" s="51">
        <v>45609</v>
      </c>
      <c r="F999" s="50" t="s">
        <v>72</v>
      </c>
      <c r="G999" s="50" t="s">
        <v>790</v>
      </c>
      <c r="H999" s="50" t="s">
        <v>791</v>
      </c>
      <c r="I999" s="50" t="s">
        <v>820</v>
      </c>
      <c r="J999" s="50" t="s">
        <v>8353</v>
      </c>
      <c r="K999" s="53">
        <v>580.74</v>
      </c>
      <c r="L999" s="50"/>
    </row>
    <row r="1000" spans="1:12" x14ac:dyDescent="0.25">
      <c r="A1000" s="50" t="s">
        <v>8336</v>
      </c>
      <c r="B1000" s="50" t="s">
        <v>9673</v>
      </c>
      <c r="C1000" s="50" t="s">
        <v>9159</v>
      </c>
      <c r="D1000" s="50" t="s">
        <v>37</v>
      </c>
      <c r="E1000" s="51">
        <v>45609</v>
      </c>
      <c r="F1000" s="50" t="s">
        <v>72</v>
      </c>
      <c r="G1000" s="50" t="s">
        <v>779</v>
      </c>
      <c r="H1000" s="50" t="s">
        <v>780</v>
      </c>
      <c r="I1000" s="50" t="s">
        <v>820</v>
      </c>
      <c r="J1000" s="50" t="s">
        <v>8353</v>
      </c>
      <c r="K1000" s="53">
        <v>580.74</v>
      </c>
      <c r="L1000" s="50"/>
    </row>
    <row r="1001" spans="1:12" x14ac:dyDescent="0.25">
      <c r="A1001" s="50" t="s">
        <v>8336</v>
      </c>
      <c r="B1001" s="50" t="s">
        <v>9674</v>
      </c>
      <c r="C1001" s="50" t="s">
        <v>9159</v>
      </c>
      <c r="D1001" s="50" t="s">
        <v>37</v>
      </c>
      <c r="E1001" s="51">
        <v>45609</v>
      </c>
      <c r="F1001" s="50" t="s">
        <v>72</v>
      </c>
      <c r="G1001" s="50" t="s">
        <v>159</v>
      </c>
      <c r="H1001" s="50" t="s">
        <v>160</v>
      </c>
      <c r="I1001" s="50" t="s">
        <v>820</v>
      </c>
      <c r="J1001" s="50" t="s">
        <v>8353</v>
      </c>
      <c r="K1001" s="53">
        <v>580.73</v>
      </c>
      <c r="L1001" s="50"/>
    </row>
    <row r="1002" spans="1:12" x14ac:dyDescent="0.25">
      <c r="A1002" s="50" t="s">
        <v>8336</v>
      </c>
      <c r="B1002" s="50" t="s">
        <v>9675</v>
      </c>
      <c r="C1002" s="50" t="s">
        <v>8419</v>
      </c>
      <c r="D1002" s="50" t="s">
        <v>37</v>
      </c>
      <c r="E1002" s="51">
        <v>45609</v>
      </c>
      <c r="F1002" s="50" t="s">
        <v>72</v>
      </c>
      <c r="G1002" s="50" t="s">
        <v>3668</v>
      </c>
      <c r="H1002" s="50" t="s">
        <v>3669</v>
      </c>
      <c r="I1002" s="50" t="s">
        <v>820</v>
      </c>
      <c r="J1002" s="50" t="s">
        <v>8353</v>
      </c>
      <c r="K1002" s="53">
        <v>476.57</v>
      </c>
      <c r="L1002" s="50"/>
    </row>
    <row r="1003" spans="1:12" x14ac:dyDescent="0.25">
      <c r="A1003" s="50" t="s">
        <v>8336</v>
      </c>
      <c r="B1003" s="50" t="s">
        <v>9676</v>
      </c>
      <c r="C1003" s="50" t="s">
        <v>8419</v>
      </c>
      <c r="D1003" s="50" t="s">
        <v>37</v>
      </c>
      <c r="E1003" s="51">
        <v>45609</v>
      </c>
      <c r="F1003" s="50" t="s">
        <v>72</v>
      </c>
      <c r="G1003" s="50" t="s">
        <v>3668</v>
      </c>
      <c r="H1003" s="50" t="s">
        <v>3669</v>
      </c>
      <c r="I1003" s="50" t="s">
        <v>820</v>
      </c>
      <c r="J1003" s="50" t="s">
        <v>8353</v>
      </c>
      <c r="K1003" s="53">
        <v>476.56</v>
      </c>
      <c r="L1003" s="50"/>
    </row>
    <row r="1004" spans="1:12" x14ac:dyDescent="0.25">
      <c r="A1004" s="50" t="s">
        <v>8336</v>
      </c>
      <c r="B1004" s="50" t="s">
        <v>9677</v>
      </c>
      <c r="C1004" s="50" t="s">
        <v>8419</v>
      </c>
      <c r="D1004" s="50" t="s">
        <v>37</v>
      </c>
      <c r="E1004" s="51">
        <v>45609</v>
      </c>
      <c r="F1004" s="50" t="s">
        <v>72</v>
      </c>
      <c r="G1004" s="50" t="s">
        <v>9678</v>
      </c>
      <c r="H1004" s="50" t="s">
        <v>9679</v>
      </c>
      <c r="I1004" s="50" t="s">
        <v>820</v>
      </c>
      <c r="J1004" s="50" t="s">
        <v>8353</v>
      </c>
      <c r="K1004" s="53">
        <v>476.57</v>
      </c>
      <c r="L1004" s="50"/>
    </row>
    <row r="1005" spans="1:12" x14ac:dyDescent="0.25">
      <c r="A1005" s="50" t="s">
        <v>8336</v>
      </c>
      <c r="B1005" s="50" t="s">
        <v>9680</v>
      </c>
      <c r="C1005" s="50" t="s">
        <v>8419</v>
      </c>
      <c r="D1005" s="50" t="s">
        <v>37</v>
      </c>
      <c r="E1005" s="51">
        <v>45609</v>
      </c>
      <c r="F1005" s="50" t="s">
        <v>72</v>
      </c>
      <c r="G1005" s="50" t="s">
        <v>1727</v>
      </c>
      <c r="H1005" s="50" t="s">
        <v>1728</v>
      </c>
      <c r="I1005" s="50" t="s">
        <v>820</v>
      </c>
      <c r="J1005" s="50" t="s">
        <v>8353</v>
      </c>
      <c r="K1005" s="53">
        <v>476.56</v>
      </c>
      <c r="L1005" s="50"/>
    </row>
    <row r="1006" spans="1:12" x14ac:dyDescent="0.25">
      <c r="A1006" s="50" t="s">
        <v>8336</v>
      </c>
      <c r="B1006" s="50" t="s">
        <v>9681</v>
      </c>
      <c r="C1006" s="50" t="s">
        <v>8614</v>
      </c>
      <c r="D1006" s="50" t="s">
        <v>37</v>
      </c>
      <c r="E1006" s="51">
        <v>45609</v>
      </c>
      <c r="F1006" s="50" t="s">
        <v>72</v>
      </c>
      <c r="G1006" s="50" t="s">
        <v>3238</v>
      </c>
      <c r="H1006" s="50" t="s">
        <v>3239</v>
      </c>
      <c r="I1006" s="50" t="s">
        <v>3222</v>
      </c>
      <c r="J1006" s="50" t="s">
        <v>8356</v>
      </c>
      <c r="K1006" s="53">
        <v>2263.1799999999998</v>
      </c>
      <c r="L1006" s="50"/>
    </row>
    <row r="1007" spans="1:12" x14ac:dyDescent="0.25">
      <c r="A1007" s="50" t="s">
        <v>8336</v>
      </c>
      <c r="B1007" s="50" t="s">
        <v>9682</v>
      </c>
      <c r="C1007" s="50" t="s">
        <v>9683</v>
      </c>
      <c r="D1007" s="50" t="s">
        <v>37</v>
      </c>
      <c r="E1007" s="51">
        <v>45611</v>
      </c>
      <c r="F1007" s="50" t="s">
        <v>72</v>
      </c>
      <c r="G1007" s="50" t="s">
        <v>619</v>
      </c>
      <c r="H1007" s="50" t="s">
        <v>620</v>
      </c>
      <c r="I1007" s="50" t="s">
        <v>90</v>
      </c>
      <c r="J1007" s="50" t="s">
        <v>8339</v>
      </c>
      <c r="K1007" s="53">
        <v>2783</v>
      </c>
      <c r="L1007" s="50"/>
    </row>
    <row r="1008" spans="1:12" x14ac:dyDescent="0.25">
      <c r="A1008" s="50" t="s">
        <v>8336</v>
      </c>
      <c r="B1008" s="50" t="s">
        <v>9684</v>
      </c>
      <c r="C1008" s="50" t="s">
        <v>9683</v>
      </c>
      <c r="D1008" s="50" t="s">
        <v>37</v>
      </c>
      <c r="E1008" s="51">
        <v>45611</v>
      </c>
      <c r="F1008" s="50" t="s">
        <v>72</v>
      </c>
      <c r="G1008" s="50" t="s">
        <v>619</v>
      </c>
      <c r="H1008" s="50" t="s">
        <v>620</v>
      </c>
      <c r="I1008" s="50" t="s">
        <v>90</v>
      </c>
      <c r="J1008" s="50" t="s">
        <v>8339</v>
      </c>
      <c r="K1008" s="53">
        <v>2783</v>
      </c>
      <c r="L1008" s="50"/>
    </row>
    <row r="1009" spans="1:12" x14ac:dyDescent="0.25">
      <c r="A1009" s="50" t="s">
        <v>8336</v>
      </c>
      <c r="B1009" s="50" t="s">
        <v>9685</v>
      </c>
      <c r="C1009" s="50" t="s">
        <v>9683</v>
      </c>
      <c r="D1009" s="50" t="s">
        <v>37</v>
      </c>
      <c r="E1009" s="51">
        <v>45611</v>
      </c>
      <c r="F1009" s="50" t="s">
        <v>72</v>
      </c>
      <c r="G1009" s="50" t="s">
        <v>619</v>
      </c>
      <c r="H1009" s="50" t="s">
        <v>620</v>
      </c>
      <c r="I1009" s="50" t="s">
        <v>90</v>
      </c>
      <c r="J1009" s="50" t="s">
        <v>8339</v>
      </c>
      <c r="K1009" s="53">
        <v>2783</v>
      </c>
      <c r="L1009" s="50"/>
    </row>
    <row r="1010" spans="1:12" x14ac:dyDescent="0.25">
      <c r="A1010" s="50" t="s">
        <v>8336</v>
      </c>
      <c r="B1010" s="50" t="s">
        <v>9686</v>
      </c>
      <c r="C1010" s="50" t="s">
        <v>9687</v>
      </c>
      <c r="D1010" s="50" t="s">
        <v>37</v>
      </c>
      <c r="E1010" s="51">
        <v>45614</v>
      </c>
      <c r="F1010" s="50" t="s">
        <v>72</v>
      </c>
      <c r="G1010" s="50" t="s">
        <v>798</v>
      </c>
      <c r="H1010" s="50" t="s">
        <v>799</v>
      </c>
      <c r="I1010" s="50" t="s">
        <v>3222</v>
      </c>
      <c r="J1010" s="50" t="s">
        <v>8416</v>
      </c>
      <c r="K1010" s="53">
        <v>1161.48</v>
      </c>
      <c r="L1010" s="50"/>
    </row>
    <row r="1011" spans="1:12" x14ac:dyDescent="0.25">
      <c r="A1011" s="50" t="s">
        <v>8336</v>
      </c>
      <c r="B1011" s="50" t="s">
        <v>9688</v>
      </c>
      <c r="C1011" s="50" t="s">
        <v>9689</v>
      </c>
      <c r="D1011" s="50" t="s">
        <v>37</v>
      </c>
      <c r="E1011" s="51">
        <v>45616</v>
      </c>
      <c r="F1011" s="50" t="s">
        <v>72</v>
      </c>
      <c r="G1011" s="50" t="s">
        <v>6646</v>
      </c>
      <c r="H1011" s="50" t="s">
        <v>6647</v>
      </c>
      <c r="I1011" s="50" t="s">
        <v>3222</v>
      </c>
      <c r="J1011" s="50" t="s">
        <v>8416</v>
      </c>
      <c r="K1011" s="53">
        <v>1257.27</v>
      </c>
      <c r="L1011" s="50"/>
    </row>
    <row r="1012" spans="1:12" x14ac:dyDescent="0.25">
      <c r="A1012" s="50" t="s">
        <v>8336</v>
      </c>
      <c r="B1012" s="50" t="s">
        <v>9690</v>
      </c>
      <c r="C1012" s="50" t="s">
        <v>9691</v>
      </c>
      <c r="D1012" s="50" t="s">
        <v>37</v>
      </c>
      <c r="E1012" s="51">
        <v>45618</v>
      </c>
      <c r="F1012" s="50" t="s">
        <v>72</v>
      </c>
      <c r="G1012" s="50" t="s">
        <v>995</v>
      </c>
      <c r="H1012" s="50" t="s">
        <v>996</v>
      </c>
      <c r="I1012" s="50" t="s">
        <v>3222</v>
      </c>
      <c r="J1012" s="50" t="s">
        <v>8416</v>
      </c>
      <c r="K1012" s="53">
        <v>1257.27</v>
      </c>
      <c r="L1012" s="50"/>
    </row>
    <row r="1013" spans="1:12" x14ac:dyDescent="0.25">
      <c r="A1013" s="50" t="s">
        <v>8336</v>
      </c>
      <c r="B1013" s="50" t="s">
        <v>9692</v>
      </c>
      <c r="C1013" s="50" t="s">
        <v>9693</v>
      </c>
      <c r="D1013" s="50" t="s">
        <v>37</v>
      </c>
      <c r="E1013" s="51">
        <v>45621</v>
      </c>
      <c r="F1013" s="50" t="s">
        <v>72</v>
      </c>
      <c r="G1013" s="50" t="s">
        <v>1628</v>
      </c>
      <c r="H1013" s="50" t="s">
        <v>1629</v>
      </c>
      <c r="I1013" s="50" t="s">
        <v>820</v>
      </c>
      <c r="J1013" s="50" t="s">
        <v>8353</v>
      </c>
      <c r="K1013" s="53">
        <v>583.86</v>
      </c>
      <c r="L1013" s="50"/>
    </row>
    <row r="1014" spans="1:12" x14ac:dyDescent="0.25">
      <c r="A1014" s="50" t="s">
        <v>8336</v>
      </c>
      <c r="B1014" s="50" t="s">
        <v>9694</v>
      </c>
      <c r="C1014" s="50" t="s">
        <v>9693</v>
      </c>
      <c r="D1014" s="50" t="s">
        <v>37</v>
      </c>
      <c r="E1014" s="51">
        <v>45621</v>
      </c>
      <c r="F1014" s="50" t="s">
        <v>72</v>
      </c>
      <c r="G1014" s="50" t="s">
        <v>1628</v>
      </c>
      <c r="H1014" s="50" t="s">
        <v>1629</v>
      </c>
      <c r="I1014" s="50" t="s">
        <v>820</v>
      </c>
      <c r="J1014" s="50" t="s">
        <v>8353</v>
      </c>
      <c r="K1014" s="53">
        <v>583.85</v>
      </c>
      <c r="L1014" s="50"/>
    </row>
    <row r="1015" spans="1:12" x14ac:dyDescent="0.25">
      <c r="A1015" s="50" t="s">
        <v>8336</v>
      </c>
      <c r="B1015" s="50" t="s">
        <v>9695</v>
      </c>
      <c r="C1015" s="50" t="s">
        <v>9696</v>
      </c>
      <c r="D1015" s="50" t="s">
        <v>37</v>
      </c>
      <c r="E1015" s="51">
        <v>45621</v>
      </c>
      <c r="F1015" s="50" t="s">
        <v>72</v>
      </c>
      <c r="G1015" s="50" t="s">
        <v>396</v>
      </c>
      <c r="H1015" s="50" t="s">
        <v>397</v>
      </c>
      <c r="I1015" s="50" t="s">
        <v>772</v>
      </c>
      <c r="J1015" s="50" t="s">
        <v>8345</v>
      </c>
      <c r="K1015" s="53">
        <v>1969.27</v>
      </c>
      <c r="L1015" s="50"/>
    </row>
    <row r="1016" spans="1:12" x14ac:dyDescent="0.25">
      <c r="A1016" s="50" t="s">
        <v>8336</v>
      </c>
      <c r="B1016" s="50" t="s">
        <v>9697</v>
      </c>
      <c r="C1016" s="50" t="s">
        <v>9698</v>
      </c>
      <c r="D1016" s="50" t="s">
        <v>37</v>
      </c>
      <c r="E1016" s="51">
        <v>45621</v>
      </c>
      <c r="F1016" s="50" t="s">
        <v>72</v>
      </c>
      <c r="G1016" s="50" t="s">
        <v>783</v>
      </c>
      <c r="H1016" s="50" t="s">
        <v>784</v>
      </c>
      <c r="I1016" s="50" t="s">
        <v>820</v>
      </c>
      <c r="J1016" s="50" t="s">
        <v>8348</v>
      </c>
      <c r="K1016" s="53">
        <v>1731.78</v>
      </c>
      <c r="L1016" s="50"/>
    </row>
    <row r="1017" spans="1:12" x14ac:dyDescent="0.25">
      <c r="A1017" s="50" t="s">
        <v>8336</v>
      </c>
      <c r="B1017" s="50" t="s">
        <v>9699</v>
      </c>
      <c r="C1017" s="50" t="s">
        <v>9201</v>
      </c>
      <c r="D1017" s="50" t="s">
        <v>37</v>
      </c>
      <c r="E1017" s="51">
        <v>45621</v>
      </c>
      <c r="F1017" s="50" t="s">
        <v>72</v>
      </c>
      <c r="G1017" s="50" t="s">
        <v>641</v>
      </c>
      <c r="H1017" s="50" t="s">
        <v>642</v>
      </c>
      <c r="I1017" s="50" t="s">
        <v>820</v>
      </c>
      <c r="J1017" s="50" t="s">
        <v>8353</v>
      </c>
      <c r="K1017" s="53">
        <v>974.74</v>
      </c>
      <c r="L1017" s="50"/>
    </row>
    <row r="1018" spans="1:12" x14ac:dyDescent="0.25">
      <c r="A1018" s="50" t="s">
        <v>8336</v>
      </c>
      <c r="B1018" s="50" t="s">
        <v>9700</v>
      </c>
      <c r="C1018" s="50" t="s">
        <v>8450</v>
      </c>
      <c r="D1018" s="50" t="s">
        <v>37</v>
      </c>
      <c r="E1018" s="51">
        <v>45622</v>
      </c>
      <c r="F1018" s="50" t="s">
        <v>72</v>
      </c>
      <c r="G1018" s="50" t="s">
        <v>135</v>
      </c>
      <c r="H1018" s="50" t="s">
        <v>136</v>
      </c>
      <c r="I1018" s="50" t="s">
        <v>8041</v>
      </c>
      <c r="J1018" s="50" t="s">
        <v>8442</v>
      </c>
      <c r="K1018" s="53">
        <v>440.34</v>
      </c>
      <c r="L1018" s="50"/>
    </row>
    <row r="1019" spans="1:12" x14ac:dyDescent="0.25">
      <c r="A1019" s="50" t="s">
        <v>8336</v>
      </c>
      <c r="B1019" s="50" t="s">
        <v>9701</v>
      </c>
      <c r="C1019" s="50" t="s">
        <v>8450</v>
      </c>
      <c r="D1019" s="50" t="s">
        <v>37</v>
      </c>
      <c r="E1019" s="51">
        <v>45622</v>
      </c>
      <c r="F1019" s="50" t="s">
        <v>72</v>
      </c>
      <c r="G1019" s="50" t="s">
        <v>135</v>
      </c>
      <c r="H1019" s="50" t="s">
        <v>136</v>
      </c>
      <c r="I1019" s="50" t="s">
        <v>8041</v>
      </c>
      <c r="J1019" s="50" t="s">
        <v>8442</v>
      </c>
      <c r="K1019" s="53">
        <v>440.33</v>
      </c>
      <c r="L1019" s="50"/>
    </row>
    <row r="1020" spans="1:12" x14ac:dyDescent="0.25">
      <c r="A1020" s="50" t="s">
        <v>8336</v>
      </c>
      <c r="B1020" s="50" t="s">
        <v>9702</v>
      </c>
      <c r="C1020" s="50" t="s">
        <v>9703</v>
      </c>
      <c r="D1020" s="50" t="s">
        <v>37</v>
      </c>
      <c r="E1020" s="51">
        <v>45622</v>
      </c>
      <c r="F1020" s="50" t="s">
        <v>72</v>
      </c>
      <c r="G1020" s="50" t="s">
        <v>790</v>
      </c>
      <c r="H1020" s="50" t="s">
        <v>791</v>
      </c>
      <c r="I1020" s="50" t="s">
        <v>772</v>
      </c>
      <c r="J1020" s="50" t="s">
        <v>8345</v>
      </c>
      <c r="K1020" s="53">
        <v>2934.12</v>
      </c>
      <c r="L1020" s="50"/>
    </row>
    <row r="1021" spans="1:12" x14ac:dyDescent="0.25">
      <c r="A1021" s="50" t="s">
        <v>8336</v>
      </c>
      <c r="B1021" s="50" t="s">
        <v>9704</v>
      </c>
      <c r="C1021" s="50" t="s">
        <v>9705</v>
      </c>
      <c r="D1021" s="50" t="s">
        <v>37</v>
      </c>
      <c r="E1021" s="51">
        <v>45623</v>
      </c>
      <c r="F1021" s="50" t="s">
        <v>72</v>
      </c>
      <c r="G1021" s="50" t="s">
        <v>135</v>
      </c>
      <c r="H1021" s="50" t="s">
        <v>136</v>
      </c>
      <c r="I1021" s="50" t="s">
        <v>772</v>
      </c>
      <c r="J1021" s="50" t="s">
        <v>8345</v>
      </c>
      <c r="K1021" s="53">
        <v>1038.08</v>
      </c>
      <c r="L1021" s="50"/>
    </row>
    <row r="1022" spans="1:12" x14ac:dyDescent="0.25">
      <c r="A1022" s="50" t="s">
        <v>8336</v>
      </c>
      <c r="B1022" s="50" t="s">
        <v>9706</v>
      </c>
      <c r="C1022" s="50" t="s">
        <v>9159</v>
      </c>
      <c r="D1022" s="50" t="s">
        <v>37</v>
      </c>
      <c r="E1022" s="51">
        <v>45625</v>
      </c>
      <c r="F1022" s="50" t="s">
        <v>72</v>
      </c>
      <c r="G1022" s="50" t="s">
        <v>368</v>
      </c>
      <c r="H1022" s="50" t="s">
        <v>369</v>
      </c>
      <c r="I1022" s="50" t="s">
        <v>820</v>
      </c>
      <c r="J1022" s="50" t="s">
        <v>8353</v>
      </c>
      <c r="K1022" s="53">
        <v>580.74</v>
      </c>
      <c r="L1022" s="50"/>
    </row>
    <row r="1023" spans="1:12" x14ac:dyDescent="0.25">
      <c r="A1023" s="50" t="s">
        <v>8336</v>
      </c>
      <c r="B1023" s="50" t="s">
        <v>9707</v>
      </c>
      <c r="C1023" s="50" t="s">
        <v>9159</v>
      </c>
      <c r="D1023" s="50" t="s">
        <v>37</v>
      </c>
      <c r="E1023" s="51">
        <v>45625</v>
      </c>
      <c r="F1023" s="50" t="s">
        <v>72</v>
      </c>
      <c r="G1023" s="50" t="s">
        <v>2048</v>
      </c>
      <c r="H1023" s="50" t="s">
        <v>2049</v>
      </c>
      <c r="I1023" s="50" t="s">
        <v>820</v>
      </c>
      <c r="J1023" s="50" t="s">
        <v>8353</v>
      </c>
      <c r="K1023" s="53">
        <v>580.74</v>
      </c>
      <c r="L1023" s="50"/>
    </row>
    <row r="1024" spans="1:12" x14ac:dyDescent="0.25">
      <c r="A1024" s="50" t="s">
        <v>8336</v>
      </c>
      <c r="B1024" s="50" t="s">
        <v>9708</v>
      </c>
      <c r="C1024" s="50" t="s">
        <v>9159</v>
      </c>
      <c r="D1024" s="50" t="s">
        <v>37</v>
      </c>
      <c r="E1024" s="51">
        <v>45625</v>
      </c>
      <c r="F1024" s="50" t="s">
        <v>72</v>
      </c>
      <c r="G1024" s="50" t="s">
        <v>474</v>
      </c>
      <c r="H1024" s="50" t="s">
        <v>475</v>
      </c>
      <c r="I1024" s="50" t="s">
        <v>820</v>
      </c>
      <c r="J1024" s="50" t="s">
        <v>8353</v>
      </c>
      <c r="K1024" s="53">
        <v>580.74</v>
      </c>
      <c r="L1024" s="50"/>
    </row>
    <row r="1025" spans="1:12" x14ac:dyDescent="0.25">
      <c r="A1025" s="50" t="s">
        <v>8336</v>
      </c>
      <c r="B1025" s="50" t="s">
        <v>9709</v>
      </c>
      <c r="C1025" s="50" t="s">
        <v>9159</v>
      </c>
      <c r="D1025" s="50" t="s">
        <v>37</v>
      </c>
      <c r="E1025" s="51">
        <v>45625</v>
      </c>
      <c r="F1025" s="50" t="s">
        <v>72</v>
      </c>
      <c r="G1025" s="50" t="s">
        <v>3215</v>
      </c>
      <c r="H1025" s="50" t="s">
        <v>3216</v>
      </c>
      <c r="I1025" s="50" t="s">
        <v>820</v>
      </c>
      <c r="J1025" s="50" t="s">
        <v>8353</v>
      </c>
      <c r="K1025" s="53">
        <v>580.74</v>
      </c>
      <c r="L1025" s="50"/>
    </row>
    <row r="1026" spans="1:12" x14ac:dyDescent="0.25">
      <c r="A1026" s="50" t="s">
        <v>8336</v>
      </c>
      <c r="B1026" s="50" t="s">
        <v>9710</v>
      </c>
      <c r="C1026" s="50" t="s">
        <v>9159</v>
      </c>
      <c r="D1026" s="50" t="s">
        <v>37</v>
      </c>
      <c r="E1026" s="51">
        <v>45625</v>
      </c>
      <c r="F1026" s="50" t="s">
        <v>72</v>
      </c>
      <c r="G1026" s="50" t="s">
        <v>1473</v>
      </c>
      <c r="H1026" s="50" t="s">
        <v>1474</v>
      </c>
      <c r="I1026" s="50" t="s">
        <v>820</v>
      </c>
      <c r="J1026" s="50" t="s">
        <v>8353</v>
      </c>
      <c r="K1026" s="53">
        <v>580.74</v>
      </c>
      <c r="L1026" s="50"/>
    </row>
    <row r="1027" spans="1:12" x14ac:dyDescent="0.25">
      <c r="A1027" s="50" t="s">
        <v>8336</v>
      </c>
      <c r="B1027" s="50" t="s">
        <v>9711</v>
      </c>
      <c r="C1027" s="50" t="s">
        <v>9159</v>
      </c>
      <c r="D1027" s="50" t="s">
        <v>37</v>
      </c>
      <c r="E1027" s="51">
        <v>45625</v>
      </c>
      <c r="F1027" s="50" t="s">
        <v>72</v>
      </c>
      <c r="G1027" s="50" t="s">
        <v>3280</v>
      </c>
      <c r="H1027" s="50" t="s">
        <v>3281</v>
      </c>
      <c r="I1027" s="50" t="s">
        <v>820</v>
      </c>
      <c r="J1027" s="50" t="s">
        <v>8353</v>
      </c>
      <c r="K1027" s="53">
        <v>580.74</v>
      </c>
      <c r="L1027" s="50"/>
    </row>
    <row r="1028" spans="1:12" x14ac:dyDescent="0.25">
      <c r="A1028" s="50" t="s">
        <v>8336</v>
      </c>
      <c r="B1028" s="50" t="s">
        <v>9712</v>
      </c>
      <c r="C1028" s="50" t="s">
        <v>9159</v>
      </c>
      <c r="D1028" s="50" t="s">
        <v>37</v>
      </c>
      <c r="E1028" s="51">
        <v>45625</v>
      </c>
      <c r="F1028" s="50" t="s">
        <v>72</v>
      </c>
      <c r="G1028" s="50" t="s">
        <v>429</v>
      </c>
      <c r="H1028" s="50" t="s">
        <v>430</v>
      </c>
      <c r="I1028" s="50" t="s">
        <v>820</v>
      </c>
      <c r="J1028" s="50" t="s">
        <v>8353</v>
      </c>
      <c r="K1028" s="53">
        <v>580.74</v>
      </c>
      <c r="L1028" s="50"/>
    </row>
    <row r="1029" spans="1:12" x14ac:dyDescent="0.25">
      <c r="A1029" s="50" t="s">
        <v>8336</v>
      </c>
      <c r="B1029" s="50" t="s">
        <v>9713</v>
      </c>
      <c r="C1029" s="50" t="s">
        <v>8482</v>
      </c>
      <c r="D1029" s="50" t="s">
        <v>37</v>
      </c>
      <c r="E1029" s="51">
        <v>45625</v>
      </c>
      <c r="F1029" s="50" t="s">
        <v>72</v>
      </c>
      <c r="G1029" s="50" t="s">
        <v>1080</v>
      </c>
      <c r="H1029" s="50" t="s">
        <v>1081</v>
      </c>
      <c r="I1029" s="50" t="s">
        <v>820</v>
      </c>
      <c r="J1029" s="50" t="s">
        <v>8348</v>
      </c>
      <c r="K1029" s="53">
        <v>1903.86</v>
      </c>
      <c r="L1029" s="50"/>
    </row>
    <row r="1030" spans="1:12" x14ac:dyDescent="0.25">
      <c r="A1030" s="50" t="s">
        <v>8336</v>
      </c>
      <c r="B1030" s="50" t="s">
        <v>9714</v>
      </c>
      <c r="C1030" s="50" t="s">
        <v>9715</v>
      </c>
      <c r="D1030" s="50" t="s">
        <v>37</v>
      </c>
      <c r="E1030" s="51">
        <v>45625</v>
      </c>
      <c r="F1030" s="50" t="s">
        <v>72</v>
      </c>
      <c r="G1030" s="50" t="s">
        <v>548</v>
      </c>
      <c r="H1030" s="50" t="s">
        <v>549</v>
      </c>
      <c r="I1030" s="50" t="s">
        <v>772</v>
      </c>
      <c r="J1030" s="50" t="s">
        <v>8345</v>
      </c>
      <c r="K1030" s="53">
        <v>2199</v>
      </c>
      <c r="L1030" s="50"/>
    </row>
    <row r="1031" spans="1:12" x14ac:dyDescent="0.25">
      <c r="A1031" s="50" t="s">
        <v>8336</v>
      </c>
      <c r="B1031" s="50" t="s">
        <v>9716</v>
      </c>
      <c r="C1031" s="50" t="s">
        <v>8488</v>
      </c>
      <c r="D1031" s="50" t="s">
        <v>37</v>
      </c>
      <c r="E1031" s="51">
        <v>45625</v>
      </c>
      <c r="F1031" s="50" t="s">
        <v>72</v>
      </c>
      <c r="G1031" s="50" t="s">
        <v>494</v>
      </c>
      <c r="H1031" s="50" t="s">
        <v>495</v>
      </c>
      <c r="I1031" s="50" t="s">
        <v>3222</v>
      </c>
      <c r="J1031" s="50" t="s">
        <v>8356</v>
      </c>
      <c r="K1031" s="53">
        <v>2958.87</v>
      </c>
      <c r="L1031" s="50"/>
    </row>
    <row r="1032" spans="1:12" x14ac:dyDescent="0.25">
      <c r="A1032" s="50" t="s">
        <v>8336</v>
      </c>
      <c r="B1032" s="50" t="s">
        <v>9717</v>
      </c>
      <c r="C1032" s="50" t="s">
        <v>3029</v>
      </c>
      <c r="D1032" s="50" t="s">
        <v>37</v>
      </c>
      <c r="E1032" s="51">
        <v>45628</v>
      </c>
      <c r="F1032" s="50" t="s">
        <v>72</v>
      </c>
      <c r="G1032" s="50" t="s">
        <v>148</v>
      </c>
      <c r="H1032" s="50" t="s">
        <v>149</v>
      </c>
      <c r="I1032" s="50" t="s">
        <v>593</v>
      </c>
      <c r="J1032" s="50" t="s">
        <v>8339</v>
      </c>
      <c r="K1032" s="53">
        <v>2980.39</v>
      </c>
      <c r="L1032" s="50"/>
    </row>
    <row r="1033" spans="1:12" x14ac:dyDescent="0.25">
      <c r="A1033" s="50" t="s">
        <v>8336</v>
      </c>
      <c r="B1033" s="50" t="s">
        <v>9718</v>
      </c>
      <c r="C1033" s="50" t="s">
        <v>3029</v>
      </c>
      <c r="D1033" s="50" t="s">
        <v>37</v>
      </c>
      <c r="E1033" s="51">
        <v>45628</v>
      </c>
      <c r="F1033" s="50" t="s">
        <v>72</v>
      </c>
      <c r="G1033" s="50" t="s">
        <v>3024</v>
      </c>
      <c r="H1033" s="50" t="s">
        <v>3025</v>
      </c>
      <c r="I1033" s="50" t="s">
        <v>593</v>
      </c>
      <c r="J1033" s="50" t="s">
        <v>8339</v>
      </c>
      <c r="K1033" s="53">
        <v>2980.39</v>
      </c>
      <c r="L1033" s="50"/>
    </row>
    <row r="1034" spans="1:12" x14ac:dyDescent="0.25">
      <c r="A1034" s="50" t="s">
        <v>8336</v>
      </c>
      <c r="B1034" s="50" t="s">
        <v>9719</v>
      </c>
      <c r="C1034" s="50" t="s">
        <v>3029</v>
      </c>
      <c r="D1034" s="50" t="s">
        <v>37</v>
      </c>
      <c r="E1034" s="51">
        <v>45628</v>
      </c>
      <c r="F1034" s="50" t="s">
        <v>72</v>
      </c>
      <c r="G1034" s="50" t="s">
        <v>3032</v>
      </c>
      <c r="H1034" s="50" t="s">
        <v>3033</v>
      </c>
      <c r="I1034" s="50" t="s">
        <v>593</v>
      </c>
      <c r="J1034" s="50" t="s">
        <v>8339</v>
      </c>
      <c r="K1034" s="53">
        <v>2980.39</v>
      </c>
      <c r="L1034" s="50"/>
    </row>
    <row r="1035" spans="1:12" x14ac:dyDescent="0.25">
      <c r="A1035" s="50" t="s">
        <v>8336</v>
      </c>
      <c r="B1035" s="50" t="s">
        <v>9720</v>
      </c>
      <c r="C1035" s="50" t="s">
        <v>3035</v>
      </c>
      <c r="D1035" s="50" t="s">
        <v>37</v>
      </c>
      <c r="E1035" s="51">
        <v>45628</v>
      </c>
      <c r="F1035" s="50" t="s">
        <v>72</v>
      </c>
      <c r="G1035" s="50" t="s">
        <v>148</v>
      </c>
      <c r="H1035" s="50" t="s">
        <v>149</v>
      </c>
      <c r="I1035" s="50" t="s">
        <v>593</v>
      </c>
      <c r="J1035" s="50" t="s">
        <v>8339</v>
      </c>
      <c r="K1035" s="53">
        <v>2909.26</v>
      </c>
      <c r="L1035" s="50"/>
    </row>
    <row r="1036" spans="1:12" x14ac:dyDescent="0.25">
      <c r="A1036" s="50" t="s">
        <v>8336</v>
      </c>
      <c r="B1036" s="50" t="s">
        <v>9721</v>
      </c>
      <c r="C1036" s="50" t="s">
        <v>3035</v>
      </c>
      <c r="D1036" s="50" t="s">
        <v>37</v>
      </c>
      <c r="E1036" s="51">
        <v>45628</v>
      </c>
      <c r="F1036" s="50" t="s">
        <v>72</v>
      </c>
      <c r="G1036" s="50" t="s">
        <v>3032</v>
      </c>
      <c r="H1036" s="50" t="s">
        <v>3033</v>
      </c>
      <c r="I1036" s="50" t="s">
        <v>593</v>
      </c>
      <c r="J1036" s="50" t="s">
        <v>8339</v>
      </c>
      <c r="K1036" s="53">
        <v>2909.26</v>
      </c>
      <c r="L1036" s="50"/>
    </row>
    <row r="1037" spans="1:12" x14ac:dyDescent="0.25">
      <c r="A1037" s="50" t="s">
        <v>8336</v>
      </c>
      <c r="B1037" s="50" t="s">
        <v>9722</v>
      </c>
      <c r="C1037" s="50" t="s">
        <v>9248</v>
      </c>
      <c r="D1037" s="50" t="s">
        <v>37</v>
      </c>
      <c r="E1037" s="51">
        <v>45628</v>
      </c>
      <c r="F1037" s="50" t="s">
        <v>72</v>
      </c>
      <c r="G1037" s="50" t="s">
        <v>253</v>
      </c>
      <c r="H1037" s="50" t="s">
        <v>254</v>
      </c>
      <c r="I1037" s="50" t="s">
        <v>820</v>
      </c>
      <c r="J1037" s="50" t="s">
        <v>8353</v>
      </c>
      <c r="K1037" s="53">
        <v>969.79</v>
      </c>
      <c r="L1037" s="50"/>
    </row>
    <row r="1038" spans="1:12" x14ac:dyDescent="0.25">
      <c r="A1038" s="50" t="s">
        <v>8336</v>
      </c>
      <c r="B1038" s="50" t="s">
        <v>9723</v>
      </c>
      <c r="C1038" s="50" t="s">
        <v>3029</v>
      </c>
      <c r="D1038" s="50" t="s">
        <v>37</v>
      </c>
      <c r="E1038" s="51">
        <v>45628</v>
      </c>
      <c r="F1038" s="50" t="s">
        <v>72</v>
      </c>
      <c r="G1038" s="50" t="s">
        <v>321</v>
      </c>
      <c r="H1038" s="50" t="s">
        <v>322</v>
      </c>
      <c r="I1038" s="50" t="s">
        <v>593</v>
      </c>
      <c r="J1038" s="50" t="s">
        <v>8339</v>
      </c>
      <c r="K1038" s="53">
        <v>2980.39</v>
      </c>
      <c r="L1038" s="50"/>
    </row>
    <row r="1039" spans="1:12" x14ac:dyDescent="0.25">
      <c r="A1039" s="50" t="s">
        <v>8336</v>
      </c>
      <c r="B1039" s="50" t="s">
        <v>9724</v>
      </c>
      <c r="C1039" s="50" t="s">
        <v>3035</v>
      </c>
      <c r="D1039" s="50" t="s">
        <v>37</v>
      </c>
      <c r="E1039" s="51">
        <v>45628</v>
      </c>
      <c r="F1039" s="50" t="s">
        <v>72</v>
      </c>
      <c r="G1039" s="50" t="s">
        <v>321</v>
      </c>
      <c r="H1039" s="50" t="s">
        <v>322</v>
      </c>
      <c r="I1039" s="50" t="s">
        <v>593</v>
      </c>
      <c r="J1039" s="50" t="s">
        <v>8339</v>
      </c>
      <c r="K1039" s="53">
        <v>2909.26</v>
      </c>
      <c r="L1039" s="50"/>
    </row>
    <row r="1040" spans="1:12" x14ac:dyDescent="0.25">
      <c r="A1040" s="50" t="s">
        <v>8336</v>
      </c>
      <c r="B1040" s="50" t="s">
        <v>9725</v>
      </c>
      <c r="C1040" s="50" t="s">
        <v>9726</v>
      </c>
      <c r="D1040" s="50" t="s">
        <v>37</v>
      </c>
      <c r="E1040" s="51">
        <v>45628</v>
      </c>
      <c r="F1040" s="50" t="s">
        <v>72</v>
      </c>
      <c r="G1040" s="50" t="s">
        <v>321</v>
      </c>
      <c r="H1040" s="50" t="s">
        <v>322</v>
      </c>
      <c r="I1040" s="50" t="s">
        <v>90</v>
      </c>
      <c r="J1040" s="50" t="s">
        <v>8339</v>
      </c>
      <c r="K1040" s="53">
        <v>2982.6</v>
      </c>
      <c r="L1040" s="50"/>
    </row>
    <row r="1041" spans="1:12" x14ac:dyDescent="0.25">
      <c r="A1041" s="50" t="s">
        <v>8336</v>
      </c>
      <c r="B1041" s="50" t="s">
        <v>9727</v>
      </c>
      <c r="C1041" s="50" t="s">
        <v>9726</v>
      </c>
      <c r="D1041" s="50" t="s">
        <v>37</v>
      </c>
      <c r="E1041" s="51">
        <v>45628</v>
      </c>
      <c r="F1041" s="50" t="s">
        <v>72</v>
      </c>
      <c r="G1041" s="50" t="s">
        <v>321</v>
      </c>
      <c r="H1041" s="50" t="s">
        <v>322</v>
      </c>
      <c r="I1041" s="50" t="s">
        <v>90</v>
      </c>
      <c r="J1041" s="50" t="s">
        <v>8339</v>
      </c>
      <c r="K1041" s="53">
        <v>2982.6</v>
      </c>
      <c r="L1041" s="50"/>
    </row>
    <row r="1042" spans="1:12" x14ac:dyDescent="0.25">
      <c r="A1042" s="50" t="s">
        <v>8336</v>
      </c>
      <c r="B1042" s="50" t="s">
        <v>9728</v>
      </c>
      <c r="C1042" s="50" t="s">
        <v>9726</v>
      </c>
      <c r="D1042" s="50" t="s">
        <v>37</v>
      </c>
      <c r="E1042" s="51">
        <v>45628</v>
      </c>
      <c r="F1042" s="50" t="s">
        <v>72</v>
      </c>
      <c r="G1042" s="50" t="s">
        <v>321</v>
      </c>
      <c r="H1042" s="50" t="s">
        <v>322</v>
      </c>
      <c r="I1042" s="50" t="s">
        <v>90</v>
      </c>
      <c r="J1042" s="50" t="s">
        <v>8339</v>
      </c>
      <c r="K1042" s="53">
        <v>2982.6</v>
      </c>
      <c r="L1042" s="50"/>
    </row>
    <row r="1043" spans="1:12" x14ac:dyDescent="0.25">
      <c r="A1043" s="50" t="s">
        <v>8336</v>
      </c>
      <c r="B1043" s="50" t="s">
        <v>9729</v>
      </c>
      <c r="C1043" s="50" t="s">
        <v>9726</v>
      </c>
      <c r="D1043" s="50" t="s">
        <v>37</v>
      </c>
      <c r="E1043" s="51">
        <v>45628</v>
      </c>
      <c r="F1043" s="50" t="s">
        <v>72</v>
      </c>
      <c r="G1043" s="50" t="s">
        <v>321</v>
      </c>
      <c r="H1043" s="50" t="s">
        <v>322</v>
      </c>
      <c r="I1043" s="50" t="s">
        <v>90</v>
      </c>
      <c r="J1043" s="50" t="s">
        <v>8339</v>
      </c>
      <c r="K1043" s="53">
        <v>2982.6</v>
      </c>
      <c r="L1043" s="50"/>
    </row>
    <row r="1044" spans="1:12" x14ac:dyDescent="0.25">
      <c r="A1044" s="50" t="s">
        <v>8336</v>
      </c>
      <c r="B1044" s="50" t="s">
        <v>9730</v>
      </c>
      <c r="C1044" s="50" t="s">
        <v>9731</v>
      </c>
      <c r="D1044" s="50" t="s">
        <v>37</v>
      </c>
      <c r="E1044" s="51">
        <v>45628</v>
      </c>
      <c r="F1044" s="50" t="s">
        <v>72</v>
      </c>
      <c r="G1044" s="50" t="s">
        <v>321</v>
      </c>
      <c r="H1044" s="50" t="s">
        <v>322</v>
      </c>
      <c r="I1044" s="50" t="s">
        <v>90</v>
      </c>
      <c r="J1044" s="50" t="s">
        <v>8339</v>
      </c>
      <c r="K1044" s="53">
        <v>1343.74</v>
      </c>
      <c r="L1044" s="50"/>
    </row>
    <row r="1045" spans="1:12" x14ac:dyDescent="0.25">
      <c r="A1045" s="50" t="s">
        <v>8336</v>
      </c>
      <c r="B1045" s="50" t="s">
        <v>9732</v>
      </c>
      <c r="C1045" s="50" t="s">
        <v>3029</v>
      </c>
      <c r="D1045" s="50" t="s">
        <v>37</v>
      </c>
      <c r="E1045" s="51">
        <v>45629</v>
      </c>
      <c r="F1045" s="50" t="s">
        <v>72</v>
      </c>
      <c r="G1045" s="50" t="s">
        <v>423</v>
      </c>
      <c r="H1045" s="50" t="s">
        <v>424</v>
      </c>
      <c r="I1045" s="50" t="s">
        <v>593</v>
      </c>
      <c r="J1045" s="50" t="s">
        <v>8339</v>
      </c>
      <c r="K1045" s="53">
        <v>2756.38</v>
      </c>
      <c r="L1045" s="50"/>
    </row>
    <row r="1046" spans="1:12" x14ac:dyDescent="0.25">
      <c r="A1046" s="50" t="s">
        <v>8336</v>
      </c>
      <c r="B1046" s="50" t="s">
        <v>9733</v>
      </c>
      <c r="C1046" s="50" t="s">
        <v>3029</v>
      </c>
      <c r="D1046" s="50" t="s">
        <v>37</v>
      </c>
      <c r="E1046" s="51">
        <v>45629</v>
      </c>
      <c r="F1046" s="50" t="s">
        <v>72</v>
      </c>
      <c r="G1046" s="50" t="s">
        <v>423</v>
      </c>
      <c r="H1046" s="50" t="s">
        <v>424</v>
      </c>
      <c r="I1046" s="50" t="s">
        <v>593</v>
      </c>
      <c r="J1046" s="50" t="s">
        <v>8339</v>
      </c>
      <c r="K1046" s="53">
        <v>2756.38</v>
      </c>
      <c r="L1046" s="50"/>
    </row>
    <row r="1047" spans="1:12" x14ac:dyDescent="0.25">
      <c r="A1047" s="50" t="s">
        <v>8336</v>
      </c>
      <c r="B1047" s="50" t="s">
        <v>9734</v>
      </c>
      <c r="C1047" s="50" t="s">
        <v>3029</v>
      </c>
      <c r="D1047" s="50" t="s">
        <v>37</v>
      </c>
      <c r="E1047" s="51">
        <v>45629</v>
      </c>
      <c r="F1047" s="50" t="s">
        <v>72</v>
      </c>
      <c r="G1047" s="50" t="s">
        <v>423</v>
      </c>
      <c r="H1047" s="50" t="s">
        <v>424</v>
      </c>
      <c r="I1047" s="50" t="s">
        <v>593</v>
      </c>
      <c r="J1047" s="50" t="s">
        <v>8339</v>
      </c>
      <c r="K1047" s="53">
        <v>2980.39</v>
      </c>
      <c r="L1047" s="50"/>
    </row>
    <row r="1048" spans="1:12" x14ac:dyDescent="0.25">
      <c r="A1048" s="50" t="s">
        <v>8336</v>
      </c>
      <c r="B1048" s="50" t="s">
        <v>9735</v>
      </c>
      <c r="C1048" s="50" t="s">
        <v>3029</v>
      </c>
      <c r="D1048" s="50" t="s">
        <v>37</v>
      </c>
      <c r="E1048" s="51">
        <v>45629</v>
      </c>
      <c r="F1048" s="50" t="s">
        <v>72</v>
      </c>
      <c r="G1048" s="50" t="s">
        <v>423</v>
      </c>
      <c r="H1048" s="50" t="s">
        <v>424</v>
      </c>
      <c r="I1048" s="50" t="s">
        <v>593</v>
      </c>
      <c r="J1048" s="50" t="s">
        <v>8339</v>
      </c>
      <c r="K1048" s="53">
        <v>2980.39</v>
      </c>
      <c r="L1048" s="50"/>
    </row>
    <row r="1049" spans="1:12" x14ac:dyDescent="0.25">
      <c r="A1049" s="50" t="s">
        <v>8336</v>
      </c>
      <c r="B1049" s="50" t="s">
        <v>9736</v>
      </c>
      <c r="C1049" s="50" t="s">
        <v>3035</v>
      </c>
      <c r="D1049" s="50" t="s">
        <v>37</v>
      </c>
      <c r="E1049" s="51">
        <v>45629</v>
      </c>
      <c r="F1049" s="50" t="s">
        <v>72</v>
      </c>
      <c r="G1049" s="50" t="s">
        <v>423</v>
      </c>
      <c r="H1049" s="50" t="s">
        <v>424</v>
      </c>
      <c r="I1049" s="50" t="s">
        <v>593</v>
      </c>
      <c r="J1049" s="50" t="s">
        <v>8339</v>
      </c>
      <c r="K1049" s="53">
        <v>2905.89</v>
      </c>
      <c r="L1049" s="50"/>
    </row>
    <row r="1050" spans="1:12" x14ac:dyDescent="0.25">
      <c r="A1050" s="50" t="s">
        <v>8336</v>
      </c>
      <c r="B1050" s="50" t="s">
        <v>9737</v>
      </c>
      <c r="C1050" s="50" t="s">
        <v>3035</v>
      </c>
      <c r="D1050" s="50" t="s">
        <v>37</v>
      </c>
      <c r="E1050" s="51">
        <v>45629</v>
      </c>
      <c r="F1050" s="50" t="s">
        <v>72</v>
      </c>
      <c r="G1050" s="50" t="s">
        <v>423</v>
      </c>
      <c r="H1050" s="50" t="s">
        <v>424</v>
      </c>
      <c r="I1050" s="50" t="s">
        <v>593</v>
      </c>
      <c r="J1050" s="50" t="s">
        <v>8339</v>
      </c>
      <c r="K1050" s="53">
        <v>2905.89</v>
      </c>
      <c r="L1050" s="50"/>
    </row>
    <row r="1051" spans="1:12" x14ac:dyDescent="0.25">
      <c r="A1051" s="50" t="s">
        <v>8336</v>
      </c>
      <c r="B1051" s="50" t="s">
        <v>9738</v>
      </c>
      <c r="C1051" s="50" t="s">
        <v>3035</v>
      </c>
      <c r="D1051" s="50" t="s">
        <v>37</v>
      </c>
      <c r="E1051" s="51">
        <v>45629</v>
      </c>
      <c r="F1051" s="50" t="s">
        <v>72</v>
      </c>
      <c r="G1051" s="50" t="s">
        <v>423</v>
      </c>
      <c r="H1051" s="50" t="s">
        <v>424</v>
      </c>
      <c r="I1051" s="50" t="s">
        <v>593</v>
      </c>
      <c r="J1051" s="50" t="s">
        <v>8339</v>
      </c>
      <c r="K1051" s="53">
        <v>2909.26</v>
      </c>
      <c r="L1051" s="50"/>
    </row>
    <row r="1052" spans="1:12" x14ac:dyDescent="0.25">
      <c r="A1052" s="50" t="s">
        <v>8336</v>
      </c>
      <c r="B1052" s="50" t="s">
        <v>9739</v>
      </c>
      <c r="C1052" s="50" t="s">
        <v>3035</v>
      </c>
      <c r="D1052" s="50" t="s">
        <v>37</v>
      </c>
      <c r="E1052" s="51">
        <v>45629</v>
      </c>
      <c r="F1052" s="50" t="s">
        <v>72</v>
      </c>
      <c r="G1052" s="50" t="s">
        <v>423</v>
      </c>
      <c r="H1052" s="50" t="s">
        <v>424</v>
      </c>
      <c r="I1052" s="50" t="s">
        <v>593</v>
      </c>
      <c r="J1052" s="50" t="s">
        <v>8339</v>
      </c>
      <c r="K1052" s="53">
        <v>2909.26</v>
      </c>
      <c r="L1052" s="50"/>
    </row>
    <row r="1053" spans="1:12" x14ac:dyDescent="0.25">
      <c r="A1053" s="50" t="s">
        <v>8336</v>
      </c>
      <c r="B1053" s="50" t="s">
        <v>9740</v>
      </c>
      <c r="C1053" s="50" t="s">
        <v>9741</v>
      </c>
      <c r="D1053" s="50" t="s">
        <v>37</v>
      </c>
      <c r="E1053" s="51">
        <v>45629</v>
      </c>
      <c r="F1053" s="50" t="s">
        <v>72</v>
      </c>
      <c r="G1053" s="50" t="s">
        <v>3335</v>
      </c>
      <c r="H1053" s="50" t="s">
        <v>3336</v>
      </c>
      <c r="I1053" s="50" t="s">
        <v>8041</v>
      </c>
      <c r="J1053" s="50" t="s">
        <v>8442</v>
      </c>
      <c r="K1053" s="53">
        <v>227.6</v>
      </c>
      <c r="L1053" s="50"/>
    </row>
    <row r="1054" spans="1:12" x14ac:dyDescent="0.25">
      <c r="A1054" s="50" t="s">
        <v>8336</v>
      </c>
      <c r="B1054" s="50" t="s">
        <v>9742</v>
      </c>
      <c r="C1054" s="50" t="s">
        <v>8450</v>
      </c>
      <c r="D1054" s="50" t="s">
        <v>37</v>
      </c>
      <c r="E1054" s="51">
        <v>45629</v>
      </c>
      <c r="F1054" s="50" t="s">
        <v>72</v>
      </c>
      <c r="G1054" s="50" t="s">
        <v>135</v>
      </c>
      <c r="H1054" s="50" t="s">
        <v>136</v>
      </c>
      <c r="I1054" s="50" t="s">
        <v>8041</v>
      </c>
      <c r="J1054" s="50" t="s">
        <v>8442</v>
      </c>
      <c r="K1054" s="53">
        <v>440.37</v>
      </c>
      <c r="L1054" s="50"/>
    </row>
    <row r="1055" spans="1:12" x14ac:dyDescent="0.25">
      <c r="A1055" s="50" t="s">
        <v>8336</v>
      </c>
      <c r="B1055" s="50" t="s">
        <v>9743</v>
      </c>
      <c r="C1055" s="50" t="s">
        <v>9744</v>
      </c>
      <c r="D1055" s="50" t="s">
        <v>37</v>
      </c>
      <c r="E1055" s="51">
        <v>45629</v>
      </c>
      <c r="F1055" s="50" t="s">
        <v>72</v>
      </c>
      <c r="G1055" s="50" t="s">
        <v>3304</v>
      </c>
      <c r="H1055" s="50" t="s">
        <v>3305</v>
      </c>
      <c r="I1055" s="50" t="s">
        <v>8041</v>
      </c>
      <c r="J1055" s="50" t="s">
        <v>8442</v>
      </c>
      <c r="K1055" s="53">
        <v>534.38</v>
      </c>
      <c r="L1055" s="50"/>
    </row>
    <row r="1056" spans="1:12" x14ac:dyDescent="0.25">
      <c r="A1056" s="50" t="s">
        <v>8336</v>
      </c>
      <c r="B1056" s="50" t="s">
        <v>9745</v>
      </c>
      <c r="C1056" s="50" t="s">
        <v>9744</v>
      </c>
      <c r="D1056" s="50" t="s">
        <v>37</v>
      </c>
      <c r="E1056" s="51">
        <v>45629</v>
      </c>
      <c r="F1056" s="50" t="s">
        <v>72</v>
      </c>
      <c r="G1056" s="50" t="s">
        <v>7708</v>
      </c>
      <c r="H1056" s="50" t="s">
        <v>7709</v>
      </c>
      <c r="I1056" s="50" t="s">
        <v>8041</v>
      </c>
      <c r="J1056" s="50" t="s">
        <v>8442</v>
      </c>
      <c r="K1056" s="53">
        <v>534.38</v>
      </c>
      <c r="L1056" s="50"/>
    </row>
    <row r="1057" spans="1:12" x14ac:dyDescent="0.25">
      <c r="A1057" s="50" t="s">
        <v>8336</v>
      </c>
      <c r="B1057" s="50" t="s">
        <v>9746</v>
      </c>
      <c r="C1057" s="50" t="s">
        <v>8455</v>
      </c>
      <c r="D1057" s="50" t="s">
        <v>37</v>
      </c>
      <c r="E1057" s="51">
        <v>45629</v>
      </c>
      <c r="F1057" s="50" t="s">
        <v>72</v>
      </c>
      <c r="G1057" s="50" t="s">
        <v>260</v>
      </c>
      <c r="H1057" s="50" t="s">
        <v>261</v>
      </c>
      <c r="I1057" s="50" t="s">
        <v>3222</v>
      </c>
      <c r="J1057" s="50" t="s">
        <v>8356</v>
      </c>
      <c r="K1057" s="53">
        <v>1121.42</v>
      </c>
      <c r="L1057" s="50"/>
    </row>
    <row r="1058" spans="1:12" x14ac:dyDescent="0.25">
      <c r="A1058" s="50" t="s">
        <v>8336</v>
      </c>
      <c r="B1058" s="50" t="s">
        <v>9747</v>
      </c>
      <c r="C1058" s="50" t="s">
        <v>8455</v>
      </c>
      <c r="D1058" s="50" t="s">
        <v>37</v>
      </c>
      <c r="E1058" s="51">
        <v>45629</v>
      </c>
      <c r="F1058" s="50" t="s">
        <v>72</v>
      </c>
      <c r="G1058" s="50" t="s">
        <v>260</v>
      </c>
      <c r="H1058" s="50" t="s">
        <v>261</v>
      </c>
      <c r="I1058" s="50" t="s">
        <v>3222</v>
      </c>
      <c r="J1058" s="50" t="s">
        <v>8356</v>
      </c>
      <c r="K1058" s="53">
        <v>1121.4100000000001</v>
      </c>
      <c r="L1058" s="50"/>
    </row>
    <row r="1059" spans="1:12" x14ac:dyDescent="0.25">
      <c r="A1059" s="50" t="s">
        <v>8336</v>
      </c>
      <c r="B1059" s="50" t="s">
        <v>9748</v>
      </c>
      <c r="C1059" s="50" t="s">
        <v>9159</v>
      </c>
      <c r="D1059" s="50" t="s">
        <v>37</v>
      </c>
      <c r="E1059" s="51">
        <v>45629</v>
      </c>
      <c r="F1059" s="50" t="s">
        <v>72</v>
      </c>
      <c r="G1059" s="50" t="s">
        <v>645</v>
      </c>
      <c r="H1059" s="50" t="s">
        <v>646</v>
      </c>
      <c r="I1059" s="50" t="s">
        <v>820</v>
      </c>
      <c r="J1059" s="50" t="s">
        <v>8353</v>
      </c>
      <c r="K1059" s="53">
        <v>580.73</v>
      </c>
      <c r="L1059" s="50"/>
    </row>
    <row r="1060" spans="1:12" x14ac:dyDescent="0.25">
      <c r="A1060" s="50" t="s">
        <v>8336</v>
      </c>
      <c r="B1060" s="50" t="s">
        <v>9749</v>
      </c>
      <c r="C1060" s="50" t="s">
        <v>8419</v>
      </c>
      <c r="D1060" s="50" t="s">
        <v>37</v>
      </c>
      <c r="E1060" s="51">
        <v>45629</v>
      </c>
      <c r="F1060" s="50" t="s">
        <v>72</v>
      </c>
      <c r="G1060" s="50" t="s">
        <v>619</v>
      </c>
      <c r="H1060" s="50" t="s">
        <v>620</v>
      </c>
      <c r="I1060" s="50" t="s">
        <v>820</v>
      </c>
      <c r="J1060" s="50" t="s">
        <v>8353</v>
      </c>
      <c r="K1060" s="53">
        <v>476.57</v>
      </c>
      <c r="L1060" s="50"/>
    </row>
    <row r="1061" spans="1:12" x14ac:dyDescent="0.25">
      <c r="A1061" s="50" t="s">
        <v>8336</v>
      </c>
      <c r="B1061" s="50" t="s">
        <v>9750</v>
      </c>
      <c r="C1061" s="50" t="s">
        <v>9751</v>
      </c>
      <c r="D1061" s="50" t="s">
        <v>37</v>
      </c>
      <c r="E1061" s="51">
        <v>45630</v>
      </c>
      <c r="F1061" s="50" t="s">
        <v>72</v>
      </c>
      <c r="G1061" s="50" t="s">
        <v>1001</v>
      </c>
      <c r="H1061" s="50" t="s">
        <v>1002</v>
      </c>
      <c r="I1061" s="50" t="s">
        <v>3222</v>
      </c>
      <c r="J1061" s="50" t="s">
        <v>8416</v>
      </c>
      <c r="K1061" s="53">
        <v>1161.48</v>
      </c>
      <c r="L1061" s="50"/>
    </row>
    <row r="1062" spans="1:12" x14ac:dyDescent="0.25">
      <c r="A1062" s="50" t="s">
        <v>8336</v>
      </c>
      <c r="B1062" s="50" t="s">
        <v>9752</v>
      </c>
      <c r="C1062" s="50" t="s">
        <v>9753</v>
      </c>
      <c r="D1062" s="50" t="s">
        <v>37</v>
      </c>
      <c r="E1062" s="51">
        <v>45632</v>
      </c>
      <c r="F1062" s="50" t="s">
        <v>72</v>
      </c>
      <c r="G1062" s="50" t="s">
        <v>798</v>
      </c>
      <c r="H1062" s="50" t="s">
        <v>799</v>
      </c>
      <c r="I1062" s="50" t="s">
        <v>3222</v>
      </c>
      <c r="J1062" s="50" t="s">
        <v>8416</v>
      </c>
      <c r="K1062" s="53">
        <v>1161.48</v>
      </c>
      <c r="L1062" s="50"/>
    </row>
    <row r="1063" spans="1:12" x14ac:dyDescent="0.25">
      <c r="A1063" s="50" t="s">
        <v>8336</v>
      </c>
      <c r="B1063" s="50" t="s">
        <v>9754</v>
      </c>
      <c r="C1063" s="50" t="s">
        <v>9755</v>
      </c>
      <c r="D1063" s="50" t="s">
        <v>37</v>
      </c>
      <c r="E1063" s="51">
        <v>45632</v>
      </c>
      <c r="F1063" s="50" t="s">
        <v>72</v>
      </c>
      <c r="G1063" s="50" t="s">
        <v>693</v>
      </c>
      <c r="H1063" s="50" t="s">
        <v>694</v>
      </c>
      <c r="I1063" s="50" t="s">
        <v>3222</v>
      </c>
      <c r="J1063" s="50" t="s">
        <v>8356</v>
      </c>
      <c r="K1063" s="53">
        <v>1939.59</v>
      </c>
      <c r="L1063" s="50"/>
    </row>
    <row r="1064" spans="1:12" x14ac:dyDescent="0.25">
      <c r="A1064" s="50" t="s">
        <v>8336</v>
      </c>
      <c r="B1064" s="50" t="s">
        <v>9756</v>
      </c>
      <c r="C1064" s="50" t="s">
        <v>9002</v>
      </c>
      <c r="D1064" s="50" t="s">
        <v>37</v>
      </c>
      <c r="E1064" s="51">
        <v>45636</v>
      </c>
      <c r="F1064" s="50" t="s">
        <v>72</v>
      </c>
      <c r="G1064" s="50" t="s">
        <v>6185</v>
      </c>
      <c r="H1064" s="50" t="s">
        <v>6186</v>
      </c>
      <c r="I1064" s="50" t="s">
        <v>820</v>
      </c>
      <c r="J1064" s="50" t="s">
        <v>8348</v>
      </c>
      <c r="K1064" s="53">
        <v>1969.27</v>
      </c>
      <c r="L1064" s="50"/>
    </row>
    <row r="1065" spans="1:12" x14ac:dyDescent="0.25">
      <c r="A1065" s="50" t="s">
        <v>8336</v>
      </c>
      <c r="B1065" s="50" t="s">
        <v>9757</v>
      </c>
      <c r="C1065" s="50" t="s">
        <v>8391</v>
      </c>
      <c r="D1065" s="50" t="s">
        <v>37</v>
      </c>
      <c r="E1065" s="51">
        <v>45636</v>
      </c>
      <c r="F1065" s="50" t="s">
        <v>72</v>
      </c>
      <c r="G1065" s="50" t="s">
        <v>423</v>
      </c>
      <c r="H1065" s="50" t="s">
        <v>424</v>
      </c>
      <c r="I1065" s="50" t="s">
        <v>820</v>
      </c>
      <c r="J1065" s="50" t="s">
        <v>8353</v>
      </c>
      <c r="K1065" s="53">
        <v>988.6</v>
      </c>
      <c r="L1065" s="50"/>
    </row>
    <row r="1066" spans="1:12" x14ac:dyDescent="0.25">
      <c r="A1066" s="50" t="s">
        <v>8336</v>
      </c>
      <c r="B1066" s="50" t="s">
        <v>9758</v>
      </c>
      <c r="C1066" s="50" t="s">
        <v>9168</v>
      </c>
      <c r="D1066" s="50" t="s">
        <v>37</v>
      </c>
      <c r="E1066" s="51">
        <v>45636</v>
      </c>
      <c r="F1066" s="50" t="s">
        <v>72</v>
      </c>
      <c r="G1066" s="50" t="s">
        <v>429</v>
      </c>
      <c r="H1066" s="50" t="s">
        <v>430</v>
      </c>
      <c r="I1066" s="50" t="s">
        <v>820</v>
      </c>
      <c r="J1066" s="50" t="s">
        <v>8353</v>
      </c>
      <c r="K1066" s="53">
        <v>353.2</v>
      </c>
      <c r="L1066" s="50"/>
    </row>
    <row r="1067" spans="1:12" x14ac:dyDescent="0.25">
      <c r="A1067" s="50" t="s">
        <v>8336</v>
      </c>
      <c r="B1067" s="50" t="s">
        <v>9759</v>
      </c>
      <c r="C1067" s="50" t="s">
        <v>9760</v>
      </c>
      <c r="D1067" s="50" t="s">
        <v>37</v>
      </c>
      <c r="E1067" s="51">
        <v>45637</v>
      </c>
      <c r="F1067" s="50" t="s">
        <v>72</v>
      </c>
      <c r="G1067" s="50" t="s">
        <v>3032</v>
      </c>
      <c r="H1067" s="50" t="s">
        <v>3033</v>
      </c>
      <c r="I1067" s="50" t="s">
        <v>3222</v>
      </c>
      <c r="J1067" s="50" t="s">
        <v>8416</v>
      </c>
      <c r="K1067" s="53">
        <v>1257.27</v>
      </c>
      <c r="L1067" s="50"/>
    </row>
    <row r="1068" spans="1:12" x14ac:dyDescent="0.25">
      <c r="A1068" s="50" t="s">
        <v>8336</v>
      </c>
      <c r="B1068" s="50" t="s">
        <v>9761</v>
      </c>
      <c r="C1068" s="50" t="s">
        <v>9762</v>
      </c>
      <c r="D1068" s="50" t="s">
        <v>37</v>
      </c>
      <c r="E1068" s="51">
        <v>45637</v>
      </c>
      <c r="F1068" s="50" t="s">
        <v>72</v>
      </c>
      <c r="G1068" s="50" t="s">
        <v>8095</v>
      </c>
      <c r="H1068" s="50" t="s">
        <v>8096</v>
      </c>
      <c r="I1068" s="50" t="s">
        <v>772</v>
      </c>
      <c r="J1068" s="50" t="s">
        <v>8345</v>
      </c>
      <c r="K1068" s="53">
        <v>1537.82</v>
      </c>
      <c r="L1068" s="50"/>
    </row>
    <row r="1069" spans="1:12" x14ac:dyDescent="0.25">
      <c r="A1069" s="50" t="s">
        <v>8336</v>
      </c>
      <c r="B1069" s="50" t="s">
        <v>9763</v>
      </c>
      <c r="C1069" s="50" t="s">
        <v>8450</v>
      </c>
      <c r="D1069" s="50" t="s">
        <v>37</v>
      </c>
      <c r="E1069" s="51">
        <v>45639</v>
      </c>
      <c r="F1069" s="50" t="s">
        <v>72</v>
      </c>
      <c r="G1069" s="50" t="s">
        <v>456</v>
      </c>
      <c r="H1069" s="50" t="s">
        <v>457</v>
      </c>
      <c r="I1069" s="50" t="s">
        <v>8041</v>
      </c>
      <c r="J1069" s="50" t="s">
        <v>8442</v>
      </c>
      <c r="K1069" s="53">
        <v>445</v>
      </c>
      <c r="L1069" s="50"/>
    </row>
    <row r="1070" spans="1:12" x14ac:dyDescent="0.25">
      <c r="A1070" s="50" t="s">
        <v>8336</v>
      </c>
      <c r="B1070" s="50" t="s">
        <v>9764</v>
      </c>
      <c r="C1070" s="50" t="s">
        <v>8419</v>
      </c>
      <c r="D1070" s="50" t="s">
        <v>37</v>
      </c>
      <c r="E1070" s="51">
        <v>45639</v>
      </c>
      <c r="F1070" s="50" t="s">
        <v>72</v>
      </c>
      <c r="G1070" s="50" t="s">
        <v>3664</v>
      </c>
      <c r="H1070" s="50" t="s">
        <v>3665</v>
      </c>
      <c r="I1070" s="50" t="s">
        <v>820</v>
      </c>
      <c r="J1070" s="50" t="s">
        <v>8353</v>
      </c>
      <c r="K1070" s="53">
        <v>476.57</v>
      </c>
      <c r="L1070" s="50"/>
    </row>
    <row r="1071" spans="1:12" x14ac:dyDescent="0.25">
      <c r="A1071" s="50" t="s">
        <v>8336</v>
      </c>
      <c r="B1071" s="50" t="s">
        <v>9765</v>
      </c>
      <c r="C1071" s="50" t="s">
        <v>8419</v>
      </c>
      <c r="D1071" s="50" t="s">
        <v>37</v>
      </c>
      <c r="E1071" s="51">
        <v>45639</v>
      </c>
      <c r="F1071" s="50" t="s">
        <v>72</v>
      </c>
      <c r="G1071" s="50" t="s">
        <v>654</v>
      </c>
      <c r="H1071" s="50" t="s">
        <v>655</v>
      </c>
      <c r="I1071" s="50" t="s">
        <v>820</v>
      </c>
      <c r="J1071" s="50" t="s">
        <v>8353</v>
      </c>
      <c r="K1071" s="53">
        <v>476.57</v>
      </c>
      <c r="L1071" s="50"/>
    </row>
    <row r="1072" spans="1:12" x14ac:dyDescent="0.25">
      <c r="A1072" s="50" t="s">
        <v>8336</v>
      </c>
      <c r="B1072" s="50" t="s">
        <v>9766</v>
      </c>
      <c r="C1072" s="50" t="s">
        <v>8566</v>
      </c>
      <c r="D1072" s="50" t="s">
        <v>37</v>
      </c>
      <c r="E1072" s="51">
        <v>45639</v>
      </c>
      <c r="F1072" s="50" t="s">
        <v>72</v>
      </c>
      <c r="G1072" s="50" t="s">
        <v>481</v>
      </c>
      <c r="H1072" s="50" t="s">
        <v>482</v>
      </c>
      <c r="I1072" s="50" t="s">
        <v>3222</v>
      </c>
      <c r="J1072" s="50" t="s">
        <v>8356</v>
      </c>
      <c r="K1072" s="53">
        <v>1115.79</v>
      </c>
      <c r="L1072" s="50"/>
    </row>
    <row r="1073" spans="1:12" x14ac:dyDescent="0.25">
      <c r="A1073" s="50" t="s">
        <v>8336</v>
      </c>
      <c r="B1073" s="50" t="s">
        <v>9767</v>
      </c>
      <c r="C1073" s="50" t="s">
        <v>8566</v>
      </c>
      <c r="D1073" s="50" t="s">
        <v>37</v>
      </c>
      <c r="E1073" s="51">
        <v>45639</v>
      </c>
      <c r="F1073" s="50" t="s">
        <v>72</v>
      </c>
      <c r="G1073" s="50" t="s">
        <v>523</v>
      </c>
      <c r="H1073" s="50" t="s">
        <v>524</v>
      </c>
      <c r="I1073" s="50" t="s">
        <v>3222</v>
      </c>
      <c r="J1073" s="50" t="s">
        <v>8356</v>
      </c>
      <c r="K1073" s="53">
        <v>1115.79</v>
      </c>
      <c r="L1073" s="50"/>
    </row>
    <row r="1074" spans="1:12" x14ac:dyDescent="0.25">
      <c r="A1074" s="50" t="s">
        <v>8336</v>
      </c>
      <c r="B1074" s="50" t="s">
        <v>9768</v>
      </c>
      <c r="C1074" s="50" t="s">
        <v>8566</v>
      </c>
      <c r="D1074" s="50" t="s">
        <v>37</v>
      </c>
      <c r="E1074" s="51">
        <v>45639</v>
      </c>
      <c r="F1074" s="50" t="s">
        <v>72</v>
      </c>
      <c r="G1074" s="50" t="s">
        <v>523</v>
      </c>
      <c r="H1074" s="50" t="s">
        <v>524</v>
      </c>
      <c r="I1074" s="50" t="s">
        <v>3222</v>
      </c>
      <c r="J1074" s="50" t="s">
        <v>8356</v>
      </c>
      <c r="K1074" s="53">
        <v>1115.79</v>
      </c>
      <c r="L1074" s="50"/>
    </row>
    <row r="1075" spans="1:12" x14ac:dyDescent="0.25">
      <c r="A1075" s="50" t="s">
        <v>8336</v>
      </c>
      <c r="B1075" s="50" t="s">
        <v>9769</v>
      </c>
      <c r="C1075" s="50" t="s">
        <v>8566</v>
      </c>
      <c r="D1075" s="50" t="s">
        <v>37</v>
      </c>
      <c r="E1075" s="51">
        <v>45639</v>
      </c>
      <c r="F1075" s="50" t="s">
        <v>72</v>
      </c>
      <c r="G1075" s="50" t="s">
        <v>523</v>
      </c>
      <c r="H1075" s="50" t="s">
        <v>524</v>
      </c>
      <c r="I1075" s="50" t="s">
        <v>3222</v>
      </c>
      <c r="J1075" s="50" t="s">
        <v>8356</v>
      </c>
      <c r="K1075" s="53">
        <v>1115.8</v>
      </c>
      <c r="L1075" s="50"/>
    </row>
    <row r="1076" spans="1:12" x14ac:dyDescent="0.25">
      <c r="A1076" s="50" t="s">
        <v>8336</v>
      </c>
      <c r="B1076" s="50" t="s">
        <v>9770</v>
      </c>
      <c r="C1076" s="50" t="s">
        <v>8566</v>
      </c>
      <c r="D1076" s="50" t="s">
        <v>37</v>
      </c>
      <c r="E1076" s="51">
        <v>45639</v>
      </c>
      <c r="F1076" s="50" t="s">
        <v>72</v>
      </c>
      <c r="G1076" s="50" t="s">
        <v>3287</v>
      </c>
      <c r="H1076" s="50" t="s">
        <v>3288</v>
      </c>
      <c r="I1076" s="50" t="s">
        <v>3222</v>
      </c>
      <c r="J1076" s="50" t="s">
        <v>8356</v>
      </c>
      <c r="K1076" s="53">
        <v>1121.1600000000001</v>
      </c>
      <c r="L1076" s="50"/>
    </row>
    <row r="1077" spans="1:12" x14ac:dyDescent="0.25">
      <c r="A1077" s="50" t="s">
        <v>8336</v>
      </c>
      <c r="B1077" s="50" t="s">
        <v>9771</v>
      </c>
      <c r="C1077" s="50" t="s">
        <v>8566</v>
      </c>
      <c r="D1077" s="50" t="s">
        <v>37</v>
      </c>
      <c r="E1077" s="51">
        <v>45639</v>
      </c>
      <c r="F1077" s="50" t="s">
        <v>72</v>
      </c>
      <c r="G1077" s="50" t="s">
        <v>3287</v>
      </c>
      <c r="H1077" s="50" t="s">
        <v>3288</v>
      </c>
      <c r="I1077" s="50" t="s">
        <v>3222</v>
      </c>
      <c r="J1077" s="50" t="s">
        <v>8356</v>
      </c>
      <c r="K1077" s="53">
        <v>1121.1500000000001</v>
      </c>
      <c r="L1077" s="50"/>
    </row>
    <row r="1078" spans="1:12" x14ac:dyDescent="0.25">
      <c r="A1078" s="50" t="s">
        <v>8336</v>
      </c>
      <c r="B1078" s="50" t="s">
        <v>9772</v>
      </c>
      <c r="C1078" s="50" t="s">
        <v>8566</v>
      </c>
      <c r="D1078" s="50" t="s">
        <v>37</v>
      </c>
      <c r="E1078" s="51">
        <v>45639</v>
      </c>
      <c r="F1078" s="50" t="s">
        <v>72</v>
      </c>
      <c r="G1078" s="50" t="s">
        <v>6185</v>
      </c>
      <c r="H1078" s="50" t="s">
        <v>6186</v>
      </c>
      <c r="I1078" s="50" t="s">
        <v>3222</v>
      </c>
      <c r="J1078" s="50" t="s">
        <v>8356</v>
      </c>
      <c r="K1078" s="53">
        <v>1126.51</v>
      </c>
      <c r="L1078" s="50"/>
    </row>
    <row r="1079" spans="1:12" x14ac:dyDescent="0.25">
      <c r="A1079" s="50" t="s">
        <v>8336</v>
      </c>
      <c r="B1079" s="50" t="s">
        <v>9773</v>
      </c>
      <c r="C1079" s="50" t="s">
        <v>8566</v>
      </c>
      <c r="D1079" s="50" t="s">
        <v>37</v>
      </c>
      <c r="E1079" s="51">
        <v>45639</v>
      </c>
      <c r="F1079" s="50" t="s">
        <v>72</v>
      </c>
      <c r="G1079" s="50" t="s">
        <v>6185</v>
      </c>
      <c r="H1079" s="50" t="s">
        <v>6186</v>
      </c>
      <c r="I1079" s="50" t="s">
        <v>3222</v>
      </c>
      <c r="J1079" s="50" t="s">
        <v>8356</v>
      </c>
      <c r="K1079" s="53">
        <v>1126.51</v>
      </c>
      <c r="L1079" s="50"/>
    </row>
    <row r="1080" spans="1:12" x14ac:dyDescent="0.25">
      <c r="A1080" s="50" t="s">
        <v>8336</v>
      </c>
      <c r="B1080" s="50" t="s">
        <v>9774</v>
      </c>
      <c r="C1080" s="50" t="s">
        <v>8566</v>
      </c>
      <c r="D1080" s="50" t="s">
        <v>37</v>
      </c>
      <c r="E1080" s="51">
        <v>45639</v>
      </c>
      <c r="F1080" s="50" t="s">
        <v>72</v>
      </c>
      <c r="G1080" s="50" t="s">
        <v>6185</v>
      </c>
      <c r="H1080" s="50" t="s">
        <v>6186</v>
      </c>
      <c r="I1080" s="50" t="s">
        <v>3222</v>
      </c>
      <c r="J1080" s="50" t="s">
        <v>8356</v>
      </c>
      <c r="K1080" s="53">
        <v>1126.51</v>
      </c>
      <c r="L1080" s="50"/>
    </row>
    <row r="1081" spans="1:12" x14ac:dyDescent="0.25">
      <c r="A1081" s="50" t="s">
        <v>8336</v>
      </c>
      <c r="B1081" s="50" t="s">
        <v>9775</v>
      </c>
      <c r="C1081" s="50" t="s">
        <v>8566</v>
      </c>
      <c r="D1081" s="50" t="s">
        <v>37</v>
      </c>
      <c r="E1081" s="51">
        <v>45639</v>
      </c>
      <c r="F1081" s="50" t="s">
        <v>72</v>
      </c>
      <c r="G1081" s="50" t="s">
        <v>6185</v>
      </c>
      <c r="H1081" s="50" t="s">
        <v>6186</v>
      </c>
      <c r="I1081" s="50" t="s">
        <v>3222</v>
      </c>
      <c r="J1081" s="50" t="s">
        <v>8356</v>
      </c>
      <c r="K1081" s="53">
        <v>1126.51</v>
      </c>
      <c r="L1081" s="50"/>
    </row>
    <row r="1082" spans="1:12" x14ac:dyDescent="0.25">
      <c r="A1082" s="50" t="s">
        <v>8336</v>
      </c>
      <c r="B1082" s="50" t="s">
        <v>9776</v>
      </c>
      <c r="C1082" s="50" t="s">
        <v>8566</v>
      </c>
      <c r="D1082" s="50" t="s">
        <v>37</v>
      </c>
      <c r="E1082" s="51">
        <v>45639</v>
      </c>
      <c r="F1082" s="50" t="s">
        <v>72</v>
      </c>
      <c r="G1082" s="50" t="s">
        <v>6185</v>
      </c>
      <c r="H1082" s="50" t="s">
        <v>6186</v>
      </c>
      <c r="I1082" s="50" t="s">
        <v>3222</v>
      </c>
      <c r="J1082" s="50" t="s">
        <v>8356</v>
      </c>
      <c r="K1082" s="53">
        <v>1126.51</v>
      </c>
      <c r="L1082" s="50"/>
    </row>
    <row r="1083" spans="1:12" x14ac:dyDescent="0.25">
      <c r="A1083" s="50" t="s">
        <v>8336</v>
      </c>
      <c r="B1083" s="50" t="s">
        <v>9777</v>
      </c>
      <c r="C1083" s="50" t="s">
        <v>8566</v>
      </c>
      <c r="D1083" s="50" t="s">
        <v>37</v>
      </c>
      <c r="E1083" s="51">
        <v>45639</v>
      </c>
      <c r="F1083" s="50" t="s">
        <v>72</v>
      </c>
      <c r="G1083" s="50" t="s">
        <v>6185</v>
      </c>
      <c r="H1083" s="50" t="s">
        <v>6186</v>
      </c>
      <c r="I1083" s="50" t="s">
        <v>3222</v>
      </c>
      <c r="J1083" s="50" t="s">
        <v>8356</v>
      </c>
      <c r="K1083" s="53">
        <v>1126.51</v>
      </c>
      <c r="L1083" s="50"/>
    </row>
    <row r="1084" spans="1:12" x14ac:dyDescent="0.25">
      <c r="A1084" s="50" t="s">
        <v>8336</v>
      </c>
      <c r="B1084" s="50" t="s">
        <v>9778</v>
      </c>
      <c r="C1084" s="50" t="s">
        <v>8566</v>
      </c>
      <c r="D1084" s="50" t="s">
        <v>37</v>
      </c>
      <c r="E1084" s="51">
        <v>45639</v>
      </c>
      <c r="F1084" s="50" t="s">
        <v>72</v>
      </c>
      <c r="G1084" s="50" t="s">
        <v>274</v>
      </c>
      <c r="H1084" s="50" t="s">
        <v>275</v>
      </c>
      <c r="I1084" s="50" t="s">
        <v>3222</v>
      </c>
      <c r="J1084" s="50" t="s">
        <v>8356</v>
      </c>
      <c r="K1084" s="53">
        <v>1126.51</v>
      </c>
      <c r="L1084" s="50"/>
    </row>
    <row r="1085" spans="1:12" x14ac:dyDescent="0.25">
      <c r="A1085" s="50" t="s">
        <v>8336</v>
      </c>
      <c r="B1085" s="50" t="s">
        <v>9779</v>
      </c>
      <c r="C1085" s="50" t="s">
        <v>8566</v>
      </c>
      <c r="D1085" s="50" t="s">
        <v>37</v>
      </c>
      <c r="E1085" s="51">
        <v>45639</v>
      </c>
      <c r="F1085" s="50" t="s">
        <v>72</v>
      </c>
      <c r="G1085" s="50" t="s">
        <v>274</v>
      </c>
      <c r="H1085" s="50" t="s">
        <v>275</v>
      </c>
      <c r="I1085" s="50" t="s">
        <v>3222</v>
      </c>
      <c r="J1085" s="50" t="s">
        <v>8356</v>
      </c>
      <c r="K1085" s="53">
        <v>1126.51</v>
      </c>
      <c r="L1085" s="50"/>
    </row>
    <row r="1086" spans="1:12" x14ac:dyDescent="0.25">
      <c r="A1086" s="50" t="s">
        <v>8336</v>
      </c>
      <c r="B1086" s="50" t="s">
        <v>9780</v>
      </c>
      <c r="C1086" s="50" t="s">
        <v>8566</v>
      </c>
      <c r="D1086" s="50" t="s">
        <v>37</v>
      </c>
      <c r="E1086" s="51">
        <v>45639</v>
      </c>
      <c r="F1086" s="50" t="s">
        <v>72</v>
      </c>
      <c r="G1086" s="50" t="s">
        <v>274</v>
      </c>
      <c r="H1086" s="50" t="s">
        <v>275</v>
      </c>
      <c r="I1086" s="50" t="s">
        <v>3222</v>
      </c>
      <c r="J1086" s="50" t="s">
        <v>8356</v>
      </c>
      <c r="K1086" s="53">
        <v>1126.51</v>
      </c>
      <c r="L1086" s="50"/>
    </row>
    <row r="1087" spans="1:12" x14ac:dyDescent="0.25">
      <c r="A1087" s="50" t="s">
        <v>8336</v>
      </c>
      <c r="B1087" s="50" t="s">
        <v>9781</v>
      </c>
      <c r="C1087" s="50" t="s">
        <v>8566</v>
      </c>
      <c r="D1087" s="50" t="s">
        <v>37</v>
      </c>
      <c r="E1087" s="51">
        <v>45639</v>
      </c>
      <c r="F1087" s="50" t="s">
        <v>72</v>
      </c>
      <c r="G1087" s="50" t="s">
        <v>274</v>
      </c>
      <c r="H1087" s="50" t="s">
        <v>275</v>
      </c>
      <c r="I1087" s="50" t="s">
        <v>3222</v>
      </c>
      <c r="J1087" s="50" t="s">
        <v>8356</v>
      </c>
      <c r="K1087" s="53">
        <v>1126.51</v>
      </c>
      <c r="L1087" s="50"/>
    </row>
    <row r="1088" spans="1:12" x14ac:dyDescent="0.25">
      <c r="A1088" s="50" t="s">
        <v>8336</v>
      </c>
      <c r="B1088" s="50" t="s">
        <v>9782</v>
      </c>
      <c r="C1088" s="50" t="s">
        <v>8566</v>
      </c>
      <c r="D1088" s="50" t="s">
        <v>37</v>
      </c>
      <c r="E1088" s="51">
        <v>45639</v>
      </c>
      <c r="F1088" s="50" t="s">
        <v>72</v>
      </c>
      <c r="G1088" s="50" t="s">
        <v>274</v>
      </c>
      <c r="H1088" s="50" t="s">
        <v>275</v>
      </c>
      <c r="I1088" s="50" t="s">
        <v>3222</v>
      </c>
      <c r="J1088" s="50" t="s">
        <v>8356</v>
      </c>
      <c r="K1088" s="53">
        <v>1126.51</v>
      </c>
      <c r="L1088" s="50"/>
    </row>
    <row r="1089" spans="1:12" x14ac:dyDescent="0.25">
      <c r="A1089" s="50" t="s">
        <v>8336</v>
      </c>
      <c r="B1089" s="50" t="s">
        <v>9783</v>
      </c>
      <c r="C1089" s="50" t="s">
        <v>8566</v>
      </c>
      <c r="D1089" s="50" t="s">
        <v>37</v>
      </c>
      <c r="E1089" s="51">
        <v>45639</v>
      </c>
      <c r="F1089" s="50" t="s">
        <v>72</v>
      </c>
      <c r="G1089" s="50" t="s">
        <v>274</v>
      </c>
      <c r="H1089" s="50" t="s">
        <v>275</v>
      </c>
      <c r="I1089" s="50" t="s">
        <v>3222</v>
      </c>
      <c r="J1089" s="50" t="s">
        <v>8356</v>
      </c>
      <c r="K1089" s="53">
        <v>1126.51</v>
      </c>
      <c r="L1089" s="50"/>
    </row>
    <row r="1090" spans="1:12" x14ac:dyDescent="0.25">
      <c r="A1090" s="50" t="s">
        <v>8336</v>
      </c>
      <c r="B1090" s="50" t="s">
        <v>9784</v>
      </c>
      <c r="C1090" s="50" t="s">
        <v>8566</v>
      </c>
      <c r="D1090" s="50" t="s">
        <v>37</v>
      </c>
      <c r="E1090" s="51">
        <v>45642</v>
      </c>
      <c r="F1090" s="50" t="s">
        <v>72</v>
      </c>
      <c r="G1090" s="50" t="s">
        <v>7821</v>
      </c>
      <c r="H1090" s="50" t="s">
        <v>7822</v>
      </c>
      <c r="I1090" s="50" t="s">
        <v>3222</v>
      </c>
      <c r="J1090" s="50" t="s">
        <v>8356</v>
      </c>
      <c r="K1090" s="53">
        <v>1115.79</v>
      </c>
      <c r="L1090" s="50"/>
    </row>
    <row r="1091" spans="1:12" x14ac:dyDescent="0.25">
      <c r="A1091" s="50" t="s">
        <v>8336</v>
      </c>
      <c r="B1091" s="50" t="s">
        <v>9785</v>
      </c>
      <c r="C1091" s="50" t="s">
        <v>9786</v>
      </c>
      <c r="D1091" s="50" t="s">
        <v>37</v>
      </c>
      <c r="E1091" s="51">
        <v>45642</v>
      </c>
      <c r="F1091" s="50" t="s">
        <v>72</v>
      </c>
      <c r="G1091" s="50" t="s">
        <v>3590</v>
      </c>
      <c r="H1091" s="50" t="s">
        <v>3591</v>
      </c>
      <c r="I1091" s="50" t="s">
        <v>772</v>
      </c>
      <c r="J1091" s="50" t="s">
        <v>8345</v>
      </c>
      <c r="K1091" s="53">
        <v>2561.0500000000002</v>
      </c>
      <c r="L1091" s="50"/>
    </row>
    <row r="1092" spans="1:12" x14ac:dyDescent="0.25">
      <c r="A1092" s="50" t="s">
        <v>8336</v>
      </c>
      <c r="B1092" s="50" t="s">
        <v>9787</v>
      </c>
      <c r="C1092" s="50" t="s">
        <v>9788</v>
      </c>
      <c r="D1092" s="50" t="s">
        <v>37</v>
      </c>
      <c r="E1092" s="51">
        <v>45642</v>
      </c>
      <c r="F1092" s="50" t="s">
        <v>72</v>
      </c>
      <c r="G1092" s="50" t="s">
        <v>3629</v>
      </c>
      <c r="H1092" s="50" t="s">
        <v>3630</v>
      </c>
      <c r="I1092" s="50" t="s">
        <v>3222</v>
      </c>
      <c r="J1092" s="50" t="s">
        <v>8416</v>
      </c>
      <c r="K1092" s="53">
        <v>1257.27</v>
      </c>
      <c r="L1092" s="50"/>
    </row>
    <row r="1093" spans="1:12" x14ac:dyDescent="0.25">
      <c r="A1093" s="50" t="s">
        <v>8336</v>
      </c>
      <c r="B1093" s="50" t="s">
        <v>9789</v>
      </c>
      <c r="C1093" s="50" t="s">
        <v>8455</v>
      </c>
      <c r="D1093" s="50" t="s">
        <v>37</v>
      </c>
      <c r="E1093" s="51">
        <v>45646</v>
      </c>
      <c r="F1093" s="50" t="s">
        <v>72</v>
      </c>
      <c r="G1093" s="50" t="s">
        <v>462</v>
      </c>
      <c r="H1093" s="50" t="s">
        <v>463</v>
      </c>
      <c r="I1093" s="50" t="s">
        <v>3222</v>
      </c>
      <c r="J1093" s="50" t="s">
        <v>8356</v>
      </c>
      <c r="K1093" s="53">
        <v>1133.21</v>
      </c>
      <c r="L1093" s="50"/>
    </row>
    <row r="1094" spans="1:12" x14ac:dyDescent="0.25">
      <c r="A1094" s="50" t="s">
        <v>8336</v>
      </c>
      <c r="B1094" s="50" t="s">
        <v>9790</v>
      </c>
      <c r="C1094" s="50" t="s">
        <v>9791</v>
      </c>
      <c r="D1094" s="50" t="s">
        <v>37</v>
      </c>
      <c r="E1094" s="51">
        <v>45646</v>
      </c>
      <c r="F1094" s="50" t="s">
        <v>72</v>
      </c>
      <c r="G1094" s="50" t="s">
        <v>462</v>
      </c>
      <c r="H1094" s="50" t="s">
        <v>463</v>
      </c>
      <c r="I1094" s="50" t="s">
        <v>820</v>
      </c>
      <c r="J1094" s="50" t="s">
        <v>8348</v>
      </c>
      <c r="K1094" s="53">
        <v>1769.37</v>
      </c>
      <c r="L1094" s="50"/>
    </row>
    <row r="1095" spans="1:12" x14ac:dyDescent="0.25">
      <c r="A1095" s="50" t="s">
        <v>8336</v>
      </c>
      <c r="B1095" s="50" t="s">
        <v>9792</v>
      </c>
      <c r="C1095" s="50" t="s">
        <v>9793</v>
      </c>
      <c r="D1095" s="50" t="s">
        <v>37</v>
      </c>
      <c r="E1095" s="51">
        <v>45646</v>
      </c>
      <c r="F1095" s="50" t="s">
        <v>72</v>
      </c>
      <c r="G1095" s="50" t="s">
        <v>1727</v>
      </c>
      <c r="H1095" s="50" t="s">
        <v>1728</v>
      </c>
      <c r="I1095" s="50" t="s">
        <v>3222</v>
      </c>
      <c r="J1095" s="50" t="s">
        <v>8416</v>
      </c>
      <c r="K1095" s="53">
        <v>1161.48</v>
      </c>
      <c r="L1095" s="50"/>
    </row>
    <row r="1096" spans="1:12" x14ac:dyDescent="0.25">
      <c r="A1096" s="50" t="s">
        <v>8336</v>
      </c>
      <c r="B1096" s="50" t="s">
        <v>9794</v>
      </c>
      <c r="C1096" s="50" t="s">
        <v>9795</v>
      </c>
      <c r="D1096" s="50" t="s">
        <v>37</v>
      </c>
      <c r="E1096" s="51">
        <v>45649</v>
      </c>
      <c r="F1096" s="50" t="s">
        <v>72</v>
      </c>
      <c r="G1096" s="50" t="s">
        <v>302</v>
      </c>
      <c r="H1096" s="50" t="s">
        <v>303</v>
      </c>
      <c r="I1096" s="50" t="s">
        <v>772</v>
      </c>
      <c r="J1096" s="50" t="s">
        <v>8345</v>
      </c>
      <c r="K1096" s="53">
        <v>1344.92</v>
      </c>
      <c r="L1096" s="50"/>
    </row>
    <row r="1097" spans="1:12" x14ac:dyDescent="0.25">
      <c r="A1097" s="50" t="s">
        <v>8336</v>
      </c>
      <c r="B1097" s="50" t="s">
        <v>9796</v>
      </c>
      <c r="C1097" s="50" t="s">
        <v>9797</v>
      </c>
      <c r="D1097" s="50" t="s">
        <v>37</v>
      </c>
      <c r="E1097" s="51">
        <v>45656</v>
      </c>
      <c r="F1097" s="50" t="s">
        <v>72</v>
      </c>
      <c r="G1097" s="50" t="s">
        <v>790</v>
      </c>
      <c r="H1097" s="50" t="s">
        <v>791</v>
      </c>
      <c r="I1097" s="50" t="s">
        <v>772</v>
      </c>
      <c r="J1097" s="50" t="s">
        <v>8345</v>
      </c>
      <c r="K1097" s="53">
        <v>1025.21</v>
      </c>
      <c r="L1097" s="50"/>
    </row>
    <row r="1098" spans="1:12" x14ac:dyDescent="0.25">
      <c r="A1098" s="50" t="s">
        <v>8336</v>
      </c>
      <c r="B1098" s="50" t="s">
        <v>9798</v>
      </c>
      <c r="C1098" s="50" t="s">
        <v>8482</v>
      </c>
      <c r="D1098" s="50" t="s">
        <v>37</v>
      </c>
      <c r="E1098" s="51">
        <v>45656</v>
      </c>
      <c r="F1098" s="50" t="s">
        <v>72</v>
      </c>
      <c r="G1098" s="50" t="s">
        <v>462</v>
      </c>
      <c r="H1098" s="50" t="s">
        <v>463</v>
      </c>
      <c r="I1098" s="50" t="s">
        <v>820</v>
      </c>
      <c r="J1098" s="50" t="s">
        <v>8348</v>
      </c>
      <c r="K1098" s="53">
        <v>1903.87</v>
      </c>
      <c r="L1098" s="50"/>
    </row>
    <row r="1099" spans="1:12" x14ac:dyDescent="0.25">
      <c r="A1099" s="50" t="s">
        <v>8336</v>
      </c>
      <c r="B1099" s="50" t="s">
        <v>9799</v>
      </c>
      <c r="C1099" s="50" t="s">
        <v>9159</v>
      </c>
      <c r="D1099" s="50" t="s">
        <v>37</v>
      </c>
      <c r="E1099" s="51">
        <v>45656</v>
      </c>
      <c r="F1099" s="50" t="s">
        <v>72</v>
      </c>
      <c r="G1099" s="50" t="s">
        <v>462</v>
      </c>
      <c r="H1099" s="50" t="s">
        <v>463</v>
      </c>
      <c r="I1099" s="50" t="s">
        <v>820</v>
      </c>
      <c r="J1099" s="50" t="s">
        <v>8353</v>
      </c>
      <c r="K1099" s="53">
        <v>580.74</v>
      </c>
      <c r="L1099" s="50"/>
    </row>
    <row r="1100" spans="1:12" x14ac:dyDescent="0.25">
      <c r="A1100" s="50" t="s">
        <v>8336</v>
      </c>
      <c r="B1100" s="50" t="s">
        <v>9800</v>
      </c>
      <c r="C1100" s="50" t="s">
        <v>9159</v>
      </c>
      <c r="D1100" s="50" t="s">
        <v>37</v>
      </c>
      <c r="E1100" s="51">
        <v>45656</v>
      </c>
      <c r="F1100" s="50" t="s">
        <v>72</v>
      </c>
      <c r="G1100" s="50" t="s">
        <v>305</v>
      </c>
      <c r="H1100" s="50" t="s">
        <v>306</v>
      </c>
      <c r="I1100" s="50" t="s">
        <v>820</v>
      </c>
      <c r="J1100" s="50" t="s">
        <v>8353</v>
      </c>
      <c r="K1100" s="53">
        <v>580.74</v>
      </c>
      <c r="L1100" s="50"/>
    </row>
    <row r="1101" spans="1:12" x14ac:dyDescent="0.25">
      <c r="A1101" s="50" t="s">
        <v>8336</v>
      </c>
      <c r="B1101" s="50" t="s">
        <v>9801</v>
      </c>
      <c r="C1101" s="50" t="s">
        <v>9159</v>
      </c>
      <c r="D1101" s="50" t="s">
        <v>37</v>
      </c>
      <c r="E1101" s="51">
        <v>45656</v>
      </c>
      <c r="F1101" s="50" t="s">
        <v>72</v>
      </c>
      <c r="G1101" s="50" t="s">
        <v>305</v>
      </c>
      <c r="H1101" s="50" t="s">
        <v>306</v>
      </c>
      <c r="I1101" s="50" t="s">
        <v>820</v>
      </c>
      <c r="J1101" s="50" t="s">
        <v>8353</v>
      </c>
      <c r="K1101" s="53">
        <v>580.74</v>
      </c>
      <c r="L1101" s="50"/>
    </row>
    <row r="1102" spans="1:12" x14ac:dyDescent="0.25">
      <c r="A1102" s="50" t="s">
        <v>8336</v>
      </c>
      <c r="B1102" s="50" t="s">
        <v>9802</v>
      </c>
      <c r="C1102" s="50" t="s">
        <v>9159</v>
      </c>
      <c r="D1102" s="50" t="s">
        <v>37</v>
      </c>
      <c r="E1102" s="51">
        <v>45656</v>
      </c>
      <c r="F1102" s="50" t="s">
        <v>72</v>
      </c>
      <c r="G1102" s="50" t="s">
        <v>3730</v>
      </c>
      <c r="H1102" s="50" t="s">
        <v>3731</v>
      </c>
      <c r="I1102" s="50" t="s">
        <v>820</v>
      </c>
      <c r="J1102" s="50" t="s">
        <v>8353</v>
      </c>
      <c r="K1102" s="53">
        <v>580.74</v>
      </c>
      <c r="L1102" s="50"/>
    </row>
    <row r="1103" spans="1:12" x14ac:dyDescent="0.25">
      <c r="A1103" s="50" t="s">
        <v>8336</v>
      </c>
      <c r="B1103" s="50" t="s">
        <v>9803</v>
      </c>
      <c r="C1103" s="50" t="s">
        <v>9159</v>
      </c>
      <c r="D1103" s="50" t="s">
        <v>37</v>
      </c>
      <c r="E1103" s="51">
        <v>45656</v>
      </c>
      <c r="F1103" s="50" t="s">
        <v>72</v>
      </c>
      <c r="G1103" s="50" t="s">
        <v>2304</v>
      </c>
      <c r="H1103" s="50" t="s">
        <v>2305</v>
      </c>
      <c r="I1103" s="50" t="s">
        <v>820</v>
      </c>
      <c r="J1103" s="50" t="s">
        <v>8353</v>
      </c>
      <c r="K1103" s="53">
        <v>580.74</v>
      </c>
      <c r="L1103" s="50"/>
    </row>
    <row r="1104" spans="1:12" x14ac:dyDescent="0.25">
      <c r="A1104" s="50" t="s">
        <v>8336</v>
      </c>
      <c r="B1104" s="50" t="s">
        <v>9804</v>
      </c>
      <c r="C1104" s="50" t="s">
        <v>9159</v>
      </c>
      <c r="D1104" s="50" t="s">
        <v>37</v>
      </c>
      <c r="E1104" s="51">
        <v>45656</v>
      </c>
      <c r="F1104" s="50" t="s">
        <v>72</v>
      </c>
      <c r="G1104" s="50" t="s">
        <v>2304</v>
      </c>
      <c r="H1104" s="50" t="s">
        <v>2305</v>
      </c>
      <c r="I1104" s="50" t="s">
        <v>820</v>
      </c>
      <c r="J1104" s="50" t="s">
        <v>8353</v>
      </c>
      <c r="K1104" s="53">
        <v>580.73</v>
      </c>
      <c r="L1104" s="50"/>
    </row>
    <row r="1105" spans="1:12" x14ac:dyDescent="0.25">
      <c r="A1105" s="50" t="s">
        <v>8336</v>
      </c>
      <c r="B1105" s="50" t="s">
        <v>9805</v>
      </c>
      <c r="C1105" s="50" t="s">
        <v>9159</v>
      </c>
      <c r="D1105" s="50" t="s">
        <v>37</v>
      </c>
      <c r="E1105" s="51">
        <v>45656</v>
      </c>
      <c r="F1105" s="50" t="s">
        <v>72</v>
      </c>
      <c r="G1105" s="50" t="s">
        <v>798</v>
      </c>
      <c r="H1105" s="50" t="s">
        <v>799</v>
      </c>
      <c r="I1105" s="50" t="s">
        <v>820</v>
      </c>
      <c r="J1105" s="50" t="s">
        <v>8353</v>
      </c>
      <c r="K1105" s="53">
        <v>580.74</v>
      </c>
      <c r="L1105" s="50"/>
    </row>
    <row r="1106" spans="1:12" x14ac:dyDescent="0.25">
      <c r="A1106" s="50" t="s">
        <v>8336</v>
      </c>
      <c r="B1106" s="50" t="s">
        <v>9806</v>
      </c>
      <c r="C1106" s="50" t="s">
        <v>9159</v>
      </c>
      <c r="D1106" s="50" t="s">
        <v>37</v>
      </c>
      <c r="E1106" s="51">
        <v>45656</v>
      </c>
      <c r="F1106" s="50" t="s">
        <v>72</v>
      </c>
      <c r="G1106" s="50" t="s">
        <v>5586</v>
      </c>
      <c r="H1106" s="50" t="s">
        <v>5587</v>
      </c>
      <c r="I1106" s="50" t="s">
        <v>820</v>
      </c>
      <c r="J1106" s="50" t="s">
        <v>8353</v>
      </c>
      <c r="K1106" s="53">
        <v>580.74</v>
      </c>
      <c r="L1106" s="50"/>
    </row>
    <row r="1107" spans="1:12" x14ac:dyDescent="0.25">
      <c r="A1107" s="50" t="s">
        <v>8336</v>
      </c>
      <c r="B1107" s="50" t="s">
        <v>9807</v>
      </c>
      <c r="C1107" s="50" t="s">
        <v>9153</v>
      </c>
      <c r="D1107" s="50" t="s">
        <v>37</v>
      </c>
      <c r="E1107" s="51">
        <v>45656</v>
      </c>
      <c r="F1107" s="50" t="s">
        <v>72</v>
      </c>
      <c r="G1107" s="50" t="s">
        <v>429</v>
      </c>
      <c r="H1107" s="50" t="s">
        <v>430</v>
      </c>
      <c r="I1107" s="50" t="s">
        <v>820</v>
      </c>
      <c r="J1107" s="50" t="s">
        <v>8353</v>
      </c>
      <c r="K1107" s="53">
        <v>334.07</v>
      </c>
      <c r="L1107" s="50"/>
    </row>
    <row r="1108" spans="1:12" x14ac:dyDescent="0.25">
      <c r="A1108" s="50" t="s">
        <v>8336</v>
      </c>
      <c r="B1108" s="50" t="s">
        <v>9808</v>
      </c>
      <c r="C1108" s="50" t="s">
        <v>8482</v>
      </c>
      <c r="D1108" s="50" t="s">
        <v>37</v>
      </c>
      <c r="E1108" s="51">
        <v>45656</v>
      </c>
      <c r="F1108" s="50" t="s">
        <v>72</v>
      </c>
      <c r="G1108" s="50" t="s">
        <v>3229</v>
      </c>
      <c r="H1108" s="50" t="s">
        <v>3230</v>
      </c>
      <c r="I1108" s="50" t="s">
        <v>820</v>
      </c>
      <c r="J1108" s="50" t="s">
        <v>8348</v>
      </c>
      <c r="K1108" s="53">
        <v>1903.87</v>
      </c>
      <c r="L1108" s="50"/>
    </row>
    <row r="1109" spans="1:12" x14ac:dyDescent="0.25">
      <c r="A1109" s="50" t="s">
        <v>8336</v>
      </c>
      <c r="B1109" s="50" t="s">
        <v>9809</v>
      </c>
      <c r="C1109" s="50" t="s">
        <v>8488</v>
      </c>
      <c r="D1109" s="50" t="s">
        <v>37</v>
      </c>
      <c r="E1109" s="51">
        <v>45656</v>
      </c>
      <c r="F1109" s="50" t="s">
        <v>72</v>
      </c>
      <c r="G1109" s="50" t="s">
        <v>1473</v>
      </c>
      <c r="H1109" s="50" t="s">
        <v>1474</v>
      </c>
      <c r="I1109" s="50" t="s">
        <v>3222</v>
      </c>
      <c r="J1109" s="50" t="s">
        <v>8356</v>
      </c>
      <c r="K1109" s="53">
        <v>2703.73</v>
      </c>
      <c r="L1109" s="50"/>
    </row>
    <row r="1110" spans="1:12" x14ac:dyDescent="0.25">
      <c r="A1110" s="50" t="s">
        <v>8336</v>
      </c>
      <c r="B1110" s="50" t="s">
        <v>9810</v>
      </c>
      <c r="C1110" s="50" t="s">
        <v>9623</v>
      </c>
      <c r="D1110" s="50" t="s">
        <v>37</v>
      </c>
      <c r="E1110" s="51">
        <v>45656</v>
      </c>
      <c r="F1110" s="50" t="s">
        <v>72</v>
      </c>
      <c r="G1110" s="50" t="s">
        <v>3024</v>
      </c>
      <c r="H1110" s="50" t="s">
        <v>3025</v>
      </c>
      <c r="I1110" s="50" t="s">
        <v>820</v>
      </c>
      <c r="J1110" s="50" t="s">
        <v>8353</v>
      </c>
      <c r="K1110" s="53">
        <v>939.74</v>
      </c>
      <c r="L1110" s="50"/>
    </row>
    <row r="1111" spans="1:12" x14ac:dyDescent="0.25">
      <c r="A1111" s="50" t="s">
        <v>8336</v>
      </c>
      <c r="B1111" s="50" t="s">
        <v>9811</v>
      </c>
      <c r="C1111" s="50" t="s">
        <v>9812</v>
      </c>
      <c r="D1111" s="50" t="s">
        <v>37</v>
      </c>
      <c r="E1111" s="51">
        <v>45656</v>
      </c>
      <c r="F1111" s="50" t="s">
        <v>72</v>
      </c>
      <c r="G1111" s="50" t="s">
        <v>3024</v>
      </c>
      <c r="H1111" s="50" t="s">
        <v>3025</v>
      </c>
      <c r="I1111" s="50" t="s">
        <v>820</v>
      </c>
      <c r="J1111" s="50" t="s">
        <v>8348</v>
      </c>
      <c r="K1111" s="53">
        <v>1105.3800000000001</v>
      </c>
      <c r="L1111" s="50"/>
    </row>
    <row r="1112" spans="1:12" x14ac:dyDescent="0.25">
      <c r="A1112" s="50" t="s">
        <v>8336</v>
      </c>
      <c r="B1112" s="50" t="s">
        <v>9813</v>
      </c>
      <c r="C1112" s="50" t="s">
        <v>9170</v>
      </c>
      <c r="D1112" s="50" t="s">
        <v>37</v>
      </c>
      <c r="E1112" s="51">
        <v>45657</v>
      </c>
      <c r="F1112" s="50" t="s">
        <v>72</v>
      </c>
      <c r="G1112" s="50" t="s">
        <v>305</v>
      </c>
      <c r="H1112" s="50" t="s">
        <v>306</v>
      </c>
      <c r="I1112" s="50" t="s">
        <v>820</v>
      </c>
      <c r="J1112" s="50" t="s">
        <v>8353</v>
      </c>
      <c r="K1112" s="53">
        <v>478.96</v>
      </c>
      <c r="L1112" s="50"/>
    </row>
    <row r="1113" spans="1:12" x14ac:dyDescent="0.25">
      <c r="A1113" s="50" t="s">
        <v>8336</v>
      </c>
      <c r="B1113" s="50" t="s">
        <v>9814</v>
      </c>
      <c r="C1113" s="50" t="s">
        <v>9170</v>
      </c>
      <c r="D1113" s="50" t="s">
        <v>37</v>
      </c>
      <c r="E1113" s="51">
        <v>45657</v>
      </c>
      <c r="F1113" s="50" t="s">
        <v>72</v>
      </c>
      <c r="G1113" s="50" t="s">
        <v>305</v>
      </c>
      <c r="H1113" s="50" t="s">
        <v>306</v>
      </c>
      <c r="I1113" s="50" t="s">
        <v>820</v>
      </c>
      <c r="J1113" s="50" t="s">
        <v>8353</v>
      </c>
      <c r="K1113" s="53">
        <v>478.96</v>
      </c>
      <c r="L1113" s="50"/>
    </row>
    <row r="1114" spans="1:12" x14ac:dyDescent="0.25">
      <c r="A1114" s="50" t="s">
        <v>8336</v>
      </c>
      <c r="B1114" s="50" t="s">
        <v>9815</v>
      </c>
      <c r="C1114" s="50" t="s">
        <v>8450</v>
      </c>
      <c r="D1114" s="50" t="s">
        <v>37</v>
      </c>
      <c r="E1114" s="51">
        <v>45657</v>
      </c>
      <c r="F1114" s="50" t="s">
        <v>72</v>
      </c>
      <c r="G1114" s="50" t="s">
        <v>135</v>
      </c>
      <c r="H1114" s="50" t="s">
        <v>136</v>
      </c>
      <c r="I1114" s="50" t="s">
        <v>8041</v>
      </c>
      <c r="J1114" s="50" t="s">
        <v>8442</v>
      </c>
      <c r="K1114" s="53">
        <v>440.37</v>
      </c>
      <c r="L1114" s="50"/>
    </row>
    <row r="1115" spans="1:12" x14ac:dyDescent="0.25">
      <c r="A1115" s="50" t="s">
        <v>8336</v>
      </c>
      <c r="B1115" s="50" t="s">
        <v>9816</v>
      </c>
      <c r="C1115" s="50" t="s">
        <v>8450</v>
      </c>
      <c r="D1115" s="50" t="s">
        <v>37</v>
      </c>
      <c r="E1115" s="51">
        <v>45657</v>
      </c>
      <c r="F1115" s="50" t="s">
        <v>72</v>
      </c>
      <c r="G1115" s="50" t="s">
        <v>135</v>
      </c>
      <c r="H1115" s="50" t="s">
        <v>136</v>
      </c>
      <c r="I1115" s="50" t="s">
        <v>8041</v>
      </c>
      <c r="J1115" s="50" t="s">
        <v>8442</v>
      </c>
      <c r="K1115" s="53">
        <v>440.36</v>
      </c>
      <c r="L1115" s="50"/>
    </row>
    <row r="1116" spans="1:12" x14ac:dyDescent="0.25">
      <c r="A1116" s="50" t="s">
        <v>8336</v>
      </c>
      <c r="B1116" s="50" t="s">
        <v>9817</v>
      </c>
      <c r="C1116" s="50" t="s">
        <v>8446</v>
      </c>
      <c r="D1116" s="50" t="s">
        <v>37</v>
      </c>
      <c r="E1116" s="51">
        <v>45657</v>
      </c>
      <c r="F1116" s="50" t="s">
        <v>72</v>
      </c>
      <c r="G1116" s="50" t="s">
        <v>123</v>
      </c>
      <c r="H1116" s="50" t="s">
        <v>124</v>
      </c>
      <c r="I1116" s="50" t="s">
        <v>8041</v>
      </c>
      <c r="J1116" s="50" t="s">
        <v>8442</v>
      </c>
      <c r="K1116" s="53">
        <v>116.77</v>
      </c>
      <c r="L1116" s="50"/>
    </row>
    <row r="1117" spans="1:12" x14ac:dyDescent="0.25">
      <c r="A1117" s="50" t="s">
        <v>8336</v>
      </c>
      <c r="B1117" s="50" t="s">
        <v>9818</v>
      </c>
      <c r="C1117" s="50" t="s">
        <v>8446</v>
      </c>
      <c r="D1117" s="50" t="s">
        <v>37</v>
      </c>
      <c r="E1117" s="51">
        <v>45657</v>
      </c>
      <c r="F1117" s="50" t="s">
        <v>72</v>
      </c>
      <c r="G1117" s="50" t="s">
        <v>123</v>
      </c>
      <c r="H1117" s="50" t="s">
        <v>124</v>
      </c>
      <c r="I1117" s="50" t="s">
        <v>8041</v>
      </c>
      <c r="J1117" s="50" t="s">
        <v>8442</v>
      </c>
      <c r="K1117" s="53">
        <v>116.77</v>
      </c>
      <c r="L1117" s="50"/>
    </row>
    <row r="1118" spans="1:12" x14ac:dyDescent="0.25">
      <c r="A1118" s="50" t="s">
        <v>8336</v>
      </c>
      <c r="B1118" s="50" t="s">
        <v>9819</v>
      </c>
      <c r="C1118" s="50" t="s">
        <v>8446</v>
      </c>
      <c r="D1118" s="50" t="s">
        <v>37</v>
      </c>
      <c r="E1118" s="51">
        <v>45657</v>
      </c>
      <c r="F1118" s="50" t="s">
        <v>72</v>
      </c>
      <c r="G1118" s="50" t="s">
        <v>123</v>
      </c>
      <c r="H1118" s="50" t="s">
        <v>124</v>
      </c>
      <c r="I1118" s="50" t="s">
        <v>8041</v>
      </c>
      <c r="J1118" s="50" t="s">
        <v>8442</v>
      </c>
      <c r="K1118" s="53">
        <v>116.77</v>
      </c>
      <c r="L1118" s="50"/>
    </row>
    <row r="1119" spans="1:12" x14ac:dyDescent="0.25">
      <c r="A1119" s="50" t="s">
        <v>8336</v>
      </c>
      <c r="B1119" s="50" t="s">
        <v>9820</v>
      </c>
      <c r="C1119" s="50" t="s">
        <v>8446</v>
      </c>
      <c r="D1119" s="50" t="s">
        <v>37</v>
      </c>
      <c r="E1119" s="51">
        <v>45657</v>
      </c>
      <c r="F1119" s="50" t="s">
        <v>72</v>
      </c>
      <c r="G1119" s="50" t="s">
        <v>123</v>
      </c>
      <c r="H1119" s="50" t="s">
        <v>124</v>
      </c>
      <c r="I1119" s="50" t="s">
        <v>8041</v>
      </c>
      <c r="J1119" s="50" t="s">
        <v>8442</v>
      </c>
      <c r="K1119" s="53">
        <v>371.1</v>
      </c>
      <c r="L1119" s="50"/>
    </row>
    <row r="1120" spans="1:12" x14ac:dyDescent="0.25">
      <c r="A1120" s="50" t="s">
        <v>8336</v>
      </c>
      <c r="B1120" s="50" t="s">
        <v>9821</v>
      </c>
      <c r="C1120" s="50" t="s">
        <v>9822</v>
      </c>
      <c r="D1120" s="50" t="s">
        <v>37</v>
      </c>
      <c r="E1120" s="51">
        <v>45657</v>
      </c>
      <c r="F1120" s="50" t="s">
        <v>72</v>
      </c>
      <c r="G1120" s="50" t="s">
        <v>523</v>
      </c>
      <c r="H1120" s="50" t="s">
        <v>524</v>
      </c>
      <c r="I1120" s="50" t="s">
        <v>8041</v>
      </c>
      <c r="J1120" s="50" t="s">
        <v>8442</v>
      </c>
      <c r="K1120" s="53">
        <v>277.08</v>
      </c>
      <c r="L1120" s="50"/>
    </row>
    <row r="1121" spans="1:12" x14ac:dyDescent="0.25">
      <c r="A1121" s="50" t="s">
        <v>8336</v>
      </c>
      <c r="B1121" s="50" t="s">
        <v>9823</v>
      </c>
      <c r="C1121" s="50" t="s">
        <v>9824</v>
      </c>
      <c r="D1121" s="50" t="s">
        <v>37</v>
      </c>
      <c r="E1121" s="51">
        <v>45657</v>
      </c>
      <c r="F1121" s="50" t="s">
        <v>72</v>
      </c>
      <c r="G1121" s="50" t="s">
        <v>523</v>
      </c>
      <c r="H1121" s="50" t="s">
        <v>524</v>
      </c>
      <c r="I1121" s="50" t="s">
        <v>8041</v>
      </c>
      <c r="J1121" s="50" t="s">
        <v>8442</v>
      </c>
      <c r="K1121" s="53">
        <v>277.08</v>
      </c>
      <c r="L1121" s="50"/>
    </row>
    <row r="1122" spans="1:12" x14ac:dyDescent="0.25">
      <c r="A1122" s="50" t="s">
        <v>8336</v>
      </c>
      <c r="B1122" s="50" t="s">
        <v>9825</v>
      </c>
      <c r="C1122" s="50" t="s">
        <v>8647</v>
      </c>
      <c r="D1122" s="50" t="s">
        <v>37</v>
      </c>
      <c r="E1122" s="51">
        <v>45657</v>
      </c>
      <c r="F1122" s="50" t="s">
        <v>72</v>
      </c>
      <c r="G1122" s="50" t="s">
        <v>523</v>
      </c>
      <c r="H1122" s="50" t="s">
        <v>524</v>
      </c>
      <c r="I1122" s="50" t="s">
        <v>90</v>
      </c>
      <c r="J1122" s="50" t="s">
        <v>8339</v>
      </c>
      <c r="K1122" s="53">
        <v>1331</v>
      </c>
      <c r="L1122" s="50"/>
    </row>
    <row r="1123" spans="1:12" x14ac:dyDescent="0.25">
      <c r="A1123" s="50" t="s">
        <v>8336</v>
      </c>
      <c r="B1123" s="50" t="s">
        <v>9826</v>
      </c>
      <c r="C1123" s="50" t="s">
        <v>8647</v>
      </c>
      <c r="D1123" s="50" t="s">
        <v>37</v>
      </c>
      <c r="E1123" s="51">
        <v>45657</v>
      </c>
      <c r="F1123" s="50" t="s">
        <v>72</v>
      </c>
      <c r="G1123" s="50" t="s">
        <v>523</v>
      </c>
      <c r="H1123" s="50" t="s">
        <v>524</v>
      </c>
      <c r="I1123" s="50" t="s">
        <v>90</v>
      </c>
      <c r="J1123" s="50" t="s">
        <v>8339</v>
      </c>
      <c r="K1123" s="53">
        <v>1331</v>
      </c>
      <c r="L1123" s="50"/>
    </row>
    <row r="1124" spans="1:12" x14ac:dyDescent="0.25">
      <c r="A1124" s="50" t="s">
        <v>8336</v>
      </c>
      <c r="B1124" s="50" t="s">
        <v>9827</v>
      </c>
      <c r="C1124" s="50" t="s">
        <v>8647</v>
      </c>
      <c r="D1124" s="50" t="s">
        <v>37</v>
      </c>
      <c r="E1124" s="51">
        <v>45657</v>
      </c>
      <c r="F1124" s="50" t="s">
        <v>72</v>
      </c>
      <c r="G1124" s="50" t="s">
        <v>523</v>
      </c>
      <c r="H1124" s="50" t="s">
        <v>524</v>
      </c>
      <c r="I1124" s="50" t="s">
        <v>90</v>
      </c>
      <c r="J1124" s="50" t="s">
        <v>8339</v>
      </c>
      <c r="K1124" s="53">
        <v>1331</v>
      </c>
      <c r="L1124" s="50"/>
    </row>
    <row r="1125" spans="1:12" x14ac:dyDescent="0.25">
      <c r="A1125" s="50" t="s">
        <v>8336</v>
      </c>
      <c r="B1125" s="50" t="s">
        <v>9828</v>
      </c>
      <c r="C1125" s="50" t="s">
        <v>8614</v>
      </c>
      <c r="D1125" s="50" t="s">
        <v>37</v>
      </c>
      <c r="E1125" s="51">
        <v>45657</v>
      </c>
      <c r="F1125" s="50" t="s">
        <v>72</v>
      </c>
      <c r="G1125" s="50" t="s">
        <v>242</v>
      </c>
      <c r="H1125" s="50" t="s">
        <v>243</v>
      </c>
      <c r="I1125" s="50" t="s">
        <v>3222</v>
      </c>
      <c r="J1125" s="50" t="s">
        <v>8356</v>
      </c>
      <c r="K1125" s="53">
        <v>2074.2199999999998</v>
      </c>
      <c r="L1125" s="50"/>
    </row>
    <row r="1126" spans="1:12" x14ac:dyDescent="0.25">
      <c r="A1126" s="50" t="s">
        <v>8336</v>
      </c>
      <c r="B1126" s="50" t="s">
        <v>9829</v>
      </c>
      <c r="C1126" s="50" t="s">
        <v>9830</v>
      </c>
      <c r="D1126" s="50" t="s">
        <v>37</v>
      </c>
      <c r="E1126" s="51">
        <v>45657</v>
      </c>
      <c r="F1126" s="50" t="s">
        <v>72</v>
      </c>
      <c r="G1126" s="50" t="s">
        <v>1135</v>
      </c>
      <c r="H1126" s="50" t="s">
        <v>1136</v>
      </c>
      <c r="I1126" s="50" t="s">
        <v>90</v>
      </c>
      <c r="J1126" s="50" t="s">
        <v>8339</v>
      </c>
      <c r="K1126" s="53">
        <v>2789</v>
      </c>
      <c r="L1126" s="50"/>
    </row>
  </sheetData>
  <autoFilter ref="A1:L1126" xr:uid="{5744CC1A-7DC6-4547-8489-6C2378C30546}">
    <filterColumn colId="0">
      <filters>
        <filter val="90200000"/>
      </filters>
    </filterColumn>
  </autoFilter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BDF27-5B1E-45FB-8291-F92043B58594}">
  <dimension ref="A1:M54"/>
  <sheetViews>
    <sheetView topLeftCell="A16" workbookViewId="0">
      <selection activeCell="D43" sqref="D43:D48"/>
    </sheetView>
  </sheetViews>
  <sheetFormatPr defaultRowHeight="15" x14ac:dyDescent="0.25"/>
  <cols>
    <col min="1" max="1" width="20.5703125" bestFit="1" customWidth="1"/>
    <col min="2" max="2" width="26.7109375" bestFit="1" customWidth="1"/>
    <col min="3" max="3" width="9.85546875" bestFit="1" customWidth="1"/>
    <col min="4" max="4" width="10" bestFit="1" customWidth="1"/>
    <col min="5" max="5" width="14.5703125" bestFit="1" customWidth="1"/>
    <col min="6" max="6" width="14.42578125" bestFit="1" customWidth="1"/>
    <col min="12" max="12" width="14.7109375" bestFit="1" customWidth="1"/>
  </cols>
  <sheetData>
    <row r="1" spans="1:13" x14ac:dyDescent="0.25">
      <c r="A1" s="50" t="s">
        <v>56</v>
      </c>
      <c r="B1" s="50" t="s">
        <v>57</v>
      </c>
      <c r="C1" s="50" t="s">
        <v>1099</v>
      </c>
      <c r="D1" s="50" t="s">
        <v>59</v>
      </c>
      <c r="E1" s="50" t="s">
        <v>60</v>
      </c>
      <c r="F1" s="50" t="s">
        <v>61</v>
      </c>
      <c r="G1" s="50" t="s">
        <v>62</v>
      </c>
      <c r="H1" s="50" t="s">
        <v>63</v>
      </c>
      <c r="I1" s="50" t="s">
        <v>64</v>
      </c>
      <c r="J1" s="50" t="s">
        <v>1100</v>
      </c>
      <c r="K1" s="50" t="s">
        <v>1101</v>
      </c>
      <c r="L1" s="50" t="s">
        <v>1102</v>
      </c>
      <c r="M1" s="50" t="s">
        <v>9840</v>
      </c>
    </row>
    <row r="2" spans="1:13" x14ac:dyDescent="0.25">
      <c r="A2" s="50" t="s">
        <v>1110</v>
      </c>
      <c r="B2" s="50" t="s">
        <v>1150</v>
      </c>
      <c r="C2" s="50" t="s">
        <v>1151</v>
      </c>
      <c r="D2" s="50" t="s">
        <v>1152</v>
      </c>
      <c r="E2" s="51">
        <v>45382</v>
      </c>
      <c r="F2" s="50" t="s">
        <v>78</v>
      </c>
      <c r="G2" s="50" t="s">
        <v>1153</v>
      </c>
      <c r="H2" s="50" t="s">
        <v>1154</v>
      </c>
      <c r="I2" s="50" t="s">
        <v>90</v>
      </c>
      <c r="J2" s="50" t="s">
        <v>1114</v>
      </c>
      <c r="K2" s="53">
        <v>24060</v>
      </c>
      <c r="L2" s="51">
        <v>45443</v>
      </c>
      <c r="M2" s="50" t="s">
        <v>9833</v>
      </c>
    </row>
    <row r="3" spans="1:13" x14ac:dyDescent="0.25">
      <c r="A3" s="50" t="s">
        <v>1110</v>
      </c>
      <c r="B3" s="50" t="s">
        <v>1208</v>
      </c>
      <c r="C3" s="50" t="s">
        <v>1199</v>
      </c>
      <c r="D3" s="50" t="s">
        <v>1152</v>
      </c>
      <c r="E3" s="51">
        <v>45320</v>
      </c>
      <c r="F3" s="50" t="s">
        <v>72</v>
      </c>
      <c r="G3" s="50" t="s">
        <v>1206</v>
      </c>
      <c r="H3" s="50" t="s">
        <v>1207</v>
      </c>
      <c r="I3" s="50" t="s">
        <v>90</v>
      </c>
      <c r="J3" s="50" t="s">
        <v>1117</v>
      </c>
      <c r="K3" s="53">
        <v>3751</v>
      </c>
      <c r="L3" s="51">
        <v>45657</v>
      </c>
      <c r="M3" s="50" t="s">
        <v>9836</v>
      </c>
    </row>
    <row r="4" spans="1:13" x14ac:dyDescent="0.25">
      <c r="A4" s="50" t="s">
        <v>4216</v>
      </c>
      <c r="B4" s="50" t="s">
        <v>4459</v>
      </c>
      <c r="C4" s="50" t="s">
        <v>4258</v>
      </c>
      <c r="D4" s="50" t="s">
        <v>1152</v>
      </c>
      <c r="E4" s="51">
        <v>45387</v>
      </c>
      <c r="F4" s="50" t="s">
        <v>72</v>
      </c>
      <c r="G4" s="50" t="s">
        <v>73</v>
      </c>
      <c r="H4" s="50" t="s">
        <v>74</v>
      </c>
      <c r="I4" s="50" t="s">
        <v>852</v>
      </c>
      <c r="J4" s="50" t="s">
        <v>4219</v>
      </c>
      <c r="K4" s="53">
        <v>4651.8999999999996</v>
      </c>
      <c r="L4" s="51">
        <v>45535</v>
      </c>
      <c r="M4" s="50" t="s">
        <v>9833</v>
      </c>
    </row>
    <row r="5" spans="1:13" x14ac:dyDescent="0.25">
      <c r="A5" s="50" t="s">
        <v>4216</v>
      </c>
      <c r="B5" s="50" t="s">
        <v>4460</v>
      </c>
      <c r="C5" s="50" t="s">
        <v>4258</v>
      </c>
      <c r="D5" s="50" t="s">
        <v>1152</v>
      </c>
      <c r="E5" s="51">
        <v>45387</v>
      </c>
      <c r="F5" s="50" t="s">
        <v>72</v>
      </c>
      <c r="G5" s="50" t="s">
        <v>73</v>
      </c>
      <c r="H5" s="50" t="s">
        <v>74</v>
      </c>
      <c r="I5" s="50" t="s">
        <v>852</v>
      </c>
      <c r="J5" s="50" t="s">
        <v>4219</v>
      </c>
      <c r="K5" s="53">
        <v>4651.8999999999996</v>
      </c>
      <c r="L5" s="51">
        <v>45535</v>
      </c>
      <c r="M5" s="50" t="s">
        <v>9833</v>
      </c>
    </row>
    <row r="6" spans="1:13" x14ac:dyDescent="0.25">
      <c r="A6" s="50" t="s">
        <v>4216</v>
      </c>
      <c r="B6" s="50" t="s">
        <v>4461</v>
      </c>
      <c r="C6" s="50" t="s">
        <v>4258</v>
      </c>
      <c r="D6" s="50" t="s">
        <v>1152</v>
      </c>
      <c r="E6" s="51">
        <v>45387</v>
      </c>
      <c r="F6" s="50" t="s">
        <v>72</v>
      </c>
      <c r="G6" s="50" t="s">
        <v>73</v>
      </c>
      <c r="H6" s="50" t="s">
        <v>74</v>
      </c>
      <c r="I6" s="50" t="s">
        <v>852</v>
      </c>
      <c r="J6" s="50" t="s">
        <v>4219</v>
      </c>
      <c r="K6" s="53">
        <v>4651.8999999999996</v>
      </c>
      <c r="L6" s="51">
        <v>45535</v>
      </c>
      <c r="M6" s="50" t="s">
        <v>9833</v>
      </c>
    </row>
    <row r="7" spans="1:13" x14ac:dyDescent="0.25">
      <c r="A7" s="50" t="s">
        <v>4216</v>
      </c>
      <c r="B7" s="50" t="s">
        <v>4462</v>
      </c>
      <c r="C7" s="50" t="s">
        <v>4258</v>
      </c>
      <c r="D7" s="50" t="s">
        <v>1152</v>
      </c>
      <c r="E7" s="51">
        <v>45387</v>
      </c>
      <c r="F7" s="50" t="s">
        <v>72</v>
      </c>
      <c r="G7" s="50" t="s">
        <v>73</v>
      </c>
      <c r="H7" s="50" t="s">
        <v>74</v>
      </c>
      <c r="I7" s="50" t="s">
        <v>852</v>
      </c>
      <c r="J7" s="50" t="s">
        <v>4219</v>
      </c>
      <c r="K7" s="53">
        <v>4651.8999999999996</v>
      </c>
      <c r="L7" s="51">
        <v>45535</v>
      </c>
      <c r="M7" s="50" t="s">
        <v>9833</v>
      </c>
    </row>
    <row r="8" spans="1:13" x14ac:dyDescent="0.25">
      <c r="A8" s="50" t="s">
        <v>4216</v>
      </c>
      <c r="B8" s="50" t="s">
        <v>4463</v>
      </c>
      <c r="C8" s="50" t="s">
        <v>4258</v>
      </c>
      <c r="D8" s="50" t="s">
        <v>1152</v>
      </c>
      <c r="E8" s="51">
        <v>45387</v>
      </c>
      <c r="F8" s="50" t="s">
        <v>72</v>
      </c>
      <c r="G8" s="50" t="s">
        <v>73</v>
      </c>
      <c r="H8" s="50" t="s">
        <v>74</v>
      </c>
      <c r="I8" s="50" t="s">
        <v>852</v>
      </c>
      <c r="J8" s="50" t="s">
        <v>4219</v>
      </c>
      <c r="K8" s="53">
        <v>4651.8999999999996</v>
      </c>
      <c r="L8" s="51">
        <v>45535</v>
      </c>
      <c r="M8" s="50" t="s">
        <v>9833</v>
      </c>
    </row>
    <row r="9" spans="1:13" x14ac:dyDescent="0.25">
      <c r="A9" s="50" t="s">
        <v>4216</v>
      </c>
      <c r="B9" s="50" t="s">
        <v>4464</v>
      </c>
      <c r="C9" s="50" t="s">
        <v>4258</v>
      </c>
      <c r="D9" s="50" t="s">
        <v>1152</v>
      </c>
      <c r="E9" s="51">
        <v>45387</v>
      </c>
      <c r="F9" s="50" t="s">
        <v>72</v>
      </c>
      <c r="G9" s="50" t="s">
        <v>73</v>
      </c>
      <c r="H9" s="50" t="s">
        <v>74</v>
      </c>
      <c r="I9" s="50" t="s">
        <v>852</v>
      </c>
      <c r="J9" s="50" t="s">
        <v>4219</v>
      </c>
      <c r="K9" s="53">
        <v>4651.8999999999996</v>
      </c>
      <c r="L9" s="51">
        <v>45535</v>
      </c>
      <c r="M9" s="50" t="s">
        <v>9833</v>
      </c>
    </row>
    <row r="10" spans="1:13" x14ac:dyDescent="0.25">
      <c r="A10" s="50" t="s">
        <v>4216</v>
      </c>
      <c r="B10" s="50" t="s">
        <v>4465</v>
      </c>
      <c r="C10" s="50" t="s">
        <v>4258</v>
      </c>
      <c r="D10" s="50" t="s">
        <v>1152</v>
      </c>
      <c r="E10" s="51">
        <v>45387</v>
      </c>
      <c r="F10" s="50" t="s">
        <v>72</v>
      </c>
      <c r="G10" s="50" t="s">
        <v>73</v>
      </c>
      <c r="H10" s="50" t="s">
        <v>74</v>
      </c>
      <c r="I10" s="50" t="s">
        <v>852</v>
      </c>
      <c r="J10" s="50" t="s">
        <v>4219</v>
      </c>
      <c r="K10" s="53">
        <v>4651.8999999999996</v>
      </c>
      <c r="L10" s="51">
        <v>45535</v>
      </c>
      <c r="M10" s="50" t="s">
        <v>9833</v>
      </c>
    </row>
    <row r="11" spans="1:13" x14ac:dyDescent="0.25">
      <c r="A11" s="50" t="s">
        <v>4216</v>
      </c>
      <c r="B11" s="50" t="s">
        <v>4466</v>
      </c>
      <c r="C11" s="50" t="s">
        <v>4258</v>
      </c>
      <c r="D11" s="50" t="s">
        <v>1152</v>
      </c>
      <c r="E11" s="51">
        <v>45387</v>
      </c>
      <c r="F11" s="50" t="s">
        <v>72</v>
      </c>
      <c r="G11" s="50" t="s">
        <v>73</v>
      </c>
      <c r="H11" s="50" t="s">
        <v>74</v>
      </c>
      <c r="I11" s="50" t="s">
        <v>852</v>
      </c>
      <c r="J11" s="50" t="s">
        <v>4219</v>
      </c>
      <c r="K11" s="53">
        <v>4651.8999999999996</v>
      </c>
      <c r="L11" s="51">
        <v>45535</v>
      </c>
      <c r="M11" s="50" t="s">
        <v>9833</v>
      </c>
    </row>
    <row r="12" spans="1:13" x14ac:dyDescent="0.25">
      <c r="A12" s="50" t="s">
        <v>4216</v>
      </c>
      <c r="B12" s="50" t="s">
        <v>4467</v>
      </c>
      <c r="C12" s="50" t="s">
        <v>4258</v>
      </c>
      <c r="D12" s="50" t="s">
        <v>1152</v>
      </c>
      <c r="E12" s="51">
        <v>45387</v>
      </c>
      <c r="F12" s="50" t="s">
        <v>72</v>
      </c>
      <c r="G12" s="50" t="s">
        <v>73</v>
      </c>
      <c r="H12" s="50" t="s">
        <v>74</v>
      </c>
      <c r="I12" s="50" t="s">
        <v>852</v>
      </c>
      <c r="J12" s="50" t="s">
        <v>4219</v>
      </c>
      <c r="K12" s="53">
        <v>4651.8900000000003</v>
      </c>
      <c r="L12" s="51">
        <v>45535</v>
      </c>
      <c r="M12" s="50" t="s">
        <v>9833</v>
      </c>
    </row>
    <row r="13" spans="1:13" x14ac:dyDescent="0.25">
      <c r="A13" s="50" t="s">
        <v>5558</v>
      </c>
      <c r="B13" s="50" t="s">
        <v>5665</v>
      </c>
      <c r="C13" s="50" t="s">
        <v>5666</v>
      </c>
      <c r="D13" s="50" t="s">
        <v>1152</v>
      </c>
      <c r="E13" s="51">
        <v>45314</v>
      </c>
      <c r="F13" s="50" t="s">
        <v>72</v>
      </c>
      <c r="G13" s="50" t="s">
        <v>1628</v>
      </c>
      <c r="H13" s="50" t="s">
        <v>1629</v>
      </c>
      <c r="I13" s="50" t="s">
        <v>981</v>
      </c>
      <c r="J13" s="50" t="s">
        <v>5561</v>
      </c>
      <c r="K13" s="53">
        <v>1005.82</v>
      </c>
      <c r="L13" s="51">
        <v>45351</v>
      </c>
      <c r="M13" s="50" t="s">
        <v>9833</v>
      </c>
    </row>
    <row r="14" spans="1:13" x14ac:dyDescent="0.25">
      <c r="A14" s="50" t="s">
        <v>5558</v>
      </c>
      <c r="B14" s="50" t="s">
        <v>5667</v>
      </c>
      <c r="C14" s="50" t="s">
        <v>5666</v>
      </c>
      <c r="D14" s="50" t="s">
        <v>1152</v>
      </c>
      <c r="E14" s="51">
        <v>45314</v>
      </c>
      <c r="F14" s="50" t="s">
        <v>72</v>
      </c>
      <c r="G14" s="50" t="s">
        <v>1628</v>
      </c>
      <c r="H14" s="50" t="s">
        <v>1629</v>
      </c>
      <c r="I14" s="50" t="s">
        <v>981</v>
      </c>
      <c r="J14" s="50" t="s">
        <v>5561</v>
      </c>
      <c r="K14" s="53">
        <v>1005.82</v>
      </c>
      <c r="L14" s="51">
        <v>45351</v>
      </c>
      <c r="M14" s="50" t="s">
        <v>9833</v>
      </c>
    </row>
    <row r="15" spans="1:13" x14ac:dyDescent="0.25">
      <c r="A15" s="50" t="s">
        <v>5558</v>
      </c>
      <c r="B15" s="50" t="s">
        <v>5668</v>
      </c>
      <c r="C15" s="50" t="s">
        <v>5666</v>
      </c>
      <c r="D15" s="50" t="s">
        <v>1152</v>
      </c>
      <c r="E15" s="51">
        <v>45314</v>
      </c>
      <c r="F15" s="50" t="s">
        <v>72</v>
      </c>
      <c r="G15" s="50" t="s">
        <v>1628</v>
      </c>
      <c r="H15" s="50" t="s">
        <v>1629</v>
      </c>
      <c r="I15" s="50" t="s">
        <v>981</v>
      </c>
      <c r="J15" s="50" t="s">
        <v>5561</v>
      </c>
      <c r="K15" s="53">
        <v>1005.82</v>
      </c>
      <c r="L15" s="51">
        <v>45351</v>
      </c>
      <c r="M15" s="50" t="s">
        <v>9833</v>
      </c>
    </row>
    <row r="16" spans="1:13" x14ac:dyDescent="0.25">
      <c r="A16" s="50" t="s">
        <v>5558</v>
      </c>
      <c r="B16" s="50" t="s">
        <v>6252</v>
      </c>
      <c r="C16" s="50" t="s">
        <v>6169</v>
      </c>
      <c r="D16" s="50" t="s">
        <v>1152</v>
      </c>
      <c r="E16" s="51">
        <v>45394</v>
      </c>
      <c r="F16" s="50" t="s">
        <v>5578</v>
      </c>
      <c r="G16" s="50" t="s">
        <v>989</v>
      </c>
      <c r="H16" s="50" t="s">
        <v>990</v>
      </c>
      <c r="I16" s="50" t="s">
        <v>981</v>
      </c>
      <c r="J16" s="50" t="s">
        <v>5579</v>
      </c>
      <c r="K16" s="53">
        <v>2800</v>
      </c>
      <c r="L16" s="51">
        <v>45565</v>
      </c>
      <c r="M16" s="50" t="s">
        <v>9833</v>
      </c>
    </row>
    <row r="17" spans="1:13" x14ac:dyDescent="0.25">
      <c r="A17" s="50" t="s">
        <v>5558</v>
      </c>
      <c r="B17" s="50" t="s">
        <v>6253</v>
      </c>
      <c r="C17" s="50" t="s">
        <v>6248</v>
      </c>
      <c r="D17" s="50" t="s">
        <v>1152</v>
      </c>
      <c r="E17" s="51">
        <v>45394</v>
      </c>
      <c r="F17" s="50" t="s">
        <v>5578</v>
      </c>
      <c r="G17" s="50" t="s">
        <v>989</v>
      </c>
      <c r="H17" s="50" t="s">
        <v>990</v>
      </c>
      <c r="I17" s="50" t="s">
        <v>981</v>
      </c>
      <c r="J17" s="50" t="s">
        <v>5579</v>
      </c>
      <c r="K17" s="53">
        <v>5750</v>
      </c>
      <c r="L17" s="51">
        <v>45565</v>
      </c>
      <c r="M17" s="50" t="s">
        <v>9833</v>
      </c>
    </row>
    <row r="18" spans="1:13" x14ac:dyDescent="0.25">
      <c r="A18" s="50" t="s">
        <v>5558</v>
      </c>
      <c r="B18" s="50" t="s">
        <v>6254</v>
      </c>
      <c r="C18" s="50" t="s">
        <v>6248</v>
      </c>
      <c r="D18" s="50" t="s">
        <v>1152</v>
      </c>
      <c r="E18" s="51">
        <v>45394</v>
      </c>
      <c r="F18" s="50" t="s">
        <v>5578</v>
      </c>
      <c r="G18" s="50" t="s">
        <v>989</v>
      </c>
      <c r="H18" s="50" t="s">
        <v>990</v>
      </c>
      <c r="I18" s="50" t="s">
        <v>981</v>
      </c>
      <c r="J18" s="50" t="s">
        <v>5579</v>
      </c>
      <c r="K18" s="53">
        <v>5750</v>
      </c>
      <c r="L18" s="51">
        <v>45565</v>
      </c>
      <c r="M18" s="50" t="s">
        <v>9833</v>
      </c>
    </row>
    <row r="19" spans="1:13" x14ac:dyDescent="0.25">
      <c r="A19" s="50" t="s">
        <v>5558</v>
      </c>
      <c r="B19" s="50" t="s">
        <v>6255</v>
      </c>
      <c r="C19" s="50" t="s">
        <v>6248</v>
      </c>
      <c r="D19" s="50" t="s">
        <v>1152</v>
      </c>
      <c r="E19" s="51">
        <v>45394</v>
      </c>
      <c r="F19" s="50" t="s">
        <v>5578</v>
      </c>
      <c r="G19" s="50" t="s">
        <v>989</v>
      </c>
      <c r="H19" s="50" t="s">
        <v>990</v>
      </c>
      <c r="I19" s="50" t="s">
        <v>981</v>
      </c>
      <c r="J19" s="50" t="s">
        <v>5579</v>
      </c>
      <c r="K19" s="53">
        <v>5750</v>
      </c>
      <c r="L19" s="51">
        <v>45565</v>
      </c>
      <c r="M19" s="50" t="s">
        <v>9833</v>
      </c>
    </row>
    <row r="20" spans="1:13" x14ac:dyDescent="0.25">
      <c r="A20" s="50" t="s">
        <v>5558</v>
      </c>
      <c r="B20" s="50" t="s">
        <v>6256</v>
      </c>
      <c r="C20" s="50" t="s">
        <v>6248</v>
      </c>
      <c r="D20" s="50" t="s">
        <v>1152</v>
      </c>
      <c r="E20" s="51">
        <v>45394</v>
      </c>
      <c r="F20" s="50" t="s">
        <v>5578</v>
      </c>
      <c r="G20" s="50" t="s">
        <v>989</v>
      </c>
      <c r="H20" s="50" t="s">
        <v>990</v>
      </c>
      <c r="I20" s="50" t="s">
        <v>981</v>
      </c>
      <c r="J20" s="50" t="s">
        <v>5579</v>
      </c>
      <c r="K20" s="53">
        <v>5750</v>
      </c>
      <c r="L20" s="51">
        <v>45565</v>
      </c>
      <c r="M20" s="50" t="s">
        <v>9833</v>
      </c>
    </row>
    <row r="21" spans="1:13" x14ac:dyDescent="0.25">
      <c r="A21" s="50" t="s">
        <v>5558</v>
      </c>
      <c r="B21" s="50" t="s">
        <v>6362</v>
      </c>
      <c r="C21" s="50" t="s">
        <v>6363</v>
      </c>
      <c r="D21" s="50" t="s">
        <v>1152</v>
      </c>
      <c r="E21" s="51">
        <v>45405</v>
      </c>
      <c r="F21" s="50" t="s">
        <v>72</v>
      </c>
      <c r="G21" s="50" t="s">
        <v>693</v>
      </c>
      <c r="H21" s="50" t="s">
        <v>694</v>
      </c>
      <c r="I21" s="50" t="s">
        <v>981</v>
      </c>
      <c r="J21" s="50" t="s">
        <v>5592</v>
      </c>
      <c r="K21" s="53">
        <v>39412.120000000003</v>
      </c>
      <c r="L21" s="51">
        <v>45412</v>
      </c>
      <c r="M21" s="50" t="s">
        <v>9833</v>
      </c>
    </row>
    <row r="22" spans="1:13" x14ac:dyDescent="0.25">
      <c r="A22" s="50" t="s">
        <v>5558</v>
      </c>
      <c r="B22" s="50" t="s">
        <v>6364</v>
      </c>
      <c r="C22" s="50" t="s">
        <v>6363</v>
      </c>
      <c r="D22" s="50" t="s">
        <v>1152</v>
      </c>
      <c r="E22" s="51">
        <v>45405</v>
      </c>
      <c r="F22" s="50" t="s">
        <v>72</v>
      </c>
      <c r="G22" s="50" t="s">
        <v>693</v>
      </c>
      <c r="H22" s="50" t="s">
        <v>694</v>
      </c>
      <c r="I22" s="50" t="s">
        <v>981</v>
      </c>
      <c r="J22" s="50" t="s">
        <v>5572</v>
      </c>
      <c r="K22" s="53">
        <v>19706.060000000001</v>
      </c>
      <c r="L22" s="51">
        <v>45412</v>
      </c>
      <c r="M22" s="50" t="s">
        <v>9833</v>
      </c>
    </row>
    <row r="23" spans="1:13" x14ac:dyDescent="0.25">
      <c r="A23" s="50" t="s">
        <v>5558</v>
      </c>
      <c r="B23" s="50" t="s">
        <v>6996</v>
      </c>
      <c r="C23" s="50" t="s">
        <v>6839</v>
      </c>
      <c r="D23" s="50" t="s">
        <v>1152</v>
      </c>
      <c r="E23" s="51">
        <v>45463</v>
      </c>
      <c r="F23" s="50" t="s">
        <v>72</v>
      </c>
      <c r="G23" s="50" t="s">
        <v>818</v>
      </c>
      <c r="H23" s="50" t="s">
        <v>819</v>
      </c>
      <c r="I23" s="50" t="s">
        <v>981</v>
      </c>
      <c r="J23" s="50" t="s">
        <v>5561</v>
      </c>
      <c r="K23" s="53">
        <v>1299</v>
      </c>
      <c r="L23" s="51">
        <v>45596</v>
      </c>
      <c r="M23" s="50" t="s">
        <v>9833</v>
      </c>
    </row>
    <row r="24" spans="1:13" x14ac:dyDescent="0.25">
      <c r="A24" s="50" t="s">
        <v>5558</v>
      </c>
      <c r="B24" s="50" t="s">
        <v>7639</v>
      </c>
      <c r="C24" s="50" t="s">
        <v>7486</v>
      </c>
      <c r="D24" s="50" t="s">
        <v>1152</v>
      </c>
      <c r="E24" s="51">
        <v>45568</v>
      </c>
      <c r="F24" s="50" t="s">
        <v>72</v>
      </c>
      <c r="G24" s="50" t="s">
        <v>4095</v>
      </c>
      <c r="H24" s="50" t="s">
        <v>4096</v>
      </c>
      <c r="I24" s="50" t="s">
        <v>981</v>
      </c>
      <c r="J24" s="50" t="s">
        <v>5572</v>
      </c>
      <c r="K24" s="53">
        <v>8958.94</v>
      </c>
      <c r="L24" s="51">
        <v>45657</v>
      </c>
      <c r="M24" s="50" t="s">
        <v>9833</v>
      </c>
    </row>
    <row r="25" spans="1:13" x14ac:dyDescent="0.25">
      <c r="A25" s="50" t="s">
        <v>8029</v>
      </c>
      <c r="B25" s="50" t="s">
        <v>8197</v>
      </c>
      <c r="C25" s="50" t="s">
        <v>8198</v>
      </c>
      <c r="D25" s="50" t="s">
        <v>1152</v>
      </c>
      <c r="E25" s="51">
        <v>45560</v>
      </c>
      <c r="F25" s="50" t="s">
        <v>72</v>
      </c>
      <c r="G25" s="50" t="s">
        <v>3247</v>
      </c>
      <c r="H25" s="50" t="s">
        <v>3248</v>
      </c>
      <c r="I25" s="50" t="s">
        <v>772</v>
      </c>
      <c r="J25" s="50" t="s">
        <v>8182</v>
      </c>
      <c r="K25" s="53">
        <v>23305.759999999998</v>
      </c>
      <c r="L25" s="51">
        <v>45596</v>
      </c>
      <c r="M25" s="50" t="s">
        <v>9833</v>
      </c>
    </row>
    <row r="26" spans="1:13" x14ac:dyDescent="0.25">
      <c r="A26" s="50" t="s">
        <v>8336</v>
      </c>
      <c r="B26" s="50" t="s">
        <v>8340</v>
      </c>
      <c r="C26" s="50" t="s">
        <v>8338</v>
      </c>
      <c r="D26" s="50" t="s">
        <v>1152</v>
      </c>
      <c r="E26" s="51">
        <v>45322</v>
      </c>
      <c r="F26" s="50" t="s">
        <v>1113</v>
      </c>
      <c r="G26" s="50" t="s">
        <v>8341</v>
      </c>
      <c r="H26" s="50" t="s">
        <v>8342</v>
      </c>
      <c r="I26" s="50" t="s">
        <v>90</v>
      </c>
      <c r="J26" s="50" t="s">
        <v>8339</v>
      </c>
      <c r="K26" s="53">
        <v>2000</v>
      </c>
      <c r="L26" s="51">
        <v>45473</v>
      </c>
      <c r="M26" s="50" t="s">
        <v>9831</v>
      </c>
    </row>
    <row r="27" spans="1:13" x14ac:dyDescent="0.25">
      <c r="A27" s="50" t="s">
        <v>8336</v>
      </c>
      <c r="B27" s="50" t="s">
        <v>8491</v>
      </c>
      <c r="C27" s="50" t="s">
        <v>8419</v>
      </c>
      <c r="D27" s="50" t="s">
        <v>1152</v>
      </c>
      <c r="E27" s="51">
        <v>45320</v>
      </c>
      <c r="F27" s="50" t="s">
        <v>72</v>
      </c>
      <c r="G27" s="50" t="s">
        <v>1153</v>
      </c>
      <c r="H27" s="50" t="s">
        <v>1154</v>
      </c>
      <c r="I27" s="50" t="s">
        <v>820</v>
      </c>
      <c r="J27" s="50" t="s">
        <v>8353</v>
      </c>
      <c r="K27" s="53">
        <v>296.87</v>
      </c>
      <c r="L27" s="51">
        <v>45657</v>
      </c>
      <c r="M27" s="50" t="s">
        <v>9831</v>
      </c>
    </row>
    <row r="28" spans="1:13" x14ac:dyDescent="0.25">
      <c r="A28" s="50" t="s">
        <v>8336</v>
      </c>
      <c r="B28" s="50" t="s">
        <v>8563</v>
      </c>
      <c r="C28" s="50" t="s">
        <v>8419</v>
      </c>
      <c r="D28" s="50" t="s">
        <v>1152</v>
      </c>
      <c r="E28" s="51">
        <v>45338</v>
      </c>
      <c r="F28" s="50" t="s">
        <v>72</v>
      </c>
      <c r="G28" s="50" t="s">
        <v>1743</v>
      </c>
      <c r="H28" s="50" t="s">
        <v>1744</v>
      </c>
      <c r="I28" s="50" t="s">
        <v>820</v>
      </c>
      <c r="J28" s="50" t="s">
        <v>8353</v>
      </c>
      <c r="K28" s="53">
        <v>296.87</v>
      </c>
      <c r="L28" s="51">
        <v>45596</v>
      </c>
      <c r="M28" s="50" t="s">
        <v>9833</v>
      </c>
    </row>
    <row r="29" spans="1:13" x14ac:dyDescent="0.25">
      <c r="A29" s="50" t="s">
        <v>8336</v>
      </c>
      <c r="B29" s="50" t="s">
        <v>8613</v>
      </c>
      <c r="C29" s="50" t="s">
        <v>8614</v>
      </c>
      <c r="D29" s="50" t="s">
        <v>1152</v>
      </c>
      <c r="E29" s="51">
        <v>45350</v>
      </c>
      <c r="F29" s="50" t="s">
        <v>72</v>
      </c>
      <c r="G29" s="50" t="s">
        <v>818</v>
      </c>
      <c r="H29" s="50" t="s">
        <v>819</v>
      </c>
      <c r="I29" s="50" t="s">
        <v>772</v>
      </c>
      <c r="J29" s="50" t="s">
        <v>8345</v>
      </c>
      <c r="K29" s="53">
        <v>2769.36</v>
      </c>
      <c r="L29" s="51">
        <v>45657</v>
      </c>
      <c r="M29" s="50" t="s">
        <v>9831</v>
      </c>
    </row>
    <row r="30" spans="1:13" x14ac:dyDescent="0.25">
      <c r="A30" s="50" t="s">
        <v>8336</v>
      </c>
      <c r="B30" s="50" t="s">
        <v>8615</v>
      </c>
      <c r="C30" s="50" t="s">
        <v>8614</v>
      </c>
      <c r="D30" s="50" t="s">
        <v>1152</v>
      </c>
      <c r="E30" s="51">
        <v>45350</v>
      </c>
      <c r="F30" s="50" t="s">
        <v>72</v>
      </c>
      <c r="G30" s="50" t="s">
        <v>818</v>
      </c>
      <c r="H30" s="50" t="s">
        <v>819</v>
      </c>
      <c r="I30" s="50" t="s">
        <v>772</v>
      </c>
      <c r="J30" s="50" t="s">
        <v>8345</v>
      </c>
      <c r="K30" s="53">
        <v>2769.36</v>
      </c>
      <c r="L30" s="51">
        <v>45657</v>
      </c>
      <c r="M30" s="50" t="s">
        <v>9831</v>
      </c>
    </row>
    <row r="31" spans="1:13" x14ac:dyDescent="0.25">
      <c r="A31" s="84" t="s">
        <v>4216</v>
      </c>
      <c r="B31" s="84" t="s">
        <v>9832</v>
      </c>
      <c r="C31" s="85" t="s">
        <v>4450</v>
      </c>
      <c r="D31" s="84" t="s">
        <v>1152</v>
      </c>
      <c r="E31" s="86">
        <v>43818</v>
      </c>
      <c r="F31" s="84" t="s">
        <v>72</v>
      </c>
      <c r="G31" s="84" t="s">
        <v>73</v>
      </c>
      <c r="H31" s="84" t="s">
        <v>74</v>
      </c>
      <c r="I31" s="84" t="s">
        <v>852</v>
      </c>
      <c r="J31" s="84" t="s">
        <v>4219</v>
      </c>
      <c r="K31" s="87">
        <v>3194.4</v>
      </c>
      <c r="L31" s="88">
        <v>45443</v>
      </c>
      <c r="M31" s="84" t="s">
        <v>9833</v>
      </c>
    </row>
    <row r="32" spans="1:13" x14ac:dyDescent="0.25">
      <c r="A32" s="84" t="s">
        <v>3196</v>
      </c>
      <c r="B32" s="84" t="s">
        <v>9834</v>
      </c>
      <c r="C32" s="85" t="s">
        <v>3241</v>
      </c>
      <c r="D32" s="84" t="s">
        <v>1152</v>
      </c>
      <c r="E32" s="86">
        <v>45050</v>
      </c>
      <c r="F32" s="84" t="s">
        <v>72</v>
      </c>
      <c r="G32" s="89" t="s">
        <v>528</v>
      </c>
      <c r="H32" s="85" t="s">
        <v>529</v>
      </c>
      <c r="I32" s="84" t="s">
        <v>820</v>
      </c>
      <c r="J32" s="85" t="s">
        <v>3204</v>
      </c>
      <c r="K32" s="90">
        <v>5937.52</v>
      </c>
      <c r="L32" s="86">
        <v>45488</v>
      </c>
      <c r="M32" s="84" t="s">
        <v>9833</v>
      </c>
    </row>
    <row r="33" spans="1:13" x14ac:dyDescent="0.25">
      <c r="A33" s="84" t="s">
        <v>4216</v>
      </c>
      <c r="B33" s="91" t="s">
        <v>9835</v>
      </c>
      <c r="C33" s="91" t="s">
        <v>4450</v>
      </c>
      <c r="D33" s="91" t="s">
        <v>1152</v>
      </c>
      <c r="E33" s="92">
        <v>45253</v>
      </c>
      <c r="F33" s="91" t="s">
        <v>72</v>
      </c>
      <c r="G33" s="84" t="s">
        <v>73</v>
      </c>
      <c r="H33" s="84" t="s">
        <v>74</v>
      </c>
      <c r="I33" s="84" t="s">
        <v>852</v>
      </c>
      <c r="J33" s="84" t="s">
        <v>4219</v>
      </c>
      <c r="K33" s="91">
        <v>4230.41</v>
      </c>
      <c r="L33" s="92">
        <v>45596</v>
      </c>
      <c r="M33" s="84" t="s">
        <v>9833</v>
      </c>
    </row>
    <row r="34" spans="1:13" x14ac:dyDescent="0.25">
      <c r="A34" s="84" t="s">
        <v>4216</v>
      </c>
      <c r="B34" s="84" t="s">
        <v>9848</v>
      </c>
      <c r="C34" s="84" t="s">
        <v>4450</v>
      </c>
      <c r="D34" s="84" t="s">
        <v>1152</v>
      </c>
      <c r="E34" s="95">
        <v>45287</v>
      </c>
      <c r="F34" s="84" t="s">
        <v>72</v>
      </c>
      <c r="G34" s="84" t="s">
        <v>73</v>
      </c>
      <c r="H34" s="84" t="s">
        <v>74</v>
      </c>
      <c r="I34" s="84" t="s">
        <v>852</v>
      </c>
      <c r="J34" s="84" t="s">
        <v>4219</v>
      </c>
      <c r="K34" s="96">
        <v>2731.27</v>
      </c>
      <c r="L34" s="95">
        <v>45657</v>
      </c>
      <c r="M34" s="84" t="s">
        <v>9833</v>
      </c>
    </row>
    <row r="41" spans="1:13" x14ac:dyDescent="0.25">
      <c r="A41" s="93" t="s">
        <v>9839</v>
      </c>
      <c r="B41" s="93" t="s">
        <v>9841</v>
      </c>
    </row>
    <row r="42" spans="1:13" x14ac:dyDescent="0.25">
      <c r="A42" s="93" t="s">
        <v>9837</v>
      </c>
      <c r="B42" t="s">
        <v>9831</v>
      </c>
      <c r="C42" t="s">
        <v>9836</v>
      </c>
      <c r="D42" t="s">
        <v>9833</v>
      </c>
      <c r="E42" t="s">
        <v>9838</v>
      </c>
    </row>
    <row r="43" spans="1:13" x14ac:dyDescent="0.25">
      <c r="A43" s="94" t="s">
        <v>1110</v>
      </c>
      <c r="B43" s="47"/>
      <c r="C43" s="47">
        <v>3751</v>
      </c>
      <c r="D43" s="47">
        <v>24060</v>
      </c>
      <c r="E43" s="47">
        <v>27811</v>
      </c>
      <c r="F43" s="47"/>
      <c r="G43" s="47"/>
      <c r="H43" s="47"/>
    </row>
    <row r="44" spans="1:13" x14ac:dyDescent="0.25">
      <c r="A44" s="94" t="s">
        <v>3196</v>
      </c>
      <c r="B44" s="47"/>
      <c r="C44" s="47"/>
      <c r="D44" s="47">
        <v>5937.52</v>
      </c>
      <c r="E44" s="47">
        <v>5937.52</v>
      </c>
      <c r="F44" s="47"/>
      <c r="G44" s="47"/>
      <c r="H44" s="47"/>
    </row>
    <row r="45" spans="1:13" x14ac:dyDescent="0.25">
      <c r="A45" s="94" t="s">
        <v>4216</v>
      </c>
      <c r="B45" s="47"/>
      <c r="C45" s="47"/>
      <c r="D45" s="47">
        <v>52023.170000000006</v>
      </c>
      <c r="E45" s="47">
        <v>52023.170000000006</v>
      </c>
      <c r="F45" s="47"/>
      <c r="G45" s="47"/>
      <c r="H45" s="47"/>
    </row>
    <row r="46" spans="1:13" x14ac:dyDescent="0.25">
      <c r="A46" s="94" t="s">
        <v>5558</v>
      </c>
      <c r="B46" s="47"/>
      <c r="C46" s="47"/>
      <c r="D46" s="47">
        <v>98193.58</v>
      </c>
      <c r="E46" s="47">
        <v>98193.58</v>
      </c>
      <c r="F46" s="47"/>
      <c r="G46" s="47"/>
      <c r="H46" s="47"/>
    </row>
    <row r="47" spans="1:13" x14ac:dyDescent="0.25">
      <c r="A47" s="94" t="s">
        <v>8029</v>
      </c>
      <c r="B47" s="47"/>
      <c r="C47" s="47"/>
      <c r="D47" s="47">
        <v>23305.759999999998</v>
      </c>
      <c r="E47" s="47">
        <v>23305.759999999998</v>
      </c>
      <c r="F47" s="47"/>
      <c r="G47" s="47"/>
      <c r="H47" s="47"/>
    </row>
    <row r="48" spans="1:13" x14ac:dyDescent="0.25">
      <c r="A48" s="94" t="s">
        <v>8336</v>
      </c>
      <c r="B48" s="47">
        <v>7835.59</v>
      </c>
      <c r="C48" s="47"/>
      <c r="D48" s="47">
        <v>296.87</v>
      </c>
      <c r="E48" s="47">
        <v>8132.46</v>
      </c>
      <c r="F48" s="47"/>
      <c r="G48" s="47"/>
      <c r="H48" s="47"/>
    </row>
    <row r="49" spans="1:8" x14ac:dyDescent="0.25">
      <c r="A49" s="94" t="s">
        <v>9838</v>
      </c>
      <c r="B49" s="47">
        <v>7835.59</v>
      </c>
      <c r="C49" s="47">
        <v>3751</v>
      </c>
      <c r="D49" s="47">
        <v>203816.90000000002</v>
      </c>
      <c r="E49" s="47">
        <v>215403.49000000002</v>
      </c>
      <c r="F49" s="47"/>
      <c r="G49" s="47"/>
      <c r="H49" s="47"/>
    </row>
    <row r="50" spans="1:8" x14ac:dyDescent="0.25">
      <c r="B50" s="47"/>
      <c r="C50" s="47"/>
      <c r="D50" s="47"/>
      <c r="E50" s="47"/>
      <c r="F50" s="47"/>
      <c r="G50" s="47"/>
      <c r="H50" s="47"/>
    </row>
    <row r="51" spans="1:8" x14ac:dyDescent="0.25">
      <c r="B51" s="47"/>
      <c r="C51" s="47"/>
      <c r="D51" s="47"/>
      <c r="E51" s="47"/>
      <c r="F51" s="47"/>
      <c r="G51" s="47"/>
      <c r="H51" s="47"/>
    </row>
    <row r="52" spans="1:8" x14ac:dyDescent="0.25">
      <c r="B52" s="47"/>
      <c r="C52" s="47"/>
      <c r="D52" s="47"/>
      <c r="E52" s="47"/>
      <c r="F52" s="47"/>
      <c r="G52" s="47"/>
      <c r="H52" s="47"/>
    </row>
    <row r="53" spans="1:8" x14ac:dyDescent="0.25">
      <c r="B53" s="47"/>
      <c r="C53" s="47"/>
      <c r="D53" s="47"/>
      <c r="E53" s="47"/>
      <c r="F53" s="47"/>
      <c r="G53" s="47"/>
      <c r="H53" s="47"/>
    </row>
    <row r="54" spans="1:8" x14ac:dyDescent="0.25">
      <c r="B54" s="47"/>
      <c r="C54" s="47"/>
      <c r="D54" s="47"/>
      <c r="E54" s="47"/>
      <c r="F54" s="47"/>
      <c r="G54" s="47"/>
      <c r="H54" s="47"/>
    </row>
  </sheetData>
  <autoFilter ref="A1:M34" xr:uid="{B3785461-25D6-4295-9181-37DA414C96F3}"/>
  <pageMargins left="0.7" right="0.7" top="0.78740157499999996" bottom="0.78740157499999996" header="0.3" footer="0.3"/>
  <pageSetup paperSize="9"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3906B-2408-49AA-B7AD-71B3679E55EF}">
  <dimension ref="A1:L6058"/>
  <sheetViews>
    <sheetView workbookViewId="0">
      <selection sqref="A1:XFD1"/>
    </sheetView>
  </sheetViews>
  <sheetFormatPr defaultRowHeight="15" x14ac:dyDescent="0.25"/>
  <cols>
    <col min="5" max="5" width="14.5703125" bestFit="1" customWidth="1"/>
    <col min="11" max="11" width="14.85546875" bestFit="1" customWidth="1"/>
  </cols>
  <sheetData>
    <row r="1" spans="1:12" x14ac:dyDescent="0.25">
      <c r="A1" s="50" t="s">
        <v>56</v>
      </c>
      <c r="B1" s="50" t="s">
        <v>57</v>
      </c>
      <c r="C1" s="50" t="s">
        <v>1099</v>
      </c>
      <c r="D1" s="50" t="s">
        <v>59</v>
      </c>
      <c r="E1" s="50" t="s">
        <v>60</v>
      </c>
      <c r="F1" s="50" t="s">
        <v>61</v>
      </c>
      <c r="G1" s="50" t="s">
        <v>62</v>
      </c>
      <c r="H1" s="50" t="s">
        <v>63</v>
      </c>
      <c r="I1" s="50" t="s">
        <v>64</v>
      </c>
      <c r="J1" s="50" t="s">
        <v>1100</v>
      </c>
      <c r="K1" s="50" t="s">
        <v>1101</v>
      </c>
      <c r="L1" s="50" t="s">
        <v>1102</v>
      </c>
    </row>
    <row r="2" spans="1:12" x14ac:dyDescent="0.25">
      <c r="A2" s="50" t="s">
        <v>1103</v>
      </c>
      <c r="B2" s="50" t="s">
        <v>1104</v>
      </c>
      <c r="C2" s="50" t="s">
        <v>1105</v>
      </c>
      <c r="D2" s="50" t="s">
        <v>37</v>
      </c>
      <c r="E2" s="51">
        <v>45329</v>
      </c>
      <c r="F2" s="50" t="s">
        <v>72</v>
      </c>
      <c r="G2" s="50" t="s">
        <v>73</v>
      </c>
      <c r="H2" s="50" t="s">
        <v>74</v>
      </c>
      <c r="I2" s="50" t="s">
        <v>75</v>
      </c>
      <c r="J2" s="50" t="s">
        <v>1106</v>
      </c>
      <c r="K2" s="53">
        <v>5172.92</v>
      </c>
      <c r="L2" s="50"/>
    </row>
    <row r="3" spans="1:12" x14ac:dyDescent="0.25">
      <c r="A3" s="50" t="s">
        <v>1103</v>
      </c>
      <c r="B3" s="50" t="s">
        <v>1107</v>
      </c>
      <c r="C3" s="50" t="s">
        <v>1108</v>
      </c>
      <c r="D3" s="50" t="s">
        <v>37</v>
      </c>
      <c r="E3" s="51">
        <v>45401</v>
      </c>
      <c r="F3" s="50" t="s">
        <v>72</v>
      </c>
      <c r="G3" s="50" t="s">
        <v>73</v>
      </c>
      <c r="H3" s="50" t="s">
        <v>74</v>
      </c>
      <c r="I3" s="50" t="s">
        <v>75</v>
      </c>
      <c r="J3" s="50" t="s">
        <v>1109</v>
      </c>
      <c r="K3" s="53">
        <v>24903.51</v>
      </c>
      <c r="L3" s="50"/>
    </row>
    <row r="4" spans="1:12" x14ac:dyDescent="0.25">
      <c r="A4" s="50" t="s">
        <v>1110</v>
      </c>
      <c r="B4" s="50" t="s">
        <v>1111</v>
      </c>
      <c r="C4" s="50" t="s">
        <v>1112</v>
      </c>
      <c r="D4" s="50" t="s">
        <v>37</v>
      </c>
      <c r="E4" s="51">
        <v>45322</v>
      </c>
      <c r="F4" s="50" t="s">
        <v>1113</v>
      </c>
      <c r="G4" s="50" t="s">
        <v>447</v>
      </c>
      <c r="H4" s="50" t="s">
        <v>448</v>
      </c>
      <c r="I4" s="50" t="s">
        <v>90</v>
      </c>
      <c r="J4" s="50" t="s">
        <v>1114</v>
      </c>
      <c r="K4" s="53">
        <v>20000</v>
      </c>
      <c r="L4" s="50"/>
    </row>
    <row r="5" spans="1:12" x14ac:dyDescent="0.25">
      <c r="A5" s="50" t="s">
        <v>1110</v>
      </c>
      <c r="B5" s="50" t="s">
        <v>1115</v>
      </c>
      <c r="C5" s="50" t="s">
        <v>1116</v>
      </c>
      <c r="D5" s="50" t="s">
        <v>37</v>
      </c>
      <c r="E5" s="51">
        <v>45351</v>
      </c>
      <c r="F5" s="50" t="s">
        <v>78</v>
      </c>
      <c r="G5" s="50" t="s">
        <v>693</v>
      </c>
      <c r="H5" s="50" t="s">
        <v>694</v>
      </c>
      <c r="I5" s="50" t="s">
        <v>90</v>
      </c>
      <c r="J5" s="50" t="s">
        <v>1117</v>
      </c>
      <c r="K5" s="53">
        <v>3309</v>
      </c>
      <c r="L5" s="50"/>
    </row>
    <row r="6" spans="1:12" x14ac:dyDescent="0.25">
      <c r="A6" s="50" t="s">
        <v>1110</v>
      </c>
      <c r="B6" s="50" t="s">
        <v>1118</v>
      </c>
      <c r="C6" s="50" t="s">
        <v>1116</v>
      </c>
      <c r="D6" s="50" t="s">
        <v>37</v>
      </c>
      <c r="E6" s="51">
        <v>45351</v>
      </c>
      <c r="F6" s="50" t="s">
        <v>78</v>
      </c>
      <c r="G6" s="50" t="s">
        <v>693</v>
      </c>
      <c r="H6" s="50" t="s">
        <v>694</v>
      </c>
      <c r="I6" s="50" t="s">
        <v>90</v>
      </c>
      <c r="J6" s="50" t="s">
        <v>1117</v>
      </c>
      <c r="K6" s="53">
        <v>3309</v>
      </c>
      <c r="L6" s="50"/>
    </row>
    <row r="7" spans="1:12" x14ac:dyDescent="0.25">
      <c r="A7" s="50" t="s">
        <v>1110</v>
      </c>
      <c r="B7" s="50" t="s">
        <v>1119</v>
      </c>
      <c r="C7" s="50" t="s">
        <v>1116</v>
      </c>
      <c r="D7" s="50" t="s">
        <v>37</v>
      </c>
      <c r="E7" s="51">
        <v>45351</v>
      </c>
      <c r="F7" s="50" t="s">
        <v>78</v>
      </c>
      <c r="G7" s="50" t="s">
        <v>693</v>
      </c>
      <c r="H7" s="50" t="s">
        <v>694</v>
      </c>
      <c r="I7" s="50" t="s">
        <v>90</v>
      </c>
      <c r="J7" s="50" t="s">
        <v>1117</v>
      </c>
      <c r="K7" s="53">
        <v>3309</v>
      </c>
      <c r="L7" s="50"/>
    </row>
    <row r="8" spans="1:12" x14ac:dyDescent="0.25">
      <c r="A8" s="50" t="s">
        <v>1110</v>
      </c>
      <c r="B8" s="50" t="s">
        <v>1120</v>
      </c>
      <c r="C8" s="50" t="s">
        <v>1116</v>
      </c>
      <c r="D8" s="50" t="s">
        <v>37</v>
      </c>
      <c r="E8" s="51">
        <v>45351</v>
      </c>
      <c r="F8" s="50" t="s">
        <v>78</v>
      </c>
      <c r="G8" s="50" t="s">
        <v>693</v>
      </c>
      <c r="H8" s="50" t="s">
        <v>694</v>
      </c>
      <c r="I8" s="50" t="s">
        <v>90</v>
      </c>
      <c r="J8" s="50" t="s">
        <v>1117</v>
      </c>
      <c r="K8" s="53">
        <v>3309</v>
      </c>
      <c r="L8" s="50"/>
    </row>
    <row r="9" spans="1:12" x14ac:dyDescent="0.25">
      <c r="A9" s="50" t="s">
        <v>1110</v>
      </c>
      <c r="B9" s="50" t="s">
        <v>1121</v>
      </c>
      <c r="C9" s="50" t="s">
        <v>1116</v>
      </c>
      <c r="D9" s="50" t="s">
        <v>37</v>
      </c>
      <c r="E9" s="51">
        <v>45351</v>
      </c>
      <c r="F9" s="50" t="s">
        <v>78</v>
      </c>
      <c r="G9" s="50" t="s">
        <v>693</v>
      </c>
      <c r="H9" s="50" t="s">
        <v>694</v>
      </c>
      <c r="I9" s="50" t="s">
        <v>90</v>
      </c>
      <c r="J9" s="50" t="s">
        <v>1117</v>
      </c>
      <c r="K9" s="53">
        <v>3309</v>
      </c>
      <c r="L9" s="50"/>
    </row>
    <row r="10" spans="1:12" x14ac:dyDescent="0.25">
      <c r="A10" s="50" t="s">
        <v>1110</v>
      </c>
      <c r="B10" s="50" t="s">
        <v>1122</v>
      </c>
      <c r="C10" s="50" t="s">
        <v>1116</v>
      </c>
      <c r="D10" s="50" t="s">
        <v>37</v>
      </c>
      <c r="E10" s="51">
        <v>45351</v>
      </c>
      <c r="F10" s="50" t="s">
        <v>78</v>
      </c>
      <c r="G10" s="50" t="s">
        <v>693</v>
      </c>
      <c r="H10" s="50" t="s">
        <v>694</v>
      </c>
      <c r="I10" s="50" t="s">
        <v>90</v>
      </c>
      <c r="J10" s="50" t="s">
        <v>1117</v>
      </c>
      <c r="K10" s="53">
        <v>3309</v>
      </c>
      <c r="L10" s="50"/>
    </row>
    <row r="11" spans="1:12" x14ac:dyDescent="0.25">
      <c r="A11" s="50" t="s">
        <v>1110</v>
      </c>
      <c r="B11" s="50" t="s">
        <v>1123</v>
      </c>
      <c r="C11" s="50" t="s">
        <v>1116</v>
      </c>
      <c r="D11" s="50" t="s">
        <v>37</v>
      </c>
      <c r="E11" s="51">
        <v>45351</v>
      </c>
      <c r="F11" s="50" t="s">
        <v>78</v>
      </c>
      <c r="G11" s="50" t="s">
        <v>693</v>
      </c>
      <c r="H11" s="50" t="s">
        <v>694</v>
      </c>
      <c r="I11" s="50" t="s">
        <v>90</v>
      </c>
      <c r="J11" s="50" t="s">
        <v>1117</v>
      </c>
      <c r="K11" s="53">
        <v>3309</v>
      </c>
      <c r="L11" s="50"/>
    </row>
    <row r="12" spans="1:12" x14ac:dyDescent="0.25">
      <c r="A12" s="50" t="s">
        <v>1110</v>
      </c>
      <c r="B12" s="50" t="s">
        <v>1124</v>
      </c>
      <c r="C12" s="50" t="s">
        <v>1116</v>
      </c>
      <c r="D12" s="50" t="s">
        <v>37</v>
      </c>
      <c r="E12" s="51">
        <v>45351</v>
      </c>
      <c r="F12" s="50" t="s">
        <v>78</v>
      </c>
      <c r="G12" s="50" t="s">
        <v>693</v>
      </c>
      <c r="H12" s="50" t="s">
        <v>694</v>
      </c>
      <c r="I12" s="50" t="s">
        <v>90</v>
      </c>
      <c r="J12" s="50" t="s">
        <v>1117</v>
      </c>
      <c r="K12" s="53">
        <v>3309</v>
      </c>
      <c r="L12" s="50"/>
    </row>
    <row r="13" spans="1:12" x14ac:dyDescent="0.25">
      <c r="A13" s="50" t="s">
        <v>1110</v>
      </c>
      <c r="B13" s="50" t="s">
        <v>1125</v>
      </c>
      <c r="C13" s="50" t="s">
        <v>1116</v>
      </c>
      <c r="D13" s="50" t="s">
        <v>37</v>
      </c>
      <c r="E13" s="51">
        <v>45351</v>
      </c>
      <c r="F13" s="50" t="s">
        <v>78</v>
      </c>
      <c r="G13" s="50" t="s">
        <v>693</v>
      </c>
      <c r="H13" s="50" t="s">
        <v>694</v>
      </c>
      <c r="I13" s="50" t="s">
        <v>90</v>
      </c>
      <c r="J13" s="50" t="s">
        <v>1117</v>
      </c>
      <c r="K13" s="53">
        <v>3309</v>
      </c>
      <c r="L13" s="50"/>
    </row>
    <row r="14" spans="1:12" x14ac:dyDescent="0.25">
      <c r="A14" s="50" t="s">
        <v>1110</v>
      </c>
      <c r="B14" s="50" t="s">
        <v>1126</v>
      </c>
      <c r="C14" s="50" t="s">
        <v>1116</v>
      </c>
      <c r="D14" s="50" t="s">
        <v>37</v>
      </c>
      <c r="E14" s="51">
        <v>45351</v>
      </c>
      <c r="F14" s="50" t="s">
        <v>78</v>
      </c>
      <c r="G14" s="50" t="s">
        <v>693</v>
      </c>
      <c r="H14" s="50" t="s">
        <v>694</v>
      </c>
      <c r="I14" s="50" t="s">
        <v>90</v>
      </c>
      <c r="J14" s="50" t="s">
        <v>1117</v>
      </c>
      <c r="K14" s="53">
        <v>3309</v>
      </c>
      <c r="L14" s="50"/>
    </row>
    <row r="15" spans="1:12" x14ac:dyDescent="0.25">
      <c r="A15" s="50" t="s">
        <v>1110</v>
      </c>
      <c r="B15" s="50" t="s">
        <v>1127</v>
      </c>
      <c r="C15" s="50" t="s">
        <v>1116</v>
      </c>
      <c r="D15" s="50" t="s">
        <v>37</v>
      </c>
      <c r="E15" s="51">
        <v>45351</v>
      </c>
      <c r="F15" s="50" t="s">
        <v>78</v>
      </c>
      <c r="G15" s="50" t="s">
        <v>693</v>
      </c>
      <c r="H15" s="50" t="s">
        <v>694</v>
      </c>
      <c r="I15" s="50" t="s">
        <v>90</v>
      </c>
      <c r="J15" s="50" t="s">
        <v>1117</v>
      </c>
      <c r="K15" s="53">
        <v>3309</v>
      </c>
      <c r="L15" s="50"/>
    </row>
    <row r="16" spans="1:12" x14ac:dyDescent="0.25">
      <c r="A16" s="50" t="s">
        <v>1110</v>
      </c>
      <c r="B16" s="50" t="s">
        <v>1128</v>
      </c>
      <c r="C16" s="50" t="s">
        <v>1116</v>
      </c>
      <c r="D16" s="50" t="s">
        <v>37</v>
      </c>
      <c r="E16" s="51">
        <v>45351</v>
      </c>
      <c r="F16" s="50" t="s">
        <v>78</v>
      </c>
      <c r="G16" s="50" t="s">
        <v>693</v>
      </c>
      <c r="H16" s="50" t="s">
        <v>694</v>
      </c>
      <c r="I16" s="50" t="s">
        <v>90</v>
      </c>
      <c r="J16" s="50" t="s">
        <v>1117</v>
      </c>
      <c r="K16" s="53">
        <v>3309</v>
      </c>
      <c r="L16" s="50"/>
    </row>
    <row r="17" spans="1:12" x14ac:dyDescent="0.25">
      <c r="A17" s="50" t="s">
        <v>1110</v>
      </c>
      <c r="B17" s="50" t="s">
        <v>1129</v>
      </c>
      <c r="C17" s="50" t="s">
        <v>1130</v>
      </c>
      <c r="D17" s="50" t="s">
        <v>37</v>
      </c>
      <c r="E17" s="51">
        <v>45351</v>
      </c>
      <c r="F17" s="50" t="s">
        <v>78</v>
      </c>
      <c r="G17" s="50" t="s">
        <v>253</v>
      </c>
      <c r="H17" s="50" t="s">
        <v>254</v>
      </c>
      <c r="I17" s="50" t="s">
        <v>90</v>
      </c>
      <c r="J17" s="50" t="s">
        <v>1117</v>
      </c>
      <c r="K17" s="53">
        <v>12890</v>
      </c>
      <c r="L17" s="50"/>
    </row>
    <row r="18" spans="1:12" x14ac:dyDescent="0.25">
      <c r="A18" s="50" t="s">
        <v>1110</v>
      </c>
      <c r="B18" s="50" t="s">
        <v>1131</v>
      </c>
      <c r="C18" s="50" t="s">
        <v>1132</v>
      </c>
      <c r="D18" s="50" t="s">
        <v>37</v>
      </c>
      <c r="E18" s="51">
        <v>45351</v>
      </c>
      <c r="F18" s="50" t="s">
        <v>78</v>
      </c>
      <c r="G18" s="50" t="s">
        <v>528</v>
      </c>
      <c r="H18" s="50" t="s">
        <v>529</v>
      </c>
      <c r="I18" s="50" t="s">
        <v>90</v>
      </c>
      <c r="J18" s="50" t="s">
        <v>1114</v>
      </c>
      <c r="K18" s="53">
        <v>39990</v>
      </c>
      <c r="L18" s="50"/>
    </row>
    <row r="19" spans="1:12" x14ac:dyDescent="0.25">
      <c r="A19" s="50" t="s">
        <v>1110</v>
      </c>
      <c r="B19" s="50" t="s">
        <v>1133</v>
      </c>
      <c r="C19" s="50" t="s">
        <v>1134</v>
      </c>
      <c r="D19" s="50" t="s">
        <v>37</v>
      </c>
      <c r="E19" s="51">
        <v>45382</v>
      </c>
      <c r="F19" s="50" t="s">
        <v>1113</v>
      </c>
      <c r="G19" s="50" t="s">
        <v>1135</v>
      </c>
      <c r="H19" s="50" t="s">
        <v>1136</v>
      </c>
      <c r="I19" s="50" t="s">
        <v>90</v>
      </c>
      <c r="J19" s="50" t="s">
        <v>1117</v>
      </c>
      <c r="K19" s="53">
        <v>5000</v>
      </c>
      <c r="L19" s="50"/>
    </row>
    <row r="20" spans="1:12" x14ac:dyDescent="0.25">
      <c r="A20" s="50" t="s">
        <v>1110</v>
      </c>
      <c r="B20" s="50" t="s">
        <v>1137</v>
      </c>
      <c r="C20" s="50" t="s">
        <v>1138</v>
      </c>
      <c r="D20" s="50" t="s">
        <v>37</v>
      </c>
      <c r="E20" s="51">
        <v>45382</v>
      </c>
      <c r="F20" s="50" t="s">
        <v>590</v>
      </c>
      <c r="G20" s="50" t="s">
        <v>462</v>
      </c>
      <c r="H20" s="50" t="s">
        <v>463</v>
      </c>
      <c r="I20" s="50" t="s">
        <v>90</v>
      </c>
      <c r="J20" s="50" t="s">
        <v>1117</v>
      </c>
      <c r="K20" s="53">
        <v>5360</v>
      </c>
      <c r="L20" s="50"/>
    </row>
    <row r="21" spans="1:12" x14ac:dyDescent="0.25">
      <c r="A21" s="50" t="s">
        <v>1110</v>
      </c>
      <c r="B21" s="50" t="s">
        <v>1139</v>
      </c>
      <c r="C21" s="50" t="s">
        <v>1138</v>
      </c>
      <c r="D21" s="50" t="s">
        <v>37</v>
      </c>
      <c r="E21" s="51">
        <v>45382</v>
      </c>
      <c r="F21" s="50" t="s">
        <v>590</v>
      </c>
      <c r="G21" s="50" t="s">
        <v>462</v>
      </c>
      <c r="H21" s="50" t="s">
        <v>463</v>
      </c>
      <c r="I21" s="50" t="s">
        <v>90</v>
      </c>
      <c r="J21" s="50" t="s">
        <v>1117</v>
      </c>
      <c r="K21" s="53">
        <v>5360</v>
      </c>
      <c r="L21" s="50"/>
    </row>
    <row r="22" spans="1:12" x14ac:dyDescent="0.25">
      <c r="A22" s="50" t="s">
        <v>1110</v>
      </c>
      <c r="B22" s="50" t="s">
        <v>1140</v>
      </c>
      <c r="C22" s="50" t="s">
        <v>1138</v>
      </c>
      <c r="D22" s="50" t="s">
        <v>37</v>
      </c>
      <c r="E22" s="51">
        <v>45382</v>
      </c>
      <c r="F22" s="50" t="s">
        <v>590</v>
      </c>
      <c r="G22" s="50" t="s">
        <v>462</v>
      </c>
      <c r="H22" s="50" t="s">
        <v>463</v>
      </c>
      <c r="I22" s="50" t="s">
        <v>90</v>
      </c>
      <c r="J22" s="50" t="s">
        <v>1117</v>
      </c>
      <c r="K22" s="53">
        <v>5360</v>
      </c>
      <c r="L22" s="50"/>
    </row>
    <row r="23" spans="1:12" x14ac:dyDescent="0.25">
      <c r="A23" s="50" t="s">
        <v>1110</v>
      </c>
      <c r="B23" s="50" t="s">
        <v>1141</v>
      </c>
      <c r="C23" s="50" t="s">
        <v>1138</v>
      </c>
      <c r="D23" s="50" t="s">
        <v>37</v>
      </c>
      <c r="E23" s="51">
        <v>45382</v>
      </c>
      <c r="F23" s="50" t="s">
        <v>590</v>
      </c>
      <c r="G23" s="50" t="s">
        <v>462</v>
      </c>
      <c r="H23" s="50" t="s">
        <v>463</v>
      </c>
      <c r="I23" s="50" t="s">
        <v>90</v>
      </c>
      <c r="J23" s="50" t="s">
        <v>1117</v>
      </c>
      <c r="K23" s="53">
        <v>5360</v>
      </c>
      <c r="L23" s="50"/>
    </row>
    <row r="24" spans="1:12" x14ac:dyDescent="0.25">
      <c r="A24" s="50" t="s">
        <v>1110</v>
      </c>
      <c r="B24" s="50" t="s">
        <v>1142</v>
      </c>
      <c r="C24" s="50" t="s">
        <v>1138</v>
      </c>
      <c r="D24" s="50" t="s">
        <v>37</v>
      </c>
      <c r="E24" s="51">
        <v>45382</v>
      </c>
      <c r="F24" s="50" t="s">
        <v>590</v>
      </c>
      <c r="G24" s="50" t="s">
        <v>462</v>
      </c>
      <c r="H24" s="50" t="s">
        <v>463</v>
      </c>
      <c r="I24" s="50" t="s">
        <v>90</v>
      </c>
      <c r="J24" s="50" t="s">
        <v>1117</v>
      </c>
      <c r="K24" s="53">
        <v>5360</v>
      </c>
      <c r="L24" s="50"/>
    </row>
    <row r="25" spans="1:12" x14ac:dyDescent="0.25">
      <c r="A25" s="50" t="s">
        <v>1110</v>
      </c>
      <c r="B25" s="50" t="s">
        <v>1143</v>
      </c>
      <c r="C25" s="50" t="s">
        <v>1138</v>
      </c>
      <c r="D25" s="50" t="s">
        <v>37</v>
      </c>
      <c r="E25" s="51">
        <v>45382</v>
      </c>
      <c r="F25" s="50" t="s">
        <v>590</v>
      </c>
      <c r="G25" s="50" t="s">
        <v>462</v>
      </c>
      <c r="H25" s="50" t="s">
        <v>463</v>
      </c>
      <c r="I25" s="50" t="s">
        <v>90</v>
      </c>
      <c r="J25" s="50" t="s">
        <v>1117</v>
      </c>
      <c r="K25" s="53">
        <v>5360</v>
      </c>
      <c r="L25" s="50"/>
    </row>
    <row r="26" spans="1:12" x14ac:dyDescent="0.25">
      <c r="A26" s="50" t="s">
        <v>1110</v>
      </c>
      <c r="B26" s="50" t="s">
        <v>1144</v>
      </c>
      <c r="C26" s="50" t="s">
        <v>1138</v>
      </c>
      <c r="D26" s="50" t="s">
        <v>37</v>
      </c>
      <c r="E26" s="51">
        <v>45382</v>
      </c>
      <c r="F26" s="50" t="s">
        <v>590</v>
      </c>
      <c r="G26" s="50" t="s">
        <v>462</v>
      </c>
      <c r="H26" s="50" t="s">
        <v>463</v>
      </c>
      <c r="I26" s="50" t="s">
        <v>90</v>
      </c>
      <c r="J26" s="50" t="s">
        <v>1117</v>
      </c>
      <c r="K26" s="53">
        <v>5360</v>
      </c>
      <c r="L26" s="50"/>
    </row>
    <row r="27" spans="1:12" x14ac:dyDescent="0.25">
      <c r="A27" s="50" t="s">
        <v>1110</v>
      </c>
      <c r="B27" s="50" t="s">
        <v>1145</v>
      </c>
      <c r="C27" s="50" t="s">
        <v>1138</v>
      </c>
      <c r="D27" s="50" t="s">
        <v>37</v>
      </c>
      <c r="E27" s="51">
        <v>45382</v>
      </c>
      <c r="F27" s="50" t="s">
        <v>590</v>
      </c>
      <c r="G27" s="50" t="s">
        <v>462</v>
      </c>
      <c r="H27" s="50" t="s">
        <v>463</v>
      </c>
      <c r="I27" s="50" t="s">
        <v>90</v>
      </c>
      <c r="J27" s="50" t="s">
        <v>1117</v>
      </c>
      <c r="K27" s="53">
        <v>5360</v>
      </c>
      <c r="L27" s="50"/>
    </row>
    <row r="28" spans="1:12" x14ac:dyDescent="0.25">
      <c r="A28" s="50" t="s">
        <v>1110</v>
      </c>
      <c r="B28" s="50" t="s">
        <v>1146</v>
      </c>
      <c r="C28" s="50" t="s">
        <v>1138</v>
      </c>
      <c r="D28" s="50" t="s">
        <v>37</v>
      </c>
      <c r="E28" s="51">
        <v>45382</v>
      </c>
      <c r="F28" s="50" t="s">
        <v>590</v>
      </c>
      <c r="G28" s="50" t="s">
        <v>462</v>
      </c>
      <c r="H28" s="50" t="s">
        <v>463</v>
      </c>
      <c r="I28" s="50" t="s">
        <v>90</v>
      </c>
      <c r="J28" s="50" t="s">
        <v>1117</v>
      </c>
      <c r="K28" s="53">
        <v>5360</v>
      </c>
      <c r="L28" s="50"/>
    </row>
    <row r="29" spans="1:12" x14ac:dyDescent="0.25">
      <c r="A29" s="50" t="s">
        <v>1110</v>
      </c>
      <c r="B29" s="50" t="s">
        <v>1147</v>
      </c>
      <c r="C29" s="50" t="s">
        <v>1138</v>
      </c>
      <c r="D29" s="50" t="s">
        <v>37</v>
      </c>
      <c r="E29" s="51">
        <v>45382</v>
      </c>
      <c r="F29" s="50" t="s">
        <v>590</v>
      </c>
      <c r="G29" s="50" t="s">
        <v>462</v>
      </c>
      <c r="H29" s="50" t="s">
        <v>463</v>
      </c>
      <c r="I29" s="50" t="s">
        <v>90</v>
      </c>
      <c r="J29" s="50" t="s">
        <v>1117</v>
      </c>
      <c r="K29" s="53">
        <v>5360</v>
      </c>
      <c r="L29" s="50"/>
    </row>
    <row r="30" spans="1:12" x14ac:dyDescent="0.25">
      <c r="A30" s="50" t="s">
        <v>1110</v>
      </c>
      <c r="B30" s="50" t="s">
        <v>1148</v>
      </c>
      <c r="C30" s="50" t="s">
        <v>1138</v>
      </c>
      <c r="D30" s="50" t="s">
        <v>37</v>
      </c>
      <c r="E30" s="51">
        <v>45382</v>
      </c>
      <c r="F30" s="50" t="s">
        <v>590</v>
      </c>
      <c r="G30" s="50" t="s">
        <v>462</v>
      </c>
      <c r="H30" s="50" t="s">
        <v>463</v>
      </c>
      <c r="I30" s="50" t="s">
        <v>90</v>
      </c>
      <c r="J30" s="50" t="s">
        <v>1117</v>
      </c>
      <c r="K30" s="53">
        <v>5360</v>
      </c>
      <c r="L30" s="50"/>
    </row>
    <row r="31" spans="1:12" x14ac:dyDescent="0.25">
      <c r="A31" s="50" t="s">
        <v>1110</v>
      </c>
      <c r="B31" s="50" t="s">
        <v>1149</v>
      </c>
      <c r="C31" s="50" t="s">
        <v>1138</v>
      </c>
      <c r="D31" s="50" t="s">
        <v>37</v>
      </c>
      <c r="E31" s="51">
        <v>45382</v>
      </c>
      <c r="F31" s="50" t="s">
        <v>590</v>
      </c>
      <c r="G31" s="50" t="s">
        <v>462</v>
      </c>
      <c r="H31" s="50" t="s">
        <v>463</v>
      </c>
      <c r="I31" s="50" t="s">
        <v>90</v>
      </c>
      <c r="J31" s="50" t="s">
        <v>1117</v>
      </c>
      <c r="K31" s="53">
        <v>5360</v>
      </c>
      <c r="L31" s="50"/>
    </row>
    <row r="32" spans="1:12" x14ac:dyDescent="0.25">
      <c r="A32" s="50" t="s">
        <v>1110</v>
      </c>
      <c r="B32" s="50" t="s">
        <v>1150</v>
      </c>
      <c r="C32" s="50" t="s">
        <v>1151</v>
      </c>
      <c r="D32" s="50" t="s">
        <v>1152</v>
      </c>
      <c r="E32" s="51">
        <v>45382</v>
      </c>
      <c r="F32" s="50" t="s">
        <v>78</v>
      </c>
      <c r="G32" s="50" t="s">
        <v>1153</v>
      </c>
      <c r="H32" s="50" t="s">
        <v>1154</v>
      </c>
      <c r="I32" s="50" t="s">
        <v>90</v>
      </c>
      <c r="J32" s="50" t="s">
        <v>1114</v>
      </c>
      <c r="K32" s="53">
        <v>24060</v>
      </c>
      <c r="L32" s="51">
        <v>45443</v>
      </c>
    </row>
    <row r="33" spans="1:12" x14ac:dyDescent="0.25">
      <c r="A33" s="50" t="s">
        <v>1110</v>
      </c>
      <c r="B33" s="50" t="s">
        <v>1155</v>
      </c>
      <c r="C33" s="50" t="s">
        <v>1156</v>
      </c>
      <c r="D33" s="50" t="s">
        <v>37</v>
      </c>
      <c r="E33" s="51">
        <v>45412</v>
      </c>
      <c r="F33" s="50" t="s">
        <v>1113</v>
      </c>
      <c r="G33" s="50" t="s">
        <v>106</v>
      </c>
      <c r="H33" s="50" t="s">
        <v>107</v>
      </c>
      <c r="I33" s="50" t="s">
        <v>90</v>
      </c>
      <c r="J33" s="50" t="s">
        <v>1114</v>
      </c>
      <c r="K33" s="53">
        <v>20000</v>
      </c>
      <c r="L33" s="50"/>
    </row>
    <row r="34" spans="1:12" x14ac:dyDescent="0.25">
      <c r="A34" s="50" t="s">
        <v>1110</v>
      </c>
      <c r="B34" s="50" t="s">
        <v>1157</v>
      </c>
      <c r="C34" s="50" t="s">
        <v>1158</v>
      </c>
      <c r="D34" s="50" t="s">
        <v>37</v>
      </c>
      <c r="E34" s="51">
        <v>45412</v>
      </c>
      <c r="F34" s="50" t="s">
        <v>1113</v>
      </c>
      <c r="G34" s="50" t="s">
        <v>106</v>
      </c>
      <c r="H34" s="50" t="s">
        <v>107</v>
      </c>
      <c r="I34" s="50" t="s">
        <v>90</v>
      </c>
      <c r="J34" s="50" t="s">
        <v>1114</v>
      </c>
      <c r="K34" s="53">
        <v>20000</v>
      </c>
      <c r="L34" s="50"/>
    </row>
    <row r="35" spans="1:12" x14ac:dyDescent="0.25">
      <c r="A35" s="50" t="s">
        <v>1110</v>
      </c>
      <c r="B35" s="50" t="s">
        <v>1159</v>
      </c>
      <c r="C35" s="50" t="s">
        <v>1160</v>
      </c>
      <c r="D35" s="50" t="s">
        <v>37</v>
      </c>
      <c r="E35" s="51">
        <v>45443</v>
      </c>
      <c r="F35" s="50" t="s">
        <v>1113</v>
      </c>
      <c r="G35" s="50" t="s">
        <v>250</v>
      </c>
      <c r="H35" s="50" t="s">
        <v>251</v>
      </c>
      <c r="I35" s="50" t="s">
        <v>90</v>
      </c>
      <c r="J35" s="50" t="s">
        <v>1114</v>
      </c>
      <c r="K35" s="53">
        <v>24000</v>
      </c>
      <c r="L35" s="50"/>
    </row>
    <row r="36" spans="1:12" x14ac:dyDescent="0.25">
      <c r="A36" s="50" t="s">
        <v>1110</v>
      </c>
      <c r="B36" s="50" t="s">
        <v>1161</v>
      </c>
      <c r="C36" s="50" t="s">
        <v>1160</v>
      </c>
      <c r="D36" s="50" t="s">
        <v>37</v>
      </c>
      <c r="E36" s="51">
        <v>45443</v>
      </c>
      <c r="F36" s="50" t="s">
        <v>1113</v>
      </c>
      <c r="G36" s="50" t="s">
        <v>250</v>
      </c>
      <c r="H36" s="50" t="s">
        <v>251</v>
      </c>
      <c r="I36" s="50" t="s">
        <v>90</v>
      </c>
      <c r="J36" s="50" t="s">
        <v>1114</v>
      </c>
      <c r="K36" s="53">
        <v>24000</v>
      </c>
      <c r="L36" s="50"/>
    </row>
    <row r="37" spans="1:12" x14ac:dyDescent="0.25">
      <c r="A37" s="50" t="s">
        <v>1110</v>
      </c>
      <c r="B37" s="50" t="s">
        <v>1162</v>
      </c>
      <c r="C37" s="50" t="s">
        <v>1160</v>
      </c>
      <c r="D37" s="50" t="s">
        <v>37</v>
      </c>
      <c r="E37" s="51">
        <v>45443</v>
      </c>
      <c r="F37" s="50" t="s">
        <v>1113</v>
      </c>
      <c r="G37" s="50" t="s">
        <v>250</v>
      </c>
      <c r="H37" s="50" t="s">
        <v>251</v>
      </c>
      <c r="I37" s="50" t="s">
        <v>90</v>
      </c>
      <c r="J37" s="50" t="s">
        <v>1114</v>
      </c>
      <c r="K37" s="53">
        <v>24000</v>
      </c>
      <c r="L37" s="50"/>
    </row>
    <row r="38" spans="1:12" x14ac:dyDescent="0.25">
      <c r="A38" s="50" t="s">
        <v>1110</v>
      </c>
      <c r="B38" s="50" t="s">
        <v>1163</v>
      </c>
      <c r="C38" s="50" t="s">
        <v>1164</v>
      </c>
      <c r="D38" s="50" t="s">
        <v>37</v>
      </c>
      <c r="E38" s="51">
        <v>45443</v>
      </c>
      <c r="F38" s="50" t="s">
        <v>1113</v>
      </c>
      <c r="G38" s="50" t="s">
        <v>135</v>
      </c>
      <c r="H38" s="50" t="s">
        <v>136</v>
      </c>
      <c r="I38" s="50" t="s">
        <v>90</v>
      </c>
      <c r="J38" s="50" t="s">
        <v>1114</v>
      </c>
      <c r="K38" s="53">
        <v>36000</v>
      </c>
      <c r="L38" s="50"/>
    </row>
    <row r="39" spans="1:12" x14ac:dyDescent="0.25">
      <c r="A39" s="50" t="s">
        <v>1110</v>
      </c>
      <c r="B39" s="50" t="s">
        <v>1165</v>
      </c>
      <c r="C39" s="50" t="s">
        <v>1164</v>
      </c>
      <c r="D39" s="50" t="s">
        <v>37</v>
      </c>
      <c r="E39" s="51">
        <v>45443</v>
      </c>
      <c r="F39" s="50" t="s">
        <v>1113</v>
      </c>
      <c r="G39" s="50" t="s">
        <v>135</v>
      </c>
      <c r="H39" s="50" t="s">
        <v>136</v>
      </c>
      <c r="I39" s="50" t="s">
        <v>90</v>
      </c>
      <c r="J39" s="50" t="s">
        <v>1114</v>
      </c>
      <c r="K39" s="53">
        <v>36000</v>
      </c>
      <c r="L39" s="50"/>
    </row>
    <row r="40" spans="1:12" x14ac:dyDescent="0.25">
      <c r="A40" s="50" t="s">
        <v>1110</v>
      </c>
      <c r="B40" s="50" t="s">
        <v>1166</v>
      </c>
      <c r="C40" s="50" t="s">
        <v>1167</v>
      </c>
      <c r="D40" s="50" t="s">
        <v>37</v>
      </c>
      <c r="E40" s="51">
        <v>45443</v>
      </c>
      <c r="F40" s="50" t="s">
        <v>1113</v>
      </c>
      <c r="G40" s="50" t="s">
        <v>127</v>
      </c>
      <c r="H40" s="50" t="s">
        <v>128</v>
      </c>
      <c r="I40" s="50" t="s">
        <v>90</v>
      </c>
      <c r="J40" s="50" t="s">
        <v>1117</v>
      </c>
      <c r="K40" s="53">
        <v>15000</v>
      </c>
      <c r="L40" s="50"/>
    </row>
    <row r="41" spans="1:12" x14ac:dyDescent="0.25">
      <c r="A41" s="50" t="s">
        <v>1110</v>
      </c>
      <c r="B41" s="50" t="s">
        <v>1168</v>
      </c>
      <c r="C41" s="50" t="s">
        <v>1169</v>
      </c>
      <c r="D41" s="50" t="s">
        <v>37</v>
      </c>
      <c r="E41" s="51">
        <v>45443</v>
      </c>
      <c r="F41" s="50" t="s">
        <v>78</v>
      </c>
      <c r="G41" s="50" t="s">
        <v>531</v>
      </c>
      <c r="H41" s="50" t="s">
        <v>532</v>
      </c>
      <c r="I41" s="50" t="s">
        <v>90</v>
      </c>
      <c r="J41" s="50" t="s">
        <v>1114</v>
      </c>
      <c r="K41" s="53">
        <v>39990</v>
      </c>
      <c r="L41" s="50"/>
    </row>
    <row r="42" spans="1:12" x14ac:dyDescent="0.25">
      <c r="A42" s="50" t="s">
        <v>1110</v>
      </c>
      <c r="B42" s="50" t="s">
        <v>1170</v>
      </c>
      <c r="C42" s="50" t="s">
        <v>1171</v>
      </c>
      <c r="D42" s="50" t="s">
        <v>37</v>
      </c>
      <c r="E42" s="51">
        <v>45443</v>
      </c>
      <c r="F42" s="50" t="s">
        <v>78</v>
      </c>
      <c r="G42" s="50" t="s">
        <v>286</v>
      </c>
      <c r="H42" s="50" t="s">
        <v>287</v>
      </c>
      <c r="I42" s="50" t="s">
        <v>90</v>
      </c>
      <c r="J42" s="50" t="s">
        <v>1117</v>
      </c>
      <c r="K42" s="53">
        <v>18148.79</v>
      </c>
      <c r="L42" s="50"/>
    </row>
    <row r="43" spans="1:12" x14ac:dyDescent="0.25">
      <c r="A43" s="50" t="s">
        <v>1110</v>
      </c>
      <c r="B43" s="50" t="s">
        <v>1172</v>
      </c>
      <c r="C43" s="50" t="s">
        <v>1173</v>
      </c>
      <c r="D43" s="50" t="s">
        <v>37</v>
      </c>
      <c r="E43" s="51">
        <v>45443</v>
      </c>
      <c r="F43" s="50" t="s">
        <v>78</v>
      </c>
      <c r="G43" s="50" t="s">
        <v>1153</v>
      </c>
      <c r="H43" s="50" t="s">
        <v>1154</v>
      </c>
      <c r="I43" s="50" t="s">
        <v>90</v>
      </c>
      <c r="J43" s="50" t="s">
        <v>1114</v>
      </c>
      <c r="K43" s="53">
        <v>31140</v>
      </c>
      <c r="L43" s="50"/>
    </row>
    <row r="44" spans="1:12" x14ac:dyDescent="0.25">
      <c r="A44" s="50" t="s">
        <v>1110</v>
      </c>
      <c r="B44" s="50" t="s">
        <v>1174</v>
      </c>
      <c r="C44" s="50" t="s">
        <v>1175</v>
      </c>
      <c r="D44" s="50" t="s">
        <v>37</v>
      </c>
      <c r="E44" s="51">
        <v>45443</v>
      </c>
      <c r="F44" s="50" t="s">
        <v>1113</v>
      </c>
      <c r="G44" s="50" t="s">
        <v>253</v>
      </c>
      <c r="H44" s="50" t="s">
        <v>254</v>
      </c>
      <c r="I44" s="50" t="s">
        <v>90</v>
      </c>
      <c r="J44" s="50" t="s">
        <v>1117</v>
      </c>
      <c r="K44" s="53">
        <v>5000</v>
      </c>
      <c r="L44" s="50"/>
    </row>
    <row r="45" spans="1:12" x14ac:dyDescent="0.25">
      <c r="A45" s="50" t="s">
        <v>1110</v>
      </c>
      <c r="B45" s="50" t="s">
        <v>1176</v>
      </c>
      <c r="C45" s="50" t="s">
        <v>1177</v>
      </c>
      <c r="D45" s="50" t="s">
        <v>37</v>
      </c>
      <c r="E45" s="51">
        <v>45473</v>
      </c>
      <c r="F45" s="50" t="s">
        <v>1113</v>
      </c>
      <c r="G45" s="50" t="s">
        <v>253</v>
      </c>
      <c r="H45" s="50" t="s">
        <v>254</v>
      </c>
      <c r="I45" s="50" t="s">
        <v>90</v>
      </c>
      <c r="J45" s="50" t="s">
        <v>1117</v>
      </c>
      <c r="K45" s="53">
        <v>5000</v>
      </c>
      <c r="L45" s="50"/>
    </row>
    <row r="46" spans="1:12" x14ac:dyDescent="0.25">
      <c r="A46" s="50" t="s">
        <v>1110</v>
      </c>
      <c r="B46" s="50" t="s">
        <v>1178</v>
      </c>
      <c r="C46" s="50" t="s">
        <v>1179</v>
      </c>
      <c r="D46" s="50" t="s">
        <v>37</v>
      </c>
      <c r="E46" s="51">
        <v>45473</v>
      </c>
      <c r="F46" s="50" t="s">
        <v>1113</v>
      </c>
      <c r="G46" s="50" t="s">
        <v>484</v>
      </c>
      <c r="H46" s="50" t="s">
        <v>485</v>
      </c>
      <c r="I46" s="50" t="s">
        <v>90</v>
      </c>
      <c r="J46" s="50" t="s">
        <v>1114</v>
      </c>
      <c r="K46" s="53">
        <v>25000</v>
      </c>
      <c r="L46" s="50"/>
    </row>
    <row r="47" spans="1:12" x14ac:dyDescent="0.25">
      <c r="A47" s="50" t="s">
        <v>1110</v>
      </c>
      <c r="B47" s="50" t="s">
        <v>1180</v>
      </c>
      <c r="C47" s="50" t="s">
        <v>1181</v>
      </c>
      <c r="D47" s="50" t="s">
        <v>37</v>
      </c>
      <c r="E47" s="51">
        <v>45535</v>
      </c>
      <c r="F47" s="50" t="s">
        <v>1113</v>
      </c>
      <c r="G47" s="50" t="s">
        <v>106</v>
      </c>
      <c r="H47" s="50" t="s">
        <v>107</v>
      </c>
      <c r="I47" s="50" t="s">
        <v>90</v>
      </c>
      <c r="J47" s="50" t="s">
        <v>1114</v>
      </c>
      <c r="K47" s="53">
        <v>39000</v>
      </c>
      <c r="L47" s="50"/>
    </row>
    <row r="48" spans="1:12" x14ac:dyDescent="0.25">
      <c r="A48" s="50" t="s">
        <v>1110</v>
      </c>
      <c r="B48" s="50" t="s">
        <v>1182</v>
      </c>
      <c r="C48" s="50" t="s">
        <v>1183</v>
      </c>
      <c r="D48" s="50" t="s">
        <v>37</v>
      </c>
      <c r="E48" s="51">
        <v>45535</v>
      </c>
      <c r="F48" s="50" t="s">
        <v>1113</v>
      </c>
      <c r="G48" s="50" t="s">
        <v>1001</v>
      </c>
      <c r="H48" s="50" t="s">
        <v>1002</v>
      </c>
      <c r="I48" s="50" t="s">
        <v>90</v>
      </c>
      <c r="J48" s="50" t="s">
        <v>1114</v>
      </c>
      <c r="K48" s="53">
        <v>38000</v>
      </c>
      <c r="L48" s="50"/>
    </row>
    <row r="49" spans="1:12" x14ac:dyDescent="0.25">
      <c r="A49" s="50" t="s">
        <v>1110</v>
      </c>
      <c r="B49" s="50" t="s">
        <v>1184</v>
      </c>
      <c r="C49" s="50" t="s">
        <v>1185</v>
      </c>
      <c r="D49" s="50" t="s">
        <v>37</v>
      </c>
      <c r="E49" s="51">
        <v>45535</v>
      </c>
      <c r="F49" s="50" t="s">
        <v>1113</v>
      </c>
      <c r="G49" s="50" t="s">
        <v>278</v>
      </c>
      <c r="H49" s="50" t="s">
        <v>279</v>
      </c>
      <c r="I49" s="50" t="s">
        <v>90</v>
      </c>
      <c r="J49" s="50" t="s">
        <v>1114</v>
      </c>
      <c r="K49" s="53">
        <v>29000</v>
      </c>
      <c r="L49" s="50"/>
    </row>
    <row r="50" spans="1:12" x14ac:dyDescent="0.25">
      <c r="A50" s="50" t="s">
        <v>1110</v>
      </c>
      <c r="B50" s="50" t="s">
        <v>1186</v>
      </c>
      <c r="C50" s="50" t="s">
        <v>1187</v>
      </c>
      <c r="D50" s="50" t="s">
        <v>37</v>
      </c>
      <c r="E50" s="51">
        <v>45565</v>
      </c>
      <c r="F50" s="50" t="s">
        <v>1113</v>
      </c>
      <c r="G50" s="50" t="s">
        <v>985</v>
      </c>
      <c r="H50" s="50" t="s">
        <v>986</v>
      </c>
      <c r="I50" s="50" t="s">
        <v>593</v>
      </c>
      <c r="J50" s="50" t="s">
        <v>1117</v>
      </c>
      <c r="K50" s="53">
        <v>18000</v>
      </c>
      <c r="L50" s="50"/>
    </row>
    <row r="51" spans="1:12" x14ac:dyDescent="0.25">
      <c r="A51" s="50" t="s">
        <v>1110</v>
      </c>
      <c r="B51" s="50" t="s">
        <v>1188</v>
      </c>
      <c r="C51" s="50" t="s">
        <v>1189</v>
      </c>
      <c r="D51" s="50" t="s">
        <v>37</v>
      </c>
      <c r="E51" s="51">
        <v>45565</v>
      </c>
      <c r="F51" s="50" t="s">
        <v>1113</v>
      </c>
      <c r="G51" s="50" t="s">
        <v>985</v>
      </c>
      <c r="H51" s="50" t="s">
        <v>986</v>
      </c>
      <c r="I51" s="50" t="s">
        <v>593</v>
      </c>
      <c r="J51" s="50" t="s">
        <v>1117</v>
      </c>
      <c r="K51" s="53">
        <v>20000</v>
      </c>
      <c r="L51" s="50"/>
    </row>
    <row r="52" spans="1:12" x14ac:dyDescent="0.25">
      <c r="A52" s="50" t="s">
        <v>1110</v>
      </c>
      <c r="B52" s="50" t="s">
        <v>1190</v>
      </c>
      <c r="C52" s="50" t="s">
        <v>1191</v>
      </c>
      <c r="D52" s="50" t="s">
        <v>37</v>
      </c>
      <c r="E52" s="51">
        <v>45565</v>
      </c>
      <c r="F52" s="50" t="s">
        <v>1113</v>
      </c>
      <c r="G52" s="50" t="s">
        <v>100</v>
      </c>
      <c r="H52" s="50" t="s">
        <v>101</v>
      </c>
      <c r="I52" s="50" t="s">
        <v>90</v>
      </c>
      <c r="J52" s="50" t="s">
        <v>1117</v>
      </c>
      <c r="K52" s="53">
        <v>10000</v>
      </c>
      <c r="L52" s="50"/>
    </row>
    <row r="53" spans="1:12" x14ac:dyDescent="0.25">
      <c r="A53" s="50" t="s">
        <v>1110</v>
      </c>
      <c r="B53" s="50" t="s">
        <v>1192</v>
      </c>
      <c r="C53" s="50" t="s">
        <v>1193</v>
      </c>
      <c r="D53" s="50" t="s">
        <v>37</v>
      </c>
      <c r="E53" s="51">
        <v>45565</v>
      </c>
      <c r="F53" s="50" t="s">
        <v>78</v>
      </c>
      <c r="G53" s="50" t="s">
        <v>481</v>
      </c>
      <c r="H53" s="50" t="s">
        <v>482</v>
      </c>
      <c r="I53" s="50" t="s">
        <v>90</v>
      </c>
      <c r="J53" s="50" t="s">
        <v>1117</v>
      </c>
      <c r="K53" s="53">
        <v>4765.37</v>
      </c>
      <c r="L53" s="50"/>
    </row>
    <row r="54" spans="1:12" x14ac:dyDescent="0.25">
      <c r="A54" s="50" t="s">
        <v>1110</v>
      </c>
      <c r="B54" s="50" t="s">
        <v>1194</v>
      </c>
      <c r="C54" s="50" t="s">
        <v>1195</v>
      </c>
      <c r="D54" s="50" t="s">
        <v>37</v>
      </c>
      <c r="E54" s="51">
        <v>45308</v>
      </c>
      <c r="F54" s="50" t="s">
        <v>72</v>
      </c>
      <c r="G54" s="50" t="s">
        <v>327</v>
      </c>
      <c r="H54" s="50" t="s">
        <v>328</v>
      </c>
      <c r="I54" s="50" t="s">
        <v>141</v>
      </c>
      <c r="J54" s="50" t="s">
        <v>1196</v>
      </c>
      <c r="K54" s="53">
        <v>25764.87</v>
      </c>
      <c r="L54" s="50"/>
    </row>
    <row r="55" spans="1:12" x14ac:dyDescent="0.25">
      <c r="A55" s="50" t="s">
        <v>1110</v>
      </c>
      <c r="B55" s="50" t="s">
        <v>1197</v>
      </c>
      <c r="C55" s="50" t="s">
        <v>1195</v>
      </c>
      <c r="D55" s="50" t="s">
        <v>37</v>
      </c>
      <c r="E55" s="51">
        <v>45308</v>
      </c>
      <c r="F55" s="50" t="s">
        <v>72</v>
      </c>
      <c r="G55" s="50" t="s">
        <v>327</v>
      </c>
      <c r="H55" s="50" t="s">
        <v>328</v>
      </c>
      <c r="I55" s="50" t="s">
        <v>141</v>
      </c>
      <c r="J55" s="50" t="s">
        <v>1196</v>
      </c>
      <c r="K55" s="53">
        <v>25764.87</v>
      </c>
      <c r="L55" s="50"/>
    </row>
    <row r="56" spans="1:12" x14ac:dyDescent="0.25">
      <c r="A56" s="50" t="s">
        <v>1110</v>
      </c>
      <c r="B56" s="50" t="s">
        <v>1198</v>
      </c>
      <c r="C56" s="50" t="s">
        <v>1199</v>
      </c>
      <c r="D56" s="50" t="s">
        <v>37</v>
      </c>
      <c r="E56" s="51">
        <v>45320</v>
      </c>
      <c r="F56" s="50" t="s">
        <v>72</v>
      </c>
      <c r="G56" s="50" t="s">
        <v>180</v>
      </c>
      <c r="H56" s="50" t="s">
        <v>181</v>
      </c>
      <c r="I56" s="50" t="s">
        <v>90</v>
      </c>
      <c r="J56" s="50" t="s">
        <v>1117</v>
      </c>
      <c r="K56" s="53">
        <v>3751</v>
      </c>
      <c r="L56" s="50"/>
    </row>
    <row r="57" spans="1:12" x14ac:dyDescent="0.25">
      <c r="A57" s="50" t="s">
        <v>1110</v>
      </c>
      <c r="B57" s="50" t="s">
        <v>1200</v>
      </c>
      <c r="C57" s="50" t="s">
        <v>1199</v>
      </c>
      <c r="D57" s="50" t="s">
        <v>37</v>
      </c>
      <c r="E57" s="51">
        <v>45320</v>
      </c>
      <c r="F57" s="50" t="s">
        <v>72</v>
      </c>
      <c r="G57" s="50" t="s">
        <v>180</v>
      </c>
      <c r="H57" s="50" t="s">
        <v>181</v>
      </c>
      <c r="I57" s="50" t="s">
        <v>90</v>
      </c>
      <c r="J57" s="50" t="s">
        <v>1117</v>
      </c>
      <c r="K57" s="53">
        <v>3751</v>
      </c>
      <c r="L57" s="50"/>
    </row>
    <row r="58" spans="1:12" x14ac:dyDescent="0.25">
      <c r="A58" s="50" t="s">
        <v>1110</v>
      </c>
      <c r="B58" s="50" t="s">
        <v>1201</v>
      </c>
      <c r="C58" s="50" t="s">
        <v>1199</v>
      </c>
      <c r="D58" s="50" t="s">
        <v>37</v>
      </c>
      <c r="E58" s="51">
        <v>45320</v>
      </c>
      <c r="F58" s="50" t="s">
        <v>72</v>
      </c>
      <c r="G58" s="50" t="s">
        <v>183</v>
      </c>
      <c r="H58" s="50" t="s">
        <v>184</v>
      </c>
      <c r="I58" s="50" t="s">
        <v>90</v>
      </c>
      <c r="J58" s="50" t="s">
        <v>1117</v>
      </c>
      <c r="K58" s="53">
        <v>3751</v>
      </c>
      <c r="L58" s="50"/>
    </row>
    <row r="59" spans="1:12" x14ac:dyDescent="0.25">
      <c r="A59" s="50" t="s">
        <v>1110</v>
      </c>
      <c r="B59" s="50" t="s">
        <v>1202</v>
      </c>
      <c r="C59" s="50" t="s">
        <v>1199</v>
      </c>
      <c r="D59" s="50" t="s">
        <v>37</v>
      </c>
      <c r="E59" s="51">
        <v>45320</v>
      </c>
      <c r="F59" s="50" t="s">
        <v>72</v>
      </c>
      <c r="G59" s="50" t="s">
        <v>183</v>
      </c>
      <c r="H59" s="50" t="s">
        <v>184</v>
      </c>
      <c r="I59" s="50" t="s">
        <v>90</v>
      </c>
      <c r="J59" s="50" t="s">
        <v>1117</v>
      </c>
      <c r="K59" s="53">
        <v>3751</v>
      </c>
      <c r="L59" s="50"/>
    </row>
    <row r="60" spans="1:12" x14ac:dyDescent="0.25">
      <c r="A60" s="50" t="s">
        <v>1110</v>
      </c>
      <c r="B60" s="50" t="s">
        <v>1203</v>
      </c>
      <c r="C60" s="50" t="s">
        <v>1199</v>
      </c>
      <c r="D60" s="50" t="s">
        <v>37</v>
      </c>
      <c r="E60" s="51">
        <v>45320</v>
      </c>
      <c r="F60" s="50" t="s">
        <v>72</v>
      </c>
      <c r="G60" s="50" t="s">
        <v>1001</v>
      </c>
      <c r="H60" s="50" t="s">
        <v>1002</v>
      </c>
      <c r="I60" s="50" t="s">
        <v>90</v>
      </c>
      <c r="J60" s="50" t="s">
        <v>1117</v>
      </c>
      <c r="K60" s="53">
        <v>3751</v>
      </c>
      <c r="L60" s="50"/>
    </row>
    <row r="61" spans="1:12" x14ac:dyDescent="0.25">
      <c r="A61" s="50" t="s">
        <v>1110</v>
      </c>
      <c r="B61" s="50" t="s">
        <v>1204</v>
      </c>
      <c r="C61" s="50" t="s">
        <v>1199</v>
      </c>
      <c r="D61" s="50" t="s">
        <v>37</v>
      </c>
      <c r="E61" s="51">
        <v>45320</v>
      </c>
      <c r="F61" s="50" t="s">
        <v>72</v>
      </c>
      <c r="G61" s="50" t="s">
        <v>1001</v>
      </c>
      <c r="H61" s="50" t="s">
        <v>1002</v>
      </c>
      <c r="I61" s="50" t="s">
        <v>90</v>
      </c>
      <c r="J61" s="50" t="s">
        <v>1117</v>
      </c>
      <c r="K61" s="53">
        <v>3751</v>
      </c>
      <c r="L61" s="50"/>
    </row>
    <row r="62" spans="1:12" x14ac:dyDescent="0.25">
      <c r="A62" s="50" t="s">
        <v>1110</v>
      </c>
      <c r="B62" s="50" t="s">
        <v>1205</v>
      </c>
      <c r="C62" s="50" t="s">
        <v>1199</v>
      </c>
      <c r="D62" s="50" t="s">
        <v>37</v>
      </c>
      <c r="E62" s="51">
        <v>45320</v>
      </c>
      <c r="F62" s="50" t="s">
        <v>72</v>
      </c>
      <c r="G62" s="50" t="s">
        <v>1206</v>
      </c>
      <c r="H62" s="50" t="s">
        <v>1207</v>
      </c>
      <c r="I62" s="50" t="s">
        <v>90</v>
      </c>
      <c r="J62" s="50" t="s">
        <v>1117</v>
      </c>
      <c r="K62" s="53">
        <v>3751</v>
      </c>
      <c r="L62" s="50"/>
    </row>
    <row r="63" spans="1:12" x14ac:dyDescent="0.25">
      <c r="A63" s="50" t="s">
        <v>1110</v>
      </c>
      <c r="B63" s="50" t="s">
        <v>1208</v>
      </c>
      <c r="C63" s="50" t="s">
        <v>1199</v>
      </c>
      <c r="D63" s="50" t="s">
        <v>1152</v>
      </c>
      <c r="E63" s="51">
        <v>45320</v>
      </c>
      <c r="F63" s="50" t="s">
        <v>72</v>
      </c>
      <c r="G63" s="50" t="s">
        <v>1206</v>
      </c>
      <c r="H63" s="50" t="s">
        <v>1207</v>
      </c>
      <c r="I63" s="50" t="s">
        <v>90</v>
      </c>
      <c r="J63" s="50" t="s">
        <v>1117</v>
      </c>
      <c r="K63" s="53">
        <v>3751</v>
      </c>
      <c r="L63" s="51">
        <v>45657</v>
      </c>
    </row>
    <row r="64" spans="1:12" x14ac:dyDescent="0.25">
      <c r="A64" s="50" t="s">
        <v>1110</v>
      </c>
      <c r="B64" s="50" t="s">
        <v>1209</v>
      </c>
      <c r="C64" s="50" t="s">
        <v>1210</v>
      </c>
      <c r="D64" s="50" t="s">
        <v>37</v>
      </c>
      <c r="E64" s="51">
        <v>45322</v>
      </c>
      <c r="F64" s="50" t="s">
        <v>72</v>
      </c>
      <c r="G64" s="50" t="s">
        <v>127</v>
      </c>
      <c r="H64" s="50" t="s">
        <v>128</v>
      </c>
      <c r="I64" s="50" t="s">
        <v>90</v>
      </c>
      <c r="J64" s="50" t="s">
        <v>1117</v>
      </c>
      <c r="K64" s="53">
        <v>14135.22</v>
      </c>
      <c r="L64" s="50"/>
    </row>
    <row r="65" spans="1:12" x14ac:dyDescent="0.25">
      <c r="A65" s="50" t="s">
        <v>1110</v>
      </c>
      <c r="B65" s="50" t="s">
        <v>1211</v>
      </c>
      <c r="C65" s="50" t="s">
        <v>1212</v>
      </c>
      <c r="D65" s="50" t="s">
        <v>37</v>
      </c>
      <c r="E65" s="51">
        <v>45323</v>
      </c>
      <c r="F65" s="50" t="s">
        <v>72</v>
      </c>
      <c r="G65" s="50" t="s">
        <v>127</v>
      </c>
      <c r="H65" s="50" t="s">
        <v>128</v>
      </c>
      <c r="I65" s="50" t="s">
        <v>90</v>
      </c>
      <c r="J65" s="50" t="s">
        <v>1117</v>
      </c>
      <c r="K65" s="53">
        <v>13685.1</v>
      </c>
      <c r="L65" s="50"/>
    </row>
    <row r="66" spans="1:12" x14ac:dyDescent="0.25">
      <c r="A66" s="50" t="s">
        <v>1110</v>
      </c>
      <c r="B66" s="50" t="s">
        <v>1213</v>
      </c>
      <c r="C66" s="50" t="s">
        <v>1212</v>
      </c>
      <c r="D66" s="50" t="s">
        <v>37</v>
      </c>
      <c r="E66" s="51">
        <v>45323</v>
      </c>
      <c r="F66" s="50" t="s">
        <v>72</v>
      </c>
      <c r="G66" s="50" t="s">
        <v>127</v>
      </c>
      <c r="H66" s="50" t="s">
        <v>128</v>
      </c>
      <c r="I66" s="50" t="s">
        <v>90</v>
      </c>
      <c r="J66" s="50" t="s">
        <v>1117</v>
      </c>
      <c r="K66" s="53">
        <v>13685.1</v>
      </c>
      <c r="L66" s="50"/>
    </row>
    <row r="67" spans="1:12" x14ac:dyDescent="0.25">
      <c r="A67" s="50" t="s">
        <v>1110</v>
      </c>
      <c r="B67" s="50" t="s">
        <v>1214</v>
      </c>
      <c r="C67" s="50" t="s">
        <v>1215</v>
      </c>
      <c r="D67" s="50" t="s">
        <v>37</v>
      </c>
      <c r="E67" s="51">
        <v>45322</v>
      </c>
      <c r="F67" s="50" t="s">
        <v>72</v>
      </c>
      <c r="G67" s="50" t="s">
        <v>123</v>
      </c>
      <c r="H67" s="50" t="s">
        <v>124</v>
      </c>
      <c r="I67" s="50" t="s">
        <v>141</v>
      </c>
      <c r="J67" s="50" t="s">
        <v>1216</v>
      </c>
      <c r="K67" s="53">
        <v>5507.51</v>
      </c>
      <c r="L67" s="50"/>
    </row>
    <row r="68" spans="1:12" x14ac:dyDescent="0.25">
      <c r="A68" s="50" t="s">
        <v>1110</v>
      </c>
      <c r="B68" s="50" t="s">
        <v>1217</v>
      </c>
      <c r="C68" s="50" t="s">
        <v>1218</v>
      </c>
      <c r="D68" s="50" t="s">
        <v>37</v>
      </c>
      <c r="E68" s="51">
        <v>45322</v>
      </c>
      <c r="F68" s="50" t="s">
        <v>72</v>
      </c>
      <c r="G68" s="50" t="s">
        <v>123</v>
      </c>
      <c r="H68" s="50" t="s">
        <v>124</v>
      </c>
      <c r="I68" s="50" t="s">
        <v>141</v>
      </c>
      <c r="J68" s="50" t="s">
        <v>1216</v>
      </c>
      <c r="K68" s="53">
        <v>13502.28</v>
      </c>
      <c r="L68" s="50"/>
    </row>
    <row r="69" spans="1:12" x14ac:dyDescent="0.25">
      <c r="A69" s="50" t="s">
        <v>1110</v>
      </c>
      <c r="B69" s="50" t="s">
        <v>1219</v>
      </c>
      <c r="C69" s="50" t="s">
        <v>1220</v>
      </c>
      <c r="D69" s="50" t="s">
        <v>37</v>
      </c>
      <c r="E69" s="51">
        <v>45322</v>
      </c>
      <c r="F69" s="50" t="s">
        <v>72</v>
      </c>
      <c r="G69" s="50" t="s">
        <v>123</v>
      </c>
      <c r="H69" s="50" t="s">
        <v>124</v>
      </c>
      <c r="I69" s="50" t="s">
        <v>141</v>
      </c>
      <c r="J69" s="50" t="s">
        <v>1216</v>
      </c>
      <c r="K69" s="53">
        <v>13502.28</v>
      </c>
      <c r="L69" s="50"/>
    </row>
    <row r="70" spans="1:12" x14ac:dyDescent="0.25">
      <c r="A70" s="50" t="s">
        <v>1110</v>
      </c>
      <c r="B70" s="50" t="s">
        <v>1221</v>
      </c>
      <c r="C70" s="50" t="s">
        <v>1222</v>
      </c>
      <c r="D70" s="50" t="s">
        <v>37</v>
      </c>
      <c r="E70" s="51">
        <v>45322</v>
      </c>
      <c r="F70" s="50" t="s">
        <v>72</v>
      </c>
      <c r="G70" s="50" t="s">
        <v>123</v>
      </c>
      <c r="H70" s="50" t="s">
        <v>124</v>
      </c>
      <c r="I70" s="50" t="s">
        <v>141</v>
      </c>
      <c r="J70" s="50" t="s">
        <v>1196</v>
      </c>
      <c r="K70" s="53">
        <v>21186.14</v>
      </c>
      <c r="L70" s="50"/>
    </row>
    <row r="71" spans="1:12" x14ac:dyDescent="0.25">
      <c r="A71" s="50" t="s">
        <v>1110</v>
      </c>
      <c r="B71" s="50" t="s">
        <v>1223</v>
      </c>
      <c r="C71" s="50" t="s">
        <v>1224</v>
      </c>
      <c r="D71" s="50" t="s">
        <v>37</v>
      </c>
      <c r="E71" s="51">
        <v>45322</v>
      </c>
      <c r="F71" s="50" t="s">
        <v>72</v>
      </c>
      <c r="G71" s="50" t="s">
        <v>123</v>
      </c>
      <c r="H71" s="50" t="s">
        <v>124</v>
      </c>
      <c r="I71" s="50" t="s">
        <v>141</v>
      </c>
      <c r="J71" s="50" t="s">
        <v>1216</v>
      </c>
      <c r="K71" s="53">
        <v>10437.620000000001</v>
      </c>
      <c r="L71" s="50"/>
    </row>
    <row r="72" spans="1:12" x14ac:dyDescent="0.25">
      <c r="A72" s="50" t="s">
        <v>1110</v>
      </c>
      <c r="B72" s="50" t="s">
        <v>1225</v>
      </c>
      <c r="C72" s="50" t="s">
        <v>1224</v>
      </c>
      <c r="D72" s="50" t="s">
        <v>37</v>
      </c>
      <c r="E72" s="51">
        <v>45322</v>
      </c>
      <c r="F72" s="50" t="s">
        <v>72</v>
      </c>
      <c r="G72" s="50" t="s">
        <v>123</v>
      </c>
      <c r="H72" s="50" t="s">
        <v>124</v>
      </c>
      <c r="I72" s="50" t="s">
        <v>141</v>
      </c>
      <c r="J72" s="50" t="s">
        <v>1216</v>
      </c>
      <c r="K72" s="53">
        <v>10437.61</v>
      </c>
      <c r="L72" s="50"/>
    </row>
    <row r="73" spans="1:12" x14ac:dyDescent="0.25">
      <c r="A73" s="50" t="s">
        <v>1110</v>
      </c>
      <c r="B73" s="50" t="s">
        <v>1226</v>
      </c>
      <c r="C73" s="50" t="s">
        <v>1227</v>
      </c>
      <c r="D73" s="50" t="s">
        <v>37</v>
      </c>
      <c r="E73" s="51">
        <v>45322</v>
      </c>
      <c r="F73" s="50" t="s">
        <v>72</v>
      </c>
      <c r="G73" s="50" t="s">
        <v>123</v>
      </c>
      <c r="H73" s="50" t="s">
        <v>124</v>
      </c>
      <c r="I73" s="50" t="s">
        <v>141</v>
      </c>
      <c r="J73" s="50" t="s">
        <v>1196</v>
      </c>
      <c r="K73" s="53">
        <v>20875.23</v>
      </c>
      <c r="L73" s="50"/>
    </row>
    <row r="74" spans="1:12" x14ac:dyDescent="0.25">
      <c r="A74" s="50" t="s">
        <v>1110</v>
      </c>
      <c r="B74" s="50" t="s">
        <v>1228</v>
      </c>
      <c r="C74" s="50" t="s">
        <v>1229</v>
      </c>
      <c r="D74" s="50" t="s">
        <v>37</v>
      </c>
      <c r="E74" s="51">
        <v>45322</v>
      </c>
      <c r="F74" s="50" t="s">
        <v>72</v>
      </c>
      <c r="G74" s="50" t="s">
        <v>123</v>
      </c>
      <c r="H74" s="50" t="s">
        <v>124</v>
      </c>
      <c r="I74" s="50" t="s">
        <v>141</v>
      </c>
      <c r="J74" s="50" t="s">
        <v>1196</v>
      </c>
      <c r="K74" s="53">
        <v>27892.87</v>
      </c>
      <c r="L74" s="50"/>
    </row>
    <row r="75" spans="1:12" x14ac:dyDescent="0.25">
      <c r="A75" s="50" t="s">
        <v>1110</v>
      </c>
      <c r="B75" s="50" t="s">
        <v>1230</v>
      </c>
      <c r="C75" s="50" t="s">
        <v>1231</v>
      </c>
      <c r="D75" s="50" t="s">
        <v>37</v>
      </c>
      <c r="E75" s="51">
        <v>45322</v>
      </c>
      <c r="F75" s="50" t="s">
        <v>72</v>
      </c>
      <c r="G75" s="50" t="s">
        <v>123</v>
      </c>
      <c r="H75" s="50" t="s">
        <v>124</v>
      </c>
      <c r="I75" s="50" t="s">
        <v>141</v>
      </c>
      <c r="J75" s="50" t="s">
        <v>1216</v>
      </c>
      <c r="K75" s="53">
        <v>10082.299999999999</v>
      </c>
      <c r="L75" s="50"/>
    </row>
    <row r="76" spans="1:12" x14ac:dyDescent="0.25">
      <c r="A76" s="50" t="s">
        <v>1110</v>
      </c>
      <c r="B76" s="50" t="s">
        <v>1232</v>
      </c>
      <c r="C76" s="50" t="s">
        <v>1231</v>
      </c>
      <c r="D76" s="50" t="s">
        <v>37</v>
      </c>
      <c r="E76" s="51">
        <v>45322</v>
      </c>
      <c r="F76" s="50" t="s">
        <v>72</v>
      </c>
      <c r="G76" s="50" t="s">
        <v>123</v>
      </c>
      <c r="H76" s="50" t="s">
        <v>124</v>
      </c>
      <c r="I76" s="50" t="s">
        <v>141</v>
      </c>
      <c r="J76" s="50" t="s">
        <v>1216</v>
      </c>
      <c r="K76" s="53">
        <v>10082.290000000001</v>
      </c>
      <c r="L76" s="50"/>
    </row>
    <row r="77" spans="1:12" x14ac:dyDescent="0.25">
      <c r="A77" s="50" t="s">
        <v>1110</v>
      </c>
      <c r="B77" s="50" t="s">
        <v>1233</v>
      </c>
      <c r="C77" s="50" t="s">
        <v>1234</v>
      </c>
      <c r="D77" s="50" t="s">
        <v>37</v>
      </c>
      <c r="E77" s="51">
        <v>45322</v>
      </c>
      <c r="F77" s="50" t="s">
        <v>72</v>
      </c>
      <c r="G77" s="50" t="s">
        <v>123</v>
      </c>
      <c r="H77" s="50" t="s">
        <v>124</v>
      </c>
      <c r="I77" s="50" t="s">
        <v>141</v>
      </c>
      <c r="J77" s="50" t="s">
        <v>1216</v>
      </c>
      <c r="K77" s="53">
        <v>12791.64</v>
      </c>
      <c r="L77" s="50"/>
    </row>
    <row r="78" spans="1:12" x14ac:dyDescent="0.25">
      <c r="A78" s="50" t="s">
        <v>1110</v>
      </c>
      <c r="B78" s="50" t="s">
        <v>1235</v>
      </c>
      <c r="C78" s="50" t="s">
        <v>1236</v>
      </c>
      <c r="D78" s="50" t="s">
        <v>37</v>
      </c>
      <c r="E78" s="51">
        <v>45322</v>
      </c>
      <c r="F78" s="50" t="s">
        <v>72</v>
      </c>
      <c r="G78" s="50" t="s">
        <v>123</v>
      </c>
      <c r="H78" s="50" t="s">
        <v>124</v>
      </c>
      <c r="I78" s="50" t="s">
        <v>141</v>
      </c>
      <c r="J78" s="50" t="s">
        <v>1216</v>
      </c>
      <c r="K78" s="53">
        <v>8661.01</v>
      </c>
      <c r="L78" s="50"/>
    </row>
    <row r="79" spans="1:12" x14ac:dyDescent="0.25">
      <c r="A79" s="50" t="s">
        <v>1110</v>
      </c>
      <c r="B79" s="50" t="s">
        <v>1237</v>
      </c>
      <c r="C79" s="50" t="s">
        <v>1236</v>
      </c>
      <c r="D79" s="50" t="s">
        <v>37</v>
      </c>
      <c r="E79" s="51">
        <v>45322</v>
      </c>
      <c r="F79" s="50" t="s">
        <v>72</v>
      </c>
      <c r="G79" s="50" t="s">
        <v>123</v>
      </c>
      <c r="H79" s="50" t="s">
        <v>124</v>
      </c>
      <c r="I79" s="50" t="s">
        <v>141</v>
      </c>
      <c r="J79" s="50" t="s">
        <v>1216</v>
      </c>
      <c r="K79" s="53">
        <v>8661.01</v>
      </c>
      <c r="L79" s="50"/>
    </row>
    <row r="80" spans="1:12" x14ac:dyDescent="0.25">
      <c r="A80" s="50" t="s">
        <v>1110</v>
      </c>
      <c r="B80" s="50" t="s">
        <v>1238</v>
      </c>
      <c r="C80" s="50" t="s">
        <v>1239</v>
      </c>
      <c r="D80" s="50" t="s">
        <v>37</v>
      </c>
      <c r="E80" s="51">
        <v>45322</v>
      </c>
      <c r="F80" s="50" t="s">
        <v>72</v>
      </c>
      <c r="G80" s="50" t="s">
        <v>123</v>
      </c>
      <c r="H80" s="50" t="s">
        <v>124</v>
      </c>
      <c r="I80" s="50" t="s">
        <v>141</v>
      </c>
      <c r="J80" s="50" t="s">
        <v>1216</v>
      </c>
      <c r="K80" s="53">
        <v>11548.01</v>
      </c>
      <c r="L80" s="50"/>
    </row>
    <row r="81" spans="1:12" x14ac:dyDescent="0.25">
      <c r="A81" s="50" t="s">
        <v>1110</v>
      </c>
      <c r="B81" s="50" t="s">
        <v>1240</v>
      </c>
      <c r="C81" s="50" t="s">
        <v>1241</v>
      </c>
      <c r="D81" s="50" t="s">
        <v>37</v>
      </c>
      <c r="E81" s="51">
        <v>45322</v>
      </c>
      <c r="F81" s="50" t="s">
        <v>72</v>
      </c>
      <c r="G81" s="50" t="s">
        <v>123</v>
      </c>
      <c r="H81" s="50" t="s">
        <v>124</v>
      </c>
      <c r="I81" s="50" t="s">
        <v>141</v>
      </c>
      <c r="J81" s="50" t="s">
        <v>1216</v>
      </c>
      <c r="K81" s="53">
        <v>11548.01</v>
      </c>
      <c r="L81" s="50"/>
    </row>
    <row r="82" spans="1:12" x14ac:dyDescent="0.25">
      <c r="A82" s="50" t="s">
        <v>1110</v>
      </c>
      <c r="B82" s="50" t="s">
        <v>1242</v>
      </c>
      <c r="C82" s="50" t="s">
        <v>1243</v>
      </c>
      <c r="D82" s="50" t="s">
        <v>37</v>
      </c>
      <c r="E82" s="51">
        <v>45322</v>
      </c>
      <c r="F82" s="50" t="s">
        <v>72</v>
      </c>
      <c r="G82" s="50" t="s">
        <v>123</v>
      </c>
      <c r="H82" s="50" t="s">
        <v>124</v>
      </c>
      <c r="I82" s="50" t="s">
        <v>141</v>
      </c>
      <c r="J82" s="50" t="s">
        <v>1216</v>
      </c>
      <c r="K82" s="53">
        <v>11548.01</v>
      </c>
      <c r="L82" s="50"/>
    </row>
    <row r="83" spans="1:12" x14ac:dyDescent="0.25">
      <c r="A83" s="50" t="s">
        <v>1110</v>
      </c>
      <c r="B83" s="50" t="s">
        <v>1244</v>
      </c>
      <c r="C83" s="50" t="s">
        <v>1245</v>
      </c>
      <c r="D83" s="50" t="s">
        <v>37</v>
      </c>
      <c r="E83" s="51">
        <v>45322</v>
      </c>
      <c r="F83" s="50" t="s">
        <v>72</v>
      </c>
      <c r="G83" s="50" t="s">
        <v>123</v>
      </c>
      <c r="H83" s="50" t="s">
        <v>124</v>
      </c>
      <c r="I83" s="50" t="s">
        <v>141</v>
      </c>
      <c r="J83" s="50" t="s">
        <v>1216</v>
      </c>
      <c r="K83" s="53">
        <v>12569.55</v>
      </c>
      <c r="L83" s="50"/>
    </row>
    <row r="84" spans="1:12" x14ac:dyDescent="0.25">
      <c r="A84" s="50" t="s">
        <v>1110</v>
      </c>
      <c r="B84" s="50" t="s">
        <v>1246</v>
      </c>
      <c r="C84" s="50" t="s">
        <v>1245</v>
      </c>
      <c r="D84" s="50" t="s">
        <v>37</v>
      </c>
      <c r="E84" s="51">
        <v>45322</v>
      </c>
      <c r="F84" s="50" t="s">
        <v>72</v>
      </c>
      <c r="G84" s="50" t="s">
        <v>123</v>
      </c>
      <c r="H84" s="50" t="s">
        <v>124</v>
      </c>
      <c r="I84" s="50" t="s">
        <v>141</v>
      </c>
      <c r="J84" s="50" t="s">
        <v>1216</v>
      </c>
      <c r="K84" s="53">
        <v>12569.55</v>
      </c>
      <c r="L84" s="50"/>
    </row>
    <row r="85" spans="1:12" x14ac:dyDescent="0.25">
      <c r="A85" s="50" t="s">
        <v>1110</v>
      </c>
      <c r="B85" s="50" t="s">
        <v>1247</v>
      </c>
      <c r="C85" s="50" t="s">
        <v>1245</v>
      </c>
      <c r="D85" s="50" t="s">
        <v>37</v>
      </c>
      <c r="E85" s="51">
        <v>45322</v>
      </c>
      <c r="F85" s="50" t="s">
        <v>72</v>
      </c>
      <c r="G85" s="50" t="s">
        <v>123</v>
      </c>
      <c r="H85" s="50" t="s">
        <v>124</v>
      </c>
      <c r="I85" s="50" t="s">
        <v>141</v>
      </c>
      <c r="J85" s="50" t="s">
        <v>1216</v>
      </c>
      <c r="K85" s="53">
        <v>12569.56</v>
      </c>
      <c r="L85" s="50"/>
    </row>
    <row r="86" spans="1:12" x14ac:dyDescent="0.25">
      <c r="A86" s="50" t="s">
        <v>1110</v>
      </c>
      <c r="B86" s="50" t="s">
        <v>1248</v>
      </c>
      <c r="C86" s="50" t="s">
        <v>1249</v>
      </c>
      <c r="D86" s="50" t="s">
        <v>37</v>
      </c>
      <c r="E86" s="51">
        <v>45322</v>
      </c>
      <c r="F86" s="50" t="s">
        <v>72</v>
      </c>
      <c r="G86" s="50" t="s">
        <v>123</v>
      </c>
      <c r="H86" s="50" t="s">
        <v>124</v>
      </c>
      <c r="I86" s="50" t="s">
        <v>141</v>
      </c>
      <c r="J86" s="50" t="s">
        <v>1216</v>
      </c>
      <c r="K86" s="53">
        <v>12569.57</v>
      </c>
      <c r="L86" s="50"/>
    </row>
    <row r="87" spans="1:12" x14ac:dyDescent="0.25">
      <c r="A87" s="50" t="s">
        <v>1110</v>
      </c>
      <c r="B87" s="50" t="s">
        <v>1250</v>
      </c>
      <c r="C87" s="50" t="s">
        <v>1249</v>
      </c>
      <c r="D87" s="50" t="s">
        <v>37</v>
      </c>
      <c r="E87" s="51">
        <v>45322</v>
      </c>
      <c r="F87" s="50" t="s">
        <v>72</v>
      </c>
      <c r="G87" s="50" t="s">
        <v>123</v>
      </c>
      <c r="H87" s="50" t="s">
        <v>124</v>
      </c>
      <c r="I87" s="50" t="s">
        <v>141</v>
      </c>
      <c r="J87" s="50" t="s">
        <v>1216</v>
      </c>
      <c r="K87" s="53">
        <v>12569.56</v>
      </c>
      <c r="L87" s="50"/>
    </row>
    <row r="88" spans="1:12" x14ac:dyDescent="0.25">
      <c r="A88" s="50" t="s">
        <v>1110</v>
      </c>
      <c r="B88" s="50" t="s">
        <v>1251</v>
      </c>
      <c r="C88" s="50" t="s">
        <v>1252</v>
      </c>
      <c r="D88" s="50" t="s">
        <v>37</v>
      </c>
      <c r="E88" s="51">
        <v>45322</v>
      </c>
      <c r="F88" s="50" t="s">
        <v>72</v>
      </c>
      <c r="G88" s="50" t="s">
        <v>123</v>
      </c>
      <c r="H88" s="50" t="s">
        <v>124</v>
      </c>
      <c r="I88" s="50" t="s">
        <v>141</v>
      </c>
      <c r="J88" s="50" t="s">
        <v>1216</v>
      </c>
      <c r="K88" s="53">
        <v>11503.59</v>
      </c>
      <c r="L88" s="50"/>
    </row>
    <row r="89" spans="1:12" x14ac:dyDescent="0.25">
      <c r="A89" s="50" t="s">
        <v>1110</v>
      </c>
      <c r="B89" s="50" t="s">
        <v>1253</v>
      </c>
      <c r="C89" s="50" t="s">
        <v>1252</v>
      </c>
      <c r="D89" s="50" t="s">
        <v>37</v>
      </c>
      <c r="E89" s="51">
        <v>45322</v>
      </c>
      <c r="F89" s="50" t="s">
        <v>72</v>
      </c>
      <c r="G89" s="50" t="s">
        <v>123</v>
      </c>
      <c r="H89" s="50" t="s">
        <v>124</v>
      </c>
      <c r="I89" s="50" t="s">
        <v>141</v>
      </c>
      <c r="J89" s="50" t="s">
        <v>1216</v>
      </c>
      <c r="K89" s="53">
        <v>11503.59</v>
      </c>
      <c r="L89" s="50"/>
    </row>
    <row r="90" spans="1:12" x14ac:dyDescent="0.25">
      <c r="A90" s="50" t="s">
        <v>1110</v>
      </c>
      <c r="B90" s="50" t="s">
        <v>1254</v>
      </c>
      <c r="C90" s="50" t="s">
        <v>1252</v>
      </c>
      <c r="D90" s="50" t="s">
        <v>37</v>
      </c>
      <c r="E90" s="51">
        <v>45322</v>
      </c>
      <c r="F90" s="50" t="s">
        <v>72</v>
      </c>
      <c r="G90" s="50" t="s">
        <v>123</v>
      </c>
      <c r="H90" s="50" t="s">
        <v>124</v>
      </c>
      <c r="I90" s="50" t="s">
        <v>141</v>
      </c>
      <c r="J90" s="50" t="s">
        <v>1216</v>
      </c>
      <c r="K90" s="53">
        <v>11503.59</v>
      </c>
      <c r="L90" s="50"/>
    </row>
    <row r="91" spans="1:12" x14ac:dyDescent="0.25">
      <c r="A91" s="50" t="s">
        <v>1110</v>
      </c>
      <c r="B91" s="50" t="s">
        <v>1255</v>
      </c>
      <c r="C91" s="50" t="s">
        <v>1256</v>
      </c>
      <c r="D91" s="50" t="s">
        <v>37</v>
      </c>
      <c r="E91" s="51">
        <v>45322</v>
      </c>
      <c r="F91" s="50" t="s">
        <v>72</v>
      </c>
      <c r="G91" s="50" t="s">
        <v>123</v>
      </c>
      <c r="H91" s="50" t="s">
        <v>124</v>
      </c>
      <c r="I91" s="50" t="s">
        <v>141</v>
      </c>
      <c r="J91" s="50" t="s">
        <v>1216</v>
      </c>
      <c r="K91" s="53">
        <v>11503.59</v>
      </c>
      <c r="L91" s="50"/>
    </row>
    <row r="92" spans="1:12" x14ac:dyDescent="0.25">
      <c r="A92" s="50" t="s">
        <v>1110</v>
      </c>
      <c r="B92" s="50" t="s">
        <v>1257</v>
      </c>
      <c r="C92" s="50" t="s">
        <v>1256</v>
      </c>
      <c r="D92" s="50" t="s">
        <v>37</v>
      </c>
      <c r="E92" s="51">
        <v>45322</v>
      </c>
      <c r="F92" s="50" t="s">
        <v>72</v>
      </c>
      <c r="G92" s="50" t="s">
        <v>123</v>
      </c>
      <c r="H92" s="50" t="s">
        <v>124</v>
      </c>
      <c r="I92" s="50" t="s">
        <v>141</v>
      </c>
      <c r="J92" s="50" t="s">
        <v>1216</v>
      </c>
      <c r="K92" s="53">
        <v>11503.59</v>
      </c>
      <c r="L92" s="50"/>
    </row>
    <row r="93" spans="1:12" x14ac:dyDescent="0.25">
      <c r="A93" s="50" t="s">
        <v>1110</v>
      </c>
      <c r="B93" s="50" t="s">
        <v>1258</v>
      </c>
      <c r="C93" s="50" t="s">
        <v>1259</v>
      </c>
      <c r="D93" s="50" t="s">
        <v>37</v>
      </c>
      <c r="E93" s="51">
        <v>45322</v>
      </c>
      <c r="F93" s="50" t="s">
        <v>72</v>
      </c>
      <c r="G93" s="50" t="s">
        <v>123</v>
      </c>
      <c r="H93" s="50" t="s">
        <v>124</v>
      </c>
      <c r="I93" s="50" t="s">
        <v>141</v>
      </c>
      <c r="J93" s="50" t="s">
        <v>1216</v>
      </c>
      <c r="K93" s="53">
        <v>11503.59</v>
      </c>
      <c r="L93" s="50"/>
    </row>
    <row r="94" spans="1:12" x14ac:dyDescent="0.25">
      <c r="A94" s="50" t="s">
        <v>1110</v>
      </c>
      <c r="B94" s="50" t="s">
        <v>1260</v>
      </c>
      <c r="C94" s="50" t="s">
        <v>1259</v>
      </c>
      <c r="D94" s="50" t="s">
        <v>37</v>
      </c>
      <c r="E94" s="51">
        <v>45322</v>
      </c>
      <c r="F94" s="50" t="s">
        <v>72</v>
      </c>
      <c r="G94" s="50" t="s">
        <v>123</v>
      </c>
      <c r="H94" s="50" t="s">
        <v>124</v>
      </c>
      <c r="I94" s="50" t="s">
        <v>141</v>
      </c>
      <c r="J94" s="50" t="s">
        <v>1216</v>
      </c>
      <c r="K94" s="53">
        <v>11503.59</v>
      </c>
      <c r="L94" s="50"/>
    </row>
    <row r="95" spans="1:12" x14ac:dyDescent="0.25">
      <c r="A95" s="50" t="s">
        <v>1110</v>
      </c>
      <c r="B95" s="50" t="s">
        <v>1261</v>
      </c>
      <c r="C95" s="50" t="s">
        <v>1262</v>
      </c>
      <c r="D95" s="50" t="s">
        <v>37</v>
      </c>
      <c r="E95" s="51">
        <v>45322</v>
      </c>
      <c r="F95" s="50" t="s">
        <v>72</v>
      </c>
      <c r="G95" s="50" t="s">
        <v>123</v>
      </c>
      <c r="H95" s="50" t="s">
        <v>124</v>
      </c>
      <c r="I95" s="50" t="s">
        <v>141</v>
      </c>
      <c r="J95" s="50" t="s">
        <v>1216</v>
      </c>
      <c r="K95" s="53">
        <v>11503.59</v>
      </c>
      <c r="L95" s="50"/>
    </row>
    <row r="96" spans="1:12" x14ac:dyDescent="0.25">
      <c r="A96" s="50" t="s">
        <v>1110</v>
      </c>
      <c r="B96" s="50" t="s">
        <v>1263</v>
      </c>
      <c r="C96" s="50" t="s">
        <v>1262</v>
      </c>
      <c r="D96" s="50" t="s">
        <v>37</v>
      </c>
      <c r="E96" s="51">
        <v>45322</v>
      </c>
      <c r="F96" s="50" t="s">
        <v>72</v>
      </c>
      <c r="G96" s="50" t="s">
        <v>123</v>
      </c>
      <c r="H96" s="50" t="s">
        <v>124</v>
      </c>
      <c r="I96" s="50" t="s">
        <v>141</v>
      </c>
      <c r="J96" s="50" t="s">
        <v>1216</v>
      </c>
      <c r="K96" s="53">
        <v>11503.59</v>
      </c>
      <c r="L96" s="50"/>
    </row>
    <row r="97" spans="1:12" x14ac:dyDescent="0.25">
      <c r="A97" s="50" t="s">
        <v>1110</v>
      </c>
      <c r="B97" s="50" t="s">
        <v>1264</v>
      </c>
      <c r="C97" s="50" t="s">
        <v>1265</v>
      </c>
      <c r="D97" s="50" t="s">
        <v>37</v>
      </c>
      <c r="E97" s="51">
        <v>45322</v>
      </c>
      <c r="F97" s="50" t="s">
        <v>72</v>
      </c>
      <c r="G97" s="50" t="s">
        <v>123</v>
      </c>
      <c r="H97" s="50" t="s">
        <v>124</v>
      </c>
      <c r="I97" s="50" t="s">
        <v>141</v>
      </c>
      <c r="J97" s="50" t="s">
        <v>1196</v>
      </c>
      <c r="K97" s="53">
        <v>20875.23</v>
      </c>
      <c r="L97" s="50"/>
    </row>
    <row r="98" spans="1:12" x14ac:dyDescent="0.25">
      <c r="A98" s="50" t="s">
        <v>1110</v>
      </c>
      <c r="B98" s="50" t="s">
        <v>1266</v>
      </c>
      <c r="C98" s="50" t="s">
        <v>1267</v>
      </c>
      <c r="D98" s="50" t="s">
        <v>37</v>
      </c>
      <c r="E98" s="51">
        <v>45322</v>
      </c>
      <c r="F98" s="50" t="s">
        <v>72</v>
      </c>
      <c r="G98" s="50" t="s">
        <v>123</v>
      </c>
      <c r="H98" s="50" t="s">
        <v>124</v>
      </c>
      <c r="I98" s="50" t="s">
        <v>141</v>
      </c>
      <c r="J98" s="50" t="s">
        <v>1216</v>
      </c>
      <c r="K98" s="53">
        <v>14745.92</v>
      </c>
      <c r="L98" s="50"/>
    </row>
    <row r="99" spans="1:12" x14ac:dyDescent="0.25">
      <c r="A99" s="50" t="s">
        <v>1110</v>
      </c>
      <c r="B99" s="50" t="s">
        <v>1268</v>
      </c>
      <c r="C99" s="50" t="s">
        <v>1269</v>
      </c>
      <c r="D99" s="50" t="s">
        <v>37</v>
      </c>
      <c r="E99" s="51">
        <v>45322</v>
      </c>
      <c r="F99" s="50" t="s">
        <v>72</v>
      </c>
      <c r="G99" s="50" t="s">
        <v>123</v>
      </c>
      <c r="H99" s="50" t="s">
        <v>124</v>
      </c>
      <c r="I99" s="50" t="s">
        <v>141</v>
      </c>
      <c r="J99" s="50" t="s">
        <v>1196</v>
      </c>
      <c r="K99" s="53">
        <v>31357.27</v>
      </c>
      <c r="L99" s="50"/>
    </row>
    <row r="100" spans="1:12" x14ac:dyDescent="0.25">
      <c r="A100" s="50" t="s">
        <v>1110</v>
      </c>
      <c r="B100" s="50" t="s">
        <v>1270</v>
      </c>
      <c r="C100" s="50" t="s">
        <v>1271</v>
      </c>
      <c r="D100" s="50" t="s">
        <v>37</v>
      </c>
      <c r="E100" s="51">
        <v>45322</v>
      </c>
      <c r="F100" s="50" t="s">
        <v>72</v>
      </c>
      <c r="G100" s="50" t="s">
        <v>123</v>
      </c>
      <c r="H100" s="50" t="s">
        <v>124</v>
      </c>
      <c r="I100" s="50" t="s">
        <v>141</v>
      </c>
      <c r="J100" s="50" t="s">
        <v>1216</v>
      </c>
      <c r="K100" s="53">
        <v>8105.81</v>
      </c>
      <c r="L100" s="50"/>
    </row>
    <row r="101" spans="1:12" x14ac:dyDescent="0.25">
      <c r="A101" s="50" t="s">
        <v>1110</v>
      </c>
      <c r="B101" s="50" t="s">
        <v>1272</v>
      </c>
      <c r="C101" s="50" t="s">
        <v>1271</v>
      </c>
      <c r="D101" s="50" t="s">
        <v>37</v>
      </c>
      <c r="E101" s="51">
        <v>45322</v>
      </c>
      <c r="F101" s="50" t="s">
        <v>72</v>
      </c>
      <c r="G101" s="50" t="s">
        <v>123</v>
      </c>
      <c r="H101" s="50" t="s">
        <v>124</v>
      </c>
      <c r="I101" s="50" t="s">
        <v>141</v>
      </c>
      <c r="J101" s="50" t="s">
        <v>1216</v>
      </c>
      <c r="K101" s="53">
        <v>8105.81</v>
      </c>
      <c r="L101" s="50"/>
    </row>
    <row r="102" spans="1:12" x14ac:dyDescent="0.25">
      <c r="A102" s="50" t="s">
        <v>1110</v>
      </c>
      <c r="B102" s="50" t="s">
        <v>1273</v>
      </c>
      <c r="C102" s="50" t="s">
        <v>1274</v>
      </c>
      <c r="D102" s="50" t="s">
        <v>37</v>
      </c>
      <c r="E102" s="51">
        <v>45322</v>
      </c>
      <c r="F102" s="50" t="s">
        <v>72</v>
      </c>
      <c r="G102" s="50" t="s">
        <v>123</v>
      </c>
      <c r="H102" s="50" t="s">
        <v>124</v>
      </c>
      <c r="I102" s="50" t="s">
        <v>141</v>
      </c>
      <c r="J102" s="50" t="s">
        <v>1196</v>
      </c>
      <c r="K102" s="53">
        <v>33844.53</v>
      </c>
      <c r="L102" s="50"/>
    </row>
    <row r="103" spans="1:12" x14ac:dyDescent="0.25">
      <c r="A103" s="50" t="s">
        <v>1110</v>
      </c>
      <c r="B103" s="50" t="s">
        <v>1275</v>
      </c>
      <c r="C103" s="50" t="s">
        <v>1276</v>
      </c>
      <c r="D103" s="50" t="s">
        <v>37</v>
      </c>
      <c r="E103" s="51">
        <v>45322</v>
      </c>
      <c r="F103" s="50" t="s">
        <v>72</v>
      </c>
      <c r="G103" s="50" t="s">
        <v>123</v>
      </c>
      <c r="H103" s="50" t="s">
        <v>124</v>
      </c>
      <c r="I103" s="50" t="s">
        <v>141</v>
      </c>
      <c r="J103" s="50" t="s">
        <v>1216</v>
      </c>
      <c r="K103" s="53">
        <v>10437.620000000001</v>
      </c>
      <c r="L103" s="50"/>
    </row>
    <row r="104" spans="1:12" x14ac:dyDescent="0.25">
      <c r="A104" s="50" t="s">
        <v>1110</v>
      </c>
      <c r="B104" s="50" t="s">
        <v>1277</v>
      </c>
      <c r="C104" s="50" t="s">
        <v>1276</v>
      </c>
      <c r="D104" s="50" t="s">
        <v>37</v>
      </c>
      <c r="E104" s="51">
        <v>45322</v>
      </c>
      <c r="F104" s="50" t="s">
        <v>72</v>
      </c>
      <c r="G104" s="50" t="s">
        <v>123</v>
      </c>
      <c r="H104" s="50" t="s">
        <v>124</v>
      </c>
      <c r="I104" s="50" t="s">
        <v>141</v>
      </c>
      <c r="J104" s="50" t="s">
        <v>1216</v>
      </c>
      <c r="K104" s="53">
        <v>10437.61</v>
      </c>
      <c r="L104" s="50"/>
    </row>
    <row r="105" spans="1:12" x14ac:dyDescent="0.25">
      <c r="A105" s="50" t="s">
        <v>1110</v>
      </c>
      <c r="B105" s="50" t="s">
        <v>1278</v>
      </c>
      <c r="C105" s="50" t="s">
        <v>1279</v>
      </c>
      <c r="D105" s="50" t="s">
        <v>37</v>
      </c>
      <c r="E105" s="51">
        <v>45322</v>
      </c>
      <c r="F105" s="50" t="s">
        <v>72</v>
      </c>
      <c r="G105" s="50" t="s">
        <v>123</v>
      </c>
      <c r="H105" s="50" t="s">
        <v>124</v>
      </c>
      <c r="I105" s="50" t="s">
        <v>141</v>
      </c>
      <c r="J105" s="50" t="s">
        <v>1196</v>
      </c>
      <c r="K105" s="53">
        <v>36065.31</v>
      </c>
      <c r="L105" s="50"/>
    </row>
    <row r="106" spans="1:12" x14ac:dyDescent="0.25">
      <c r="A106" s="50" t="s">
        <v>1110</v>
      </c>
      <c r="B106" s="50" t="s">
        <v>1280</v>
      </c>
      <c r="C106" s="50" t="s">
        <v>1281</v>
      </c>
      <c r="D106" s="50" t="s">
        <v>37</v>
      </c>
      <c r="E106" s="51">
        <v>45322</v>
      </c>
      <c r="F106" s="50" t="s">
        <v>72</v>
      </c>
      <c r="G106" s="50" t="s">
        <v>123</v>
      </c>
      <c r="H106" s="50" t="s">
        <v>124</v>
      </c>
      <c r="I106" s="50" t="s">
        <v>141</v>
      </c>
      <c r="J106" s="50" t="s">
        <v>1196</v>
      </c>
      <c r="K106" s="53">
        <v>36065.31</v>
      </c>
      <c r="L106" s="50"/>
    </row>
    <row r="107" spans="1:12" x14ac:dyDescent="0.25">
      <c r="A107" s="50" t="s">
        <v>1110</v>
      </c>
      <c r="B107" s="50" t="s">
        <v>1282</v>
      </c>
      <c r="C107" s="50" t="s">
        <v>1283</v>
      </c>
      <c r="D107" s="50" t="s">
        <v>37</v>
      </c>
      <c r="E107" s="51">
        <v>45322</v>
      </c>
      <c r="F107" s="50" t="s">
        <v>72</v>
      </c>
      <c r="G107" s="50" t="s">
        <v>123</v>
      </c>
      <c r="H107" s="50" t="s">
        <v>124</v>
      </c>
      <c r="I107" s="50" t="s">
        <v>141</v>
      </c>
      <c r="J107" s="50" t="s">
        <v>1216</v>
      </c>
      <c r="K107" s="53">
        <v>5618.55</v>
      </c>
      <c r="L107" s="50"/>
    </row>
    <row r="108" spans="1:12" x14ac:dyDescent="0.25">
      <c r="A108" s="50" t="s">
        <v>1110</v>
      </c>
      <c r="B108" s="50" t="s">
        <v>1284</v>
      </c>
      <c r="C108" s="50" t="s">
        <v>1283</v>
      </c>
      <c r="D108" s="50" t="s">
        <v>37</v>
      </c>
      <c r="E108" s="51">
        <v>45322</v>
      </c>
      <c r="F108" s="50" t="s">
        <v>72</v>
      </c>
      <c r="G108" s="50" t="s">
        <v>123</v>
      </c>
      <c r="H108" s="50" t="s">
        <v>124</v>
      </c>
      <c r="I108" s="50" t="s">
        <v>141</v>
      </c>
      <c r="J108" s="50" t="s">
        <v>1216</v>
      </c>
      <c r="K108" s="53">
        <v>5618.55</v>
      </c>
      <c r="L108" s="50"/>
    </row>
    <row r="109" spans="1:12" x14ac:dyDescent="0.25">
      <c r="A109" s="50" t="s">
        <v>1110</v>
      </c>
      <c r="B109" s="50" t="s">
        <v>1285</v>
      </c>
      <c r="C109" s="50" t="s">
        <v>1286</v>
      </c>
      <c r="D109" s="50" t="s">
        <v>37</v>
      </c>
      <c r="E109" s="51">
        <v>45322</v>
      </c>
      <c r="F109" s="50" t="s">
        <v>72</v>
      </c>
      <c r="G109" s="50" t="s">
        <v>123</v>
      </c>
      <c r="H109" s="50" t="s">
        <v>124</v>
      </c>
      <c r="I109" s="50" t="s">
        <v>141</v>
      </c>
      <c r="J109" s="50" t="s">
        <v>1196</v>
      </c>
      <c r="K109" s="53">
        <v>36362.519999999997</v>
      </c>
      <c r="L109" s="50"/>
    </row>
    <row r="110" spans="1:12" x14ac:dyDescent="0.25">
      <c r="A110" s="50" t="s">
        <v>1110</v>
      </c>
      <c r="B110" s="50" t="s">
        <v>1287</v>
      </c>
      <c r="C110" s="50" t="s">
        <v>1288</v>
      </c>
      <c r="D110" s="50" t="s">
        <v>37</v>
      </c>
      <c r="E110" s="51">
        <v>45327</v>
      </c>
      <c r="F110" s="50" t="s">
        <v>72</v>
      </c>
      <c r="G110" s="50" t="s">
        <v>779</v>
      </c>
      <c r="H110" s="50" t="s">
        <v>780</v>
      </c>
      <c r="I110" s="50" t="s">
        <v>90</v>
      </c>
      <c r="J110" s="50" t="s">
        <v>1117</v>
      </c>
      <c r="K110" s="53">
        <v>5643.05</v>
      </c>
      <c r="L110" s="50"/>
    </row>
    <row r="111" spans="1:12" x14ac:dyDescent="0.25">
      <c r="A111" s="50" t="s">
        <v>1110</v>
      </c>
      <c r="B111" s="50" t="s">
        <v>1289</v>
      </c>
      <c r="C111" s="50" t="s">
        <v>1290</v>
      </c>
      <c r="D111" s="50" t="s">
        <v>37</v>
      </c>
      <c r="E111" s="51">
        <v>45327</v>
      </c>
      <c r="F111" s="50" t="s">
        <v>72</v>
      </c>
      <c r="G111" s="50" t="s">
        <v>260</v>
      </c>
      <c r="H111" s="50" t="s">
        <v>261</v>
      </c>
      <c r="I111" s="50" t="s">
        <v>90</v>
      </c>
      <c r="J111" s="50" t="s">
        <v>1114</v>
      </c>
      <c r="K111" s="53">
        <v>28007.27</v>
      </c>
      <c r="L111" s="50"/>
    </row>
    <row r="112" spans="1:12" x14ac:dyDescent="0.25">
      <c r="A112" s="50" t="s">
        <v>1110</v>
      </c>
      <c r="B112" s="50" t="s">
        <v>1291</v>
      </c>
      <c r="C112" s="50" t="s">
        <v>1292</v>
      </c>
      <c r="D112" s="50" t="s">
        <v>37</v>
      </c>
      <c r="E112" s="51">
        <v>45327</v>
      </c>
      <c r="F112" s="50" t="s">
        <v>72</v>
      </c>
      <c r="G112" s="50" t="s">
        <v>321</v>
      </c>
      <c r="H112" s="50" t="s">
        <v>322</v>
      </c>
      <c r="I112" s="50" t="s">
        <v>90</v>
      </c>
      <c r="J112" s="50" t="s">
        <v>1117</v>
      </c>
      <c r="K112" s="53">
        <v>8334.48</v>
      </c>
      <c r="L112" s="50"/>
    </row>
    <row r="113" spans="1:12" x14ac:dyDescent="0.25">
      <c r="A113" s="50" t="s">
        <v>1110</v>
      </c>
      <c r="B113" s="50" t="s">
        <v>1293</v>
      </c>
      <c r="C113" s="50" t="s">
        <v>1292</v>
      </c>
      <c r="D113" s="50" t="s">
        <v>37</v>
      </c>
      <c r="E113" s="51">
        <v>45327</v>
      </c>
      <c r="F113" s="50" t="s">
        <v>72</v>
      </c>
      <c r="G113" s="50" t="s">
        <v>321</v>
      </c>
      <c r="H113" s="50" t="s">
        <v>322</v>
      </c>
      <c r="I113" s="50" t="s">
        <v>90</v>
      </c>
      <c r="J113" s="50" t="s">
        <v>1117</v>
      </c>
      <c r="K113" s="53">
        <v>8334.48</v>
      </c>
      <c r="L113" s="50"/>
    </row>
    <row r="114" spans="1:12" x14ac:dyDescent="0.25">
      <c r="A114" s="50" t="s">
        <v>1110</v>
      </c>
      <c r="B114" s="50" t="s">
        <v>1294</v>
      </c>
      <c r="C114" s="50" t="s">
        <v>1292</v>
      </c>
      <c r="D114" s="50" t="s">
        <v>37</v>
      </c>
      <c r="E114" s="51">
        <v>45327</v>
      </c>
      <c r="F114" s="50" t="s">
        <v>72</v>
      </c>
      <c r="G114" s="50" t="s">
        <v>321</v>
      </c>
      <c r="H114" s="50" t="s">
        <v>322</v>
      </c>
      <c r="I114" s="50" t="s">
        <v>90</v>
      </c>
      <c r="J114" s="50" t="s">
        <v>1117</v>
      </c>
      <c r="K114" s="53">
        <v>8334.48</v>
      </c>
      <c r="L114" s="50"/>
    </row>
    <row r="115" spans="1:12" x14ac:dyDescent="0.25">
      <c r="A115" s="50" t="s">
        <v>1110</v>
      </c>
      <c r="B115" s="50" t="s">
        <v>1295</v>
      </c>
      <c r="C115" s="50" t="s">
        <v>1292</v>
      </c>
      <c r="D115" s="50" t="s">
        <v>37</v>
      </c>
      <c r="E115" s="51">
        <v>45327</v>
      </c>
      <c r="F115" s="50" t="s">
        <v>72</v>
      </c>
      <c r="G115" s="50" t="s">
        <v>321</v>
      </c>
      <c r="H115" s="50" t="s">
        <v>322</v>
      </c>
      <c r="I115" s="50" t="s">
        <v>90</v>
      </c>
      <c r="J115" s="50" t="s">
        <v>1117</v>
      </c>
      <c r="K115" s="53">
        <v>8334.48</v>
      </c>
      <c r="L115" s="50"/>
    </row>
    <row r="116" spans="1:12" x14ac:dyDescent="0.25">
      <c r="A116" s="50" t="s">
        <v>1110</v>
      </c>
      <c r="B116" s="50" t="s">
        <v>1296</v>
      </c>
      <c r="C116" s="50" t="s">
        <v>1292</v>
      </c>
      <c r="D116" s="50" t="s">
        <v>37</v>
      </c>
      <c r="E116" s="51">
        <v>45327</v>
      </c>
      <c r="F116" s="50" t="s">
        <v>72</v>
      </c>
      <c r="G116" s="50" t="s">
        <v>321</v>
      </c>
      <c r="H116" s="50" t="s">
        <v>322</v>
      </c>
      <c r="I116" s="50" t="s">
        <v>90</v>
      </c>
      <c r="J116" s="50" t="s">
        <v>1117</v>
      </c>
      <c r="K116" s="53">
        <v>8334.48</v>
      </c>
      <c r="L116" s="50"/>
    </row>
    <row r="117" spans="1:12" x14ac:dyDescent="0.25">
      <c r="A117" s="50" t="s">
        <v>1110</v>
      </c>
      <c r="B117" s="50" t="s">
        <v>1297</v>
      </c>
      <c r="C117" s="50" t="s">
        <v>1292</v>
      </c>
      <c r="D117" s="50" t="s">
        <v>37</v>
      </c>
      <c r="E117" s="51">
        <v>45327</v>
      </c>
      <c r="F117" s="50" t="s">
        <v>72</v>
      </c>
      <c r="G117" s="50" t="s">
        <v>286</v>
      </c>
      <c r="H117" s="50" t="s">
        <v>287</v>
      </c>
      <c r="I117" s="50" t="s">
        <v>90</v>
      </c>
      <c r="J117" s="50" t="s">
        <v>1117</v>
      </c>
      <c r="K117" s="53">
        <v>8334.48</v>
      </c>
      <c r="L117" s="50"/>
    </row>
    <row r="118" spans="1:12" x14ac:dyDescent="0.25">
      <c r="A118" s="50" t="s">
        <v>1110</v>
      </c>
      <c r="B118" s="50" t="s">
        <v>1298</v>
      </c>
      <c r="C118" s="50" t="s">
        <v>1292</v>
      </c>
      <c r="D118" s="50" t="s">
        <v>37</v>
      </c>
      <c r="E118" s="51">
        <v>45327</v>
      </c>
      <c r="F118" s="50" t="s">
        <v>72</v>
      </c>
      <c r="G118" s="50" t="s">
        <v>286</v>
      </c>
      <c r="H118" s="50" t="s">
        <v>287</v>
      </c>
      <c r="I118" s="50" t="s">
        <v>90</v>
      </c>
      <c r="J118" s="50" t="s">
        <v>1117</v>
      </c>
      <c r="K118" s="53">
        <v>8334.48</v>
      </c>
      <c r="L118" s="50"/>
    </row>
    <row r="119" spans="1:12" x14ac:dyDescent="0.25">
      <c r="A119" s="50" t="s">
        <v>1110</v>
      </c>
      <c r="B119" s="50" t="s">
        <v>1299</v>
      </c>
      <c r="C119" s="50" t="s">
        <v>1292</v>
      </c>
      <c r="D119" s="50" t="s">
        <v>37</v>
      </c>
      <c r="E119" s="51">
        <v>45327</v>
      </c>
      <c r="F119" s="50" t="s">
        <v>72</v>
      </c>
      <c r="G119" s="50" t="s">
        <v>286</v>
      </c>
      <c r="H119" s="50" t="s">
        <v>287</v>
      </c>
      <c r="I119" s="50" t="s">
        <v>90</v>
      </c>
      <c r="J119" s="50" t="s">
        <v>1117</v>
      </c>
      <c r="K119" s="53">
        <v>8334.48</v>
      </c>
      <c r="L119" s="50"/>
    </row>
    <row r="120" spans="1:12" x14ac:dyDescent="0.25">
      <c r="A120" s="50" t="s">
        <v>1110</v>
      </c>
      <c r="B120" s="50" t="s">
        <v>1300</v>
      </c>
      <c r="C120" s="50" t="s">
        <v>1292</v>
      </c>
      <c r="D120" s="50" t="s">
        <v>37</v>
      </c>
      <c r="E120" s="51">
        <v>45327</v>
      </c>
      <c r="F120" s="50" t="s">
        <v>72</v>
      </c>
      <c r="G120" s="50" t="s">
        <v>286</v>
      </c>
      <c r="H120" s="50" t="s">
        <v>287</v>
      </c>
      <c r="I120" s="50" t="s">
        <v>90</v>
      </c>
      <c r="J120" s="50" t="s">
        <v>1117</v>
      </c>
      <c r="K120" s="53">
        <v>8334.48</v>
      </c>
      <c r="L120" s="50"/>
    </row>
    <row r="121" spans="1:12" x14ac:dyDescent="0.25">
      <c r="A121" s="50" t="s">
        <v>1110</v>
      </c>
      <c r="B121" s="50" t="s">
        <v>1301</v>
      </c>
      <c r="C121" s="50" t="s">
        <v>1292</v>
      </c>
      <c r="D121" s="50" t="s">
        <v>37</v>
      </c>
      <c r="E121" s="51">
        <v>45327</v>
      </c>
      <c r="F121" s="50" t="s">
        <v>72</v>
      </c>
      <c r="G121" s="50" t="s">
        <v>286</v>
      </c>
      <c r="H121" s="50" t="s">
        <v>287</v>
      </c>
      <c r="I121" s="50" t="s">
        <v>90</v>
      </c>
      <c r="J121" s="50" t="s">
        <v>1117</v>
      </c>
      <c r="K121" s="53">
        <v>8334.48</v>
      </c>
      <c r="L121" s="50"/>
    </row>
    <row r="122" spans="1:12" x14ac:dyDescent="0.25">
      <c r="A122" s="50" t="s">
        <v>1110</v>
      </c>
      <c r="B122" s="50" t="s">
        <v>1302</v>
      </c>
      <c r="C122" s="50" t="s">
        <v>1303</v>
      </c>
      <c r="D122" s="50" t="s">
        <v>37</v>
      </c>
      <c r="E122" s="51">
        <v>45322</v>
      </c>
      <c r="F122" s="50" t="s">
        <v>72</v>
      </c>
      <c r="G122" s="50" t="s">
        <v>100</v>
      </c>
      <c r="H122" s="50" t="s">
        <v>101</v>
      </c>
      <c r="I122" s="50" t="s">
        <v>141</v>
      </c>
      <c r="J122" s="50" t="s">
        <v>1216</v>
      </c>
      <c r="K122" s="53">
        <v>5118.3</v>
      </c>
      <c r="L122" s="50"/>
    </row>
    <row r="123" spans="1:12" x14ac:dyDescent="0.25">
      <c r="A123" s="50" t="s">
        <v>1110</v>
      </c>
      <c r="B123" s="50" t="s">
        <v>1304</v>
      </c>
      <c r="C123" s="50" t="s">
        <v>1303</v>
      </c>
      <c r="D123" s="50" t="s">
        <v>37</v>
      </c>
      <c r="E123" s="51">
        <v>45322</v>
      </c>
      <c r="F123" s="50" t="s">
        <v>72</v>
      </c>
      <c r="G123" s="50" t="s">
        <v>100</v>
      </c>
      <c r="H123" s="50" t="s">
        <v>101</v>
      </c>
      <c r="I123" s="50" t="s">
        <v>141</v>
      </c>
      <c r="J123" s="50" t="s">
        <v>1216</v>
      </c>
      <c r="K123" s="53">
        <v>5118.3</v>
      </c>
      <c r="L123" s="50"/>
    </row>
    <row r="124" spans="1:12" x14ac:dyDescent="0.25">
      <c r="A124" s="50" t="s">
        <v>1110</v>
      </c>
      <c r="B124" s="50" t="s">
        <v>1305</v>
      </c>
      <c r="C124" s="50" t="s">
        <v>1303</v>
      </c>
      <c r="D124" s="50" t="s">
        <v>37</v>
      </c>
      <c r="E124" s="51">
        <v>45322</v>
      </c>
      <c r="F124" s="50" t="s">
        <v>72</v>
      </c>
      <c r="G124" s="50" t="s">
        <v>100</v>
      </c>
      <c r="H124" s="50" t="s">
        <v>101</v>
      </c>
      <c r="I124" s="50" t="s">
        <v>141</v>
      </c>
      <c r="J124" s="50" t="s">
        <v>1216</v>
      </c>
      <c r="K124" s="53">
        <v>5118.3</v>
      </c>
      <c r="L124" s="50"/>
    </row>
    <row r="125" spans="1:12" x14ac:dyDescent="0.25">
      <c r="A125" s="50" t="s">
        <v>1110</v>
      </c>
      <c r="B125" s="50" t="s">
        <v>1306</v>
      </c>
      <c r="C125" s="50" t="s">
        <v>1303</v>
      </c>
      <c r="D125" s="50" t="s">
        <v>37</v>
      </c>
      <c r="E125" s="51">
        <v>45322</v>
      </c>
      <c r="F125" s="50" t="s">
        <v>72</v>
      </c>
      <c r="G125" s="50" t="s">
        <v>100</v>
      </c>
      <c r="H125" s="50" t="s">
        <v>101</v>
      </c>
      <c r="I125" s="50" t="s">
        <v>141</v>
      </c>
      <c r="J125" s="50" t="s">
        <v>1216</v>
      </c>
      <c r="K125" s="53">
        <v>5118.3</v>
      </c>
      <c r="L125" s="50"/>
    </row>
    <row r="126" spans="1:12" x14ac:dyDescent="0.25">
      <c r="A126" s="50" t="s">
        <v>1110</v>
      </c>
      <c r="B126" s="50" t="s">
        <v>1307</v>
      </c>
      <c r="C126" s="50" t="s">
        <v>1308</v>
      </c>
      <c r="D126" s="50" t="s">
        <v>37</v>
      </c>
      <c r="E126" s="51">
        <v>45322</v>
      </c>
      <c r="F126" s="50" t="s">
        <v>72</v>
      </c>
      <c r="G126" s="50" t="s">
        <v>100</v>
      </c>
      <c r="H126" s="50" t="s">
        <v>101</v>
      </c>
      <c r="I126" s="50" t="s">
        <v>141</v>
      </c>
      <c r="J126" s="50" t="s">
        <v>1216</v>
      </c>
      <c r="K126" s="53">
        <v>7342.28</v>
      </c>
      <c r="L126" s="50"/>
    </row>
    <row r="127" spans="1:12" x14ac:dyDescent="0.25">
      <c r="A127" s="50" t="s">
        <v>1110</v>
      </c>
      <c r="B127" s="50" t="s">
        <v>1309</v>
      </c>
      <c r="C127" s="50" t="s">
        <v>1310</v>
      </c>
      <c r="D127" s="50" t="s">
        <v>37</v>
      </c>
      <c r="E127" s="51">
        <v>45322</v>
      </c>
      <c r="F127" s="50" t="s">
        <v>72</v>
      </c>
      <c r="G127" s="50" t="s">
        <v>100</v>
      </c>
      <c r="H127" s="50" t="s">
        <v>101</v>
      </c>
      <c r="I127" s="50" t="s">
        <v>141</v>
      </c>
      <c r="J127" s="50" t="s">
        <v>1216</v>
      </c>
      <c r="K127" s="53">
        <v>7606.06</v>
      </c>
      <c r="L127" s="50"/>
    </row>
    <row r="128" spans="1:12" x14ac:dyDescent="0.25">
      <c r="A128" s="50" t="s">
        <v>1110</v>
      </c>
      <c r="B128" s="50" t="s">
        <v>1311</v>
      </c>
      <c r="C128" s="50" t="s">
        <v>1312</v>
      </c>
      <c r="D128" s="50" t="s">
        <v>37</v>
      </c>
      <c r="E128" s="51">
        <v>45322</v>
      </c>
      <c r="F128" s="50" t="s">
        <v>72</v>
      </c>
      <c r="G128" s="50" t="s">
        <v>100</v>
      </c>
      <c r="H128" s="50" t="s">
        <v>101</v>
      </c>
      <c r="I128" s="50" t="s">
        <v>141</v>
      </c>
      <c r="J128" s="50" t="s">
        <v>1216</v>
      </c>
      <c r="K128" s="53">
        <v>7606.06</v>
      </c>
      <c r="L128" s="50"/>
    </row>
    <row r="129" spans="1:12" x14ac:dyDescent="0.25">
      <c r="A129" s="50" t="s">
        <v>1110</v>
      </c>
      <c r="B129" s="50" t="s">
        <v>1313</v>
      </c>
      <c r="C129" s="50" t="s">
        <v>1314</v>
      </c>
      <c r="D129" s="50" t="s">
        <v>37</v>
      </c>
      <c r="E129" s="51">
        <v>45322</v>
      </c>
      <c r="F129" s="50" t="s">
        <v>72</v>
      </c>
      <c r="G129" s="50" t="s">
        <v>100</v>
      </c>
      <c r="H129" s="50" t="s">
        <v>101</v>
      </c>
      <c r="I129" s="50" t="s">
        <v>141</v>
      </c>
      <c r="J129" s="50" t="s">
        <v>1216</v>
      </c>
      <c r="K129" s="53">
        <v>10473.76</v>
      </c>
      <c r="L129" s="50"/>
    </row>
    <row r="130" spans="1:12" x14ac:dyDescent="0.25">
      <c r="A130" s="50" t="s">
        <v>1110</v>
      </c>
      <c r="B130" s="50" t="s">
        <v>1315</v>
      </c>
      <c r="C130" s="50" t="s">
        <v>1314</v>
      </c>
      <c r="D130" s="50" t="s">
        <v>37</v>
      </c>
      <c r="E130" s="51">
        <v>45322</v>
      </c>
      <c r="F130" s="50" t="s">
        <v>72</v>
      </c>
      <c r="G130" s="50" t="s">
        <v>100</v>
      </c>
      <c r="H130" s="50" t="s">
        <v>101</v>
      </c>
      <c r="I130" s="50" t="s">
        <v>141</v>
      </c>
      <c r="J130" s="50" t="s">
        <v>1216</v>
      </c>
      <c r="K130" s="53">
        <v>10473.76</v>
      </c>
      <c r="L130" s="50"/>
    </row>
    <row r="131" spans="1:12" x14ac:dyDescent="0.25">
      <c r="A131" s="50" t="s">
        <v>1110</v>
      </c>
      <c r="B131" s="50" t="s">
        <v>1316</v>
      </c>
      <c r="C131" s="50" t="s">
        <v>1314</v>
      </c>
      <c r="D131" s="50" t="s">
        <v>37</v>
      </c>
      <c r="E131" s="51">
        <v>45322</v>
      </c>
      <c r="F131" s="50" t="s">
        <v>72</v>
      </c>
      <c r="G131" s="50" t="s">
        <v>100</v>
      </c>
      <c r="H131" s="50" t="s">
        <v>101</v>
      </c>
      <c r="I131" s="50" t="s">
        <v>141</v>
      </c>
      <c r="J131" s="50" t="s">
        <v>1216</v>
      </c>
      <c r="K131" s="53">
        <v>10473.76</v>
      </c>
      <c r="L131" s="50"/>
    </row>
    <row r="132" spans="1:12" x14ac:dyDescent="0.25">
      <c r="A132" s="50" t="s">
        <v>1110</v>
      </c>
      <c r="B132" s="50" t="s">
        <v>1317</v>
      </c>
      <c r="C132" s="50" t="s">
        <v>1310</v>
      </c>
      <c r="D132" s="50" t="s">
        <v>37</v>
      </c>
      <c r="E132" s="51">
        <v>45322</v>
      </c>
      <c r="F132" s="50" t="s">
        <v>72</v>
      </c>
      <c r="G132" s="50" t="s">
        <v>100</v>
      </c>
      <c r="H132" s="50" t="s">
        <v>101</v>
      </c>
      <c r="I132" s="50" t="s">
        <v>141</v>
      </c>
      <c r="J132" s="50" t="s">
        <v>1216</v>
      </c>
      <c r="K132" s="53">
        <v>7606.06</v>
      </c>
      <c r="L132" s="50"/>
    </row>
    <row r="133" spans="1:12" x14ac:dyDescent="0.25">
      <c r="A133" s="50" t="s">
        <v>1110</v>
      </c>
      <c r="B133" s="50" t="s">
        <v>1318</v>
      </c>
      <c r="C133" s="50" t="s">
        <v>1310</v>
      </c>
      <c r="D133" s="50" t="s">
        <v>37</v>
      </c>
      <c r="E133" s="51">
        <v>45322</v>
      </c>
      <c r="F133" s="50" t="s">
        <v>72</v>
      </c>
      <c r="G133" s="50" t="s">
        <v>100</v>
      </c>
      <c r="H133" s="50" t="s">
        <v>101</v>
      </c>
      <c r="I133" s="50" t="s">
        <v>141</v>
      </c>
      <c r="J133" s="50" t="s">
        <v>1216</v>
      </c>
      <c r="K133" s="53">
        <v>7606.06</v>
      </c>
      <c r="L133" s="50"/>
    </row>
    <row r="134" spans="1:12" x14ac:dyDescent="0.25">
      <c r="A134" s="50" t="s">
        <v>1110</v>
      </c>
      <c r="B134" s="50" t="s">
        <v>1319</v>
      </c>
      <c r="C134" s="50" t="s">
        <v>1310</v>
      </c>
      <c r="D134" s="50" t="s">
        <v>37</v>
      </c>
      <c r="E134" s="51">
        <v>45322</v>
      </c>
      <c r="F134" s="50" t="s">
        <v>72</v>
      </c>
      <c r="G134" s="50" t="s">
        <v>100</v>
      </c>
      <c r="H134" s="50" t="s">
        <v>101</v>
      </c>
      <c r="I134" s="50" t="s">
        <v>141</v>
      </c>
      <c r="J134" s="50" t="s">
        <v>1216</v>
      </c>
      <c r="K134" s="53">
        <v>7606.06</v>
      </c>
      <c r="L134" s="50"/>
    </row>
    <row r="135" spans="1:12" x14ac:dyDescent="0.25">
      <c r="A135" s="50" t="s">
        <v>1110</v>
      </c>
      <c r="B135" s="50" t="s">
        <v>1320</v>
      </c>
      <c r="C135" s="50" t="s">
        <v>1321</v>
      </c>
      <c r="D135" s="50" t="s">
        <v>37</v>
      </c>
      <c r="E135" s="51">
        <v>45322</v>
      </c>
      <c r="F135" s="50" t="s">
        <v>72</v>
      </c>
      <c r="G135" s="50" t="s">
        <v>100</v>
      </c>
      <c r="H135" s="50" t="s">
        <v>101</v>
      </c>
      <c r="I135" s="50" t="s">
        <v>141</v>
      </c>
      <c r="J135" s="50" t="s">
        <v>1216</v>
      </c>
      <c r="K135" s="53">
        <v>3654.2</v>
      </c>
      <c r="L135" s="50"/>
    </row>
    <row r="136" spans="1:12" x14ac:dyDescent="0.25">
      <c r="A136" s="50" t="s">
        <v>1110</v>
      </c>
      <c r="B136" s="50" t="s">
        <v>1322</v>
      </c>
      <c r="C136" s="50" t="s">
        <v>1308</v>
      </c>
      <c r="D136" s="50" t="s">
        <v>37</v>
      </c>
      <c r="E136" s="51">
        <v>45322</v>
      </c>
      <c r="F136" s="50" t="s">
        <v>72</v>
      </c>
      <c r="G136" s="50" t="s">
        <v>100</v>
      </c>
      <c r="H136" s="50" t="s">
        <v>101</v>
      </c>
      <c r="I136" s="50" t="s">
        <v>141</v>
      </c>
      <c r="J136" s="50" t="s">
        <v>1216</v>
      </c>
      <c r="K136" s="53">
        <v>7342.28</v>
      </c>
      <c r="L136" s="50"/>
    </row>
    <row r="137" spans="1:12" x14ac:dyDescent="0.25">
      <c r="A137" s="50" t="s">
        <v>1110</v>
      </c>
      <c r="B137" s="50" t="s">
        <v>1323</v>
      </c>
      <c r="C137" s="50" t="s">
        <v>1308</v>
      </c>
      <c r="D137" s="50" t="s">
        <v>37</v>
      </c>
      <c r="E137" s="51">
        <v>45322</v>
      </c>
      <c r="F137" s="50" t="s">
        <v>72</v>
      </c>
      <c r="G137" s="50" t="s">
        <v>100</v>
      </c>
      <c r="H137" s="50" t="s">
        <v>101</v>
      </c>
      <c r="I137" s="50" t="s">
        <v>141</v>
      </c>
      <c r="J137" s="50" t="s">
        <v>1216</v>
      </c>
      <c r="K137" s="53">
        <v>7342.28</v>
      </c>
      <c r="L137" s="50"/>
    </row>
    <row r="138" spans="1:12" x14ac:dyDescent="0.25">
      <c r="A138" s="50" t="s">
        <v>1110</v>
      </c>
      <c r="B138" s="50" t="s">
        <v>1324</v>
      </c>
      <c r="C138" s="50" t="s">
        <v>1310</v>
      </c>
      <c r="D138" s="50" t="s">
        <v>37</v>
      </c>
      <c r="E138" s="51">
        <v>45322</v>
      </c>
      <c r="F138" s="50" t="s">
        <v>72</v>
      </c>
      <c r="G138" s="50" t="s">
        <v>100</v>
      </c>
      <c r="H138" s="50" t="s">
        <v>101</v>
      </c>
      <c r="I138" s="50" t="s">
        <v>141</v>
      </c>
      <c r="J138" s="50" t="s">
        <v>1216</v>
      </c>
      <c r="K138" s="53">
        <v>7606.06</v>
      </c>
      <c r="L138" s="50"/>
    </row>
    <row r="139" spans="1:12" x14ac:dyDescent="0.25">
      <c r="A139" s="50" t="s">
        <v>1110</v>
      </c>
      <c r="B139" s="50" t="s">
        <v>1325</v>
      </c>
      <c r="C139" s="50" t="s">
        <v>1310</v>
      </c>
      <c r="D139" s="50" t="s">
        <v>37</v>
      </c>
      <c r="E139" s="51">
        <v>45322</v>
      </c>
      <c r="F139" s="50" t="s">
        <v>72</v>
      </c>
      <c r="G139" s="50" t="s">
        <v>100</v>
      </c>
      <c r="H139" s="50" t="s">
        <v>101</v>
      </c>
      <c r="I139" s="50" t="s">
        <v>141</v>
      </c>
      <c r="J139" s="50" t="s">
        <v>1216</v>
      </c>
      <c r="K139" s="53">
        <v>7606.06</v>
      </c>
      <c r="L139" s="50"/>
    </row>
    <row r="140" spans="1:12" x14ac:dyDescent="0.25">
      <c r="A140" s="50" t="s">
        <v>1110</v>
      </c>
      <c r="B140" s="50" t="s">
        <v>1326</v>
      </c>
      <c r="C140" s="50" t="s">
        <v>1312</v>
      </c>
      <c r="D140" s="50" t="s">
        <v>37</v>
      </c>
      <c r="E140" s="51">
        <v>45322</v>
      </c>
      <c r="F140" s="50" t="s">
        <v>72</v>
      </c>
      <c r="G140" s="50" t="s">
        <v>100</v>
      </c>
      <c r="H140" s="50" t="s">
        <v>101</v>
      </c>
      <c r="I140" s="50" t="s">
        <v>141</v>
      </c>
      <c r="J140" s="50" t="s">
        <v>1216</v>
      </c>
      <c r="K140" s="53">
        <v>7606.06</v>
      </c>
      <c r="L140" s="50"/>
    </row>
    <row r="141" spans="1:12" x14ac:dyDescent="0.25">
      <c r="A141" s="50" t="s">
        <v>1110</v>
      </c>
      <c r="B141" s="50" t="s">
        <v>1327</v>
      </c>
      <c r="C141" s="50" t="s">
        <v>1312</v>
      </c>
      <c r="D141" s="50" t="s">
        <v>37</v>
      </c>
      <c r="E141" s="51">
        <v>45322</v>
      </c>
      <c r="F141" s="50" t="s">
        <v>72</v>
      </c>
      <c r="G141" s="50" t="s">
        <v>100</v>
      </c>
      <c r="H141" s="50" t="s">
        <v>101</v>
      </c>
      <c r="I141" s="50" t="s">
        <v>141</v>
      </c>
      <c r="J141" s="50" t="s">
        <v>1216</v>
      </c>
      <c r="K141" s="53">
        <v>7606.06</v>
      </c>
      <c r="L141" s="50"/>
    </row>
    <row r="142" spans="1:12" x14ac:dyDescent="0.25">
      <c r="A142" s="50" t="s">
        <v>1110</v>
      </c>
      <c r="B142" s="50" t="s">
        <v>1328</v>
      </c>
      <c r="C142" s="50" t="s">
        <v>1329</v>
      </c>
      <c r="D142" s="50" t="s">
        <v>37</v>
      </c>
      <c r="E142" s="51">
        <v>45322</v>
      </c>
      <c r="F142" s="50" t="s">
        <v>72</v>
      </c>
      <c r="G142" s="50" t="s">
        <v>100</v>
      </c>
      <c r="H142" s="50" t="s">
        <v>101</v>
      </c>
      <c r="I142" s="50" t="s">
        <v>141</v>
      </c>
      <c r="J142" s="50" t="s">
        <v>1216</v>
      </c>
      <c r="K142" s="53">
        <v>5396.6</v>
      </c>
      <c r="L142" s="50"/>
    </row>
    <row r="143" spans="1:12" x14ac:dyDescent="0.25">
      <c r="A143" s="50" t="s">
        <v>1110</v>
      </c>
      <c r="B143" s="50" t="s">
        <v>1330</v>
      </c>
      <c r="C143" s="50" t="s">
        <v>1329</v>
      </c>
      <c r="D143" s="50" t="s">
        <v>37</v>
      </c>
      <c r="E143" s="51">
        <v>45322</v>
      </c>
      <c r="F143" s="50" t="s">
        <v>72</v>
      </c>
      <c r="G143" s="50" t="s">
        <v>100</v>
      </c>
      <c r="H143" s="50" t="s">
        <v>101</v>
      </c>
      <c r="I143" s="50" t="s">
        <v>141</v>
      </c>
      <c r="J143" s="50" t="s">
        <v>1216</v>
      </c>
      <c r="K143" s="53">
        <v>5396.6</v>
      </c>
      <c r="L143" s="50"/>
    </row>
    <row r="144" spans="1:12" x14ac:dyDescent="0.25">
      <c r="A144" s="50" t="s">
        <v>1110</v>
      </c>
      <c r="B144" s="50" t="s">
        <v>1331</v>
      </c>
      <c r="C144" s="50" t="s">
        <v>1332</v>
      </c>
      <c r="D144" s="50" t="s">
        <v>37</v>
      </c>
      <c r="E144" s="51">
        <v>45322</v>
      </c>
      <c r="F144" s="50" t="s">
        <v>72</v>
      </c>
      <c r="G144" s="50" t="s">
        <v>100</v>
      </c>
      <c r="H144" s="50" t="s">
        <v>101</v>
      </c>
      <c r="I144" s="50" t="s">
        <v>141</v>
      </c>
      <c r="J144" s="50" t="s">
        <v>1216</v>
      </c>
      <c r="K144" s="53">
        <v>9209.31</v>
      </c>
      <c r="L144" s="50"/>
    </row>
    <row r="145" spans="1:12" x14ac:dyDescent="0.25">
      <c r="A145" s="50" t="s">
        <v>1110</v>
      </c>
      <c r="B145" s="50" t="s">
        <v>1333</v>
      </c>
      <c r="C145" s="50" t="s">
        <v>1332</v>
      </c>
      <c r="D145" s="50" t="s">
        <v>37</v>
      </c>
      <c r="E145" s="51">
        <v>45322</v>
      </c>
      <c r="F145" s="50" t="s">
        <v>72</v>
      </c>
      <c r="G145" s="50" t="s">
        <v>100</v>
      </c>
      <c r="H145" s="50" t="s">
        <v>101</v>
      </c>
      <c r="I145" s="50" t="s">
        <v>141</v>
      </c>
      <c r="J145" s="50" t="s">
        <v>1216</v>
      </c>
      <c r="K145" s="53">
        <v>9209.31</v>
      </c>
      <c r="L145" s="50"/>
    </row>
    <row r="146" spans="1:12" x14ac:dyDescent="0.25">
      <c r="A146" s="50" t="s">
        <v>1110</v>
      </c>
      <c r="B146" s="50" t="s">
        <v>1334</v>
      </c>
      <c r="C146" s="50" t="s">
        <v>1335</v>
      </c>
      <c r="D146" s="50" t="s">
        <v>37</v>
      </c>
      <c r="E146" s="51">
        <v>45322</v>
      </c>
      <c r="F146" s="50" t="s">
        <v>72</v>
      </c>
      <c r="G146" s="50" t="s">
        <v>100</v>
      </c>
      <c r="H146" s="50" t="s">
        <v>101</v>
      </c>
      <c r="I146" s="50" t="s">
        <v>141</v>
      </c>
      <c r="J146" s="50" t="s">
        <v>1216</v>
      </c>
      <c r="K146" s="53">
        <v>4226.53</v>
      </c>
      <c r="L146" s="50"/>
    </row>
    <row r="147" spans="1:12" x14ac:dyDescent="0.25">
      <c r="A147" s="50" t="s">
        <v>1110</v>
      </c>
      <c r="B147" s="50" t="s">
        <v>1336</v>
      </c>
      <c r="C147" s="50" t="s">
        <v>1335</v>
      </c>
      <c r="D147" s="50" t="s">
        <v>37</v>
      </c>
      <c r="E147" s="51">
        <v>45322</v>
      </c>
      <c r="F147" s="50" t="s">
        <v>72</v>
      </c>
      <c r="G147" s="50" t="s">
        <v>100</v>
      </c>
      <c r="H147" s="50" t="s">
        <v>101</v>
      </c>
      <c r="I147" s="50" t="s">
        <v>141</v>
      </c>
      <c r="J147" s="50" t="s">
        <v>1216</v>
      </c>
      <c r="K147" s="53">
        <v>4226.53</v>
      </c>
      <c r="L147" s="50"/>
    </row>
    <row r="148" spans="1:12" x14ac:dyDescent="0.25">
      <c r="A148" s="50" t="s">
        <v>1110</v>
      </c>
      <c r="B148" s="50" t="s">
        <v>1337</v>
      </c>
      <c r="C148" s="50" t="s">
        <v>1338</v>
      </c>
      <c r="D148" s="50" t="s">
        <v>37</v>
      </c>
      <c r="E148" s="51">
        <v>45322</v>
      </c>
      <c r="F148" s="50" t="s">
        <v>72</v>
      </c>
      <c r="G148" s="50" t="s">
        <v>100</v>
      </c>
      <c r="H148" s="50" t="s">
        <v>101</v>
      </c>
      <c r="I148" s="50" t="s">
        <v>141</v>
      </c>
      <c r="J148" s="50" t="s">
        <v>1216</v>
      </c>
      <c r="K148" s="53">
        <v>10896.05</v>
      </c>
      <c r="L148" s="50"/>
    </row>
    <row r="149" spans="1:12" x14ac:dyDescent="0.25">
      <c r="A149" s="50" t="s">
        <v>1110</v>
      </c>
      <c r="B149" s="50" t="s">
        <v>1339</v>
      </c>
      <c r="C149" s="50" t="s">
        <v>1338</v>
      </c>
      <c r="D149" s="50" t="s">
        <v>37</v>
      </c>
      <c r="E149" s="51">
        <v>45322</v>
      </c>
      <c r="F149" s="50" t="s">
        <v>72</v>
      </c>
      <c r="G149" s="50" t="s">
        <v>100</v>
      </c>
      <c r="H149" s="50" t="s">
        <v>101</v>
      </c>
      <c r="I149" s="50" t="s">
        <v>141</v>
      </c>
      <c r="J149" s="50" t="s">
        <v>1216</v>
      </c>
      <c r="K149" s="53">
        <v>10896.05</v>
      </c>
      <c r="L149" s="50"/>
    </row>
    <row r="150" spans="1:12" x14ac:dyDescent="0.25">
      <c r="A150" s="50" t="s">
        <v>1110</v>
      </c>
      <c r="B150" s="50" t="s">
        <v>1340</v>
      </c>
      <c r="C150" s="50" t="s">
        <v>1338</v>
      </c>
      <c r="D150" s="50" t="s">
        <v>37</v>
      </c>
      <c r="E150" s="51">
        <v>45322</v>
      </c>
      <c r="F150" s="50" t="s">
        <v>72</v>
      </c>
      <c r="G150" s="50" t="s">
        <v>100</v>
      </c>
      <c r="H150" s="50" t="s">
        <v>101</v>
      </c>
      <c r="I150" s="50" t="s">
        <v>141</v>
      </c>
      <c r="J150" s="50" t="s">
        <v>1216</v>
      </c>
      <c r="K150" s="53">
        <v>10896.05</v>
      </c>
      <c r="L150" s="50"/>
    </row>
    <row r="151" spans="1:12" x14ac:dyDescent="0.25">
      <c r="A151" s="50" t="s">
        <v>1110</v>
      </c>
      <c r="B151" s="50" t="s">
        <v>1341</v>
      </c>
      <c r="C151" s="50" t="s">
        <v>1338</v>
      </c>
      <c r="D151" s="50" t="s">
        <v>37</v>
      </c>
      <c r="E151" s="51">
        <v>45322</v>
      </c>
      <c r="F151" s="50" t="s">
        <v>72</v>
      </c>
      <c r="G151" s="50" t="s">
        <v>100</v>
      </c>
      <c r="H151" s="50" t="s">
        <v>101</v>
      </c>
      <c r="I151" s="50" t="s">
        <v>141</v>
      </c>
      <c r="J151" s="50" t="s">
        <v>1216</v>
      </c>
      <c r="K151" s="53">
        <v>10896.05</v>
      </c>
      <c r="L151" s="50"/>
    </row>
    <row r="152" spans="1:12" x14ac:dyDescent="0.25">
      <c r="A152" s="50" t="s">
        <v>1110</v>
      </c>
      <c r="B152" s="50" t="s">
        <v>1342</v>
      </c>
      <c r="C152" s="50" t="s">
        <v>1338</v>
      </c>
      <c r="D152" s="50" t="s">
        <v>37</v>
      </c>
      <c r="E152" s="51">
        <v>45322</v>
      </c>
      <c r="F152" s="50" t="s">
        <v>72</v>
      </c>
      <c r="G152" s="50" t="s">
        <v>100</v>
      </c>
      <c r="H152" s="50" t="s">
        <v>101</v>
      </c>
      <c r="I152" s="50" t="s">
        <v>141</v>
      </c>
      <c r="J152" s="50" t="s">
        <v>1216</v>
      </c>
      <c r="K152" s="53">
        <v>10896.05</v>
      </c>
      <c r="L152" s="50"/>
    </row>
    <row r="153" spans="1:12" x14ac:dyDescent="0.25">
      <c r="A153" s="50" t="s">
        <v>1110</v>
      </c>
      <c r="B153" s="50" t="s">
        <v>1343</v>
      </c>
      <c r="C153" s="50" t="s">
        <v>1338</v>
      </c>
      <c r="D153" s="50" t="s">
        <v>37</v>
      </c>
      <c r="E153" s="51">
        <v>45322</v>
      </c>
      <c r="F153" s="50" t="s">
        <v>72</v>
      </c>
      <c r="G153" s="50" t="s">
        <v>100</v>
      </c>
      <c r="H153" s="50" t="s">
        <v>101</v>
      </c>
      <c r="I153" s="50" t="s">
        <v>141</v>
      </c>
      <c r="J153" s="50" t="s">
        <v>1216</v>
      </c>
      <c r="K153" s="53">
        <v>10896.05</v>
      </c>
      <c r="L153" s="50"/>
    </row>
    <row r="154" spans="1:12" x14ac:dyDescent="0.25">
      <c r="A154" s="50" t="s">
        <v>1110</v>
      </c>
      <c r="B154" s="50" t="s">
        <v>1344</v>
      </c>
      <c r="C154" s="50" t="s">
        <v>1338</v>
      </c>
      <c r="D154" s="50" t="s">
        <v>37</v>
      </c>
      <c r="E154" s="51">
        <v>45322</v>
      </c>
      <c r="F154" s="50" t="s">
        <v>72</v>
      </c>
      <c r="G154" s="50" t="s">
        <v>100</v>
      </c>
      <c r="H154" s="50" t="s">
        <v>101</v>
      </c>
      <c r="I154" s="50" t="s">
        <v>141</v>
      </c>
      <c r="J154" s="50" t="s">
        <v>1216</v>
      </c>
      <c r="K154" s="53">
        <v>10896.05</v>
      </c>
      <c r="L154" s="50"/>
    </row>
    <row r="155" spans="1:12" x14ac:dyDescent="0.25">
      <c r="A155" s="50" t="s">
        <v>1110</v>
      </c>
      <c r="B155" s="50" t="s">
        <v>1345</v>
      </c>
      <c r="C155" s="50" t="s">
        <v>1338</v>
      </c>
      <c r="D155" s="50" t="s">
        <v>37</v>
      </c>
      <c r="E155" s="51">
        <v>45322</v>
      </c>
      <c r="F155" s="50" t="s">
        <v>72</v>
      </c>
      <c r="G155" s="50" t="s">
        <v>100</v>
      </c>
      <c r="H155" s="50" t="s">
        <v>101</v>
      </c>
      <c r="I155" s="50" t="s">
        <v>141</v>
      </c>
      <c r="J155" s="50" t="s">
        <v>1216</v>
      </c>
      <c r="K155" s="53">
        <v>10896.05</v>
      </c>
      <c r="L155" s="50"/>
    </row>
    <row r="156" spans="1:12" x14ac:dyDescent="0.25">
      <c r="A156" s="50" t="s">
        <v>1110</v>
      </c>
      <c r="B156" s="50" t="s">
        <v>1346</v>
      </c>
      <c r="C156" s="50" t="s">
        <v>1347</v>
      </c>
      <c r="D156" s="50" t="s">
        <v>37</v>
      </c>
      <c r="E156" s="51">
        <v>45322</v>
      </c>
      <c r="F156" s="50" t="s">
        <v>72</v>
      </c>
      <c r="G156" s="50" t="s">
        <v>100</v>
      </c>
      <c r="H156" s="50" t="s">
        <v>101</v>
      </c>
      <c r="I156" s="50" t="s">
        <v>141</v>
      </c>
      <c r="J156" s="50" t="s">
        <v>1216</v>
      </c>
      <c r="K156" s="53">
        <v>10403.58</v>
      </c>
      <c r="L156" s="50"/>
    </row>
    <row r="157" spans="1:12" x14ac:dyDescent="0.25">
      <c r="A157" s="50" t="s">
        <v>1110</v>
      </c>
      <c r="B157" s="50" t="s">
        <v>1348</v>
      </c>
      <c r="C157" s="50" t="s">
        <v>1347</v>
      </c>
      <c r="D157" s="50" t="s">
        <v>37</v>
      </c>
      <c r="E157" s="51">
        <v>45322</v>
      </c>
      <c r="F157" s="50" t="s">
        <v>72</v>
      </c>
      <c r="G157" s="50" t="s">
        <v>100</v>
      </c>
      <c r="H157" s="50" t="s">
        <v>101</v>
      </c>
      <c r="I157" s="50" t="s">
        <v>141</v>
      </c>
      <c r="J157" s="50" t="s">
        <v>1216</v>
      </c>
      <c r="K157" s="53">
        <v>10403.58</v>
      </c>
      <c r="L157" s="50"/>
    </row>
    <row r="158" spans="1:12" x14ac:dyDescent="0.25">
      <c r="A158" s="50" t="s">
        <v>1110</v>
      </c>
      <c r="B158" s="50" t="s">
        <v>1349</v>
      </c>
      <c r="C158" s="50" t="s">
        <v>1347</v>
      </c>
      <c r="D158" s="50" t="s">
        <v>37</v>
      </c>
      <c r="E158" s="51">
        <v>45322</v>
      </c>
      <c r="F158" s="50" t="s">
        <v>72</v>
      </c>
      <c r="G158" s="50" t="s">
        <v>100</v>
      </c>
      <c r="H158" s="50" t="s">
        <v>101</v>
      </c>
      <c r="I158" s="50" t="s">
        <v>141</v>
      </c>
      <c r="J158" s="50" t="s">
        <v>1216</v>
      </c>
      <c r="K158" s="53">
        <v>10403.58</v>
      </c>
      <c r="L158" s="50"/>
    </row>
    <row r="159" spans="1:12" x14ac:dyDescent="0.25">
      <c r="A159" s="50" t="s">
        <v>1110</v>
      </c>
      <c r="B159" s="50" t="s">
        <v>1350</v>
      </c>
      <c r="C159" s="50" t="s">
        <v>1347</v>
      </c>
      <c r="D159" s="50" t="s">
        <v>37</v>
      </c>
      <c r="E159" s="51">
        <v>45322</v>
      </c>
      <c r="F159" s="50" t="s">
        <v>72</v>
      </c>
      <c r="G159" s="50" t="s">
        <v>100</v>
      </c>
      <c r="H159" s="50" t="s">
        <v>101</v>
      </c>
      <c r="I159" s="50" t="s">
        <v>141</v>
      </c>
      <c r="J159" s="50" t="s">
        <v>1216</v>
      </c>
      <c r="K159" s="53">
        <v>10403.58</v>
      </c>
      <c r="L159" s="50"/>
    </row>
    <row r="160" spans="1:12" x14ac:dyDescent="0.25">
      <c r="A160" s="50" t="s">
        <v>1110</v>
      </c>
      <c r="B160" s="50" t="s">
        <v>1351</v>
      </c>
      <c r="C160" s="50" t="s">
        <v>1347</v>
      </c>
      <c r="D160" s="50" t="s">
        <v>37</v>
      </c>
      <c r="E160" s="51">
        <v>45322</v>
      </c>
      <c r="F160" s="50" t="s">
        <v>72</v>
      </c>
      <c r="G160" s="50" t="s">
        <v>100</v>
      </c>
      <c r="H160" s="50" t="s">
        <v>101</v>
      </c>
      <c r="I160" s="50" t="s">
        <v>141</v>
      </c>
      <c r="J160" s="50" t="s">
        <v>1216</v>
      </c>
      <c r="K160" s="53">
        <v>10403.58</v>
      </c>
      <c r="L160" s="50"/>
    </row>
    <row r="161" spans="1:12" x14ac:dyDescent="0.25">
      <c r="A161" s="50" t="s">
        <v>1110</v>
      </c>
      <c r="B161" s="50" t="s">
        <v>1352</v>
      </c>
      <c r="C161" s="50" t="s">
        <v>1347</v>
      </c>
      <c r="D161" s="50" t="s">
        <v>37</v>
      </c>
      <c r="E161" s="51">
        <v>45322</v>
      </c>
      <c r="F161" s="50" t="s">
        <v>72</v>
      </c>
      <c r="G161" s="50" t="s">
        <v>100</v>
      </c>
      <c r="H161" s="50" t="s">
        <v>101</v>
      </c>
      <c r="I161" s="50" t="s">
        <v>141</v>
      </c>
      <c r="J161" s="50" t="s">
        <v>1216</v>
      </c>
      <c r="K161" s="53">
        <v>10403.58</v>
      </c>
      <c r="L161" s="50"/>
    </row>
    <row r="162" spans="1:12" x14ac:dyDescent="0.25">
      <c r="A162" s="50" t="s">
        <v>1110</v>
      </c>
      <c r="B162" s="50" t="s">
        <v>1353</v>
      </c>
      <c r="C162" s="50" t="s">
        <v>1347</v>
      </c>
      <c r="D162" s="50" t="s">
        <v>37</v>
      </c>
      <c r="E162" s="51">
        <v>45322</v>
      </c>
      <c r="F162" s="50" t="s">
        <v>72</v>
      </c>
      <c r="G162" s="50" t="s">
        <v>100</v>
      </c>
      <c r="H162" s="50" t="s">
        <v>101</v>
      </c>
      <c r="I162" s="50" t="s">
        <v>141</v>
      </c>
      <c r="J162" s="50" t="s">
        <v>1216</v>
      </c>
      <c r="K162" s="53">
        <v>10403.58</v>
      </c>
      <c r="L162" s="50"/>
    </row>
    <row r="163" spans="1:12" x14ac:dyDescent="0.25">
      <c r="A163" s="50" t="s">
        <v>1110</v>
      </c>
      <c r="B163" s="50" t="s">
        <v>1354</v>
      </c>
      <c r="C163" s="50" t="s">
        <v>1347</v>
      </c>
      <c r="D163" s="50" t="s">
        <v>37</v>
      </c>
      <c r="E163" s="51">
        <v>45322</v>
      </c>
      <c r="F163" s="50" t="s">
        <v>72</v>
      </c>
      <c r="G163" s="50" t="s">
        <v>100</v>
      </c>
      <c r="H163" s="50" t="s">
        <v>101</v>
      </c>
      <c r="I163" s="50" t="s">
        <v>141</v>
      </c>
      <c r="J163" s="50" t="s">
        <v>1216</v>
      </c>
      <c r="K163" s="53">
        <v>10403.58</v>
      </c>
      <c r="L163" s="50"/>
    </row>
    <row r="164" spans="1:12" x14ac:dyDescent="0.25">
      <c r="A164" s="50" t="s">
        <v>1110</v>
      </c>
      <c r="B164" s="50" t="s">
        <v>1355</v>
      </c>
      <c r="C164" s="50" t="s">
        <v>1347</v>
      </c>
      <c r="D164" s="50" t="s">
        <v>37</v>
      </c>
      <c r="E164" s="51">
        <v>45322</v>
      </c>
      <c r="F164" s="50" t="s">
        <v>72</v>
      </c>
      <c r="G164" s="50" t="s">
        <v>100</v>
      </c>
      <c r="H164" s="50" t="s">
        <v>101</v>
      </c>
      <c r="I164" s="50" t="s">
        <v>141</v>
      </c>
      <c r="J164" s="50" t="s">
        <v>1216</v>
      </c>
      <c r="K164" s="53">
        <v>10403.58</v>
      </c>
      <c r="L164" s="50"/>
    </row>
    <row r="165" spans="1:12" x14ac:dyDescent="0.25">
      <c r="A165" s="50" t="s">
        <v>1110</v>
      </c>
      <c r="B165" s="50" t="s">
        <v>1356</v>
      </c>
      <c r="C165" s="50" t="s">
        <v>1347</v>
      </c>
      <c r="D165" s="50" t="s">
        <v>37</v>
      </c>
      <c r="E165" s="51">
        <v>45322</v>
      </c>
      <c r="F165" s="50" t="s">
        <v>72</v>
      </c>
      <c r="G165" s="50" t="s">
        <v>100</v>
      </c>
      <c r="H165" s="50" t="s">
        <v>101</v>
      </c>
      <c r="I165" s="50" t="s">
        <v>141</v>
      </c>
      <c r="J165" s="50" t="s">
        <v>1216</v>
      </c>
      <c r="K165" s="53">
        <v>10403.58</v>
      </c>
      <c r="L165" s="50"/>
    </row>
    <row r="166" spans="1:12" x14ac:dyDescent="0.25">
      <c r="A166" s="50" t="s">
        <v>1110</v>
      </c>
      <c r="B166" s="50" t="s">
        <v>1357</v>
      </c>
      <c r="C166" s="50" t="s">
        <v>1358</v>
      </c>
      <c r="D166" s="50" t="s">
        <v>37</v>
      </c>
      <c r="E166" s="51">
        <v>45322</v>
      </c>
      <c r="F166" s="50" t="s">
        <v>72</v>
      </c>
      <c r="G166" s="50" t="s">
        <v>100</v>
      </c>
      <c r="H166" s="50" t="s">
        <v>101</v>
      </c>
      <c r="I166" s="50" t="s">
        <v>141</v>
      </c>
      <c r="J166" s="50" t="s">
        <v>1216</v>
      </c>
      <c r="K166" s="53">
        <v>10058.73</v>
      </c>
      <c r="L166" s="50"/>
    </row>
    <row r="167" spans="1:12" x14ac:dyDescent="0.25">
      <c r="A167" s="50" t="s">
        <v>1110</v>
      </c>
      <c r="B167" s="50" t="s">
        <v>1359</v>
      </c>
      <c r="C167" s="50" t="s">
        <v>1360</v>
      </c>
      <c r="D167" s="50" t="s">
        <v>37</v>
      </c>
      <c r="E167" s="51">
        <v>45322</v>
      </c>
      <c r="F167" s="50" t="s">
        <v>72</v>
      </c>
      <c r="G167" s="50" t="s">
        <v>100</v>
      </c>
      <c r="H167" s="50" t="s">
        <v>101</v>
      </c>
      <c r="I167" s="50" t="s">
        <v>141</v>
      </c>
      <c r="J167" s="50" t="s">
        <v>1216</v>
      </c>
      <c r="K167" s="53">
        <v>7097.86</v>
      </c>
      <c r="L167" s="50"/>
    </row>
    <row r="168" spans="1:12" x14ac:dyDescent="0.25">
      <c r="A168" s="50" t="s">
        <v>1110</v>
      </c>
      <c r="B168" s="50" t="s">
        <v>1361</v>
      </c>
      <c r="C168" s="50" t="s">
        <v>1360</v>
      </c>
      <c r="D168" s="50" t="s">
        <v>37</v>
      </c>
      <c r="E168" s="51">
        <v>45322</v>
      </c>
      <c r="F168" s="50" t="s">
        <v>72</v>
      </c>
      <c r="G168" s="50" t="s">
        <v>100</v>
      </c>
      <c r="H168" s="50" t="s">
        <v>101</v>
      </c>
      <c r="I168" s="50" t="s">
        <v>141</v>
      </c>
      <c r="J168" s="50" t="s">
        <v>1216</v>
      </c>
      <c r="K168" s="53">
        <v>7097.86</v>
      </c>
      <c r="L168" s="50"/>
    </row>
    <row r="169" spans="1:12" x14ac:dyDescent="0.25">
      <c r="A169" s="50" t="s">
        <v>1110</v>
      </c>
      <c r="B169" s="50" t="s">
        <v>1362</v>
      </c>
      <c r="C169" s="50" t="s">
        <v>1360</v>
      </c>
      <c r="D169" s="50" t="s">
        <v>37</v>
      </c>
      <c r="E169" s="51">
        <v>45322</v>
      </c>
      <c r="F169" s="50" t="s">
        <v>72</v>
      </c>
      <c r="G169" s="50" t="s">
        <v>100</v>
      </c>
      <c r="H169" s="50" t="s">
        <v>101</v>
      </c>
      <c r="I169" s="50" t="s">
        <v>141</v>
      </c>
      <c r="J169" s="50" t="s">
        <v>1216</v>
      </c>
      <c r="K169" s="53">
        <v>7097.86</v>
      </c>
      <c r="L169" s="50"/>
    </row>
    <row r="170" spans="1:12" x14ac:dyDescent="0.25">
      <c r="A170" s="50" t="s">
        <v>1110</v>
      </c>
      <c r="B170" s="50" t="s">
        <v>1363</v>
      </c>
      <c r="C170" s="50" t="s">
        <v>1360</v>
      </c>
      <c r="D170" s="50" t="s">
        <v>37</v>
      </c>
      <c r="E170" s="51">
        <v>45322</v>
      </c>
      <c r="F170" s="50" t="s">
        <v>72</v>
      </c>
      <c r="G170" s="50" t="s">
        <v>100</v>
      </c>
      <c r="H170" s="50" t="s">
        <v>101</v>
      </c>
      <c r="I170" s="50" t="s">
        <v>141</v>
      </c>
      <c r="J170" s="50" t="s">
        <v>1216</v>
      </c>
      <c r="K170" s="53">
        <v>7097.86</v>
      </c>
      <c r="L170" s="50"/>
    </row>
    <row r="171" spans="1:12" x14ac:dyDescent="0.25">
      <c r="A171" s="50" t="s">
        <v>1110</v>
      </c>
      <c r="B171" s="50" t="s">
        <v>1364</v>
      </c>
      <c r="C171" s="50" t="s">
        <v>1365</v>
      </c>
      <c r="D171" s="50" t="s">
        <v>37</v>
      </c>
      <c r="E171" s="51">
        <v>45322</v>
      </c>
      <c r="F171" s="50" t="s">
        <v>72</v>
      </c>
      <c r="G171" s="50" t="s">
        <v>100</v>
      </c>
      <c r="H171" s="50" t="s">
        <v>101</v>
      </c>
      <c r="I171" s="50" t="s">
        <v>141</v>
      </c>
      <c r="J171" s="50" t="s">
        <v>1216</v>
      </c>
      <c r="K171" s="53">
        <v>16561.27</v>
      </c>
      <c r="L171" s="50"/>
    </row>
    <row r="172" spans="1:12" x14ac:dyDescent="0.25">
      <c r="A172" s="50" t="s">
        <v>1110</v>
      </c>
      <c r="B172" s="50" t="s">
        <v>1366</v>
      </c>
      <c r="C172" s="50" t="s">
        <v>1365</v>
      </c>
      <c r="D172" s="50" t="s">
        <v>37</v>
      </c>
      <c r="E172" s="51">
        <v>45322</v>
      </c>
      <c r="F172" s="50" t="s">
        <v>72</v>
      </c>
      <c r="G172" s="50" t="s">
        <v>100</v>
      </c>
      <c r="H172" s="50" t="s">
        <v>101</v>
      </c>
      <c r="I172" s="50" t="s">
        <v>141</v>
      </c>
      <c r="J172" s="50" t="s">
        <v>1216</v>
      </c>
      <c r="K172" s="53">
        <v>16561.27</v>
      </c>
      <c r="L172" s="50"/>
    </row>
    <row r="173" spans="1:12" x14ac:dyDescent="0.25">
      <c r="A173" s="50" t="s">
        <v>1110</v>
      </c>
      <c r="B173" s="50" t="s">
        <v>1367</v>
      </c>
      <c r="C173" s="50" t="s">
        <v>1365</v>
      </c>
      <c r="D173" s="50" t="s">
        <v>37</v>
      </c>
      <c r="E173" s="51">
        <v>45322</v>
      </c>
      <c r="F173" s="50" t="s">
        <v>72</v>
      </c>
      <c r="G173" s="50" t="s">
        <v>100</v>
      </c>
      <c r="H173" s="50" t="s">
        <v>101</v>
      </c>
      <c r="I173" s="50" t="s">
        <v>141</v>
      </c>
      <c r="J173" s="50" t="s">
        <v>1216</v>
      </c>
      <c r="K173" s="53">
        <v>16561.27</v>
      </c>
      <c r="L173" s="50"/>
    </row>
    <row r="174" spans="1:12" x14ac:dyDescent="0.25">
      <c r="A174" s="50" t="s">
        <v>1110</v>
      </c>
      <c r="B174" s="50" t="s">
        <v>1368</v>
      </c>
      <c r="C174" s="50" t="s">
        <v>1365</v>
      </c>
      <c r="D174" s="50" t="s">
        <v>37</v>
      </c>
      <c r="E174" s="51">
        <v>45322</v>
      </c>
      <c r="F174" s="50" t="s">
        <v>72</v>
      </c>
      <c r="G174" s="50" t="s">
        <v>100</v>
      </c>
      <c r="H174" s="50" t="s">
        <v>101</v>
      </c>
      <c r="I174" s="50" t="s">
        <v>141</v>
      </c>
      <c r="J174" s="50" t="s">
        <v>1216</v>
      </c>
      <c r="K174" s="53">
        <v>16561.27</v>
      </c>
      <c r="L174" s="50"/>
    </row>
    <row r="175" spans="1:12" x14ac:dyDescent="0.25">
      <c r="A175" s="50" t="s">
        <v>1110</v>
      </c>
      <c r="B175" s="50" t="s">
        <v>1369</v>
      </c>
      <c r="C175" s="50" t="s">
        <v>1370</v>
      </c>
      <c r="D175" s="50" t="s">
        <v>37</v>
      </c>
      <c r="E175" s="51">
        <v>45322</v>
      </c>
      <c r="F175" s="50" t="s">
        <v>72</v>
      </c>
      <c r="G175" s="50" t="s">
        <v>100</v>
      </c>
      <c r="H175" s="50" t="s">
        <v>101</v>
      </c>
      <c r="I175" s="50" t="s">
        <v>141</v>
      </c>
      <c r="J175" s="50" t="s">
        <v>1216</v>
      </c>
      <c r="K175" s="53">
        <v>6483.18</v>
      </c>
      <c r="L175" s="50"/>
    </row>
    <row r="176" spans="1:12" x14ac:dyDescent="0.25">
      <c r="A176" s="50" t="s">
        <v>1110</v>
      </c>
      <c r="B176" s="50" t="s">
        <v>1371</v>
      </c>
      <c r="C176" s="50" t="s">
        <v>1370</v>
      </c>
      <c r="D176" s="50" t="s">
        <v>37</v>
      </c>
      <c r="E176" s="51">
        <v>45322</v>
      </c>
      <c r="F176" s="50" t="s">
        <v>72</v>
      </c>
      <c r="G176" s="50" t="s">
        <v>100</v>
      </c>
      <c r="H176" s="50" t="s">
        <v>101</v>
      </c>
      <c r="I176" s="50" t="s">
        <v>141</v>
      </c>
      <c r="J176" s="50" t="s">
        <v>1216</v>
      </c>
      <c r="K176" s="53">
        <v>6483.18</v>
      </c>
      <c r="L176" s="50"/>
    </row>
    <row r="177" spans="1:12" x14ac:dyDescent="0.25">
      <c r="A177" s="50" t="s">
        <v>1110</v>
      </c>
      <c r="B177" s="50" t="s">
        <v>1372</v>
      </c>
      <c r="C177" s="50" t="s">
        <v>1370</v>
      </c>
      <c r="D177" s="50" t="s">
        <v>37</v>
      </c>
      <c r="E177" s="51">
        <v>45322</v>
      </c>
      <c r="F177" s="50" t="s">
        <v>72</v>
      </c>
      <c r="G177" s="50" t="s">
        <v>100</v>
      </c>
      <c r="H177" s="50" t="s">
        <v>101</v>
      </c>
      <c r="I177" s="50" t="s">
        <v>141</v>
      </c>
      <c r="J177" s="50" t="s">
        <v>1216</v>
      </c>
      <c r="K177" s="53">
        <v>6483.18</v>
      </c>
      <c r="L177" s="50"/>
    </row>
    <row r="178" spans="1:12" x14ac:dyDescent="0.25">
      <c r="A178" s="50" t="s">
        <v>1110</v>
      </c>
      <c r="B178" s="50" t="s">
        <v>1373</v>
      </c>
      <c r="C178" s="50" t="s">
        <v>1370</v>
      </c>
      <c r="D178" s="50" t="s">
        <v>37</v>
      </c>
      <c r="E178" s="51">
        <v>45322</v>
      </c>
      <c r="F178" s="50" t="s">
        <v>72</v>
      </c>
      <c r="G178" s="50" t="s">
        <v>100</v>
      </c>
      <c r="H178" s="50" t="s">
        <v>101</v>
      </c>
      <c r="I178" s="50" t="s">
        <v>141</v>
      </c>
      <c r="J178" s="50" t="s">
        <v>1216</v>
      </c>
      <c r="K178" s="53">
        <v>6483.18</v>
      </c>
      <c r="L178" s="50"/>
    </row>
    <row r="179" spans="1:12" x14ac:dyDescent="0.25">
      <c r="A179" s="50" t="s">
        <v>1110</v>
      </c>
      <c r="B179" s="50" t="s">
        <v>1374</v>
      </c>
      <c r="C179" s="50" t="s">
        <v>1370</v>
      </c>
      <c r="D179" s="50" t="s">
        <v>37</v>
      </c>
      <c r="E179" s="51">
        <v>45322</v>
      </c>
      <c r="F179" s="50" t="s">
        <v>72</v>
      </c>
      <c r="G179" s="50" t="s">
        <v>100</v>
      </c>
      <c r="H179" s="50" t="s">
        <v>101</v>
      </c>
      <c r="I179" s="50" t="s">
        <v>141</v>
      </c>
      <c r="J179" s="50" t="s">
        <v>1216</v>
      </c>
      <c r="K179" s="53">
        <v>6483.18</v>
      </c>
      <c r="L179" s="50"/>
    </row>
    <row r="180" spans="1:12" x14ac:dyDescent="0.25">
      <c r="A180" s="50" t="s">
        <v>1110</v>
      </c>
      <c r="B180" s="50" t="s">
        <v>1375</v>
      </c>
      <c r="C180" s="50" t="s">
        <v>1370</v>
      </c>
      <c r="D180" s="50" t="s">
        <v>37</v>
      </c>
      <c r="E180" s="51">
        <v>45322</v>
      </c>
      <c r="F180" s="50" t="s">
        <v>72</v>
      </c>
      <c r="G180" s="50" t="s">
        <v>100</v>
      </c>
      <c r="H180" s="50" t="s">
        <v>101</v>
      </c>
      <c r="I180" s="50" t="s">
        <v>141</v>
      </c>
      <c r="J180" s="50" t="s">
        <v>1216</v>
      </c>
      <c r="K180" s="53">
        <v>6483.18</v>
      </c>
      <c r="L180" s="50"/>
    </row>
    <row r="181" spans="1:12" x14ac:dyDescent="0.25">
      <c r="A181" s="50" t="s">
        <v>1110</v>
      </c>
      <c r="B181" s="50" t="s">
        <v>1376</v>
      </c>
      <c r="C181" s="50" t="s">
        <v>1370</v>
      </c>
      <c r="D181" s="50" t="s">
        <v>37</v>
      </c>
      <c r="E181" s="51">
        <v>45322</v>
      </c>
      <c r="F181" s="50" t="s">
        <v>72</v>
      </c>
      <c r="G181" s="50" t="s">
        <v>100</v>
      </c>
      <c r="H181" s="50" t="s">
        <v>101</v>
      </c>
      <c r="I181" s="50" t="s">
        <v>141</v>
      </c>
      <c r="J181" s="50" t="s">
        <v>1216</v>
      </c>
      <c r="K181" s="53">
        <v>6483.18</v>
      </c>
      <c r="L181" s="50"/>
    </row>
    <row r="182" spans="1:12" x14ac:dyDescent="0.25">
      <c r="A182" s="50" t="s">
        <v>1110</v>
      </c>
      <c r="B182" s="50" t="s">
        <v>1377</v>
      </c>
      <c r="C182" s="50" t="s">
        <v>1370</v>
      </c>
      <c r="D182" s="50" t="s">
        <v>37</v>
      </c>
      <c r="E182" s="51">
        <v>45322</v>
      </c>
      <c r="F182" s="50" t="s">
        <v>72</v>
      </c>
      <c r="G182" s="50" t="s">
        <v>100</v>
      </c>
      <c r="H182" s="50" t="s">
        <v>101</v>
      </c>
      <c r="I182" s="50" t="s">
        <v>141</v>
      </c>
      <c r="J182" s="50" t="s">
        <v>1216</v>
      </c>
      <c r="K182" s="53">
        <v>6483.18</v>
      </c>
      <c r="L182" s="50"/>
    </row>
    <row r="183" spans="1:12" x14ac:dyDescent="0.25">
      <c r="A183" s="50" t="s">
        <v>1110</v>
      </c>
      <c r="B183" s="50" t="s">
        <v>1378</v>
      </c>
      <c r="C183" s="50" t="s">
        <v>1370</v>
      </c>
      <c r="D183" s="50" t="s">
        <v>37</v>
      </c>
      <c r="E183" s="51">
        <v>45322</v>
      </c>
      <c r="F183" s="50" t="s">
        <v>72</v>
      </c>
      <c r="G183" s="50" t="s">
        <v>100</v>
      </c>
      <c r="H183" s="50" t="s">
        <v>101</v>
      </c>
      <c r="I183" s="50" t="s">
        <v>141</v>
      </c>
      <c r="J183" s="50" t="s">
        <v>1216</v>
      </c>
      <c r="K183" s="53">
        <v>6483.18</v>
      </c>
      <c r="L183" s="50"/>
    </row>
    <row r="184" spans="1:12" x14ac:dyDescent="0.25">
      <c r="A184" s="50" t="s">
        <v>1110</v>
      </c>
      <c r="B184" s="50" t="s">
        <v>1379</v>
      </c>
      <c r="C184" s="50" t="s">
        <v>1370</v>
      </c>
      <c r="D184" s="50" t="s">
        <v>37</v>
      </c>
      <c r="E184" s="51">
        <v>45322</v>
      </c>
      <c r="F184" s="50" t="s">
        <v>72</v>
      </c>
      <c r="G184" s="50" t="s">
        <v>100</v>
      </c>
      <c r="H184" s="50" t="s">
        <v>101</v>
      </c>
      <c r="I184" s="50" t="s">
        <v>141</v>
      </c>
      <c r="J184" s="50" t="s">
        <v>1216</v>
      </c>
      <c r="K184" s="53">
        <v>6483.18</v>
      </c>
      <c r="L184" s="50"/>
    </row>
    <row r="185" spans="1:12" x14ac:dyDescent="0.25">
      <c r="A185" s="50" t="s">
        <v>1110</v>
      </c>
      <c r="B185" s="50" t="s">
        <v>1380</v>
      </c>
      <c r="C185" s="50" t="s">
        <v>1370</v>
      </c>
      <c r="D185" s="50" t="s">
        <v>37</v>
      </c>
      <c r="E185" s="51">
        <v>45322</v>
      </c>
      <c r="F185" s="50" t="s">
        <v>72</v>
      </c>
      <c r="G185" s="50" t="s">
        <v>100</v>
      </c>
      <c r="H185" s="50" t="s">
        <v>101</v>
      </c>
      <c r="I185" s="50" t="s">
        <v>141</v>
      </c>
      <c r="J185" s="50" t="s">
        <v>1216</v>
      </c>
      <c r="K185" s="53">
        <v>6483.18</v>
      </c>
      <c r="L185" s="50"/>
    </row>
    <row r="186" spans="1:12" x14ac:dyDescent="0.25">
      <c r="A186" s="50" t="s">
        <v>1110</v>
      </c>
      <c r="B186" s="50" t="s">
        <v>1381</v>
      </c>
      <c r="C186" s="50" t="s">
        <v>1370</v>
      </c>
      <c r="D186" s="50" t="s">
        <v>37</v>
      </c>
      <c r="E186" s="51">
        <v>45322</v>
      </c>
      <c r="F186" s="50" t="s">
        <v>72</v>
      </c>
      <c r="G186" s="50" t="s">
        <v>100</v>
      </c>
      <c r="H186" s="50" t="s">
        <v>101</v>
      </c>
      <c r="I186" s="50" t="s">
        <v>141</v>
      </c>
      <c r="J186" s="50" t="s">
        <v>1216</v>
      </c>
      <c r="K186" s="53">
        <v>6483.18</v>
      </c>
      <c r="L186" s="50"/>
    </row>
    <row r="187" spans="1:12" x14ac:dyDescent="0.25">
      <c r="A187" s="50" t="s">
        <v>1110</v>
      </c>
      <c r="B187" s="50" t="s">
        <v>1382</v>
      </c>
      <c r="C187" s="50" t="s">
        <v>1370</v>
      </c>
      <c r="D187" s="50" t="s">
        <v>37</v>
      </c>
      <c r="E187" s="51">
        <v>45322</v>
      </c>
      <c r="F187" s="50" t="s">
        <v>72</v>
      </c>
      <c r="G187" s="50" t="s">
        <v>100</v>
      </c>
      <c r="H187" s="50" t="s">
        <v>101</v>
      </c>
      <c r="I187" s="50" t="s">
        <v>141</v>
      </c>
      <c r="J187" s="50" t="s">
        <v>1216</v>
      </c>
      <c r="K187" s="53">
        <v>6483.18</v>
      </c>
      <c r="L187" s="50"/>
    </row>
    <row r="188" spans="1:12" x14ac:dyDescent="0.25">
      <c r="A188" s="50" t="s">
        <v>1110</v>
      </c>
      <c r="B188" s="50" t="s">
        <v>1383</v>
      </c>
      <c r="C188" s="50" t="s">
        <v>1370</v>
      </c>
      <c r="D188" s="50" t="s">
        <v>37</v>
      </c>
      <c r="E188" s="51">
        <v>45322</v>
      </c>
      <c r="F188" s="50" t="s">
        <v>72</v>
      </c>
      <c r="G188" s="50" t="s">
        <v>100</v>
      </c>
      <c r="H188" s="50" t="s">
        <v>101</v>
      </c>
      <c r="I188" s="50" t="s">
        <v>141</v>
      </c>
      <c r="J188" s="50" t="s">
        <v>1216</v>
      </c>
      <c r="K188" s="53">
        <v>6483.18</v>
      </c>
      <c r="L188" s="50"/>
    </row>
    <row r="189" spans="1:12" x14ac:dyDescent="0.25">
      <c r="A189" s="50" t="s">
        <v>1110</v>
      </c>
      <c r="B189" s="50" t="s">
        <v>1384</v>
      </c>
      <c r="C189" s="50" t="s">
        <v>1370</v>
      </c>
      <c r="D189" s="50" t="s">
        <v>37</v>
      </c>
      <c r="E189" s="51">
        <v>45322</v>
      </c>
      <c r="F189" s="50" t="s">
        <v>72</v>
      </c>
      <c r="G189" s="50" t="s">
        <v>100</v>
      </c>
      <c r="H189" s="50" t="s">
        <v>101</v>
      </c>
      <c r="I189" s="50" t="s">
        <v>141</v>
      </c>
      <c r="J189" s="50" t="s">
        <v>1216</v>
      </c>
      <c r="K189" s="53">
        <v>6483.18</v>
      </c>
      <c r="L189" s="50"/>
    </row>
    <row r="190" spans="1:12" x14ac:dyDescent="0.25">
      <c r="A190" s="50" t="s">
        <v>1110</v>
      </c>
      <c r="B190" s="50" t="s">
        <v>1385</v>
      </c>
      <c r="C190" s="50" t="s">
        <v>1370</v>
      </c>
      <c r="D190" s="50" t="s">
        <v>37</v>
      </c>
      <c r="E190" s="51">
        <v>45322</v>
      </c>
      <c r="F190" s="50" t="s">
        <v>72</v>
      </c>
      <c r="G190" s="50" t="s">
        <v>100</v>
      </c>
      <c r="H190" s="50" t="s">
        <v>101</v>
      </c>
      <c r="I190" s="50" t="s">
        <v>141</v>
      </c>
      <c r="J190" s="50" t="s">
        <v>1216</v>
      </c>
      <c r="K190" s="53">
        <v>6483.18</v>
      </c>
      <c r="L190" s="50"/>
    </row>
    <row r="191" spans="1:12" x14ac:dyDescent="0.25">
      <c r="A191" s="50" t="s">
        <v>1110</v>
      </c>
      <c r="B191" s="50" t="s">
        <v>1386</v>
      </c>
      <c r="C191" s="50" t="s">
        <v>1370</v>
      </c>
      <c r="D191" s="50" t="s">
        <v>37</v>
      </c>
      <c r="E191" s="51">
        <v>45322</v>
      </c>
      <c r="F191" s="50" t="s">
        <v>72</v>
      </c>
      <c r="G191" s="50" t="s">
        <v>100</v>
      </c>
      <c r="H191" s="50" t="s">
        <v>101</v>
      </c>
      <c r="I191" s="50" t="s">
        <v>141</v>
      </c>
      <c r="J191" s="50" t="s">
        <v>1216</v>
      </c>
      <c r="K191" s="53">
        <v>6483.18</v>
      </c>
      <c r="L191" s="50"/>
    </row>
    <row r="192" spans="1:12" x14ac:dyDescent="0.25">
      <c r="A192" s="50" t="s">
        <v>1110</v>
      </c>
      <c r="B192" s="50" t="s">
        <v>1387</v>
      </c>
      <c r="C192" s="50" t="s">
        <v>1370</v>
      </c>
      <c r="D192" s="50" t="s">
        <v>37</v>
      </c>
      <c r="E192" s="51">
        <v>45322</v>
      </c>
      <c r="F192" s="50" t="s">
        <v>72</v>
      </c>
      <c r="G192" s="50" t="s">
        <v>100</v>
      </c>
      <c r="H192" s="50" t="s">
        <v>101</v>
      </c>
      <c r="I192" s="50" t="s">
        <v>141</v>
      </c>
      <c r="J192" s="50" t="s">
        <v>1216</v>
      </c>
      <c r="K192" s="53">
        <v>6483.18</v>
      </c>
      <c r="L192" s="50"/>
    </row>
    <row r="193" spans="1:12" x14ac:dyDescent="0.25">
      <c r="A193" s="50" t="s">
        <v>1110</v>
      </c>
      <c r="B193" s="50" t="s">
        <v>1388</v>
      </c>
      <c r="C193" s="50" t="s">
        <v>1389</v>
      </c>
      <c r="D193" s="50" t="s">
        <v>37</v>
      </c>
      <c r="E193" s="51">
        <v>45322</v>
      </c>
      <c r="F193" s="50" t="s">
        <v>72</v>
      </c>
      <c r="G193" s="50" t="s">
        <v>100</v>
      </c>
      <c r="H193" s="50" t="s">
        <v>101</v>
      </c>
      <c r="I193" s="50" t="s">
        <v>141</v>
      </c>
      <c r="J193" s="50" t="s">
        <v>1216</v>
      </c>
      <c r="K193" s="53">
        <v>4322.12</v>
      </c>
      <c r="L193" s="50"/>
    </row>
    <row r="194" spans="1:12" x14ac:dyDescent="0.25">
      <c r="A194" s="50" t="s">
        <v>1110</v>
      </c>
      <c r="B194" s="50" t="s">
        <v>1390</v>
      </c>
      <c r="C194" s="50" t="s">
        <v>1389</v>
      </c>
      <c r="D194" s="50" t="s">
        <v>37</v>
      </c>
      <c r="E194" s="51">
        <v>45322</v>
      </c>
      <c r="F194" s="50" t="s">
        <v>72</v>
      </c>
      <c r="G194" s="50" t="s">
        <v>100</v>
      </c>
      <c r="H194" s="50" t="s">
        <v>101</v>
      </c>
      <c r="I194" s="50" t="s">
        <v>141</v>
      </c>
      <c r="J194" s="50" t="s">
        <v>1216</v>
      </c>
      <c r="K194" s="53">
        <v>4322.12</v>
      </c>
      <c r="L194" s="50"/>
    </row>
    <row r="195" spans="1:12" x14ac:dyDescent="0.25">
      <c r="A195" s="50" t="s">
        <v>1110</v>
      </c>
      <c r="B195" s="50" t="s">
        <v>1391</v>
      </c>
      <c r="C195" s="50" t="s">
        <v>1389</v>
      </c>
      <c r="D195" s="50" t="s">
        <v>37</v>
      </c>
      <c r="E195" s="51">
        <v>45322</v>
      </c>
      <c r="F195" s="50" t="s">
        <v>72</v>
      </c>
      <c r="G195" s="50" t="s">
        <v>100</v>
      </c>
      <c r="H195" s="50" t="s">
        <v>101</v>
      </c>
      <c r="I195" s="50" t="s">
        <v>141</v>
      </c>
      <c r="J195" s="50" t="s">
        <v>1216</v>
      </c>
      <c r="K195" s="53">
        <v>4322.12</v>
      </c>
      <c r="L195" s="50"/>
    </row>
    <row r="196" spans="1:12" x14ac:dyDescent="0.25">
      <c r="A196" s="50" t="s">
        <v>1110</v>
      </c>
      <c r="B196" s="50" t="s">
        <v>1392</v>
      </c>
      <c r="C196" s="50" t="s">
        <v>1389</v>
      </c>
      <c r="D196" s="50" t="s">
        <v>37</v>
      </c>
      <c r="E196" s="51">
        <v>45322</v>
      </c>
      <c r="F196" s="50" t="s">
        <v>72</v>
      </c>
      <c r="G196" s="50" t="s">
        <v>100</v>
      </c>
      <c r="H196" s="50" t="s">
        <v>101</v>
      </c>
      <c r="I196" s="50" t="s">
        <v>141</v>
      </c>
      <c r="J196" s="50" t="s">
        <v>1216</v>
      </c>
      <c r="K196" s="53">
        <v>4322.12</v>
      </c>
      <c r="L196" s="50"/>
    </row>
    <row r="197" spans="1:12" x14ac:dyDescent="0.25">
      <c r="A197" s="50" t="s">
        <v>1110</v>
      </c>
      <c r="B197" s="50" t="s">
        <v>1393</v>
      </c>
      <c r="C197" s="50" t="s">
        <v>1389</v>
      </c>
      <c r="D197" s="50" t="s">
        <v>37</v>
      </c>
      <c r="E197" s="51">
        <v>45322</v>
      </c>
      <c r="F197" s="50" t="s">
        <v>72</v>
      </c>
      <c r="G197" s="50" t="s">
        <v>100</v>
      </c>
      <c r="H197" s="50" t="s">
        <v>101</v>
      </c>
      <c r="I197" s="50" t="s">
        <v>141</v>
      </c>
      <c r="J197" s="50" t="s">
        <v>1216</v>
      </c>
      <c r="K197" s="53">
        <v>4322.12</v>
      </c>
      <c r="L197" s="50"/>
    </row>
    <row r="198" spans="1:12" x14ac:dyDescent="0.25">
      <c r="A198" s="50" t="s">
        <v>1110</v>
      </c>
      <c r="B198" s="50" t="s">
        <v>1394</v>
      </c>
      <c r="C198" s="50" t="s">
        <v>1389</v>
      </c>
      <c r="D198" s="50" t="s">
        <v>37</v>
      </c>
      <c r="E198" s="51">
        <v>45322</v>
      </c>
      <c r="F198" s="50" t="s">
        <v>72</v>
      </c>
      <c r="G198" s="50" t="s">
        <v>100</v>
      </c>
      <c r="H198" s="50" t="s">
        <v>101</v>
      </c>
      <c r="I198" s="50" t="s">
        <v>141</v>
      </c>
      <c r="J198" s="50" t="s">
        <v>1216</v>
      </c>
      <c r="K198" s="53">
        <v>4322.12</v>
      </c>
      <c r="L198" s="50"/>
    </row>
    <row r="199" spans="1:12" x14ac:dyDescent="0.25">
      <c r="A199" s="50" t="s">
        <v>1110</v>
      </c>
      <c r="B199" s="50" t="s">
        <v>1395</v>
      </c>
      <c r="C199" s="50" t="s">
        <v>1389</v>
      </c>
      <c r="D199" s="50" t="s">
        <v>37</v>
      </c>
      <c r="E199" s="51">
        <v>45322</v>
      </c>
      <c r="F199" s="50" t="s">
        <v>72</v>
      </c>
      <c r="G199" s="50" t="s">
        <v>100</v>
      </c>
      <c r="H199" s="50" t="s">
        <v>101</v>
      </c>
      <c r="I199" s="50" t="s">
        <v>141</v>
      </c>
      <c r="J199" s="50" t="s">
        <v>1216</v>
      </c>
      <c r="K199" s="53">
        <v>4322.12</v>
      </c>
      <c r="L199" s="50"/>
    </row>
    <row r="200" spans="1:12" x14ac:dyDescent="0.25">
      <c r="A200" s="50" t="s">
        <v>1110</v>
      </c>
      <c r="B200" s="50" t="s">
        <v>1396</v>
      </c>
      <c r="C200" s="50" t="s">
        <v>1389</v>
      </c>
      <c r="D200" s="50" t="s">
        <v>37</v>
      </c>
      <c r="E200" s="51">
        <v>45322</v>
      </c>
      <c r="F200" s="50" t="s">
        <v>72</v>
      </c>
      <c r="G200" s="50" t="s">
        <v>100</v>
      </c>
      <c r="H200" s="50" t="s">
        <v>101</v>
      </c>
      <c r="I200" s="50" t="s">
        <v>141</v>
      </c>
      <c r="J200" s="50" t="s">
        <v>1216</v>
      </c>
      <c r="K200" s="53">
        <v>4322.12</v>
      </c>
      <c r="L200" s="50"/>
    </row>
    <row r="201" spans="1:12" x14ac:dyDescent="0.25">
      <c r="A201" s="50" t="s">
        <v>1110</v>
      </c>
      <c r="B201" s="50" t="s">
        <v>1397</v>
      </c>
      <c r="C201" s="50" t="s">
        <v>1398</v>
      </c>
      <c r="D201" s="50" t="s">
        <v>37</v>
      </c>
      <c r="E201" s="51">
        <v>45322</v>
      </c>
      <c r="F201" s="50" t="s">
        <v>72</v>
      </c>
      <c r="G201" s="50" t="s">
        <v>100</v>
      </c>
      <c r="H201" s="50" t="s">
        <v>101</v>
      </c>
      <c r="I201" s="50" t="s">
        <v>141</v>
      </c>
      <c r="J201" s="50" t="s">
        <v>1216</v>
      </c>
      <c r="K201" s="53">
        <v>11302.61</v>
      </c>
      <c r="L201" s="50"/>
    </row>
    <row r="202" spans="1:12" x14ac:dyDescent="0.25">
      <c r="A202" s="50" t="s">
        <v>1110</v>
      </c>
      <c r="B202" s="50" t="s">
        <v>1399</v>
      </c>
      <c r="C202" s="50" t="s">
        <v>1400</v>
      </c>
      <c r="D202" s="50" t="s">
        <v>37</v>
      </c>
      <c r="E202" s="51">
        <v>45322</v>
      </c>
      <c r="F202" s="50" t="s">
        <v>72</v>
      </c>
      <c r="G202" s="50" t="s">
        <v>100</v>
      </c>
      <c r="H202" s="50" t="s">
        <v>101</v>
      </c>
      <c r="I202" s="50" t="s">
        <v>141</v>
      </c>
      <c r="J202" s="50" t="s">
        <v>1216</v>
      </c>
      <c r="K202" s="53">
        <v>9463.41</v>
      </c>
      <c r="L202" s="50"/>
    </row>
    <row r="203" spans="1:12" x14ac:dyDescent="0.25">
      <c r="A203" s="50" t="s">
        <v>1110</v>
      </c>
      <c r="B203" s="50" t="s">
        <v>1401</v>
      </c>
      <c r="C203" s="50" t="s">
        <v>1400</v>
      </c>
      <c r="D203" s="50" t="s">
        <v>37</v>
      </c>
      <c r="E203" s="51">
        <v>45322</v>
      </c>
      <c r="F203" s="50" t="s">
        <v>72</v>
      </c>
      <c r="G203" s="50" t="s">
        <v>100</v>
      </c>
      <c r="H203" s="50" t="s">
        <v>101</v>
      </c>
      <c r="I203" s="50" t="s">
        <v>141</v>
      </c>
      <c r="J203" s="50" t="s">
        <v>1216</v>
      </c>
      <c r="K203" s="53">
        <v>9463.41</v>
      </c>
      <c r="L203" s="50"/>
    </row>
    <row r="204" spans="1:12" x14ac:dyDescent="0.25">
      <c r="A204" s="50" t="s">
        <v>1110</v>
      </c>
      <c r="B204" s="50" t="s">
        <v>1402</v>
      </c>
      <c r="C204" s="50" t="s">
        <v>1400</v>
      </c>
      <c r="D204" s="50" t="s">
        <v>37</v>
      </c>
      <c r="E204" s="51">
        <v>45322</v>
      </c>
      <c r="F204" s="50" t="s">
        <v>72</v>
      </c>
      <c r="G204" s="50" t="s">
        <v>100</v>
      </c>
      <c r="H204" s="50" t="s">
        <v>101</v>
      </c>
      <c r="I204" s="50" t="s">
        <v>141</v>
      </c>
      <c r="J204" s="50" t="s">
        <v>1216</v>
      </c>
      <c r="K204" s="53">
        <v>9463.41</v>
      </c>
      <c r="L204" s="50"/>
    </row>
    <row r="205" spans="1:12" x14ac:dyDescent="0.25">
      <c r="A205" s="50" t="s">
        <v>1110</v>
      </c>
      <c r="B205" s="50" t="s">
        <v>1403</v>
      </c>
      <c r="C205" s="50" t="s">
        <v>1400</v>
      </c>
      <c r="D205" s="50" t="s">
        <v>37</v>
      </c>
      <c r="E205" s="51">
        <v>45322</v>
      </c>
      <c r="F205" s="50" t="s">
        <v>72</v>
      </c>
      <c r="G205" s="50" t="s">
        <v>100</v>
      </c>
      <c r="H205" s="50" t="s">
        <v>101</v>
      </c>
      <c r="I205" s="50" t="s">
        <v>141</v>
      </c>
      <c r="J205" s="50" t="s">
        <v>1216</v>
      </c>
      <c r="K205" s="53">
        <v>9463.41</v>
      </c>
      <c r="L205" s="50"/>
    </row>
    <row r="206" spans="1:12" x14ac:dyDescent="0.25">
      <c r="A206" s="50" t="s">
        <v>1110</v>
      </c>
      <c r="B206" s="50" t="s">
        <v>1404</v>
      </c>
      <c r="C206" s="50" t="s">
        <v>1405</v>
      </c>
      <c r="D206" s="50" t="s">
        <v>37</v>
      </c>
      <c r="E206" s="51">
        <v>45322</v>
      </c>
      <c r="F206" s="50" t="s">
        <v>72</v>
      </c>
      <c r="G206" s="50" t="s">
        <v>100</v>
      </c>
      <c r="H206" s="50" t="s">
        <v>101</v>
      </c>
      <c r="I206" s="50" t="s">
        <v>141</v>
      </c>
      <c r="J206" s="50" t="s">
        <v>1216</v>
      </c>
      <c r="K206" s="53">
        <v>5689.42</v>
      </c>
      <c r="L206" s="50"/>
    </row>
    <row r="207" spans="1:12" x14ac:dyDescent="0.25">
      <c r="A207" s="50" t="s">
        <v>1110</v>
      </c>
      <c r="B207" s="50" t="s">
        <v>1406</v>
      </c>
      <c r="C207" s="50" t="s">
        <v>1405</v>
      </c>
      <c r="D207" s="50" t="s">
        <v>37</v>
      </c>
      <c r="E207" s="51">
        <v>45322</v>
      </c>
      <c r="F207" s="50" t="s">
        <v>72</v>
      </c>
      <c r="G207" s="50" t="s">
        <v>100</v>
      </c>
      <c r="H207" s="50" t="s">
        <v>101</v>
      </c>
      <c r="I207" s="50" t="s">
        <v>141</v>
      </c>
      <c r="J207" s="50" t="s">
        <v>1216</v>
      </c>
      <c r="K207" s="53">
        <v>5689.42</v>
      </c>
      <c r="L207" s="50"/>
    </row>
    <row r="208" spans="1:12" x14ac:dyDescent="0.25">
      <c r="A208" s="50" t="s">
        <v>1110</v>
      </c>
      <c r="B208" s="50" t="s">
        <v>1407</v>
      </c>
      <c r="C208" s="50" t="s">
        <v>1405</v>
      </c>
      <c r="D208" s="50" t="s">
        <v>37</v>
      </c>
      <c r="E208" s="51">
        <v>45322</v>
      </c>
      <c r="F208" s="50" t="s">
        <v>72</v>
      </c>
      <c r="G208" s="50" t="s">
        <v>100</v>
      </c>
      <c r="H208" s="50" t="s">
        <v>101</v>
      </c>
      <c r="I208" s="50" t="s">
        <v>141</v>
      </c>
      <c r="J208" s="50" t="s">
        <v>1216</v>
      </c>
      <c r="K208" s="53">
        <v>5689.42</v>
      </c>
      <c r="L208" s="50"/>
    </row>
    <row r="209" spans="1:12" x14ac:dyDescent="0.25">
      <c r="A209" s="50" t="s">
        <v>1110</v>
      </c>
      <c r="B209" s="50" t="s">
        <v>1408</v>
      </c>
      <c r="C209" s="50" t="s">
        <v>1405</v>
      </c>
      <c r="D209" s="50" t="s">
        <v>37</v>
      </c>
      <c r="E209" s="51">
        <v>45322</v>
      </c>
      <c r="F209" s="50" t="s">
        <v>72</v>
      </c>
      <c r="G209" s="50" t="s">
        <v>100</v>
      </c>
      <c r="H209" s="50" t="s">
        <v>101</v>
      </c>
      <c r="I209" s="50" t="s">
        <v>141</v>
      </c>
      <c r="J209" s="50" t="s">
        <v>1216</v>
      </c>
      <c r="K209" s="53">
        <v>5689.42</v>
      </c>
      <c r="L209" s="50"/>
    </row>
    <row r="210" spans="1:12" x14ac:dyDescent="0.25">
      <c r="A210" s="50" t="s">
        <v>1110</v>
      </c>
      <c r="B210" s="50" t="s">
        <v>1409</v>
      </c>
      <c r="C210" s="50" t="s">
        <v>1410</v>
      </c>
      <c r="D210" s="50" t="s">
        <v>37</v>
      </c>
      <c r="E210" s="51">
        <v>45328</v>
      </c>
      <c r="F210" s="50" t="s">
        <v>72</v>
      </c>
      <c r="G210" s="50" t="s">
        <v>693</v>
      </c>
      <c r="H210" s="50" t="s">
        <v>694</v>
      </c>
      <c r="I210" s="50" t="s">
        <v>90</v>
      </c>
      <c r="J210" s="50" t="s">
        <v>1117</v>
      </c>
      <c r="K210" s="53">
        <v>9154.86</v>
      </c>
      <c r="L210" s="50"/>
    </row>
    <row r="211" spans="1:12" x14ac:dyDescent="0.25">
      <c r="A211" s="50" t="s">
        <v>1110</v>
      </c>
      <c r="B211" s="50" t="s">
        <v>1411</v>
      </c>
      <c r="C211" s="50" t="s">
        <v>1410</v>
      </c>
      <c r="D211" s="50" t="s">
        <v>37</v>
      </c>
      <c r="E211" s="51">
        <v>45328</v>
      </c>
      <c r="F211" s="50" t="s">
        <v>72</v>
      </c>
      <c r="G211" s="50" t="s">
        <v>693</v>
      </c>
      <c r="H211" s="50" t="s">
        <v>694</v>
      </c>
      <c r="I211" s="50" t="s">
        <v>90</v>
      </c>
      <c r="J211" s="50" t="s">
        <v>1117</v>
      </c>
      <c r="K211" s="53">
        <v>9154.86</v>
      </c>
      <c r="L211" s="50"/>
    </row>
    <row r="212" spans="1:12" x14ac:dyDescent="0.25">
      <c r="A212" s="50" t="s">
        <v>1110</v>
      </c>
      <c r="B212" s="50" t="s">
        <v>1412</v>
      </c>
      <c r="C212" s="50" t="s">
        <v>1410</v>
      </c>
      <c r="D212" s="50" t="s">
        <v>37</v>
      </c>
      <c r="E212" s="51">
        <v>45328</v>
      </c>
      <c r="F212" s="50" t="s">
        <v>72</v>
      </c>
      <c r="G212" s="50" t="s">
        <v>693</v>
      </c>
      <c r="H212" s="50" t="s">
        <v>694</v>
      </c>
      <c r="I212" s="50" t="s">
        <v>90</v>
      </c>
      <c r="J212" s="50" t="s">
        <v>1117</v>
      </c>
      <c r="K212" s="53">
        <v>9154.86</v>
      </c>
      <c r="L212" s="50"/>
    </row>
    <row r="213" spans="1:12" x14ac:dyDescent="0.25">
      <c r="A213" s="50" t="s">
        <v>1110</v>
      </c>
      <c r="B213" s="50" t="s">
        <v>1413</v>
      </c>
      <c r="C213" s="50" t="s">
        <v>1410</v>
      </c>
      <c r="D213" s="50" t="s">
        <v>37</v>
      </c>
      <c r="E213" s="51">
        <v>45328</v>
      </c>
      <c r="F213" s="50" t="s">
        <v>72</v>
      </c>
      <c r="G213" s="50" t="s">
        <v>693</v>
      </c>
      <c r="H213" s="50" t="s">
        <v>694</v>
      </c>
      <c r="I213" s="50" t="s">
        <v>90</v>
      </c>
      <c r="J213" s="50" t="s">
        <v>1117</v>
      </c>
      <c r="K213" s="53">
        <v>9154.86</v>
      </c>
      <c r="L213" s="50"/>
    </row>
    <row r="214" spans="1:12" x14ac:dyDescent="0.25">
      <c r="A214" s="50" t="s">
        <v>1110</v>
      </c>
      <c r="B214" s="50" t="s">
        <v>1414</v>
      </c>
      <c r="C214" s="50" t="s">
        <v>1410</v>
      </c>
      <c r="D214" s="50" t="s">
        <v>37</v>
      </c>
      <c r="E214" s="51">
        <v>45328</v>
      </c>
      <c r="F214" s="50" t="s">
        <v>72</v>
      </c>
      <c r="G214" s="50" t="s">
        <v>693</v>
      </c>
      <c r="H214" s="50" t="s">
        <v>694</v>
      </c>
      <c r="I214" s="50" t="s">
        <v>90</v>
      </c>
      <c r="J214" s="50" t="s">
        <v>1117</v>
      </c>
      <c r="K214" s="53">
        <v>9154.86</v>
      </c>
      <c r="L214" s="50"/>
    </row>
    <row r="215" spans="1:12" x14ac:dyDescent="0.25">
      <c r="A215" s="50" t="s">
        <v>1110</v>
      </c>
      <c r="B215" s="50" t="s">
        <v>1415</v>
      </c>
      <c r="C215" s="50" t="s">
        <v>1410</v>
      </c>
      <c r="D215" s="50" t="s">
        <v>37</v>
      </c>
      <c r="E215" s="51">
        <v>45328</v>
      </c>
      <c r="F215" s="50" t="s">
        <v>72</v>
      </c>
      <c r="G215" s="50" t="s">
        <v>693</v>
      </c>
      <c r="H215" s="50" t="s">
        <v>694</v>
      </c>
      <c r="I215" s="50" t="s">
        <v>90</v>
      </c>
      <c r="J215" s="50" t="s">
        <v>1117</v>
      </c>
      <c r="K215" s="53">
        <v>9154.86</v>
      </c>
      <c r="L215" s="50"/>
    </row>
    <row r="216" spans="1:12" x14ac:dyDescent="0.25">
      <c r="A216" s="50" t="s">
        <v>1110</v>
      </c>
      <c r="B216" s="50" t="s">
        <v>1416</v>
      </c>
      <c r="C216" s="50" t="s">
        <v>1417</v>
      </c>
      <c r="D216" s="50" t="s">
        <v>37</v>
      </c>
      <c r="E216" s="51">
        <v>45322</v>
      </c>
      <c r="F216" s="50" t="s">
        <v>72</v>
      </c>
      <c r="G216" s="50" t="s">
        <v>123</v>
      </c>
      <c r="H216" s="50" t="s">
        <v>124</v>
      </c>
      <c r="I216" s="50" t="s">
        <v>141</v>
      </c>
      <c r="J216" s="50" t="s">
        <v>1196</v>
      </c>
      <c r="K216" s="53">
        <v>21659</v>
      </c>
      <c r="L216" s="50"/>
    </row>
    <row r="217" spans="1:12" x14ac:dyDescent="0.25">
      <c r="A217" s="50" t="s">
        <v>1110</v>
      </c>
      <c r="B217" s="50" t="s">
        <v>1418</v>
      </c>
      <c r="C217" s="50" t="s">
        <v>1419</v>
      </c>
      <c r="D217" s="50" t="s">
        <v>37</v>
      </c>
      <c r="E217" s="51">
        <v>45330</v>
      </c>
      <c r="F217" s="50" t="s">
        <v>72</v>
      </c>
      <c r="G217" s="50" t="s">
        <v>297</v>
      </c>
      <c r="H217" s="50" t="s">
        <v>298</v>
      </c>
      <c r="I217" s="50" t="s">
        <v>90</v>
      </c>
      <c r="J217" s="50" t="s">
        <v>1114</v>
      </c>
      <c r="K217" s="53">
        <v>39574.07</v>
      </c>
      <c r="L217" s="50"/>
    </row>
    <row r="218" spans="1:12" x14ac:dyDescent="0.25">
      <c r="A218" s="50" t="s">
        <v>1110</v>
      </c>
      <c r="B218" s="50" t="s">
        <v>1420</v>
      </c>
      <c r="C218" s="50" t="s">
        <v>1421</v>
      </c>
      <c r="D218" s="50" t="s">
        <v>37</v>
      </c>
      <c r="E218" s="51">
        <v>45330</v>
      </c>
      <c r="F218" s="50" t="s">
        <v>72</v>
      </c>
      <c r="G218" s="50" t="s">
        <v>368</v>
      </c>
      <c r="H218" s="50" t="s">
        <v>369</v>
      </c>
      <c r="I218" s="50" t="s">
        <v>90</v>
      </c>
      <c r="J218" s="50" t="s">
        <v>1117</v>
      </c>
      <c r="K218" s="53">
        <v>4488.59</v>
      </c>
      <c r="L218" s="50"/>
    </row>
    <row r="219" spans="1:12" x14ac:dyDescent="0.25">
      <c r="A219" s="50" t="s">
        <v>1110</v>
      </c>
      <c r="B219" s="50" t="s">
        <v>1422</v>
      </c>
      <c r="C219" s="50" t="s">
        <v>1423</v>
      </c>
      <c r="D219" s="50" t="s">
        <v>37</v>
      </c>
      <c r="E219" s="51">
        <v>45342</v>
      </c>
      <c r="F219" s="50" t="s">
        <v>72</v>
      </c>
      <c r="G219" s="50" t="s">
        <v>100</v>
      </c>
      <c r="H219" s="50" t="s">
        <v>101</v>
      </c>
      <c r="I219" s="50" t="s">
        <v>141</v>
      </c>
      <c r="J219" s="50" t="s">
        <v>1216</v>
      </c>
      <c r="K219" s="53">
        <v>8112</v>
      </c>
      <c r="L219" s="50"/>
    </row>
    <row r="220" spans="1:12" x14ac:dyDescent="0.25">
      <c r="A220" s="50" t="s">
        <v>1110</v>
      </c>
      <c r="B220" s="50" t="s">
        <v>1424</v>
      </c>
      <c r="C220" s="50" t="s">
        <v>1425</v>
      </c>
      <c r="D220" s="50" t="s">
        <v>37</v>
      </c>
      <c r="E220" s="51">
        <v>45343</v>
      </c>
      <c r="F220" s="50" t="s">
        <v>72</v>
      </c>
      <c r="G220" s="50" t="s">
        <v>317</v>
      </c>
      <c r="H220" s="50" t="s">
        <v>318</v>
      </c>
      <c r="I220" s="50" t="s">
        <v>141</v>
      </c>
      <c r="J220" s="50" t="s">
        <v>1216</v>
      </c>
      <c r="K220" s="53">
        <v>11313.5</v>
      </c>
      <c r="L220" s="50"/>
    </row>
    <row r="221" spans="1:12" x14ac:dyDescent="0.25">
      <c r="A221" s="50" t="s">
        <v>1110</v>
      </c>
      <c r="B221" s="50" t="s">
        <v>1426</v>
      </c>
      <c r="C221" s="50" t="s">
        <v>1425</v>
      </c>
      <c r="D221" s="50" t="s">
        <v>37</v>
      </c>
      <c r="E221" s="51">
        <v>45343</v>
      </c>
      <c r="F221" s="50" t="s">
        <v>72</v>
      </c>
      <c r="G221" s="50" t="s">
        <v>317</v>
      </c>
      <c r="H221" s="50" t="s">
        <v>318</v>
      </c>
      <c r="I221" s="50" t="s">
        <v>141</v>
      </c>
      <c r="J221" s="50" t="s">
        <v>1216</v>
      </c>
      <c r="K221" s="53">
        <v>11313.5</v>
      </c>
      <c r="L221" s="50"/>
    </row>
    <row r="222" spans="1:12" x14ac:dyDescent="0.25">
      <c r="A222" s="50" t="s">
        <v>1110</v>
      </c>
      <c r="B222" s="50" t="s">
        <v>1427</v>
      </c>
      <c r="C222" s="50" t="s">
        <v>1425</v>
      </c>
      <c r="D222" s="50" t="s">
        <v>37</v>
      </c>
      <c r="E222" s="51">
        <v>45343</v>
      </c>
      <c r="F222" s="50" t="s">
        <v>72</v>
      </c>
      <c r="G222" s="50" t="s">
        <v>317</v>
      </c>
      <c r="H222" s="50" t="s">
        <v>318</v>
      </c>
      <c r="I222" s="50" t="s">
        <v>141</v>
      </c>
      <c r="J222" s="50" t="s">
        <v>1216</v>
      </c>
      <c r="K222" s="53">
        <v>11313.5</v>
      </c>
      <c r="L222" s="50"/>
    </row>
    <row r="223" spans="1:12" x14ac:dyDescent="0.25">
      <c r="A223" s="50" t="s">
        <v>1110</v>
      </c>
      <c r="B223" s="50" t="s">
        <v>1428</v>
      </c>
      <c r="C223" s="50" t="s">
        <v>1425</v>
      </c>
      <c r="D223" s="50" t="s">
        <v>37</v>
      </c>
      <c r="E223" s="51">
        <v>45343</v>
      </c>
      <c r="F223" s="50" t="s">
        <v>72</v>
      </c>
      <c r="G223" s="50" t="s">
        <v>317</v>
      </c>
      <c r="H223" s="50" t="s">
        <v>318</v>
      </c>
      <c r="I223" s="50" t="s">
        <v>141</v>
      </c>
      <c r="J223" s="50" t="s">
        <v>1216</v>
      </c>
      <c r="K223" s="53">
        <v>11313.5</v>
      </c>
      <c r="L223" s="50"/>
    </row>
    <row r="224" spans="1:12" x14ac:dyDescent="0.25">
      <c r="A224" s="50" t="s">
        <v>1110</v>
      </c>
      <c r="B224" s="50" t="s">
        <v>1429</v>
      </c>
      <c r="C224" s="50" t="s">
        <v>1430</v>
      </c>
      <c r="D224" s="50" t="s">
        <v>37</v>
      </c>
      <c r="E224" s="51">
        <v>45344</v>
      </c>
      <c r="F224" s="50" t="s">
        <v>72</v>
      </c>
      <c r="G224" s="50" t="s">
        <v>278</v>
      </c>
      <c r="H224" s="50" t="s">
        <v>279</v>
      </c>
      <c r="I224" s="50" t="s">
        <v>90</v>
      </c>
      <c r="J224" s="50" t="s">
        <v>1114</v>
      </c>
      <c r="K224" s="53">
        <v>39900</v>
      </c>
      <c r="L224" s="50"/>
    </row>
    <row r="225" spans="1:12" x14ac:dyDescent="0.25">
      <c r="A225" s="50" t="s">
        <v>1110</v>
      </c>
      <c r="B225" s="50" t="s">
        <v>1431</v>
      </c>
      <c r="C225" s="50" t="s">
        <v>1432</v>
      </c>
      <c r="D225" s="50" t="s">
        <v>37</v>
      </c>
      <c r="E225" s="51">
        <v>45344</v>
      </c>
      <c r="F225" s="50" t="s">
        <v>72</v>
      </c>
      <c r="G225" s="50" t="s">
        <v>626</v>
      </c>
      <c r="H225" s="50" t="s">
        <v>627</v>
      </c>
      <c r="I225" s="50" t="s">
        <v>90</v>
      </c>
      <c r="J225" s="50" t="s">
        <v>1117</v>
      </c>
      <c r="K225" s="53">
        <v>16990</v>
      </c>
      <c r="L225" s="50"/>
    </row>
    <row r="226" spans="1:12" x14ac:dyDescent="0.25">
      <c r="A226" s="50" t="s">
        <v>1110</v>
      </c>
      <c r="B226" s="50" t="s">
        <v>1433</v>
      </c>
      <c r="C226" s="50" t="s">
        <v>1434</v>
      </c>
      <c r="D226" s="50" t="s">
        <v>37</v>
      </c>
      <c r="E226" s="51">
        <v>45344</v>
      </c>
      <c r="F226" s="50" t="s">
        <v>72</v>
      </c>
      <c r="G226" s="50" t="s">
        <v>260</v>
      </c>
      <c r="H226" s="50" t="s">
        <v>261</v>
      </c>
      <c r="I226" s="50" t="s">
        <v>90</v>
      </c>
      <c r="J226" s="50" t="s">
        <v>1114</v>
      </c>
      <c r="K226" s="53">
        <v>35035.550000000003</v>
      </c>
      <c r="L226" s="50"/>
    </row>
    <row r="227" spans="1:12" x14ac:dyDescent="0.25">
      <c r="A227" s="50" t="s">
        <v>1110</v>
      </c>
      <c r="B227" s="50" t="s">
        <v>1435</v>
      </c>
      <c r="C227" s="50" t="s">
        <v>1436</v>
      </c>
      <c r="D227" s="50" t="s">
        <v>37</v>
      </c>
      <c r="E227" s="51">
        <v>45350</v>
      </c>
      <c r="F227" s="50" t="s">
        <v>72</v>
      </c>
      <c r="G227" s="50" t="s">
        <v>286</v>
      </c>
      <c r="H227" s="50" t="s">
        <v>287</v>
      </c>
      <c r="I227" s="50" t="s">
        <v>90</v>
      </c>
      <c r="J227" s="50" t="s">
        <v>1114</v>
      </c>
      <c r="K227" s="53">
        <v>21011.9</v>
      </c>
      <c r="L227" s="50"/>
    </row>
    <row r="228" spans="1:12" x14ac:dyDescent="0.25">
      <c r="A228" s="50" t="s">
        <v>1110</v>
      </c>
      <c r="B228" s="50" t="s">
        <v>1437</v>
      </c>
      <c r="C228" s="50" t="s">
        <v>1436</v>
      </c>
      <c r="D228" s="50" t="s">
        <v>37</v>
      </c>
      <c r="E228" s="51">
        <v>45350</v>
      </c>
      <c r="F228" s="50" t="s">
        <v>72</v>
      </c>
      <c r="G228" s="50" t="s">
        <v>286</v>
      </c>
      <c r="H228" s="50" t="s">
        <v>287</v>
      </c>
      <c r="I228" s="50" t="s">
        <v>90</v>
      </c>
      <c r="J228" s="50" t="s">
        <v>1114</v>
      </c>
      <c r="K228" s="53">
        <v>21011.9</v>
      </c>
      <c r="L228" s="50"/>
    </row>
    <row r="229" spans="1:12" x14ac:dyDescent="0.25">
      <c r="A229" s="50" t="s">
        <v>1110</v>
      </c>
      <c r="B229" s="50" t="s">
        <v>1438</v>
      </c>
      <c r="C229" s="50" t="s">
        <v>1439</v>
      </c>
      <c r="D229" s="50" t="s">
        <v>37</v>
      </c>
      <c r="E229" s="51">
        <v>45351</v>
      </c>
      <c r="F229" s="50" t="s">
        <v>72</v>
      </c>
      <c r="G229" s="50" t="s">
        <v>174</v>
      </c>
      <c r="H229" s="50" t="s">
        <v>175</v>
      </c>
      <c r="I229" s="50" t="s">
        <v>593</v>
      </c>
      <c r="J229" s="50" t="s">
        <v>1117</v>
      </c>
      <c r="K229" s="53">
        <v>12181.07</v>
      </c>
      <c r="L229" s="50"/>
    </row>
    <row r="230" spans="1:12" x14ac:dyDescent="0.25">
      <c r="A230" s="50" t="s">
        <v>1110</v>
      </c>
      <c r="B230" s="50" t="s">
        <v>1440</v>
      </c>
      <c r="C230" s="50" t="s">
        <v>1439</v>
      </c>
      <c r="D230" s="50" t="s">
        <v>37</v>
      </c>
      <c r="E230" s="51">
        <v>45351</v>
      </c>
      <c r="F230" s="50" t="s">
        <v>72</v>
      </c>
      <c r="G230" s="50" t="s">
        <v>174</v>
      </c>
      <c r="H230" s="50" t="s">
        <v>175</v>
      </c>
      <c r="I230" s="50" t="s">
        <v>593</v>
      </c>
      <c r="J230" s="50" t="s">
        <v>1117</v>
      </c>
      <c r="K230" s="53">
        <v>12181.07</v>
      </c>
      <c r="L230" s="50"/>
    </row>
    <row r="231" spans="1:12" x14ac:dyDescent="0.25">
      <c r="A231" s="50" t="s">
        <v>1110</v>
      </c>
      <c r="B231" s="50" t="s">
        <v>1441</v>
      </c>
      <c r="C231" s="50" t="s">
        <v>1439</v>
      </c>
      <c r="D231" s="50" t="s">
        <v>37</v>
      </c>
      <c r="E231" s="51">
        <v>45351</v>
      </c>
      <c r="F231" s="50" t="s">
        <v>72</v>
      </c>
      <c r="G231" s="50" t="s">
        <v>123</v>
      </c>
      <c r="H231" s="50" t="s">
        <v>124</v>
      </c>
      <c r="I231" s="50" t="s">
        <v>593</v>
      </c>
      <c r="J231" s="50" t="s">
        <v>1117</v>
      </c>
      <c r="K231" s="53">
        <v>3136.32</v>
      </c>
      <c r="L231" s="50"/>
    </row>
    <row r="232" spans="1:12" x14ac:dyDescent="0.25">
      <c r="A232" s="50" t="s">
        <v>1110</v>
      </c>
      <c r="B232" s="50" t="s">
        <v>1442</v>
      </c>
      <c r="C232" s="50" t="s">
        <v>1443</v>
      </c>
      <c r="D232" s="50" t="s">
        <v>37</v>
      </c>
      <c r="E232" s="51">
        <v>45351</v>
      </c>
      <c r="F232" s="50" t="s">
        <v>72</v>
      </c>
      <c r="G232" s="50" t="s">
        <v>97</v>
      </c>
      <c r="H232" s="50" t="s">
        <v>98</v>
      </c>
      <c r="I232" s="50" t="s">
        <v>141</v>
      </c>
      <c r="J232" s="50" t="s">
        <v>1216</v>
      </c>
      <c r="K232" s="53">
        <v>9502.1299999999992</v>
      </c>
      <c r="L232" s="50"/>
    </row>
    <row r="233" spans="1:12" x14ac:dyDescent="0.25">
      <c r="A233" s="50" t="s">
        <v>1110</v>
      </c>
      <c r="B233" s="50" t="s">
        <v>1444</v>
      </c>
      <c r="C233" s="50" t="s">
        <v>1443</v>
      </c>
      <c r="D233" s="50" t="s">
        <v>37</v>
      </c>
      <c r="E233" s="51">
        <v>45351</v>
      </c>
      <c r="F233" s="50" t="s">
        <v>72</v>
      </c>
      <c r="G233" s="50" t="s">
        <v>97</v>
      </c>
      <c r="H233" s="50" t="s">
        <v>98</v>
      </c>
      <c r="I233" s="50" t="s">
        <v>141</v>
      </c>
      <c r="J233" s="50" t="s">
        <v>1216</v>
      </c>
      <c r="K233" s="53">
        <v>9502.1299999999992</v>
      </c>
      <c r="L233" s="50"/>
    </row>
    <row r="234" spans="1:12" x14ac:dyDescent="0.25">
      <c r="A234" s="50" t="s">
        <v>1110</v>
      </c>
      <c r="B234" s="50" t="s">
        <v>1445</v>
      </c>
      <c r="C234" s="50" t="s">
        <v>1443</v>
      </c>
      <c r="D234" s="50" t="s">
        <v>37</v>
      </c>
      <c r="E234" s="51">
        <v>45351</v>
      </c>
      <c r="F234" s="50" t="s">
        <v>72</v>
      </c>
      <c r="G234" s="50" t="s">
        <v>97</v>
      </c>
      <c r="H234" s="50" t="s">
        <v>98</v>
      </c>
      <c r="I234" s="50" t="s">
        <v>141</v>
      </c>
      <c r="J234" s="50" t="s">
        <v>1216</v>
      </c>
      <c r="K234" s="53">
        <v>9502.1299999999992</v>
      </c>
      <c r="L234" s="50"/>
    </row>
    <row r="235" spans="1:12" x14ac:dyDescent="0.25">
      <c r="A235" s="50" t="s">
        <v>1110</v>
      </c>
      <c r="B235" s="50" t="s">
        <v>1446</v>
      </c>
      <c r="C235" s="50" t="s">
        <v>1443</v>
      </c>
      <c r="D235" s="50" t="s">
        <v>37</v>
      </c>
      <c r="E235" s="51">
        <v>45351</v>
      </c>
      <c r="F235" s="50" t="s">
        <v>72</v>
      </c>
      <c r="G235" s="50" t="s">
        <v>97</v>
      </c>
      <c r="H235" s="50" t="s">
        <v>98</v>
      </c>
      <c r="I235" s="50" t="s">
        <v>141</v>
      </c>
      <c r="J235" s="50" t="s">
        <v>1216</v>
      </c>
      <c r="K235" s="53">
        <v>9502.1299999999992</v>
      </c>
      <c r="L235" s="50"/>
    </row>
    <row r="236" spans="1:12" x14ac:dyDescent="0.25">
      <c r="A236" s="50" t="s">
        <v>1110</v>
      </c>
      <c r="B236" s="50" t="s">
        <v>1447</v>
      </c>
      <c r="C236" s="50" t="s">
        <v>1448</v>
      </c>
      <c r="D236" s="50" t="s">
        <v>37</v>
      </c>
      <c r="E236" s="51">
        <v>45351</v>
      </c>
      <c r="F236" s="50" t="s">
        <v>72</v>
      </c>
      <c r="G236" s="50" t="s">
        <v>123</v>
      </c>
      <c r="H236" s="50" t="s">
        <v>124</v>
      </c>
      <c r="I236" s="50" t="s">
        <v>141</v>
      </c>
      <c r="J236" s="50" t="s">
        <v>1216</v>
      </c>
      <c r="K236" s="53">
        <v>15323.11</v>
      </c>
      <c r="L236" s="50"/>
    </row>
    <row r="237" spans="1:12" x14ac:dyDescent="0.25">
      <c r="A237" s="50" t="s">
        <v>1110</v>
      </c>
      <c r="B237" s="50" t="s">
        <v>1449</v>
      </c>
      <c r="C237" s="50" t="s">
        <v>1450</v>
      </c>
      <c r="D237" s="50" t="s">
        <v>37</v>
      </c>
      <c r="E237" s="51">
        <v>45351</v>
      </c>
      <c r="F237" s="50" t="s">
        <v>72</v>
      </c>
      <c r="G237" s="50" t="s">
        <v>1135</v>
      </c>
      <c r="H237" s="50" t="s">
        <v>1136</v>
      </c>
      <c r="I237" s="50" t="s">
        <v>90</v>
      </c>
      <c r="J237" s="50" t="s">
        <v>1117</v>
      </c>
      <c r="K237" s="53">
        <v>6226.9</v>
      </c>
      <c r="L237" s="50"/>
    </row>
    <row r="238" spans="1:12" x14ac:dyDescent="0.25">
      <c r="A238" s="50" t="s">
        <v>1110</v>
      </c>
      <c r="B238" s="50" t="s">
        <v>1451</v>
      </c>
      <c r="C238" s="50" t="s">
        <v>1452</v>
      </c>
      <c r="D238" s="50" t="s">
        <v>37</v>
      </c>
      <c r="E238" s="51">
        <v>45351</v>
      </c>
      <c r="F238" s="50" t="s">
        <v>72</v>
      </c>
      <c r="G238" s="50" t="s">
        <v>123</v>
      </c>
      <c r="H238" s="50" t="s">
        <v>124</v>
      </c>
      <c r="I238" s="50" t="s">
        <v>141</v>
      </c>
      <c r="J238" s="50" t="s">
        <v>1196</v>
      </c>
      <c r="K238" s="53">
        <v>39880.120000000003</v>
      </c>
      <c r="L238" s="50"/>
    </row>
    <row r="239" spans="1:12" x14ac:dyDescent="0.25">
      <c r="A239" s="50" t="s">
        <v>1110</v>
      </c>
      <c r="B239" s="50" t="s">
        <v>1453</v>
      </c>
      <c r="C239" s="50" t="s">
        <v>1454</v>
      </c>
      <c r="D239" s="50" t="s">
        <v>37</v>
      </c>
      <c r="E239" s="51">
        <v>45351</v>
      </c>
      <c r="F239" s="50" t="s">
        <v>72</v>
      </c>
      <c r="G239" s="50" t="s">
        <v>1455</v>
      </c>
      <c r="H239" s="50" t="s">
        <v>1456</v>
      </c>
      <c r="I239" s="50" t="s">
        <v>90</v>
      </c>
      <c r="J239" s="50" t="s">
        <v>1117</v>
      </c>
      <c r="K239" s="53">
        <v>7090.6</v>
      </c>
      <c r="L239" s="50"/>
    </row>
    <row r="240" spans="1:12" x14ac:dyDescent="0.25">
      <c r="A240" s="50" t="s">
        <v>1110</v>
      </c>
      <c r="B240" s="50" t="s">
        <v>1457</v>
      </c>
      <c r="C240" s="50" t="s">
        <v>1458</v>
      </c>
      <c r="D240" s="50" t="s">
        <v>37</v>
      </c>
      <c r="E240" s="51">
        <v>45351</v>
      </c>
      <c r="F240" s="50" t="s">
        <v>72</v>
      </c>
      <c r="G240" s="50" t="s">
        <v>127</v>
      </c>
      <c r="H240" s="50" t="s">
        <v>128</v>
      </c>
      <c r="I240" s="50" t="s">
        <v>90</v>
      </c>
      <c r="J240" s="50" t="s">
        <v>1117</v>
      </c>
      <c r="K240" s="53">
        <v>4051.08</v>
      </c>
      <c r="L240" s="50"/>
    </row>
    <row r="241" spans="1:12" x14ac:dyDescent="0.25">
      <c r="A241" s="50" t="s">
        <v>1110</v>
      </c>
      <c r="B241" s="50" t="s">
        <v>1459</v>
      </c>
      <c r="C241" s="50" t="s">
        <v>1458</v>
      </c>
      <c r="D241" s="50" t="s">
        <v>37</v>
      </c>
      <c r="E241" s="51">
        <v>45351</v>
      </c>
      <c r="F241" s="50" t="s">
        <v>72</v>
      </c>
      <c r="G241" s="50" t="s">
        <v>127</v>
      </c>
      <c r="H241" s="50" t="s">
        <v>128</v>
      </c>
      <c r="I241" s="50" t="s">
        <v>90</v>
      </c>
      <c r="J241" s="50" t="s">
        <v>1117</v>
      </c>
      <c r="K241" s="53">
        <v>4051.08</v>
      </c>
      <c r="L241" s="50"/>
    </row>
    <row r="242" spans="1:12" x14ac:dyDescent="0.25">
      <c r="A242" s="50" t="s">
        <v>1110</v>
      </c>
      <c r="B242" s="50" t="s">
        <v>1460</v>
      </c>
      <c r="C242" s="50" t="s">
        <v>1458</v>
      </c>
      <c r="D242" s="50" t="s">
        <v>37</v>
      </c>
      <c r="E242" s="51">
        <v>45351</v>
      </c>
      <c r="F242" s="50" t="s">
        <v>72</v>
      </c>
      <c r="G242" s="50" t="s">
        <v>127</v>
      </c>
      <c r="H242" s="50" t="s">
        <v>128</v>
      </c>
      <c r="I242" s="50" t="s">
        <v>90</v>
      </c>
      <c r="J242" s="50" t="s">
        <v>1117</v>
      </c>
      <c r="K242" s="53">
        <v>4051.08</v>
      </c>
      <c r="L242" s="50"/>
    </row>
    <row r="243" spans="1:12" x14ac:dyDescent="0.25">
      <c r="A243" s="50" t="s">
        <v>1110</v>
      </c>
      <c r="B243" s="50" t="s">
        <v>1461</v>
      </c>
      <c r="C243" s="50" t="s">
        <v>1458</v>
      </c>
      <c r="D243" s="50" t="s">
        <v>37</v>
      </c>
      <c r="E243" s="51">
        <v>45351</v>
      </c>
      <c r="F243" s="50" t="s">
        <v>72</v>
      </c>
      <c r="G243" s="50" t="s">
        <v>127</v>
      </c>
      <c r="H243" s="50" t="s">
        <v>128</v>
      </c>
      <c r="I243" s="50" t="s">
        <v>90</v>
      </c>
      <c r="J243" s="50" t="s">
        <v>1117</v>
      </c>
      <c r="K243" s="53">
        <v>4051.08</v>
      </c>
      <c r="L243" s="50"/>
    </row>
    <row r="244" spans="1:12" x14ac:dyDescent="0.25">
      <c r="A244" s="50" t="s">
        <v>1110</v>
      </c>
      <c r="B244" s="50" t="s">
        <v>1462</v>
      </c>
      <c r="C244" s="50" t="s">
        <v>1463</v>
      </c>
      <c r="D244" s="50" t="s">
        <v>37</v>
      </c>
      <c r="E244" s="51">
        <v>45351</v>
      </c>
      <c r="F244" s="50" t="s">
        <v>72</v>
      </c>
      <c r="G244" s="50" t="s">
        <v>100</v>
      </c>
      <c r="H244" s="50" t="s">
        <v>101</v>
      </c>
      <c r="I244" s="50" t="s">
        <v>90</v>
      </c>
      <c r="J244" s="50" t="s">
        <v>1117</v>
      </c>
      <c r="K244" s="53">
        <v>5676.52</v>
      </c>
      <c r="L244" s="50"/>
    </row>
    <row r="245" spans="1:12" x14ac:dyDescent="0.25">
      <c r="A245" s="50" t="s">
        <v>1110</v>
      </c>
      <c r="B245" s="50" t="s">
        <v>1464</v>
      </c>
      <c r="C245" s="50" t="s">
        <v>1463</v>
      </c>
      <c r="D245" s="50" t="s">
        <v>37</v>
      </c>
      <c r="E245" s="51">
        <v>45351</v>
      </c>
      <c r="F245" s="50" t="s">
        <v>72</v>
      </c>
      <c r="G245" s="50" t="s">
        <v>100</v>
      </c>
      <c r="H245" s="50" t="s">
        <v>101</v>
      </c>
      <c r="I245" s="50" t="s">
        <v>90</v>
      </c>
      <c r="J245" s="50" t="s">
        <v>1117</v>
      </c>
      <c r="K245" s="53">
        <v>5676.52</v>
      </c>
      <c r="L245" s="50"/>
    </row>
    <row r="246" spans="1:12" x14ac:dyDescent="0.25">
      <c r="A246" s="50" t="s">
        <v>1110</v>
      </c>
      <c r="B246" s="50" t="s">
        <v>1465</v>
      </c>
      <c r="C246" s="50" t="s">
        <v>1466</v>
      </c>
      <c r="D246" s="50" t="s">
        <v>37</v>
      </c>
      <c r="E246" s="51">
        <v>45351</v>
      </c>
      <c r="F246" s="50" t="s">
        <v>72</v>
      </c>
      <c r="G246" s="50" t="s">
        <v>327</v>
      </c>
      <c r="H246" s="50" t="s">
        <v>328</v>
      </c>
      <c r="I246" s="50" t="s">
        <v>141</v>
      </c>
      <c r="J246" s="50" t="s">
        <v>1196</v>
      </c>
      <c r="K246" s="53">
        <v>30709.439999999999</v>
      </c>
      <c r="L246" s="50"/>
    </row>
    <row r="247" spans="1:12" x14ac:dyDescent="0.25">
      <c r="A247" s="50" t="s">
        <v>1110</v>
      </c>
      <c r="B247" s="50" t="s">
        <v>1467</v>
      </c>
      <c r="C247" s="50" t="s">
        <v>1466</v>
      </c>
      <c r="D247" s="50" t="s">
        <v>37</v>
      </c>
      <c r="E247" s="51">
        <v>45351</v>
      </c>
      <c r="F247" s="50" t="s">
        <v>72</v>
      </c>
      <c r="G247" s="50" t="s">
        <v>327</v>
      </c>
      <c r="H247" s="50" t="s">
        <v>328</v>
      </c>
      <c r="I247" s="50" t="s">
        <v>141</v>
      </c>
      <c r="J247" s="50" t="s">
        <v>1196</v>
      </c>
      <c r="K247" s="53">
        <v>30709.43</v>
      </c>
      <c r="L247" s="50"/>
    </row>
    <row r="248" spans="1:12" x14ac:dyDescent="0.25">
      <c r="A248" s="50" t="s">
        <v>1110</v>
      </c>
      <c r="B248" s="50" t="s">
        <v>1468</v>
      </c>
      <c r="C248" s="50" t="s">
        <v>1469</v>
      </c>
      <c r="D248" s="50" t="s">
        <v>37</v>
      </c>
      <c r="E248" s="51">
        <v>45352</v>
      </c>
      <c r="F248" s="50" t="s">
        <v>72</v>
      </c>
      <c r="G248" s="50" t="s">
        <v>242</v>
      </c>
      <c r="H248" s="50" t="s">
        <v>243</v>
      </c>
      <c r="I248" s="50" t="s">
        <v>90</v>
      </c>
      <c r="J248" s="50" t="s">
        <v>1114</v>
      </c>
      <c r="K248" s="53">
        <v>26384.05</v>
      </c>
      <c r="L248" s="50"/>
    </row>
    <row r="249" spans="1:12" x14ac:dyDescent="0.25">
      <c r="A249" s="50" t="s">
        <v>1110</v>
      </c>
      <c r="B249" s="50" t="s">
        <v>1470</v>
      </c>
      <c r="C249" s="50" t="s">
        <v>1452</v>
      </c>
      <c r="D249" s="50" t="s">
        <v>37</v>
      </c>
      <c r="E249" s="51">
        <v>45351</v>
      </c>
      <c r="F249" s="50" t="s">
        <v>72</v>
      </c>
      <c r="G249" s="50" t="s">
        <v>123</v>
      </c>
      <c r="H249" s="50" t="s">
        <v>124</v>
      </c>
      <c r="I249" s="50" t="s">
        <v>141</v>
      </c>
      <c r="J249" s="50" t="s">
        <v>1196</v>
      </c>
      <c r="K249" s="53">
        <v>39880.120000000003</v>
      </c>
      <c r="L249" s="50"/>
    </row>
    <row r="250" spans="1:12" x14ac:dyDescent="0.25">
      <c r="A250" s="50" t="s">
        <v>1110</v>
      </c>
      <c r="B250" s="50" t="s">
        <v>1471</v>
      </c>
      <c r="C250" s="50" t="s">
        <v>1472</v>
      </c>
      <c r="D250" s="50" t="s">
        <v>37</v>
      </c>
      <c r="E250" s="51">
        <v>45362</v>
      </c>
      <c r="F250" s="50" t="s">
        <v>72</v>
      </c>
      <c r="G250" s="50" t="s">
        <v>1473</v>
      </c>
      <c r="H250" s="50" t="s">
        <v>1474</v>
      </c>
      <c r="I250" s="50" t="s">
        <v>90</v>
      </c>
      <c r="J250" s="50" t="s">
        <v>1117</v>
      </c>
      <c r="K250" s="53">
        <v>4270.03</v>
      </c>
      <c r="L250" s="50"/>
    </row>
    <row r="251" spans="1:12" x14ac:dyDescent="0.25">
      <c r="A251" s="50" t="s">
        <v>1110</v>
      </c>
      <c r="B251" s="50" t="s">
        <v>1475</v>
      </c>
      <c r="C251" s="50" t="s">
        <v>1476</v>
      </c>
      <c r="D251" s="50" t="s">
        <v>37</v>
      </c>
      <c r="E251" s="51">
        <v>45362</v>
      </c>
      <c r="F251" s="50" t="s">
        <v>72</v>
      </c>
      <c r="G251" s="50" t="s">
        <v>250</v>
      </c>
      <c r="H251" s="50" t="s">
        <v>251</v>
      </c>
      <c r="I251" s="50" t="s">
        <v>90</v>
      </c>
      <c r="J251" s="50" t="s">
        <v>1114</v>
      </c>
      <c r="K251" s="53">
        <v>27467</v>
      </c>
      <c r="L251" s="50"/>
    </row>
    <row r="252" spans="1:12" x14ac:dyDescent="0.25">
      <c r="A252" s="50" t="s">
        <v>1110</v>
      </c>
      <c r="B252" s="50" t="s">
        <v>1477</v>
      </c>
      <c r="C252" s="50" t="s">
        <v>1476</v>
      </c>
      <c r="D252" s="50" t="s">
        <v>37</v>
      </c>
      <c r="E252" s="51">
        <v>45362</v>
      </c>
      <c r="F252" s="50" t="s">
        <v>72</v>
      </c>
      <c r="G252" s="50" t="s">
        <v>250</v>
      </c>
      <c r="H252" s="50" t="s">
        <v>251</v>
      </c>
      <c r="I252" s="50" t="s">
        <v>90</v>
      </c>
      <c r="J252" s="50" t="s">
        <v>1114</v>
      </c>
      <c r="K252" s="53">
        <v>27467</v>
      </c>
      <c r="L252" s="50"/>
    </row>
    <row r="253" spans="1:12" x14ac:dyDescent="0.25">
      <c r="A253" s="50" t="s">
        <v>1110</v>
      </c>
      <c r="B253" s="50" t="s">
        <v>1478</v>
      </c>
      <c r="C253" s="50" t="s">
        <v>1476</v>
      </c>
      <c r="D253" s="50" t="s">
        <v>37</v>
      </c>
      <c r="E253" s="51">
        <v>45362</v>
      </c>
      <c r="F253" s="50" t="s">
        <v>72</v>
      </c>
      <c r="G253" s="50" t="s">
        <v>250</v>
      </c>
      <c r="H253" s="50" t="s">
        <v>251</v>
      </c>
      <c r="I253" s="50" t="s">
        <v>90</v>
      </c>
      <c r="J253" s="50" t="s">
        <v>1114</v>
      </c>
      <c r="K253" s="53">
        <v>27467</v>
      </c>
      <c r="L253" s="50"/>
    </row>
    <row r="254" spans="1:12" x14ac:dyDescent="0.25">
      <c r="A254" s="50" t="s">
        <v>1110</v>
      </c>
      <c r="B254" s="50" t="s">
        <v>1479</v>
      </c>
      <c r="C254" s="50" t="s">
        <v>1476</v>
      </c>
      <c r="D254" s="50" t="s">
        <v>37</v>
      </c>
      <c r="E254" s="51">
        <v>45362</v>
      </c>
      <c r="F254" s="50" t="s">
        <v>72</v>
      </c>
      <c r="G254" s="50" t="s">
        <v>250</v>
      </c>
      <c r="H254" s="50" t="s">
        <v>251</v>
      </c>
      <c r="I254" s="50" t="s">
        <v>90</v>
      </c>
      <c r="J254" s="50" t="s">
        <v>1114</v>
      </c>
      <c r="K254" s="53">
        <v>27467</v>
      </c>
      <c r="L254" s="50"/>
    </row>
    <row r="255" spans="1:12" x14ac:dyDescent="0.25">
      <c r="A255" s="50" t="s">
        <v>1110</v>
      </c>
      <c r="B255" s="50" t="s">
        <v>1480</v>
      </c>
      <c r="C255" s="50" t="s">
        <v>1476</v>
      </c>
      <c r="D255" s="50" t="s">
        <v>37</v>
      </c>
      <c r="E255" s="51">
        <v>45362</v>
      </c>
      <c r="F255" s="50" t="s">
        <v>72</v>
      </c>
      <c r="G255" s="50" t="s">
        <v>250</v>
      </c>
      <c r="H255" s="50" t="s">
        <v>251</v>
      </c>
      <c r="I255" s="50" t="s">
        <v>90</v>
      </c>
      <c r="J255" s="50" t="s">
        <v>1114</v>
      </c>
      <c r="K255" s="53">
        <v>27467</v>
      </c>
      <c r="L255" s="50"/>
    </row>
    <row r="256" spans="1:12" x14ac:dyDescent="0.25">
      <c r="A256" s="50" t="s">
        <v>1110</v>
      </c>
      <c r="B256" s="50" t="s">
        <v>1481</v>
      </c>
      <c r="C256" s="50" t="s">
        <v>1448</v>
      </c>
      <c r="D256" s="50" t="s">
        <v>37</v>
      </c>
      <c r="E256" s="51">
        <v>45364</v>
      </c>
      <c r="F256" s="50" t="s">
        <v>72</v>
      </c>
      <c r="G256" s="50" t="s">
        <v>123</v>
      </c>
      <c r="H256" s="50" t="s">
        <v>124</v>
      </c>
      <c r="I256" s="50" t="s">
        <v>141</v>
      </c>
      <c r="J256" s="50" t="s">
        <v>1216</v>
      </c>
      <c r="K256" s="53">
        <v>15323.11</v>
      </c>
      <c r="L256" s="50"/>
    </row>
    <row r="257" spans="1:12" x14ac:dyDescent="0.25">
      <c r="A257" s="50" t="s">
        <v>1110</v>
      </c>
      <c r="B257" s="50" t="s">
        <v>1482</v>
      </c>
      <c r="C257" s="50" t="s">
        <v>1483</v>
      </c>
      <c r="D257" s="50" t="s">
        <v>37</v>
      </c>
      <c r="E257" s="51">
        <v>45377</v>
      </c>
      <c r="F257" s="50" t="s">
        <v>72</v>
      </c>
      <c r="G257" s="50" t="s">
        <v>286</v>
      </c>
      <c r="H257" s="50" t="s">
        <v>287</v>
      </c>
      <c r="I257" s="50" t="s">
        <v>90</v>
      </c>
      <c r="J257" s="50" t="s">
        <v>1117</v>
      </c>
      <c r="K257" s="53">
        <v>9654.7999999999993</v>
      </c>
      <c r="L257" s="50"/>
    </row>
    <row r="258" spans="1:12" x14ac:dyDescent="0.25">
      <c r="A258" s="50" t="s">
        <v>1110</v>
      </c>
      <c r="B258" s="50" t="s">
        <v>1484</v>
      </c>
      <c r="C258" s="50" t="s">
        <v>1483</v>
      </c>
      <c r="D258" s="50" t="s">
        <v>37</v>
      </c>
      <c r="E258" s="51">
        <v>45377</v>
      </c>
      <c r="F258" s="50" t="s">
        <v>72</v>
      </c>
      <c r="G258" s="50" t="s">
        <v>286</v>
      </c>
      <c r="H258" s="50" t="s">
        <v>287</v>
      </c>
      <c r="I258" s="50" t="s">
        <v>90</v>
      </c>
      <c r="J258" s="50" t="s">
        <v>1117</v>
      </c>
      <c r="K258" s="53">
        <v>9654.7999999999993</v>
      </c>
      <c r="L258" s="50"/>
    </row>
    <row r="259" spans="1:12" x14ac:dyDescent="0.25">
      <c r="A259" s="50" t="s">
        <v>1110</v>
      </c>
      <c r="B259" s="50" t="s">
        <v>1485</v>
      </c>
      <c r="C259" s="50" t="s">
        <v>1483</v>
      </c>
      <c r="D259" s="50" t="s">
        <v>37</v>
      </c>
      <c r="E259" s="51">
        <v>45377</v>
      </c>
      <c r="F259" s="50" t="s">
        <v>72</v>
      </c>
      <c r="G259" s="50" t="s">
        <v>474</v>
      </c>
      <c r="H259" s="50" t="s">
        <v>475</v>
      </c>
      <c r="I259" s="50" t="s">
        <v>90</v>
      </c>
      <c r="J259" s="50" t="s">
        <v>1117</v>
      </c>
      <c r="K259" s="53">
        <v>9654.7999999999993</v>
      </c>
      <c r="L259" s="50"/>
    </row>
    <row r="260" spans="1:12" x14ac:dyDescent="0.25">
      <c r="A260" s="50" t="s">
        <v>1110</v>
      </c>
      <c r="B260" s="50" t="s">
        <v>1486</v>
      </c>
      <c r="C260" s="50" t="s">
        <v>1487</v>
      </c>
      <c r="D260" s="50" t="s">
        <v>37</v>
      </c>
      <c r="E260" s="51">
        <v>45377</v>
      </c>
      <c r="F260" s="50" t="s">
        <v>72</v>
      </c>
      <c r="G260" s="50" t="s">
        <v>414</v>
      </c>
      <c r="H260" s="50" t="s">
        <v>415</v>
      </c>
      <c r="I260" s="50" t="s">
        <v>90</v>
      </c>
      <c r="J260" s="50" t="s">
        <v>1114</v>
      </c>
      <c r="K260" s="53">
        <v>28500</v>
      </c>
      <c r="L260" s="50"/>
    </row>
    <row r="261" spans="1:12" x14ac:dyDescent="0.25">
      <c r="A261" s="50" t="s">
        <v>1110</v>
      </c>
      <c r="B261" s="50" t="s">
        <v>1488</v>
      </c>
      <c r="C261" s="50" t="s">
        <v>1487</v>
      </c>
      <c r="D261" s="50" t="s">
        <v>37</v>
      </c>
      <c r="E261" s="51">
        <v>45377</v>
      </c>
      <c r="F261" s="50" t="s">
        <v>72</v>
      </c>
      <c r="G261" s="50" t="s">
        <v>414</v>
      </c>
      <c r="H261" s="50" t="s">
        <v>415</v>
      </c>
      <c r="I261" s="50" t="s">
        <v>90</v>
      </c>
      <c r="J261" s="50" t="s">
        <v>1114</v>
      </c>
      <c r="K261" s="53">
        <v>28500</v>
      </c>
      <c r="L261" s="50"/>
    </row>
    <row r="262" spans="1:12" x14ac:dyDescent="0.25">
      <c r="A262" s="50" t="s">
        <v>1110</v>
      </c>
      <c r="B262" s="50" t="s">
        <v>1489</v>
      </c>
      <c r="C262" s="50" t="s">
        <v>1490</v>
      </c>
      <c r="D262" s="50" t="s">
        <v>37</v>
      </c>
      <c r="E262" s="51">
        <v>45377</v>
      </c>
      <c r="F262" s="50" t="s">
        <v>72</v>
      </c>
      <c r="G262" s="50" t="s">
        <v>286</v>
      </c>
      <c r="H262" s="50" t="s">
        <v>287</v>
      </c>
      <c r="I262" s="50" t="s">
        <v>90</v>
      </c>
      <c r="J262" s="50" t="s">
        <v>1117</v>
      </c>
      <c r="K262" s="53">
        <v>13974</v>
      </c>
      <c r="L262" s="50"/>
    </row>
    <row r="263" spans="1:12" x14ac:dyDescent="0.25">
      <c r="A263" s="50" t="s">
        <v>1110</v>
      </c>
      <c r="B263" s="50" t="s">
        <v>1491</v>
      </c>
      <c r="C263" s="50" t="s">
        <v>1492</v>
      </c>
      <c r="D263" s="50" t="s">
        <v>37</v>
      </c>
      <c r="E263" s="51">
        <v>45378</v>
      </c>
      <c r="F263" s="50" t="s">
        <v>72</v>
      </c>
      <c r="G263" s="50" t="s">
        <v>123</v>
      </c>
      <c r="H263" s="50" t="s">
        <v>124</v>
      </c>
      <c r="I263" s="50" t="s">
        <v>141</v>
      </c>
      <c r="J263" s="50" t="s">
        <v>1216</v>
      </c>
      <c r="K263" s="53">
        <v>5950.22</v>
      </c>
      <c r="L263" s="50"/>
    </row>
    <row r="264" spans="1:12" x14ac:dyDescent="0.25">
      <c r="A264" s="50" t="s">
        <v>1110</v>
      </c>
      <c r="B264" s="50" t="s">
        <v>1493</v>
      </c>
      <c r="C264" s="50" t="s">
        <v>1492</v>
      </c>
      <c r="D264" s="50" t="s">
        <v>37</v>
      </c>
      <c r="E264" s="51">
        <v>45378</v>
      </c>
      <c r="F264" s="50" t="s">
        <v>72</v>
      </c>
      <c r="G264" s="50" t="s">
        <v>123</v>
      </c>
      <c r="H264" s="50" t="s">
        <v>124</v>
      </c>
      <c r="I264" s="50" t="s">
        <v>141</v>
      </c>
      <c r="J264" s="50" t="s">
        <v>1216</v>
      </c>
      <c r="K264" s="53">
        <v>5950.21</v>
      </c>
      <c r="L264" s="50"/>
    </row>
    <row r="265" spans="1:12" x14ac:dyDescent="0.25">
      <c r="A265" s="50" t="s">
        <v>1110</v>
      </c>
      <c r="B265" s="50" t="s">
        <v>1494</v>
      </c>
      <c r="C265" s="50" t="s">
        <v>1495</v>
      </c>
      <c r="D265" s="50" t="s">
        <v>37</v>
      </c>
      <c r="E265" s="51">
        <v>45380</v>
      </c>
      <c r="F265" s="50" t="s">
        <v>72</v>
      </c>
      <c r="G265" s="50" t="s">
        <v>234</v>
      </c>
      <c r="H265" s="50" t="s">
        <v>235</v>
      </c>
      <c r="I265" s="50" t="s">
        <v>141</v>
      </c>
      <c r="J265" s="50" t="s">
        <v>1216</v>
      </c>
      <c r="K265" s="53">
        <v>3103.89</v>
      </c>
      <c r="L265" s="50"/>
    </row>
    <row r="266" spans="1:12" x14ac:dyDescent="0.25">
      <c r="A266" s="50" t="s">
        <v>1110</v>
      </c>
      <c r="B266" s="50" t="s">
        <v>1496</v>
      </c>
      <c r="C266" s="50" t="s">
        <v>1321</v>
      </c>
      <c r="D266" s="50" t="s">
        <v>37</v>
      </c>
      <c r="E266" s="51">
        <v>45379</v>
      </c>
      <c r="F266" s="50" t="s">
        <v>72</v>
      </c>
      <c r="G266" s="50" t="s">
        <v>123</v>
      </c>
      <c r="H266" s="50" t="s">
        <v>124</v>
      </c>
      <c r="I266" s="50" t="s">
        <v>141</v>
      </c>
      <c r="J266" s="50" t="s">
        <v>1216</v>
      </c>
      <c r="K266" s="53">
        <v>3654.68</v>
      </c>
      <c r="L266" s="50"/>
    </row>
    <row r="267" spans="1:12" x14ac:dyDescent="0.25">
      <c r="A267" s="50" t="s">
        <v>1110</v>
      </c>
      <c r="B267" s="50" t="s">
        <v>1497</v>
      </c>
      <c r="C267" s="50" t="s">
        <v>1498</v>
      </c>
      <c r="D267" s="50" t="s">
        <v>37</v>
      </c>
      <c r="E267" s="51">
        <v>45379</v>
      </c>
      <c r="F267" s="50" t="s">
        <v>72</v>
      </c>
      <c r="G267" s="50" t="s">
        <v>100</v>
      </c>
      <c r="H267" s="50" t="s">
        <v>101</v>
      </c>
      <c r="I267" s="50" t="s">
        <v>141</v>
      </c>
      <c r="J267" s="50" t="s">
        <v>1196</v>
      </c>
      <c r="K267" s="53">
        <v>24103.200000000001</v>
      </c>
      <c r="L267" s="50"/>
    </row>
    <row r="268" spans="1:12" x14ac:dyDescent="0.25">
      <c r="A268" s="50" t="s">
        <v>1110</v>
      </c>
      <c r="B268" s="50" t="s">
        <v>1499</v>
      </c>
      <c r="C268" s="50" t="s">
        <v>1500</v>
      </c>
      <c r="D268" s="50" t="s">
        <v>37</v>
      </c>
      <c r="E268" s="51">
        <v>45391</v>
      </c>
      <c r="F268" s="50" t="s">
        <v>72</v>
      </c>
      <c r="G268" s="50" t="s">
        <v>265</v>
      </c>
      <c r="H268" s="50" t="s">
        <v>266</v>
      </c>
      <c r="I268" s="50" t="s">
        <v>90</v>
      </c>
      <c r="J268" s="50" t="s">
        <v>1117</v>
      </c>
      <c r="K268" s="53">
        <v>11320.16</v>
      </c>
      <c r="L268" s="50"/>
    </row>
    <row r="269" spans="1:12" x14ac:dyDescent="0.25">
      <c r="A269" s="50" t="s">
        <v>1110</v>
      </c>
      <c r="B269" s="50" t="s">
        <v>1501</v>
      </c>
      <c r="C269" s="50" t="s">
        <v>1500</v>
      </c>
      <c r="D269" s="50" t="s">
        <v>37</v>
      </c>
      <c r="E269" s="51">
        <v>45391</v>
      </c>
      <c r="F269" s="50" t="s">
        <v>72</v>
      </c>
      <c r="G269" s="50" t="s">
        <v>265</v>
      </c>
      <c r="H269" s="50" t="s">
        <v>266</v>
      </c>
      <c r="I269" s="50" t="s">
        <v>90</v>
      </c>
      <c r="J269" s="50" t="s">
        <v>1117</v>
      </c>
      <c r="K269" s="53">
        <v>11320.15</v>
      </c>
      <c r="L269" s="50"/>
    </row>
    <row r="270" spans="1:12" x14ac:dyDescent="0.25">
      <c r="A270" s="50" t="s">
        <v>1110</v>
      </c>
      <c r="B270" s="50" t="s">
        <v>1502</v>
      </c>
      <c r="C270" s="50" t="s">
        <v>1503</v>
      </c>
      <c r="D270" s="50" t="s">
        <v>37</v>
      </c>
      <c r="E270" s="51">
        <v>45391</v>
      </c>
      <c r="F270" s="50" t="s">
        <v>72</v>
      </c>
      <c r="G270" s="50" t="s">
        <v>1001</v>
      </c>
      <c r="H270" s="50" t="s">
        <v>1002</v>
      </c>
      <c r="I270" s="50" t="s">
        <v>90</v>
      </c>
      <c r="J270" s="50" t="s">
        <v>1117</v>
      </c>
      <c r="K270" s="53">
        <v>5989.5</v>
      </c>
      <c r="L270" s="50"/>
    </row>
    <row r="271" spans="1:12" x14ac:dyDescent="0.25">
      <c r="A271" s="50" t="s">
        <v>1110</v>
      </c>
      <c r="B271" s="50" t="s">
        <v>1504</v>
      </c>
      <c r="C271" s="50" t="s">
        <v>1500</v>
      </c>
      <c r="D271" s="50" t="s">
        <v>37</v>
      </c>
      <c r="E271" s="51">
        <v>45391</v>
      </c>
      <c r="F271" s="50" t="s">
        <v>72</v>
      </c>
      <c r="G271" s="50" t="s">
        <v>317</v>
      </c>
      <c r="H271" s="50" t="s">
        <v>318</v>
      </c>
      <c r="I271" s="50" t="s">
        <v>90</v>
      </c>
      <c r="J271" s="50" t="s">
        <v>1117</v>
      </c>
      <c r="K271" s="53">
        <v>11320.16</v>
      </c>
      <c r="L271" s="50"/>
    </row>
    <row r="272" spans="1:12" x14ac:dyDescent="0.25">
      <c r="A272" s="50" t="s">
        <v>1110</v>
      </c>
      <c r="B272" s="50" t="s">
        <v>1505</v>
      </c>
      <c r="C272" s="50" t="s">
        <v>1506</v>
      </c>
      <c r="D272" s="50" t="s">
        <v>37</v>
      </c>
      <c r="E272" s="51">
        <v>45391</v>
      </c>
      <c r="F272" s="50" t="s">
        <v>72</v>
      </c>
      <c r="G272" s="50" t="s">
        <v>100</v>
      </c>
      <c r="H272" s="50" t="s">
        <v>101</v>
      </c>
      <c r="I272" s="50" t="s">
        <v>90</v>
      </c>
      <c r="J272" s="50" t="s">
        <v>1117</v>
      </c>
      <c r="K272" s="53">
        <v>10672.2</v>
      </c>
      <c r="L272" s="50"/>
    </row>
    <row r="273" spans="1:12" x14ac:dyDescent="0.25">
      <c r="A273" s="50" t="s">
        <v>1110</v>
      </c>
      <c r="B273" s="50" t="s">
        <v>1507</v>
      </c>
      <c r="C273" s="50" t="s">
        <v>1506</v>
      </c>
      <c r="D273" s="50" t="s">
        <v>37</v>
      </c>
      <c r="E273" s="51">
        <v>45391</v>
      </c>
      <c r="F273" s="50" t="s">
        <v>72</v>
      </c>
      <c r="G273" s="50" t="s">
        <v>100</v>
      </c>
      <c r="H273" s="50" t="s">
        <v>101</v>
      </c>
      <c r="I273" s="50" t="s">
        <v>90</v>
      </c>
      <c r="J273" s="50" t="s">
        <v>1117</v>
      </c>
      <c r="K273" s="53">
        <v>10672.2</v>
      </c>
      <c r="L273" s="50"/>
    </row>
    <row r="274" spans="1:12" x14ac:dyDescent="0.25">
      <c r="A274" s="50" t="s">
        <v>1110</v>
      </c>
      <c r="B274" s="50" t="s">
        <v>1508</v>
      </c>
      <c r="C274" s="50" t="s">
        <v>1509</v>
      </c>
      <c r="D274" s="50" t="s">
        <v>37</v>
      </c>
      <c r="E274" s="51">
        <v>45391</v>
      </c>
      <c r="F274" s="50" t="s">
        <v>72</v>
      </c>
      <c r="G274" s="50" t="s">
        <v>100</v>
      </c>
      <c r="H274" s="50" t="s">
        <v>101</v>
      </c>
      <c r="I274" s="50" t="s">
        <v>90</v>
      </c>
      <c r="J274" s="50" t="s">
        <v>1117</v>
      </c>
      <c r="K274" s="53">
        <v>15681.6</v>
      </c>
      <c r="L274" s="50"/>
    </row>
    <row r="275" spans="1:12" x14ac:dyDescent="0.25">
      <c r="A275" s="50" t="s">
        <v>1110</v>
      </c>
      <c r="B275" s="50" t="s">
        <v>1510</v>
      </c>
      <c r="C275" s="50" t="s">
        <v>1509</v>
      </c>
      <c r="D275" s="50" t="s">
        <v>37</v>
      </c>
      <c r="E275" s="51">
        <v>45391</v>
      </c>
      <c r="F275" s="50" t="s">
        <v>72</v>
      </c>
      <c r="G275" s="50" t="s">
        <v>100</v>
      </c>
      <c r="H275" s="50" t="s">
        <v>101</v>
      </c>
      <c r="I275" s="50" t="s">
        <v>90</v>
      </c>
      <c r="J275" s="50" t="s">
        <v>1117</v>
      </c>
      <c r="K275" s="53">
        <v>15681.6</v>
      </c>
      <c r="L275" s="50"/>
    </row>
    <row r="276" spans="1:12" x14ac:dyDescent="0.25">
      <c r="A276" s="50" t="s">
        <v>1110</v>
      </c>
      <c r="B276" s="50" t="s">
        <v>1511</v>
      </c>
      <c r="C276" s="50" t="s">
        <v>1509</v>
      </c>
      <c r="D276" s="50" t="s">
        <v>37</v>
      </c>
      <c r="E276" s="51">
        <v>45391</v>
      </c>
      <c r="F276" s="50" t="s">
        <v>72</v>
      </c>
      <c r="G276" s="50" t="s">
        <v>100</v>
      </c>
      <c r="H276" s="50" t="s">
        <v>101</v>
      </c>
      <c r="I276" s="50" t="s">
        <v>90</v>
      </c>
      <c r="J276" s="50" t="s">
        <v>1114</v>
      </c>
      <c r="K276" s="53">
        <v>36617.78</v>
      </c>
      <c r="L276" s="50"/>
    </row>
    <row r="277" spans="1:12" x14ac:dyDescent="0.25">
      <c r="A277" s="50" t="s">
        <v>1110</v>
      </c>
      <c r="B277" s="50" t="s">
        <v>1512</v>
      </c>
      <c r="C277" s="50" t="s">
        <v>1509</v>
      </c>
      <c r="D277" s="50" t="s">
        <v>37</v>
      </c>
      <c r="E277" s="51">
        <v>45391</v>
      </c>
      <c r="F277" s="50" t="s">
        <v>72</v>
      </c>
      <c r="G277" s="50" t="s">
        <v>100</v>
      </c>
      <c r="H277" s="50" t="s">
        <v>101</v>
      </c>
      <c r="I277" s="50" t="s">
        <v>90</v>
      </c>
      <c r="J277" s="50" t="s">
        <v>1114</v>
      </c>
      <c r="K277" s="53">
        <v>36617.769999999997</v>
      </c>
      <c r="L277" s="50"/>
    </row>
    <row r="278" spans="1:12" x14ac:dyDescent="0.25">
      <c r="A278" s="50" t="s">
        <v>1110</v>
      </c>
      <c r="B278" s="50" t="s">
        <v>1513</v>
      </c>
      <c r="C278" s="50" t="s">
        <v>1514</v>
      </c>
      <c r="D278" s="50" t="s">
        <v>37</v>
      </c>
      <c r="E278" s="51">
        <v>45391</v>
      </c>
      <c r="F278" s="50" t="s">
        <v>72</v>
      </c>
      <c r="G278" s="50" t="s">
        <v>100</v>
      </c>
      <c r="H278" s="50" t="s">
        <v>101</v>
      </c>
      <c r="I278" s="50" t="s">
        <v>90</v>
      </c>
      <c r="J278" s="50" t="s">
        <v>1117</v>
      </c>
      <c r="K278" s="53">
        <v>17206.2</v>
      </c>
      <c r="L278" s="50"/>
    </row>
    <row r="279" spans="1:12" x14ac:dyDescent="0.25">
      <c r="A279" s="50" t="s">
        <v>1110</v>
      </c>
      <c r="B279" s="50" t="s">
        <v>1515</v>
      </c>
      <c r="C279" s="50" t="s">
        <v>1516</v>
      </c>
      <c r="D279" s="50" t="s">
        <v>37</v>
      </c>
      <c r="E279" s="51">
        <v>45391</v>
      </c>
      <c r="F279" s="50" t="s">
        <v>72</v>
      </c>
      <c r="G279" s="50" t="s">
        <v>100</v>
      </c>
      <c r="H279" s="50" t="s">
        <v>101</v>
      </c>
      <c r="I279" s="50" t="s">
        <v>90</v>
      </c>
      <c r="J279" s="50" t="s">
        <v>1117</v>
      </c>
      <c r="K279" s="53">
        <v>12409.16</v>
      </c>
      <c r="L279" s="50"/>
    </row>
    <row r="280" spans="1:12" x14ac:dyDescent="0.25">
      <c r="A280" s="50" t="s">
        <v>1110</v>
      </c>
      <c r="B280" s="50" t="s">
        <v>1517</v>
      </c>
      <c r="C280" s="50" t="s">
        <v>1518</v>
      </c>
      <c r="D280" s="50" t="s">
        <v>37</v>
      </c>
      <c r="E280" s="51">
        <v>45391</v>
      </c>
      <c r="F280" s="50" t="s">
        <v>72</v>
      </c>
      <c r="G280" s="50" t="s">
        <v>100</v>
      </c>
      <c r="H280" s="50" t="s">
        <v>101</v>
      </c>
      <c r="I280" s="50" t="s">
        <v>90</v>
      </c>
      <c r="J280" s="50" t="s">
        <v>1117</v>
      </c>
      <c r="K280" s="53">
        <v>11216.7</v>
      </c>
      <c r="L280" s="50"/>
    </row>
    <row r="281" spans="1:12" x14ac:dyDescent="0.25">
      <c r="A281" s="50" t="s">
        <v>1110</v>
      </c>
      <c r="B281" s="50" t="s">
        <v>1519</v>
      </c>
      <c r="C281" s="50" t="s">
        <v>1518</v>
      </c>
      <c r="D281" s="50" t="s">
        <v>37</v>
      </c>
      <c r="E281" s="51">
        <v>45391</v>
      </c>
      <c r="F281" s="50" t="s">
        <v>72</v>
      </c>
      <c r="G281" s="50" t="s">
        <v>100</v>
      </c>
      <c r="H281" s="50" t="s">
        <v>101</v>
      </c>
      <c r="I281" s="50" t="s">
        <v>90</v>
      </c>
      <c r="J281" s="50" t="s">
        <v>1117</v>
      </c>
      <c r="K281" s="53">
        <v>11216.7</v>
      </c>
      <c r="L281" s="50"/>
    </row>
    <row r="282" spans="1:12" x14ac:dyDescent="0.25">
      <c r="A282" s="50" t="s">
        <v>1110</v>
      </c>
      <c r="B282" s="50" t="s">
        <v>1520</v>
      </c>
      <c r="C282" s="50" t="s">
        <v>1518</v>
      </c>
      <c r="D282" s="50" t="s">
        <v>37</v>
      </c>
      <c r="E282" s="51">
        <v>45391</v>
      </c>
      <c r="F282" s="50" t="s">
        <v>72</v>
      </c>
      <c r="G282" s="50" t="s">
        <v>100</v>
      </c>
      <c r="H282" s="50" t="s">
        <v>101</v>
      </c>
      <c r="I282" s="50" t="s">
        <v>90</v>
      </c>
      <c r="J282" s="50" t="s">
        <v>1117</v>
      </c>
      <c r="K282" s="53">
        <v>11216.7</v>
      </c>
      <c r="L282" s="50"/>
    </row>
    <row r="283" spans="1:12" x14ac:dyDescent="0.25">
      <c r="A283" s="50" t="s">
        <v>1110</v>
      </c>
      <c r="B283" s="50" t="s">
        <v>1521</v>
      </c>
      <c r="C283" s="50" t="s">
        <v>1518</v>
      </c>
      <c r="D283" s="50" t="s">
        <v>37</v>
      </c>
      <c r="E283" s="51">
        <v>45391</v>
      </c>
      <c r="F283" s="50" t="s">
        <v>72</v>
      </c>
      <c r="G283" s="50" t="s">
        <v>100</v>
      </c>
      <c r="H283" s="50" t="s">
        <v>101</v>
      </c>
      <c r="I283" s="50" t="s">
        <v>90</v>
      </c>
      <c r="J283" s="50" t="s">
        <v>1117</v>
      </c>
      <c r="K283" s="53">
        <v>11216.7</v>
      </c>
      <c r="L283" s="50"/>
    </row>
    <row r="284" spans="1:12" x14ac:dyDescent="0.25">
      <c r="A284" s="50" t="s">
        <v>1110</v>
      </c>
      <c r="B284" s="50" t="s">
        <v>1522</v>
      </c>
      <c r="C284" s="50" t="s">
        <v>1506</v>
      </c>
      <c r="D284" s="50" t="s">
        <v>37</v>
      </c>
      <c r="E284" s="51">
        <v>45391</v>
      </c>
      <c r="F284" s="50" t="s">
        <v>72</v>
      </c>
      <c r="G284" s="50" t="s">
        <v>100</v>
      </c>
      <c r="H284" s="50" t="s">
        <v>101</v>
      </c>
      <c r="I284" s="50" t="s">
        <v>90</v>
      </c>
      <c r="J284" s="50" t="s">
        <v>1117</v>
      </c>
      <c r="K284" s="53">
        <v>6425.1</v>
      </c>
      <c r="L284" s="50"/>
    </row>
    <row r="285" spans="1:12" x14ac:dyDescent="0.25">
      <c r="A285" s="50" t="s">
        <v>1110</v>
      </c>
      <c r="B285" s="50" t="s">
        <v>1523</v>
      </c>
      <c r="C285" s="50" t="s">
        <v>1506</v>
      </c>
      <c r="D285" s="50" t="s">
        <v>37</v>
      </c>
      <c r="E285" s="51">
        <v>45391</v>
      </c>
      <c r="F285" s="50" t="s">
        <v>72</v>
      </c>
      <c r="G285" s="50" t="s">
        <v>100</v>
      </c>
      <c r="H285" s="50" t="s">
        <v>101</v>
      </c>
      <c r="I285" s="50" t="s">
        <v>90</v>
      </c>
      <c r="J285" s="50" t="s">
        <v>1117</v>
      </c>
      <c r="K285" s="53">
        <v>6425.1</v>
      </c>
      <c r="L285" s="50"/>
    </row>
    <row r="286" spans="1:12" x14ac:dyDescent="0.25">
      <c r="A286" s="50" t="s">
        <v>1110</v>
      </c>
      <c r="B286" s="50" t="s">
        <v>1524</v>
      </c>
      <c r="C286" s="50" t="s">
        <v>1525</v>
      </c>
      <c r="D286" s="50" t="s">
        <v>37</v>
      </c>
      <c r="E286" s="51">
        <v>45391</v>
      </c>
      <c r="F286" s="50" t="s">
        <v>72</v>
      </c>
      <c r="G286" s="50" t="s">
        <v>100</v>
      </c>
      <c r="H286" s="50" t="s">
        <v>101</v>
      </c>
      <c r="I286" s="50" t="s">
        <v>90</v>
      </c>
      <c r="J286" s="50" t="s">
        <v>1117</v>
      </c>
      <c r="K286" s="53">
        <v>17206.2</v>
      </c>
      <c r="L286" s="50"/>
    </row>
    <row r="287" spans="1:12" x14ac:dyDescent="0.25">
      <c r="A287" s="50" t="s">
        <v>1110</v>
      </c>
      <c r="B287" s="50" t="s">
        <v>1526</v>
      </c>
      <c r="C287" s="50" t="s">
        <v>1525</v>
      </c>
      <c r="D287" s="50" t="s">
        <v>37</v>
      </c>
      <c r="E287" s="51">
        <v>45391</v>
      </c>
      <c r="F287" s="50" t="s">
        <v>72</v>
      </c>
      <c r="G287" s="50" t="s">
        <v>100</v>
      </c>
      <c r="H287" s="50" t="s">
        <v>101</v>
      </c>
      <c r="I287" s="50" t="s">
        <v>90</v>
      </c>
      <c r="J287" s="50" t="s">
        <v>1117</v>
      </c>
      <c r="K287" s="53">
        <v>17206.2</v>
      </c>
      <c r="L287" s="50"/>
    </row>
    <row r="288" spans="1:12" x14ac:dyDescent="0.25">
      <c r="A288" s="50" t="s">
        <v>1110</v>
      </c>
      <c r="B288" s="50" t="s">
        <v>1527</v>
      </c>
      <c r="C288" s="50" t="s">
        <v>1525</v>
      </c>
      <c r="D288" s="50" t="s">
        <v>37</v>
      </c>
      <c r="E288" s="51">
        <v>45391</v>
      </c>
      <c r="F288" s="50" t="s">
        <v>72</v>
      </c>
      <c r="G288" s="50" t="s">
        <v>100</v>
      </c>
      <c r="H288" s="50" t="s">
        <v>101</v>
      </c>
      <c r="I288" s="50" t="s">
        <v>90</v>
      </c>
      <c r="J288" s="50" t="s">
        <v>1117</v>
      </c>
      <c r="K288" s="53">
        <v>17206.2</v>
      </c>
      <c r="L288" s="50"/>
    </row>
    <row r="289" spans="1:12" x14ac:dyDescent="0.25">
      <c r="A289" s="50" t="s">
        <v>1110</v>
      </c>
      <c r="B289" s="50" t="s">
        <v>1528</v>
      </c>
      <c r="C289" s="50" t="s">
        <v>1525</v>
      </c>
      <c r="D289" s="50" t="s">
        <v>37</v>
      </c>
      <c r="E289" s="51">
        <v>45391</v>
      </c>
      <c r="F289" s="50" t="s">
        <v>72</v>
      </c>
      <c r="G289" s="50" t="s">
        <v>100</v>
      </c>
      <c r="H289" s="50" t="s">
        <v>101</v>
      </c>
      <c r="I289" s="50" t="s">
        <v>90</v>
      </c>
      <c r="J289" s="50" t="s">
        <v>1117</v>
      </c>
      <c r="K289" s="53">
        <v>17206.2</v>
      </c>
      <c r="L289" s="50"/>
    </row>
    <row r="290" spans="1:12" x14ac:dyDescent="0.25">
      <c r="A290" s="50" t="s">
        <v>1110</v>
      </c>
      <c r="B290" s="50" t="s">
        <v>1529</v>
      </c>
      <c r="C290" s="50" t="s">
        <v>1525</v>
      </c>
      <c r="D290" s="50" t="s">
        <v>37</v>
      </c>
      <c r="E290" s="51">
        <v>45391</v>
      </c>
      <c r="F290" s="50" t="s">
        <v>72</v>
      </c>
      <c r="G290" s="50" t="s">
        <v>100</v>
      </c>
      <c r="H290" s="50" t="s">
        <v>101</v>
      </c>
      <c r="I290" s="50" t="s">
        <v>90</v>
      </c>
      <c r="J290" s="50" t="s">
        <v>1117</v>
      </c>
      <c r="K290" s="53">
        <v>16770.599999999999</v>
      </c>
      <c r="L290" s="50"/>
    </row>
    <row r="291" spans="1:12" x14ac:dyDescent="0.25">
      <c r="A291" s="50" t="s">
        <v>1110</v>
      </c>
      <c r="B291" s="50" t="s">
        <v>1530</v>
      </c>
      <c r="C291" s="50" t="s">
        <v>1525</v>
      </c>
      <c r="D291" s="50" t="s">
        <v>37</v>
      </c>
      <c r="E291" s="51">
        <v>45391</v>
      </c>
      <c r="F291" s="50" t="s">
        <v>72</v>
      </c>
      <c r="G291" s="50" t="s">
        <v>100</v>
      </c>
      <c r="H291" s="50" t="s">
        <v>101</v>
      </c>
      <c r="I291" s="50" t="s">
        <v>90</v>
      </c>
      <c r="J291" s="50" t="s">
        <v>1117</v>
      </c>
      <c r="K291" s="53">
        <v>16770.599999999999</v>
      </c>
      <c r="L291" s="50"/>
    </row>
    <row r="292" spans="1:12" x14ac:dyDescent="0.25">
      <c r="A292" s="50" t="s">
        <v>1110</v>
      </c>
      <c r="B292" s="50" t="s">
        <v>1531</v>
      </c>
      <c r="C292" s="50" t="s">
        <v>1525</v>
      </c>
      <c r="D292" s="50" t="s">
        <v>37</v>
      </c>
      <c r="E292" s="51">
        <v>45391</v>
      </c>
      <c r="F292" s="50" t="s">
        <v>72</v>
      </c>
      <c r="G292" s="50" t="s">
        <v>100</v>
      </c>
      <c r="H292" s="50" t="s">
        <v>101</v>
      </c>
      <c r="I292" s="50" t="s">
        <v>90</v>
      </c>
      <c r="J292" s="50" t="s">
        <v>1117</v>
      </c>
      <c r="K292" s="53">
        <v>16770.599999999999</v>
      </c>
      <c r="L292" s="50"/>
    </row>
    <row r="293" spans="1:12" x14ac:dyDescent="0.25">
      <c r="A293" s="50" t="s">
        <v>1110</v>
      </c>
      <c r="B293" s="50" t="s">
        <v>1532</v>
      </c>
      <c r="C293" s="50" t="s">
        <v>1525</v>
      </c>
      <c r="D293" s="50" t="s">
        <v>37</v>
      </c>
      <c r="E293" s="51">
        <v>45391</v>
      </c>
      <c r="F293" s="50" t="s">
        <v>72</v>
      </c>
      <c r="G293" s="50" t="s">
        <v>100</v>
      </c>
      <c r="H293" s="50" t="s">
        <v>101</v>
      </c>
      <c r="I293" s="50" t="s">
        <v>90</v>
      </c>
      <c r="J293" s="50" t="s">
        <v>1117</v>
      </c>
      <c r="K293" s="53">
        <v>16770.599999999999</v>
      </c>
      <c r="L293" s="50"/>
    </row>
    <row r="294" spans="1:12" x14ac:dyDescent="0.25">
      <c r="A294" s="50" t="s">
        <v>1110</v>
      </c>
      <c r="B294" s="50" t="s">
        <v>1533</v>
      </c>
      <c r="C294" s="50" t="s">
        <v>1525</v>
      </c>
      <c r="D294" s="50" t="s">
        <v>37</v>
      </c>
      <c r="E294" s="51">
        <v>45391</v>
      </c>
      <c r="F294" s="50" t="s">
        <v>72</v>
      </c>
      <c r="G294" s="50" t="s">
        <v>100</v>
      </c>
      <c r="H294" s="50" t="s">
        <v>101</v>
      </c>
      <c r="I294" s="50" t="s">
        <v>90</v>
      </c>
      <c r="J294" s="50" t="s">
        <v>1117</v>
      </c>
      <c r="K294" s="53">
        <v>9256.5</v>
      </c>
      <c r="L294" s="50"/>
    </row>
    <row r="295" spans="1:12" x14ac:dyDescent="0.25">
      <c r="A295" s="50" t="s">
        <v>1110</v>
      </c>
      <c r="B295" s="50" t="s">
        <v>1534</v>
      </c>
      <c r="C295" s="50" t="s">
        <v>1525</v>
      </c>
      <c r="D295" s="50" t="s">
        <v>37</v>
      </c>
      <c r="E295" s="51">
        <v>45391</v>
      </c>
      <c r="F295" s="50" t="s">
        <v>72</v>
      </c>
      <c r="G295" s="50" t="s">
        <v>100</v>
      </c>
      <c r="H295" s="50" t="s">
        <v>101</v>
      </c>
      <c r="I295" s="50" t="s">
        <v>90</v>
      </c>
      <c r="J295" s="50" t="s">
        <v>1117</v>
      </c>
      <c r="K295" s="53">
        <v>9256.5</v>
      </c>
      <c r="L295" s="50"/>
    </row>
    <row r="296" spans="1:12" x14ac:dyDescent="0.25">
      <c r="A296" s="50" t="s">
        <v>1110</v>
      </c>
      <c r="B296" s="50" t="s">
        <v>1535</v>
      </c>
      <c r="C296" s="50" t="s">
        <v>1525</v>
      </c>
      <c r="D296" s="50" t="s">
        <v>37</v>
      </c>
      <c r="E296" s="51">
        <v>45391</v>
      </c>
      <c r="F296" s="50" t="s">
        <v>72</v>
      </c>
      <c r="G296" s="50" t="s">
        <v>499</v>
      </c>
      <c r="H296" s="50" t="s">
        <v>500</v>
      </c>
      <c r="I296" s="50" t="s">
        <v>90</v>
      </c>
      <c r="J296" s="50" t="s">
        <v>1117</v>
      </c>
      <c r="K296" s="53">
        <v>9256.5</v>
      </c>
      <c r="L296" s="50"/>
    </row>
    <row r="297" spans="1:12" x14ac:dyDescent="0.25">
      <c r="A297" s="50" t="s">
        <v>1110</v>
      </c>
      <c r="B297" s="50" t="s">
        <v>1536</v>
      </c>
      <c r="C297" s="50" t="s">
        <v>1525</v>
      </c>
      <c r="D297" s="50" t="s">
        <v>37</v>
      </c>
      <c r="E297" s="51">
        <v>45391</v>
      </c>
      <c r="F297" s="50" t="s">
        <v>72</v>
      </c>
      <c r="G297" s="50" t="s">
        <v>499</v>
      </c>
      <c r="H297" s="50" t="s">
        <v>500</v>
      </c>
      <c r="I297" s="50" t="s">
        <v>90</v>
      </c>
      <c r="J297" s="50" t="s">
        <v>1117</v>
      </c>
      <c r="K297" s="53">
        <v>9256.5</v>
      </c>
      <c r="L297" s="50"/>
    </row>
    <row r="298" spans="1:12" x14ac:dyDescent="0.25">
      <c r="A298" s="50" t="s">
        <v>1110</v>
      </c>
      <c r="B298" s="50" t="s">
        <v>1537</v>
      </c>
      <c r="C298" s="50" t="s">
        <v>1500</v>
      </c>
      <c r="D298" s="50" t="s">
        <v>37</v>
      </c>
      <c r="E298" s="51">
        <v>45391</v>
      </c>
      <c r="F298" s="50" t="s">
        <v>72</v>
      </c>
      <c r="G298" s="50" t="s">
        <v>97</v>
      </c>
      <c r="H298" s="50" t="s">
        <v>98</v>
      </c>
      <c r="I298" s="50" t="s">
        <v>90</v>
      </c>
      <c r="J298" s="50" t="s">
        <v>1117</v>
      </c>
      <c r="K298" s="53">
        <v>13498.16</v>
      </c>
      <c r="L298" s="50"/>
    </row>
    <row r="299" spans="1:12" x14ac:dyDescent="0.25">
      <c r="A299" s="50" t="s">
        <v>1110</v>
      </c>
      <c r="B299" s="50" t="s">
        <v>1538</v>
      </c>
      <c r="C299" s="50" t="s">
        <v>1500</v>
      </c>
      <c r="D299" s="50" t="s">
        <v>37</v>
      </c>
      <c r="E299" s="51">
        <v>45391</v>
      </c>
      <c r="F299" s="50" t="s">
        <v>72</v>
      </c>
      <c r="G299" s="50" t="s">
        <v>97</v>
      </c>
      <c r="H299" s="50" t="s">
        <v>98</v>
      </c>
      <c r="I299" s="50" t="s">
        <v>90</v>
      </c>
      <c r="J299" s="50" t="s">
        <v>1117</v>
      </c>
      <c r="K299" s="53">
        <v>13498.16</v>
      </c>
      <c r="L299" s="50"/>
    </row>
    <row r="300" spans="1:12" x14ac:dyDescent="0.25">
      <c r="A300" s="50" t="s">
        <v>1110</v>
      </c>
      <c r="B300" s="50" t="s">
        <v>1539</v>
      </c>
      <c r="C300" s="50" t="s">
        <v>1500</v>
      </c>
      <c r="D300" s="50" t="s">
        <v>37</v>
      </c>
      <c r="E300" s="51">
        <v>45391</v>
      </c>
      <c r="F300" s="50" t="s">
        <v>72</v>
      </c>
      <c r="G300" s="50" t="s">
        <v>97</v>
      </c>
      <c r="H300" s="50" t="s">
        <v>98</v>
      </c>
      <c r="I300" s="50" t="s">
        <v>90</v>
      </c>
      <c r="J300" s="50" t="s">
        <v>1117</v>
      </c>
      <c r="K300" s="53">
        <v>13498.16</v>
      </c>
      <c r="L300" s="50"/>
    </row>
    <row r="301" spans="1:12" x14ac:dyDescent="0.25">
      <c r="A301" s="50" t="s">
        <v>1110</v>
      </c>
      <c r="B301" s="50" t="s">
        <v>1540</v>
      </c>
      <c r="C301" s="50" t="s">
        <v>1500</v>
      </c>
      <c r="D301" s="50" t="s">
        <v>37</v>
      </c>
      <c r="E301" s="51">
        <v>45391</v>
      </c>
      <c r="F301" s="50" t="s">
        <v>72</v>
      </c>
      <c r="G301" s="50" t="s">
        <v>97</v>
      </c>
      <c r="H301" s="50" t="s">
        <v>98</v>
      </c>
      <c r="I301" s="50" t="s">
        <v>90</v>
      </c>
      <c r="J301" s="50" t="s">
        <v>1117</v>
      </c>
      <c r="K301" s="53">
        <v>13498.14</v>
      </c>
      <c r="L301" s="50"/>
    </row>
    <row r="302" spans="1:12" x14ac:dyDescent="0.25">
      <c r="A302" s="50" t="s">
        <v>1110</v>
      </c>
      <c r="B302" s="50" t="s">
        <v>1541</v>
      </c>
      <c r="C302" s="50" t="s">
        <v>1516</v>
      </c>
      <c r="D302" s="50" t="s">
        <v>37</v>
      </c>
      <c r="E302" s="51">
        <v>45391</v>
      </c>
      <c r="F302" s="50" t="s">
        <v>72</v>
      </c>
      <c r="G302" s="50" t="s">
        <v>97</v>
      </c>
      <c r="H302" s="50" t="s">
        <v>98</v>
      </c>
      <c r="I302" s="50" t="s">
        <v>90</v>
      </c>
      <c r="J302" s="50" t="s">
        <v>1117</v>
      </c>
      <c r="K302" s="53">
        <v>12409.16</v>
      </c>
      <c r="L302" s="50"/>
    </row>
    <row r="303" spans="1:12" x14ac:dyDescent="0.25">
      <c r="A303" s="50" t="s">
        <v>1110</v>
      </c>
      <c r="B303" s="50" t="s">
        <v>1542</v>
      </c>
      <c r="C303" s="50" t="s">
        <v>1516</v>
      </c>
      <c r="D303" s="50" t="s">
        <v>37</v>
      </c>
      <c r="E303" s="51">
        <v>45391</v>
      </c>
      <c r="F303" s="50" t="s">
        <v>72</v>
      </c>
      <c r="G303" s="50" t="s">
        <v>97</v>
      </c>
      <c r="H303" s="50" t="s">
        <v>98</v>
      </c>
      <c r="I303" s="50" t="s">
        <v>90</v>
      </c>
      <c r="J303" s="50" t="s">
        <v>1117</v>
      </c>
      <c r="K303" s="53">
        <v>12409.15</v>
      </c>
      <c r="L303" s="50"/>
    </row>
    <row r="304" spans="1:12" x14ac:dyDescent="0.25">
      <c r="A304" s="50" t="s">
        <v>1110</v>
      </c>
      <c r="B304" s="50" t="s">
        <v>1543</v>
      </c>
      <c r="C304" s="50" t="s">
        <v>1518</v>
      </c>
      <c r="D304" s="50" t="s">
        <v>37</v>
      </c>
      <c r="E304" s="51">
        <v>45391</v>
      </c>
      <c r="F304" s="50" t="s">
        <v>72</v>
      </c>
      <c r="G304" s="50" t="s">
        <v>97</v>
      </c>
      <c r="H304" s="50" t="s">
        <v>98</v>
      </c>
      <c r="I304" s="50" t="s">
        <v>90</v>
      </c>
      <c r="J304" s="50" t="s">
        <v>1117</v>
      </c>
      <c r="K304" s="53">
        <v>11216.7</v>
      </c>
      <c r="L304" s="50"/>
    </row>
    <row r="305" spans="1:12" x14ac:dyDescent="0.25">
      <c r="A305" s="50" t="s">
        <v>1110</v>
      </c>
      <c r="B305" s="50" t="s">
        <v>1544</v>
      </c>
      <c r="C305" s="50" t="s">
        <v>1518</v>
      </c>
      <c r="D305" s="50" t="s">
        <v>37</v>
      </c>
      <c r="E305" s="51">
        <v>45391</v>
      </c>
      <c r="F305" s="50" t="s">
        <v>72</v>
      </c>
      <c r="G305" s="50" t="s">
        <v>97</v>
      </c>
      <c r="H305" s="50" t="s">
        <v>98</v>
      </c>
      <c r="I305" s="50" t="s">
        <v>90</v>
      </c>
      <c r="J305" s="50" t="s">
        <v>1117</v>
      </c>
      <c r="K305" s="53">
        <v>11216.7</v>
      </c>
      <c r="L305" s="50"/>
    </row>
    <row r="306" spans="1:12" x14ac:dyDescent="0.25">
      <c r="A306" s="50" t="s">
        <v>1110</v>
      </c>
      <c r="B306" s="50" t="s">
        <v>1545</v>
      </c>
      <c r="C306" s="50" t="s">
        <v>1546</v>
      </c>
      <c r="D306" s="50" t="s">
        <v>37</v>
      </c>
      <c r="E306" s="51">
        <v>45391</v>
      </c>
      <c r="F306" s="50" t="s">
        <v>72</v>
      </c>
      <c r="G306" s="50" t="s">
        <v>97</v>
      </c>
      <c r="H306" s="50" t="s">
        <v>98</v>
      </c>
      <c r="I306" s="50" t="s">
        <v>90</v>
      </c>
      <c r="J306" s="50" t="s">
        <v>1117</v>
      </c>
      <c r="K306" s="53">
        <v>10781.1</v>
      </c>
      <c r="L306" s="50"/>
    </row>
    <row r="307" spans="1:12" x14ac:dyDescent="0.25">
      <c r="A307" s="50" t="s">
        <v>1110</v>
      </c>
      <c r="B307" s="50" t="s">
        <v>1547</v>
      </c>
      <c r="C307" s="50" t="s">
        <v>1546</v>
      </c>
      <c r="D307" s="50" t="s">
        <v>37</v>
      </c>
      <c r="E307" s="51">
        <v>45391</v>
      </c>
      <c r="F307" s="50" t="s">
        <v>72</v>
      </c>
      <c r="G307" s="50" t="s">
        <v>97</v>
      </c>
      <c r="H307" s="50" t="s">
        <v>98</v>
      </c>
      <c r="I307" s="50" t="s">
        <v>90</v>
      </c>
      <c r="J307" s="50" t="s">
        <v>1117</v>
      </c>
      <c r="K307" s="53">
        <v>10781.1</v>
      </c>
      <c r="L307" s="50"/>
    </row>
    <row r="308" spans="1:12" x14ac:dyDescent="0.25">
      <c r="A308" s="50" t="s">
        <v>1110</v>
      </c>
      <c r="B308" s="50" t="s">
        <v>1548</v>
      </c>
      <c r="C308" s="50" t="s">
        <v>1546</v>
      </c>
      <c r="D308" s="50" t="s">
        <v>37</v>
      </c>
      <c r="E308" s="51">
        <v>45391</v>
      </c>
      <c r="F308" s="50" t="s">
        <v>72</v>
      </c>
      <c r="G308" s="50" t="s">
        <v>97</v>
      </c>
      <c r="H308" s="50" t="s">
        <v>98</v>
      </c>
      <c r="I308" s="50" t="s">
        <v>90</v>
      </c>
      <c r="J308" s="50" t="s">
        <v>1117</v>
      </c>
      <c r="K308" s="53">
        <v>10781.1</v>
      </c>
      <c r="L308" s="50"/>
    </row>
    <row r="309" spans="1:12" x14ac:dyDescent="0.25">
      <c r="A309" s="50" t="s">
        <v>1110</v>
      </c>
      <c r="B309" s="50" t="s">
        <v>1549</v>
      </c>
      <c r="C309" s="50" t="s">
        <v>1506</v>
      </c>
      <c r="D309" s="50" t="s">
        <v>37</v>
      </c>
      <c r="E309" s="51">
        <v>45391</v>
      </c>
      <c r="F309" s="50" t="s">
        <v>72</v>
      </c>
      <c r="G309" s="50" t="s">
        <v>97</v>
      </c>
      <c r="H309" s="50" t="s">
        <v>98</v>
      </c>
      <c r="I309" s="50" t="s">
        <v>90</v>
      </c>
      <c r="J309" s="50" t="s">
        <v>1117</v>
      </c>
      <c r="K309" s="53">
        <v>10672.2</v>
      </c>
      <c r="L309" s="50"/>
    </row>
    <row r="310" spans="1:12" x14ac:dyDescent="0.25">
      <c r="A310" s="50" t="s">
        <v>1110</v>
      </c>
      <c r="B310" s="50" t="s">
        <v>1550</v>
      </c>
      <c r="C310" s="50" t="s">
        <v>1506</v>
      </c>
      <c r="D310" s="50" t="s">
        <v>37</v>
      </c>
      <c r="E310" s="51">
        <v>45391</v>
      </c>
      <c r="F310" s="50" t="s">
        <v>72</v>
      </c>
      <c r="G310" s="50" t="s">
        <v>97</v>
      </c>
      <c r="H310" s="50" t="s">
        <v>98</v>
      </c>
      <c r="I310" s="50" t="s">
        <v>90</v>
      </c>
      <c r="J310" s="50" t="s">
        <v>1117</v>
      </c>
      <c r="K310" s="53">
        <v>6425.1</v>
      </c>
      <c r="L310" s="50"/>
    </row>
    <row r="311" spans="1:12" x14ac:dyDescent="0.25">
      <c r="A311" s="50" t="s">
        <v>1110</v>
      </c>
      <c r="B311" s="50" t="s">
        <v>1551</v>
      </c>
      <c r="C311" s="50" t="s">
        <v>1525</v>
      </c>
      <c r="D311" s="50" t="s">
        <v>37</v>
      </c>
      <c r="E311" s="51">
        <v>45391</v>
      </c>
      <c r="F311" s="50" t="s">
        <v>72</v>
      </c>
      <c r="G311" s="50" t="s">
        <v>97</v>
      </c>
      <c r="H311" s="50" t="s">
        <v>98</v>
      </c>
      <c r="I311" s="50" t="s">
        <v>90</v>
      </c>
      <c r="J311" s="50" t="s">
        <v>1117</v>
      </c>
      <c r="K311" s="53">
        <v>16770.599999999999</v>
      </c>
      <c r="L311" s="50"/>
    </row>
    <row r="312" spans="1:12" x14ac:dyDescent="0.25">
      <c r="A312" s="50" t="s">
        <v>1110</v>
      </c>
      <c r="B312" s="50" t="s">
        <v>1552</v>
      </c>
      <c r="C312" s="50" t="s">
        <v>1509</v>
      </c>
      <c r="D312" s="50" t="s">
        <v>37</v>
      </c>
      <c r="E312" s="51">
        <v>45391</v>
      </c>
      <c r="F312" s="50" t="s">
        <v>72</v>
      </c>
      <c r="G312" s="50" t="s">
        <v>989</v>
      </c>
      <c r="H312" s="50" t="s">
        <v>990</v>
      </c>
      <c r="I312" s="50" t="s">
        <v>90</v>
      </c>
      <c r="J312" s="50" t="s">
        <v>1117</v>
      </c>
      <c r="K312" s="53">
        <v>15681.6</v>
      </c>
      <c r="L312" s="50"/>
    </row>
    <row r="313" spans="1:12" x14ac:dyDescent="0.25">
      <c r="A313" s="50" t="s">
        <v>1110</v>
      </c>
      <c r="B313" s="50" t="s">
        <v>1553</v>
      </c>
      <c r="C313" s="50" t="s">
        <v>1525</v>
      </c>
      <c r="D313" s="50" t="s">
        <v>37</v>
      </c>
      <c r="E313" s="51">
        <v>45391</v>
      </c>
      <c r="F313" s="50" t="s">
        <v>72</v>
      </c>
      <c r="G313" s="50" t="s">
        <v>302</v>
      </c>
      <c r="H313" s="50" t="s">
        <v>303</v>
      </c>
      <c r="I313" s="50" t="s">
        <v>90</v>
      </c>
      <c r="J313" s="50" t="s">
        <v>1117</v>
      </c>
      <c r="K313" s="53">
        <v>16770.599999999999</v>
      </c>
      <c r="L313" s="50"/>
    </row>
    <row r="314" spans="1:12" x14ac:dyDescent="0.25">
      <c r="A314" s="50" t="s">
        <v>1110</v>
      </c>
      <c r="B314" s="50" t="s">
        <v>1554</v>
      </c>
      <c r="C314" s="50" t="s">
        <v>1555</v>
      </c>
      <c r="D314" s="50" t="s">
        <v>37</v>
      </c>
      <c r="E314" s="51">
        <v>45391</v>
      </c>
      <c r="F314" s="50" t="s">
        <v>72</v>
      </c>
      <c r="G314" s="50" t="s">
        <v>1473</v>
      </c>
      <c r="H314" s="50" t="s">
        <v>1474</v>
      </c>
      <c r="I314" s="50" t="s">
        <v>90</v>
      </c>
      <c r="J314" s="50" t="s">
        <v>1117</v>
      </c>
      <c r="K314" s="53">
        <v>3158.1</v>
      </c>
      <c r="L314" s="50"/>
    </row>
    <row r="315" spans="1:12" x14ac:dyDescent="0.25">
      <c r="A315" s="50" t="s">
        <v>1110</v>
      </c>
      <c r="B315" s="50" t="s">
        <v>1556</v>
      </c>
      <c r="C315" s="50" t="s">
        <v>1557</v>
      </c>
      <c r="D315" s="50" t="s">
        <v>37</v>
      </c>
      <c r="E315" s="51">
        <v>45391</v>
      </c>
      <c r="F315" s="50" t="s">
        <v>72</v>
      </c>
      <c r="G315" s="50" t="s">
        <v>174</v>
      </c>
      <c r="H315" s="50" t="s">
        <v>175</v>
      </c>
      <c r="I315" s="50" t="s">
        <v>90</v>
      </c>
      <c r="J315" s="50" t="s">
        <v>1117</v>
      </c>
      <c r="K315" s="53">
        <v>14048.1</v>
      </c>
      <c r="L315" s="50"/>
    </row>
    <row r="316" spans="1:12" x14ac:dyDescent="0.25">
      <c r="A316" s="50" t="s">
        <v>1110</v>
      </c>
      <c r="B316" s="50" t="s">
        <v>1558</v>
      </c>
      <c r="C316" s="50" t="s">
        <v>1559</v>
      </c>
      <c r="D316" s="50" t="s">
        <v>37</v>
      </c>
      <c r="E316" s="51">
        <v>45391</v>
      </c>
      <c r="F316" s="50" t="s">
        <v>72</v>
      </c>
      <c r="G316" s="50" t="s">
        <v>1473</v>
      </c>
      <c r="H316" s="50" t="s">
        <v>1474</v>
      </c>
      <c r="I316" s="50" t="s">
        <v>90</v>
      </c>
      <c r="J316" s="50" t="s">
        <v>1117</v>
      </c>
      <c r="K316" s="53">
        <v>3920.4</v>
      </c>
      <c r="L316" s="50"/>
    </row>
    <row r="317" spans="1:12" x14ac:dyDescent="0.25">
      <c r="A317" s="50" t="s">
        <v>1110</v>
      </c>
      <c r="B317" s="50" t="s">
        <v>1560</v>
      </c>
      <c r="C317" s="50" t="s">
        <v>1506</v>
      </c>
      <c r="D317" s="50" t="s">
        <v>37</v>
      </c>
      <c r="E317" s="51">
        <v>45391</v>
      </c>
      <c r="F317" s="50" t="s">
        <v>72</v>
      </c>
      <c r="G317" s="50" t="s">
        <v>270</v>
      </c>
      <c r="H317" s="50" t="s">
        <v>271</v>
      </c>
      <c r="I317" s="50" t="s">
        <v>90</v>
      </c>
      <c r="J317" s="50" t="s">
        <v>1117</v>
      </c>
      <c r="K317" s="53">
        <v>6425.1</v>
      </c>
      <c r="L317" s="50"/>
    </row>
    <row r="318" spans="1:12" x14ac:dyDescent="0.25">
      <c r="A318" s="50" t="s">
        <v>1110</v>
      </c>
      <c r="B318" s="50" t="s">
        <v>1561</v>
      </c>
      <c r="C318" s="50" t="s">
        <v>1503</v>
      </c>
      <c r="D318" s="50" t="s">
        <v>37</v>
      </c>
      <c r="E318" s="51">
        <v>45391</v>
      </c>
      <c r="F318" s="50" t="s">
        <v>72</v>
      </c>
      <c r="G318" s="50" t="s">
        <v>270</v>
      </c>
      <c r="H318" s="50" t="s">
        <v>271</v>
      </c>
      <c r="I318" s="50" t="s">
        <v>90</v>
      </c>
      <c r="J318" s="50" t="s">
        <v>1117</v>
      </c>
      <c r="K318" s="53">
        <v>5989.5</v>
      </c>
      <c r="L318" s="50"/>
    </row>
    <row r="319" spans="1:12" x14ac:dyDescent="0.25">
      <c r="A319" s="50" t="s">
        <v>1110</v>
      </c>
      <c r="B319" s="50" t="s">
        <v>1562</v>
      </c>
      <c r="C319" s="50" t="s">
        <v>1559</v>
      </c>
      <c r="D319" s="50" t="s">
        <v>37</v>
      </c>
      <c r="E319" s="51">
        <v>45391</v>
      </c>
      <c r="F319" s="50" t="s">
        <v>72</v>
      </c>
      <c r="G319" s="50" t="s">
        <v>439</v>
      </c>
      <c r="H319" s="50" t="s">
        <v>440</v>
      </c>
      <c r="I319" s="50" t="s">
        <v>90</v>
      </c>
      <c r="J319" s="50" t="s">
        <v>1117</v>
      </c>
      <c r="K319" s="53">
        <v>4138.2</v>
      </c>
      <c r="L319" s="50"/>
    </row>
    <row r="320" spans="1:12" x14ac:dyDescent="0.25">
      <c r="A320" s="50" t="s">
        <v>1110</v>
      </c>
      <c r="B320" s="50" t="s">
        <v>1563</v>
      </c>
      <c r="C320" s="50" t="s">
        <v>1564</v>
      </c>
      <c r="D320" s="50" t="s">
        <v>37</v>
      </c>
      <c r="E320" s="51">
        <v>45391</v>
      </c>
      <c r="F320" s="50" t="s">
        <v>72</v>
      </c>
      <c r="G320" s="50" t="s">
        <v>123</v>
      </c>
      <c r="H320" s="50" t="s">
        <v>124</v>
      </c>
      <c r="I320" s="50" t="s">
        <v>141</v>
      </c>
      <c r="J320" s="50" t="s">
        <v>1216</v>
      </c>
      <c r="K320" s="53">
        <v>12111.8</v>
      </c>
      <c r="L320" s="50"/>
    </row>
    <row r="321" spans="1:12" x14ac:dyDescent="0.25">
      <c r="A321" s="50" t="s">
        <v>1110</v>
      </c>
      <c r="B321" s="50" t="s">
        <v>1565</v>
      </c>
      <c r="C321" s="50" t="s">
        <v>1500</v>
      </c>
      <c r="D321" s="50" t="s">
        <v>37</v>
      </c>
      <c r="E321" s="51">
        <v>45391</v>
      </c>
      <c r="F321" s="50" t="s">
        <v>72</v>
      </c>
      <c r="G321" s="50" t="s">
        <v>135</v>
      </c>
      <c r="H321" s="50" t="s">
        <v>136</v>
      </c>
      <c r="I321" s="50" t="s">
        <v>90</v>
      </c>
      <c r="J321" s="50" t="s">
        <v>1117</v>
      </c>
      <c r="K321" s="53">
        <v>13498.16</v>
      </c>
      <c r="L321" s="50"/>
    </row>
    <row r="322" spans="1:12" x14ac:dyDescent="0.25">
      <c r="A322" s="50" t="s">
        <v>1110</v>
      </c>
      <c r="B322" s="50" t="s">
        <v>1566</v>
      </c>
      <c r="C322" s="50" t="s">
        <v>1500</v>
      </c>
      <c r="D322" s="50" t="s">
        <v>37</v>
      </c>
      <c r="E322" s="51">
        <v>45391</v>
      </c>
      <c r="F322" s="50" t="s">
        <v>72</v>
      </c>
      <c r="G322" s="50" t="s">
        <v>135</v>
      </c>
      <c r="H322" s="50" t="s">
        <v>136</v>
      </c>
      <c r="I322" s="50" t="s">
        <v>90</v>
      </c>
      <c r="J322" s="50" t="s">
        <v>1117</v>
      </c>
      <c r="K322" s="53">
        <v>13498.15</v>
      </c>
      <c r="L322" s="50"/>
    </row>
    <row r="323" spans="1:12" x14ac:dyDescent="0.25">
      <c r="A323" s="50" t="s">
        <v>1110</v>
      </c>
      <c r="B323" s="50" t="s">
        <v>1567</v>
      </c>
      <c r="C323" s="50" t="s">
        <v>1500</v>
      </c>
      <c r="D323" s="50" t="s">
        <v>37</v>
      </c>
      <c r="E323" s="51">
        <v>45391</v>
      </c>
      <c r="F323" s="50" t="s">
        <v>72</v>
      </c>
      <c r="G323" s="50" t="s">
        <v>135</v>
      </c>
      <c r="H323" s="50" t="s">
        <v>136</v>
      </c>
      <c r="I323" s="50" t="s">
        <v>90</v>
      </c>
      <c r="J323" s="50" t="s">
        <v>1117</v>
      </c>
      <c r="K323" s="53">
        <v>13498.16</v>
      </c>
      <c r="L323" s="50"/>
    </row>
    <row r="324" spans="1:12" x14ac:dyDescent="0.25">
      <c r="A324" s="50" t="s">
        <v>1110</v>
      </c>
      <c r="B324" s="50" t="s">
        <v>1568</v>
      </c>
      <c r="C324" s="50" t="s">
        <v>1500</v>
      </c>
      <c r="D324" s="50" t="s">
        <v>37</v>
      </c>
      <c r="E324" s="51">
        <v>45391</v>
      </c>
      <c r="F324" s="50" t="s">
        <v>72</v>
      </c>
      <c r="G324" s="50" t="s">
        <v>135</v>
      </c>
      <c r="H324" s="50" t="s">
        <v>136</v>
      </c>
      <c r="I324" s="50" t="s">
        <v>90</v>
      </c>
      <c r="J324" s="50" t="s">
        <v>1117</v>
      </c>
      <c r="K324" s="53">
        <v>13498.15</v>
      </c>
      <c r="L324" s="50"/>
    </row>
    <row r="325" spans="1:12" x14ac:dyDescent="0.25">
      <c r="A325" s="50" t="s">
        <v>1110</v>
      </c>
      <c r="B325" s="50" t="s">
        <v>1569</v>
      </c>
      <c r="C325" s="50" t="s">
        <v>1570</v>
      </c>
      <c r="D325" s="50" t="s">
        <v>37</v>
      </c>
      <c r="E325" s="51">
        <v>45391</v>
      </c>
      <c r="F325" s="50" t="s">
        <v>72</v>
      </c>
      <c r="G325" s="50" t="s">
        <v>135</v>
      </c>
      <c r="H325" s="50" t="s">
        <v>136</v>
      </c>
      <c r="I325" s="50" t="s">
        <v>90</v>
      </c>
      <c r="J325" s="50" t="s">
        <v>1117</v>
      </c>
      <c r="K325" s="53">
        <v>6207.3</v>
      </c>
      <c r="L325" s="50"/>
    </row>
    <row r="326" spans="1:12" x14ac:dyDescent="0.25">
      <c r="A326" s="50" t="s">
        <v>1110</v>
      </c>
      <c r="B326" s="50" t="s">
        <v>1571</v>
      </c>
      <c r="C326" s="50" t="s">
        <v>1500</v>
      </c>
      <c r="D326" s="50" t="s">
        <v>37</v>
      </c>
      <c r="E326" s="51">
        <v>45391</v>
      </c>
      <c r="F326" s="50" t="s">
        <v>72</v>
      </c>
      <c r="G326" s="50" t="s">
        <v>1572</v>
      </c>
      <c r="H326" s="50" t="s">
        <v>1573</v>
      </c>
      <c r="I326" s="50" t="s">
        <v>90</v>
      </c>
      <c r="J326" s="50" t="s">
        <v>1117</v>
      </c>
      <c r="K326" s="53">
        <v>13498.16</v>
      </c>
      <c r="L326" s="50"/>
    </row>
    <row r="327" spans="1:12" x14ac:dyDescent="0.25">
      <c r="A327" s="50" t="s">
        <v>1110</v>
      </c>
      <c r="B327" s="50" t="s">
        <v>1574</v>
      </c>
      <c r="C327" s="50" t="s">
        <v>1500</v>
      </c>
      <c r="D327" s="50" t="s">
        <v>37</v>
      </c>
      <c r="E327" s="51">
        <v>45391</v>
      </c>
      <c r="F327" s="50" t="s">
        <v>72</v>
      </c>
      <c r="G327" s="50" t="s">
        <v>282</v>
      </c>
      <c r="H327" s="50" t="s">
        <v>283</v>
      </c>
      <c r="I327" s="50" t="s">
        <v>90</v>
      </c>
      <c r="J327" s="50" t="s">
        <v>1117</v>
      </c>
      <c r="K327" s="53">
        <v>13498.16</v>
      </c>
      <c r="L327" s="50"/>
    </row>
    <row r="328" spans="1:12" x14ac:dyDescent="0.25">
      <c r="A328" s="50" t="s">
        <v>1110</v>
      </c>
      <c r="B328" s="50" t="s">
        <v>1575</v>
      </c>
      <c r="C328" s="50" t="s">
        <v>1500</v>
      </c>
      <c r="D328" s="50" t="s">
        <v>37</v>
      </c>
      <c r="E328" s="51">
        <v>45391</v>
      </c>
      <c r="F328" s="50" t="s">
        <v>72</v>
      </c>
      <c r="G328" s="50" t="s">
        <v>282</v>
      </c>
      <c r="H328" s="50" t="s">
        <v>283</v>
      </c>
      <c r="I328" s="50" t="s">
        <v>90</v>
      </c>
      <c r="J328" s="50" t="s">
        <v>1117</v>
      </c>
      <c r="K328" s="53">
        <v>13498.15</v>
      </c>
      <c r="L328" s="50"/>
    </row>
    <row r="329" spans="1:12" x14ac:dyDescent="0.25">
      <c r="A329" s="50" t="s">
        <v>1110</v>
      </c>
      <c r="B329" s="50" t="s">
        <v>1576</v>
      </c>
      <c r="C329" s="50" t="s">
        <v>1577</v>
      </c>
      <c r="D329" s="50" t="s">
        <v>37</v>
      </c>
      <c r="E329" s="51">
        <v>45391</v>
      </c>
      <c r="F329" s="50" t="s">
        <v>72</v>
      </c>
      <c r="G329" s="50" t="s">
        <v>396</v>
      </c>
      <c r="H329" s="50" t="s">
        <v>397</v>
      </c>
      <c r="I329" s="50" t="s">
        <v>90</v>
      </c>
      <c r="J329" s="50" t="s">
        <v>1117</v>
      </c>
      <c r="K329" s="53">
        <v>15131.66</v>
      </c>
      <c r="L329" s="50"/>
    </row>
    <row r="330" spans="1:12" x14ac:dyDescent="0.25">
      <c r="A330" s="50" t="s">
        <v>1110</v>
      </c>
      <c r="B330" s="50" t="s">
        <v>1578</v>
      </c>
      <c r="C330" s="50" t="s">
        <v>1577</v>
      </c>
      <c r="D330" s="50" t="s">
        <v>37</v>
      </c>
      <c r="E330" s="51">
        <v>45391</v>
      </c>
      <c r="F330" s="50" t="s">
        <v>72</v>
      </c>
      <c r="G330" s="50" t="s">
        <v>396</v>
      </c>
      <c r="H330" s="50" t="s">
        <v>397</v>
      </c>
      <c r="I330" s="50" t="s">
        <v>90</v>
      </c>
      <c r="J330" s="50" t="s">
        <v>1117</v>
      </c>
      <c r="K330" s="53">
        <v>15131.65</v>
      </c>
      <c r="L330" s="50"/>
    </row>
    <row r="331" spans="1:12" x14ac:dyDescent="0.25">
      <c r="A331" s="50" t="s">
        <v>1110</v>
      </c>
      <c r="B331" s="50" t="s">
        <v>1579</v>
      </c>
      <c r="C331" s="50" t="s">
        <v>1580</v>
      </c>
      <c r="D331" s="50" t="s">
        <v>37</v>
      </c>
      <c r="E331" s="51">
        <v>45391</v>
      </c>
      <c r="F331" s="50" t="s">
        <v>72</v>
      </c>
      <c r="G331" s="50" t="s">
        <v>474</v>
      </c>
      <c r="H331" s="50" t="s">
        <v>475</v>
      </c>
      <c r="I331" s="50" t="s">
        <v>90</v>
      </c>
      <c r="J331" s="50" t="s">
        <v>1117</v>
      </c>
      <c r="K331" s="53">
        <v>15137.1</v>
      </c>
      <c r="L331" s="50"/>
    </row>
    <row r="332" spans="1:12" x14ac:dyDescent="0.25">
      <c r="A332" s="50" t="s">
        <v>1110</v>
      </c>
      <c r="B332" s="50" t="s">
        <v>1581</v>
      </c>
      <c r="C332" s="50" t="s">
        <v>1580</v>
      </c>
      <c r="D332" s="50" t="s">
        <v>37</v>
      </c>
      <c r="E332" s="51">
        <v>45391</v>
      </c>
      <c r="F332" s="50" t="s">
        <v>72</v>
      </c>
      <c r="G332" s="50" t="s">
        <v>474</v>
      </c>
      <c r="H332" s="50" t="s">
        <v>475</v>
      </c>
      <c r="I332" s="50" t="s">
        <v>90</v>
      </c>
      <c r="J332" s="50" t="s">
        <v>1117</v>
      </c>
      <c r="K332" s="53">
        <v>15137.1</v>
      </c>
      <c r="L332" s="50"/>
    </row>
    <row r="333" spans="1:12" x14ac:dyDescent="0.25">
      <c r="A333" s="50" t="s">
        <v>1110</v>
      </c>
      <c r="B333" s="50" t="s">
        <v>1582</v>
      </c>
      <c r="C333" s="50" t="s">
        <v>1500</v>
      </c>
      <c r="D333" s="50" t="s">
        <v>37</v>
      </c>
      <c r="E333" s="51">
        <v>45391</v>
      </c>
      <c r="F333" s="50" t="s">
        <v>72</v>
      </c>
      <c r="G333" s="50" t="s">
        <v>286</v>
      </c>
      <c r="H333" s="50" t="s">
        <v>287</v>
      </c>
      <c r="I333" s="50" t="s">
        <v>90</v>
      </c>
      <c r="J333" s="50" t="s">
        <v>1117</v>
      </c>
      <c r="K333" s="53">
        <v>13498.16</v>
      </c>
      <c r="L333" s="50"/>
    </row>
    <row r="334" spans="1:12" x14ac:dyDescent="0.25">
      <c r="A334" s="50" t="s">
        <v>1110</v>
      </c>
      <c r="B334" s="50" t="s">
        <v>1583</v>
      </c>
      <c r="C334" s="50" t="s">
        <v>1500</v>
      </c>
      <c r="D334" s="50" t="s">
        <v>37</v>
      </c>
      <c r="E334" s="51">
        <v>45391</v>
      </c>
      <c r="F334" s="50" t="s">
        <v>72</v>
      </c>
      <c r="G334" s="50" t="s">
        <v>286</v>
      </c>
      <c r="H334" s="50" t="s">
        <v>287</v>
      </c>
      <c r="I334" s="50" t="s">
        <v>90</v>
      </c>
      <c r="J334" s="50" t="s">
        <v>1117</v>
      </c>
      <c r="K334" s="53">
        <v>13498.15</v>
      </c>
      <c r="L334" s="50"/>
    </row>
    <row r="335" spans="1:12" x14ac:dyDescent="0.25">
      <c r="A335" s="50" t="s">
        <v>1110</v>
      </c>
      <c r="B335" s="50" t="s">
        <v>1584</v>
      </c>
      <c r="C335" s="50" t="s">
        <v>1577</v>
      </c>
      <c r="D335" s="50" t="s">
        <v>37</v>
      </c>
      <c r="E335" s="51">
        <v>45391</v>
      </c>
      <c r="F335" s="50" t="s">
        <v>72</v>
      </c>
      <c r="G335" s="50" t="s">
        <v>286</v>
      </c>
      <c r="H335" s="50" t="s">
        <v>287</v>
      </c>
      <c r="I335" s="50" t="s">
        <v>90</v>
      </c>
      <c r="J335" s="50" t="s">
        <v>1117</v>
      </c>
      <c r="K335" s="53">
        <v>15131.66</v>
      </c>
      <c r="L335" s="50"/>
    </row>
    <row r="336" spans="1:12" x14ac:dyDescent="0.25">
      <c r="A336" s="50" t="s">
        <v>1110</v>
      </c>
      <c r="B336" s="50" t="s">
        <v>1585</v>
      </c>
      <c r="C336" s="50" t="s">
        <v>1580</v>
      </c>
      <c r="D336" s="50" t="s">
        <v>37</v>
      </c>
      <c r="E336" s="51">
        <v>45391</v>
      </c>
      <c r="F336" s="50" t="s">
        <v>72</v>
      </c>
      <c r="G336" s="50" t="s">
        <v>286</v>
      </c>
      <c r="H336" s="50" t="s">
        <v>287</v>
      </c>
      <c r="I336" s="50" t="s">
        <v>90</v>
      </c>
      <c r="J336" s="50" t="s">
        <v>1117</v>
      </c>
      <c r="K336" s="53">
        <v>15137.1</v>
      </c>
      <c r="L336" s="50"/>
    </row>
    <row r="337" spans="1:12" x14ac:dyDescent="0.25">
      <c r="A337" s="50" t="s">
        <v>1110</v>
      </c>
      <c r="B337" s="50" t="s">
        <v>1586</v>
      </c>
      <c r="C337" s="50" t="s">
        <v>1587</v>
      </c>
      <c r="D337" s="50" t="s">
        <v>37</v>
      </c>
      <c r="E337" s="51">
        <v>45391</v>
      </c>
      <c r="F337" s="50" t="s">
        <v>72</v>
      </c>
      <c r="G337" s="50" t="s">
        <v>286</v>
      </c>
      <c r="H337" s="50" t="s">
        <v>287</v>
      </c>
      <c r="I337" s="50" t="s">
        <v>90</v>
      </c>
      <c r="J337" s="50" t="s">
        <v>1114</v>
      </c>
      <c r="K337" s="53">
        <v>23304.6</v>
      </c>
      <c r="L337" s="50"/>
    </row>
    <row r="338" spans="1:12" x14ac:dyDescent="0.25">
      <c r="A338" s="50" t="s">
        <v>1110</v>
      </c>
      <c r="B338" s="50" t="s">
        <v>1588</v>
      </c>
      <c r="C338" s="50" t="s">
        <v>1589</v>
      </c>
      <c r="D338" s="50" t="s">
        <v>37</v>
      </c>
      <c r="E338" s="51">
        <v>45391</v>
      </c>
      <c r="F338" s="50" t="s">
        <v>72</v>
      </c>
      <c r="G338" s="50" t="s">
        <v>286</v>
      </c>
      <c r="H338" s="50" t="s">
        <v>287</v>
      </c>
      <c r="I338" s="50" t="s">
        <v>90</v>
      </c>
      <c r="J338" s="50" t="s">
        <v>1117</v>
      </c>
      <c r="K338" s="53">
        <v>18643.68</v>
      </c>
      <c r="L338" s="50"/>
    </row>
    <row r="339" spans="1:12" x14ac:dyDescent="0.25">
      <c r="A339" s="50" t="s">
        <v>1110</v>
      </c>
      <c r="B339" s="50" t="s">
        <v>1590</v>
      </c>
      <c r="C339" s="50" t="s">
        <v>1500</v>
      </c>
      <c r="D339" s="50" t="s">
        <v>37</v>
      </c>
      <c r="E339" s="51">
        <v>45391</v>
      </c>
      <c r="F339" s="50" t="s">
        <v>72</v>
      </c>
      <c r="G339" s="50" t="s">
        <v>321</v>
      </c>
      <c r="H339" s="50" t="s">
        <v>322</v>
      </c>
      <c r="I339" s="50" t="s">
        <v>90</v>
      </c>
      <c r="J339" s="50" t="s">
        <v>1117</v>
      </c>
      <c r="K339" s="53">
        <v>11320.15</v>
      </c>
      <c r="L339" s="50"/>
    </row>
    <row r="340" spans="1:12" x14ac:dyDescent="0.25">
      <c r="A340" s="50" t="s">
        <v>1110</v>
      </c>
      <c r="B340" s="50" t="s">
        <v>1591</v>
      </c>
      <c r="C340" s="50" t="s">
        <v>1500</v>
      </c>
      <c r="D340" s="50" t="s">
        <v>37</v>
      </c>
      <c r="E340" s="51">
        <v>45391</v>
      </c>
      <c r="F340" s="50" t="s">
        <v>72</v>
      </c>
      <c r="G340" s="50" t="s">
        <v>321</v>
      </c>
      <c r="H340" s="50" t="s">
        <v>322</v>
      </c>
      <c r="I340" s="50" t="s">
        <v>90</v>
      </c>
      <c r="J340" s="50" t="s">
        <v>1117</v>
      </c>
      <c r="K340" s="53">
        <v>11320.15</v>
      </c>
      <c r="L340" s="50"/>
    </row>
    <row r="341" spans="1:12" x14ac:dyDescent="0.25">
      <c r="A341" s="50" t="s">
        <v>1110</v>
      </c>
      <c r="B341" s="50" t="s">
        <v>1592</v>
      </c>
      <c r="C341" s="50" t="s">
        <v>1500</v>
      </c>
      <c r="D341" s="50" t="s">
        <v>37</v>
      </c>
      <c r="E341" s="51">
        <v>45391</v>
      </c>
      <c r="F341" s="50" t="s">
        <v>72</v>
      </c>
      <c r="G341" s="50" t="s">
        <v>321</v>
      </c>
      <c r="H341" s="50" t="s">
        <v>322</v>
      </c>
      <c r="I341" s="50" t="s">
        <v>90</v>
      </c>
      <c r="J341" s="50" t="s">
        <v>1117</v>
      </c>
      <c r="K341" s="53">
        <v>11320.16</v>
      </c>
      <c r="L341" s="50"/>
    </row>
    <row r="342" spans="1:12" x14ac:dyDescent="0.25">
      <c r="A342" s="50" t="s">
        <v>1110</v>
      </c>
      <c r="B342" s="50" t="s">
        <v>1593</v>
      </c>
      <c r="C342" s="50" t="s">
        <v>1500</v>
      </c>
      <c r="D342" s="50" t="s">
        <v>37</v>
      </c>
      <c r="E342" s="51">
        <v>45391</v>
      </c>
      <c r="F342" s="50" t="s">
        <v>72</v>
      </c>
      <c r="G342" s="50" t="s">
        <v>321</v>
      </c>
      <c r="H342" s="50" t="s">
        <v>322</v>
      </c>
      <c r="I342" s="50" t="s">
        <v>90</v>
      </c>
      <c r="J342" s="50" t="s">
        <v>1117</v>
      </c>
      <c r="K342" s="53">
        <v>13498.16</v>
      </c>
      <c r="L342" s="50"/>
    </row>
    <row r="343" spans="1:12" x14ac:dyDescent="0.25">
      <c r="A343" s="50" t="s">
        <v>1110</v>
      </c>
      <c r="B343" s="50" t="s">
        <v>1594</v>
      </c>
      <c r="C343" s="50" t="s">
        <v>1500</v>
      </c>
      <c r="D343" s="50" t="s">
        <v>37</v>
      </c>
      <c r="E343" s="51">
        <v>45391</v>
      </c>
      <c r="F343" s="50" t="s">
        <v>72</v>
      </c>
      <c r="G343" s="50" t="s">
        <v>247</v>
      </c>
      <c r="H343" s="50" t="s">
        <v>248</v>
      </c>
      <c r="I343" s="50" t="s">
        <v>90</v>
      </c>
      <c r="J343" s="50" t="s">
        <v>1117</v>
      </c>
      <c r="K343" s="53">
        <v>11320.16</v>
      </c>
      <c r="L343" s="50"/>
    </row>
    <row r="344" spans="1:12" x14ac:dyDescent="0.25">
      <c r="A344" s="50" t="s">
        <v>1110</v>
      </c>
      <c r="B344" s="50" t="s">
        <v>1595</v>
      </c>
      <c r="C344" s="50" t="s">
        <v>1500</v>
      </c>
      <c r="D344" s="50" t="s">
        <v>37</v>
      </c>
      <c r="E344" s="51">
        <v>45391</v>
      </c>
      <c r="F344" s="50" t="s">
        <v>72</v>
      </c>
      <c r="G344" s="50" t="s">
        <v>247</v>
      </c>
      <c r="H344" s="50" t="s">
        <v>248</v>
      </c>
      <c r="I344" s="50" t="s">
        <v>90</v>
      </c>
      <c r="J344" s="50" t="s">
        <v>1117</v>
      </c>
      <c r="K344" s="53">
        <v>13498.16</v>
      </c>
      <c r="L344" s="50"/>
    </row>
    <row r="345" spans="1:12" x14ac:dyDescent="0.25">
      <c r="A345" s="50" t="s">
        <v>1110</v>
      </c>
      <c r="B345" s="50" t="s">
        <v>1596</v>
      </c>
      <c r="C345" s="50" t="s">
        <v>1500</v>
      </c>
      <c r="D345" s="50" t="s">
        <v>37</v>
      </c>
      <c r="E345" s="51">
        <v>45391</v>
      </c>
      <c r="F345" s="50" t="s">
        <v>72</v>
      </c>
      <c r="G345" s="50" t="s">
        <v>247</v>
      </c>
      <c r="H345" s="50" t="s">
        <v>248</v>
      </c>
      <c r="I345" s="50" t="s">
        <v>90</v>
      </c>
      <c r="J345" s="50" t="s">
        <v>1117</v>
      </c>
      <c r="K345" s="53">
        <v>13498.15</v>
      </c>
      <c r="L345" s="50"/>
    </row>
    <row r="346" spans="1:12" x14ac:dyDescent="0.25">
      <c r="A346" s="50" t="s">
        <v>1110</v>
      </c>
      <c r="B346" s="50" t="s">
        <v>1597</v>
      </c>
      <c r="C346" s="50" t="s">
        <v>1500</v>
      </c>
      <c r="D346" s="50" t="s">
        <v>37</v>
      </c>
      <c r="E346" s="51">
        <v>45391</v>
      </c>
      <c r="F346" s="50" t="s">
        <v>72</v>
      </c>
      <c r="G346" s="50" t="s">
        <v>351</v>
      </c>
      <c r="H346" s="50" t="s">
        <v>352</v>
      </c>
      <c r="I346" s="50" t="s">
        <v>90</v>
      </c>
      <c r="J346" s="50" t="s">
        <v>1117</v>
      </c>
      <c r="K346" s="53">
        <v>11320.16</v>
      </c>
      <c r="L346" s="50"/>
    </row>
    <row r="347" spans="1:12" x14ac:dyDescent="0.25">
      <c r="A347" s="50" t="s">
        <v>1110</v>
      </c>
      <c r="B347" s="50" t="s">
        <v>1598</v>
      </c>
      <c r="C347" s="50" t="s">
        <v>1500</v>
      </c>
      <c r="D347" s="50" t="s">
        <v>37</v>
      </c>
      <c r="E347" s="51">
        <v>45391</v>
      </c>
      <c r="F347" s="50" t="s">
        <v>72</v>
      </c>
      <c r="G347" s="50" t="s">
        <v>351</v>
      </c>
      <c r="H347" s="50" t="s">
        <v>352</v>
      </c>
      <c r="I347" s="50" t="s">
        <v>90</v>
      </c>
      <c r="J347" s="50" t="s">
        <v>1117</v>
      </c>
      <c r="K347" s="53">
        <v>11320.15</v>
      </c>
      <c r="L347" s="50"/>
    </row>
    <row r="348" spans="1:12" x14ac:dyDescent="0.25">
      <c r="A348" s="50" t="s">
        <v>1110</v>
      </c>
      <c r="B348" s="50" t="s">
        <v>1599</v>
      </c>
      <c r="C348" s="50" t="s">
        <v>1500</v>
      </c>
      <c r="D348" s="50" t="s">
        <v>37</v>
      </c>
      <c r="E348" s="51">
        <v>45391</v>
      </c>
      <c r="F348" s="50" t="s">
        <v>72</v>
      </c>
      <c r="G348" s="50" t="s">
        <v>351</v>
      </c>
      <c r="H348" s="50" t="s">
        <v>352</v>
      </c>
      <c r="I348" s="50" t="s">
        <v>90</v>
      </c>
      <c r="J348" s="50" t="s">
        <v>1117</v>
      </c>
      <c r="K348" s="53">
        <v>13498.16</v>
      </c>
      <c r="L348" s="50"/>
    </row>
    <row r="349" spans="1:12" x14ac:dyDescent="0.25">
      <c r="A349" s="50" t="s">
        <v>1110</v>
      </c>
      <c r="B349" s="50" t="s">
        <v>1600</v>
      </c>
      <c r="C349" s="50" t="s">
        <v>1500</v>
      </c>
      <c r="D349" s="50" t="s">
        <v>37</v>
      </c>
      <c r="E349" s="51">
        <v>45391</v>
      </c>
      <c r="F349" s="50" t="s">
        <v>72</v>
      </c>
      <c r="G349" s="50" t="s">
        <v>351</v>
      </c>
      <c r="H349" s="50" t="s">
        <v>352</v>
      </c>
      <c r="I349" s="50" t="s">
        <v>90</v>
      </c>
      <c r="J349" s="50" t="s">
        <v>1117</v>
      </c>
      <c r="K349" s="53">
        <v>13498.15</v>
      </c>
      <c r="L349" s="50"/>
    </row>
    <row r="350" spans="1:12" x14ac:dyDescent="0.25">
      <c r="A350" s="50" t="s">
        <v>1110</v>
      </c>
      <c r="B350" s="50" t="s">
        <v>1601</v>
      </c>
      <c r="C350" s="50" t="s">
        <v>1210</v>
      </c>
      <c r="D350" s="50" t="s">
        <v>37</v>
      </c>
      <c r="E350" s="51">
        <v>45392</v>
      </c>
      <c r="F350" s="50" t="s">
        <v>72</v>
      </c>
      <c r="G350" s="50" t="s">
        <v>127</v>
      </c>
      <c r="H350" s="50" t="s">
        <v>128</v>
      </c>
      <c r="I350" s="50" t="s">
        <v>90</v>
      </c>
      <c r="J350" s="50" t="s">
        <v>1117</v>
      </c>
      <c r="K350" s="53">
        <v>14135.22</v>
      </c>
      <c r="L350" s="50"/>
    </row>
    <row r="351" spans="1:12" x14ac:dyDescent="0.25">
      <c r="A351" s="50" t="s">
        <v>1110</v>
      </c>
      <c r="B351" s="50" t="s">
        <v>1602</v>
      </c>
      <c r="C351" s="50" t="s">
        <v>1603</v>
      </c>
      <c r="D351" s="50" t="s">
        <v>37</v>
      </c>
      <c r="E351" s="51">
        <v>45393</v>
      </c>
      <c r="F351" s="50" t="s">
        <v>72</v>
      </c>
      <c r="G351" s="50" t="s">
        <v>995</v>
      </c>
      <c r="H351" s="50" t="s">
        <v>996</v>
      </c>
      <c r="I351" s="50" t="s">
        <v>90</v>
      </c>
      <c r="J351" s="50" t="s">
        <v>1114</v>
      </c>
      <c r="K351" s="53">
        <v>21901</v>
      </c>
      <c r="L351" s="50"/>
    </row>
    <row r="352" spans="1:12" x14ac:dyDescent="0.25">
      <c r="A352" s="50" t="s">
        <v>1110</v>
      </c>
      <c r="B352" s="50" t="s">
        <v>1604</v>
      </c>
      <c r="C352" s="50" t="s">
        <v>1603</v>
      </c>
      <c r="D352" s="50" t="s">
        <v>37</v>
      </c>
      <c r="E352" s="51">
        <v>45393</v>
      </c>
      <c r="F352" s="50" t="s">
        <v>72</v>
      </c>
      <c r="G352" s="50" t="s">
        <v>995</v>
      </c>
      <c r="H352" s="50" t="s">
        <v>996</v>
      </c>
      <c r="I352" s="50" t="s">
        <v>90</v>
      </c>
      <c r="J352" s="50" t="s">
        <v>1114</v>
      </c>
      <c r="K352" s="53">
        <v>21901</v>
      </c>
      <c r="L352" s="50"/>
    </row>
    <row r="353" spans="1:12" x14ac:dyDescent="0.25">
      <c r="A353" s="50" t="s">
        <v>1110</v>
      </c>
      <c r="B353" s="50" t="s">
        <v>1605</v>
      </c>
      <c r="C353" s="50" t="s">
        <v>1603</v>
      </c>
      <c r="D353" s="50" t="s">
        <v>37</v>
      </c>
      <c r="E353" s="51">
        <v>45393</v>
      </c>
      <c r="F353" s="50" t="s">
        <v>72</v>
      </c>
      <c r="G353" s="50" t="s">
        <v>995</v>
      </c>
      <c r="H353" s="50" t="s">
        <v>996</v>
      </c>
      <c r="I353" s="50" t="s">
        <v>90</v>
      </c>
      <c r="J353" s="50" t="s">
        <v>1114</v>
      </c>
      <c r="K353" s="53">
        <v>21901</v>
      </c>
      <c r="L353" s="50"/>
    </row>
    <row r="354" spans="1:12" x14ac:dyDescent="0.25">
      <c r="A354" s="50" t="s">
        <v>1110</v>
      </c>
      <c r="B354" s="50" t="s">
        <v>1606</v>
      </c>
      <c r="C354" s="50" t="s">
        <v>1603</v>
      </c>
      <c r="D354" s="50" t="s">
        <v>37</v>
      </c>
      <c r="E354" s="51">
        <v>45393</v>
      </c>
      <c r="F354" s="50" t="s">
        <v>72</v>
      </c>
      <c r="G354" s="50" t="s">
        <v>995</v>
      </c>
      <c r="H354" s="50" t="s">
        <v>996</v>
      </c>
      <c r="I354" s="50" t="s">
        <v>90</v>
      </c>
      <c r="J354" s="50" t="s">
        <v>1114</v>
      </c>
      <c r="K354" s="53">
        <v>21901</v>
      </c>
      <c r="L354" s="50"/>
    </row>
    <row r="355" spans="1:12" x14ac:dyDescent="0.25">
      <c r="A355" s="50" t="s">
        <v>1110</v>
      </c>
      <c r="B355" s="50" t="s">
        <v>1607</v>
      </c>
      <c r="C355" s="50" t="s">
        <v>1608</v>
      </c>
      <c r="D355" s="50" t="s">
        <v>37</v>
      </c>
      <c r="E355" s="51">
        <v>45393</v>
      </c>
      <c r="F355" s="50" t="s">
        <v>72</v>
      </c>
      <c r="G355" s="50" t="s">
        <v>357</v>
      </c>
      <c r="H355" s="50" t="s">
        <v>358</v>
      </c>
      <c r="I355" s="50" t="s">
        <v>90</v>
      </c>
      <c r="J355" s="50" t="s">
        <v>1114</v>
      </c>
      <c r="K355" s="53">
        <v>20499</v>
      </c>
      <c r="L355" s="50"/>
    </row>
    <row r="356" spans="1:12" x14ac:dyDescent="0.25">
      <c r="A356" s="50" t="s">
        <v>1110</v>
      </c>
      <c r="B356" s="50" t="s">
        <v>1609</v>
      </c>
      <c r="C356" s="50" t="s">
        <v>1610</v>
      </c>
      <c r="D356" s="50" t="s">
        <v>37</v>
      </c>
      <c r="E356" s="51">
        <v>45393</v>
      </c>
      <c r="F356" s="50" t="s">
        <v>72</v>
      </c>
      <c r="G356" s="50" t="s">
        <v>1611</v>
      </c>
      <c r="H356" s="50" t="s">
        <v>1612</v>
      </c>
      <c r="I356" s="50" t="s">
        <v>90</v>
      </c>
      <c r="J356" s="50" t="s">
        <v>1114</v>
      </c>
      <c r="K356" s="53">
        <v>26528</v>
      </c>
      <c r="L356" s="50"/>
    </row>
    <row r="357" spans="1:12" x14ac:dyDescent="0.25">
      <c r="A357" s="50" t="s">
        <v>1110</v>
      </c>
      <c r="B357" s="50" t="s">
        <v>1613</v>
      </c>
      <c r="C357" s="50" t="s">
        <v>1614</v>
      </c>
      <c r="D357" s="50" t="s">
        <v>37</v>
      </c>
      <c r="E357" s="51">
        <v>45394</v>
      </c>
      <c r="F357" s="50" t="s">
        <v>72</v>
      </c>
      <c r="G357" s="50" t="s">
        <v>1455</v>
      </c>
      <c r="H357" s="50" t="s">
        <v>1456</v>
      </c>
      <c r="I357" s="50" t="s">
        <v>90</v>
      </c>
      <c r="J357" s="50" t="s">
        <v>1117</v>
      </c>
      <c r="K357" s="53">
        <v>7665.4</v>
      </c>
      <c r="L357" s="50"/>
    </row>
    <row r="358" spans="1:12" x14ac:dyDescent="0.25">
      <c r="A358" s="50" t="s">
        <v>1110</v>
      </c>
      <c r="B358" s="50" t="s">
        <v>1615</v>
      </c>
      <c r="C358" s="50" t="s">
        <v>1616</v>
      </c>
      <c r="D358" s="50" t="s">
        <v>37</v>
      </c>
      <c r="E358" s="51">
        <v>45394</v>
      </c>
      <c r="F358" s="50" t="s">
        <v>72</v>
      </c>
      <c r="G358" s="50" t="s">
        <v>1617</v>
      </c>
      <c r="H358" s="50" t="s">
        <v>1618</v>
      </c>
      <c r="I358" s="50" t="s">
        <v>90</v>
      </c>
      <c r="J358" s="50" t="s">
        <v>1117</v>
      </c>
      <c r="K358" s="53">
        <v>8058.6</v>
      </c>
      <c r="L358" s="50"/>
    </row>
    <row r="359" spans="1:12" x14ac:dyDescent="0.25">
      <c r="A359" s="50" t="s">
        <v>1110</v>
      </c>
      <c r="B359" s="50" t="s">
        <v>1619</v>
      </c>
      <c r="C359" s="50" t="s">
        <v>1616</v>
      </c>
      <c r="D359" s="50" t="s">
        <v>37</v>
      </c>
      <c r="E359" s="51">
        <v>45394</v>
      </c>
      <c r="F359" s="50" t="s">
        <v>72</v>
      </c>
      <c r="G359" s="50" t="s">
        <v>1617</v>
      </c>
      <c r="H359" s="50" t="s">
        <v>1618</v>
      </c>
      <c r="I359" s="50" t="s">
        <v>90</v>
      </c>
      <c r="J359" s="50" t="s">
        <v>1117</v>
      </c>
      <c r="K359" s="53">
        <v>8058.6</v>
      </c>
      <c r="L359" s="50"/>
    </row>
    <row r="360" spans="1:12" x14ac:dyDescent="0.25">
      <c r="A360" s="50" t="s">
        <v>1110</v>
      </c>
      <c r="B360" s="50" t="s">
        <v>1620</v>
      </c>
      <c r="C360" s="50" t="s">
        <v>1621</v>
      </c>
      <c r="D360" s="50" t="s">
        <v>37</v>
      </c>
      <c r="E360" s="51">
        <v>45394</v>
      </c>
      <c r="F360" s="50" t="s">
        <v>72</v>
      </c>
      <c r="G360" s="50" t="s">
        <v>1622</v>
      </c>
      <c r="H360" s="50" t="s">
        <v>1623</v>
      </c>
      <c r="I360" s="50" t="s">
        <v>90</v>
      </c>
      <c r="J360" s="50" t="s">
        <v>1117</v>
      </c>
      <c r="K360" s="53">
        <v>5803.28</v>
      </c>
      <c r="L360" s="50"/>
    </row>
    <row r="361" spans="1:12" x14ac:dyDescent="0.25">
      <c r="A361" s="50" t="s">
        <v>1110</v>
      </c>
      <c r="B361" s="50" t="s">
        <v>1624</v>
      </c>
      <c r="C361" s="50" t="s">
        <v>1625</v>
      </c>
      <c r="D361" s="50" t="s">
        <v>37</v>
      </c>
      <c r="E361" s="51">
        <v>45404</v>
      </c>
      <c r="F361" s="50" t="s">
        <v>72</v>
      </c>
      <c r="G361" s="50" t="s">
        <v>123</v>
      </c>
      <c r="H361" s="50" t="s">
        <v>124</v>
      </c>
      <c r="I361" s="50" t="s">
        <v>141</v>
      </c>
      <c r="J361" s="50" t="s">
        <v>1216</v>
      </c>
      <c r="K361" s="53">
        <v>15812.28</v>
      </c>
      <c r="L361" s="50"/>
    </row>
    <row r="362" spans="1:12" x14ac:dyDescent="0.25">
      <c r="A362" s="50" t="s">
        <v>1110</v>
      </c>
      <c r="B362" s="50" t="s">
        <v>1626</v>
      </c>
      <c r="C362" s="50" t="s">
        <v>1627</v>
      </c>
      <c r="D362" s="50" t="s">
        <v>37</v>
      </c>
      <c r="E362" s="51">
        <v>45406</v>
      </c>
      <c r="F362" s="50" t="s">
        <v>72</v>
      </c>
      <c r="G362" s="50" t="s">
        <v>1628</v>
      </c>
      <c r="H362" s="50" t="s">
        <v>1629</v>
      </c>
      <c r="I362" s="50" t="s">
        <v>90</v>
      </c>
      <c r="J362" s="50" t="s">
        <v>1117</v>
      </c>
      <c r="K362" s="53">
        <v>3780</v>
      </c>
      <c r="L362" s="50"/>
    </row>
    <row r="363" spans="1:12" x14ac:dyDescent="0.25">
      <c r="A363" s="50" t="s">
        <v>1110</v>
      </c>
      <c r="B363" s="50" t="s">
        <v>1630</v>
      </c>
      <c r="C363" s="50" t="s">
        <v>1627</v>
      </c>
      <c r="D363" s="50" t="s">
        <v>37</v>
      </c>
      <c r="E363" s="51">
        <v>45406</v>
      </c>
      <c r="F363" s="50" t="s">
        <v>72</v>
      </c>
      <c r="G363" s="50" t="s">
        <v>1628</v>
      </c>
      <c r="H363" s="50" t="s">
        <v>1629</v>
      </c>
      <c r="I363" s="50" t="s">
        <v>90</v>
      </c>
      <c r="J363" s="50" t="s">
        <v>1117</v>
      </c>
      <c r="K363" s="53">
        <v>3780</v>
      </c>
      <c r="L363" s="50"/>
    </row>
    <row r="364" spans="1:12" x14ac:dyDescent="0.25">
      <c r="A364" s="50" t="s">
        <v>1110</v>
      </c>
      <c r="B364" s="50" t="s">
        <v>1631</v>
      </c>
      <c r="C364" s="50" t="s">
        <v>1472</v>
      </c>
      <c r="D364" s="50" t="s">
        <v>37</v>
      </c>
      <c r="E364" s="51">
        <v>45406</v>
      </c>
      <c r="F364" s="50" t="s">
        <v>72</v>
      </c>
      <c r="G364" s="50" t="s">
        <v>1572</v>
      </c>
      <c r="H364" s="50" t="s">
        <v>1573</v>
      </c>
      <c r="I364" s="50" t="s">
        <v>90</v>
      </c>
      <c r="J364" s="50" t="s">
        <v>1117</v>
      </c>
      <c r="K364" s="53">
        <v>4270.03</v>
      </c>
      <c r="L364" s="50"/>
    </row>
    <row r="365" spans="1:12" x14ac:dyDescent="0.25">
      <c r="A365" s="50" t="s">
        <v>1110</v>
      </c>
      <c r="B365" s="50" t="s">
        <v>1632</v>
      </c>
      <c r="C365" s="50" t="s">
        <v>1472</v>
      </c>
      <c r="D365" s="50" t="s">
        <v>37</v>
      </c>
      <c r="E365" s="51">
        <v>45406</v>
      </c>
      <c r="F365" s="50" t="s">
        <v>72</v>
      </c>
      <c r="G365" s="50" t="s">
        <v>435</v>
      </c>
      <c r="H365" s="50" t="s">
        <v>436</v>
      </c>
      <c r="I365" s="50" t="s">
        <v>90</v>
      </c>
      <c r="J365" s="50" t="s">
        <v>1117</v>
      </c>
      <c r="K365" s="53">
        <v>4270.03</v>
      </c>
      <c r="L365" s="50"/>
    </row>
    <row r="366" spans="1:12" x14ac:dyDescent="0.25">
      <c r="A366" s="50" t="s">
        <v>1110</v>
      </c>
      <c r="B366" s="50" t="s">
        <v>1633</v>
      </c>
      <c r="C366" s="50" t="s">
        <v>1472</v>
      </c>
      <c r="D366" s="50" t="s">
        <v>37</v>
      </c>
      <c r="E366" s="51">
        <v>45406</v>
      </c>
      <c r="F366" s="50" t="s">
        <v>72</v>
      </c>
      <c r="G366" s="50" t="s">
        <v>435</v>
      </c>
      <c r="H366" s="50" t="s">
        <v>436</v>
      </c>
      <c r="I366" s="50" t="s">
        <v>90</v>
      </c>
      <c r="J366" s="50" t="s">
        <v>1117</v>
      </c>
      <c r="K366" s="53">
        <v>4270.03</v>
      </c>
      <c r="L366" s="50"/>
    </row>
    <row r="367" spans="1:12" x14ac:dyDescent="0.25">
      <c r="A367" s="50" t="s">
        <v>1110</v>
      </c>
      <c r="B367" s="50" t="s">
        <v>1634</v>
      </c>
      <c r="C367" s="50" t="s">
        <v>1472</v>
      </c>
      <c r="D367" s="50" t="s">
        <v>37</v>
      </c>
      <c r="E367" s="51">
        <v>45406</v>
      </c>
      <c r="F367" s="50" t="s">
        <v>72</v>
      </c>
      <c r="G367" s="50" t="s">
        <v>435</v>
      </c>
      <c r="H367" s="50" t="s">
        <v>436</v>
      </c>
      <c r="I367" s="50" t="s">
        <v>90</v>
      </c>
      <c r="J367" s="50" t="s">
        <v>1117</v>
      </c>
      <c r="K367" s="53">
        <v>4270.03</v>
      </c>
      <c r="L367" s="50"/>
    </row>
    <row r="368" spans="1:12" x14ac:dyDescent="0.25">
      <c r="A368" s="50" t="s">
        <v>1110</v>
      </c>
      <c r="B368" s="50" t="s">
        <v>1635</v>
      </c>
      <c r="C368" s="50" t="s">
        <v>1472</v>
      </c>
      <c r="D368" s="50" t="s">
        <v>37</v>
      </c>
      <c r="E368" s="51">
        <v>45406</v>
      </c>
      <c r="F368" s="50" t="s">
        <v>72</v>
      </c>
      <c r="G368" s="50" t="s">
        <v>435</v>
      </c>
      <c r="H368" s="50" t="s">
        <v>436</v>
      </c>
      <c r="I368" s="50" t="s">
        <v>90</v>
      </c>
      <c r="J368" s="50" t="s">
        <v>1117</v>
      </c>
      <c r="K368" s="53">
        <v>4270.03</v>
      </c>
      <c r="L368" s="50"/>
    </row>
    <row r="369" spans="1:12" x14ac:dyDescent="0.25">
      <c r="A369" s="50" t="s">
        <v>1110</v>
      </c>
      <c r="B369" s="50" t="s">
        <v>1636</v>
      </c>
      <c r="C369" s="50" t="s">
        <v>1472</v>
      </c>
      <c r="D369" s="50" t="s">
        <v>37</v>
      </c>
      <c r="E369" s="51">
        <v>45406</v>
      </c>
      <c r="F369" s="50" t="s">
        <v>72</v>
      </c>
      <c r="G369" s="50" t="s">
        <v>456</v>
      </c>
      <c r="H369" s="50" t="s">
        <v>457</v>
      </c>
      <c r="I369" s="50" t="s">
        <v>90</v>
      </c>
      <c r="J369" s="50" t="s">
        <v>1117</v>
      </c>
      <c r="K369" s="53">
        <v>4270.03</v>
      </c>
      <c r="L369" s="50"/>
    </row>
    <row r="370" spans="1:12" x14ac:dyDescent="0.25">
      <c r="A370" s="50" t="s">
        <v>1110</v>
      </c>
      <c r="B370" s="50" t="s">
        <v>1637</v>
      </c>
      <c r="C370" s="50" t="s">
        <v>1472</v>
      </c>
      <c r="D370" s="50" t="s">
        <v>37</v>
      </c>
      <c r="E370" s="51">
        <v>45406</v>
      </c>
      <c r="F370" s="50" t="s">
        <v>72</v>
      </c>
      <c r="G370" s="50" t="s">
        <v>435</v>
      </c>
      <c r="H370" s="50" t="s">
        <v>436</v>
      </c>
      <c r="I370" s="50" t="s">
        <v>90</v>
      </c>
      <c r="J370" s="50" t="s">
        <v>1117</v>
      </c>
      <c r="K370" s="53">
        <v>4270.03</v>
      </c>
      <c r="L370" s="50"/>
    </row>
    <row r="371" spans="1:12" x14ac:dyDescent="0.25">
      <c r="A371" s="50" t="s">
        <v>1110</v>
      </c>
      <c r="B371" s="50" t="s">
        <v>1638</v>
      </c>
      <c r="C371" s="50" t="s">
        <v>1472</v>
      </c>
      <c r="D371" s="50" t="s">
        <v>37</v>
      </c>
      <c r="E371" s="51">
        <v>45406</v>
      </c>
      <c r="F371" s="50" t="s">
        <v>72</v>
      </c>
      <c r="G371" s="50" t="s">
        <v>435</v>
      </c>
      <c r="H371" s="50" t="s">
        <v>436</v>
      </c>
      <c r="I371" s="50" t="s">
        <v>90</v>
      </c>
      <c r="J371" s="50" t="s">
        <v>1117</v>
      </c>
      <c r="K371" s="53">
        <v>4270.03</v>
      </c>
      <c r="L371" s="50"/>
    </row>
    <row r="372" spans="1:12" x14ac:dyDescent="0.25">
      <c r="A372" s="50" t="s">
        <v>1110</v>
      </c>
      <c r="B372" s="50" t="s">
        <v>1639</v>
      </c>
      <c r="C372" s="50" t="s">
        <v>1472</v>
      </c>
      <c r="D372" s="50" t="s">
        <v>37</v>
      </c>
      <c r="E372" s="51">
        <v>45406</v>
      </c>
      <c r="F372" s="50" t="s">
        <v>72</v>
      </c>
      <c r="G372" s="50" t="s">
        <v>242</v>
      </c>
      <c r="H372" s="50" t="s">
        <v>243</v>
      </c>
      <c r="I372" s="50" t="s">
        <v>90</v>
      </c>
      <c r="J372" s="50" t="s">
        <v>1117</v>
      </c>
      <c r="K372" s="53">
        <v>4270.03</v>
      </c>
      <c r="L372" s="50"/>
    </row>
    <row r="373" spans="1:12" x14ac:dyDescent="0.25">
      <c r="A373" s="50" t="s">
        <v>1110</v>
      </c>
      <c r="B373" s="50" t="s">
        <v>1640</v>
      </c>
      <c r="C373" s="50" t="s">
        <v>1472</v>
      </c>
      <c r="D373" s="50" t="s">
        <v>37</v>
      </c>
      <c r="E373" s="51">
        <v>45406</v>
      </c>
      <c r="F373" s="50" t="s">
        <v>72</v>
      </c>
      <c r="G373" s="50" t="s">
        <v>242</v>
      </c>
      <c r="H373" s="50" t="s">
        <v>243</v>
      </c>
      <c r="I373" s="50" t="s">
        <v>90</v>
      </c>
      <c r="J373" s="50" t="s">
        <v>1117</v>
      </c>
      <c r="K373" s="53">
        <v>4270.03</v>
      </c>
      <c r="L373" s="50"/>
    </row>
    <row r="374" spans="1:12" x14ac:dyDescent="0.25">
      <c r="A374" s="50" t="s">
        <v>1110</v>
      </c>
      <c r="B374" s="50" t="s">
        <v>1641</v>
      </c>
      <c r="C374" s="50" t="s">
        <v>1472</v>
      </c>
      <c r="D374" s="50" t="s">
        <v>37</v>
      </c>
      <c r="E374" s="51">
        <v>45406</v>
      </c>
      <c r="F374" s="50" t="s">
        <v>72</v>
      </c>
      <c r="G374" s="50" t="s">
        <v>242</v>
      </c>
      <c r="H374" s="50" t="s">
        <v>243</v>
      </c>
      <c r="I374" s="50" t="s">
        <v>90</v>
      </c>
      <c r="J374" s="50" t="s">
        <v>1117</v>
      </c>
      <c r="K374" s="53">
        <v>4270.03</v>
      </c>
      <c r="L374" s="50"/>
    </row>
    <row r="375" spans="1:12" x14ac:dyDescent="0.25">
      <c r="A375" s="50" t="s">
        <v>1110</v>
      </c>
      <c r="B375" s="50" t="s">
        <v>1642</v>
      </c>
      <c r="C375" s="50" t="s">
        <v>1472</v>
      </c>
      <c r="D375" s="50" t="s">
        <v>37</v>
      </c>
      <c r="E375" s="51">
        <v>45406</v>
      </c>
      <c r="F375" s="50" t="s">
        <v>72</v>
      </c>
      <c r="G375" s="50" t="s">
        <v>242</v>
      </c>
      <c r="H375" s="50" t="s">
        <v>243</v>
      </c>
      <c r="I375" s="50" t="s">
        <v>90</v>
      </c>
      <c r="J375" s="50" t="s">
        <v>1117</v>
      </c>
      <c r="K375" s="53">
        <v>4270.03</v>
      </c>
      <c r="L375" s="50"/>
    </row>
    <row r="376" spans="1:12" x14ac:dyDescent="0.25">
      <c r="A376" s="50" t="s">
        <v>1110</v>
      </c>
      <c r="B376" s="50" t="s">
        <v>1643</v>
      </c>
      <c r="C376" s="50" t="s">
        <v>1472</v>
      </c>
      <c r="D376" s="50" t="s">
        <v>37</v>
      </c>
      <c r="E376" s="51">
        <v>45406</v>
      </c>
      <c r="F376" s="50" t="s">
        <v>72</v>
      </c>
      <c r="G376" s="50" t="s">
        <v>242</v>
      </c>
      <c r="H376" s="50" t="s">
        <v>243</v>
      </c>
      <c r="I376" s="50" t="s">
        <v>90</v>
      </c>
      <c r="J376" s="50" t="s">
        <v>1117</v>
      </c>
      <c r="K376" s="53">
        <v>4270.03</v>
      </c>
      <c r="L376" s="50"/>
    </row>
    <row r="377" spans="1:12" x14ac:dyDescent="0.25">
      <c r="A377" s="50" t="s">
        <v>1110</v>
      </c>
      <c r="B377" s="50" t="s">
        <v>1644</v>
      </c>
      <c r="C377" s="50" t="s">
        <v>1645</v>
      </c>
      <c r="D377" s="50" t="s">
        <v>37</v>
      </c>
      <c r="E377" s="51">
        <v>45406</v>
      </c>
      <c r="F377" s="50" t="s">
        <v>72</v>
      </c>
      <c r="G377" s="50" t="s">
        <v>1646</v>
      </c>
      <c r="H377" s="50" t="s">
        <v>1647</v>
      </c>
      <c r="I377" s="50" t="s">
        <v>90</v>
      </c>
      <c r="J377" s="50" t="s">
        <v>1114</v>
      </c>
      <c r="K377" s="53">
        <v>33824</v>
      </c>
      <c r="L377" s="50"/>
    </row>
    <row r="378" spans="1:12" x14ac:dyDescent="0.25">
      <c r="A378" s="50" t="s">
        <v>1110</v>
      </c>
      <c r="B378" s="50" t="s">
        <v>1648</v>
      </c>
      <c r="C378" s="50" t="s">
        <v>1645</v>
      </c>
      <c r="D378" s="50" t="s">
        <v>37</v>
      </c>
      <c r="E378" s="51">
        <v>45406</v>
      </c>
      <c r="F378" s="50" t="s">
        <v>72</v>
      </c>
      <c r="G378" s="50" t="s">
        <v>1646</v>
      </c>
      <c r="H378" s="50" t="s">
        <v>1647</v>
      </c>
      <c r="I378" s="50" t="s">
        <v>90</v>
      </c>
      <c r="J378" s="50" t="s">
        <v>1114</v>
      </c>
      <c r="K378" s="53">
        <v>33824</v>
      </c>
      <c r="L378" s="50"/>
    </row>
    <row r="379" spans="1:12" x14ac:dyDescent="0.25">
      <c r="A379" s="50" t="s">
        <v>1110</v>
      </c>
      <c r="B379" s="50" t="s">
        <v>1649</v>
      </c>
      <c r="C379" s="50" t="s">
        <v>1645</v>
      </c>
      <c r="D379" s="50" t="s">
        <v>37</v>
      </c>
      <c r="E379" s="51">
        <v>45406</v>
      </c>
      <c r="F379" s="50" t="s">
        <v>72</v>
      </c>
      <c r="G379" s="50" t="s">
        <v>1646</v>
      </c>
      <c r="H379" s="50" t="s">
        <v>1647</v>
      </c>
      <c r="I379" s="50" t="s">
        <v>90</v>
      </c>
      <c r="J379" s="50" t="s">
        <v>1114</v>
      </c>
      <c r="K379" s="53">
        <v>33824</v>
      </c>
      <c r="L379" s="50"/>
    </row>
    <row r="380" spans="1:12" x14ac:dyDescent="0.25">
      <c r="A380" s="50" t="s">
        <v>1110</v>
      </c>
      <c r="B380" s="50" t="s">
        <v>1650</v>
      </c>
      <c r="C380" s="50" t="s">
        <v>1645</v>
      </c>
      <c r="D380" s="50" t="s">
        <v>37</v>
      </c>
      <c r="E380" s="51">
        <v>45406</v>
      </c>
      <c r="F380" s="50" t="s">
        <v>72</v>
      </c>
      <c r="G380" s="50" t="s">
        <v>1646</v>
      </c>
      <c r="H380" s="50" t="s">
        <v>1647</v>
      </c>
      <c r="I380" s="50" t="s">
        <v>90</v>
      </c>
      <c r="J380" s="50" t="s">
        <v>1114</v>
      </c>
      <c r="K380" s="53">
        <v>33824</v>
      </c>
      <c r="L380" s="50"/>
    </row>
    <row r="381" spans="1:12" x14ac:dyDescent="0.25">
      <c r="A381" s="50" t="s">
        <v>1110</v>
      </c>
      <c r="B381" s="50" t="s">
        <v>1651</v>
      </c>
      <c r="C381" s="50" t="s">
        <v>1645</v>
      </c>
      <c r="D381" s="50" t="s">
        <v>37</v>
      </c>
      <c r="E381" s="51">
        <v>45406</v>
      </c>
      <c r="F381" s="50" t="s">
        <v>72</v>
      </c>
      <c r="G381" s="50" t="s">
        <v>1646</v>
      </c>
      <c r="H381" s="50" t="s">
        <v>1647</v>
      </c>
      <c r="I381" s="50" t="s">
        <v>90</v>
      </c>
      <c r="J381" s="50" t="s">
        <v>1114</v>
      </c>
      <c r="K381" s="53">
        <v>33824</v>
      </c>
      <c r="L381" s="50"/>
    </row>
    <row r="382" spans="1:12" x14ac:dyDescent="0.25">
      <c r="A382" s="50" t="s">
        <v>1110</v>
      </c>
      <c r="B382" s="50" t="s">
        <v>1652</v>
      </c>
      <c r="C382" s="50" t="s">
        <v>1645</v>
      </c>
      <c r="D382" s="50" t="s">
        <v>37</v>
      </c>
      <c r="E382" s="51">
        <v>45406</v>
      </c>
      <c r="F382" s="50" t="s">
        <v>72</v>
      </c>
      <c r="G382" s="50" t="s">
        <v>1646</v>
      </c>
      <c r="H382" s="50" t="s">
        <v>1647</v>
      </c>
      <c r="I382" s="50" t="s">
        <v>90</v>
      </c>
      <c r="J382" s="50" t="s">
        <v>1114</v>
      </c>
      <c r="K382" s="53">
        <v>33824</v>
      </c>
      <c r="L382" s="50"/>
    </row>
    <row r="383" spans="1:12" x14ac:dyDescent="0.25">
      <c r="A383" s="50" t="s">
        <v>1110</v>
      </c>
      <c r="B383" s="50" t="s">
        <v>1653</v>
      </c>
      <c r="C383" s="50" t="s">
        <v>1645</v>
      </c>
      <c r="D383" s="50" t="s">
        <v>37</v>
      </c>
      <c r="E383" s="51">
        <v>45406</v>
      </c>
      <c r="F383" s="50" t="s">
        <v>72</v>
      </c>
      <c r="G383" s="50" t="s">
        <v>1646</v>
      </c>
      <c r="H383" s="50" t="s">
        <v>1647</v>
      </c>
      <c r="I383" s="50" t="s">
        <v>90</v>
      </c>
      <c r="J383" s="50" t="s">
        <v>1114</v>
      </c>
      <c r="K383" s="53">
        <v>33824</v>
      </c>
      <c r="L383" s="50"/>
    </row>
    <row r="384" spans="1:12" x14ac:dyDescent="0.25">
      <c r="A384" s="50" t="s">
        <v>1110</v>
      </c>
      <c r="B384" s="50" t="s">
        <v>1654</v>
      </c>
      <c r="C384" s="50" t="s">
        <v>1645</v>
      </c>
      <c r="D384" s="50" t="s">
        <v>37</v>
      </c>
      <c r="E384" s="51">
        <v>45406</v>
      </c>
      <c r="F384" s="50" t="s">
        <v>72</v>
      </c>
      <c r="G384" s="50" t="s">
        <v>1646</v>
      </c>
      <c r="H384" s="50" t="s">
        <v>1647</v>
      </c>
      <c r="I384" s="50" t="s">
        <v>90</v>
      </c>
      <c r="J384" s="50" t="s">
        <v>1114</v>
      </c>
      <c r="K384" s="53">
        <v>33824</v>
      </c>
      <c r="L384" s="50"/>
    </row>
    <row r="385" spans="1:12" x14ac:dyDescent="0.25">
      <c r="A385" s="50" t="s">
        <v>1110</v>
      </c>
      <c r="B385" s="50" t="s">
        <v>1655</v>
      </c>
      <c r="C385" s="50" t="s">
        <v>1645</v>
      </c>
      <c r="D385" s="50" t="s">
        <v>37</v>
      </c>
      <c r="E385" s="51">
        <v>45406</v>
      </c>
      <c r="F385" s="50" t="s">
        <v>72</v>
      </c>
      <c r="G385" s="50" t="s">
        <v>1646</v>
      </c>
      <c r="H385" s="50" t="s">
        <v>1647</v>
      </c>
      <c r="I385" s="50" t="s">
        <v>90</v>
      </c>
      <c r="J385" s="50" t="s">
        <v>1114</v>
      </c>
      <c r="K385" s="53">
        <v>33824</v>
      </c>
      <c r="L385" s="50"/>
    </row>
    <row r="386" spans="1:12" x14ac:dyDescent="0.25">
      <c r="A386" s="50" t="s">
        <v>1110</v>
      </c>
      <c r="B386" s="50" t="s">
        <v>1656</v>
      </c>
      <c r="C386" s="50" t="s">
        <v>1645</v>
      </c>
      <c r="D386" s="50" t="s">
        <v>37</v>
      </c>
      <c r="E386" s="51">
        <v>45406</v>
      </c>
      <c r="F386" s="50" t="s">
        <v>72</v>
      </c>
      <c r="G386" s="50" t="s">
        <v>1646</v>
      </c>
      <c r="H386" s="50" t="s">
        <v>1647</v>
      </c>
      <c r="I386" s="50" t="s">
        <v>90</v>
      </c>
      <c r="J386" s="50" t="s">
        <v>1114</v>
      </c>
      <c r="K386" s="53">
        <v>33824</v>
      </c>
      <c r="L386" s="50"/>
    </row>
    <row r="387" spans="1:12" x14ac:dyDescent="0.25">
      <c r="A387" s="50" t="s">
        <v>1110</v>
      </c>
      <c r="B387" s="50" t="s">
        <v>1657</v>
      </c>
      <c r="C387" s="50" t="s">
        <v>1658</v>
      </c>
      <c r="D387" s="50" t="s">
        <v>37</v>
      </c>
      <c r="E387" s="51">
        <v>45406</v>
      </c>
      <c r="F387" s="50" t="s">
        <v>72</v>
      </c>
      <c r="G387" s="50" t="s">
        <v>1646</v>
      </c>
      <c r="H387" s="50" t="s">
        <v>1647</v>
      </c>
      <c r="I387" s="50" t="s">
        <v>90</v>
      </c>
      <c r="J387" s="50" t="s">
        <v>1117</v>
      </c>
      <c r="K387" s="53">
        <v>4256</v>
      </c>
      <c r="L387" s="50"/>
    </row>
    <row r="388" spans="1:12" x14ac:dyDescent="0.25">
      <c r="A388" s="50" t="s">
        <v>1110</v>
      </c>
      <c r="B388" s="50" t="s">
        <v>1659</v>
      </c>
      <c r="C388" s="50" t="s">
        <v>1658</v>
      </c>
      <c r="D388" s="50" t="s">
        <v>37</v>
      </c>
      <c r="E388" s="51">
        <v>45406</v>
      </c>
      <c r="F388" s="50" t="s">
        <v>72</v>
      </c>
      <c r="G388" s="50" t="s">
        <v>1646</v>
      </c>
      <c r="H388" s="50" t="s">
        <v>1647</v>
      </c>
      <c r="I388" s="50" t="s">
        <v>90</v>
      </c>
      <c r="J388" s="50" t="s">
        <v>1117</v>
      </c>
      <c r="K388" s="53">
        <v>4256</v>
      </c>
      <c r="L388" s="50"/>
    </row>
    <row r="389" spans="1:12" x14ac:dyDescent="0.25">
      <c r="A389" s="50" t="s">
        <v>1110</v>
      </c>
      <c r="B389" s="50" t="s">
        <v>1660</v>
      </c>
      <c r="C389" s="50" t="s">
        <v>1658</v>
      </c>
      <c r="D389" s="50" t="s">
        <v>37</v>
      </c>
      <c r="E389" s="51">
        <v>45406</v>
      </c>
      <c r="F389" s="50" t="s">
        <v>72</v>
      </c>
      <c r="G389" s="50" t="s">
        <v>1646</v>
      </c>
      <c r="H389" s="50" t="s">
        <v>1647</v>
      </c>
      <c r="I389" s="50" t="s">
        <v>90</v>
      </c>
      <c r="J389" s="50" t="s">
        <v>1117</v>
      </c>
      <c r="K389" s="53">
        <v>4256</v>
      </c>
      <c r="L389" s="50"/>
    </row>
    <row r="390" spans="1:12" x14ac:dyDescent="0.25">
      <c r="A390" s="50" t="s">
        <v>1110</v>
      </c>
      <c r="B390" s="50" t="s">
        <v>1661</v>
      </c>
      <c r="C390" s="50" t="s">
        <v>1658</v>
      </c>
      <c r="D390" s="50" t="s">
        <v>37</v>
      </c>
      <c r="E390" s="51">
        <v>45406</v>
      </c>
      <c r="F390" s="50" t="s">
        <v>72</v>
      </c>
      <c r="G390" s="50" t="s">
        <v>1646</v>
      </c>
      <c r="H390" s="50" t="s">
        <v>1647</v>
      </c>
      <c r="I390" s="50" t="s">
        <v>90</v>
      </c>
      <c r="J390" s="50" t="s">
        <v>1117</v>
      </c>
      <c r="K390" s="53">
        <v>4256</v>
      </c>
      <c r="L390" s="50"/>
    </row>
    <row r="391" spans="1:12" x14ac:dyDescent="0.25">
      <c r="A391" s="50" t="s">
        <v>1110</v>
      </c>
      <c r="B391" s="50" t="s">
        <v>1662</v>
      </c>
      <c r="C391" s="50" t="s">
        <v>1658</v>
      </c>
      <c r="D391" s="50" t="s">
        <v>37</v>
      </c>
      <c r="E391" s="51">
        <v>45406</v>
      </c>
      <c r="F391" s="50" t="s">
        <v>72</v>
      </c>
      <c r="G391" s="50" t="s">
        <v>1646</v>
      </c>
      <c r="H391" s="50" t="s">
        <v>1647</v>
      </c>
      <c r="I391" s="50" t="s">
        <v>90</v>
      </c>
      <c r="J391" s="50" t="s">
        <v>1117</v>
      </c>
      <c r="K391" s="53">
        <v>4256</v>
      </c>
      <c r="L391" s="50"/>
    </row>
    <row r="392" spans="1:12" x14ac:dyDescent="0.25">
      <c r="A392" s="50" t="s">
        <v>1110</v>
      </c>
      <c r="B392" s="50" t="s">
        <v>1663</v>
      </c>
      <c r="C392" s="50" t="s">
        <v>1658</v>
      </c>
      <c r="D392" s="50" t="s">
        <v>37</v>
      </c>
      <c r="E392" s="51">
        <v>45406</v>
      </c>
      <c r="F392" s="50" t="s">
        <v>72</v>
      </c>
      <c r="G392" s="50" t="s">
        <v>1646</v>
      </c>
      <c r="H392" s="50" t="s">
        <v>1647</v>
      </c>
      <c r="I392" s="50" t="s">
        <v>90</v>
      </c>
      <c r="J392" s="50" t="s">
        <v>1117</v>
      </c>
      <c r="K392" s="53">
        <v>4256</v>
      </c>
      <c r="L392" s="50"/>
    </row>
    <row r="393" spans="1:12" x14ac:dyDescent="0.25">
      <c r="A393" s="50" t="s">
        <v>1110</v>
      </c>
      <c r="B393" s="50" t="s">
        <v>1664</v>
      </c>
      <c r="C393" s="50" t="s">
        <v>1658</v>
      </c>
      <c r="D393" s="50" t="s">
        <v>37</v>
      </c>
      <c r="E393" s="51">
        <v>45406</v>
      </c>
      <c r="F393" s="50" t="s">
        <v>72</v>
      </c>
      <c r="G393" s="50" t="s">
        <v>1646</v>
      </c>
      <c r="H393" s="50" t="s">
        <v>1647</v>
      </c>
      <c r="I393" s="50" t="s">
        <v>90</v>
      </c>
      <c r="J393" s="50" t="s">
        <v>1117</v>
      </c>
      <c r="K393" s="53">
        <v>4256</v>
      </c>
      <c r="L393" s="50"/>
    </row>
    <row r="394" spans="1:12" x14ac:dyDescent="0.25">
      <c r="A394" s="50" t="s">
        <v>1110</v>
      </c>
      <c r="B394" s="50" t="s">
        <v>1665</v>
      </c>
      <c r="C394" s="50" t="s">
        <v>1658</v>
      </c>
      <c r="D394" s="50" t="s">
        <v>37</v>
      </c>
      <c r="E394" s="51">
        <v>45406</v>
      </c>
      <c r="F394" s="50" t="s">
        <v>72</v>
      </c>
      <c r="G394" s="50" t="s">
        <v>1646</v>
      </c>
      <c r="H394" s="50" t="s">
        <v>1647</v>
      </c>
      <c r="I394" s="50" t="s">
        <v>90</v>
      </c>
      <c r="J394" s="50" t="s">
        <v>1117</v>
      </c>
      <c r="K394" s="53">
        <v>4256</v>
      </c>
      <c r="L394" s="50"/>
    </row>
    <row r="395" spans="1:12" x14ac:dyDescent="0.25">
      <c r="A395" s="50" t="s">
        <v>1110</v>
      </c>
      <c r="B395" s="50" t="s">
        <v>1666</v>
      </c>
      <c r="C395" s="50" t="s">
        <v>1658</v>
      </c>
      <c r="D395" s="50" t="s">
        <v>37</v>
      </c>
      <c r="E395" s="51">
        <v>45406</v>
      </c>
      <c r="F395" s="50" t="s">
        <v>72</v>
      </c>
      <c r="G395" s="50" t="s">
        <v>1646</v>
      </c>
      <c r="H395" s="50" t="s">
        <v>1647</v>
      </c>
      <c r="I395" s="50" t="s">
        <v>90</v>
      </c>
      <c r="J395" s="50" t="s">
        <v>1117</v>
      </c>
      <c r="K395" s="53">
        <v>4256</v>
      </c>
      <c r="L395" s="50"/>
    </row>
    <row r="396" spans="1:12" x14ac:dyDescent="0.25">
      <c r="A396" s="50" t="s">
        <v>1110</v>
      </c>
      <c r="B396" s="50" t="s">
        <v>1667</v>
      </c>
      <c r="C396" s="50" t="s">
        <v>1658</v>
      </c>
      <c r="D396" s="50" t="s">
        <v>37</v>
      </c>
      <c r="E396" s="51">
        <v>45406</v>
      </c>
      <c r="F396" s="50" t="s">
        <v>72</v>
      </c>
      <c r="G396" s="50" t="s">
        <v>1646</v>
      </c>
      <c r="H396" s="50" t="s">
        <v>1647</v>
      </c>
      <c r="I396" s="50" t="s">
        <v>90</v>
      </c>
      <c r="J396" s="50" t="s">
        <v>1117</v>
      </c>
      <c r="K396" s="53">
        <v>4256</v>
      </c>
      <c r="L396" s="50"/>
    </row>
    <row r="397" spans="1:12" x14ac:dyDescent="0.25">
      <c r="A397" s="50" t="s">
        <v>1110</v>
      </c>
      <c r="B397" s="50" t="s">
        <v>1668</v>
      </c>
      <c r="C397" s="50" t="s">
        <v>1669</v>
      </c>
      <c r="D397" s="50" t="s">
        <v>37</v>
      </c>
      <c r="E397" s="51">
        <v>45406</v>
      </c>
      <c r="F397" s="50" t="s">
        <v>72</v>
      </c>
      <c r="G397" s="50" t="s">
        <v>1646</v>
      </c>
      <c r="H397" s="50" t="s">
        <v>1647</v>
      </c>
      <c r="I397" s="50" t="s">
        <v>90</v>
      </c>
      <c r="J397" s="50" t="s">
        <v>1117</v>
      </c>
      <c r="K397" s="53">
        <v>3136</v>
      </c>
      <c r="L397" s="50"/>
    </row>
    <row r="398" spans="1:12" x14ac:dyDescent="0.25">
      <c r="A398" s="50" t="s">
        <v>1110</v>
      </c>
      <c r="B398" s="50" t="s">
        <v>1670</v>
      </c>
      <c r="C398" s="50" t="s">
        <v>1669</v>
      </c>
      <c r="D398" s="50" t="s">
        <v>37</v>
      </c>
      <c r="E398" s="51">
        <v>45406</v>
      </c>
      <c r="F398" s="50" t="s">
        <v>72</v>
      </c>
      <c r="G398" s="50" t="s">
        <v>1646</v>
      </c>
      <c r="H398" s="50" t="s">
        <v>1647</v>
      </c>
      <c r="I398" s="50" t="s">
        <v>90</v>
      </c>
      <c r="J398" s="50" t="s">
        <v>1117</v>
      </c>
      <c r="K398" s="53">
        <v>3136</v>
      </c>
      <c r="L398" s="50"/>
    </row>
    <row r="399" spans="1:12" x14ac:dyDescent="0.25">
      <c r="A399" s="50" t="s">
        <v>1110</v>
      </c>
      <c r="B399" s="50" t="s">
        <v>1671</v>
      </c>
      <c r="C399" s="50" t="s">
        <v>1669</v>
      </c>
      <c r="D399" s="50" t="s">
        <v>37</v>
      </c>
      <c r="E399" s="51">
        <v>45406</v>
      </c>
      <c r="F399" s="50" t="s">
        <v>72</v>
      </c>
      <c r="G399" s="50" t="s">
        <v>1646</v>
      </c>
      <c r="H399" s="50" t="s">
        <v>1647</v>
      </c>
      <c r="I399" s="50" t="s">
        <v>90</v>
      </c>
      <c r="J399" s="50" t="s">
        <v>1117</v>
      </c>
      <c r="K399" s="53">
        <v>3136</v>
      </c>
      <c r="L399" s="50"/>
    </row>
    <row r="400" spans="1:12" x14ac:dyDescent="0.25">
      <c r="A400" s="50" t="s">
        <v>1110</v>
      </c>
      <c r="B400" s="50" t="s">
        <v>1672</v>
      </c>
      <c r="C400" s="50" t="s">
        <v>1669</v>
      </c>
      <c r="D400" s="50" t="s">
        <v>37</v>
      </c>
      <c r="E400" s="51">
        <v>45406</v>
      </c>
      <c r="F400" s="50" t="s">
        <v>72</v>
      </c>
      <c r="G400" s="50" t="s">
        <v>1646</v>
      </c>
      <c r="H400" s="50" t="s">
        <v>1647</v>
      </c>
      <c r="I400" s="50" t="s">
        <v>90</v>
      </c>
      <c r="J400" s="50" t="s">
        <v>1117</v>
      </c>
      <c r="K400" s="53">
        <v>3136</v>
      </c>
      <c r="L400" s="50"/>
    </row>
    <row r="401" spans="1:12" x14ac:dyDescent="0.25">
      <c r="A401" s="50" t="s">
        <v>1110</v>
      </c>
      <c r="B401" s="50" t="s">
        <v>1673</v>
      </c>
      <c r="C401" s="50" t="s">
        <v>1669</v>
      </c>
      <c r="D401" s="50" t="s">
        <v>37</v>
      </c>
      <c r="E401" s="51">
        <v>45406</v>
      </c>
      <c r="F401" s="50" t="s">
        <v>72</v>
      </c>
      <c r="G401" s="50" t="s">
        <v>1646</v>
      </c>
      <c r="H401" s="50" t="s">
        <v>1647</v>
      </c>
      <c r="I401" s="50" t="s">
        <v>90</v>
      </c>
      <c r="J401" s="50" t="s">
        <v>1117</v>
      </c>
      <c r="K401" s="53">
        <v>3136</v>
      </c>
      <c r="L401" s="50"/>
    </row>
    <row r="402" spans="1:12" x14ac:dyDescent="0.25">
      <c r="A402" s="50" t="s">
        <v>1110</v>
      </c>
      <c r="B402" s="50" t="s">
        <v>1674</v>
      </c>
      <c r="C402" s="50" t="s">
        <v>1669</v>
      </c>
      <c r="D402" s="50" t="s">
        <v>37</v>
      </c>
      <c r="E402" s="51">
        <v>45406</v>
      </c>
      <c r="F402" s="50" t="s">
        <v>72</v>
      </c>
      <c r="G402" s="50" t="s">
        <v>1646</v>
      </c>
      <c r="H402" s="50" t="s">
        <v>1647</v>
      </c>
      <c r="I402" s="50" t="s">
        <v>90</v>
      </c>
      <c r="J402" s="50" t="s">
        <v>1117</v>
      </c>
      <c r="K402" s="53">
        <v>3136</v>
      </c>
      <c r="L402" s="50"/>
    </row>
    <row r="403" spans="1:12" x14ac:dyDescent="0.25">
      <c r="A403" s="50" t="s">
        <v>1110</v>
      </c>
      <c r="B403" s="50" t="s">
        <v>1675</v>
      </c>
      <c r="C403" s="50" t="s">
        <v>1669</v>
      </c>
      <c r="D403" s="50" t="s">
        <v>37</v>
      </c>
      <c r="E403" s="51">
        <v>45406</v>
      </c>
      <c r="F403" s="50" t="s">
        <v>72</v>
      </c>
      <c r="G403" s="50" t="s">
        <v>1646</v>
      </c>
      <c r="H403" s="50" t="s">
        <v>1647</v>
      </c>
      <c r="I403" s="50" t="s">
        <v>90</v>
      </c>
      <c r="J403" s="50" t="s">
        <v>1117</v>
      </c>
      <c r="K403" s="53">
        <v>3136</v>
      </c>
      <c r="L403" s="50"/>
    </row>
    <row r="404" spans="1:12" x14ac:dyDescent="0.25">
      <c r="A404" s="50" t="s">
        <v>1110</v>
      </c>
      <c r="B404" s="50" t="s">
        <v>1676</v>
      </c>
      <c r="C404" s="50" t="s">
        <v>1669</v>
      </c>
      <c r="D404" s="50" t="s">
        <v>37</v>
      </c>
      <c r="E404" s="51">
        <v>45406</v>
      </c>
      <c r="F404" s="50" t="s">
        <v>72</v>
      </c>
      <c r="G404" s="50" t="s">
        <v>1646</v>
      </c>
      <c r="H404" s="50" t="s">
        <v>1647</v>
      </c>
      <c r="I404" s="50" t="s">
        <v>90</v>
      </c>
      <c r="J404" s="50" t="s">
        <v>1117</v>
      </c>
      <c r="K404" s="53">
        <v>3136</v>
      </c>
      <c r="L404" s="50"/>
    </row>
    <row r="405" spans="1:12" x14ac:dyDescent="0.25">
      <c r="A405" s="50" t="s">
        <v>1110</v>
      </c>
      <c r="B405" s="50" t="s">
        <v>1677</v>
      </c>
      <c r="C405" s="50" t="s">
        <v>1669</v>
      </c>
      <c r="D405" s="50" t="s">
        <v>37</v>
      </c>
      <c r="E405" s="51">
        <v>45406</v>
      </c>
      <c r="F405" s="50" t="s">
        <v>72</v>
      </c>
      <c r="G405" s="50" t="s">
        <v>1646</v>
      </c>
      <c r="H405" s="50" t="s">
        <v>1647</v>
      </c>
      <c r="I405" s="50" t="s">
        <v>90</v>
      </c>
      <c r="J405" s="50" t="s">
        <v>1117</v>
      </c>
      <c r="K405" s="53">
        <v>3136</v>
      </c>
      <c r="L405" s="50"/>
    </row>
    <row r="406" spans="1:12" x14ac:dyDescent="0.25">
      <c r="A406" s="50" t="s">
        <v>1110</v>
      </c>
      <c r="B406" s="50" t="s">
        <v>1678</v>
      </c>
      <c r="C406" s="50" t="s">
        <v>1669</v>
      </c>
      <c r="D406" s="50" t="s">
        <v>37</v>
      </c>
      <c r="E406" s="51">
        <v>45406</v>
      </c>
      <c r="F406" s="50" t="s">
        <v>72</v>
      </c>
      <c r="G406" s="50" t="s">
        <v>1646</v>
      </c>
      <c r="H406" s="50" t="s">
        <v>1647</v>
      </c>
      <c r="I406" s="50" t="s">
        <v>90</v>
      </c>
      <c r="J406" s="50" t="s">
        <v>1117</v>
      </c>
      <c r="K406" s="53">
        <v>3136</v>
      </c>
      <c r="L406" s="50"/>
    </row>
    <row r="407" spans="1:12" x14ac:dyDescent="0.25">
      <c r="A407" s="50" t="s">
        <v>1110</v>
      </c>
      <c r="B407" s="50" t="s">
        <v>1679</v>
      </c>
      <c r="C407" s="50" t="s">
        <v>1680</v>
      </c>
      <c r="D407" s="50" t="s">
        <v>37</v>
      </c>
      <c r="E407" s="51">
        <v>45411</v>
      </c>
      <c r="F407" s="50" t="s">
        <v>72</v>
      </c>
      <c r="G407" s="50" t="s">
        <v>270</v>
      </c>
      <c r="H407" s="50" t="s">
        <v>271</v>
      </c>
      <c r="I407" s="50" t="s">
        <v>141</v>
      </c>
      <c r="J407" s="50" t="s">
        <v>1216</v>
      </c>
      <c r="K407" s="53">
        <v>10067.200000000001</v>
      </c>
      <c r="L407" s="50"/>
    </row>
    <row r="408" spans="1:12" x14ac:dyDescent="0.25">
      <c r="A408" s="50" t="s">
        <v>1110</v>
      </c>
      <c r="B408" s="50" t="s">
        <v>1681</v>
      </c>
      <c r="C408" s="50" t="s">
        <v>1682</v>
      </c>
      <c r="D408" s="50" t="s">
        <v>37</v>
      </c>
      <c r="E408" s="51">
        <v>45412</v>
      </c>
      <c r="F408" s="50" t="s">
        <v>72</v>
      </c>
      <c r="G408" s="50" t="s">
        <v>1683</v>
      </c>
      <c r="H408" s="50" t="s">
        <v>1684</v>
      </c>
      <c r="I408" s="50" t="s">
        <v>90</v>
      </c>
      <c r="J408" s="50" t="s">
        <v>1114</v>
      </c>
      <c r="K408" s="53">
        <v>38206.959999999999</v>
      </c>
      <c r="L408" s="50"/>
    </row>
    <row r="409" spans="1:12" x14ac:dyDescent="0.25">
      <c r="A409" s="50" t="s">
        <v>1110</v>
      </c>
      <c r="B409" s="50" t="s">
        <v>1685</v>
      </c>
      <c r="C409" s="50" t="s">
        <v>1686</v>
      </c>
      <c r="D409" s="50" t="s">
        <v>37</v>
      </c>
      <c r="E409" s="51">
        <v>45412</v>
      </c>
      <c r="F409" s="50" t="s">
        <v>72</v>
      </c>
      <c r="G409" s="50" t="s">
        <v>321</v>
      </c>
      <c r="H409" s="50" t="s">
        <v>322</v>
      </c>
      <c r="I409" s="50" t="s">
        <v>90</v>
      </c>
      <c r="J409" s="50" t="s">
        <v>1117</v>
      </c>
      <c r="K409" s="53">
        <v>13612.5</v>
      </c>
      <c r="L409" s="50"/>
    </row>
    <row r="410" spans="1:12" x14ac:dyDescent="0.25">
      <c r="A410" s="50" t="s">
        <v>1110</v>
      </c>
      <c r="B410" s="50" t="s">
        <v>1687</v>
      </c>
      <c r="C410" s="50" t="s">
        <v>1686</v>
      </c>
      <c r="D410" s="50" t="s">
        <v>37</v>
      </c>
      <c r="E410" s="51">
        <v>45412</v>
      </c>
      <c r="F410" s="50" t="s">
        <v>72</v>
      </c>
      <c r="G410" s="50" t="s">
        <v>494</v>
      </c>
      <c r="H410" s="50" t="s">
        <v>495</v>
      </c>
      <c r="I410" s="50" t="s">
        <v>90</v>
      </c>
      <c r="J410" s="50" t="s">
        <v>1117</v>
      </c>
      <c r="K410" s="53">
        <v>13612.5</v>
      </c>
      <c r="L410" s="50"/>
    </row>
    <row r="411" spans="1:12" x14ac:dyDescent="0.25">
      <c r="A411" s="50" t="s">
        <v>1110</v>
      </c>
      <c r="B411" s="50" t="s">
        <v>1688</v>
      </c>
      <c r="C411" s="50" t="s">
        <v>1689</v>
      </c>
      <c r="D411" s="50" t="s">
        <v>37</v>
      </c>
      <c r="E411" s="51">
        <v>45414</v>
      </c>
      <c r="F411" s="50" t="s">
        <v>72</v>
      </c>
      <c r="G411" s="50" t="s">
        <v>531</v>
      </c>
      <c r="H411" s="50" t="s">
        <v>532</v>
      </c>
      <c r="I411" s="50" t="s">
        <v>90</v>
      </c>
      <c r="J411" s="50" t="s">
        <v>1117</v>
      </c>
      <c r="K411" s="53">
        <v>5617.36</v>
      </c>
      <c r="L411" s="50"/>
    </row>
    <row r="412" spans="1:12" x14ac:dyDescent="0.25">
      <c r="A412" s="50" t="s">
        <v>1110</v>
      </c>
      <c r="B412" s="50" t="s">
        <v>1690</v>
      </c>
      <c r="C412" s="50" t="s">
        <v>1689</v>
      </c>
      <c r="D412" s="50" t="s">
        <v>37</v>
      </c>
      <c r="E412" s="51">
        <v>45414</v>
      </c>
      <c r="F412" s="50" t="s">
        <v>72</v>
      </c>
      <c r="G412" s="50" t="s">
        <v>531</v>
      </c>
      <c r="H412" s="50" t="s">
        <v>532</v>
      </c>
      <c r="I412" s="50" t="s">
        <v>90</v>
      </c>
      <c r="J412" s="50" t="s">
        <v>1117</v>
      </c>
      <c r="K412" s="53">
        <v>5617.36</v>
      </c>
      <c r="L412" s="50"/>
    </row>
    <row r="413" spans="1:12" x14ac:dyDescent="0.25">
      <c r="A413" s="50" t="s">
        <v>1110</v>
      </c>
      <c r="B413" s="50" t="s">
        <v>1691</v>
      </c>
      <c r="C413" s="50" t="s">
        <v>1689</v>
      </c>
      <c r="D413" s="50" t="s">
        <v>37</v>
      </c>
      <c r="E413" s="51">
        <v>45414</v>
      </c>
      <c r="F413" s="50" t="s">
        <v>72</v>
      </c>
      <c r="G413" s="50" t="s">
        <v>531</v>
      </c>
      <c r="H413" s="50" t="s">
        <v>532</v>
      </c>
      <c r="I413" s="50" t="s">
        <v>90</v>
      </c>
      <c r="J413" s="50" t="s">
        <v>1117</v>
      </c>
      <c r="K413" s="53">
        <v>5617.36</v>
      </c>
      <c r="L413" s="50"/>
    </row>
    <row r="414" spans="1:12" x14ac:dyDescent="0.25">
      <c r="A414" s="50" t="s">
        <v>1110</v>
      </c>
      <c r="B414" s="50" t="s">
        <v>1692</v>
      </c>
      <c r="C414" s="50" t="s">
        <v>1689</v>
      </c>
      <c r="D414" s="50" t="s">
        <v>37</v>
      </c>
      <c r="E414" s="51">
        <v>45414</v>
      </c>
      <c r="F414" s="50" t="s">
        <v>72</v>
      </c>
      <c r="G414" s="50" t="s">
        <v>531</v>
      </c>
      <c r="H414" s="50" t="s">
        <v>532</v>
      </c>
      <c r="I414" s="50" t="s">
        <v>90</v>
      </c>
      <c r="J414" s="50" t="s">
        <v>1117</v>
      </c>
      <c r="K414" s="53">
        <v>5617.36</v>
      </c>
      <c r="L414" s="50"/>
    </row>
    <row r="415" spans="1:12" x14ac:dyDescent="0.25">
      <c r="A415" s="50" t="s">
        <v>1110</v>
      </c>
      <c r="B415" s="50" t="s">
        <v>1693</v>
      </c>
      <c r="C415" s="50" t="s">
        <v>1689</v>
      </c>
      <c r="D415" s="50" t="s">
        <v>37</v>
      </c>
      <c r="E415" s="51">
        <v>45414</v>
      </c>
      <c r="F415" s="50" t="s">
        <v>72</v>
      </c>
      <c r="G415" s="50" t="s">
        <v>531</v>
      </c>
      <c r="H415" s="50" t="s">
        <v>532</v>
      </c>
      <c r="I415" s="50" t="s">
        <v>90</v>
      </c>
      <c r="J415" s="50" t="s">
        <v>1117</v>
      </c>
      <c r="K415" s="53">
        <v>5617.36</v>
      </c>
      <c r="L415" s="50"/>
    </row>
    <row r="416" spans="1:12" x14ac:dyDescent="0.25">
      <c r="A416" s="50" t="s">
        <v>1110</v>
      </c>
      <c r="B416" s="50" t="s">
        <v>1694</v>
      </c>
      <c r="C416" s="50" t="s">
        <v>1689</v>
      </c>
      <c r="D416" s="50" t="s">
        <v>37</v>
      </c>
      <c r="E416" s="51">
        <v>45414</v>
      </c>
      <c r="F416" s="50" t="s">
        <v>72</v>
      </c>
      <c r="G416" s="50" t="s">
        <v>531</v>
      </c>
      <c r="H416" s="50" t="s">
        <v>532</v>
      </c>
      <c r="I416" s="50" t="s">
        <v>90</v>
      </c>
      <c r="J416" s="50" t="s">
        <v>1117</v>
      </c>
      <c r="K416" s="53">
        <v>5617.36</v>
      </c>
      <c r="L416" s="50"/>
    </row>
    <row r="417" spans="1:12" x14ac:dyDescent="0.25">
      <c r="A417" s="50" t="s">
        <v>1110</v>
      </c>
      <c r="B417" s="50" t="s">
        <v>1695</v>
      </c>
      <c r="C417" s="50" t="s">
        <v>1689</v>
      </c>
      <c r="D417" s="50" t="s">
        <v>37</v>
      </c>
      <c r="E417" s="51">
        <v>45414</v>
      </c>
      <c r="F417" s="50" t="s">
        <v>72</v>
      </c>
      <c r="G417" s="50" t="s">
        <v>531</v>
      </c>
      <c r="H417" s="50" t="s">
        <v>532</v>
      </c>
      <c r="I417" s="50" t="s">
        <v>90</v>
      </c>
      <c r="J417" s="50" t="s">
        <v>1117</v>
      </c>
      <c r="K417" s="53">
        <v>5617.36</v>
      </c>
      <c r="L417" s="50"/>
    </row>
    <row r="418" spans="1:12" x14ac:dyDescent="0.25">
      <c r="A418" s="50" t="s">
        <v>1110</v>
      </c>
      <c r="B418" s="50" t="s">
        <v>1696</v>
      </c>
      <c r="C418" s="50" t="s">
        <v>1689</v>
      </c>
      <c r="D418" s="50" t="s">
        <v>37</v>
      </c>
      <c r="E418" s="51">
        <v>45414</v>
      </c>
      <c r="F418" s="50" t="s">
        <v>72</v>
      </c>
      <c r="G418" s="50" t="s">
        <v>531</v>
      </c>
      <c r="H418" s="50" t="s">
        <v>532</v>
      </c>
      <c r="I418" s="50" t="s">
        <v>90</v>
      </c>
      <c r="J418" s="50" t="s">
        <v>1117</v>
      </c>
      <c r="K418" s="53">
        <v>5617.36</v>
      </c>
      <c r="L418" s="50"/>
    </row>
    <row r="419" spans="1:12" x14ac:dyDescent="0.25">
      <c r="A419" s="50" t="s">
        <v>1110</v>
      </c>
      <c r="B419" s="50" t="s">
        <v>1697</v>
      </c>
      <c r="C419" s="50" t="s">
        <v>1689</v>
      </c>
      <c r="D419" s="50" t="s">
        <v>37</v>
      </c>
      <c r="E419" s="51">
        <v>45414</v>
      </c>
      <c r="F419" s="50" t="s">
        <v>72</v>
      </c>
      <c r="G419" s="50" t="s">
        <v>531</v>
      </c>
      <c r="H419" s="50" t="s">
        <v>532</v>
      </c>
      <c r="I419" s="50" t="s">
        <v>90</v>
      </c>
      <c r="J419" s="50" t="s">
        <v>1117</v>
      </c>
      <c r="K419" s="53">
        <v>5617.36</v>
      </c>
      <c r="L419" s="50"/>
    </row>
    <row r="420" spans="1:12" x14ac:dyDescent="0.25">
      <c r="A420" s="50" t="s">
        <v>1110</v>
      </c>
      <c r="B420" s="50" t="s">
        <v>1698</v>
      </c>
      <c r="C420" s="50" t="s">
        <v>1689</v>
      </c>
      <c r="D420" s="50" t="s">
        <v>37</v>
      </c>
      <c r="E420" s="51">
        <v>45414</v>
      </c>
      <c r="F420" s="50" t="s">
        <v>72</v>
      </c>
      <c r="G420" s="50" t="s">
        <v>531</v>
      </c>
      <c r="H420" s="50" t="s">
        <v>532</v>
      </c>
      <c r="I420" s="50" t="s">
        <v>90</v>
      </c>
      <c r="J420" s="50" t="s">
        <v>1117</v>
      </c>
      <c r="K420" s="53">
        <v>5617.36</v>
      </c>
      <c r="L420" s="50"/>
    </row>
    <row r="421" spans="1:12" x14ac:dyDescent="0.25">
      <c r="A421" s="50" t="s">
        <v>1110</v>
      </c>
      <c r="B421" s="50" t="s">
        <v>1699</v>
      </c>
      <c r="C421" s="50" t="s">
        <v>1689</v>
      </c>
      <c r="D421" s="50" t="s">
        <v>37</v>
      </c>
      <c r="E421" s="51">
        <v>45414</v>
      </c>
      <c r="F421" s="50" t="s">
        <v>72</v>
      </c>
      <c r="G421" s="50" t="s">
        <v>528</v>
      </c>
      <c r="H421" s="50" t="s">
        <v>529</v>
      </c>
      <c r="I421" s="50" t="s">
        <v>90</v>
      </c>
      <c r="J421" s="50" t="s">
        <v>1117</v>
      </c>
      <c r="K421" s="53">
        <v>5617.36</v>
      </c>
      <c r="L421" s="50"/>
    </row>
    <row r="422" spans="1:12" x14ac:dyDescent="0.25">
      <c r="A422" s="50" t="s">
        <v>1110</v>
      </c>
      <c r="B422" s="50" t="s">
        <v>1700</v>
      </c>
      <c r="C422" s="50" t="s">
        <v>1689</v>
      </c>
      <c r="D422" s="50" t="s">
        <v>37</v>
      </c>
      <c r="E422" s="51">
        <v>45414</v>
      </c>
      <c r="F422" s="50" t="s">
        <v>72</v>
      </c>
      <c r="G422" s="50" t="s">
        <v>528</v>
      </c>
      <c r="H422" s="50" t="s">
        <v>529</v>
      </c>
      <c r="I422" s="50" t="s">
        <v>90</v>
      </c>
      <c r="J422" s="50" t="s">
        <v>1117</v>
      </c>
      <c r="K422" s="53">
        <v>5617.36</v>
      </c>
      <c r="L422" s="50"/>
    </row>
    <row r="423" spans="1:12" x14ac:dyDescent="0.25">
      <c r="A423" s="50" t="s">
        <v>1110</v>
      </c>
      <c r="B423" s="50" t="s">
        <v>1701</v>
      </c>
      <c r="C423" s="50" t="s">
        <v>1689</v>
      </c>
      <c r="D423" s="50" t="s">
        <v>37</v>
      </c>
      <c r="E423" s="51">
        <v>45414</v>
      </c>
      <c r="F423" s="50" t="s">
        <v>72</v>
      </c>
      <c r="G423" s="50" t="s">
        <v>528</v>
      </c>
      <c r="H423" s="50" t="s">
        <v>529</v>
      </c>
      <c r="I423" s="50" t="s">
        <v>90</v>
      </c>
      <c r="J423" s="50" t="s">
        <v>1117</v>
      </c>
      <c r="K423" s="53">
        <v>5617.36</v>
      </c>
      <c r="L423" s="50"/>
    </row>
    <row r="424" spans="1:12" x14ac:dyDescent="0.25">
      <c r="A424" s="50" t="s">
        <v>1110</v>
      </c>
      <c r="B424" s="50" t="s">
        <v>1702</v>
      </c>
      <c r="C424" s="50" t="s">
        <v>1689</v>
      </c>
      <c r="D424" s="50" t="s">
        <v>37</v>
      </c>
      <c r="E424" s="51">
        <v>45414</v>
      </c>
      <c r="F424" s="50" t="s">
        <v>72</v>
      </c>
      <c r="G424" s="50" t="s">
        <v>528</v>
      </c>
      <c r="H424" s="50" t="s">
        <v>529</v>
      </c>
      <c r="I424" s="50" t="s">
        <v>90</v>
      </c>
      <c r="J424" s="50" t="s">
        <v>1117</v>
      </c>
      <c r="K424" s="53">
        <v>5617.36</v>
      </c>
      <c r="L424" s="50"/>
    </row>
    <row r="425" spans="1:12" x14ac:dyDescent="0.25">
      <c r="A425" s="50" t="s">
        <v>1110</v>
      </c>
      <c r="B425" s="50" t="s">
        <v>1703</v>
      </c>
      <c r="C425" s="50" t="s">
        <v>1689</v>
      </c>
      <c r="D425" s="50" t="s">
        <v>37</v>
      </c>
      <c r="E425" s="51">
        <v>45414</v>
      </c>
      <c r="F425" s="50" t="s">
        <v>72</v>
      </c>
      <c r="G425" s="50" t="s">
        <v>528</v>
      </c>
      <c r="H425" s="50" t="s">
        <v>529</v>
      </c>
      <c r="I425" s="50" t="s">
        <v>90</v>
      </c>
      <c r="J425" s="50" t="s">
        <v>1117</v>
      </c>
      <c r="K425" s="53">
        <v>5617.36</v>
      </c>
      <c r="L425" s="50"/>
    </row>
    <row r="426" spans="1:12" x14ac:dyDescent="0.25">
      <c r="A426" s="50" t="s">
        <v>1110</v>
      </c>
      <c r="B426" s="50" t="s">
        <v>1704</v>
      </c>
      <c r="C426" s="50" t="s">
        <v>1689</v>
      </c>
      <c r="D426" s="50" t="s">
        <v>37</v>
      </c>
      <c r="E426" s="51">
        <v>45414</v>
      </c>
      <c r="F426" s="50" t="s">
        <v>72</v>
      </c>
      <c r="G426" s="50" t="s">
        <v>528</v>
      </c>
      <c r="H426" s="50" t="s">
        <v>529</v>
      </c>
      <c r="I426" s="50" t="s">
        <v>90</v>
      </c>
      <c r="J426" s="50" t="s">
        <v>1117</v>
      </c>
      <c r="K426" s="53">
        <v>5617.36</v>
      </c>
      <c r="L426" s="50"/>
    </row>
    <row r="427" spans="1:12" x14ac:dyDescent="0.25">
      <c r="A427" s="50" t="s">
        <v>1110</v>
      </c>
      <c r="B427" s="50" t="s">
        <v>1705</v>
      </c>
      <c r="C427" s="50" t="s">
        <v>1689</v>
      </c>
      <c r="D427" s="50" t="s">
        <v>37</v>
      </c>
      <c r="E427" s="51">
        <v>45414</v>
      </c>
      <c r="F427" s="50" t="s">
        <v>72</v>
      </c>
      <c r="G427" s="50" t="s">
        <v>528</v>
      </c>
      <c r="H427" s="50" t="s">
        <v>529</v>
      </c>
      <c r="I427" s="50" t="s">
        <v>90</v>
      </c>
      <c r="J427" s="50" t="s">
        <v>1117</v>
      </c>
      <c r="K427" s="53">
        <v>5617.36</v>
      </c>
      <c r="L427" s="50"/>
    </row>
    <row r="428" spans="1:12" x14ac:dyDescent="0.25">
      <c r="A428" s="50" t="s">
        <v>1110</v>
      </c>
      <c r="B428" s="50" t="s">
        <v>1706</v>
      </c>
      <c r="C428" s="50" t="s">
        <v>1689</v>
      </c>
      <c r="D428" s="50" t="s">
        <v>37</v>
      </c>
      <c r="E428" s="51">
        <v>45414</v>
      </c>
      <c r="F428" s="50" t="s">
        <v>72</v>
      </c>
      <c r="G428" s="50" t="s">
        <v>528</v>
      </c>
      <c r="H428" s="50" t="s">
        <v>529</v>
      </c>
      <c r="I428" s="50" t="s">
        <v>90</v>
      </c>
      <c r="J428" s="50" t="s">
        <v>1117</v>
      </c>
      <c r="K428" s="53">
        <v>5617.36</v>
      </c>
      <c r="L428" s="50"/>
    </row>
    <row r="429" spans="1:12" x14ac:dyDescent="0.25">
      <c r="A429" s="50" t="s">
        <v>1110</v>
      </c>
      <c r="B429" s="50" t="s">
        <v>1707</v>
      </c>
      <c r="C429" s="50" t="s">
        <v>1689</v>
      </c>
      <c r="D429" s="50" t="s">
        <v>37</v>
      </c>
      <c r="E429" s="51">
        <v>45414</v>
      </c>
      <c r="F429" s="50" t="s">
        <v>72</v>
      </c>
      <c r="G429" s="50" t="s">
        <v>528</v>
      </c>
      <c r="H429" s="50" t="s">
        <v>529</v>
      </c>
      <c r="I429" s="50" t="s">
        <v>90</v>
      </c>
      <c r="J429" s="50" t="s">
        <v>1117</v>
      </c>
      <c r="K429" s="53">
        <v>5617.36</v>
      </c>
      <c r="L429" s="50"/>
    </row>
    <row r="430" spans="1:12" x14ac:dyDescent="0.25">
      <c r="A430" s="50" t="s">
        <v>1110</v>
      </c>
      <c r="B430" s="50" t="s">
        <v>1708</v>
      </c>
      <c r="C430" s="50" t="s">
        <v>1689</v>
      </c>
      <c r="D430" s="50" t="s">
        <v>37</v>
      </c>
      <c r="E430" s="51">
        <v>45414</v>
      </c>
      <c r="F430" s="50" t="s">
        <v>72</v>
      </c>
      <c r="G430" s="50" t="s">
        <v>528</v>
      </c>
      <c r="H430" s="50" t="s">
        <v>529</v>
      </c>
      <c r="I430" s="50" t="s">
        <v>90</v>
      </c>
      <c r="J430" s="50" t="s">
        <v>1117</v>
      </c>
      <c r="K430" s="53">
        <v>5617.36</v>
      </c>
      <c r="L430" s="50"/>
    </row>
    <row r="431" spans="1:12" x14ac:dyDescent="0.25">
      <c r="A431" s="50" t="s">
        <v>1110</v>
      </c>
      <c r="B431" s="50" t="s">
        <v>1709</v>
      </c>
      <c r="C431" s="50" t="s">
        <v>1710</v>
      </c>
      <c r="D431" s="50" t="s">
        <v>37</v>
      </c>
      <c r="E431" s="51">
        <v>45418</v>
      </c>
      <c r="F431" s="50" t="s">
        <v>72</v>
      </c>
      <c r="G431" s="50" t="s">
        <v>111</v>
      </c>
      <c r="H431" s="50" t="s">
        <v>112</v>
      </c>
      <c r="I431" s="50" t="s">
        <v>90</v>
      </c>
      <c r="J431" s="50" t="s">
        <v>1117</v>
      </c>
      <c r="K431" s="53">
        <v>3267</v>
      </c>
      <c r="L431" s="50"/>
    </row>
    <row r="432" spans="1:12" x14ac:dyDescent="0.25">
      <c r="A432" s="50" t="s">
        <v>1110</v>
      </c>
      <c r="B432" s="50" t="s">
        <v>1711</v>
      </c>
      <c r="C432" s="50" t="s">
        <v>1710</v>
      </c>
      <c r="D432" s="50" t="s">
        <v>37</v>
      </c>
      <c r="E432" s="51">
        <v>45418</v>
      </c>
      <c r="F432" s="50" t="s">
        <v>72</v>
      </c>
      <c r="G432" s="50" t="s">
        <v>111</v>
      </c>
      <c r="H432" s="50" t="s">
        <v>112</v>
      </c>
      <c r="I432" s="50" t="s">
        <v>90</v>
      </c>
      <c r="J432" s="50" t="s">
        <v>1117</v>
      </c>
      <c r="K432" s="53">
        <v>3267</v>
      </c>
      <c r="L432" s="50"/>
    </row>
    <row r="433" spans="1:12" x14ac:dyDescent="0.25">
      <c r="A433" s="50" t="s">
        <v>1110</v>
      </c>
      <c r="B433" s="50" t="s">
        <v>1712</v>
      </c>
      <c r="C433" s="50" t="s">
        <v>1710</v>
      </c>
      <c r="D433" s="50" t="s">
        <v>37</v>
      </c>
      <c r="E433" s="51">
        <v>45418</v>
      </c>
      <c r="F433" s="50" t="s">
        <v>72</v>
      </c>
      <c r="G433" s="50" t="s">
        <v>286</v>
      </c>
      <c r="H433" s="50" t="s">
        <v>287</v>
      </c>
      <c r="I433" s="50" t="s">
        <v>90</v>
      </c>
      <c r="J433" s="50" t="s">
        <v>1117</v>
      </c>
      <c r="K433" s="53">
        <v>3267</v>
      </c>
      <c r="L433" s="50"/>
    </row>
    <row r="434" spans="1:12" x14ac:dyDescent="0.25">
      <c r="A434" s="50" t="s">
        <v>1110</v>
      </c>
      <c r="B434" s="50" t="s">
        <v>1713</v>
      </c>
      <c r="C434" s="50" t="s">
        <v>1710</v>
      </c>
      <c r="D434" s="50" t="s">
        <v>37</v>
      </c>
      <c r="E434" s="51">
        <v>45418</v>
      </c>
      <c r="F434" s="50" t="s">
        <v>72</v>
      </c>
      <c r="G434" s="50" t="s">
        <v>135</v>
      </c>
      <c r="H434" s="50" t="s">
        <v>136</v>
      </c>
      <c r="I434" s="50" t="s">
        <v>90</v>
      </c>
      <c r="J434" s="50" t="s">
        <v>1117</v>
      </c>
      <c r="K434" s="53">
        <v>3267</v>
      </c>
      <c r="L434" s="50"/>
    </row>
    <row r="435" spans="1:12" x14ac:dyDescent="0.25">
      <c r="A435" s="50" t="s">
        <v>1110</v>
      </c>
      <c r="B435" s="50" t="s">
        <v>1714</v>
      </c>
      <c r="C435" s="50" t="s">
        <v>1715</v>
      </c>
      <c r="D435" s="50" t="s">
        <v>37</v>
      </c>
      <c r="E435" s="51">
        <v>45418</v>
      </c>
      <c r="F435" s="50" t="s">
        <v>72</v>
      </c>
      <c r="G435" s="50" t="s">
        <v>100</v>
      </c>
      <c r="H435" s="50" t="s">
        <v>101</v>
      </c>
      <c r="I435" s="50" t="s">
        <v>90</v>
      </c>
      <c r="J435" s="50" t="s">
        <v>1117</v>
      </c>
      <c r="K435" s="53">
        <v>3582.57</v>
      </c>
      <c r="L435" s="50"/>
    </row>
    <row r="436" spans="1:12" x14ac:dyDescent="0.25">
      <c r="A436" s="50" t="s">
        <v>1110</v>
      </c>
      <c r="B436" s="50" t="s">
        <v>1716</v>
      </c>
      <c r="C436" s="50" t="s">
        <v>1715</v>
      </c>
      <c r="D436" s="50" t="s">
        <v>37</v>
      </c>
      <c r="E436" s="51">
        <v>45418</v>
      </c>
      <c r="F436" s="50" t="s">
        <v>72</v>
      </c>
      <c r="G436" s="50" t="s">
        <v>100</v>
      </c>
      <c r="H436" s="50" t="s">
        <v>101</v>
      </c>
      <c r="I436" s="50" t="s">
        <v>90</v>
      </c>
      <c r="J436" s="50" t="s">
        <v>1117</v>
      </c>
      <c r="K436" s="53">
        <v>3582.57</v>
      </c>
      <c r="L436" s="50"/>
    </row>
    <row r="437" spans="1:12" x14ac:dyDescent="0.25">
      <c r="A437" s="50" t="s">
        <v>1110</v>
      </c>
      <c r="B437" s="50" t="s">
        <v>1717</v>
      </c>
      <c r="C437" s="50" t="s">
        <v>1718</v>
      </c>
      <c r="D437" s="50" t="s">
        <v>37</v>
      </c>
      <c r="E437" s="51">
        <v>45418</v>
      </c>
      <c r="F437" s="50" t="s">
        <v>72</v>
      </c>
      <c r="G437" s="50" t="s">
        <v>106</v>
      </c>
      <c r="H437" s="50" t="s">
        <v>107</v>
      </c>
      <c r="I437" s="50" t="s">
        <v>90</v>
      </c>
      <c r="J437" s="50" t="s">
        <v>1114</v>
      </c>
      <c r="K437" s="53">
        <v>34564.86</v>
      </c>
      <c r="L437" s="50"/>
    </row>
    <row r="438" spans="1:12" x14ac:dyDescent="0.25">
      <c r="A438" s="50" t="s">
        <v>1110</v>
      </c>
      <c r="B438" s="50" t="s">
        <v>1719</v>
      </c>
      <c r="C438" s="50" t="s">
        <v>1718</v>
      </c>
      <c r="D438" s="50" t="s">
        <v>37</v>
      </c>
      <c r="E438" s="51">
        <v>45418</v>
      </c>
      <c r="F438" s="50" t="s">
        <v>72</v>
      </c>
      <c r="G438" s="50" t="s">
        <v>106</v>
      </c>
      <c r="H438" s="50" t="s">
        <v>107</v>
      </c>
      <c r="I438" s="50" t="s">
        <v>90</v>
      </c>
      <c r="J438" s="50" t="s">
        <v>1114</v>
      </c>
      <c r="K438" s="53">
        <v>34564.86</v>
      </c>
      <c r="L438" s="50"/>
    </row>
    <row r="439" spans="1:12" x14ac:dyDescent="0.25">
      <c r="A439" s="50" t="s">
        <v>1110</v>
      </c>
      <c r="B439" s="50" t="s">
        <v>1720</v>
      </c>
      <c r="C439" s="50" t="s">
        <v>1718</v>
      </c>
      <c r="D439" s="50" t="s">
        <v>37</v>
      </c>
      <c r="E439" s="51">
        <v>45418</v>
      </c>
      <c r="F439" s="50" t="s">
        <v>72</v>
      </c>
      <c r="G439" s="50" t="s">
        <v>106</v>
      </c>
      <c r="H439" s="50" t="s">
        <v>107</v>
      </c>
      <c r="I439" s="50" t="s">
        <v>90</v>
      </c>
      <c r="J439" s="50" t="s">
        <v>1114</v>
      </c>
      <c r="K439" s="53">
        <v>34564.86</v>
      </c>
      <c r="L439" s="50"/>
    </row>
    <row r="440" spans="1:12" x14ac:dyDescent="0.25">
      <c r="A440" s="50" t="s">
        <v>1110</v>
      </c>
      <c r="B440" s="50" t="s">
        <v>1721</v>
      </c>
      <c r="C440" s="50" t="s">
        <v>1718</v>
      </c>
      <c r="D440" s="50" t="s">
        <v>37</v>
      </c>
      <c r="E440" s="51">
        <v>45418</v>
      </c>
      <c r="F440" s="50" t="s">
        <v>72</v>
      </c>
      <c r="G440" s="50" t="s">
        <v>106</v>
      </c>
      <c r="H440" s="50" t="s">
        <v>107</v>
      </c>
      <c r="I440" s="50" t="s">
        <v>90</v>
      </c>
      <c r="J440" s="50" t="s">
        <v>1114</v>
      </c>
      <c r="K440" s="53">
        <v>34564.839999999997</v>
      </c>
      <c r="L440" s="50"/>
    </row>
    <row r="441" spans="1:12" x14ac:dyDescent="0.25">
      <c r="A441" s="50" t="s">
        <v>1110</v>
      </c>
      <c r="B441" s="50" t="s">
        <v>1722</v>
      </c>
      <c r="C441" s="50" t="s">
        <v>1718</v>
      </c>
      <c r="D441" s="50" t="s">
        <v>37</v>
      </c>
      <c r="E441" s="51">
        <v>45418</v>
      </c>
      <c r="F441" s="50" t="s">
        <v>72</v>
      </c>
      <c r="G441" s="50" t="s">
        <v>278</v>
      </c>
      <c r="H441" s="50" t="s">
        <v>279</v>
      </c>
      <c r="I441" s="50" t="s">
        <v>90</v>
      </c>
      <c r="J441" s="50" t="s">
        <v>1114</v>
      </c>
      <c r="K441" s="53">
        <v>34564.86</v>
      </c>
      <c r="L441" s="50"/>
    </row>
    <row r="442" spans="1:12" x14ac:dyDescent="0.25">
      <c r="A442" s="50" t="s">
        <v>1110</v>
      </c>
      <c r="B442" s="50" t="s">
        <v>1723</v>
      </c>
      <c r="C442" s="50" t="s">
        <v>1718</v>
      </c>
      <c r="D442" s="50" t="s">
        <v>37</v>
      </c>
      <c r="E442" s="51">
        <v>45418</v>
      </c>
      <c r="F442" s="50" t="s">
        <v>72</v>
      </c>
      <c r="G442" s="50" t="s">
        <v>174</v>
      </c>
      <c r="H442" s="50" t="s">
        <v>175</v>
      </c>
      <c r="I442" s="50" t="s">
        <v>90</v>
      </c>
      <c r="J442" s="50" t="s">
        <v>1114</v>
      </c>
      <c r="K442" s="53">
        <v>34564.86</v>
      </c>
      <c r="L442" s="50"/>
    </row>
    <row r="443" spans="1:12" x14ac:dyDescent="0.25">
      <c r="A443" s="50" t="s">
        <v>1110</v>
      </c>
      <c r="B443" s="50" t="s">
        <v>1724</v>
      </c>
      <c r="C443" s="50" t="s">
        <v>1718</v>
      </c>
      <c r="D443" s="50" t="s">
        <v>37</v>
      </c>
      <c r="E443" s="51">
        <v>45418</v>
      </c>
      <c r="F443" s="50" t="s">
        <v>72</v>
      </c>
      <c r="G443" s="50" t="s">
        <v>174</v>
      </c>
      <c r="H443" s="50" t="s">
        <v>175</v>
      </c>
      <c r="I443" s="50" t="s">
        <v>90</v>
      </c>
      <c r="J443" s="50" t="s">
        <v>1114</v>
      </c>
      <c r="K443" s="53">
        <v>34564.86</v>
      </c>
      <c r="L443" s="50"/>
    </row>
    <row r="444" spans="1:12" x14ac:dyDescent="0.25">
      <c r="A444" s="50" t="s">
        <v>1110</v>
      </c>
      <c r="B444" s="50" t="s">
        <v>1725</v>
      </c>
      <c r="C444" s="50" t="s">
        <v>1726</v>
      </c>
      <c r="D444" s="50" t="s">
        <v>37</v>
      </c>
      <c r="E444" s="51">
        <v>45419</v>
      </c>
      <c r="F444" s="50" t="s">
        <v>72</v>
      </c>
      <c r="G444" s="50" t="s">
        <v>1727</v>
      </c>
      <c r="H444" s="50" t="s">
        <v>1728</v>
      </c>
      <c r="I444" s="50" t="s">
        <v>90</v>
      </c>
      <c r="J444" s="50" t="s">
        <v>1114</v>
      </c>
      <c r="K444" s="53">
        <v>39930</v>
      </c>
      <c r="L444" s="50"/>
    </row>
    <row r="445" spans="1:12" x14ac:dyDescent="0.25">
      <c r="A445" s="50" t="s">
        <v>1110</v>
      </c>
      <c r="B445" s="50" t="s">
        <v>1729</v>
      </c>
      <c r="C445" s="50" t="s">
        <v>1726</v>
      </c>
      <c r="D445" s="50" t="s">
        <v>37</v>
      </c>
      <c r="E445" s="51">
        <v>45419</v>
      </c>
      <c r="F445" s="50" t="s">
        <v>72</v>
      </c>
      <c r="G445" s="50" t="s">
        <v>1730</v>
      </c>
      <c r="H445" s="50" t="s">
        <v>1731</v>
      </c>
      <c r="I445" s="50" t="s">
        <v>90</v>
      </c>
      <c r="J445" s="50" t="s">
        <v>1114</v>
      </c>
      <c r="K445" s="53">
        <v>39930</v>
      </c>
      <c r="L445" s="50"/>
    </row>
    <row r="446" spans="1:12" x14ac:dyDescent="0.25">
      <c r="A446" s="50" t="s">
        <v>1110</v>
      </c>
      <c r="B446" s="50" t="s">
        <v>1732</v>
      </c>
      <c r="C446" s="50" t="s">
        <v>1726</v>
      </c>
      <c r="D446" s="50" t="s">
        <v>37</v>
      </c>
      <c r="E446" s="51">
        <v>45419</v>
      </c>
      <c r="F446" s="50" t="s">
        <v>72</v>
      </c>
      <c r="G446" s="50" t="s">
        <v>1733</v>
      </c>
      <c r="H446" s="50" t="s">
        <v>1734</v>
      </c>
      <c r="I446" s="50" t="s">
        <v>90</v>
      </c>
      <c r="J446" s="50" t="s">
        <v>1114</v>
      </c>
      <c r="K446" s="53">
        <v>39930</v>
      </c>
      <c r="L446" s="50"/>
    </row>
    <row r="447" spans="1:12" x14ac:dyDescent="0.25">
      <c r="A447" s="50" t="s">
        <v>1110</v>
      </c>
      <c r="B447" s="50" t="s">
        <v>1735</v>
      </c>
      <c r="C447" s="50" t="s">
        <v>1726</v>
      </c>
      <c r="D447" s="50" t="s">
        <v>37</v>
      </c>
      <c r="E447" s="51">
        <v>45419</v>
      </c>
      <c r="F447" s="50" t="s">
        <v>72</v>
      </c>
      <c r="G447" s="50" t="s">
        <v>1736</v>
      </c>
      <c r="H447" s="50" t="s">
        <v>1737</v>
      </c>
      <c r="I447" s="50" t="s">
        <v>90</v>
      </c>
      <c r="J447" s="50" t="s">
        <v>1114</v>
      </c>
      <c r="K447" s="53">
        <v>39930</v>
      </c>
      <c r="L447" s="50"/>
    </row>
    <row r="448" spans="1:12" x14ac:dyDescent="0.25">
      <c r="A448" s="50" t="s">
        <v>1110</v>
      </c>
      <c r="B448" s="50" t="s">
        <v>1738</v>
      </c>
      <c r="C448" s="50" t="s">
        <v>1726</v>
      </c>
      <c r="D448" s="50" t="s">
        <v>37</v>
      </c>
      <c r="E448" s="51">
        <v>45419</v>
      </c>
      <c r="F448" s="50" t="s">
        <v>72</v>
      </c>
      <c r="G448" s="50" t="s">
        <v>1074</v>
      </c>
      <c r="H448" s="50" t="s">
        <v>1075</v>
      </c>
      <c r="I448" s="50" t="s">
        <v>90</v>
      </c>
      <c r="J448" s="50" t="s">
        <v>1114</v>
      </c>
      <c r="K448" s="53">
        <v>39930</v>
      </c>
      <c r="L448" s="50"/>
    </row>
    <row r="449" spans="1:12" x14ac:dyDescent="0.25">
      <c r="A449" s="50" t="s">
        <v>1110</v>
      </c>
      <c r="B449" s="50" t="s">
        <v>1739</v>
      </c>
      <c r="C449" s="50" t="s">
        <v>1726</v>
      </c>
      <c r="D449" s="50" t="s">
        <v>37</v>
      </c>
      <c r="E449" s="51">
        <v>45419</v>
      </c>
      <c r="F449" s="50" t="s">
        <v>72</v>
      </c>
      <c r="G449" s="50" t="s">
        <v>166</v>
      </c>
      <c r="H449" s="50" t="s">
        <v>167</v>
      </c>
      <c r="I449" s="50" t="s">
        <v>90</v>
      </c>
      <c r="J449" s="50" t="s">
        <v>1114</v>
      </c>
      <c r="K449" s="53">
        <v>39930</v>
      </c>
      <c r="L449" s="50"/>
    </row>
    <row r="450" spans="1:12" x14ac:dyDescent="0.25">
      <c r="A450" s="50" t="s">
        <v>1110</v>
      </c>
      <c r="B450" s="50" t="s">
        <v>1740</v>
      </c>
      <c r="C450" s="50" t="s">
        <v>1726</v>
      </c>
      <c r="D450" s="50" t="s">
        <v>37</v>
      </c>
      <c r="E450" s="51">
        <v>45419</v>
      </c>
      <c r="F450" s="50" t="s">
        <v>72</v>
      </c>
      <c r="G450" s="50" t="s">
        <v>166</v>
      </c>
      <c r="H450" s="50" t="s">
        <v>167</v>
      </c>
      <c r="I450" s="50" t="s">
        <v>90</v>
      </c>
      <c r="J450" s="50" t="s">
        <v>1114</v>
      </c>
      <c r="K450" s="53">
        <v>39930</v>
      </c>
      <c r="L450" s="50"/>
    </row>
    <row r="451" spans="1:12" x14ac:dyDescent="0.25">
      <c r="A451" s="50" t="s">
        <v>1110</v>
      </c>
      <c r="B451" s="50" t="s">
        <v>1741</v>
      </c>
      <c r="C451" s="50" t="s">
        <v>1726</v>
      </c>
      <c r="D451" s="50" t="s">
        <v>37</v>
      </c>
      <c r="E451" s="51">
        <v>45419</v>
      </c>
      <c r="F451" s="50" t="s">
        <v>72</v>
      </c>
      <c r="G451" s="50" t="s">
        <v>619</v>
      </c>
      <c r="H451" s="50" t="s">
        <v>620</v>
      </c>
      <c r="I451" s="50" t="s">
        <v>90</v>
      </c>
      <c r="J451" s="50" t="s">
        <v>1114</v>
      </c>
      <c r="K451" s="53">
        <v>39930</v>
      </c>
      <c r="L451" s="50"/>
    </row>
    <row r="452" spans="1:12" x14ac:dyDescent="0.25">
      <c r="A452" s="50" t="s">
        <v>1110</v>
      </c>
      <c r="B452" s="50" t="s">
        <v>1742</v>
      </c>
      <c r="C452" s="50" t="s">
        <v>1726</v>
      </c>
      <c r="D452" s="50" t="s">
        <v>37</v>
      </c>
      <c r="E452" s="51">
        <v>45419</v>
      </c>
      <c r="F452" s="50" t="s">
        <v>72</v>
      </c>
      <c r="G452" s="50" t="s">
        <v>1743</v>
      </c>
      <c r="H452" s="50" t="s">
        <v>1744</v>
      </c>
      <c r="I452" s="50" t="s">
        <v>90</v>
      </c>
      <c r="J452" s="50" t="s">
        <v>1114</v>
      </c>
      <c r="K452" s="53">
        <v>39930</v>
      </c>
      <c r="L452" s="50"/>
    </row>
    <row r="453" spans="1:12" x14ac:dyDescent="0.25">
      <c r="A453" s="50" t="s">
        <v>1110</v>
      </c>
      <c r="B453" s="50" t="s">
        <v>1745</v>
      </c>
      <c r="C453" s="50" t="s">
        <v>1726</v>
      </c>
      <c r="D453" s="50" t="s">
        <v>37</v>
      </c>
      <c r="E453" s="51">
        <v>45419</v>
      </c>
      <c r="F453" s="50" t="s">
        <v>72</v>
      </c>
      <c r="G453" s="50" t="s">
        <v>1743</v>
      </c>
      <c r="H453" s="50" t="s">
        <v>1744</v>
      </c>
      <c r="I453" s="50" t="s">
        <v>90</v>
      </c>
      <c r="J453" s="50" t="s">
        <v>1114</v>
      </c>
      <c r="K453" s="53">
        <v>39930</v>
      </c>
      <c r="L453" s="50"/>
    </row>
    <row r="454" spans="1:12" x14ac:dyDescent="0.25">
      <c r="A454" s="50" t="s">
        <v>1110</v>
      </c>
      <c r="B454" s="50" t="s">
        <v>1746</v>
      </c>
      <c r="C454" s="50" t="s">
        <v>1726</v>
      </c>
      <c r="D454" s="50" t="s">
        <v>37</v>
      </c>
      <c r="E454" s="51">
        <v>45419</v>
      </c>
      <c r="F454" s="50" t="s">
        <v>72</v>
      </c>
      <c r="G454" s="50" t="s">
        <v>1080</v>
      </c>
      <c r="H454" s="50" t="s">
        <v>1081</v>
      </c>
      <c r="I454" s="50" t="s">
        <v>90</v>
      </c>
      <c r="J454" s="50" t="s">
        <v>1114</v>
      </c>
      <c r="K454" s="53">
        <v>39930</v>
      </c>
      <c r="L454" s="50"/>
    </row>
    <row r="455" spans="1:12" x14ac:dyDescent="0.25">
      <c r="A455" s="50" t="s">
        <v>1110</v>
      </c>
      <c r="B455" s="50" t="s">
        <v>1747</v>
      </c>
      <c r="C455" s="50" t="s">
        <v>1726</v>
      </c>
      <c r="D455" s="50" t="s">
        <v>37</v>
      </c>
      <c r="E455" s="51">
        <v>45419</v>
      </c>
      <c r="F455" s="50" t="s">
        <v>72</v>
      </c>
      <c r="G455" s="50" t="s">
        <v>302</v>
      </c>
      <c r="H455" s="50" t="s">
        <v>303</v>
      </c>
      <c r="I455" s="50" t="s">
        <v>90</v>
      </c>
      <c r="J455" s="50" t="s">
        <v>1114</v>
      </c>
      <c r="K455" s="53">
        <v>39930</v>
      </c>
      <c r="L455" s="50"/>
    </row>
    <row r="456" spans="1:12" x14ac:dyDescent="0.25">
      <c r="A456" s="50" t="s">
        <v>1110</v>
      </c>
      <c r="B456" s="50" t="s">
        <v>1748</v>
      </c>
      <c r="C456" s="50" t="s">
        <v>1726</v>
      </c>
      <c r="D456" s="50" t="s">
        <v>37</v>
      </c>
      <c r="E456" s="51">
        <v>45419</v>
      </c>
      <c r="F456" s="50" t="s">
        <v>72</v>
      </c>
      <c r="G456" s="50" t="s">
        <v>487</v>
      </c>
      <c r="H456" s="50" t="s">
        <v>488</v>
      </c>
      <c r="I456" s="50" t="s">
        <v>90</v>
      </c>
      <c r="J456" s="50" t="s">
        <v>1114</v>
      </c>
      <c r="K456" s="53">
        <v>39930</v>
      </c>
      <c r="L456" s="50"/>
    </row>
    <row r="457" spans="1:12" x14ac:dyDescent="0.25">
      <c r="A457" s="50" t="s">
        <v>1110</v>
      </c>
      <c r="B457" s="50" t="s">
        <v>1749</v>
      </c>
      <c r="C457" s="50" t="s">
        <v>1726</v>
      </c>
      <c r="D457" s="50" t="s">
        <v>37</v>
      </c>
      <c r="E457" s="51">
        <v>45419</v>
      </c>
      <c r="F457" s="50" t="s">
        <v>72</v>
      </c>
      <c r="G457" s="50" t="s">
        <v>487</v>
      </c>
      <c r="H457" s="50" t="s">
        <v>488</v>
      </c>
      <c r="I457" s="50" t="s">
        <v>90</v>
      </c>
      <c r="J457" s="50" t="s">
        <v>1114</v>
      </c>
      <c r="K457" s="53">
        <v>39930</v>
      </c>
      <c r="L457" s="50"/>
    </row>
    <row r="458" spans="1:12" x14ac:dyDescent="0.25">
      <c r="A458" s="50" t="s">
        <v>1110</v>
      </c>
      <c r="B458" s="50" t="s">
        <v>1750</v>
      </c>
      <c r="C458" s="50" t="s">
        <v>1726</v>
      </c>
      <c r="D458" s="50" t="s">
        <v>37</v>
      </c>
      <c r="E458" s="51">
        <v>45419</v>
      </c>
      <c r="F458" s="50" t="s">
        <v>72</v>
      </c>
      <c r="G458" s="50" t="s">
        <v>321</v>
      </c>
      <c r="H458" s="50" t="s">
        <v>322</v>
      </c>
      <c r="I458" s="50" t="s">
        <v>90</v>
      </c>
      <c r="J458" s="50" t="s">
        <v>1114</v>
      </c>
      <c r="K458" s="53">
        <v>39930</v>
      </c>
      <c r="L458" s="50"/>
    </row>
    <row r="459" spans="1:12" x14ac:dyDescent="0.25">
      <c r="A459" s="50" t="s">
        <v>1110</v>
      </c>
      <c r="B459" s="50" t="s">
        <v>1751</v>
      </c>
      <c r="C459" s="50" t="s">
        <v>1726</v>
      </c>
      <c r="D459" s="50" t="s">
        <v>37</v>
      </c>
      <c r="E459" s="51">
        <v>45419</v>
      </c>
      <c r="F459" s="50" t="s">
        <v>72</v>
      </c>
      <c r="G459" s="50" t="s">
        <v>494</v>
      </c>
      <c r="H459" s="50" t="s">
        <v>495</v>
      </c>
      <c r="I459" s="50" t="s">
        <v>90</v>
      </c>
      <c r="J459" s="50" t="s">
        <v>1114</v>
      </c>
      <c r="K459" s="53">
        <v>39930</v>
      </c>
      <c r="L459" s="50"/>
    </row>
    <row r="460" spans="1:12" x14ac:dyDescent="0.25">
      <c r="A460" s="50" t="s">
        <v>1110</v>
      </c>
      <c r="B460" s="50" t="s">
        <v>1752</v>
      </c>
      <c r="C460" s="50" t="s">
        <v>1726</v>
      </c>
      <c r="D460" s="50" t="s">
        <v>37</v>
      </c>
      <c r="E460" s="51">
        <v>45419</v>
      </c>
      <c r="F460" s="50" t="s">
        <v>72</v>
      </c>
      <c r="G460" s="50" t="s">
        <v>351</v>
      </c>
      <c r="H460" s="50" t="s">
        <v>352</v>
      </c>
      <c r="I460" s="50" t="s">
        <v>90</v>
      </c>
      <c r="J460" s="50" t="s">
        <v>1114</v>
      </c>
      <c r="K460" s="53">
        <v>39930</v>
      </c>
      <c r="L460" s="50"/>
    </row>
    <row r="461" spans="1:12" x14ac:dyDescent="0.25">
      <c r="A461" s="50" t="s">
        <v>1110</v>
      </c>
      <c r="B461" s="50" t="s">
        <v>1753</v>
      </c>
      <c r="C461" s="50" t="s">
        <v>1726</v>
      </c>
      <c r="D461" s="50" t="s">
        <v>37</v>
      </c>
      <c r="E461" s="51">
        <v>45419</v>
      </c>
      <c r="F461" s="50" t="s">
        <v>72</v>
      </c>
      <c r="G461" s="50" t="s">
        <v>247</v>
      </c>
      <c r="H461" s="50" t="s">
        <v>248</v>
      </c>
      <c r="I461" s="50" t="s">
        <v>90</v>
      </c>
      <c r="J461" s="50" t="s">
        <v>1114</v>
      </c>
      <c r="K461" s="53">
        <v>39930</v>
      </c>
      <c r="L461" s="50"/>
    </row>
    <row r="462" spans="1:12" x14ac:dyDescent="0.25">
      <c r="A462" s="50" t="s">
        <v>1110</v>
      </c>
      <c r="B462" s="50" t="s">
        <v>1754</v>
      </c>
      <c r="C462" s="50" t="s">
        <v>1755</v>
      </c>
      <c r="D462" s="50" t="s">
        <v>37</v>
      </c>
      <c r="E462" s="51">
        <v>45421</v>
      </c>
      <c r="F462" s="50" t="s">
        <v>72</v>
      </c>
      <c r="G462" s="50" t="s">
        <v>396</v>
      </c>
      <c r="H462" s="50" t="s">
        <v>397</v>
      </c>
      <c r="I462" s="50" t="s">
        <v>90</v>
      </c>
      <c r="J462" s="50" t="s">
        <v>1114</v>
      </c>
      <c r="K462" s="53">
        <v>39394.449999999997</v>
      </c>
      <c r="L462" s="50"/>
    </row>
    <row r="463" spans="1:12" x14ac:dyDescent="0.25">
      <c r="A463" s="50" t="s">
        <v>1110</v>
      </c>
      <c r="B463" s="50" t="s">
        <v>1756</v>
      </c>
      <c r="C463" s="50" t="s">
        <v>1755</v>
      </c>
      <c r="D463" s="50" t="s">
        <v>37</v>
      </c>
      <c r="E463" s="51">
        <v>45421</v>
      </c>
      <c r="F463" s="50" t="s">
        <v>72</v>
      </c>
      <c r="G463" s="50" t="s">
        <v>396</v>
      </c>
      <c r="H463" s="50" t="s">
        <v>397</v>
      </c>
      <c r="I463" s="50" t="s">
        <v>90</v>
      </c>
      <c r="J463" s="50" t="s">
        <v>1114</v>
      </c>
      <c r="K463" s="53">
        <v>39394.44</v>
      </c>
      <c r="L463" s="50"/>
    </row>
    <row r="464" spans="1:12" x14ac:dyDescent="0.25">
      <c r="A464" s="50" t="s">
        <v>1110</v>
      </c>
      <c r="B464" s="50" t="s">
        <v>1757</v>
      </c>
      <c r="C464" s="50" t="s">
        <v>1755</v>
      </c>
      <c r="D464" s="50" t="s">
        <v>37</v>
      </c>
      <c r="E464" s="51">
        <v>45421</v>
      </c>
      <c r="F464" s="50" t="s">
        <v>72</v>
      </c>
      <c r="G464" s="50" t="s">
        <v>1758</v>
      </c>
      <c r="H464" s="50" t="s">
        <v>1759</v>
      </c>
      <c r="I464" s="50" t="s">
        <v>90</v>
      </c>
      <c r="J464" s="50" t="s">
        <v>1114</v>
      </c>
      <c r="K464" s="53">
        <v>36520.71</v>
      </c>
      <c r="L464" s="50"/>
    </row>
    <row r="465" spans="1:12" x14ac:dyDescent="0.25">
      <c r="A465" s="50" t="s">
        <v>1110</v>
      </c>
      <c r="B465" s="50" t="s">
        <v>1760</v>
      </c>
      <c r="C465" s="50" t="s">
        <v>1755</v>
      </c>
      <c r="D465" s="50" t="s">
        <v>37</v>
      </c>
      <c r="E465" s="51">
        <v>45421</v>
      </c>
      <c r="F465" s="50" t="s">
        <v>72</v>
      </c>
      <c r="G465" s="50" t="s">
        <v>131</v>
      </c>
      <c r="H465" s="50" t="s">
        <v>132</v>
      </c>
      <c r="I465" s="50" t="s">
        <v>90</v>
      </c>
      <c r="J465" s="50" t="s">
        <v>1114</v>
      </c>
      <c r="K465" s="53">
        <v>36520.71</v>
      </c>
      <c r="L465" s="50"/>
    </row>
    <row r="466" spans="1:12" x14ac:dyDescent="0.25">
      <c r="A466" s="50" t="s">
        <v>1110</v>
      </c>
      <c r="B466" s="50" t="s">
        <v>1761</v>
      </c>
      <c r="C466" s="50" t="s">
        <v>1755</v>
      </c>
      <c r="D466" s="50" t="s">
        <v>37</v>
      </c>
      <c r="E466" s="51">
        <v>45421</v>
      </c>
      <c r="F466" s="50" t="s">
        <v>72</v>
      </c>
      <c r="G466" s="50" t="s">
        <v>135</v>
      </c>
      <c r="H466" s="50" t="s">
        <v>136</v>
      </c>
      <c r="I466" s="50" t="s">
        <v>90</v>
      </c>
      <c r="J466" s="50" t="s">
        <v>1114</v>
      </c>
      <c r="K466" s="53">
        <v>36520.71</v>
      </c>
      <c r="L466" s="50"/>
    </row>
    <row r="467" spans="1:12" x14ac:dyDescent="0.25">
      <c r="A467" s="50" t="s">
        <v>1110</v>
      </c>
      <c r="B467" s="50" t="s">
        <v>1762</v>
      </c>
      <c r="C467" s="50" t="s">
        <v>1763</v>
      </c>
      <c r="D467" s="50" t="s">
        <v>37</v>
      </c>
      <c r="E467" s="51">
        <v>45432</v>
      </c>
      <c r="F467" s="50" t="s">
        <v>72</v>
      </c>
      <c r="G467" s="50" t="s">
        <v>123</v>
      </c>
      <c r="H467" s="50" t="s">
        <v>124</v>
      </c>
      <c r="I467" s="50" t="s">
        <v>141</v>
      </c>
      <c r="J467" s="50" t="s">
        <v>1216</v>
      </c>
      <c r="K467" s="53">
        <v>4486.04</v>
      </c>
      <c r="L467" s="50"/>
    </row>
    <row r="468" spans="1:12" x14ac:dyDescent="0.25">
      <c r="A468" s="50" t="s">
        <v>1110</v>
      </c>
      <c r="B468" s="50" t="s">
        <v>1764</v>
      </c>
      <c r="C468" s="50" t="s">
        <v>1763</v>
      </c>
      <c r="D468" s="50" t="s">
        <v>37</v>
      </c>
      <c r="E468" s="51">
        <v>45432</v>
      </c>
      <c r="F468" s="50" t="s">
        <v>72</v>
      </c>
      <c r="G468" s="50" t="s">
        <v>123</v>
      </c>
      <c r="H468" s="50" t="s">
        <v>124</v>
      </c>
      <c r="I468" s="50" t="s">
        <v>141</v>
      </c>
      <c r="J468" s="50" t="s">
        <v>1216</v>
      </c>
      <c r="K468" s="53">
        <v>4486.03</v>
      </c>
      <c r="L468" s="50"/>
    </row>
    <row r="469" spans="1:12" x14ac:dyDescent="0.25">
      <c r="A469" s="50" t="s">
        <v>1110</v>
      </c>
      <c r="B469" s="50" t="s">
        <v>1765</v>
      </c>
      <c r="C469" s="50" t="s">
        <v>1766</v>
      </c>
      <c r="D469" s="50" t="s">
        <v>37</v>
      </c>
      <c r="E469" s="51">
        <v>45434</v>
      </c>
      <c r="F469" s="50" t="s">
        <v>72</v>
      </c>
      <c r="G469" s="50" t="s">
        <v>170</v>
      </c>
      <c r="H469" s="50" t="s">
        <v>171</v>
      </c>
      <c r="I469" s="50" t="s">
        <v>141</v>
      </c>
      <c r="J469" s="50" t="s">
        <v>1216</v>
      </c>
      <c r="K469" s="53">
        <v>16551.59</v>
      </c>
      <c r="L469" s="50"/>
    </row>
    <row r="470" spans="1:12" x14ac:dyDescent="0.25">
      <c r="A470" s="50" t="s">
        <v>1110</v>
      </c>
      <c r="B470" s="50" t="s">
        <v>1767</v>
      </c>
      <c r="C470" s="50" t="s">
        <v>1768</v>
      </c>
      <c r="D470" s="50" t="s">
        <v>37</v>
      </c>
      <c r="E470" s="51">
        <v>45434</v>
      </c>
      <c r="F470" s="50" t="s">
        <v>72</v>
      </c>
      <c r="G470" s="50" t="s">
        <v>270</v>
      </c>
      <c r="H470" s="50" t="s">
        <v>271</v>
      </c>
      <c r="I470" s="50" t="s">
        <v>141</v>
      </c>
      <c r="J470" s="50" t="s">
        <v>1216</v>
      </c>
      <c r="K470" s="53">
        <v>5626.5</v>
      </c>
      <c r="L470" s="50"/>
    </row>
    <row r="471" spans="1:12" x14ac:dyDescent="0.25">
      <c r="A471" s="50" t="s">
        <v>1110</v>
      </c>
      <c r="B471" s="50" t="s">
        <v>1769</v>
      </c>
      <c r="C471" s="50" t="s">
        <v>1768</v>
      </c>
      <c r="D471" s="50" t="s">
        <v>37</v>
      </c>
      <c r="E471" s="51">
        <v>45434</v>
      </c>
      <c r="F471" s="50" t="s">
        <v>72</v>
      </c>
      <c r="G471" s="50" t="s">
        <v>270</v>
      </c>
      <c r="H471" s="50" t="s">
        <v>271</v>
      </c>
      <c r="I471" s="50" t="s">
        <v>141</v>
      </c>
      <c r="J471" s="50" t="s">
        <v>1216</v>
      </c>
      <c r="K471" s="53">
        <v>5626.5</v>
      </c>
      <c r="L471" s="50"/>
    </row>
    <row r="472" spans="1:12" x14ac:dyDescent="0.25">
      <c r="A472" s="50" t="s">
        <v>1110</v>
      </c>
      <c r="B472" s="50" t="s">
        <v>1770</v>
      </c>
      <c r="C472" s="50" t="s">
        <v>1768</v>
      </c>
      <c r="D472" s="50" t="s">
        <v>37</v>
      </c>
      <c r="E472" s="51">
        <v>45434</v>
      </c>
      <c r="F472" s="50" t="s">
        <v>72</v>
      </c>
      <c r="G472" s="50" t="s">
        <v>270</v>
      </c>
      <c r="H472" s="50" t="s">
        <v>271</v>
      </c>
      <c r="I472" s="50" t="s">
        <v>141</v>
      </c>
      <c r="J472" s="50" t="s">
        <v>1216</v>
      </c>
      <c r="K472" s="53">
        <v>5626.5</v>
      </c>
      <c r="L472" s="50"/>
    </row>
    <row r="473" spans="1:12" x14ac:dyDescent="0.25">
      <c r="A473" s="50" t="s">
        <v>1110</v>
      </c>
      <c r="B473" s="50" t="s">
        <v>1771</v>
      </c>
      <c r="C473" s="50" t="s">
        <v>1768</v>
      </c>
      <c r="D473" s="50" t="s">
        <v>37</v>
      </c>
      <c r="E473" s="51">
        <v>45434</v>
      </c>
      <c r="F473" s="50" t="s">
        <v>72</v>
      </c>
      <c r="G473" s="50" t="s">
        <v>270</v>
      </c>
      <c r="H473" s="50" t="s">
        <v>271</v>
      </c>
      <c r="I473" s="50" t="s">
        <v>141</v>
      </c>
      <c r="J473" s="50" t="s">
        <v>1216</v>
      </c>
      <c r="K473" s="53">
        <v>5626.5</v>
      </c>
      <c r="L473" s="50"/>
    </row>
    <row r="474" spans="1:12" x14ac:dyDescent="0.25">
      <c r="A474" s="50" t="s">
        <v>1110</v>
      </c>
      <c r="B474" s="50" t="s">
        <v>1772</v>
      </c>
      <c r="C474" s="50" t="s">
        <v>1768</v>
      </c>
      <c r="D474" s="50" t="s">
        <v>37</v>
      </c>
      <c r="E474" s="51">
        <v>45434</v>
      </c>
      <c r="F474" s="50" t="s">
        <v>72</v>
      </c>
      <c r="G474" s="50" t="s">
        <v>270</v>
      </c>
      <c r="H474" s="50" t="s">
        <v>271</v>
      </c>
      <c r="I474" s="50" t="s">
        <v>141</v>
      </c>
      <c r="J474" s="50" t="s">
        <v>1216</v>
      </c>
      <c r="K474" s="53">
        <v>5626.5</v>
      </c>
      <c r="L474" s="50"/>
    </row>
    <row r="475" spans="1:12" x14ac:dyDescent="0.25">
      <c r="A475" s="50" t="s">
        <v>1110</v>
      </c>
      <c r="B475" s="50" t="s">
        <v>1773</v>
      </c>
      <c r="C475" s="50" t="s">
        <v>1774</v>
      </c>
      <c r="D475" s="50" t="s">
        <v>37</v>
      </c>
      <c r="E475" s="51">
        <v>45434</v>
      </c>
      <c r="F475" s="50" t="s">
        <v>72</v>
      </c>
      <c r="G475" s="50" t="s">
        <v>270</v>
      </c>
      <c r="H475" s="50" t="s">
        <v>271</v>
      </c>
      <c r="I475" s="50" t="s">
        <v>141</v>
      </c>
      <c r="J475" s="50" t="s">
        <v>1216</v>
      </c>
      <c r="K475" s="53">
        <v>8651.5</v>
      </c>
      <c r="L475" s="50"/>
    </row>
    <row r="476" spans="1:12" x14ac:dyDescent="0.25">
      <c r="A476" s="50" t="s">
        <v>1110</v>
      </c>
      <c r="B476" s="50" t="s">
        <v>1775</v>
      </c>
      <c r="C476" s="50" t="s">
        <v>1774</v>
      </c>
      <c r="D476" s="50" t="s">
        <v>37</v>
      </c>
      <c r="E476" s="51">
        <v>45434</v>
      </c>
      <c r="F476" s="50" t="s">
        <v>72</v>
      </c>
      <c r="G476" s="50" t="s">
        <v>270</v>
      </c>
      <c r="H476" s="50" t="s">
        <v>271</v>
      </c>
      <c r="I476" s="50" t="s">
        <v>141</v>
      </c>
      <c r="J476" s="50" t="s">
        <v>1216</v>
      </c>
      <c r="K476" s="53">
        <v>8651.5</v>
      </c>
      <c r="L476" s="50"/>
    </row>
    <row r="477" spans="1:12" x14ac:dyDescent="0.25">
      <c r="A477" s="50" t="s">
        <v>1110</v>
      </c>
      <c r="B477" s="50" t="s">
        <v>1776</v>
      </c>
      <c r="C477" s="50" t="s">
        <v>1774</v>
      </c>
      <c r="D477" s="50" t="s">
        <v>37</v>
      </c>
      <c r="E477" s="51">
        <v>45434</v>
      </c>
      <c r="F477" s="50" t="s">
        <v>72</v>
      </c>
      <c r="G477" s="50" t="s">
        <v>270</v>
      </c>
      <c r="H477" s="50" t="s">
        <v>271</v>
      </c>
      <c r="I477" s="50" t="s">
        <v>141</v>
      </c>
      <c r="J477" s="50" t="s">
        <v>1216</v>
      </c>
      <c r="K477" s="53">
        <v>8651.5</v>
      </c>
      <c r="L477" s="50"/>
    </row>
    <row r="478" spans="1:12" x14ac:dyDescent="0.25">
      <c r="A478" s="50" t="s">
        <v>1110</v>
      </c>
      <c r="B478" s="50" t="s">
        <v>1777</v>
      </c>
      <c r="C478" s="50" t="s">
        <v>1774</v>
      </c>
      <c r="D478" s="50" t="s">
        <v>37</v>
      </c>
      <c r="E478" s="51">
        <v>45434</v>
      </c>
      <c r="F478" s="50" t="s">
        <v>72</v>
      </c>
      <c r="G478" s="50" t="s">
        <v>270</v>
      </c>
      <c r="H478" s="50" t="s">
        <v>271</v>
      </c>
      <c r="I478" s="50" t="s">
        <v>141</v>
      </c>
      <c r="J478" s="50" t="s">
        <v>1216</v>
      </c>
      <c r="K478" s="53">
        <v>8651.5</v>
      </c>
      <c r="L478" s="50"/>
    </row>
    <row r="479" spans="1:12" x14ac:dyDescent="0.25">
      <c r="A479" s="50" t="s">
        <v>1110</v>
      </c>
      <c r="B479" s="50" t="s">
        <v>1778</v>
      </c>
      <c r="C479" s="50" t="s">
        <v>1774</v>
      </c>
      <c r="D479" s="50" t="s">
        <v>37</v>
      </c>
      <c r="E479" s="51">
        <v>45434</v>
      </c>
      <c r="F479" s="50" t="s">
        <v>72</v>
      </c>
      <c r="G479" s="50" t="s">
        <v>270</v>
      </c>
      <c r="H479" s="50" t="s">
        <v>271</v>
      </c>
      <c r="I479" s="50" t="s">
        <v>141</v>
      </c>
      <c r="J479" s="50" t="s">
        <v>1216</v>
      </c>
      <c r="K479" s="53">
        <v>8651.5</v>
      </c>
      <c r="L479" s="50"/>
    </row>
    <row r="480" spans="1:12" x14ac:dyDescent="0.25">
      <c r="A480" s="50" t="s">
        <v>1110</v>
      </c>
      <c r="B480" s="50" t="s">
        <v>1779</v>
      </c>
      <c r="C480" s="50" t="s">
        <v>1780</v>
      </c>
      <c r="D480" s="50" t="s">
        <v>37</v>
      </c>
      <c r="E480" s="51">
        <v>45435</v>
      </c>
      <c r="F480" s="50" t="s">
        <v>72</v>
      </c>
      <c r="G480" s="50" t="s">
        <v>123</v>
      </c>
      <c r="H480" s="50" t="s">
        <v>124</v>
      </c>
      <c r="I480" s="50" t="s">
        <v>141</v>
      </c>
      <c r="J480" s="50" t="s">
        <v>1216</v>
      </c>
      <c r="K480" s="53">
        <v>14415.88</v>
      </c>
      <c r="L480" s="50"/>
    </row>
    <row r="481" spans="1:12" x14ac:dyDescent="0.25">
      <c r="A481" s="50" t="s">
        <v>1110</v>
      </c>
      <c r="B481" s="50" t="s">
        <v>1781</v>
      </c>
      <c r="C481" s="50" t="s">
        <v>1780</v>
      </c>
      <c r="D481" s="50" t="s">
        <v>37</v>
      </c>
      <c r="E481" s="51">
        <v>45435</v>
      </c>
      <c r="F481" s="50" t="s">
        <v>72</v>
      </c>
      <c r="G481" s="50" t="s">
        <v>123</v>
      </c>
      <c r="H481" s="50" t="s">
        <v>124</v>
      </c>
      <c r="I481" s="50" t="s">
        <v>141</v>
      </c>
      <c r="J481" s="50" t="s">
        <v>1216</v>
      </c>
      <c r="K481" s="53">
        <v>14415.88</v>
      </c>
      <c r="L481" s="50"/>
    </row>
    <row r="482" spans="1:12" x14ac:dyDescent="0.25">
      <c r="A482" s="50" t="s">
        <v>1110</v>
      </c>
      <c r="B482" s="50" t="s">
        <v>1782</v>
      </c>
      <c r="C482" s="50" t="s">
        <v>1783</v>
      </c>
      <c r="D482" s="50" t="s">
        <v>37</v>
      </c>
      <c r="E482" s="51">
        <v>45435</v>
      </c>
      <c r="F482" s="50" t="s">
        <v>72</v>
      </c>
      <c r="G482" s="50" t="s">
        <v>123</v>
      </c>
      <c r="H482" s="50" t="s">
        <v>124</v>
      </c>
      <c r="I482" s="50" t="s">
        <v>141</v>
      </c>
      <c r="J482" s="50" t="s">
        <v>1216</v>
      </c>
      <c r="K482" s="53">
        <v>5554.39</v>
      </c>
      <c r="L482" s="50"/>
    </row>
    <row r="483" spans="1:12" x14ac:dyDescent="0.25">
      <c r="A483" s="50" t="s">
        <v>1110</v>
      </c>
      <c r="B483" s="50" t="s">
        <v>1784</v>
      </c>
      <c r="C483" s="50" t="s">
        <v>1783</v>
      </c>
      <c r="D483" s="50" t="s">
        <v>37</v>
      </c>
      <c r="E483" s="51">
        <v>45435</v>
      </c>
      <c r="F483" s="50" t="s">
        <v>72</v>
      </c>
      <c r="G483" s="50" t="s">
        <v>123</v>
      </c>
      <c r="H483" s="50" t="s">
        <v>124</v>
      </c>
      <c r="I483" s="50" t="s">
        <v>141</v>
      </c>
      <c r="J483" s="50" t="s">
        <v>1216</v>
      </c>
      <c r="K483" s="53">
        <v>5554.39</v>
      </c>
      <c r="L483" s="50"/>
    </row>
    <row r="484" spans="1:12" x14ac:dyDescent="0.25">
      <c r="A484" s="50" t="s">
        <v>1110</v>
      </c>
      <c r="B484" s="50" t="s">
        <v>1785</v>
      </c>
      <c r="C484" s="50" t="s">
        <v>1786</v>
      </c>
      <c r="D484" s="50" t="s">
        <v>37</v>
      </c>
      <c r="E484" s="51">
        <v>45439</v>
      </c>
      <c r="F484" s="50" t="s">
        <v>72</v>
      </c>
      <c r="G484" s="50" t="s">
        <v>270</v>
      </c>
      <c r="H484" s="50" t="s">
        <v>271</v>
      </c>
      <c r="I484" s="50" t="s">
        <v>141</v>
      </c>
      <c r="J484" s="50" t="s">
        <v>1216</v>
      </c>
      <c r="K484" s="53">
        <v>6975.65</v>
      </c>
      <c r="L484" s="50"/>
    </row>
    <row r="485" spans="1:12" x14ac:dyDescent="0.25">
      <c r="A485" s="50" t="s">
        <v>1110</v>
      </c>
      <c r="B485" s="50" t="s">
        <v>1787</v>
      </c>
      <c r="C485" s="50" t="s">
        <v>1786</v>
      </c>
      <c r="D485" s="50" t="s">
        <v>37</v>
      </c>
      <c r="E485" s="51">
        <v>45439</v>
      </c>
      <c r="F485" s="50" t="s">
        <v>72</v>
      </c>
      <c r="G485" s="50" t="s">
        <v>270</v>
      </c>
      <c r="H485" s="50" t="s">
        <v>271</v>
      </c>
      <c r="I485" s="50" t="s">
        <v>141</v>
      </c>
      <c r="J485" s="50" t="s">
        <v>1216</v>
      </c>
      <c r="K485" s="53">
        <v>6975.65</v>
      </c>
      <c r="L485" s="50"/>
    </row>
    <row r="486" spans="1:12" x14ac:dyDescent="0.25">
      <c r="A486" s="50" t="s">
        <v>1110</v>
      </c>
      <c r="B486" s="50" t="s">
        <v>1788</v>
      </c>
      <c r="C486" s="50" t="s">
        <v>1786</v>
      </c>
      <c r="D486" s="50" t="s">
        <v>37</v>
      </c>
      <c r="E486" s="51">
        <v>45439</v>
      </c>
      <c r="F486" s="50" t="s">
        <v>72</v>
      </c>
      <c r="G486" s="50" t="s">
        <v>270</v>
      </c>
      <c r="H486" s="50" t="s">
        <v>271</v>
      </c>
      <c r="I486" s="50" t="s">
        <v>141</v>
      </c>
      <c r="J486" s="50" t="s">
        <v>1216</v>
      </c>
      <c r="K486" s="53">
        <v>6975.65</v>
      </c>
      <c r="L486" s="50"/>
    </row>
    <row r="487" spans="1:12" x14ac:dyDescent="0.25">
      <c r="A487" s="50" t="s">
        <v>1110</v>
      </c>
      <c r="B487" s="50" t="s">
        <v>1789</v>
      </c>
      <c r="C487" s="50" t="s">
        <v>1786</v>
      </c>
      <c r="D487" s="50" t="s">
        <v>37</v>
      </c>
      <c r="E487" s="51">
        <v>45439</v>
      </c>
      <c r="F487" s="50" t="s">
        <v>72</v>
      </c>
      <c r="G487" s="50" t="s">
        <v>270</v>
      </c>
      <c r="H487" s="50" t="s">
        <v>271</v>
      </c>
      <c r="I487" s="50" t="s">
        <v>141</v>
      </c>
      <c r="J487" s="50" t="s">
        <v>1216</v>
      </c>
      <c r="K487" s="53">
        <v>6975.65</v>
      </c>
      <c r="L487" s="50"/>
    </row>
    <row r="488" spans="1:12" x14ac:dyDescent="0.25">
      <c r="A488" s="50" t="s">
        <v>1110</v>
      </c>
      <c r="B488" s="50" t="s">
        <v>1790</v>
      </c>
      <c r="C488" s="50" t="s">
        <v>1786</v>
      </c>
      <c r="D488" s="50" t="s">
        <v>37</v>
      </c>
      <c r="E488" s="51">
        <v>45439</v>
      </c>
      <c r="F488" s="50" t="s">
        <v>72</v>
      </c>
      <c r="G488" s="50" t="s">
        <v>270</v>
      </c>
      <c r="H488" s="50" t="s">
        <v>271</v>
      </c>
      <c r="I488" s="50" t="s">
        <v>141</v>
      </c>
      <c r="J488" s="50" t="s">
        <v>1216</v>
      </c>
      <c r="K488" s="53">
        <v>6975.65</v>
      </c>
      <c r="L488" s="50"/>
    </row>
    <row r="489" spans="1:12" x14ac:dyDescent="0.25">
      <c r="A489" s="50" t="s">
        <v>1110</v>
      </c>
      <c r="B489" s="50" t="s">
        <v>1791</v>
      </c>
      <c r="C489" s="50" t="s">
        <v>1786</v>
      </c>
      <c r="D489" s="50" t="s">
        <v>37</v>
      </c>
      <c r="E489" s="51">
        <v>45439</v>
      </c>
      <c r="F489" s="50" t="s">
        <v>72</v>
      </c>
      <c r="G489" s="50" t="s">
        <v>270</v>
      </c>
      <c r="H489" s="50" t="s">
        <v>271</v>
      </c>
      <c r="I489" s="50" t="s">
        <v>141</v>
      </c>
      <c r="J489" s="50" t="s">
        <v>1216</v>
      </c>
      <c r="K489" s="53">
        <v>6975.65</v>
      </c>
      <c r="L489" s="50"/>
    </row>
    <row r="490" spans="1:12" x14ac:dyDescent="0.25">
      <c r="A490" s="50" t="s">
        <v>1110</v>
      </c>
      <c r="B490" s="50" t="s">
        <v>1792</v>
      </c>
      <c r="C490" s="50" t="s">
        <v>1786</v>
      </c>
      <c r="D490" s="50" t="s">
        <v>37</v>
      </c>
      <c r="E490" s="51">
        <v>45439</v>
      </c>
      <c r="F490" s="50" t="s">
        <v>72</v>
      </c>
      <c r="G490" s="50" t="s">
        <v>270</v>
      </c>
      <c r="H490" s="50" t="s">
        <v>271</v>
      </c>
      <c r="I490" s="50" t="s">
        <v>141</v>
      </c>
      <c r="J490" s="50" t="s">
        <v>1216</v>
      </c>
      <c r="K490" s="53">
        <v>6975.65</v>
      </c>
      <c r="L490" s="50"/>
    </row>
    <row r="491" spans="1:12" x14ac:dyDescent="0.25">
      <c r="A491" s="50" t="s">
        <v>1110</v>
      </c>
      <c r="B491" s="50" t="s">
        <v>1793</v>
      </c>
      <c r="C491" s="50" t="s">
        <v>1786</v>
      </c>
      <c r="D491" s="50" t="s">
        <v>37</v>
      </c>
      <c r="E491" s="51">
        <v>45439</v>
      </c>
      <c r="F491" s="50" t="s">
        <v>72</v>
      </c>
      <c r="G491" s="50" t="s">
        <v>270</v>
      </c>
      <c r="H491" s="50" t="s">
        <v>271</v>
      </c>
      <c r="I491" s="50" t="s">
        <v>141</v>
      </c>
      <c r="J491" s="50" t="s">
        <v>1216</v>
      </c>
      <c r="K491" s="53">
        <v>6975.65</v>
      </c>
      <c r="L491" s="50"/>
    </row>
    <row r="492" spans="1:12" x14ac:dyDescent="0.25">
      <c r="A492" s="50" t="s">
        <v>1110</v>
      </c>
      <c r="B492" s="50" t="s">
        <v>1794</v>
      </c>
      <c r="C492" s="50" t="s">
        <v>1786</v>
      </c>
      <c r="D492" s="50" t="s">
        <v>37</v>
      </c>
      <c r="E492" s="51">
        <v>45439</v>
      </c>
      <c r="F492" s="50" t="s">
        <v>72</v>
      </c>
      <c r="G492" s="50" t="s">
        <v>270</v>
      </c>
      <c r="H492" s="50" t="s">
        <v>271</v>
      </c>
      <c r="I492" s="50" t="s">
        <v>141</v>
      </c>
      <c r="J492" s="50" t="s">
        <v>1216</v>
      </c>
      <c r="K492" s="53">
        <v>6975.65</v>
      </c>
      <c r="L492" s="50"/>
    </row>
    <row r="493" spans="1:12" x14ac:dyDescent="0.25">
      <c r="A493" s="50" t="s">
        <v>1110</v>
      </c>
      <c r="B493" s="50" t="s">
        <v>1795</v>
      </c>
      <c r="C493" s="50" t="s">
        <v>1786</v>
      </c>
      <c r="D493" s="50" t="s">
        <v>37</v>
      </c>
      <c r="E493" s="51">
        <v>45439</v>
      </c>
      <c r="F493" s="50" t="s">
        <v>72</v>
      </c>
      <c r="G493" s="50" t="s">
        <v>270</v>
      </c>
      <c r="H493" s="50" t="s">
        <v>271</v>
      </c>
      <c r="I493" s="50" t="s">
        <v>141</v>
      </c>
      <c r="J493" s="50" t="s">
        <v>1216</v>
      </c>
      <c r="K493" s="53">
        <v>6975.65</v>
      </c>
      <c r="L493" s="50"/>
    </row>
    <row r="494" spans="1:12" x14ac:dyDescent="0.25">
      <c r="A494" s="50" t="s">
        <v>1110</v>
      </c>
      <c r="B494" s="50" t="s">
        <v>1796</v>
      </c>
      <c r="C494" s="50" t="s">
        <v>1797</v>
      </c>
      <c r="D494" s="50" t="s">
        <v>37</v>
      </c>
      <c r="E494" s="51">
        <v>45439</v>
      </c>
      <c r="F494" s="50" t="s">
        <v>72</v>
      </c>
      <c r="G494" s="50" t="s">
        <v>270</v>
      </c>
      <c r="H494" s="50" t="s">
        <v>271</v>
      </c>
      <c r="I494" s="50" t="s">
        <v>141</v>
      </c>
      <c r="J494" s="50" t="s">
        <v>1216</v>
      </c>
      <c r="K494" s="53">
        <v>16716.150000000001</v>
      </c>
      <c r="L494" s="50"/>
    </row>
    <row r="495" spans="1:12" x14ac:dyDescent="0.25">
      <c r="A495" s="50" t="s">
        <v>1110</v>
      </c>
      <c r="B495" s="50" t="s">
        <v>1798</v>
      </c>
      <c r="C495" s="50" t="s">
        <v>1797</v>
      </c>
      <c r="D495" s="50" t="s">
        <v>37</v>
      </c>
      <c r="E495" s="51">
        <v>45439</v>
      </c>
      <c r="F495" s="50" t="s">
        <v>72</v>
      </c>
      <c r="G495" s="50" t="s">
        <v>270</v>
      </c>
      <c r="H495" s="50" t="s">
        <v>271</v>
      </c>
      <c r="I495" s="50" t="s">
        <v>141</v>
      </c>
      <c r="J495" s="50" t="s">
        <v>1216</v>
      </c>
      <c r="K495" s="53">
        <v>16716.150000000001</v>
      </c>
      <c r="L495" s="50"/>
    </row>
    <row r="496" spans="1:12" x14ac:dyDescent="0.25">
      <c r="A496" s="50" t="s">
        <v>1110</v>
      </c>
      <c r="B496" s="50" t="s">
        <v>1799</v>
      </c>
      <c r="C496" s="50" t="s">
        <v>1797</v>
      </c>
      <c r="D496" s="50" t="s">
        <v>37</v>
      </c>
      <c r="E496" s="51">
        <v>45439</v>
      </c>
      <c r="F496" s="50" t="s">
        <v>72</v>
      </c>
      <c r="G496" s="50" t="s">
        <v>270</v>
      </c>
      <c r="H496" s="50" t="s">
        <v>271</v>
      </c>
      <c r="I496" s="50" t="s">
        <v>141</v>
      </c>
      <c r="J496" s="50" t="s">
        <v>1216</v>
      </c>
      <c r="K496" s="53">
        <v>16716.150000000001</v>
      </c>
      <c r="L496" s="50"/>
    </row>
    <row r="497" spans="1:12" x14ac:dyDescent="0.25">
      <c r="A497" s="50" t="s">
        <v>1110</v>
      </c>
      <c r="B497" s="50" t="s">
        <v>1800</v>
      </c>
      <c r="C497" s="50" t="s">
        <v>1797</v>
      </c>
      <c r="D497" s="50" t="s">
        <v>37</v>
      </c>
      <c r="E497" s="51">
        <v>45439</v>
      </c>
      <c r="F497" s="50" t="s">
        <v>72</v>
      </c>
      <c r="G497" s="50" t="s">
        <v>270</v>
      </c>
      <c r="H497" s="50" t="s">
        <v>271</v>
      </c>
      <c r="I497" s="50" t="s">
        <v>141</v>
      </c>
      <c r="J497" s="50" t="s">
        <v>1216</v>
      </c>
      <c r="K497" s="53">
        <v>16716.150000000001</v>
      </c>
      <c r="L497" s="50"/>
    </row>
    <row r="498" spans="1:12" x14ac:dyDescent="0.25">
      <c r="A498" s="50" t="s">
        <v>1110</v>
      </c>
      <c r="B498" s="50" t="s">
        <v>1801</v>
      </c>
      <c r="C498" s="50" t="s">
        <v>1797</v>
      </c>
      <c r="D498" s="50" t="s">
        <v>37</v>
      </c>
      <c r="E498" s="51">
        <v>45439</v>
      </c>
      <c r="F498" s="50" t="s">
        <v>72</v>
      </c>
      <c r="G498" s="50" t="s">
        <v>270</v>
      </c>
      <c r="H498" s="50" t="s">
        <v>271</v>
      </c>
      <c r="I498" s="50" t="s">
        <v>141</v>
      </c>
      <c r="J498" s="50" t="s">
        <v>1216</v>
      </c>
      <c r="K498" s="53">
        <v>16716.150000000001</v>
      </c>
      <c r="L498" s="50"/>
    </row>
    <row r="499" spans="1:12" x14ac:dyDescent="0.25">
      <c r="A499" s="50" t="s">
        <v>1110</v>
      </c>
      <c r="B499" s="50" t="s">
        <v>1802</v>
      </c>
      <c r="C499" s="50" t="s">
        <v>1797</v>
      </c>
      <c r="D499" s="50" t="s">
        <v>37</v>
      </c>
      <c r="E499" s="51">
        <v>45439</v>
      </c>
      <c r="F499" s="50" t="s">
        <v>72</v>
      </c>
      <c r="G499" s="50" t="s">
        <v>270</v>
      </c>
      <c r="H499" s="50" t="s">
        <v>271</v>
      </c>
      <c r="I499" s="50" t="s">
        <v>141</v>
      </c>
      <c r="J499" s="50" t="s">
        <v>1216</v>
      </c>
      <c r="K499" s="53">
        <v>16716.150000000001</v>
      </c>
      <c r="L499" s="50"/>
    </row>
    <row r="500" spans="1:12" x14ac:dyDescent="0.25">
      <c r="A500" s="50" t="s">
        <v>1110</v>
      </c>
      <c r="B500" s="50" t="s">
        <v>1803</v>
      </c>
      <c r="C500" s="50" t="s">
        <v>1797</v>
      </c>
      <c r="D500" s="50" t="s">
        <v>37</v>
      </c>
      <c r="E500" s="51">
        <v>45439</v>
      </c>
      <c r="F500" s="50" t="s">
        <v>72</v>
      </c>
      <c r="G500" s="50" t="s">
        <v>270</v>
      </c>
      <c r="H500" s="50" t="s">
        <v>271</v>
      </c>
      <c r="I500" s="50" t="s">
        <v>141</v>
      </c>
      <c r="J500" s="50" t="s">
        <v>1216</v>
      </c>
      <c r="K500" s="53">
        <v>16716.150000000001</v>
      </c>
      <c r="L500" s="50"/>
    </row>
    <row r="501" spans="1:12" x14ac:dyDescent="0.25">
      <c r="A501" s="50" t="s">
        <v>1110</v>
      </c>
      <c r="B501" s="50" t="s">
        <v>1804</v>
      </c>
      <c r="C501" s="50" t="s">
        <v>1797</v>
      </c>
      <c r="D501" s="50" t="s">
        <v>37</v>
      </c>
      <c r="E501" s="51">
        <v>45439</v>
      </c>
      <c r="F501" s="50" t="s">
        <v>72</v>
      </c>
      <c r="G501" s="50" t="s">
        <v>270</v>
      </c>
      <c r="H501" s="50" t="s">
        <v>271</v>
      </c>
      <c r="I501" s="50" t="s">
        <v>141</v>
      </c>
      <c r="J501" s="50" t="s">
        <v>1216</v>
      </c>
      <c r="K501" s="53">
        <v>16716.150000000001</v>
      </c>
      <c r="L501" s="50"/>
    </row>
    <row r="502" spans="1:12" x14ac:dyDescent="0.25">
      <c r="A502" s="50" t="s">
        <v>1110</v>
      </c>
      <c r="B502" s="50" t="s">
        <v>1805</v>
      </c>
      <c r="C502" s="50" t="s">
        <v>1797</v>
      </c>
      <c r="D502" s="50" t="s">
        <v>37</v>
      </c>
      <c r="E502" s="51">
        <v>45439</v>
      </c>
      <c r="F502" s="50" t="s">
        <v>72</v>
      </c>
      <c r="G502" s="50" t="s">
        <v>270</v>
      </c>
      <c r="H502" s="50" t="s">
        <v>271</v>
      </c>
      <c r="I502" s="50" t="s">
        <v>141</v>
      </c>
      <c r="J502" s="50" t="s">
        <v>1216</v>
      </c>
      <c r="K502" s="53">
        <v>16716.150000000001</v>
      </c>
      <c r="L502" s="50"/>
    </row>
    <row r="503" spans="1:12" x14ac:dyDescent="0.25">
      <c r="A503" s="50" t="s">
        <v>1110</v>
      </c>
      <c r="B503" s="50" t="s">
        <v>1806</v>
      </c>
      <c r="C503" s="50" t="s">
        <v>1797</v>
      </c>
      <c r="D503" s="50" t="s">
        <v>37</v>
      </c>
      <c r="E503" s="51">
        <v>45439</v>
      </c>
      <c r="F503" s="50" t="s">
        <v>72</v>
      </c>
      <c r="G503" s="50" t="s">
        <v>270</v>
      </c>
      <c r="H503" s="50" t="s">
        <v>271</v>
      </c>
      <c r="I503" s="50" t="s">
        <v>141</v>
      </c>
      <c r="J503" s="50" t="s">
        <v>1216</v>
      </c>
      <c r="K503" s="53">
        <v>16716.150000000001</v>
      </c>
      <c r="L503" s="50"/>
    </row>
    <row r="504" spans="1:12" x14ac:dyDescent="0.25">
      <c r="A504" s="50" t="s">
        <v>1110</v>
      </c>
      <c r="B504" s="50" t="s">
        <v>1807</v>
      </c>
      <c r="C504" s="50" t="s">
        <v>1797</v>
      </c>
      <c r="D504" s="50" t="s">
        <v>37</v>
      </c>
      <c r="E504" s="51">
        <v>45439</v>
      </c>
      <c r="F504" s="50" t="s">
        <v>72</v>
      </c>
      <c r="G504" s="50" t="s">
        <v>270</v>
      </c>
      <c r="H504" s="50" t="s">
        <v>271</v>
      </c>
      <c r="I504" s="50" t="s">
        <v>141</v>
      </c>
      <c r="J504" s="50" t="s">
        <v>1216</v>
      </c>
      <c r="K504" s="53">
        <v>16716.150000000001</v>
      </c>
      <c r="L504" s="50"/>
    </row>
    <row r="505" spans="1:12" x14ac:dyDescent="0.25">
      <c r="A505" s="50" t="s">
        <v>1110</v>
      </c>
      <c r="B505" s="50" t="s">
        <v>1808</v>
      </c>
      <c r="C505" s="50" t="s">
        <v>1797</v>
      </c>
      <c r="D505" s="50" t="s">
        <v>37</v>
      </c>
      <c r="E505" s="51">
        <v>45439</v>
      </c>
      <c r="F505" s="50" t="s">
        <v>72</v>
      </c>
      <c r="G505" s="50" t="s">
        <v>270</v>
      </c>
      <c r="H505" s="50" t="s">
        <v>271</v>
      </c>
      <c r="I505" s="50" t="s">
        <v>141</v>
      </c>
      <c r="J505" s="50" t="s">
        <v>1216</v>
      </c>
      <c r="K505" s="53">
        <v>16716.150000000001</v>
      </c>
      <c r="L505" s="50"/>
    </row>
    <row r="506" spans="1:12" x14ac:dyDescent="0.25">
      <c r="A506" s="50" t="s">
        <v>1110</v>
      </c>
      <c r="B506" s="50" t="s">
        <v>1809</v>
      </c>
      <c r="C506" s="50" t="s">
        <v>1797</v>
      </c>
      <c r="D506" s="50" t="s">
        <v>37</v>
      </c>
      <c r="E506" s="51">
        <v>45439</v>
      </c>
      <c r="F506" s="50" t="s">
        <v>72</v>
      </c>
      <c r="G506" s="50" t="s">
        <v>270</v>
      </c>
      <c r="H506" s="50" t="s">
        <v>271</v>
      </c>
      <c r="I506" s="50" t="s">
        <v>141</v>
      </c>
      <c r="J506" s="50" t="s">
        <v>1216</v>
      </c>
      <c r="K506" s="53">
        <v>16716.150000000001</v>
      </c>
      <c r="L506" s="50"/>
    </row>
    <row r="507" spans="1:12" x14ac:dyDescent="0.25">
      <c r="A507" s="50" t="s">
        <v>1110</v>
      </c>
      <c r="B507" s="50" t="s">
        <v>1810</v>
      </c>
      <c r="C507" s="50" t="s">
        <v>1797</v>
      </c>
      <c r="D507" s="50" t="s">
        <v>37</v>
      </c>
      <c r="E507" s="51">
        <v>45439</v>
      </c>
      <c r="F507" s="50" t="s">
        <v>72</v>
      </c>
      <c r="G507" s="50" t="s">
        <v>270</v>
      </c>
      <c r="H507" s="50" t="s">
        <v>271</v>
      </c>
      <c r="I507" s="50" t="s">
        <v>141</v>
      </c>
      <c r="J507" s="50" t="s">
        <v>1216</v>
      </c>
      <c r="K507" s="53">
        <v>16716.150000000001</v>
      </c>
      <c r="L507" s="50"/>
    </row>
    <row r="508" spans="1:12" x14ac:dyDescent="0.25">
      <c r="A508" s="50" t="s">
        <v>1110</v>
      </c>
      <c r="B508" s="50" t="s">
        <v>1811</v>
      </c>
      <c r="C508" s="50" t="s">
        <v>1797</v>
      </c>
      <c r="D508" s="50" t="s">
        <v>37</v>
      </c>
      <c r="E508" s="51">
        <v>45439</v>
      </c>
      <c r="F508" s="50" t="s">
        <v>72</v>
      </c>
      <c r="G508" s="50" t="s">
        <v>270</v>
      </c>
      <c r="H508" s="50" t="s">
        <v>271</v>
      </c>
      <c r="I508" s="50" t="s">
        <v>141</v>
      </c>
      <c r="J508" s="50" t="s">
        <v>1216</v>
      </c>
      <c r="K508" s="53">
        <v>16716.150000000001</v>
      </c>
      <c r="L508" s="50"/>
    </row>
    <row r="509" spans="1:12" x14ac:dyDescent="0.25">
      <c r="A509" s="50" t="s">
        <v>1110</v>
      </c>
      <c r="B509" s="50" t="s">
        <v>1812</v>
      </c>
      <c r="C509" s="50" t="s">
        <v>1797</v>
      </c>
      <c r="D509" s="50" t="s">
        <v>37</v>
      </c>
      <c r="E509" s="51">
        <v>45439</v>
      </c>
      <c r="F509" s="50" t="s">
        <v>72</v>
      </c>
      <c r="G509" s="50" t="s">
        <v>270</v>
      </c>
      <c r="H509" s="50" t="s">
        <v>271</v>
      </c>
      <c r="I509" s="50" t="s">
        <v>141</v>
      </c>
      <c r="J509" s="50" t="s">
        <v>1216</v>
      </c>
      <c r="K509" s="53">
        <v>16716.150000000001</v>
      </c>
      <c r="L509" s="50"/>
    </row>
    <row r="510" spans="1:12" x14ac:dyDescent="0.25">
      <c r="A510" s="50" t="s">
        <v>1110</v>
      </c>
      <c r="B510" s="50" t="s">
        <v>1813</v>
      </c>
      <c r="C510" s="50" t="s">
        <v>1797</v>
      </c>
      <c r="D510" s="50" t="s">
        <v>37</v>
      </c>
      <c r="E510" s="51">
        <v>45439</v>
      </c>
      <c r="F510" s="50" t="s">
        <v>72</v>
      </c>
      <c r="G510" s="50" t="s">
        <v>270</v>
      </c>
      <c r="H510" s="50" t="s">
        <v>271</v>
      </c>
      <c r="I510" s="50" t="s">
        <v>141</v>
      </c>
      <c r="J510" s="50" t="s">
        <v>1216</v>
      </c>
      <c r="K510" s="53">
        <v>16716.150000000001</v>
      </c>
      <c r="L510" s="50"/>
    </row>
    <row r="511" spans="1:12" x14ac:dyDescent="0.25">
      <c r="A511" s="50" t="s">
        <v>1110</v>
      </c>
      <c r="B511" s="50" t="s">
        <v>1814</v>
      </c>
      <c r="C511" s="50" t="s">
        <v>1797</v>
      </c>
      <c r="D511" s="50" t="s">
        <v>37</v>
      </c>
      <c r="E511" s="51">
        <v>45439</v>
      </c>
      <c r="F511" s="50" t="s">
        <v>72</v>
      </c>
      <c r="G511" s="50" t="s">
        <v>270</v>
      </c>
      <c r="H511" s="50" t="s">
        <v>271</v>
      </c>
      <c r="I511" s="50" t="s">
        <v>141</v>
      </c>
      <c r="J511" s="50" t="s">
        <v>1216</v>
      </c>
      <c r="K511" s="53">
        <v>16716.150000000001</v>
      </c>
      <c r="L511" s="50"/>
    </row>
    <row r="512" spans="1:12" x14ac:dyDescent="0.25">
      <c r="A512" s="50" t="s">
        <v>1110</v>
      </c>
      <c r="B512" s="50" t="s">
        <v>1815</v>
      </c>
      <c r="C512" s="50" t="s">
        <v>1797</v>
      </c>
      <c r="D512" s="50" t="s">
        <v>37</v>
      </c>
      <c r="E512" s="51">
        <v>45439</v>
      </c>
      <c r="F512" s="50" t="s">
        <v>72</v>
      </c>
      <c r="G512" s="50" t="s">
        <v>270</v>
      </c>
      <c r="H512" s="50" t="s">
        <v>271</v>
      </c>
      <c r="I512" s="50" t="s">
        <v>141</v>
      </c>
      <c r="J512" s="50" t="s">
        <v>1216</v>
      </c>
      <c r="K512" s="53">
        <v>16716.150000000001</v>
      </c>
      <c r="L512" s="50"/>
    </row>
    <row r="513" spans="1:12" x14ac:dyDescent="0.25">
      <c r="A513" s="50" t="s">
        <v>1110</v>
      </c>
      <c r="B513" s="50" t="s">
        <v>1816</v>
      </c>
      <c r="C513" s="50" t="s">
        <v>1797</v>
      </c>
      <c r="D513" s="50" t="s">
        <v>37</v>
      </c>
      <c r="E513" s="51">
        <v>45439</v>
      </c>
      <c r="F513" s="50" t="s">
        <v>72</v>
      </c>
      <c r="G513" s="50" t="s">
        <v>270</v>
      </c>
      <c r="H513" s="50" t="s">
        <v>271</v>
      </c>
      <c r="I513" s="50" t="s">
        <v>141</v>
      </c>
      <c r="J513" s="50" t="s">
        <v>1216</v>
      </c>
      <c r="K513" s="53">
        <v>16716.150000000001</v>
      </c>
      <c r="L513" s="50"/>
    </row>
    <row r="514" spans="1:12" x14ac:dyDescent="0.25">
      <c r="A514" s="50" t="s">
        <v>1110</v>
      </c>
      <c r="B514" s="50" t="s">
        <v>1817</v>
      </c>
      <c r="C514" s="50" t="s">
        <v>1818</v>
      </c>
      <c r="D514" s="50" t="s">
        <v>37</v>
      </c>
      <c r="E514" s="51">
        <v>45439</v>
      </c>
      <c r="F514" s="50" t="s">
        <v>72</v>
      </c>
      <c r="G514" s="50" t="s">
        <v>270</v>
      </c>
      <c r="H514" s="50" t="s">
        <v>271</v>
      </c>
      <c r="I514" s="50" t="s">
        <v>141</v>
      </c>
      <c r="J514" s="50" t="s">
        <v>1216</v>
      </c>
      <c r="K514" s="53">
        <v>14250.17</v>
      </c>
      <c r="L514" s="50"/>
    </row>
    <row r="515" spans="1:12" x14ac:dyDescent="0.25">
      <c r="A515" s="50" t="s">
        <v>1110</v>
      </c>
      <c r="B515" s="50" t="s">
        <v>1819</v>
      </c>
      <c r="C515" s="50" t="s">
        <v>1818</v>
      </c>
      <c r="D515" s="50" t="s">
        <v>37</v>
      </c>
      <c r="E515" s="51">
        <v>45439</v>
      </c>
      <c r="F515" s="50" t="s">
        <v>72</v>
      </c>
      <c r="G515" s="50" t="s">
        <v>270</v>
      </c>
      <c r="H515" s="50" t="s">
        <v>271</v>
      </c>
      <c r="I515" s="50" t="s">
        <v>141</v>
      </c>
      <c r="J515" s="50" t="s">
        <v>1216</v>
      </c>
      <c r="K515" s="53">
        <v>14250.17</v>
      </c>
      <c r="L515" s="50"/>
    </row>
    <row r="516" spans="1:12" x14ac:dyDescent="0.25">
      <c r="A516" s="50" t="s">
        <v>1110</v>
      </c>
      <c r="B516" s="50" t="s">
        <v>1820</v>
      </c>
      <c r="C516" s="50" t="s">
        <v>1818</v>
      </c>
      <c r="D516" s="50" t="s">
        <v>37</v>
      </c>
      <c r="E516" s="51">
        <v>45439</v>
      </c>
      <c r="F516" s="50" t="s">
        <v>72</v>
      </c>
      <c r="G516" s="50" t="s">
        <v>270</v>
      </c>
      <c r="H516" s="50" t="s">
        <v>271</v>
      </c>
      <c r="I516" s="50" t="s">
        <v>141</v>
      </c>
      <c r="J516" s="50" t="s">
        <v>1216</v>
      </c>
      <c r="K516" s="53">
        <v>14250.17</v>
      </c>
      <c r="L516" s="50"/>
    </row>
    <row r="517" spans="1:12" x14ac:dyDescent="0.25">
      <c r="A517" s="50" t="s">
        <v>1110</v>
      </c>
      <c r="B517" s="50" t="s">
        <v>1821</v>
      </c>
      <c r="C517" s="50" t="s">
        <v>1818</v>
      </c>
      <c r="D517" s="50" t="s">
        <v>37</v>
      </c>
      <c r="E517" s="51">
        <v>45439</v>
      </c>
      <c r="F517" s="50" t="s">
        <v>72</v>
      </c>
      <c r="G517" s="50" t="s">
        <v>270</v>
      </c>
      <c r="H517" s="50" t="s">
        <v>271</v>
      </c>
      <c r="I517" s="50" t="s">
        <v>141</v>
      </c>
      <c r="J517" s="50" t="s">
        <v>1216</v>
      </c>
      <c r="K517" s="53">
        <v>14250.17</v>
      </c>
      <c r="L517" s="50"/>
    </row>
    <row r="518" spans="1:12" x14ac:dyDescent="0.25">
      <c r="A518" s="50" t="s">
        <v>1110</v>
      </c>
      <c r="B518" s="50" t="s">
        <v>1822</v>
      </c>
      <c r="C518" s="50" t="s">
        <v>1818</v>
      </c>
      <c r="D518" s="50" t="s">
        <v>37</v>
      </c>
      <c r="E518" s="51">
        <v>45439</v>
      </c>
      <c r="F518" s="50" t="s">
        <v>72</v>
      </c>
      <c r="G518" s="50" t="s">
        <v>270</v>
      </c>
      <c r="H518" s="50" t="s">
        <v>271</v>
      </c>
      <c r="I518" s="50" t="s">
        <v>141</v>
      </c>
      <c r="J518" s="50" t="s">
        <v>1216</v>
      </c>
      <c r="K518" s="53">
        <v>14250.17</v>
      </c>
      <c r="L518" s="50"/>
    </row>
    <row r="519" spans="1:12" x14ac:dyDescent="0.25">
      <c r="A519" s="50" t="s">
        <v>1110</v>
      </c>
      <c r="B519" s="50" t="s">
        <v>1823</v>
      </c>
      <c r="C519" s="50" t="s">
        <v>1818</v>
      </c>
      <c r="D519" s="50" t="s">
        <v>37</v>
      </c>
      <c r="E519" s="51">
        <v>45439</v>
      </c>
      <c r="F519" s="50" t="s">
        <v>72</v>
      </c>
      <c r="G519" s="50" t="s">
        <v>270</v>
      </c>
      <c r="H519" s="50" t="s">
        <v>271</v>
      </c>
      <c r="I519" s="50" t="s">
        <v>141</v>
      </c>
      <c r="J519" s="50" t="s">
        <v>1216</v>
      </c>
      <c r="K519" s="53">
        <v>14250.17</v>
      </c>
      <c r="L519" s="50"/>
    </row>
    <row r="520" spans="1:12" x14ac:dyDescent="0.25">
      <c r="A520" s="50" t="s">
        <v>1110</v>
      </c>
      <c r="B520" s="50" t="s">
        <v>1824</v>
      </c>
      <c r="C520" s="50" t="s">
        <v>1818</v>
      </c>
      <c r="D520" s="50" t="s">
        <v>37</v>
      </c>
      <c r="E520" s="51">
        <v>45439</v>
      </c>
      <c r="F520" s="50" t="s">
        <v>72</v>
      </c>
      <c r="G520" s="50" t="s">
        <v>270</v>
      </c>
      <c r="H520" s="50" t="s">
        <v>271</v>
      </c>
      <c r="I520" s="50" t="s">
        <v>141</v>
      </c>
      <c r="J520" s="50" t="s">
        <v>1216</v>
      </c>
      <c r="K520" s="53">
        <v>14250.17</v>
      </c>
      <c r="L520" s="50"/>
    </row>
    <row r="521" spans="1:12" x14ac:dyDescent="0.25">
      <c r="A521" s="50" t="s">
        <v>1110</v>
      </c>
      <c r="B521" s="50" t="s">
        <v>1825</v>
      </c>
      <c r="C521" s="50" t="s">
        <v>1818</v>
      </c>
      <c r="D521" s="50" t="s">
        <v>37</v>
      </c>
      <c r="E521" s="51">
        <v>45439</v>
      </c>
      <c r="F521" s="50" t="s">
        <v>72</v>
      </c>
      <c r="G521" s="50" t="s">
        <v>270</v>
      </c>
      <c r="H521" s="50" t="s">
        <v>271</v>
      </c>
      <c r="I521" s="50" t="s">
        <v>141</v>
      </c>
      <c r="J521" s="50" t="s">
        <v>1216</v>
      </c>
      <c r="K521" s="53">
        <v>14250.17</v>
      </c>
      <c r="L521" s="50"/>
    </row>
    <row r="522" spans="1:12" x14ac:dyDescent="0.25">
      <c r="A522" s="50" t="s">
        <v>1110</v>
      </c>
      <c r="B522" s="50" t="s">
        <v>1826</v>
      </c>
      <c r="C522" s="50" t="s">
        <v>1818</v>
      </c>
      <c r="D522" s="50" t="s">
        <v>37</v>
      </c>
      <c r="E522" s="51">
        <v>45439</v>
      </c>
      <c r="F522" s="50" t="s">
        <v>72</v>
      </c>
      <c r="G522" s="50" t="s">
        <v>270</v>
      </c>
      <c r="H522" s="50" t="s">
        <v>271</v>
      </c>
      <c r="I522" s="50" t="s">
        <v>141</v>
      </c>
      <c r="J522" s="50" t="s">
        <v>1216</v>
      </c>
      <c r="K522" s="53">
        <v>14250.17</v>
      </c>
      <c r="L522" s="50"/>
    </row>
    <row r="523" spans="1:12" x14ac:dyDescent="0.25">
      <c r="A523" s="50" t="s">
        <v>1110</v>
      </c>
      <c r="B523" s="50" t="s">
        <v>1827</v>
      </c>
      <c r="C523" s="50" t="s">
        <v>1818</v>
      </c>
      <c r="D523" s="50" t="s">
        <v>37</v>
      </c>
      <c r="E523" s="51">
        <v>45439</v>
      </c>
      <c r="F523" s="50" t="s">
        <v>72</v>
      </c>
      <c r="G523" s="50" t="s">
        <v>270</v>
      </c>
      <c r="H523" s="50" t="s">
        <v>271</v>
      </c>
      <c r="I523" s="50" t="s">
        <v>141</v>
      </c>
      <c r="J523" s="50" t="s">
        <v>1216</v>
      </c>
      <c r="K523" s="53">
        <v>14250.17</v>
      </c>
      <c r="L523" s="50"/>
    </row>
    <row r="524" spans="1:12" x14ac:dyDescent="0.25">
      <c r="A524" s="50" t="s">
        <v>1110</v>
      </c>
      <c r="B524" s="50" t="s">
        <v>1828</v>
      </c>
      <c r="C524" s="50" t="s">
        <v>1818</v>
      </c>
      <c r="D524" s="50" t="s">
        <v>37</v>
      </c>
      <c r="E524" s="51">
        <v>45439</v>
      </c>
      <c r="F524" s="50" t="s">
        <v>72</v>
      </c>
      <c r="G524" s="50" t="s">
        <v>270</v>
      </c>
      <c r="H524" s="50" t="s">
        <v>271</v>
      </c>
      <c r="I524" s="50" t="s">
        <v>141</v>
      </c>
      <c r="J524" s="50" t="s">
        <v>1216</v>
      </c>
      <c r="K524" s="53">
        <v>14250.17</v>
      </c>
      <c r="L524" s="50"/>
    </row>
    <row r="525" spans="1:12" x14ac:dyDescent="0.25">
      <c r="A525" s="50" t="s">
        <v>1110</v>
      </c>
      <c r="B525" s="50" t="s">
        <v>1829</v>
      </c>
      <c r="C525" s="50" t="s">
        <v>1818</v>
      </c>
      <c r="D525" s="50" t="s">
        <v>37</v>
      </c>
      <c r="E525" s="51">
        <v>45439</v>
      </c>
      <c r="F525" s="50" t="s">
        <v>72</v>
      </c>
      <c r="G525" s="50" t="s">
        <v>270</v>
      </c>
      <c r="H525" s="50" t="s">
        <v>271</v>
      </c>
      <c r="I525" s="50" t="s">
        <v>141</v>
      </c>
      <c r="J525" s="50" t="s">
        <v>1216</v>
      </c>
      <c r="K525" s="53">
        <v>14250.17</v>
      </c>
      <c r="L525" s="50"/>
    </row>
    <row r="526" spans="1:12" x14ac:dyDescent="0.25">
      <c r="A526" s="50" t="s">
        <v>1110</v>
      </c>
      <c r="B526" s="50" t="s">
        <v>1830</v>
      </c>
      <c r="C526" s="50" t="s">
        <v>1818</v>
      </c>
      <c r="D526" s="50" t="s">
        <v>37</v>
      </c>
      <c r="E526" s="51">
        <v>45439</v>
      </c>
      <c r="F526" s="50" t="s">
        <v>72</v>
      </c>
      <c r="G526" s="50" t="s">
        <v>270</v>
      </c>
      <c r="H526" s="50" t="s">
        <v>271</v>
      </c>
      <c r="I526" s="50" t="s">
        <v>141</v>
      </c>
      <c r="J526" s="50" t="s">
        <v>1216</v>
      </c>
      <c r="K526" s="53">
        <v>14250.17</v>
      </c>
      <c r="L526" s="50"/>
    </row>
    <row r="527" spans="1:12" x14ac:dyDescent="0.25">
      <c r="A527" s="50" t="s">
        <v>1110</v>
      </c>
      <c r="B527" s="50" t="s">
        <v>1831</v>
      </c>
      <c r="C527" s="50" t="s">
        <v>1818</v>
      </c>
      <c r="D527" s="50" t="s">
        <v>37</v>
      </c>
      <c r="E527" s="51">
        <v>45439</v>
      </c>
      <c r="F527" s="50" t="s">
        <v>72</v>
      </c>
      <c r="G527" s="50" t="s">
        <v>270</v>
      </c>
      <c r="H527" s="50" t="s">
        <v>271</v>
      </c>
      <c r="I527" s="50" t="s">
        <v>141</v>
      </c>
      <c r="J527" s="50" t="s">
        <v>1216</v>
      </c>
      <c r="K527" s="53">
        <v>14250.17</v>
      </c>
      <c r="L527" s="50"/>
    </row>
    <row r="528" spans="1:12" x14ac:dyDescent="0.25">
      <c r="A528" s="50" t="s">
        <v>1110</v>
      </c>
      <c r="B528" s="50" t="s">
        <v>1832</v>
      </c>
      <c r="C528" s="50" t="s">
        <v>1818</v>
      </c>
      <c r="D528" s="50" t="s">
        <v>37</v>
      </c>
      <c r="E528" s="51">
        <v>45439</v>
      </c>
      <c r="F528" s="50" t="s">
        <v>72</v>
      </c>
      <c r="G528" s="50" t="s">
        <v>270</v>
      </c>
      <c r="H528" s="50" t="s">
        <v>271</v>
      </c>
      <c r="I528" s="50" t="s">
        <v>141</v>
      </c>
      <c r="J528" s="50" t="s">
        <v>1216</v>
      </c>
      <c r="K528" s="53">
        <v>14250.17</v>
      </c>
      <c r="L528" s="50"/>
    </row>
    <row r="529" spans="1:12" x14ac:dyDescent="0.25">
      <c r="A529" s="50" t="s">
        <v>1110</v>
      </c>
      <c r="B529" s="50" t="s">
        <v>1833</v>
      </c>
      <c r="C529" s="50" t="s">
        <v>1818</v>
      </c>
      <c r="D529" s="50" t="s">
        <v>37</v>
      </c>
      <c r="E529" s="51">
        <v>45439</v>
      </c>
      <c r="F529" s="50" t="s">
        <v>72</v>
      </c>
      <c r="G529" s="50" t="s">
        <v>270</v>
      </c>
      <c r="H529" s="50" t="s">
        <v>271</v>
      </c>
      <c r="I529" s="50" t="s">
        <v>141</v>
      </c>
      <c r="J529" s="50" t="s">
        <v>1216</v>
      </c>
      <c r="K529" s="53">
        <v>14250.17</v>
      </c>
      <c r="L529" s="50"/>
    </row>
    <row r="530" spans="1:12" x14ac:dyDescent="0.25">
      <c r="A530" s="50" t="s">
        <v>1110</v>
      </c>
      <c r="B530" s="50" t="s">
        <v>1834</v>
      </c>
      <c r="C530" s="50" t="s">
        <v>1818</v>
      </c>
      <c r="D530" s="50" t="s">
        <v>37</v>
      </c>
      <c r="E530" s="51">
        <v>45439</v>
      </c>
      <c r="F530" s="50" t="s">
        <v>72</v>
      </c>
      <c r="G530" s="50" t="s">
        <v>270</v>
      </c>
      <c r="H530" s="50" t="s">
        <v>271</v>
      </c>
      <c r="I530" s="50" t="s">
        <v>141</v>
      </c>
      <c r="J530" s="50" t="s">
        <v>1216</v>
      </c>
      <c r="K530" s="53">
        <v>14250.17</v>
      </c>
      <c r="L530" s="50"/>
    </row>
    <row r="531" spans="1:12" x14ac:dyDescent="0.25">
      <c r="A531" s="50" t="s">
        <v>1110</v>
      </c>
      <c r="B531" s="50" t="s">
        <v>1835</v>
      </c>
      <c r="C531" s="50" t="s">
        <v>1818</v>
      </c>
      <c r="D531" s="50" t="s">
        <v>37</v>
      </c>
      <c r="E531" s="51">
        <v>45439</v>
      </c>
      <c r="F531" s="50" t="s">
        <v>72</v>
      </c>
      <c r="G531" s="50" t="s">
        <v>270</v>
      </c>
      <c r="H531" s="50" t="s">
        <v>271</v>
      </c>
      <c r="I531" s="50" t="s">
        <v>141</v>
      </c>
      <c r="J531" s="50" t="s">
        <v>1216</v>
      </c>
      <c r="K531" s="53">
        <v>14250.17</v>
      </c>
      <c r="L531" s="50"/>
    </row>
    <row r="532" spans="1:12" x14ac:dyDescent="0.25">
      <c r="A532" s="50" t="s">
        <v>1110</v>
      </c>
      <c r="B532" s="50" t="s">
        <v>1836</v>
      </c>
      <c r="C532" s="50" t="s">
        <v>1818</v>
      </c>
      <c r="D532" s="50" t="s">
        <v>37</v>
      </c>
      <c r="E532" s="51">
        <v>45439</v>
      </c>
      <c r="F532" s="50" t="s">
        <v>72</v>
      </c>
      <c r="G532" s="50" t="s">
        <v>270</v>
      </c>
      <c r="H532" s="50" t="s">
        <v>271</v>
      </c>
      <c r="I532" s="50" t="s">
        <v>141</v>
      </c>
      <c r="J532" s="50" t="s">
        <v>1216</v>
      </c>
      <c r="K532" s="53">
        <v>14250.17</v>
      </c>
      <c r="L532" s="50"/>
    </row>
    <row r="533" spans="1:12" x14ac:dyDescent="0.25">
      <c r="A533" s="50" t="s">
        <v>1110</v>
      </c>
      <c r="B533" s="50" t="s">
        <v>1837</v>
      </c>
      <c r="C533" s="50" t="s">
        <v>1818</v>
      </c>
      <c r="D533" s="50" t="s">
        <v>37</v>
      </c>
      <c r="E533" s="51">
        <v>45439</v>
      </c>
      <c r="F533" s="50" t="s">
        <v>72</v>
      </c>
      <c r="G533" s="50" t="s">
        <v>270</v>
      </c>
      <c r="H533" s="50" t="s">
        <v>271</v>
      </c>
      <c r="I533" s="50" t="s">
        <v>141</v>
      </c>
      <c r="J533" s="50" t="s">
        <v>1216</v>
      </c>
      <c r="K533" s="53">
        <v>14250.17</v>
      </c>
      <c r="L533" s="50"/>
    </row>
    <row r="534" spans="1:12" x14ac:dyDescent="0.25">
      <c r="A534" s="50" t="s">
        <v>1110</v>
      </c>
      <c r="B534" s="50" t="s">
        <v>1838</v>
      </c>
      <c r="C534" s="50" t="s">
        <v>1839</v>
      </c>
      <c r="D534" s="50" t="s">
        <v>37</v>
      </c>
      <c r="E534" s="51">
        <v>45439</v>
      </c>
      <c r="F534" s="50" t="s">
        <v>72</v>
      </c>
      <c r="G534" s="50" t="s">
        <v>270</v>
      </c>
      <c r="H534" s="50" t="s">
        <v>271</v>
      </c>
      <c r="I534" s="50" t="s">
        <v>141</v>
      </c>
      <c r="J534" s="50" t="s">
        <v>1216</v>
      </c>
      <c r="K534" s="53">
        <v>6432.36</v>
      </c>
      <c r="L534" s="50"/>
    </row>
    <row r="535" spans="1:12" x14ac:dyDescent="0.25">
      <c r="A535" s="50" t="s">
        <v>1110</v>
      </c>
      <c r="B535" s="50" t="s">
        <v>1840</v>
      </c>
      <c r="C535" s="50" t="s">
        <v>1839</v>
      </c>
      <c r="D535" s="50" t="s">
        <v>37</v>
      </c>
      <c r="E535" s="51">
        <v>45439</v>
      </c>
      <c r="F535" s="50" t="s">
        <v>72</v>
      </c>
      <c r="G535" s="50" t="s">
        <v>270</v>
      </c>
      <c r="H535" s="50" t="s">
        <v>271</v>
      </c>
      <c r="I535" s="50" t="s">
        <v>141</v>
      </c>
      <c r="J535" s="50" t="s">
        <v>1216</v>
      </c>
      <c r="K535" s="53">
        <v>6432.36</v>
      </c>
      <c r="L535" s="50"/>
    </row>
    <row r="536" spans="1:12" x14ac:dyDescent="0.25">
      <c r="A536" s="50" t="s">
        <v>1110</v>
      </c>
      <c r="B536" s="50" t="s">
        <v>1841</v>
      </c>
      <c r="C536" s="50" t="s">
        <v>1839</v>
      </c>
      <c r="D536" s="50" t="s">
        <v>37</v>
      </c>
      <c r="E536" s="51">
        <v>45439</v>
      </c>
      <c r="F536" s="50" t="s">
        <v>72</v>
      </c>
      <c r="G536" s="50" t="s">
        <v>270</v>
      </c>
      <c r="H536" s="50" t="s">
        <v>271</v>
      </c>
      <c r="I536" s="50" t="s">
        <v>141</v>
      </c>
      <c r="J536" s="50" t="s">
        <v>1216</v>
      </c>
      <c r="K536" s="53">
        <v>6432.36</v>
      </c>
      <c r="L536" s="50"/>
    </row>
    <row r="537" spans="1:12" x14ac:dyDescent="0.25">
      <c r="A537" s="50" t="s">
        <v>1110</v>
      </c>
      <c r="B537" s="50" t="s">
        <v>1842</v>
      </c>
      <c r="C537" s="50" t="s">
        <v>1839</v>
      </c>
      <c r="D537" s="50" t="s">
        <v>37</v>
      </c>
      <c r="E537" s="51">
        <v>45439</v>
      </c>
      <c r="F537" s="50" t="s">
        <v>72</v>
      </c>
      <c r="G537" s="50" t="s">
        <v>270</v>
      </c>
      <c r="H537" s="50" t="s">
        <v>271</v>
      </c>
      <c r="I537" s="50" t="s">
        <v>141</v>
      </c>
      <c r="J537" s="50" t="s">
        <v>1216</v>
      </c>
      <c r="K537" s="53">
        <v>6432.36</v>
      </c>
      <c r="L537" s="50"/>
    </row>
    <row r="538" spans="1:12" x14ac:dyDescent="0.25">
      <c r="A538" s="50" t="s">
        <v>1110</v>
      </c>
      <c r="B538" s="50" t="s">
        <v>1843</v>
      </c>
      <c r="C538" s="50" t="s">
        <v>1839</v>
      </c>
      <c r="D538" s="50" t="s">
        <v>37</v>
      </c>
      <c r="E538" s="51">
        <v>45439</v>
      </c>
      <c r="F538" s="50" t="s">
        <v>72</v>
      </c>
      <c r="G538" s="50" t="s">
        <v>270</v>
      </c>
      <c r="H538" s="50" t="s">
        <v>271</v>
      </c>
      <c r="I538" s="50" t="s">
        <v>141</v>
      </c>
      <c r="J538" s="50" t="s">
        <v>1216</v>
      </c>
      <c r="K538" s="53">
        <v>6432.36</v>
      </c>
      <c r="L538" s="50"/>
    </row>
    <row r="539" spans="1:12" x14ac:dyDescent="0.25">
      <c r="A539" s="50" t="s">
        <v>1110</v>
      </c>
      <c r="B539" s="50" t="s">
        <v>1844</v>
      </c>
      <c r="C539" s="50" t="s">
        <v>1839</v>
      </c>
      <c r="D539" s="50" t="s">
        <v>37</v>
      </c>
      <c r="E539" s="51">
        <v>45439</v>
      </c>
      <c r="F539" s="50" t="s">
        <v>72</v>
      </c>
      <c r="G539" s="50" t="s">
        <v>270</v>
      </c>
      <c r="H539" s="50" t="s">
        <v>271</v>
      </c>
      <c r="I539" s="50" t="s">
        <v>141</v>
      </c>
      <c r="J539" s="50" t="s">
        <v>1216</v>
      </c>
      <c r="K539" s="53">
        <v>6432.36</v>
      </c>
      <c r="L539" s="50"/>
    </row>
    <row r="540" spans="1:12" x14ac:dyDescent="0.25">
      <c r="A540" s="50" t="s">
        <v>1110</v>
      </c>
      <c r="B540" s="50" t="s">
        <v>1845</v>
      </c>
      <c r="C540" s="50" t="s">
        <v>1839</v>
      </c>
      <c r="D540" s="50" t="s">
        <v>37</v>
      </c>
      <c r="E540" s="51">
        <v>45439</v>
      </c>
      <c r="F540" s="50" t="s">
        <v>72</v>
      </c>
      <c r="G540" s="50" t="s">
        <v>270</v>
      </c>
      <c r="H540" s="50" t="s">
        <v>271</v>
      </c>
      <c r="I540" s="50" t="s">
        <v>141</v>
      </c>
      <c r="J540" s="50" t="s">
        <v>1216</v>
      </c>
      <c r="K540" s="53">
        <v>6432.36</v>
      </c>
      <c r="L540" s="50"/>
    </row>
    <row r="541" spans="1:12" x14ac:dyDescent="0.25">
      <c r="A541" s="50" t="s">
        <v>1110</v>
      </c>
      <c r="B541" s="50" t="s">
        <v>1846</v>
      </c>
      <c r="C541" s="50" t="s">
        <v>1839</v>
      </c>
      <c r="D541" s="50" t="s">
        <v>37</v>
      </c>
      <c r="E541" s="51">
        <v>45439</v>
      </c>
      <c r="F541" s="50" t="s">
        <v>72</v>
      </c>
      <c r="G541" s="50" t="s">
        <v>270</v>
      </c>
      <c r="H541" s="50" t="s">
        <v>271</v>
      </c>
      <c r="I541" s="50" t="s">
        <v>141</v>
      </c>
      <c r="J541" s="50" t="s">
        <v>1216</v>
      </c>
      <c r="K541" s="53">
        <v>6432.36</v>
      </c>
      <c r="L541" s="50"/>
    </row>
    <row r="542" spans="1:12" x14ac:dyDescent="0.25">
      <c r="A542" s="50" t="s">
        <v>1110</v>
      </c>
      <c r="B542" s="50" t="s">
        <v>1847</v>
      </c>
      <c r="C542" s="50" t="s">
        <v>1839</v>
      </c>
      <c r="D542" s="50" t="s">
        <v>37</v>
      </c>
      <c r="E542" s="51">
        <v>45439</v>
      </c>
      <c r="F542" s="50" t="s">
        <v>72</v>
      </c>
      <c r="G542" s="50" t="s">
        <v>270</v>
      </c>
      <c r="H542" s="50" t="s">
        <v>271</v>
      </c>
      <c r="I542" s="50" t="s">
        <v>141</v>
      </c>
      <c r="J542" s="50" t="s">
        <v>1216</v>
      </c>
      <c r="K542" s="53">
        <v>6432.36</v>
      </c>
      <c r="L542" s="50"/>
    </row>
    <row r="543" spans="1:12" x14ac:dyDescent="0.25">
      <c r="A543" s="50" t="s">
        <v>1110</v>
      </c>
      <c r="B543" s="50" t="s">
        <v>1848</v>
      </c>
      <c r="C543" s="50" t="s">
        <v>1839</v>
      </c>
      <c r="D543" s="50" t="s">
        <v>37</v>
      </c>
      <c r="E543" s="51">
        <v>45439</v>
      </c>
      <c r="F543" s="50" t="s">
        <v>72</v>
      </c>
      <c r="G543" s="50" t="s">
        <v>270</v>
      </c>
      <c r="H543" s="50" t="s">
        <v>271</v>
      </c>
      <c r="I543" s="50" t="s">
        <v>141</v>
      </c>
      <c r="J543" s="50" t="s">
        <v>1216</v>
      </c>
      <c r="K543" s="53">
        <v>6432.36</v>
      </c>
      <c r="L543" s="50"/>
    </row>
    <row r="544" spans="1:12" x14ac:dyDescent="0.25">
      <c r="A544" s="50" t="s">
        <v>1110</v>
      </c>
      <c r="B544" s="50" t="s">
        <v>1849</v>
      </c>
      <c r="C544" s="50" t="s">
        <v>1839</v>
      </c>
      <c r="D544" s="50" t="s">
        <v>37</v>
      </c>
      <c r="E544" s="51">
        <v>45439</v>
      </c>
      <c r="F544" s="50" t="s">
        <v>72</v>
      </c>
      <c r="G544" s="50" t="s">
        <v>270</v>
      </c>
      <c r="H544" s="50" t="s">
        <v>271</v>
      </c>
      <c r="I544" s="50" t="s">
        <v>141</v>
      </c>
      <c r="J544" s="50" t="s">
        <v>1216</v>
      </c>
      <c r="K544" s="53">
        <v>6432.36</v>
      </c>
      <c r="L544" s="50"/>
    </row>
    <row r="545" spans="1:12" x14ac:dyDescent="0.25">
      <c r="A545" s="50" t="s">
        <v>1110</v>
      </c>
      <c r="B545" s="50" t="s">
        <v>1850</v>
      </c>
      <c r="C545" s="50" t="s">
        <v>1839</v>
      </c>
      <c r="D545" s="50" t="s">
        <v>37</v>
      </c>
      <c r="E545" s="51">
        <v>45439</v>
      </c>
      <c r="F545" s="50" t="s">
        <v>72</v>
      </c>
      <c r="G545" s="50" t="s">
        <v>270</v>
      </c>
      <c r="H545" s="50" t="s">
        <v>271</v>
      </c>
      <c r="I545" s="50" t="s">
        <v>141</v>
      </c>
      <c r="J545" s="50" t="s">
        <v>1216</v>
      </c>
      <c r="K545" s="53">
        <v>6432.36</v>
      </c>
      <c r="L545" s="50"/>
    </row>
    <row r="546" spans="1:12" x14ac:dyDescent="0.25">
      <c r="A546" s="50" t="s">
        <v>1110</v>
      </c>
      <c r="B546" s="50" t="s">
        <v>1851</v>
      </c>
      <c r="C546" s="50" t="s">
        <v>1839</v>
      </c>
      <c r="D546" s="50" t="s">
        <v>37</v>
      </c>
      <c r="E546" s="51">
        <v>45439</v>
      </c>
      <c r="F546" s="50" t="s">
        <v>72</v>
      </c>
      <c r="G546" s="50" t="s">
        <v>270</v>
      </c>
      <c r="H546" s="50" t="s">
        <v>271</v>
      </c>
      <c r="I546" s="50" t="s">
        <v>141</v>
      </c>
      <c r="J546" s="50" t="s">
        <v>1216</v>
      </c>
      <c r="K546" s="53">
        <v>6432.36</v>
      </c>
      <c r="L546" s="50"/>
    </row>
    <row r="547" spans="1:12" x14ac:dyDescent="0.25">
      <c r="A547" s="50" t="s">
        <v>1110</v>
      </c>
      <c r="B547" s="50" t="s">
        <v>1852</v>
      </c>
      <c r="C547" s="50" t="s">
        <v>1839</v>
      </c>
      <c r="D547" s="50" t="s">
        <v>37</v>
      </c>
      <c r="E547" s="51">
        <v>45439</v>
      </c>
      <c r="F547" s="50" t="s">
        <v>72</v>
      </c>
      <c r="G547" s="50" t="s">
        <v>270</v>
      </c>
      <c r="H547" s="50" t="s">
        <v>271</v>
      </c>
      <c r="I547" s="50" t="s">
        <v>141</v>
      </c>
      <c r="J547" s="50" t="s">
        <v>1216</v>
      </c>
      <c r="K547" s="53">
        <v>6432.36</v>
      </c>
      <c r="L547" s="50"/>
    </row>
    <row r="548" spans="1:12" x14ac:dyDescent="0.25">
      <c r="A548" s="50" t="s">
        <v>1110</v>
      </c>
      <c r="B548" s="50" t="s">
        <v>1853</v>
      </c>
      <c r="C548" s="50" t="s">
        <v>1839</v>
      </c>
      <c r="D548" s="50" t="s">
        <v>37</v>
      </c>
      <c r="E548" s="51">
        <v>45439</v>
      </c>
      <c r="F548" s="50" t="s">
        <v>72</v>
      </c>
      <c r="G548" s="50" t="s">
        <v>270</v>
      </c>
      <c r="H548" s="50" t="s">
        <v>271</v>
      </c>
      <c r="I548" s="50" t="s">
        <v>141</v>
      </c>
      <c r="J548" s="50" t="s">
        <v>1216</v>
      </c>
      <c r="K548" s="53">
        <v>6432.36</v>
      </c>
      <c r="L548" s="50"/>
    </row>
    <row r="549" spans="1:12" x14ac:dyDescent="0.25">
      <c r="A549" s="50" t="s">
        <v>1110</v>
      </c>
      <c r="B549" s="50" t="s">
        <v>1854</v>
      </c>
      <c r="C549" s="50" t="s">
        <v>1839</v>
      </c>
      <c r="D549" s="50" t="s">
        <v>37</v>
      </c>
      <c r="E549" s="51">
        <v>45439</v>
      </c>
      <c r="F549" s="50" t="s">
        <v>72</v>
      </c>
      <c r="G549" s="50" t="s">
        <v>270</v>
      </c>
      <c r="H549" s="50" t="s">
        <v>271</v>
      </c>
      <c r="I549" s="50" t="s">
        <v>141</v>
      </c>
      <c r="J549" s="50" t="s">
        <v>1216</v>
      </c>
      <c r="K549" s="53">
        <v>6432.36</v>
      </c>
      <c r="L549" s="50"/>
    </row>
    <row r="550" spans="1:12" x14ac:dyDescent="0.25">
      <c r="A550" s="50" t="s">
        <v>1110</v>
      </c>
      <c r="B550" s="50" t="s">
        <v>1855</v>
      </c>
      <c r="C550" s="50" t="s">
        <v>1839</v>
      </c>
      <c r="D550" s="50" t="s">
        <v>37</v>
      </c>
      <c r="E550" s="51">
        <v>45439</v>
      </c>
      <c r="F550" s="50" t="s">
        <v>72</v>
      </c>
      <c r="G550" s="50" t="s">
        <v>270</v>
      </c>
      <c r="H550" s="50" t="s">
        <v>271</v>
      </c>
      <c r="I550" s="50" t="s">
        <v>141</v>
      </c>
      <c r="J550" s="50" t="s">
        <v>1216</v>
      </c>
      <c r="K550" s="53">
        <v>6432.36</v>
      </c>
      <c r="L550" s="50"/>
    </row>
    <row r="551" spans="1:12" x14ac:dyDescent="0.25">
      <c r="A551" s="50" t="s">
        <v>1110</v>
      </c>
      <c r="B551" s="50" t="s">
        <v>1856</v>
      </c>
      <c r="C551" s="50" t="s">
        <v>1839</v>
      </c>
      <c r="D551" s="50" t="s">
        <v>37</v>
      </c>
      <c r="E551" s="51">
        <v>45439</v>
      </c>
      <c r="F551" s="50" t="s">
        <v>72</v>
      </c>
      <c r="G551" s="50" t="s">
        <v>270</v>
      </c>
      <c r="H551" s="50" t="s">
        <v>271</v>
      </c>
      <c r="I551" s="50" t="s">
        <v>141</v>
      </c>
      <c r="J551" s="50" t="s">
        <v>1216</v>
      </c>
      <c r="K551" s="53">
        <v>6432.36</v>
      </c>
      <c r="L551" s="50"/>
    </row>
    <row r="552" spans="1:12" x14ac:dyDescent="0.25">
      <c r="A552" s="50" t="s">
        <v>1110</v>
      </c>
      <c r="B552" s="50" t="s">
        <v>1857</v>
      </c>
      <c r="C552" s="50" t="s">
        <v>1839</v>
      </c>
      <c r="D552" s="50" t="s">
        <v>37</v>
      </c>
      <c r="E552" s="51">
        <v>45439</v>
      </c>
      <c r="F552" s="50" t="s">
        <v>72</v>
      </c>
      <c r="G552" s="50" t="s">
        <v>270</v>
      </c>
      <c r="H552" s="50" t="s">
        <v>271</v>
      </c>
      <c r="I552" s="50" t="s">
        <v>141</v>
      </c>
      <c r="J552" s="50" t="s">
        <v>1216</v>
      </c>
      <c r="K552" s="53">
        <v>6432.36</v>
      </c>
      <c r="L552" s="50"/>
    </row>
    <row r="553" spans="1:12" x14ac:dyDescent="0.25">
      <c r="A553" s="50" t="s">
        <v>1110</v>
      </c>
      <c r="B553" s="50" t="s">
        <v>1858</v>
      </c>
      <c r="C553" s="50" t="s">
        <v>1839</v>
      </c>
      <c r="D553" s="50" t="s">
        <v>37</v>
      </c>
      <c r="E553" s="51">
        <v>45439</v>
      </c>
      <c r="F553" s="50" t="s">
        <v>72</v>
      </c>
      <c r="G553" s="50" t="s">
        <v>270</v>
      </c>
      <c r="H553" s="50" t="s">
        <v>271</v>
      </c>
      <c r="I553" s="50" t="s">
        <v>141</v>
      </c>
      <c r="J553" s="50" t="s">
        <v>1216</v>
      </c>
      <c r="K553" s="53">
        <v>6432.36</v>
      </c>
      <c r="L553" s="50"/>
    </row>
    <row r="554" spans="1:12" x14ac:dyDescent="0.25">
      <c r="A554" s="50" t="s">
        <v>1110</v>
      </c>
      <c r="B554" s="50" t="s">
        <v>1859</v>
      </c>
      <c r="C554" s="50" t="s">
        <v>1860</v>
      </c>
      <c r="D554" s="50" t="s">
        <v>37</v>
      </c>
      <c r="E554" s="51">
        <v>45439</v>
      </c>
      <c r="F554" s="50" t="s">
        <v>72</v>
      </c>
      <c r="G554" s="50" t="s">
        <v>270</v>
      </c>
      <c r="H554" s="50" t="s">
        <v>271</v>
      </c>
      <c r="I554" s="50" t="s">
        <v>141</v>
      </c>
      <c r="J554" s="50" t="s">
        <v>1216</v>
      </c>
      <c r="K554" s="53">
        <v>11314.71</v>
      </c>
      <c r="L554" s="50"/>
    </row>
    <row r="555" spans="1:12" x14ac:dyDescent="0.25">
      <c r="A555" s="50" t="s">
        <v>1110</v>
      </c>
      <c r="B555" s="50" t="s">
        <v>1861</v>
      </c>
      <c r="C555" s="50" t="s">
        <v>1860</v>
      </c>
      <c r="D555" s="50" t="s">
        <v>37</v>
      </c>
      <c r="E555" s="51">
        <v>45439</v>
      </c>
      <c r="F555" s="50" t="s">
        <v>72</v>
      </c>
      <c r="G555" s="50" t="s">
        <v>270</v>
      </c>
      <c r="H555" s="50" t="s">
        <v>271</v>
      </c>
      <c r="I555" s="50" t="s">
        <v>141</v>
      </c>
      <c r="J555" s="50" t="s">
        <v>1216</v>
      </c>
      <c r="K555" s="53">
        <v>11314.71</v>
      </c>
      <c r="L555" s="50"/>
    </row>
    <row r="556" spans="1:12" x14ac:dyDescent="0.25">
      <c r="A556" s="50" t="s">
        <v>1110</v>
      </c>
      <c r="B556" s="50" t="s">
        <v>1862</v>
      </c>
      <c r="C556" s="50" t="s">
        <v>1860</v>
      </c>
      <c r="D556" s="50" t="s">
        <v>37</v>
      </c>
      <c r="E556" s="51">
        <v>45439</v>
      </c>
      <c r="F556" s="50" t="s">
        <v>72</v>
      </c>
      <c r="G556" s="50" t="s">
        <v>270</v>
      </c>
      <c r="H556" s="50" t="s">
        <v>271</v>
      </c>
      <c r="I556" s="50" t="s">
        <v>141</v>
      </c>
      <c r="J556" s="50" t="s">
        <v>1216</v>
      </c>
      <c r="K556" s="53">
        <v>11314.71</v>
      </c>
      <c r="L556" s="50"/>
    </row>
    <row r="557" spans="1:12" x14ac:dyDescent="0.25">
      <c r="A557" s="50" t="s">
        <v>1110</v>
      </c>
      <c r="B557" s="50" t="s">
        <v>1863</v>
      </c>
      <c r="C557" s="50" t="s">
        <v>1860</v>
      </c>
      <c r="D557" s="50" t="s">
        <v>37</v>
      </c>
      <c r="E557" s="51">
        <v>45439</v>
      </c>
      <c r="F557" s="50" t="s">
        <v>72</v>
      </c>
      <c r="G557" s="50" t="s">
        <v>270</v>
      </c>
      <c r="H557" s="50" t="s">
        <v>271</v>
      </c>
      <c r="I557" s="50" t="s">
        <v>141</v>
      </c>
      <c r="J557" s="50" t="s">
        <v>1216</v>
      </c>
      <c r="K557" s="53">
        <v>11314.71</v>
      </c>
      <c r="L557" s="50"/>
    </row>
    <row r="558" spans="1:12" x14ac:dyDescent="0.25">
      <c r="A558" s="50" t="s">
        <v>1110</v>
      </c>
      <c r="B558" s="50" t="s">
        <v>1864</v>
      </c>
      <c r="C558" s="50" t="s">
        <v>1860</v>
      </c>
      <c r="D558" s="50" t="s">
        <v>37</v>
      </c>
      <c r="E558" s="51">
        <v>45439</v>
      </c>
      <c r="F558" s="50" t="s">
        <v>72</v>
      </c>
      <c r="G558" s="50" t="s">
        <v>270</v>
      </c>
      <c r="H558" s="50" t="s">
        <v>271</v>
      </c>
      <c r="I558" s="50" t="s">
        <v>141</v>
      </c>
      <c r="J558" s="50" t="s">
        <v>1216</v>
      </c>
      <c r="K558" s="53">
        <v>11314.71</v>
      </c>
      <c r="L558" s="50"/>
    </row>
    <row r="559" spans="1:12" x14ac:dyDescent="0.25">
      <c r="A559" s="50" t="s">
        <v>1110</v>
      </c>
      <c r="B559" s="50" t="s">
        <v>1865</v>
      </c>
      <c r="C559" s="50" t="s">
        <v>1860</v>
      </c>
      <c r="D559" s="50" t="s">
        <v>37</v>
      </c>
      <c r="E559" s="51">
        <v>45439</v>
      </c>
      <c r="F559" s="50" t="s">
        <v>72</v>
      </c>
      <c r="G559" s="50" t="s">
        <v>270</v>
      </c>
      <c r="H559" s="50" t="s">
        <v>271</v>
      </c>
      <c r="I559" s="50" t="s">
        <v>141</v>
      </c>
      <c r="J559" s="50" t="s">
        <v>1216</v>
      </c>
      <c r="K559" s="53">
        <v>11314.71</v>
      </c>
      <c r="L559" s="50"/>
    </row>
    <row r="560" spans="1:12" x14ac:dyDescent="0.25">
      <c r="A560" s="50" t="s">
        <v>1110</v>
      </c>
      <c r="B560" s="50" t="s">
        <v>1866</v>
      </c>
      <c r="C560" s="50" t="s">
        <v>1860</v>
      </c>
      <c r="D560" s="50" t="s">
        <v>37</v>
      </c>
      <c r="E560" s="51">
        <v>45439</v>
      </c>
      <c r="F560" s="50" t="s">
        <v>72</v>
      </c>
      <c r="G560" s="50" t="s">
        <v>270</v>
      </c>
      <c r="H560" s="50" t="s">
        <v>271</v>
      </c>
      <c r="I560" s="50" t="s">
        <v>141</v>
      </c>
      <c r="J560" s="50" t="s">
        <v>1216</v>
      </c>
      <c r="K560" s="53">
        <v>11314.71</v>
      </c>
      <c r="L560" s="50"/>
    </row>
    <row r="561" spans="1:12" x14ac:dyDescent="0.25">
      <c r="A561" s="50" t="s">
        <v>1110</v>
      </c>
      <c r="B561" s="50" t="s">
        <v>1867</v>
      </c>
      <c r="C561" s="50" t="s">
        <v>1860</v>
      </c>
      <c r="D561" s="50" t="s">
        <v>37</v>
      </c>
      <c r="E561" s="51">
        <v>45439</v>
      </c>
      <c r="F561" s="50" t="s">
        <v>72</v>
      </c>
      <c r="G561" s="50" t="s">
        <v>270</v>
      </c>
      <c r="H561" s="50" t="s">
        <v>271</v>
      </c>
      <c r="I561" s="50" t="s">
        <v>141</v>
      </c>
      <c r="J561" s="50" t="s">
        <v>1216</v>
      </c>
      <c r="K561" s="53">
        <v>11314.71</v>
      </c>
      <c r="L561" s="50"/>
    </row>
    <row r="562" spans="1:12" x14ac:dyDescent="0.25">
      <c r="A562" s="50" t="s">
        <v>1110</v>
      </c>
      <c r="B562" s="50" t="s">
        <v>1868</v>
      </c>
      <c r="C562" s="50" t="s">
        <v>1860</v>
      </c>
      <c r="D562" s="50" t="s">
        <v>37</v>
      </c>
      <c r="E562" s="51">
        <v>45439</v>
      </c>
      <c r="F562" s="50" t="s">
        <v>72</v>
      </c>
      <c r="G562" s="50" t="s">
        <v>270</v>
      </c>
      <c r="H562" s="50" t="s">
        <v>271</v>
      </c>
      <c r="I562" s="50" t="s">
        <v>141</v>
      </c>
      <c r="J562" s="50" t="s">
        <v>1216</v>
      </c>
      <c r="K562" s="53">
        <v>11314.71</v>
      </c>
      <c r="L562" s="50"/>
    </row>
    <row r="563" spans="1:12" x14ac:dyDescent="0.25">
      <c r="A563" s="50" t="s">
        <v>1110</v>
      </c>
      <c r="B563" s="50" t="s">
        <v>1869</v>
      </c>
      <c r="C563" s="50" t="s">
        <v>1860</v>
      </c>
      <c r="D563" s="50" t="s">
        <v>37</v>
      </c>
      <c r="E563" s="51">
        <v>45439</v>
      </c>
      <c r="F563" s="50" t="s">
        <v>72</v>
      </c>
      <c r="G563" s="50" t="s">
        <v>270</v>
      </c>
      <c r="H563" s="50" t="s">
        <v>271</v>
      </c>
      <c r="I563" s="50" t="s">
        <v>141</v>
      </c>
      <c r="J563" s="50" t="s">
        <v>1216</v>
      </c>
      <c r="K563" s="53">
        <v>11314.71</v>
      </c>
      <c r="L563" s="50"/>
    </row>
    <row r="564" spans="1:12" x14ac:dyDescent="0.25">
      <c r="A564" s="50" t="s">
        <v>1110</v>
      </c>
      <c r="B564" s="50" t="s">
        <v>1870</v>
      </c>
      <c r="C564" s="50" t="s">
        <v>1871</v>
      </c>
      <c r="D564" s="50" t="s">
        <v>37</v>
      </c>
      <c r="E564" s="51">
        <v>45439</v>
      </c>
      <c r="F564" s="50" t="s">
        <v>72</v>
      </c>
      <c r="G564" s="50" t="s">
        <v>270</v>
      </c>
      <c r="H564" s="50" t="s">
        <v>271</v>
      </c>
      <c r="I564" s="50" t="s">
        <v>141</v>
      </c>
      <c r="J564" s="50" t="s">
        <v>1216</v>
      </c>
      <c r="K564" s="53">
        <v>7269.68</v>
      </c>
      <c r="L564" s="50"/>
    </row>
    <row r="565" spans="1:12" x14ac:dyDescent="0.25">
      <c r="A565" s="50" t="s">
        <v>1110</v>
      </c>
      <c r="B565" s="50" t="s">
        <v>1872</v>
      </c>
      <c r="C565" s="50" t="s">
        <v>1871</v>
      </c>
      <c r="D565" s="50" t="s">
        <v>37</v>
      </c>
      <c r="E565" s="51">
        <v>45439</v>
      </c>
      <c r="F565" s="50" t="s">
        <v>72</v>
      </c>
      <c r="G565" s="50" t="s">
        <v>270</v>
      </c>
      <c r="H565" s="50" t="s">
        <v>271</v>
      </c>
      <c r="I565" s="50" t="s">
        <v>141</v>
      </c>
      <c r="J565" s="50" t="s">
        <v>1216</v>
      </c>
      <c r="K565" s="53">
        <v>7269.68</v>
      </c>
      <c r="L565" s="50"/>
    </row>
    <row r="566" spans="1:12" x14ac:dyDescent="0.25">
      <c r="A566" s="50" t="s">
        <v>1110</v>
      </c>
      <c r="B566" s="50" t="s">
        <v>1873</v>
      </c>
      <c r="C566" s="50" t="s">
        <v>1871</v>
      </c>
      <c r="D566" s="50" t="s">
        <v>37</v>
      </c>
      <c r="E566" s="51">
        <v>45439</v>
      </c>
      <c r="F566" s="50" t="s">
        <v>72</v>
      </c>
      <c r="G566" s="50" t="s">
        <v>270</v>
      </c>
      <c r="H566" s="50" t="s">
        <v>271</v>
      </c>
      <c r="I566" s="50" t="s">
        <v>141</v>
      </c>
      <c r="J566" s="50" t="s">
        <v>1216</v>
      </c>
      <c r="K566" s="53">
        <v>7269.68</v>
      </c>
      <c r="L566" s="50"/>
    </row>
    <row r="567" spans="1:12" x14ac:dyDescent="0.25">
      <c r="A567" s="50" t="s">
        <v>1110</v>
      </c>
      <c r="B567" s="50" t="s">
        <v>1874</v>
      </c>
      <c r="C567" s="50" t="s">
        <v>1871</v>
      </c>
      <c r="D567" s="50" t="s">
        <v>37</v>
      </c>
      <c r="E567" s="51">
        <v>45439</v>
      </c>
      <c r="F567" s="50" t="s">
        <v>72</v>
      </c>
      <c r="G567" s="50" t="s">
        <v>270</v>
      </c>
      <c r="H567" s="50" t="s">
        <v>271</v>
      </c>
      <c r="I567" s="50" t="s">
        <v>141</v>
      </c>
      <c r="J567" s="50" t="s">
        <v>1216</v>
      </c>
      <c r="K567" s="53">
        <v>7269.68</v>
      </c>
      <c r="L567" s="50"/>
    </row>
    <row r="568" spans="1:12" x14ac:dyDescent="0.25">
      <c r="A568" s="50" t="s">
        <v>1110</v>
      </c>
      <c r="B568" s="50" t="s">
        <v>1875</v>
      </c>
      <c r="C568" s="50" t="s">
        <v>1871</v>
      </c>
      <c r="D568" s="50" t="s">
        <v>37</v>
      </c>
      <c r="E568" s="51">
        <v>45439</v>
      </c>
      <c r="F568" s="50" t="s">
        <v>72</v>
      </c>
      <c r="G568" s="50" t="s">
        <v>270</v>
      </c>
      <c r="H568" s="50" t="s">
        <v>271</v>
      </c>
      <c r="I568" s="50" t="s">
        <v>141</v>
      </c>
      <c r="J568" s="50" t="s">
        <v>1216</v>
      </c>
      <c r="K568" s="53">
        <v>7269.68</v>
      </c>
      <c r="L568" s="50"/>
    </row>
    <row r="569" spans="1:12" x14ac:dyDescent="0.25">
      <c r="A569" s="50" t="s">
        <v>1110</v>
      </c>
      <c r="B569" s="50" t="s">
        <v>1876</v>
      </c>
      <c r="C569" s="50" t="s">
        <v>1871</v>
      </c>
      <c r="D569" s="50" t="s">
        <v>37</v>
      </c>
      <c r="E569" s="51">
        <v>45439</v>
      </c>
      <c r="F569" s="50" t="s">
        <v>72</v>
      </c>
      <c r="G569" s="50" t="s">
        <v>270</v>
      </c>
      <c r="H569" s="50" t="s">
        <v>271</v>
      </c>
      <c r="I569" s="50" t="s">
        <v>141</v>
      </c>
      <c r="J569" s="50" t="s">
        <v>1216</v>
      </c>
      <c r="K569" s="53">
        <v>7269.68</v>
      </c>
      <c r="L569" s="50"/>
    </row>
    <row r="570" spans="1:12" x14ac:dyDescent="0.25">
      <c r="A570" s="50" t="s">
        <v>1110</v>
      </c>
      <c r="B570" s="50" t="s">
        <v>1877</v>
      </c>
      <c r="C570" s="50" t="s">
        <v>1871</v>
      </c>
      <c r="D570" s="50" t="s">
        <v>37</v>
      </c>
      <c r="E570" s="51">
        <v>45439</v>
      </c>
      <c r="F570" s="50" t="s">
        <v>72</v>
      </c>
      <c r="G570" s="50" t="s">
        <v>270</v>
      </c>
      <c r="H570" s="50" t="s">
        <v>271</v>
      </c>
      <c r="I570" s="50" t="s">
        <v>141</v>
      </c>
      <c r="J570" s="50" t="s">
        <v>1216</v>
      </c>
      <c r="K570" s="53">
        <v>7269.68</v>
      </c>
      <c r="L570" s="50"/>
    </row>
    <row r="571" spans="1:12" x14ac:dyDescent="0.25">
      <c r="A571" s="50" t="s">
        <v>1110</v>
      </c>
      <c r="B571" s="50" t="s">
        <v>1878</v>
      </c>
      <c r="C571" s="50" t="s">
        <v>1871</v>
      </c>
      <c r="D571" s="50" t="s">
        <v>37</v>
      </c>
      <c r="E571" s="51">
        <v>45439</v>
      </c>
      <c r="F571" s="50" t="s">
        <v>72</v>
      </c>
      <c r="G571" s="50" t="s">
        <v>270</v>
      </c>
      <c r="H571" s="50" t="s">
        <v>271</v>
      </c>
      <c r="I571" s="50" t="s">
        <v>141</v>
      </c>
      <c r="J571" s="50" t="s">
        <v>1216</v>
      </c>
      <c r="K571" s="53">
        <v>7269.68</v>
      </c>
      <c r="L571" s="50"/>
    </row>
    <row r="572" spans="1:12" x14ac:dyDescent="0.25">
      <c r="A572" s="50" t="s">
        <v>1110</v>
      </c>
      <c r="B572" s="50" t="s">
        <v>1879</v>
      </c>
      <c r="C572" s="50" t="s">
        <v>1871</v>
      </c>
      <c r="D572" s="50" t="s">
        <v>37</v>
      </c>
      <c r="E572" s="51">
        <v>45439</v>
      </c>
      <c r="F572" s="50" t="s">
        <v>72</v>
      </c>
      <c r="G572" s="50" t="s">
        <v>270</v>
      </c>
      <c r="H572" s="50" t="s">
        <v>271</v>
      </c>
      <c r="I572" s="50" t="s">
        <v>141</v>
      </c>
      <c r="J572" s="50" t="s">
        <v>1216</v>
      </c>
      <c r="K572" s="53">
        <v>7269.68</v>
      </c>
      <c r="L572" s="50"/>
    </row>
    <row r="573" spans="1:12" x14ac:dyDescent="0.25">
      <c r="A573" s="50" t="s">
        <v>1110</v>
      </c>
      <c r="B573" s="50" t="s">
        <v>1880</v>
      </c>
      <c r="C573" s="50" t="s">
        <v>1871</v>
      </c>
      <c r="D573" s="50" t="s">
        <v>37</v>
      </c>
      <c r="E573" s="51">
        <v>45439</v>
      </c>
      <c r="F573" s="50" t="s">
        <v>72</v>
      </c>
      <c r="G573" s="50" t="s">
        <v>270</v>
      </c>
      <c r="H573" s="50" t="s">
        <v>271</v>
      </c>
      <c r="I573" s="50" t="s">
        <v>141</v>
      </c>
      <c r="J573" s="50" t="s">
        <v>1216</v>
      </c>
      <c r="K573" s="53">
        <v>7269.68</v>
      </c>
      <c r="L573" s="50"/>
    </row>
    <row r="574" spans="1:12" x14ac:dyDescent="0.25">
      <c r="A574" s="50" t="s">
        <v>1110</v>
      </c>
      <c r="B574" s="50" t="s">
        <v>1881</v>
      </c>
      <c r="C574" s="50" t="s">
        <v>1882</v>
      </c>
      <c r="D574" s="50" t="s">
        <v>37</v>
      </c>
      <c r="E574" s="51">
        <v>45441</v>
      </c>
      <c r="F574" s="50" t="s">
        <v>72</v>
      </c>
      <c r="G574" s="50" t="s">
        <v>995</v>
      </c>
      <c r="H574" s="50" t="s">
        <v>996</v>
      </c>
      <c r="I574" s="50" t="s">
        <v>90</v>
      </c>
      <c r="J574" s="50" t="s">
        <v>1117</v>
      </c>
      <c r="K574" s="53">
        <v>3979.5</v>
      </c>
      <c r="L574" s="50"/>
    </row>
    <row r="575" spans="1:12" x14ac:dyDescent="0.25">
      <c r="A575" s="50" t="s">
        <v>1110</v>
      </c>
      <c r="B575" s="50" t="s">
        <v>1883</v>
      </c>
      <c r="C575" s="50" t="s">
        <v>1884</v>
      </c>
      <c r="D575" s="50" t="s">
        <v>37</v>
      </c>
      <c r="E575" s="51">
        <v>45446</v>
      </c>
      <c r="F575" s="50" t="s">
        <v>72</v>
      </c>
      <c r="G575" s="50" t="s">
        <v>1736</v>
      </c>
      <c r="H575" s="50" t="s">
        <v>1737</v>
      </c>
      <c r="I575" s="50" t="s">
        <v>90</v>
      </c>
      <c r="J575" s="50" t="s">
        <v>1117</v>
      </c>
      <c r="K575" s="53">
        <v>18150</v>
      </c>
      <c r="L575" s="50"/>
    </row>
    <row r="576" spans="1:12" x14ac:dyDescent="0.25">
      <c r="A576" s="50" t="s">
        <v>1110</v>
      </c>
      <c r="B576" s="50" t="s">
        <v>1885</v>
      </c>
      <c r="C576" s="50" t="s">
        <v>1884</v>
      </c>
      <c r="D576" s="50" t="s">
        <v>37</v>
      </c>
      <c r="E576" s="51">
        <v>45446</v>
      </c>
      <c r="F576" s="50" t="s">
        <v>72</v>
      </c>
      <c r="G576" s="50" t="s">
        <v>1736</v>
      </c>
      <c r="H576" s="50" t="s">
        <v>1737</v>
      </c>
      <c r="I576" s="50" t="s">
        <v>90</v>
      </c>
      <c r="J576" s="50" t="s">
        <v>1117</v>
      </c>
      <c r="K576" s="53">
        <v>18150</v>
      </c>
      <c r="L576" s="50"/>
    </row>
    <row r="577" spans="1:12" x14ac:dyDescent="0.25">
      <c r="A577" s="50" t="s">
        <v>1110</v>
      </c>
      <c r="B577" s="50" t="s">
        <v>1886</v>
      </c>
      <c r="C577" s="50" t="s">
        <v>1472</v>
      </c>
      <c r="D577" s="50" t="s">
        <v>37</v>
      </c>
      <c r="E577" s="51">
        <v>45446</v>
      </c>
      <c r="F577" s="50" t="s">
        <v>72</v>
      </c>
      <c r="G577" s="50" t="s">
        <v>499</v>
      </c>
      <c r="H577" s="50" t="s">
        <v>500</v>
      </c>
      <c r="I577" s="50" t="s">
        <v>90</v>
      </c>
      <c r="J577" s="50" t="s">
        <v>1117</v>
      </c>
      <c r="K577" s="53">
        <v>4270.03</v>
      </c>
      <c r="L577" s="50"/>
    </row>
    <row r="578" spans="1:12" x14ac:dyDescent="0.25">
      <c r="A578" s="50" t="s">
        <v>1110</v>
      </c>
      <c r="B578" s="50" t="s">
        <v>1887</v>
      </c>
      <c r="C578" s="50" t="s">
        <v>1472</v>
      </c>
      <c r="D578" s="50" t="s">
        <v>37</v>
      </c>
      <c r="E578" s="51">
        <v>45446</v>
      </c>
      <c r="F578" s="50" t="s">
        <v>72</v>
      </c>
      <c r="G578" s="50" t="s">
        <v>499</v>
      </c>
      <c r="H578" s="50" t="s">
        <v>500</v>
      </c>
      <c r="I578" s="50" t="s">
        <v>90</v>
      </c>
      <c r="J578" s="50" t="s">
        <v>1117</v>
      </c>
      <c r="K578" s="53">
        <v>4270.03</v>
      </c>
      <c r="L578" s="50"/>
    </row>
    <row r="579" spans="1:12" x14ac:dyDescent="0.25">
      <c r="A579" s="50" t="s">
        <v>1110</v>
      </c>
      <c r="B579" s="50" t="s">
        <v>1888</v>
      </c>
      <c r="C579" s="50" t="s">
        <v>1472</v>
      </c>
      <c r="D579" s="50" t="s">
        <v>37</v>
      </c>
      <c r="E579" s="51">
        <v>45446</v>
      </c>
      <c r="F579" s="50" t="s">
        <v>72</v>
      </c>
      <c r="G579" s="50" t="s">
        <v>1743</v>
      </c>
      <c r="H579" s="50" t="s">
        <v>1744</v>
      </c>
      <c r="I579" s="50" t="s">
        <v>90</v>
      </c>
      <c r="J579" s="50" t="s">
        <v>1117</v>
      </c>
      <c r="K579" s="53">
        <v>4270.03</v>
      </c>
      <c r="L579" s="50"/>
    </row>
    <row r="580" spans="1:12" x14ac:dyDescent="0.25">
      <c r="A580" s="50" t="s">
        <v>1110</v>
      </c>
      <c r="B580" s="50" t="s">
        <v>1889</v>
      </c>
      <c r="C580" s="50" t="s">
        <v>1890</v>
      </c>
      <c r="D580" s="50" t="s">
        <v>37</v>
      </c>
      <c r="E580" s="51">
        <v>45446</v>
      </c>
      <c r="F580" s="50" t="s">
        <v>72</v>
      </c>
      <c r="G580" s="50" t="s">
        <v>250</v>
      </c>
      <c r="H580" s="50" t="s">
        <v>251</v>
      </c>
      <c r="I580" s="50" t="s">
        <v>90</v>
      </c>
      <c r="J580" s="50" t="s">
        <v>1117</v>
      </c>
      <c r="K580" s="53">
        <v>6240.88</v>
      </c>
      <c r="L580" s="50"/>
    </row>
    <row r="581" spans="1:12" x14ac:dyDescent="0.25">
      <c r="A581" s="50" t="s">
        <v>1110</v>
      </c>
      <c r="B581" s="50" t="s">
        <v>1891</v>
      </c>
      <c r="C581" s="50" t="s">
        <v>1890</v>
      </c>
      <c r="D581" s="50" t="s">
        <v>37</v>
      </c>
      <c r="E581" s="51">
        <v>45446</v>
      </c>
      <c r="F581" s="50" t="s">
        <v>72</v>
      </c>
      <c r="G581" s="50" t="s">
        <v>250</v>
      </c>
      <c r="H581" s="50" t="s">
        <v>251</v>
      </c>
      <c r="I581" s="50" t="s">
        <v>90</v>
      </c>
      <c r="J581" s="50" t="s">
        <v>1117</v>
      </c>
      <c r="K581" s="53">
        <v>6240.88</v>
      </c>
      <c r="L581" s="50"/>
    </row>
    <row r="582" spans="1:12" x14ac:dyDescent="0.25">
      <c r="A582" s="50" t="s">
        <v>1110</v>
      </c>
      <c r="B582" s="50" t="s">
        <v>1892</v>
      </c>
      <c r="C582" s="50" t="s">
        <v>1890</v>
      </c>
      <c r="D582" s="50" t="s">
        <v>37</v>
      </c>
      <c r="E582" s="51">
        <v>45446</v>
      </c>
      <c r="F582" s="50" t="s">
        <v>72</v>
      </c>
      <c r="G582" s="50" t="s">
        <v>250</v>
      </c>
      <c r="H582" s="50" t="s">
        <v>251</v>
      </c>
      <c r="I582" s="50" t="s">
        <v>90</v>
      </c>
      <c r="J582" s="50" t="s">
        <v>1117</v>
      </c>
      <c r="K582" s="53">
        <v>6240.88</v>
      </c>
      <c r="L582" s="50"/>
    </row>
    <row r="583" spans="1:12" x14ac:dyDescent="0.25">
      <c r="A583" s="50" t="s">
        <v>1110</v>
      </c>
      <c r="B583" s="50" t="s">
        <v>1893</v>
      </c>
      <c r="C583" s="50" t="s">
        <v>1894</v>
      </c>
      <c r="D583" s="50" t="s">
        <v>37</v>
      </c>
      <c r="E583" s="51">
        <v>45443</v>
      </c>
      <c r="F583" s="50" t="s">
        <v>72</v>
      </c>
      <c r="G583" s="50" t="s">
        <v>465</v>
      </c>
      <c r="H583" s="50" t="s">
        <v>466</v>
      </c>
      <c r="I583" s="50" t="s">
        <v>141</v>
      </c>
      <c r="J583" s="50" t="s">
        <v>1216</v>
      </c>
      <c r="K583" s="53">
        <v>9883.2800000000007</v>
      </c>
      <c r="L583" s="50"/>
    </row>
    <row r="584" spans="1:12" x14ac:dyDescent="0.25">
      <c r="A584" s="50" t="s">
        <v>1110</v>
      </c>
      <c r="B584" s="50" t="s">
        <v>1895</v>
      </c>
      <c r="C584" s="50" t="s">
        <v>1894</v>
      </c>
      <c r="D584" s="50" t="s">
        <v>37</v>
      </c>
      <c r="E584" s="51">
        <v>45443</v>
      </c>
      <c r="F584" s="50" t="s">
        <v>72</v>
      </c>
      <c r="G584" s="50" t="s">
        <v>465</v>
      </c>
      <c r="H584" s="50" t="s">
        <v>466</v>
      </c>
      <c r="I584" s="50" t="s">
        <v>141</v>
      </c>
      <c r="J584" s="50" t="s">
        <v>1216</v>
      </c>
      <c r="K584" s="53">
        <v>9883.2800000000007</v>
      </c>
      <c r="L584" s="50"/>
    </row>
    <row r="585" spans="1:12" x14ac:dyDescent="0.25">
      <c r="A585" s="50" t="s">
        <v>1110</v>
      </c>
      <c r="B585" s="50" t="s">
        <v>1896</v>
      </c>
      <c r="C585" s="50" t="s">
        <v>1894</v>
      </c>
      <c r="D585" s="50" t="s">
        <v>37</v>
      </c>
      <c r="E585" s="51">
        <v>45443</v>
      </c>
      <c r="F585" s="50" t="s">
        <v>72</v>
      </c>
      <c r="G585" s="50" t="s">
        <v>465</v>
      </c>
      <c r="H585" s="50" t="s">
        <v>466</v>
      </c>
      <c r="I585" s="50" t="s">
        <v>141</v>
      </c>
      <c r="J585" s="50" t="s">
        <v>1216</v>
      </c>
      <c r="K585" s="53">
        <v>9883.2800000000007</v>
      </c>
      <c r="L585" s="50"/>
    </row>
    <row r="586" spans="1:12" x14ac:dyDescent="0.25">
      <c r="A586" s="50" t="s">
        <v>1110</v>
      </c>
      <c r="B586" s="50" t="s">
        <v>1897</v>
      </c>
      <c r="C586" s="50" t="s">
        <v>1898</v>
      </c>
      <c r="D586" s="50" t="s">
        <v>37</v>
      </c>
      <c r="E586" s="51">
        <v>45443</v>
      </c>
      <c r="F586" s="50" t="s">
        <v>72</v>
      </c>
      <c r="G586" s="50" t="s">
        <v>465</v>
      </c>
      <c r="H586" s="50" t="s">
        <v>466</v>
      </c>
      <c r="I586" s="50" t="s">
        <v>141</v>
      </c>
      <c r="J586" s="50" t="s">
        <v>1216</v>
      </c>
      <c r="K586" s="53">
        <v>4921.07</v>
      </c>
      <c r="L586" s="50"/>
    </row>
    <row r="587" spans="1:12" x14ac:dyDescent="0.25">
      <c r="A587" s="50" t="s">
        <v>1110</v>
      </c>
      <c r="B587" s="50" t="s">
        <v>1899</v>
      </c>
      <c r="C587" s="50" t="s">
        <v>1898</v>
      </c>
      <c r="D587" s="50" t="s">
        <v>37</v>
      </c>
      <c r="E587" s="51">
        <v>45443</v>
      </c>
      <c r="F587" s="50" t="s">
        <v>72</v>
      </c>
      <c r="G587" s="50" t="s">
        <v>465</v>
      </c>
      <c r="H587" s="50" t="s">
        <v>466</v>
      </c>
      <c r="I587" s="50" t="s">
        <v>141</v>
      </c>
      <c r="J587" s="50" t="s">
        <v>1216</v>
      </c>
      <c r="K587" s="53">
        <v>4921.07</v>
      </c>
      <c r="L587" s="50"/>
    </row>
    <row r="588" spans="1:12" x14ac:dyDescent="0.25">
      <c r="A588" s="50" t="s">
        <v>1110</v>
      </c>
      <c r="B588" s="50" t="s">
        <v>1900</v>
      </c>
      <c r="C588" s="50" t="s">
        <v>1898</v>
      </c>
      <c r="D588" s="50" t="s">
        <v>37</v>
      </c>
      <c r="E588" s="51">
        <v>45443</v>
      </c>
      <c r="F588" s="50" t="s">
        <v>72</v>
      </c>
      <c r="G588" s="50" t="s">
        <v>465</v>
      </c>
      <c r="H588" s="50" t="s">
        <v>466</v>
      </c>
      <c r="I588" s="50" t="s">
        <v>141</v>
      </c>
      <c r="J588" s="50" t="s">
        <v>1216</v>
      </c>
      <c r="K588" s="53">
        <v>4921.07</v>
      </c>
      <c r="L588" s="50"/>
    </row>
    <row r="589" spans="1:12" x14ac:dyDescent="0.25">
      <c r="A589" s="50" t="s">
        <v>1110</v>
      </c>
      <c r="B589" s="50" t="s">
        <v>1901</v>
      </c>
      <c r="C589" s="50" t="s">
        <v>1898</v>
      </c>
      <c r="D589" s="50" t="s">
        <v>37</v>
      </c>
      <c r="E589" s="51">
        <v>45443</v>
      </c>
      <c r="F589" s="50" t="s">
        <v>72</v>
      </c>
      <c r="G589" s="50" t="s">
        <v>465</v>
      </c>
      <c r="H589" s="50" t="s">
        <v>466</v>
      </c>
      <c r="I589" s="50" t="s">
        <v>141</v>
      </c>
      <c r="J589" s="50" t="s">
        <v>1216</v>
      </c>
      <c r="K589" s="53">
        <v>4921.07</v>
      </c>
      <c r="L589" s="50"/>
    </row>
    <row r="590" spans="1:12" x14ac:dyDescent="0.25">
      <c r="A590" s="50" t="s">
        <v>1110</v>
      </c>
      <c r="B590" s="50" t="s">
        <v>1902</v>
      </c>
      <c r="C590" s="50" t="s">
        <v>1898</v>
      </c>
      <c r="D590" s="50" t="s">
        <v>37</v>
      </c>
      <c r="E590" s="51">
        <v>45443</v>
      </c>
      <c r="F590" s="50" t="s">
        <v>72</v>
      </c>
      <c r="G590" s="50" t="s">
        <v>465</v>
      </c>
      <c r="H590" s="50" t="s">
        <v>466</v>
      </c>
      <c r="I590" s="50" t="s">
        <v>141</v>
      </c>
      <c r="J590" s="50" t="s">
        <v>1216</v>
      </c>
      <c r="K590" s="53">
        <v>4921.07</v>
      </c>
      <c r="L590" s="50"/>
    </row>
    <row r="591" spans="1:12" x14ac:dyDescent="0.25">
      <c r="A591" s="50" t="s">
        <v>1110</v>
      </c>
      <c r="B591" s="50" t="s">
        <v>1903</v>
      </c>
      <c r="C591" s="50" t="s">
        <v>1898</v>
      </c>
      <c r="D591" s="50" t="s">
        <v>37</v>
      </c>
      <c r="E591" s="51">
        <v>45443</v>
      </c>
      <c r="F591" s="50" t="s">
        <v>72</v>
      </c>
      <c r="G591" s="50" t="s">
        <v>465</v>
      </c>
      <c r="H591" s="50" t="s">
        <v>466</v>
      </c>
      <c r="I591" s="50" t="s">
        <v>141</v>
      </c>
      <c r="J591" s="50" t="s">
        <v>1216</v>
      </c>
      <c r="K591" s="53">
        <v>4921.07</v>
      </c>
      <c r="L591" s="50"/>
    </row>
    <row r="592" spans="1:12" x14ac:dyDescent="0.25">
      <c r="A592" s="50" t="s">
        <v>1110</v>
      </c>
      <c r="B592" s="50" t="s">
        <v>1904</v>
      </c>
      <c r="C592" s="50" t="s">
        <v>1898</v>
      </c>
      <c r="D592" s="50" t="s">
        <v>37</v>
      </c>
      <c r="E592" s="51">
        <v>45443</v>
      </c>
      <c r="F592" s="50" t="s">
        <v>72</v>
      </c>
      <c r="G592" s="50" t="s">
        <v>465</v>
      </c>
      <c r="H592" s="50" t="s">
        <v>466</v>
      </c>
      <c r="I592" s="50" t="s">
        <v>141</v>
      </c>
      <c r="J592" s="50" t="s">
        <v>1216</v>
      </c>
      <c r="K592" s="53">
        <v>4921.07</v>
      </c>
      <c r="L592" s="50"/>
    </row>
    <row r="593" spans="1:12" x14ac:dyDescent="0.25">
      <c r="A593" s="50" t="s">
        <v>1110</v>
      </c>
      <c r="B593" s="50" t="s">
        <v>1905</v>
      </c>
      <c r="C593" s="50" t="s">
        <v>1898</v>
      </c>
      <c r="D593" s="50" t="s">
        <v>37</v>
      </c>
      <c r="E593" s="51">
        <v>45443</v>
      </c>
      <c r="F593" s="50" t="s">
        <v>72</v>
      </c>
      <c r="G593" s="50" t="s">
        <v>465</v>
      </c>
      <c r="H593" s="50" t="s">
        <v>466</v>
      </c>
      <c r="I593" s="50" t="s">
        <v>141</v>
      </c>
      <c r="J593" s="50" t="s">
        <v>1216</v>
      </c>
      <c r="K593" s="53">
        <v>4921.07</v>
      </c>
      <c r="L593" s="50"/>
    </row>
    <row r="594" spans="1:12" x14ac:dyDescent="0.25">
      <c r="A594" s="50" t="s">
        <v>1110</v>
      </c>
      <c r="B594" s="50" t="s">
        <v>1906</v>
      </c>
      <c r="C594" s="50" t="s">
        <v>1898</v>
      </c>
      <c r="D594" s="50" t="s">
        <v>37</v>
      </c>
      <c r="E594" s="51">
        <v>45443</v>
      </c>
      <c r="F594" s="50" t="s">
        <v>72</v>
      </c>
      <c r="G594" s="50" t="s">
        <v>465</v>
      </c>
      <c r="H594" s="50" t="s">
        <v>466</v>
      </c>
      <c r="I594" s="50" t="s">
        <v>141</v>
      </c>
      <c r="J594" s="50" t="s">
        <v>1216</v>
      </c>
      <c r="K594" s="53">
        <v>4921.07</v>
      </c>
      <c r="L594" s="50"/>
    </row>
    <row r="595" spans="1:12" x14ac:dyDescent="0.25">
      <c r="A595" s="50" t="s">
        <v>1110</v>
      </c>
      <c r="B595" s="50" t="s">
        <v>1907</v>
      </c>
      <c r="C595" s="50" t="s">
        <v>1898</v>
      </c>
      <c r="D595" s="50" t="s">
        <v>37</v>
      </c>
      <c r="E595" s="51">
        <v>45443</v>
      </c>
      <c r="F595" s="50" t="s">
        <v>72</v>
      </c>
      <c r="G595" s="50" t="s">
        <v>465</v>
      </c>
      <c r="H595" s="50" t="s">
        <v>466</v>
      </c>
      <c r="I595" s="50" t="s">
        <v>141</v>
      </c>
      <c r="J595" s="50" t="s">
        <v>1216</v>
      </c>
      <c r="K595" s="53">
        <v>4921.07</v>
      </c>
      <c r="L595" s="50"/>
    </row>
    <row r="596" spans="1:12" x14ac:dyDescent="0.25">
      <c r="A596" s="50" t="s">
        <v>1110</v>
      </c>
      <c r="B596" s="50" t="s">
        <v>1908</v>
      </c>
      <c r="C596" s="50" t="s">
        <v>1909</v>
      </c>
      <c r="D596" s="50" t="s">
        <v>37</v>
      </c>
      <c r="E596" s="51">
        <v>45443</v>
      </c>
      <c r="F596" s="50" t="s">
        <v>72</v>
      </c>
      <c r="G596" s="50" t="s">
        <v>465</v>
      </c>
      <c r="H596" s="50" t="s">
        <v>466</v>
      </c>
      <c r="I596" s="50" t="s">
        <v>141</v>
      </c>
      <c r="J596" s="50" t="s">
        <v>1216</v>
      </c>
      <c r="K596" s="53">
        <v>9415.01</v>
      </c>
      <c r="L596" s="50"/>
    </row>
    <row r="597" spans="1:12" x14ac:dyDescent="0.25">
      <c r="A597" s="50" t="s">
        <v>1110</v>
      </c>
      <c r="B597" s="50" t="s">
        <v>1910</v>
      </c>
      <c r="C597" s="50" t="s">
        <v>1909</v>
      </c>
      <c r="D597" s="50" t="s">
        <v>37</v>
      </c>
      <c r="E597" s="51">
        <v>45443</v>
      </c>
      <c r="F597" s="50" t="s">
        <v>72</v>
      </c>
      <c r="G597" s="50" t="s">
        <v>465</v>
      </c>
      <c r="H597" s="50" t="s">
        <v>466</v>
      </c>
      <c r="I597" s="50" t="s">
        <v>141</v>
      </c>
      <c r="J597" s="50" t="s">
        <v>1216</v>
      </c>
      <c r="K597" s="53">
        <v>9415.01</v>
      </c>
      <c r="L597" s="50"/>
    </row>
    <row r="598" spans="1:12" x14ac:dyDescent="0.25">
      <c r="A598" s="50" t="s">
        <v>1110</v>
      </c>
      <c r="B598" s="50" t="s">
        <v>1911</v>
      </c>
      <c r="C598" s="50" t="s">
        <v>1909</v>
      </c>
      <c r="D598" s="50" t="s">
        <v>37</v>
      </c>
      <c r="E598" s="51">
        <v>45443</v>
      </c>
      <c r="F598" s="50" t="s">
        <v>72</v>
      </c>
      <c r="G598" s="50" t="s">
        <v>465</v>
      </c>
      <c r="H598" s="50" t="s">
        <v>466</v>
      </c>
      <c r="I598" s="50" t="s">
        <v>141</v>
      </c>
      <c r="J598" s="50" t="s">
        <v>1216</v>
      </c>
      <c r="K598" s="53">
        <v>9415.01</v>
      </c>
      <c r="L598" s="50"/>
    </row>
    <row r="599" spans="1:12" x14ac:dyDescent="0.25">
      <c r="A599" s="50" t="s">
        <v>1110</v>
      </c>
      <c r="B599" s="50" t="s">
        <v>1912</v>
      </c>
      <c r="C599" s="50" t="s">
        <v>1909</v>
      </c>
      <c r="D599" s="50" t="s">
        <v>37</v>
      </c>
      <c r="E599" s="51">
        <v>45443</v>
      </c>
      <c r="F599" s="50" t="s">
        <v>72</v>
      </c>
      <c r="G599" s="50" t="s">
        <v>465</v>
      </c>
      <c r="H599" s="50" t="s">
        <v>466</v>
      </c>
      <c r="I599" s="50" t="s">
        <v>141</v>
      </c>
      <c r="J599" s="50" t="s">
        <v>1216</v>
      </c>
      <c r="K599" s="53">
        <v>9415.01</v>
      </c>
      <c r="L599" s="50"/>
    </row>
    <row r="600" spans="1:12" x14ac:dyDescent="0.25">
      <c r="A600" s="50" t="s">
        <v>1110</v>
      </c>
      <c r="B600" s="50" t="s">
        <v>1913</v>
      </c>
      <c r="C600" s="50" t="s">
        <v>1321</v>
      </c>
      <c r="D600" s="50" t="s">
        <v>37</v>
      </c>
      <c r="E600" s="51">
        <v>45443</v>
      </c>
      <c r="F600" s="50" t="s">
        <v>72</v>
      </c>
      <c r="G600" s="50" t="s">
        <v>465</v>
      </c>
      <c r="H600" s="50" t="s">
        <v>466</v>
      </c>
      <c r="I600" s="50" t="s">
        <v>141</v>
      </c>
      <c r="J600" s="50" t="s">
        <v>1216</v>
      </c>
      <c r="K600" s="53">
        <v>3654.2</v>
      </c>
      <c r="L600" s="50"/>
    </row>
    <row r="601" spans="1:12" x14ac:dyDescent="0.25">
      <c r="A601" s="50" t="s">
        <v>1110</v>
      </c>
      <c r="B601" s="50" t="s">
        <v>1914</v>
      </c>
      <c r="C601" s="50" t="s">
        <v>1321</v>
      </c>
      <c r="D601" s="50" t="s">
        <v>37</v>
      </c>
      <c r="E601" s="51">
        <v>45443</v>
      </c>
      <c r="F601" s="50" t="s">
        <v>72</v>
      </c>
      <c r="G601" s="50" t="s">
        <v>465</v>
      </c>
      <c r="H601" s="50" t="s">
        <v>466</v>
      </c>
      <c r="I601" s="50" t="s">
        <v>141</v>
      </c>
      <c r="J601" s="50" t="s">
        <v>1216</v>
      </c>
      <c r="K601" s="53">
        <v>3654.2</v>
      </c>
      <c r="L601" s="50"/>
    </row>
    <row r="602" spans="1:12" x14ac:dyDescent="0.25">
      <c r="A602" s="50" t="s">
        <v>1110</v>
      </c>
      <c r="B602" s="50" t="s">
        <v>1915</v>
      </c>
      <c r="C602" s="50" t="s">
        <v>1321</v>
      </c>
      <c r="D602" s="50" t="s">
        <v>37</v>
      </c>
      <c r="E602" s="51">
        <v>45443</v>
      </c>
      <c r="F602" s="50" t="s">
        <v>72</v>
      </c>
      <c r="G602" s="50" t="s">
        <v>465</v>
      </c>
      <c r="H602" s="50" t="s">
        <v>466</v>
      </c>
      <c r="I602" s="50" t="s">
        <v>141</v>
      </c>
      <c r="J602" s="50" t="s">
        <v>1216</v>
      </c>
      <c r="K602" s="53">
        <v>3654.2</v>
      </c>
      <c r="L602" s="50"/>
    </row>
    <row r="603" spans="1:12" x14ac:dyDescent="0.25">
      <c r="A603" s="50" t="s">
        <v>1110</v>
      </c>
      <c r="B603" s="50" t="s">
        <v>1916</v>
      </c>
      <c r="C603" s="50" t="s">
        <v>1321</v>
      </c>
      <c r="D603" s="50" t="s">
        <v>37</v>
      </c>
      <c r="E603" s="51">
        <v>45443</v>
      </c>
      <c r="F603" s="50" t="s">
        <v>72</v>
      </c>
      <c r="G603" s="50" t="s">
        <v>465</v>
      </c>
      <c r="H603" s="50" t="s">
        <v>466</v>
      </c>
      <c r="I603" s="50" t="s">
        <v>141</v>
      </c>
      <c r="J603" s="50" t="s">
        <v>1216</v>
      </c>
      <c r="K603" s="53">
        <v>3654.2</v>
      </c>
      <c r="L603" s="50"/>
    </row>
    <row r="604" spans="1:12" x14ac:dyDescent="0.25">
      <c r="A604" s="50" t="s">
        <v>1110</v>
      </c>
      <c r="B604" s="50" t="s">
        <v>1917</v>
      </c>
      <c r="C604" s="50" t="s">
        <v>1321</v>
      </c>
      <c r="D604" s="50" t="s">
        <v>37</v>
      </c>
      <c r="E604" s="51">
        <v>45443</v>
      </c>
      <c r="F604" s="50" t="s">
        <v>72</v>
      </c>
      <c r="G604" s="50" t="s">
        <v>465</v>
      </c>
      <c r="H604" s="50" t="s">
        <v>466</v>
      </c>
      <c r="I604" s="50" t="s">
        <v>141</v>
      </c>
      <c r="J604" s="50" t="s">
        <v>1216</v>
      </c>
      <c r="K604" s="53">
        <v>3654.2</v>
      </c>
      <c r="L604" s="50"/>
    </row>
    <row r="605" spans="1:12" x14ac:dyDescent="0.25">
      <c r="A605" s="50" t="s">
        <v>1110</v>
      </c>
      <c r="B605" s="50" t="s">
        <v>1918</v>
      </c>
      <c r="C605" s="50" t="s">
        <v>1321</v>
      </c>
      <c r="D605" s="50" t="s">
        <v>37</v>
      </c>
      <c r="E605" s="51">
        <v>45443</v>
      </c>
      <c r="F605" s="50" t="s">
        <v>72</v>
      </c>
      <c r="G605" s="50" t="s">
        <v>465</v>
      </c>
      <c r="H605" s="50" t="s">
        <v>466</v>
      </c>
      <c r="I605" s="50" t="s">
        <v>141</v>
      </c>
      <c r="J605" s="50" t="s">
        <v>1216</v>
      </c>
      <c r="K605" s="53">
        <v>3654.2</v>
      </c>
      <c r="L605" s="50"/>
    </row>
    <row r="606" spans="1:12" x14ac:dyDescent="0.25">
      <c r="A606" s="50" t="s">
        <v>1110</v>
      </c>
      <c r="B606" s="50" t="s">
        <v>1919</v>
      </c>
      <c r="C606" s="50" t="s">
        <v>1321</v>
      </c>
      <c r="D606" s="50" t="s">
        <v>37</v>
      </c>
      <c r="E606" s="51">
        <v>45443</v>
      </c>
      <c r="F606" s="50" t="s">
        <v>72</v>
      </c>
      <c r="G606" s="50" t="s">
        <v>465</v>
      </c>
      <c r="H606" s="50" t="s">
        <v>466</v>
      </c>
      <c r="I606" s="50" t="s">
        <v>141</v>
      </c>
      <c r="J606" s="50" t="s">
        <v>1216</v>
      </c>
      <c r="K606" s="53">
        <v>3654.2</v>
      </c>
      <c r="L606" s="50"/>
    </row>
    <row r="607" spans="1:12" x14ac:dyDescent="0.25">
      <c r="A607" s="50" t="s">
        <v>1110</v>
      </c>
      <c r="B607" s="50" t="s">
        <v>1920</v>
      </c>
      <c r="C607" s="50" t="s">
        <v>1321</v>
      </c>
      <c r="D607" s="50" t="s">
        <v>37</v>
      </c>
      <c r="E607" s="51">
        <v>45443</v>
      </c>
      <c r="F607" s="50" t="s">
        <v>72</v>
      </c>
      <c r="G607" s="50" t="s">
        <v>465</v>
      </c>
      <c r="H607" s="50" t="s">
        <v>466</v>
      </c>
      <c r="I607" s="50" t="s">
        <v>141</v>
      </c>
      <c r="J607" s="50" t="s">
        <v>1216</v>
      </c>
      <c r="K607" s="53">
        <v>3654.2</v>
      </c>
      <c r="L607" s="50"/>
    </row>
    <row r="608" spans="1:12" x14ac:dyDescent="0.25">
      <c r="A608" s="50" t="s">
        <v>1110</v>
      </c>
      <c r="B608" s="50" t="s">
        <v>1921</v>
      </c>
      <c r="C608" s="50" t="s">
        <v>1922</v>
      </c>
      <c r="D608" s="50" t="s">
        <v>37</v>
      </c>
      <c r="E608" s="51">
        <v>45443</v>
      </c>
      <c r="F608" s="50" t="s">
        <v>72</v>
      </c>
      <c r="G608" s="50" t="s">
        <v>465</v>
      </c>
      <c r="H608" s="50" t="s">
        <v>466</v>
      </c>
      <c r="I608" s="50" t="s">
        <v>141</v>
      </c>
      <c r="J608" s="50" t="s">
        <v>1216</v>
      </c>
      <c r="K608" s="53">
        <v>5238.09</v>
      </c>
      <c r="L608" s="50"/>
    </row>
    <row r="609" spans="1:12" x14ac:dyDescent="0.25">
      <c r="A609" s="50" t="s">
        <v>1110</v>
      </c>
      <c r="B609" s="50" t="s">
        <v>1923</v>
      </c>
      <c r="C609" s="50" t="s">
        <v>1924</v>
      </c>
      <c r="D609" s="50" t="s">
        <v>37</v>
      </c>
      <c r="E609" s="51">
        <v>45443</v>
      </c>
      <c r="F609" s="50" t="s">
        <v>72</v>
      </c>
      <c r="G609" s="50" t="s">
        <v>465</v>
      </c>
      <c r="H609" s="50" t="s">
        <v>466</v>
      </c>
      <c r="I609" s="50" t="s">
        <v>141</v>
      </c>
      <c r="J609" s="50" t="s">
        <v>1216</v>
      </c>
      <c r="K609" s="53">
        <v>3839.33</v>
      </c>
      <c r="L609" s="50"/>
    </row>
    <row r="610" spans="1:12" x14ac:dyDescent="0.25">
      <c r="A610" s="50" t="s">
        <v>1110</v>
      </c>
      <c r="B610" s="50" t="s">
        <v>1925</v>
      </c>
      <c r="C610" s="50" t="s">
        <v>1924</v>
      </c>
      <c r="D610" s="50" t="s">
        <v>37</v>
      </c>
      <c r="E610" s="51">
        <v>45443</v>
      </c>
      <c r="F610" s="50" t="s">
        <v>72</v>
      </c>
      <c r="G610" s="50" t="s">
        <v>465</v>
      </c>
      <c r="H610" s="50" t="s">
        <v>466</v>
      </c>
      <c r="I610" s="50" t="s">
        <v>141</v>
      </c>
      <c r="J610" s="50" t="s">
        <v>1216</v>
      </c>
      <c r="K610" s="53">
        <v>3839.33</v>
      </c>
      <c r="L610" s="50"/>
    </row>
    <row r="611" spans="1:12" x14ac:dyDescent="0.25">
      <c r="A611" s="50" t="s">
        <v>1110</v>
      </c>
      <c r="B611" s="50" t="s">
        <v>1926</v>
      </c>
      <c r="C611" s="50" t="s">
        <v>1924</v>
      </c>
      <c r="D611" s="50" t="s">
        <v>37</v>
      </c>
      <c r="E611" s="51">
        <v>45443</v>
      </c>
      <c r="F611" s="50" t="s">
        <v>72</v>
      </c>
      <c r="G611" s="50" t="s">
        <v>465</v>
      </c>
      <c r="H611" s="50" t="s">
        <v>466</v>
      </c>
      <c r="I611" s="50" t="s">
        <v>141</v>
      </c>
      <c r="J611" s="50" t="s">
        <v>1216</v>
      </c>
      <c r="K611" s="53">
        <v>3839.33</v>
      </c>
      <c r="L611" s="50"/>
    </row>
    <row r="612" spans="1:12" x14ac:dyDescent="0.25">
      <c r="A612" s="50" t="s">
        <v>1110</v>
      </c>
      <c r="B612" s="50" t="s">
        <v>1927</v>
      </c>
      <c r="C612" s="50" t="s">
        <v>1924</v>
      </c>
      <c r="D612" s="50" t="s">
        <v>37</v>
      </c>
      <c r="E612" s="51">
        <v>45443</v>
      </c>
      <c r="F612" s="50" t="s">
        <v>72</v>
      </c>
      <c r="G612" s="50" t="s">
        <v>465</v>
      </c>
      <c r="H612" s="50" t="s">
        <v>466</v>
      </c>
      <c r="I612" s="50" t="s">
        <v>141</v>
      </c>
      <c r="J612" s="50" t="s">
        <v>1216</v>
      </c>
      <c r="K612" s="53">
        <v>3839.33</v>
      </c>
      <c r="L612" s="50"/>
    </row>
    <row r="613" spans="1:12" x14ac:dyDescent="0.25">
      <c r="A613" s="50" t="s">
        <v>1110</v>
      </c>
      <c r="B613" s="50" t="s">
        <v>1928</v>
      </c>
      <c r="C613" s="50" t="s">
        <v>1929</v>
      </c>
      <c r="D613" s="50" t="s">
        <v>37</v>
      </c>
      <c r="E613" s="51">
        <v>45443</v>
      </c>
      <c r="F613" s="50" t="s">
        <v>72</v>
      </c>
      <c r="G613" s="50" t="s">
        <v>465</v>
      </c>
      <c r="H613" s="50" t="s">
        <v>466</v>
      </c>
      <c r="I613" s="50" t="s">
        <v>141</v>
      </c>
      <c r="J613" s="50" t="s">
        <v>1216</v>
      </c>
      <c r="K613" s="53">
        <v>4393.51</v>
      </c>
      <c r="L613" s="50"/>
    </row>
    <row r="614" spans="1:12" x14ac:dyDescent="0.25">
      <c r="A614" s="50" t="s">
        <v>1110</v>
      </c>
      <c r="B614" s="50" t="s">
        <v>1930</v>
      </c>
      <c r="C614" s="50" t="s">
        <v>1929</v>
      </c>
      <c r="D614" s="50" t="s">
        <v>37</v>
      </c>
      <c r="E614" s="51">
        <v>45443</v>
      </c>
      <c r="F614" s="50" t="s">
        <v>72</v>
      </c>
      <c r="G614" s="50" t="s">
        <v>465</v>
      </c>
      <c r="H614" s="50" t="s">
        <v>466</v>
      </c>
      <c r="I614" s="50" t="s">
        <v>141</v>
      </c>
      <c r="J614" s="50" t="s">
        <v>1216</v>
      </c>
      <c r="K614" s="53">
        <v>4393.51</v>
      </c>
      <c r="L614" s="50"/>
    </row>
    <row r="615" spans="1:12" x14ac:dyDescent="0.25">
      <c r="A615" s="50" t="s">
        <v>1110</v>
      </c>
      <c r="B615" s="50" t="s">
        <v>1931</v>
      </c>
      <c r="C615" s="50" t="s">
        <v>1929</v>
      </c>
      <c r="D615" s="50" t="s">
        <v>37</v>
      </c>
      <c r="E615" s="51">
        <v>45443</v>
      </c>
      <c r="F615" s="50" t="s">
        <v>72</v>
      </c>
      <c r="G615" s="50" t="s">
        <v>465</v>
      </c>
      <c r="H615" s="50" t="s">
        <v>466</v>
      </c>
      <c r="I615" s="50" t="s">
        <v>141</v>
      </c>
      <c r="J615" s="50" t="s">
        <v>1216</v>
      </c>
      <c r="K615" s="53">
        <v>4393.51</v>
      </c>
      <c r="L615" s="50"/>
    </row>
    <row r="616" spans="1:12" x14ac:dyDescent="0.25">
      <c r="A616" s="50" t="s">
        <v>1110</v>
      </c>
      <c r="B616" s="50" t="s">
        <v>1932</v>
      </c>
      <c r="C616" s="50" t="s">
        <v>1929</v>
      </c>
      <c r="D616" s="50" t="s">
        <v>37</v>
      </c>
      <c r="E616" s="51">
        <v>45443</v>
      </c>
      <c r="F616" s="50" t="s">
        <v>72</v>
      </c>
      <c r="G616" s="50" t="s">
        <v>465</v>
      </c>
      <c r="H616" s="50" t="s">
        <v>466</v>
      </c>
      <c r="I616" s="50" t="s">
        <v>141</v>
      </c>
      <c r="J616" s="50" t="s">
        <v>1216</v>
      </c>
      <c r="K616" s="53">
        <v>4393.51</v>
      </c>
      <c r="L616" s="50"/>
    </row>
    <row r="617" spans="1:12" x14ac:dyDescent="0.25">
      <c r="A617" s="50" t="s">
        <v>1110</v>
      </c>
      <c r="B617" s="50" t="s">
        <v>1933</v>
      </c>
      <c r="C617" s="50" t="s">
        <v>1929</v>
      </c>
      <c r="D617" s="50" t="s">
        <v>37</v>
      </c>
      <c r="E617" s="51">
        <v>45443</v>
      </c>
      <c r="F617" s="50" t="s">
        <v>72</v>
      </c>
      <c r="G617" s="50" t="s">
        <v>465</v>
      </c>
      <c r="H617" s="50" t="s">
        <v>466</v>
      </c>
      <c r="I617" s="50" t="s">
        <v>141</v>
      </c>
      <c r="J617" s="50" t="s">
        <v>1216</v>
      </c>
      <c r="K617" s="53">
        <v>4393.51</v>
      </c>
      <c r="L617" s="50"/>
    </row>
    <row r="618" spans="1:12" x14ac:dyDescent="0.25">
      <c r="A618" s="50" t="s">
        <v>1110</v>
      </c>
      <c r="B618" s="50" t="s">
        <v>1934</v>
      </c>
      <c r="C618" s="50" t="s">
        <v>1929</v>
      </c>
      <c r="D618" s="50" t="s">
        <v>37</v>
      </c>
      <c r="E618" s="51">
        <v>45443</v>
      </c>
      <c r="F618" s="50" t="s">
        <v>72</v>
      </c>
      <c r="G618" s="50" t="s">
        <v>465</v>
      </c>
      <c r="H618" s="50" t="s">
        <v>466</v>
      </c>
      <c r="I618" s="50" t="s">
        <v>141</v>
      </c>
      <c r="J618" s="50" t="s">
        <v>1216</v>
      </c>
      <c r="K618" s="53">
        <v>4393.51</v>
      </c>
      <c r="L618" s="50"/>
    </row>
    <row r="619" spans="1:12" x14ac:dyDescent="0.25">
      <c r="A619" s="50" t="s">
        <v>1110</v>
      </c>
      <c r="B619" s="50" t="s">
        <v>1935</v>
      </c>
      <c r="C619" s="50" t="s">
        <v>1936</v>
      </c>
      <c r="D619" s="50" t="s">
        <v>37</v>
      </c>
      <c r="E619" s="51">
        <v>45443</v>
      </c>
      <c r="F619" s="50" t="s">
        <v>72</v>
      </c>
      <c r="G619" s="50" t="s">
        <v>465</v>
      </c>
      <c r="H619" s="50" t="s">
        <v>466</v>
      </c>
      <c r="I619" s="50" t="s">
        <v>141</v>
      </c>
      <c r="J619" s="50" t="s">
        <v>1216</v>
      </c>
      <c r="K619" s="53">
        <v>4934.38</v>
      </c>
      <c r="L619" s="50"/>
    </row>
    <row r="620" spans="1:12" x14ac:dyDescent="0.25">
      <c r="A620" s="50" t="s">
        <v>1110</v>
      </c>
      <c r="B620" s="50" t="s">
        <v>1937</v>
      </c>
      <c r="C620" s="50" t="s">
        <v>1938</v>
      </c>
      <c r="D620" s="50" t="s">
        <v>37</v>
      </c>
      <c r="E620" s="51">
        <v>45443</v>
      </c>
      <c r="F620" s="50" t="s">
        <v>72</v>
      </c>
      <c r="G620" s="50" t="s">
        <v>465</v>
      </c>
      <c r="H620" s="50" t="s">
        <v>466</v>
      </c>
      <c r="I620" s="50" t="s">
        <v>141</v>
      </c>
      <c r="J620" s="50" t="s">
        <v>1216</v>
      </c>
      <c r="K620" s="53">
        <v>5488.56</v>
      </c>
      <c r="L620" s="50"/>
    </row>
    <row r="621" spans="1:12" x14ac:dyDescent="0.25">
      <c r="A621" s="50" t="s">
        <v>1110</v>
      </c>
      <c r="B621" s="50" t="s">
        <v>1939</v>
      </c>
      <c r="C621" s="50" t="s">
        <v>1938</v>
      </c>
      <c r="D621" s="50" t="s">
        <v>37</v>
      </c>
      <c r="E621" s="51">
        <v>45443</v>
      </c>
      <c r="F621" s="50" t="s">
        <v>72</v>
      </c>
      <c r="G621" s="50" t="s">
        <v>465</v>
      </c>
      <c r="H621" s="50" t="s">
        <v>466</v>
      </c>
      <c r="I621" s="50" t="s">
        <v>141</v>
      </c>
      <c r="J621" s="50" t="s">
        <v>1216</v>
      </c>
      <c r="K621" s="53">
        <v>5488.56</v>
      </c>
      <c r="L621" s="50"/>
    </row>
    <row r="622" spans="1:12" x14ac:dyDescent="0.25">
      <c r="A622" s="50" t="s">
        <v>1110</v>
      </c>
      <c r="B622" s="50" t="s">
        <v>1940</v>
      </c>
      <c r="C622" s="50" t="s">
        <v>1941</v>
      </c>
      <c r="D622" s="50" t="s">
        <v>37</v>
      </c>
      <c r="E622" s="51">
        <v>45443</v>
      </c>
      <c r="F622" s="50" t="s">
        <v>72</v>
      </c>
      <c r="G622" s="50" t="s">
        <v>465</v>
      </c>
      <c r="H622" s="50" t="s">
        <v>466</v>
      </c>
      <c r="I622" s="50" t="s">
        <v>141</v>
      </c>
      <c r="J622" s="50" t="s">
        <v>1216</v>
      </c>
      <c r="K622" s="53">
        <v>8364.73</v>
      </c>
      <c r="L622" s="50"/>
    </row>
    <row r="623" spans="1:12" x14ac:dyDescent="0.25">
      <c r="A623" s="50" t="s">
        <v>1110</v>
      </c>
      <c r="B623" s="50" t="s">
        <v>1942</v>
      </c>
      <c r="C623" s="50" t="s">
        <v>1941</v>
      </c>
      <c r="D623" s="50" t="s">
        <v>37</v>
      </c>
      <c r="E623" s="51">
        <v>45443</v>
      </c>
      <c r="F623" s="50" t="s">
        <v>72</v>
      </c>
      <c r="G623" s="50" t="s">
        <v>465</v>
      </c>
      <c r="H623" s="50" t="s">
        <v>466</v>
      </c>
      <c r="I623" s="50" t="s">
        <v>141</v>
      </c>
      <c r="J623" s="50" t="s">
        <v>1216</v>
      </c>
      <c r="K623" s="53">
        <v>8364.73</v>
      </c>
      <c r="L623" s="50"/>
    </row>
    <row r="624" spans="1:12" x14ac:dyDescent="0.25">
      <c r="A624" s="50" t="s">
        <v>1110</v>
      </c>
      <c r="B624" s="50" t="s">
        <v>1943</v>
      </c>
      <c r="C624" s="50" t="s">
        <v>1944</v>
      </c>
      <c r="D624" s="50" t="s">
        <v>37</v>
      </c>
      <c r="E624" s="51">
        <v>45443</v>
      </c>
      <c r="F624" s="50" t="s">
        <v>72</v>
      </c>
      <c r="G624" s="50" t="s">
        <v>465</v>
      </c>
      <c r="H624" s="50" t="s">
        <v>466</v>
      </c>
      <c r="I624" s="50" t="s">
        <v>141</v>
      </c>
      <c r="J624" s="50" t="s">
        <v>1216</v>
      </c>
      <c r="K624" s="53">
        <v>5581.73</v>
      </c>
      <c r="L624" s="50"/>
    </row>
    <row r="625" spans="1:12" x14ac:dyDescent="0.25">
      <c r="A625" s="50" t="s">
        <v>1110</v>
      </c>
      <c r="B625" s="50" t="s">
        <v>1945</v>
      </c>
      <c r="C625" s="50" t="s">
        <v>1894</v>
      </c>
      <c r="D625" s="50" t="s">
        <v>37</v>
      </c>
      <c r="E625" s="51">
        <v>45443</v>
      </c>
      <c r="F625" s="50" t="s">
        <v>72</v>
      </c>
      <c r="G625" s="50" t="s">
        <v>123</v>
      </c>
      <c r="H625" s="50" t="s">
        <v>124</v>
      </c>
      <c r="I625" s="50" t="s">
        <v>141</v>
      </c>
      <c r="J625" s="50" t="s">
        <v>1216</v>
      </c>
      <c r="K625" s="53">
        <v>9883.2800000000007</v>
      </c>
      <c r="L625" s="50"/>
    </row>
    <row r="626" spans="1:12" x14ac:dyDescent="0.25">
      <c r="A626" s="50" t="s">
        <v>1110</v>
      </c>
      <c r="B626" s="50" t="s">
        <v>1946</v>
      </c>
      <c r="C626" s="50" t="s">
        <v>1894</v>
      </c>
      <c r="D626" s="50" t="s">
        <v>37</v>
      </c>
      <c r="E626" s="51">
        <v>45443</v>
      </c>
      <c r="F626" s="50" t="s">
        <v>72</v>
      </c>
      <c r="G626" s="50" t="s">
        <v>123</v>
      </c>
      <c r="H626" s="50" t="s">
        <v>124</v>
      </c>
      <c r="I626" s="50" t="s">
        <v>141</v>
      </c>
      <c r="J626" s="50" t="s">
        <v>1216</v>
      </c>
      <c r="K626" s="53">
        <v>9883.2800000000007</v>
      </c>
      <c r="L626" s="50"/>
    </row>
    <row r="627" spans="1:12" x14ac:dyDescent="0.25">
      <c r="A627" s="50" t="s">
        <v>1110</v>
      </c>
      <c r="B627" s="50" t="s">
        <v>1947</v>
      </c>
      <c r="C627" s="50" t="s">
        <v>1898</v>
      </c>
      <c r="D627" s="50" t="s">
        <v>37</v>
      </c>
      <c r="E627" s="51">
        <v>45443</v>
      </c>
      <c r="F627" s="50" t="s">
        <v>72</v>
      </c>
      <c r="G627" s="50" t="s">
        <v>123</v>
      </c>
      <c r="H627" s="50" t="s">
        <v>124</v>
      </c>
      <c r="I627" s="50" t="s">
        <v>141</v>
      </c>
      <c r="J627" s="50" t="s">
        <v>1216</v>
      </c>
      <c r="K627" s="53">
        <v>4921.07</v>
      </c>
      <c r="L627" s="50"/>
    </row>
    <row r="628" spans="1:12" x14ac:dyDescent="0.25">
      <c r="A628" s="50" t="s">
        <v>1110</v>
      </c>
      <c r="B628" s="50" t="s">
        <v>1948</v>
      </c>
      <c r="C628" s="50" t="s">
        <v>1898</v>
      </c>
      <c r="D628" s="50" t="s">
        <v>37</v>
      </c>
      <c r="E628" s="51">
        <v>45443</v>
      </c>
      <c r="F628" s="50" t="s">
        <v>72</v>
      </c>
      <c r="G628" s="50" t="s">
        <v>123</v>
      </c>
      <c r="H628" s="50" t="s">
        <v>124</v>
      </c>
      <c r="I628" s="50" t="s">
        <v>141</v>
      </c>
      <c r="J628" s="50" t="s">
        <v>1216</v>
      </c>
      <c r="K628" s="53">
        <v>4921.07</v>
      </c>
      <c r="L628" s="50"/>
    </row>
    <row r="629" spans="1:12" x14ac:dyDescent="0.25">
      <c r="A629" s="50" t="s">
        <v>1110</v>
      </c>
      <c r="B629" s="50" t="s">
        <v>1949</v>
      </c>
      <c r="C629" s="50" t="s">
        <v>1898</v>
      </c>
      <c r="D629" s="50" t="s">
        <v>37</v>
      </c>
      <c r="E629" s="51">
        <v>45443</v>
      </c>
      <c r="F629" s="50" t="s">
        <v>72</v>
      </c>
      <c r="G629" s="50" t="s">
        <v>123</v>
      </c>
      <c r="H629" s="50" t="s">
        <v>124</v>
      </c>
      <c r="I629" s="50" t="s">
        <v>141</v>
      </c>
      <c r="J629" s="50" t="s">
        <v>1216</v>
      </c>
      <c r="K629" s="53">
        <v>4921.07</v>
      </c>
      <c r="L629" s="50"/>
    </row>
    <row r="630" spans="1:12" x14ac:dyDescent="0.25">
      <c r="A630" s="50" t="s">
        <v>1110</v>
      </c>
      <c r="B630" s="50" t="s">
        <v>1950</v>
      </c>
      <c r="C630" s="50" t="s">
        <v>1898</v>
      </c>
      <c r="D630" s="50" t="s">
        <v>37</v>
      </c>
      <c r="E630" s="51">
        <v>45443</v>
      </c>
      <c r="F630" s="50" t="s">
        <v>72</v>
      </c>
      <c r="G630" s="50" t="s">
        <v>123</v>
      </c>
      <c r="H630" s="50" t="s">
        <v>124</v>
      </c>
      <c r="I630" s="50" t="s">
        <v>141</v>
      </c>
      <c r="J630" s="50" t="s">
        <v>1216</v>
      </c>
      <c r="K630" s="53">
        <v>4921.07</v>
      </c>
      <c r="L630" s="50"/>
    </row>
    <row r="631" spans="1:12" x14ac:dyDescent="0.25">
      <c r="A631" s="50" t="s">
        <v>1110</v>
      </c>
      <c r="B631" s="50" t="s">
        <v>1951</v>
      </c>
      <c r="C631" s="50" t="s">
        <v>1898</v>
      </c>
      <c r="D631" s="50" t="s">
        <v>37</v>
      </c>
      <c r="E631" s="51">
        <v>45443</v>
      </c>
      <c r="F631" s="50" t="s">
        <v>72</v>
      </c>
      <c r="G631" s="50" t="s">
        <v>123</v>
      </c>
      <c r="H631" s="50" t="s">
        <v>124</v>
      </c>
      <c r="I631" s="50" t="s">
        <v>141</v>
      </c>
      <c r="J631" s="50" t="s">
        <v>1216</v>
      </c>
      <c r="K631" s="53">
        <v>4921.07</v>
      </c>
      <c r="L631" s="50"/>
    </row>
    <row r="632" spans="1:12" x14ac:dyDescent="0.25">
      <c r="A632" s="50" t="s">
        <v>1110</v>
      </c>
      <c r="B632" s="50" t="s">
        <v>1952</v>
      </c>
      <c r="C632" s="50" t="s">
        <v>1898</v>
      </c>
      <c r="D632" s="50" t="s">
        <v>37</v>
      </c>
      <c r="E632" s="51">
        <v>45443</v>
      </c>
      <c r="F632" s="50" t="s">
        <v>72</v>
      </c>
      <c r="G632" s="50" t="s">
        <v>123</v>
      </c>
      <c r="H632" s="50" t="s">
        <v>124</v>
      </c>
      <c r="I632" s="50" t="s">
        <v>141</v>
      </c>
      <c r="J632" s="50" t="s">
        <v>1216</v>
      </c>
      <c r="K632" s="53">
        <v>4921.07</v>
      </c>
      <c r="L632" s="50"/>
    </row>
    <row r="633" spans="1:12" x14ac:dyDescent="0.25">
      <c r="A633" s="50" t="s">
        <v>1110</v>
      </c>
      <c r="B633" s="50" t="s">
        <v>1953</v>
      </c>
      <c r="C633" s="50" t="s">
        <v>1303</v>
      </c>
      <c r="D633" s="50" t="s">
        <v>37</v>
      </c>
      <c r="E633" s="51">
        <v>45443</v>
      </c>
      <c r="F633" s="50" t="s">
        <v>72</v>
      </c>
      <c r="G633" s="50" t="s">
        <v>123</v>
      </c>
      <c r="H633" s="50" t="s">
        <v>124</v>
      </c>
      <c r="I633" s="50" t="s">
        <v>141</v>
      </c>
      <c r="J633" s="50" t="s">
        <v>1216</v>
      </c>
      <c r="K633" s="53">
        <v>5118.3</v>
      </c>
      <c r="L633" s="50"/>
    </row>
    <row r="634" spans="1:12" x14ac:dyDescent="0.25">
      <c r="A634" s="50" t="s">
        <v>1110</v>
      </c>
      <c r="B634" s="50" t="s">
        <v>1954</v>
      </c>
      <c r="C634" s="50" t="s">
        <v>1303</v>
      </c>
      <c r="D634" s="50" t="s">
        <v>37</v>
      </c>
      <c r="E634" s="51">
        <v>45443</v>
      </c>
      <c r="F634" s="50" t="s">
        <v>72</v>
      </c>
      <c r="G634" s="50" t="s">
        <v>123</v>
      </c>
      <c r="H634" s="50" t="s">
        <v>124</v>
      </c>
      <c r="I634" s="50" t="s">
        <v>141</v>
      </c>
      <c r="J634" s="50" t="s">
        <v>1216</v>
      </c>
      <c r="K634" s="53">
        <v>5118.3</v>
      </c>
      <c r="L634" s="50"/>
    </row>
    <row r="635" spans="1:12" x14ac:dyDescent="0.25">
      <c r="A635" s="50" t="s">
        <v>1110</v>
      </c>
      <c r="B635" s="50" t="s">
        <v>1955</v>
      </c>
      <c r="C635" s="50" t="s">
        <v>1303</v>
      </c>
      <c r="D635" s="50" t="s">
        <v>37</v>
      </c>
      <c r="E635" s="51">
        <v>45443</v>
      </c>
      <c r="F635" s="50" t="s">
        <v>72</v>
      </c>
      <c r="G635" s="50" t="s">
        <v>123</v>
      </c>
      <c r="H635" s="50" t="s">
        <v>124</v>
      </c>
      <c r="I635" s="50" t="s">
        <v>141</v>
      </c>
      <c r="J635" s="50" t="s">
        <v>1216</v>
      </c>
      <c r="K635" s="53">
        <v>5118.3</v>
      </c>
      <c r="L635" s="50"/>
    </row>
    <row r="636" spans="1:12" x14ac:dyDescent="0.25">
      <c r="A636" s="50" t="s">
        <v>1110</v>
      </c>
      <c r="B636" s="50" t="s">
        <v>1956</v>
      </c>
      <c r="C636" s="50" t="s">
        <v>1303</v>
      </c>
      <c r="D636" s="50" t="s">
        <v>37</v>
      </c>
      <c r="E636" s="51">
        <v>45443</v>
      </c>
      <c r="F636" s="50" t="s">
        <v>72</v>
      </c>
      <c r="G636" s="50" t="s">
        <v>123</v>
      </c>
      <c r="H636" s="50" t="s">
        <v>124</v>
      </c>
      <c r="I636" s="50" t="s">
        <v>141</v>
      </c>
      <c r="J636" s="50" t="s">
        <v>1216</v>
      </c>
      <c r="K636" s="53">
        <v>5118.3</v>
      </c>
      <c r="L636" s="50"/>
    </row>
    <row r="637" spans="1:12" x14ac:dyDescent="0.25">
      <c r="A637" s="50" t="s">
        <v>1110</v>
      </c>
      <c r="B637" s="50" t="s">
        <v>1957</v>
      </c>
      <c r="C637" s="50" t="s">
        <v>1303</v>
      </c>
      <c r="D637" s="50" t="s">
        <v>37</v>
      </c>
      <c r="E637" s="51">
        <v>45443</v>
      </c>
      <c r="F637" s="50" t="s">
        <v>72</v>
      </c>
      <c r="G637" s="50" t="s">
        <v>123</v>
      </c>
      <c r="H637" s="50" t="s">
        <v>124</v>
      </c>
      <c r="I637" s="50" t="s">
        <v>141</v>
      </c>
      <c r="J637" s="50" t="s">
        <v>1216</v>
      </c>
      <c r="K637" s="53">
        <v>5118.3</v>
      </c>
      <c r="L637" s="50"/>
    </row>
    <row r="638" spans="1:12" x14ac:dyDescent="0.25">
      <c r="A638" s="50" t="s">
        <v>1110</v>
      </c>
      <c r="B638" s="50" t="s">
        <v>1958</v>
      </c>
      <c r="C638" s="50" t="s">
        <v>1303</v>
      </c>
      <c r="D638" s="50" t="s">
        <v>37</v>
      </c>
      <c r="E638" s="51">
        <v>45443</v>
      </c>
      <c r="F638" s="50" t="s">
        <v>72</v>
      </c>
      <c r="G638" s="50" t="s">
        <v>123</v>
      </c>
      <c r="H638" s="50" t="s">
        <v>124</v>
      </c>
      <c r="I638" s="50" t="s">
        <v>141</v>
      </c>
      <c r="J638" s="50" t="s">
        <v>1216</v>
      </c>
      <c r="K638" s="53">
        <v>5118.3</v>
      </c>
      <c r="L638" s="50"/>
    </row>
    <row r="639" spans="1:12" x14ac:dyDescent="0.25">
      <c r="A639" s="50" t="s">
        <v>1110</v>
      </c>
      <c r="B639" s="50" t="s">
        <v>1959</v>
      </c>
      <c r="C639" s="50" t="s">
        <v>1303</v>
      </c>
      <c r="D639" s="50" t="s">
        <v>37</v>
      </c>
      <c r="E639" s="51">
        <v>45443</v>
      </c>
      <c r="F639" s="50" t="s">
        <v>72</v>
      </c>
      <c r="G639" s="50" t="s">
        <v>123</v>
      </c>
      <c r="H639" s="50" t="s">
        <v>124</v>
      </c>
      <c r="I639" s="50" t="s">
        <v>141</v>
      </c>
      <c r="J639" s="50" t="s">
        <v>1216</v>
      </c>
      <c r="K639" s="53">
        <v>5118.3</v>
      </c>
      <c r="L639" s="50"/>
    </row>
    <row r="640" spans="1:12" x14ac:dyDescent="0.25">
      <c r="A640" s="50" t="s">
        <v>1110</v>
      </c>
      <c r="B640" s="50" t="s">
        <v>1960</v>
      </c>
      <c r="C640" s="50" t="s">
        <v>1303</v>
      </c>
      <c r="D640" s="50" t="s">
        <v>37</v>
      </c>
      <c r="E640" s="51">
        <v>45443</v>
      </c>
      <c r="F640" s="50" t="s">
        <v>72</v>
      </c>
      <c r="G640" s="50" t="s">
        <v>123</v>
      </c>
      <c r="H640" s="50" t="s">
        <v>124</v>
      </c>
      <c r="I640" s="50" t="s">
        <v>141</v>
      </c>
      <c r="J640" s="50" t="s">
        <v>1216</v>
      </c>
      <c r="K640" s="53">
        <v>5118.3</v>
      </c>
      <c r="L640" s="50"/>
    </row>
    <row r="641" spans="1:12" x14ac:dyDescent="0.25">
      <c r="A641" s="50" t="s">
        <v>1110</v>
      </c>
      <c r="B641" s="50" t="s">
        <v>1961</v>
      </c>
      <c r="C641" s="50" t="s">
        <v>1303</v>
      </c>
      <c r="D641" s="50" t="s">
        <v>37</v>
      </c>
      <c r="E641" s="51">
        <v>45443</v>
      </c>
      <c r="F641" s="50" t="s">
        <v>72</v>
      </c>
      <c r="G641" s="50" t="s">
        <v>123</v>
      </c>
      <c r="H641" s="50" t="s">
        <v>124</v>
      </c>
      <c r="I641" s="50" t="s">
        <v>141</v>
      </c>
      <c r="J641" s="50" t="s">
        <v>1216</v>
      </c>
      <c r="K641" s="53">
        <v>5118.3</v>
      </c>
      <c r="L641" s="50"/>
    </row>
    <row r="642" spans="1:12" x14ac:dyDescent="0.25">
      <c r="A642" s="50" t="s">
        <v>1110</v>
      </c>
      <c r="B642" s="50" t="s">
        <v>1962</v>
      </c>
      <c r="C642" s="50" t="s">
        <v>1303</v>
      </c>
      <c r="D642" s="50" t="s">
        <v>37</v>
      </c>
      <c r="E642" s="51">
        <v>45443</v>
      </c>
      <c r="F642" s="50" t="s">
        <v>72</v>
      </c>
      <c r="G642" s="50" t="s">
        <v>123</v>
      </c>
      <c r="H642" s="50" t="s">
        <v>124</v>
      </c>
      <c r="I642" s="50" t="s">
        <v>141</v>
      </c>
      <c r="J642" s="50" t="s">
        <v>1216</v>
      </c>
      <c r="K642" s="53">
        <v>5118.3</v>
      </c>
      <c r="L642" s="50"/>
    </row>
    <row r="643" spans="1:12" x14ac:dyDescent="0.25">
      <c r="A643" s="50" t="s">
        <v>1110</v>
      </c>
      <c r="B643" s="50" t="s">
        <v>1963</v>
      </c>
      <c r="C643" s="50" t="s">
        <v>1964</v>
      </c>
      <c r="D643" s="50" t="s">
        <v>37</v>
      </c>
      <c r="E643" s="51">
        <v>45443</v>
      </c>
      <c r="F643" s="50" t="s">
        <v>72</v>
      </c>
      <c r="G643" s="50" t="s">
        <v>123</v>
      </c>
      <c r="H643" s="50" t="s">
        <v>124</v>
      </c>
      <c r="I643" s="50" t="s">
        <v>141</v>
      </c>
      <c r="J643" s="50" t="s">
        <v>1216</v>
      </c>
      <c r="K643" s="53">
        <v>5765.65</v>
      </c>
      <c r="L643" s="50"/>
    </row>
    <row r="644" spans="1:12" x14ac:dyDescent="0.25">
      <c r="A644" s="50" t="s">
        <v>1110</v>
      </c>
      <c r="B644" s="50" t="s">
        <v>1965</v>
      </c>
      <c r="C644" s="50" t="s">
        <v>1964</v>
      </c>
      <c r="D644" s="50" t="s">
        <v>37</v>
      </c>
      <c r="E644" s="51">
        <v>45443</v>
      </c>
      <c r="F644" s="50" t="s">
        <v>72</v>
      </c>
      <c r="G644" s="50" t="s">
        <v>123</v>
      </c>
      <c r="H644" s="50" t="s">
        <v>124</v>
      </c>
      <c r="I644" s="50" t="s">
        <v>141</v>
      </c>
      <c r="J644" s="50" t="s">
        <v>1216</v>
      </c>
      <c r="K644" s="53">
        <v>5765.65</v>
      </c>
      <c r="L644" s="50"/>
    </row>
    <row r="645" spans="1:12" x14ac:dyDescent="0.25">
      <c r="A645" s="50" t="s">
        <v>1110</v>
      </c>
      <c r="B645" s="50" t="s">
        <v>1966</v>
      </c>
      <c r="C645" s="50" t="s">
        <v>1964</v>
      </c>
      <c r="D645" s="50" t="s">
        <v>37</v>
      </c>
      <c r="E645" s="51">
        <v>45443</v>
      </c>
      <c r="F645" s="50" t="s">
        <v>72</v>
      </c>
      <c r="G645" s="50" t="s">
        <v>123</v>
      </c>
      <c r="H645" s="50" t="s">
        <v>124</v>
      </c>
      <c r="I645" s="50" t="s">
        <v>141</v>
      </c>
      <c r="J645" s="50" t="s">
        <v>1216</v>
      </c>
      <c r="K645" s="53">
        <v>5765.65</v>
      </c>
      <c r="L645" s="50"/>
    </row>
    <row r="646" spans="1:12" x14ac:dyDescent="0.25">
      <c r="A646" s="50" t="s">
        <v>1110</v>
      </c>
      <c r="B646" s="50" t="s">
        <v>1967</v>
      </c>
      <c r="C646" s="50" t="s">
        <v>1964</v>
      </c>
      <c r="D646" s="50" t="s">
        <v>37</v>
      </c>
      <c r="E646" s="51">
        <v>45443</v>
      </c>
      <c r="F646" s="50" t="s">
        <v>72</v>
      </c>
      <c r="G646" s="50" t="s">
        <v>123</v>
      </c>
      <c r="H646" s="50" t="s">
        <v>124</v>
      </c>
      <c r="I646" s="50" t="s">
        <v>141</v>
      </c>
      <c r="J646" s="50" t="s">
        <v>1216</v>
      </c>
      <c r="K646" s="53">
        <v>5765.65</v>
      </c>
      <c r="L646" s="50"/>
    </row>
    <row r="647" spans="1:12" x14ac:dyDescent="0.25">
      <c r="A647" s="50" t="s">
        <v>1110</v>
      </c>
      <c r="B647" s="50" t="s">
        <v>1968</v>
      </c>
      <c r="C647" s="50" t="s">
        <v>1964</v>
      </c>
      <c r="D647" s="50" t="s">
        <v>37</v>
      </c>
      <c r="E647" s="51">
        <v>45443</v>
      </c>
      <c r="F647" s="50" t="s">
        <v>72</v>
      </c>
      <c r="G647" s="50" t="s">
        <v>123</v>
      </c>
      <c r="H647" s="50" t="s">
        <v>124</v>
      </c>
      <c r="I647" s="50" t="s">
        <v>141</v>
      </c>
      <c r="J647" s="50" t="s">
        <v>1216</v>
      </c>
      <c r="K647" s="53">
        <v>5765.65</v>
      </c>
      <c r="L647" s="50"/>
    </row>
    <row r="648" spans="1:12" x14ac:dyDescent="0.25">
      <c r="A648" s="50" t="s">
        <v>1110</v>
      </c>
      <c r="B648" s="50" t="s">
        <v>1969</v>
      </c>
      <c r="C648" s="50" t="s">
        <v>1964</v>
      </c>
      <c r="D648" s="50" t="s">
        <v>37</v>
      </c>
      <c r="E648" s="51">
        <v>45443</v>
      </c>
      <c r="F648" s="50" t="s">
        <v>72</v>
      </c>
      <c r="G648" s="50" t="s">
        <v>123</v>
      </c>
      <c r="H648" s="50" t="s">
        <v>124</v>
      </c>
      <c r="I648" s="50" t="s">
        <v>141</v>
      </c>
      <c r="J648" s="50" t="s">
        <v>1216</v>
      </c>
      <c r="K648" s="53">
        <v>5765.65</v>
      </c>
      <c r="L648" s="50"/>
    </row>
    <row r="649" spans="1:12" x14ac:dyDescent="0.25">
      <c r="A649" s="50" t="s">
        <v>1110</v>
      </c>
      <c r="B649" s="50" t="s">
        <v>1970</v>
      </c>
      <c r="C649" s="50" t="s">
        <v>1321</v>
      </c>
      <c r="D649" s="50" t="s">
        <v>37</v>
      </c>
      <c r="E649" s="51">
        <v>45443</v>
      </c>
      <c r="F649" s="50" t="s">
        <v>72</v>
      </c>
      <c r="G649" s="50" t="s">
        <v>123</v>
      </c>
      <c r="H649" s="50" t="s">
        <v>124</v>
      </c>
      <c r="I649" s="50" t="s">
        <v>141</v>
      </c>
      <c r="J649" s="50" t="s">
        <v>1216</v>
      </c>
      <c r="K649" s="53">
        <v>3654.2</v>
      </c>
      <c r="L649" s="50"/>
    </row>
    <row r="650" spans="1:12" x14ac:dyDescent="0.25">
      <c r="A650" s="50" t="s">
        <v>1110</v>
      </c>
      <c r="B650" s="50" t="s">
        <v>1971</v>
      </c>
      <c r="C650" s="50" t="s">
        <v>1321</v>
      </c>
      <c r="D650" s="50" t="s">
        <v>37</v>
      </c>
      <c r="E650" s="51">
        <v>45443</v>
      </c>
      <c r="F650" s="50" t="s">
        <v>72</v>
      </c>
      <c r="G650" s="50" t="s">
        <v>123</v>
      </c>
      <c r="H650" s="50" t="s">
        <v>124</v>
      </c>
      <c r="I650" s="50" t="s">
        <v>141</v>
      </c>
      <c r="J650" s="50" t="s">
        <v>1216</v>
      </c>
      <c r="K650" s="53">
        <v>3654.2</v>
      </c>
      <c r="L650" s="50"/>
    </row>
    <row r="651" spans="1:12" x14ac:dyDescent="0.25">
      <c r="A651" s="50" t="s">
        <v>1110</v>
      </c>
      <c r="B651" s="50" t="s">
        <v>1972</v>
      </c>
      <c r="C651" s="50" t="s">
        <v>1321</v>
      </c>
      <c r="D651" s="50" t="s">
        <v>37</v>
      </c>
      <c r="E651" s="51">
        <v>45443</v>
      </c>
      <c r="F651" s="50" t="s">
        <v>72</v>
      </c>
      <c r="G651" s="50" t="s">
        <v>123</v>
      </c>
      <c r="H651" s="50" t="s">
        <v>124</v>
      </c>
      <c r="I651" s="50" t="s">
        <v>141</v>
      </c>
      <c r="J651" s="50" t="s">
        <v>1216</v>
      </c>
      <c r="K651" s="53">
        <v>3654.2</v>
      </c>
      <c r="L651" s="50"/>
    </row>
    <row r="652" spans="1:12" x14ac:dyDescent="0.25">
      <c r="A652" s="50" t="s">
        <v>1110</v>
      </c>
      <c r="B652" s="50" t="s">
        <v>1973</v>
      </c>
      <c r="C652" s="50" t="s">
        <v>1321</v>
      </c>
      <c r="D652" s="50" t="s">
        <v>37</v>
      </c>
      <c r="E652" s="51">
        <v>45443</v>
      </c>
      <c r="F652" s="50" t="s">
        <v>72</v>
      </c>
      <c r="G652" s="50" t="s">
        <v>123</v>
      </c>
      <c r="H652" s="50" t="s">
        <v>124</v>
      </c>
      <c r="I652" s="50" t="s">
        <v>141</v>
      </c>
      <c r="J652" s="50" t="s">
        <v>1216</v>
      </c>
      <c r="K652" s="53">
        <v>3654.2</v>
      </c>
      <c r="L652" s="50"/>
    </row>
    <row r="653" spans="1:12" x14ac:dyDescent="0.25">
      <c r="A653" s="50" t="s">
        <v>1110</v>
      </c>
      <c r="B653" s="50" t="s">
        <v>1974</v>
      </c>
      <c r="C653" s="50" t="s">
        <v>1321</v>
      </c>
      <c r="D653" s="50" t="s">
        <v>37</v>
      </c>
      <c r="E653" s="51">
        <v>45443</v>
      </c>
      <c r="F653" s="50" t="s">
        <v>72</v>
      </c>
      <c r="G653" s="50" t="s">
        <v>123</v>
      </c>
      <c r="H653" s="50" t="s">
        <v>124</v>
      </c>
      <c r="I653" s="50" t="s">
        <v>141</v>
      </c>
      <c r="J653" s="50" t="s">
        <v>1216</v>
      </c>
      <c r="K653" s="53">
        <v>3654.2</v>
      </c>
      <c r="L653" s="50"/>
    </row>
    <row r="654" spans="1:12" x14ac:dyDescent="0.25">
      <c r="A654" s="50" t="s">
        <v>1110</v>
      </c>
      <c r="B654" s="50" t="s">
        <v>1975</v>
      </c>
      <c r="C654" s="50" t="s">
        <v>1321</v>
      </c>
      <c r="D654" s="50" t="s">
        <v>37</v>
      </c>
      <c r="E654" s="51">
        <v>45443</v>
      </c>
      <c r="F654" s="50" t="s">
        <v>72</v>
      </c>
      <c r="G654" s="50" t="s">
        <v>123</v>
      </c>
      <c r="H654" s="50" t="s">
        <v>124</v>
      </c>
      <c r="I654" s="50" t="s">
        <v>141</v>
      </c>
      <c r="J654" s="50" t="s">
        <v>1216</v>
      </c>
      <c r="K654" s="53">
        <v>3654.2</v>
      </c>
      <c r="L654" s="50"/>
    </row>
    <row r="655" spans="1:12" x14ac:dyDescent="0.25">
      <c r="A655" s="50" t="s">
        <v>1110</v>
      </c>
      <c r="B655" s="50" t="s">
        <v>1976</v>
      </c>
      <c r="C655" s="50" t="s">
        <v>1321</v>
      </c>
      <c r="D655" s="50" t="s">
        <v>37</v>
      </c>
      <c r="E655" s="51">
        <v>45443</v>
      </c>
      <c r="F655" s="50" t="s">
        <v>72</v>
      </c>
      <c r="G655" s="50" t="s">
        <v>123</v>
      </c>
      <c r="H655" s="50" t="s">
        <v>124</v>
      </c>
      <c r="I655" s="50" t="s">
        <v>141</v>
      </c>
      <c r="J655" s="50" t="s">
        <v>1216</v>
      </c>
      <c r="K655" s="53">
        <v>3654.2</v>
      </c>
      <c r="L655" s="50"/>
    </row>
    <row r="656" spans="1:12" x14ac:dyDescent="0.25">
      <c r="A656" s="50" t="s">
        <v>1110</v>
      </c>
      <c r="B656" s="50" t="s">
        <v>1977</v>
      </c>
      <c r="C656" s="50" t="s">
        <v>1321</v>
      </c>
      <c r="D656" s="50" t="s">
        <v>37</v>
      </c>
      <c r="E656" s="51">
        <v>45443</v>
      </c>
      <c r="F656" s="50" t="s">
        <v>72</v>
      </c>
      <c r="G656" s="50" t="s">
        <v>123</v>
      </c>
      <c r="H656" s="50" t="s">
        <v>124</v>
      </c>
      <c r="I656" s="50" t="s">
        <v>141</v>
      </c>
      <c r="J656" s="50" t="s">
        <v>1216</v>
      </c>
      <c r="K656" s="53">
        <v>3654.2</v>
      </c>
      <c r="L656" s="50"/>
    </row>
    <row r="657" spans="1:12" x14ac:dyDescent="0.25">
      <c r="A657" s="50" t="s">
        <v>1110</v>
      </c>
      <c r="B657" s="50" t="s">
        <v>1978</v>
      </c>
      <c r="C657" s="50" t="s">
        <v>1321</v>
      </c>
      <c r="D657" s="50" t="s">
        <v>37</v>
      </c>
      <c r="E657" s="51">
        <v>45443</v>
      </c>
      <c r="F657" s="50" t="s">
        <v>72</v>
      </c>
      <c r="G657" s="50" t="s">
        <v>123</v>
      </c>
      <c r="H657" s="50" t="s">
        <v>124</v>
      </c>
      <c r="I657" s="50" t="s">
        <v>141</v>
      </c>
      <c r="J657" s="50" t="s">
        <v>1216</v>
      </c>
      <c r="K657" s="53">
        <v>3654.2</v>
      </c>
      <c r="L657" s="50"/>
    </row>
    <row r="658" spans="1:12" x14ac:dyDescent="0.25">
      <c r="A658" s="50" t="s">
        <v>1110</v>
      </c>
      <c r="B658" s="50" t="s">
        <v>1979</v>
      </c>
      <c r="C658" s="50" t="s">
        <v>1321</v>
      </c>
      <c r="D658" s="50" t="s">
        <v>37</v>
      </c>
      <c r="E658" s="51">
        <v>45443</v>
      </c>
      <c r="F658" s="50" t="s">
        <v>72</v>
      </c>
      <c r="G658" s="50" t="s">
        <v>123</v>
      </c>
      <c r="H658" s="50" t="s">
        <v>124</v>
      </c>
      <c r="I658" s="50" t="s">
        <v>141</v>
      </c>
      <c r="J658" s="50" t="s">
        <v>1216</v>
      </c>
      <c r="K658" s="53">
        <v>3654.2</v>
      </c>
      <c r="L658" s="50"/>
    </row>
    <row r="659" spans="1:12" x14ac:dyDescent="0.25">
      <c r="A659" s="50" t="s">
        <v>1110</v>
      </c>
      <c r="B659" s="50" t="s">
        <v>1980</v>
      </c>
      <c r="C659" s="50" t="s">
        <v>1981</v>
      </c>
      <c r="D659" s="50" t="s">
        <v>37</v>
      </c>
      <c r="E659" s="51">
        <v>45443</v>
      </c>
      <c r="F659" s="50" t="s">
        <v>72</v>
      </c>
      <c r="G659" s="50" t="s">
        <v>123</v>
      </c>
      <c r="H659" s="50" t="s">
        <v>124</v>
      </c>
      <c r="I659" s="50" t="s">
        <v>141</v>
      </c>
      <c r="J659" s="50" t="s">
        <v>1216</v>
      </c>
      <c r="K659" s="53">
        <v>11175.56</v>
      </c>
      <c r="L659" s="50"/>
    </row>
    <row r="660" spans="1:12" x14ac:dyDescent="0.25">
      <c r="A660" s="50" t="s">
        <v>1110</v>
      </c>
      <c r="B660" s="50" t="s">
        <v>1982</v>
      </c>
      <c r="C660" s="50" t="s">
        <v>1981</v>
      </c>
      <c r="D660" s="50" t="s">
        <v>37</v>
      </c>
      <c r="E660" s="51">
        <v>45443</v>
      </c>
      <c r="F660" s="50" t="s">
        <v>72</v>
      </c>
      <c r="G660" s="50" t="s">
        <v>123</v>
      </c>
      <c r="H660" s="50" t="s">
        <v>124</v>
      </c>
      <c r="I660" s="50" t="s">
        <v>141</v>
      </c>
      <c r="J660" s="50" t="s">
        <v>1216</v>
      </c>
      <c r="K660" s="53">
        <v>11175.56</v>
      </c>
      <c r="L660" s="50"/>
    </row>
    <row r="661" spans="1:12" x14ac:dyDescent="0.25">
      <c r="A661" s="50" t="s">
        <v>1110</v>
      </c>
      <c r="B661" s="50" t="s">
        <v>1983</v>
      </c>
      <c r="C661" s="50" t="s">
        <v>1984</v>
      </c>
      <c r="D661" s="50" t="s">
        <v>37</v>
      </c>
      <c r="E661" s="51">
        <v>45443</v>
      </c>
      <c r="F661" s="50" t="s">
        <v>72</v>
      </c>
      <c r="G661" s="50" t="s">
        <v>123</v>
      </c>
      <c r="H661" s="50" t="s">
        <v>124</v>
      </c>
      <c r="I661" s="50" t="s">
        <v>141</v>
      </c>
      <c r="J661" s="50" t="s">
        <v>1216</v>
      </c>
      <c r="K661" s="53">
        <v>7312.03</v>
      </c>
      <c r="L661" s="50"/>
    </row>
    <row r="662" spans="1:12" x14ac:dyDescent="0.25">
      <c r="A662" s="50" t="s">
        <v>1110</v>
      </c>
      <c r="B662" s="50" t="s">
        <v>1985</v>
      </c>
      <c r="C662" s="50" t="s">
        <v>1986</v>
      </c>
      <c r="D662" s="50" t="s">
        <v>37</v>
      </c>
      <c r="E662" s="51">
        <v>45443</v>
      </c>
      <c r="F662" s="50" t="s">
        <v>72</v>
      </c>
      <c r="G662" s="50" t="s">
        <v>123</v>
      </c>
      <c r="H662" s="50" t="s">
        <v>124</v>
      </c>
      <c r="I662" s="50" t="s">
        <v>141</v>
      </c>
      <c r="J662" s="50" t="s">
        <v>1216</v>
      </c>
      <c r="K662" s="53">
        <v>5418.19</v>
      </c>
      <c r="L662" s="50"/>
    </row>
    <row r="663" spans="1:12" x14ac:dyDescent="0.25">
      <c r="A663" s="50" t="s">
        <v>1110</v>
      </c>
      <c r="B663" s="50" t="s">
        <v>1987</v>
      </c>
      <c r="C663" s="50" t="s">
        <v>1988</v>
      </c>
      <c r="D663" s="50" t="s">
        <v>37</v>
      </c>
      <c r="E663" s="51">
        <v>45443</v>
      </c>
      <c r="F663" s="50" t="s">
        <v>72</v>
      </c>
      <c r="G663" s="50" t="s">
        <v>123</v>
      </c>
      <c r="H663" s="50" t="s">
        <v>124</v>
      </c>
      <c r="I663" s="50" t="s">
        <v>141</v>
      </c>
      <c r="J663" s="50" t="s">
        <v>1216</v>
      </c>
      <c r="K663" s="53">
        <v>19915.2</v>
      </c>
      <c r="L663" s="50"/>
    </row>
    <row r="664" spans="1:12" x14ac:dyDescent="0.25">
      <c r="A664" s="50" t="s">
        <v>1110</v>
      </c>
      <c r="B664" s="50" t="s">
        <v>1989</v>
      </c>
      <c r="C664" s="50" t="s">
        <v>1990</v>
      </c>
      <c r="D664" s="50" t="s">
        <v>37</v>
      </c>
      <c r="E664" s="51">
        <v>45448</v>
      </c>
      <c r="F664" s="50" t="s">
        <v>72</v>
      </c>
      <c r="G664" s="50" t="s">
        <v>278</v>
      </c>
      <c r="H664" s="50" t="s">
        <v>279</v>
      </c>
      <c r="I664" s="50" t="s">
        <v>90</v>
      </c>
      <c r="J664" s="50" t="s">
        <v>1114</v>
      </c>
      <c r="K664" s="53">
        <v>24187.9</v>
      </c>
      <c r="L664" s="50"/>
    </row>
    <row r="665" spans="1:12" x14ac:dyDescent="0.25">
      <c r="A665" s="50" t="s">
        <v>1110</v>
      </c>
      <c r="B665" s="50" t="s">
        <v>1991</v>
      </c>
      <c r="C665" s="50" t="s">
        <v>1990</v>
      </c>
      <c r="D665" s="50" t="s">
        <v>37</v>
      </c>
      <c r="E665" s="51">
        <v>45448</v>
      </c>
      <c r="F665" s="50" t="s">
        <v>72</v>
      </c>
      <c r="G665" s="50" t="s">
        <v>278</v>
      </c>
      <c r="H665" s="50" t="s">
        <v>279</v>
      </c>
      <c r="I665" s="50" t="s">
        <v>90</v>
      </c>
      <c r="J665" s="50" t="s">
        <v>1114</v>
      </c>
      <c r="K665" s="53">
        <v>24187.9</v>
      </c>
      <c r="L665" s="50"/>
    </row>
    <row r="666" spans="1:12" x14ac:dyDescent="0.25">
      <c r="A666" s="50" t="s">
        <v>1110</v>
      </c>
      <c r="B666" s="50" t="s">
        <v>1992</v>
      </c>
      <c r="C666" s="50" t="s">
        <v>1990</v>
      </c>
      <c r="D666" s="50" t="s">
        <v>37</v>
      </c>
      <c r="E666" s="51">
        <v>45448</v>
      </c>
      <c r="F666" s="50" t="s">
        <v>72</v>
      </c>
      <c r="G666" s="50" t="s">
        <v>278</v>
      </c>
      <c r="H666" s="50" t="s">
        <v>279</v>
      </c>
      <c r="I666" s="50" t="s">
        <v>90</v>
      </c>
      <c r="J666" s="50" t="s">
        <v>1114</v>
      </c>
      <c r="K666" s="53">
        <v>24187.9</v>
      </c>
      <c r="L666" s="50"/>
    </row>
    <row r="667" spans="1:12" x14ac:dyDescent="0.25">
      <c r="A667" s="50" t="s">
        <v>1110</v>
      </c>
      <c r="B667" s="50" t="s">
        <v>1993</v>
      </c>
      <c r="C667" s="50" t="s">
        <v>1990</v>
      </c>
      <c r="D667" s="50" t="s">
        <v>37</v>
      </c>
      <c r="E667" s="51">
        <v>45448</v>
      </c>
      <c r="F667" s="50" t="s">
        <v>72</v>
      </c>
      <c r="G667" s="50" t="s">
        <v>278</v>
      </c>
      <c r="H667" s="50" t="s">
        <v>279</v>
      </c>
      <c r="I667" s="50" t="s">
        <v>90</v>
      </c>
      <c r="J667" s="50" t="s">
        <v>1114</v>
      </c>
      <c r="K667" s="53">
        <v>24187.9</v>
      </c>
      <c r="L667" s="50"/>
    </row>
    <row r="668" spans="1:12" x14ac:dyDescent="0.25">
      <c r="A668" s="50" t="s">
        <v>1110</v>
      </c>
      <c r="B668" s="50" t="s">
        <v>1994</v>
      </c>
      <c r="C668" s="50" t="s">
        <v>1990</v>
      </c>
      <c r="D668" s="50" t="s">
        <v>37</v>
      </c>
      <c r="E668" s="51">
        <v>45448</v>
      </c>
      <c r="F668" s="50" t="s">
        <v>72</v>
      </c>
      <c r="G668" s="50" t="s">
        <v>278</v>
      </c>
      <c r="H668" s="50" t="s">
        <v>279</v>
      </c>
      <c r="I668" s="50" t="s">
        <v>90</v>
      </c>
      <c r="J668" s="50" t="s">
        <v>1114</v>
      </c>
      <c r="K668" s="53">
        <v>24187.9</v>
      </c>
      <c r="L668" s="50"/>
    </row>
    <row r="669" spans="1:12" x14ac:dyDescent="0.25">
      <c r="A669" s="50" t="s">
        <v>1110</v>
      </c>
      <c r="B669" s="50" t="s">
        <v>1995</v>
      </c>
      <c r="C669" s="50" t="s">
        <v>1990</v>
      </c>
      <c r="D669" s="50" t="s">
        <v>37</v>
      </c>
      <c r="E669" s="51">
        <v>45448</v>
      </c>
      <c r="F669" s="50" t="s">
        <v>72</v>
      </c>
      <c r="G669" s="50" t="s">
        <v>278</v>
      </c>
      <c r="H669" s="50" t="s">
        <v>279</v>
      </c>
      <c r="I669" s="50" t="s">
        <v>90</v>
      </c>
      <c r="J669" s="50" t="s">
        <v>1114</v>
      </c>
      <c r="K669" s="53">
        <v>24187.9</v>
      </c>
      <c r="L669" s="50"/>
    </row>
    <row r="670" spans="1:12" x14ac:dyDescent="0.25">
      <c r="A670" s="50" t="s">
        <v>1110</v>
      </c>
      <c r="B670" s="50" t="s">
        <v>1996</v>
      </c>
      <c r="C670" s="50" t="s">
        <v>1990</v>
      </c>
      <c r="D670" s="50" t="s">
        <v>37</v>
      </c>
      <c r="E670" s="51">
        <v>45448</v>
      </c>
      <c r="F670" s="50" t="s">
        <v>72</v>
      </c>
      <c r="G670" s="50" t="s">
        <v>278</v>
      </c>
      <c r="H670" s="50" t="s">
        <v>279</v>
      </c>
      <c r="I670" s="50" t="s">
        <v>90</v>
      </c>
      <c r="J670" s="50" t="s">
        <v>1114</v>
      </c>
      <c r="K670" s="53">
        <v>24187.9</v>
      </c>
      <c r="L670" s="50"/>
    </row>
    <row r="671" spans="1:12" x14ac:dyDescent="0.25">
      <c r="A671" s="50" t="s">
        <v>1110</v>
      </c>
      <c r="B671" s="50" t="s">
        <v>1997</v>
      </c>
      <c r="C671" s="50" t="s">
        <v>1990</v>
      </c>
      <c r="D671" s="50" t="s">
        <v>37</v>
      </c>
      <c r="E671" s="51">
        <v>45448</v>
      </c>
      <c r="F671" s="50" t="s">
        <v>72</v>
      </c>
      <c r="G671" s="50" t="s">
        <v>278</v>
      </c>
      <c r="H671" s="50" t="s">
        <v>279</v>
      </c>
      <c r="I671" s="50" t="s">
        <v>90</v>
      </c>
      <c r="J671" s="50" t="s">
        <v>1114</v>
      </c>
      <c r="K671" s="53">
        <v>24187.9</v>
      </c>
      <c r="L671" s="50"/>
    </row>
    <row r="672" spans="1:12" x14ac:dyDescent="0.25">
      <c r="A672" s="50" t="s">
        <v>1110</v>
      </c>
      <c r="B672" s="50" t="s">
        <v>1998</v>
      </c>
      <c r="C672" s="50" t="s">
        <v>1990</v>
      </c>
      <c r="D672" s="50" t="s">
        <v>37</v>
      </c>
      <c r="E672" s="51">
        <v>45448</v>
      </c>
      <c r="F672" s="50" t="s">
        <v>72</v>
      </c>
      <c r="G672" s="50" t="s">
        <v>278</v>
      </c>
      <c r="H672" s="50" t="s">
        <v>279</v>
      </c>
      <c r="I672" s="50" t="s">
        <v>90</v>
      </c>
      <c r="J672" s="50" t="s">
        <v>1114</v>
      </c>
      <c r="K672" s="53">
        <v>24187.9</v>
      </c>
      <c r="L672" s="50"/>
    </row>
    <row r="673" spans="1:12" x14ac:dyDescent="0.25">
      <c r="A673" s="50" t="s">
        <v>1110</v>
      </c>
      <c r="B673" s="50" t="s">
        <v>1999</v>
      </c>
      <c r="C673" s="50" t="s">
        <v>2000</v>
      </c>
      <c r="D673" s="50" t="s">
        <v>37</v>
      </c>
      <c r="E673" s="51">
        <v>45448</v>
      </c>
      <c r="F673" s="50" t="s">
        <v>72</v>
      </c>
      <c r="G673" s="50" t="s">
        <v>100</v>
      </c>
      <c r="H673" s="50" t="s">
        <v>101</v>
      </c>
      <c r="I673" s="50" t="s">
        <v>90</v>
      </c>
      <c r="J673" s="50" t="s">
        <v>1114</v>
      </c>
      <c r="K673" s="53">
        <v>27430.7</v>
      </c>
      <c r="L673" s="50"/>
    </row>
    <row r="674" spans="1:12" x14ac:dyDescent="0.25">
      <c r="A674" s="50" t="s">
        <v>1110</v>
      </c>
      <c r="B674" s="50" t="s">
        <v>2001</v>
      </c>
      <c r="C674" s="50" t="s">
        <v>2002</v>
      </c>
      <c r="D674" s="50" t="s">
        <v>37</v>
      </c>
      <c r="E674" s="51">
        <v>45448</v>
      </c>
      <c r="F674" s="50" t="s">
        <v>72</v>
      </c>
      <c r="G674" s="50" t="s">
        <v>439</v>
      </c>
      <c r="H674" s="50" t="s">
        <v>440</v>
      </c>
      <c r="I674" s="50" t="s">
        <v>90</v>
      </c>
      <c r="J674" s="50" t="s">
        <v>1117</v>
      </c>
      <c r="K674" s="53">
        <v>9317</v>
      </c>
      <c r="L674" s="50"/>
    </row>
    <row r="675" spans="1:12" x14ac:dyDescent="0.25">
      <c r="A675" s="50" t="s">
        <v>1110</v>
      </c>
      <c r="B675" s="50" t="s">
        <v>2003</v>
      </c>
      <c r="C675" s="50" t="s">
        <v>2004</v>
      </c>
      <c r="D675" s="50" t="s">
        <v>37</v>
      </c>
      <c r="E675" s="51">
        <v>45449</v>
      </c>
      <c r="F675" s="50" t="s">
        <v>72</v>
      </c>
      <c r="G675" s="50" t="s">
        <v>419</v>
      </c>
      <c r="H675" s="50" t="s">
        <v>420</v>
      </c>
      <c r="I675" s="50" t="s">
        <v>90</v>
      </c>
      <c r="J675" s="50" t="s">
        <v>1114</v>
      </c>
      <c r="K675" s="53">
        <v>22385</v>
      </c>
      <c r="L675" s="50"/>
    </row>
    <row r="676" spans="1:12" x14ac:dyDescent="0.25">
      <c r="A676" s="50" t="s">
        <v>1110</v>
      </c>
      <c r="B676" s="50" t="s">
        <v>2005</v>
      </c>
      <c r="C676" s="50" t="s">
        <v>2004</v>
      </c>
      <c r="D676" s="50" t="s">
        <v>37</v>
      </c>
      <c r="E676" s="51">
        <v>45449</v>
      </c>
      <c r="F676" s="50" t="s">
        <v>72</v>
      </c>
      <c r="G676" s="50" t="s">
        <v>419</v>
      </c>
      <c r="H676" s="50" t="s">
        <v>420</v>
      </c>
      <c r="I676" s="50" t="s">
        <v>90</v>
      </c>
      <c r="J676" s="50" t="s">
        <v>1114</v>
      </c>
      <c r="K676" s="53">
        <v>22385</v>
      </c>
      <c r="L676" s="50"/>
    </row>
    <row r="677" spans="1:12" x14ac:dyDescent="0.25">
      <c r="A677" s="50" t="s">
        <v>1110</v>
      </c>
      <c r="B677" s="50" t="s">
        <v>2006</v>
      </c>
      <c r="C677" s="50" t="s">
        <v>2007</v>
      </c>
      <c r="D677" s="50" t="s">
        <v>37</v>
      </c>
      <c r="E677" s="51">
        <v>45453</v>
      </c>
      <c r="F677" s="50" t="s">
        <v>72</v>
      </c>
      <c r="G677" s="50" t="s">
        <v>274</v>
      </c>
      <c r="H677" s="50" t="s">
        <v>275</v>
      </c>
      <c r="I677" s="50" t="s">
        <v>90</v>
      </c>
      <c r="J677" s="50" t="s">
        <v>1117</v>
      </c>
      <c r="K677" s="53">
        <v>10769</v>
      </c>
      <c r="L677" s="50"/>
    </row>
    <row r="678" spans="1:12" x14ac:dyDescent="0.25">
      <c r="A678" s="50" t="s">
        <v>1110</v>
      </c>
      <c r="B678" s="50" t="s">
        <v>2008</v>
      </c>
      <c r="C678" s="50" t="s">
        <v>2007</v>
      </c>
      <c r="D678" s="50" t="s">
        <v>37</v>
      </c>
      <c r="E678" s="51">
        <v>45453</v>
      </c>
      <c r="F678" s="50" t="s">
        <v>72</v>
      </c>
      <c r="G678" s="50" t="s">
        <v>274</v>
      </c>
      <c r="H678" s="50" t="s">
        <v>275</v>
      </c>
      <c r="I678" s="50" t="s">
        <v>90</v>
      </c>
      <c r="J678" s="50" t="s">
        <v>1117</v>
      </c>
      <c r="K678" s="53">
        <v>12705</v>
      </c>
      <c r="L678" s="50"/>
    </row>
    <row r="679" spans="1:12" x14ac:dyDescent="0.25">
      <c r="A679" s="50" t="s">
        <v>1110</v>
      </c>
      <c r="B679" s="50" t="s">
        <v>2009</v>
      </c>
      <c r="C679" s="50" t="s">
        <v>2010</v>
      </c>
      <c r="D679" s="50" t="s">
        <v>37</v>
      </c>
      <c r="E679" s="51">
        <v>45457</v>
      </c>
      <c r="F679" s="50" t="s">
        <v>72</v>
      </c>
      <c r="G679" s="50" t="s">
        <v>635</v>
      </c>
      <c r="H679" s="50" t="s">
        <v>636</v>
      </c>
      <c r="I679" s="50" t="s">
        <v>141</v>
      </c>
      <c r="J679" s="50" t="s">
        <v>1216</v>
      </c>
      <c r="K679" s="53">
        <v>16819</v>
      </c>
      <c r="L679" s="50"/>
    </row>
    <row r="680" spans="1:12" x14ac:dyDescent="0.25">
      <c r="A680" s="50" t="s">
        <v>1110</v>
      </c>
      <c r="B680" s="50" t="s">
        <v>2011</v>
      </c>
      <c r="C680" s="50" t="s">
        <v>2012</v>
      </c>
      <c r="D680" s="50" t="s">
        <v>37</v>
      </c>
      <c r="E680" s="51">
        <v>45467</v>
      </c>
      <c r="F680" s="50" t="s">
        <v>72</v>
      </c>
      <c r="G680" s="50" t="s">
        <v>270</v>
      </c>
      <c r="H680" s="50" t="s">
        <v>271</v>
      </c>
      <c r="I680" s="50" t="s">
        <v>141</v>
      </c>
      <c r="J680" s="50" t="s">
        <v>1216</v>
      </c>
      <c r="K680" s="53">
        <v>7562.5</v>
      </c>
      <c r="L680" s="50"/>
    </row>
    <row r="681" spans="1:12" x14ac:dyDescent="0.25">
      <c r="A681" s="50" t="s">
        <v>1110</v>
      </c>
      <c r="B681" s="50" t="s">
        <v>2013</v>
      </c>
      <c r="C681" s="50" t="s">
        <v>2012</v>
      </c>
      <c r="D681" s="50" t="s">
        <v>37</v>
      </c>
      <c r="E681" s="51">
        <v>45467</v>
      </c>
      <c r="F681" s="50" t="s">
        <v>72</v>
      </c>
      <c r="G681" s="50" t="s">
        <v>270</v>
      </c>
      <c r="H681" s="50" t="s">
        <v>271</v>
      </c>
      <c r="I681" s="50" t="s">
        <v>141</v>
      </c>
      <c r="J681" s="50" t="s">
        <v>1216</v>
      </c>
      <c r="K681" s="53">
        <v>7562.5</v>
      </c>
      <c r="L681" s="50"/>
    </row>
    <row r="682" spans="1:12" x14ac:dyDescent="0.25">
      <c r="A682" s="50" t="s">
        <v>1110</v>
      </c>
      <c r="B682" s="50" t="s">
        <v>2014</v>
      </c>
      <c r="C682" s="50" t="s">
        <v>2012</v>
      </c>
      <c r="D682" s="50" t="s">
        <v>37</v>
      </c>
      <c r="E682" s="51">
        <v>45467</v>
      </c>
      <c r="F682" s="50" t="s">
        <v>72</v>
      </c>
      <c r="G682" s="50" t="s">
        <v>270</v>
      </c>
      <c r="H682" s="50" t="s">
        <v>271</v>
      </c>
      <c r="I682" s="50" t="s">
        <v>141</v>
      </c>
      <c r="J682" s="50" t="s">
        <v>1216</v>
      </c>
      <c r="K682" s="53">
        <v>7562.5</v>
      </c>
      <c r="L682" s="50"/>
    </row>
    <row r="683" spans="1:12" x14ac:dyDescent="0.25">
      <c r="A683" s="50" t="s">
        <v>1110</v>
      </c>
      <c r="B683" s="50" t="s">
        <v>2015</v>
      </c>
      <c r="C683" s="50" t="s">
        <v>2012</v>
      </c>
      <c r="D683" s="50" t="s">
        <v>37</v>
      </c>
      <c r="E683" s="51">
        <v>45467</v>
      </c>
      <c r="F683" s="50" t="s">
        <v>72</v>
      </c>
      <c r="G683" s="50" t="s">
        <v>270</v>
      </c>
      <c r="H683" s="50" t="s">
        <v>271</v>
      </c>
      <c r="I683" s="50" t="s">
        <v>141</v>
      </c>
      <c r="J683" s="50" t="s">
        <v>1216</v>
      </c>
      <c r="K683" s="53">
        <v>7562.5</v>
      </c>
      <c r="L683" s="50"/>
    </row>
    <row r="684" spans="1:12" x14ac:dyDescent="0.25">
      <c r="A684" s="50" t="s">
        <v>1110</v>
      </c>
      <c r="B684" s="50" t="s">
        <v>2016</v>
      </c>
      <c r="C684" s="50" t="s">
        <v>1472</v>
      </c>
      <c r="D684" s="50" t="s">
        <v>37</v>
      </c>
      <c r="E684" s="51">
        <v>45470</v>
      </c>
      <c r="F684" s="50" t="s">
        <v>72</v>
      </c>
      <c r="G684" s="50" t="s">
        <v>88</v>
      </c>
      <c r="H684" s="50" t="s">
        <v>89</v>
      </c>
      <c r="I684" s="50" t="s">
        <v>90</v>
      </c>
      <c r="J684" s="50" t="s">
        <v>1117</v>
      </c>
      <c r="K684" s="53">
        <v>4270.03</v>
      </c>
      <c r="L684" s="50"/>
    </row>
    <row r="685" spans="1:12" x14ac:dyDescent="0.25">
      <c r="A685" s="50" t="s">
        <v>1110</v>
      </c>
      <c r="B685" s="50" t="s">
        <v>2017</v>
      </c>
      <c r="C685" s="50" t="s">
        <v>1472</v>
      </c>
      <c r="D685" s="50" t="s">
        <v>37</v>
      </c>
      <c r="E685" s="51">
        <v>45470</v>
      </c>
      <c r="F685" s="50" t="s">
        <v>72</v>
      </c>
      <c r="G685" s="50" t="s">
        <v>123</v>
      </c>
      <c r="H685" s="50" t="s">
        <v>124</v>
      </c>
      <c r="I685" s="50" t="s">
        <v>90</v>
      </c>
      <c r="J685" s="50" t="s">
        <v>1117</v>
      </c>
      <c r="K685" s="53">
        <v>4270.03</v>
      </c>
      <c r="L685" s="50"/>
    </row>
    <row r="686" spans="1:12" x14ac:dyDescent="0.25">
      <c r="A686" s="50" t="s">
        <v>1110</v>
      </c>
      <c r="B686" s="50" t="s">
        <v>2018</v>
      </c>
      <c r="C686" s="50" t="s">
        <v>1472</v>
      </c>
      <c r="D686" s="50" t="s">
        <v>37</v>
      </c>
      <c r="E686" s="51">
        <v>45470</v>
      </c>
      <c r="F686" s="50" t="s">
        <v>72</v>
      </c>
      <c r="G686" s="50" t="s">
        <v>123</v>
      </c>
      <c r="H686" s="50" t="s">
        <v>124</v>
      </c>
      <c r="I686" s="50" t="s">
        <v>90</v>
      </c>
      <c r="J686" s="50" t="s">
        <v>1117</v>
      </c>
      <c r="K686" s="53">
        <v>4270.03</v>
      </c>
      <c r="L686" s="50"/>
    </row>
    <row r="687" spans="1:12" x14ac:dyDescent="0.25">
      <c r="A687" s="50" t="s">
        <v>1110</v>
      </c>
      <c r="B687" s="50" t="s">
        <v>2019</v>
      </c>
      <c r="C687" s="50" t="s">
        <v>1472</v>
      </c>
      <c r="D687" s="50" t="s">
        <v>37</v>
      </c>
      <c r="E687" s="51">
        <v>45470</v>
      </c>
      <c r="F687" s="50" t="s">
        <v>72</v>
      </c>
      <c r="G687" s="50" t="s">
        <v>123</v>
      </c>
      <c r="H687" s="50" t="s">
        <v>124</v>
      </c>
      <c r="I687" s="50" t="s">
        <v>90</v>
      </c>
      <c r="J687" s="50" t="s">
        <v>1117</v>
      </c>
      <c r="K687" s="53">
        <v>4270.03</v>
      </c>
      <c r="L687" s="50"/>
    </row>
    <row r="688" spans="1:12" x14ac:dyDescent="0.25">
      <c r="A688" s="50" t="s">
        <v>1110</v>
      </c>
      <c r="B688" s="50" t="s">
        <v>2020</v>
      </c>
      <c r="C688" s="50" t="s">
        <v>2021</v>
      </c>
      <c r="D688" s="50" t="s">
        <v>37</v>
      </c>
      <c r="E688" s="51">
        <v>45470</v>
      </c>
      <c r="F688" s="50" t="s">
        <v>72</v>
      </c>
      <c r="G688" s="50" t="s">
        <v>396</v>
      </c>
      <c r="H688" s="50" t="s">
        <v>397</v>
      </c>
      <c r="I688" s="50" t="s">
        <v>90</v>
      </c>
      <c r="J688" s="50" t="s">
        <v>1117</v>
      </c>
      <c r="K688" s="53">
        <v>12262.14</v>
      </c>
      <c r="L688" s="50"/>
    </row>
    <row r="689" spans="1:12" x14ac:dyDescent="0.25">
      <c r="A689" s="50" t="s">
        <v>1110</v>
      </c>
      <c r="B689" s="50" t="s">
        <v>2022</v>
      </c>
      <c r="C689" s="50" t="s">
        <v>2021</v>
      </c>
      <c r="D689" s="50" t="s">
        <v>37</v>
      </c>
      <c r="E689" s="51">
        <v>45470</v>
      </c>
      <c r="F689" s="50" t="s">
        <v>72</v>
      </c>
      <c r="G689" s="50" t="s">
        <v>396</v>
      </c>
      <c r="H689" s="50" t="s">
        <v>397</v>
      </c>
      <c r="I689" s="50" t="s">
        <v>90</v>
      </c>
      <c r="J689" s="50" t="s">
        <v>1117</v>
      </c>
      <c r="K689" s="53">
        <v>12262.14</v>
      </c>
      <c r="L689" s="50"/>
    </row>
    <row r="690" spans="1:12" x14ac:dyDescent="0.25">
      <c r="A690" s="50" t="s">
        <v>1110</v>
      </c>
      <c r="B690" s="50" t="s">
        <v>2023</v>
      </c>
      <c r="C690" s="50" t="s">
        <v>2021</v>
      </c>
      <c r="D690" s="50" t="s">
        <v>37</v>
      </c>
      <c r="E690" s="51">
        <v>45470</v>
      </c>
      <c r="F690" s="50" t="s">
        <v>72</v>
      </c>
      <c r="G690" s="50" t="s">
        <v>396</v>
      </c>
      <c r="H690" s="50" t="s">
        <v>397</v>
      </c>
      <c r="I690" s="50" t="s">
        <v>90</v>
      </c>
      <c r="J690" s="50" t="s">
        <v>1117</v>
      </c>
      <c r="K690" s="53">
        <v>12262.14</v>
      </c>
      <c r="L690" s="50"/>
    </row>
    <row r="691" spans="1:12" x14ac:dyDescent="0.25">
      <c r="A691" s="50" t="s">
        <v>1110</v>
      </c>
      <c r="B691" s="50" t="s">
        <v>2024</v>
      </c>
      <c r="C691" s="50" t="s">
        <v>2021</v>
      </c>
      <c r="D691" s="50" t="s">
        <v>37</v>
      </c>
      <c r="E691" s="51">
        <v>45470</v>
      </c>
      <c r="F691" s="50" t="s">
        <v>72</v>
      </c>
      <c r="G691" s="50" t="s">
        <v>396</v>
      </c>
      <c r="H691" s="50" t="s">
        <v>397</v>
      </c>
      <c r="I691" s="50" t="s">
        <v>90</v>
      </c>
      <c r="J691" s="50" t="s">
        <v>1117</v>
      </c>
      <c r="K691" s="53">
        <v>12262.14</v>
      </c>
      <c r="L691" s="50"/>
    </row>
    <row r="692" spans="1:12" x14ac:dyDescent="0.25">
      <c r="A692" s="50" t="s">
        <v>1110</v>
      </c>
      <c r="B692" s="50" t="s">
        <v>2025</v>
      </c>
      <c r="C692" s="50" t="s">
        <v>2021</v>
      </c>
      <c r="D692" s="50" t="s">
        <v>37</v>
      </c>
      <c r="E692" s="51">
        <v>45470</v>
      </c>
      <c r="F692" s="50" t="s">
        <v>72</v>
      </c>
      <c r="G692" s="50" t="s">
        <v>396</v>
      </c>
      <c r="H692" s="50" t="s">
        <v>397</v>
      </c>
      <c r="I692" s="50" t="s">
        <v>90</v>
      </c>
      <c r="J692" s="50" t="s">
        <v>1117</v>
      </c>
      <c r="K692" s="53">
        <v>12262.14</v>
      </c>
      <c r="L692" s="50"/>
    </row>
    <row r="693" spans="1:12" x14ac:dyDescent="0.25">
      <c r="A693" s="50" t="s">
        <v>1110</v>
      </c>
      <c r="B693" s="50" t="s">
        <v>2026</v>
      </c>
      <c r="C693" s="50" t="s">
        <v>2021</v>
      </c>
      <c r="D693" s="50" t="s">
        <v>37</v>
      </c>
      <c r="E693" s="51">
        <v>45470</v>
      </c>
      <c r="F693" s="50" t="s">
        <v>72</v>
      </c>
      <c r="G693" s="50" t="s">
        <v>396</v>
      </c>
      <c r="H693" s="50" t="s">
        <v>397</v>
      </c>
      <c r="I693" s="50" t="s">
        <v>90</v>
      </c>
      <c r="J693" s="50" t="s">
        <v>1117</v>
      </c>
      <c r="K693" s="53">
        <v>12262.14</v>
      </c>
      <c r="L693" s="50"/>
    </row>
    <row r="694" spans="1:12" x14ac:dyDescent="0.25">
      <c r="A694" s="50" t="s">
        <v>1110</v>
      </c>
      <c r="B694" s="50" t="s">
        <v>2027</v>
      </c>
      <c r="C694" s="50" t="s">
        <v>2021</v>
      </c>
      <c r="D694" s="50" t="s">
        <v>37</v>
      </c>
      <c r="E694" s="51">
        <v>45470</v>
      </c>
      <c r="F694" s="50" t="s">
        <v>72</v>
      </c>
      <c r="G694" s="50" t="s">
        <v>396</v>
      </c>
      <c r="H694" s="50" t="s">
        <v>397</v>
      </c>
      <c r="I694" s="50" t="s">
        <v>90</v>
      </c>
      <c r="J694" s="50" t="s">
        <v>1117</v>
      </c>
      <c r="K694" s="53">
        <v>12262.14</v>
      </c>
      <c r="L694" s="50"/>
    </row>
    <row r="695" spans="1:12" x14ac:dyDescent="0.25">
      <c r="A695" s="50" t="s">
        <v>1110</v>
      </c>
      <c r="B695" s="50" t="s">
        <v>2028</v>
      </c>
      <c r="C695" s="50" t="s">
        <v>2021</v>
      </c>
      <c r="D695" s="50" t="s">
        <v>37</v>
      </c>
      <c r="E695" s="51">
        <v>45470</v>
      </c>
      <c r="F695" s="50" t="s">
        <v>72</v>
      </c>
      <c r="G695" s="50" t="s">
        <v>396</v>
      </c>
      <c r="H695" s="50" t="s">
        <v>397</v>
      </c>
      <c r="I695" s="50" t="s">
        <v>90</v>
      </c>
      <c r="J695" s="50" t="s">
        <v>1117</v>
      </c>
      <c r="K695" s="53">
        <v>12262.14</v>
      </c>
      <c r="L695" s="50"/>
    </row>
    <row r="696" spans="1:12" x14ac:dyDescent="0.25">
      <c r="A696" s="50" t="s">
        <v>1110</v>
      </c>
      <c r="B696" s="50" t="s">
        <v>2029</v>
      </c>
      <c r="C696" s="50" t="s">
        <v>2021</v>
      </c>
      <c r="D696" s="50" t="s">
        <v>37</v>
      </c>
      <c r="E696" s="51">
        <v>45470</v>
      </c>
      <c r="F696" s="50" t="s">
        <v>72</v>
      </c>
      <c r="G696" s="50" t="s">
        <v>396</v>
      </c>
      <c r="H696" s="50" t="s">
        <v>397</v>
      </c>
      <c r="I696" s="50" t="s">
        <v>90</v>
      </c>
      <c r="J696" s="50" t="s">
        <v>1117</v>
      </c>
      <c r="K696" s="53">
        <v>12262.14</v>
      </c>
      <c r="L696" s="50"/>
    </row>
    <row r="697" spans="1:12" x14ac:dyDescent="0.25">
      <c r="A697" s="50" t="s">
        <v>1110</v>
      </c>
      <c r="B697" s="50" t="s">
        <v>2030</v>
      </c>
      <c r="C697" s="50" t="s">
        <v>2021</v>
      </c>
      <c r="D697" s="50" t="s">
        <v>37</v>
      </c>
      <c r="E697" s="51">
        <v>45470</v>
      </c>
      <c r="F697" s="50" t="s">
        <v>72</v>
      </c>
      <c r="G697" s="50" t="s">
        <v>396</v>
      </c>
      <c r="H697" s="50" t="s">
        <v>397</v>
      </c>
      <c r="I697" s="50" t="s">
        <v>90</v>
      </c>
      <c r="J697" s="50" t="s">
        <v>1117</v>
      </c>
      <c r="K697" s="53">
        <v>12262.14</v>
      </c>
      <c r="L697" s="50"/>
    </row>
    <row r="698" spans="1:12" x14ac:dyDescent="0.25">
      <c r="A698" s="50" t="s">
        <v>1110</v>
      </c>
      <c r="B698" s="50" t="s">
        <v>2031</v>
      </c>
      <c r="C698" s="50" t="s">
        <v>2021</v>
      </c>
      <c r="D698" s="50" t="s">
        <v>37</v>
      </c>
      <c r="E698" s="51">
        <v>45470</v>
      </c>
      <c r="F698" s="50" t="s">
        <v>72</v>
      </c>
      <c r="G698" s="50" t="s">
        <v>396</v>
      </c>
      <c r="H698" s="50" t="s">
        <v>397</v>
      </c>
      <c r="I698" s="50" t="s">
        <v>90</v>
      </c>
      <c r="J698" s="50" t="s">
        <v>1117</v>
      </c>
      <c r="K698" s="53">
        <v>12262.14</v>
      </c>
      <c r="L698" s="50"/>
    </row>
    <row r="699" spans="1:12" x14ac:dyDescent="0.25">
      <c r="A699" s="50" t="s">
        <v>1110</v>
      </c>
      <c r="B699" s="50" t="s">
        <v>2032</v>
      </c>
      <c r="C699" s="50" t="s">
        <v>2021</v>
      </c>
      <c r="D699" s="50" t="s">
        <v>37</v>
      </c>
      <c r="E699" s="51">
        <v>45470</v>
      </c>
      <c r="F699" s="50" t="s">
        <v>72</v>
      </c>
      <c r="G699" s="50" t="s">
        <v>396</v>
      </c>
      <c r="H699" s="50" t="s">
        <v>397</v>
      </c>
      <c r="I699" s="50" t="s">
        <v>90</v>
      </c>
      <c r="J699" s="50" t="s">
        <v>1117</v>
      </c>
      <c r="K699" s="53">
        <v>12262.14</v>
      </c>
      <c r="L699" s="50"/>
    </row>
    <row r="700" spans="1:12" x14ac:dyDescent="0.25">
      <c r="A700" s="50" t="s">
        <v>1110</v>
      </c>
      <c r="B700" s="50" t="s">
        <v>2033</v>
      </c>
      <c r="C700" s="50" t="s">
        <v>2034</v>
      </c>
      <c r="D700" s="50" t="s">
        <v>37</v>
      </c>
      <c r="E700" s="51">
        <v>45470</v>
      </c>
      <c r="F700" s="50" t="s">
        <v>72</v>
      </c>
      <c r="G700" s="50" t="s">
        <v>135</v>
      </c>
      <c r="H700" s="50" t="s">
        <v>136</v>
      </c>
      <c r="I700" s="50" t="s">
        <v>90</v>
      </c>
      <c r="J700" s="50" t="s">
        <v>1114</v>
      </c>
      <c r="K700" s="53">
        <v>22620.95</v>
      </c>
      <c r="L700" s="50"/>
    </row>
    <row r="701" spans="1:12" x14ac:dyDescent="0.25">
      <c r="A701" s="50" t="s">
        <v>1110</v>
      </c>
      <c r="B701" s="50" t="s">
        <v>2035</v>
      </c>
      <c r="C701" s="50" t="s">
        <v>2036</v>
      </c>
      <c r="D701" s="50" t="s">
        <v>37</v>
      </c>
      <c r="E701" s="51">
        <v>45481</v>
      </c>
      <c r="F701" s="50" t="s">
        <v>72</v>
      </c>
      <c r="G701" s="50" t="s">
        <v>2037</v>
      </c>
      <c r="H701" s="50" t="s">
        <v>2038</v>
      </c>
      <c r="I701" s="50" t="s">
        <v>90</v>
      </c>
      <c r="J701" s="50" t="s">
        <v>1117</v>
      </c>
      <c r="K701" s="53">
        <v>8289</v>
      </c>
      <c r="L701" s="50"/>
    </row>
    <row r="702" spans="1:12" x14ac:dyDescent="0.25">
      <c r="A702" s="50" t="s">
        <v>1110</v>
      </c>
      <c r="B702" s="50" t="s">
        <v>2039</v>
      </c>
      <c r="C702" s="50" t="s">
        <v>2040</v>
      </c>
      <c r="D702" s="50" t="s">
        <v>37</v>
      </c>
      <c r="E702" s="51">
        <v>45484</v>
      </c>
      <c r="F702" s="50" t="s">
        <v>72</v>
      </c>
      <c r="G702" s="50" t="s">
        <v>123</v>
      </c>
      <c r="H702" s="50" t="s">
        <v>124</v>
      </c>
      <c r="I702" s="50" t="s">
        <v>141</v>
      </c>
      <c r="J702" s="50" t="s">
        <v>1216</v>
      </c>
      <c r="K702" s="53">
        <v>5937.42</v>
      </c>
      <c r="L702" s="50"/>
    </row>
    <row r="703" spans="1:12" x14ac:dyDescent="0.25">
      <c r="A703" s="50" t="s">
        <v>1110</v>
      </c>
      <c r="B703" s="50" t="s">
        <v>2041</v>
      </c>
      <c r="C703" s="50" t="s">
        <v>2040</v>
      </c>
      <c r="D703" s="50" t="s">
        <v>37</v>
      </c>
      <c r="E703" s="51">
        <v>45484</v>
      </c>
      <c r="F703" s="50" t="s">
        <v>72</v>
      </c>
      <c r="G703" s="50" t="s">
        <v>123</v>
      </c>
      <c r="H703" s="50" t="s">
        <v>124</v>
      </c>
      <c r="I703" s="50" t="s">
        <v>141</v>
      </c>
      <c r="J703" s="50" t="s">
        <v>1216</v>
      </c>
      <c r="K703" s="53">
        <v>5937.41</v>
      </c>
      <c r="L703" s="50"/>
    </row>
    <row r="704" spans="1:12" x14ac:dyDescent="0.25">
      <c r="A704" s="50" t="s">
        <v>1110</v>
      </c>
      <c r="B704" s="50" t="s">
        <v>2042</v>
      </c>
      <c r="C704" s="50" t="s">
        <v>2043</v>
      </c>
      <c r="D704" s="50" t="s">
        <v>37</v>
      </c>
      <c r="E704" s="51">
        <v>45485</v>
      </c>
      <c r="F704" s="50" t="s">
        <v>72</v>
      </c>
      <c r="G704" s="50" t="s">
        <v>93</v>
      </c>
      <c r="H704" s="50" t="s">
        <v>94</v>
      </c>
      <c r="I704" s="50" t="s">
        <v>90</v>
      </c>
      <c r="J704" s="50" t="s">
        <v>1117</v>
      </c>
      <c r="K704" s="53">
        <v>13051.66</v>
      </c>
      <c r="L704" s="50"/>
    </row>
    <row r="705" spans="1:12" x14ac:dyDescent="0.25">
      <c r="A705" s="50" t="s">
        <v>1110</v>
      </c>
      <c r="B705" s="50" t="s">
        <v>2044</v>
      </c>
      <c r="C705" s="50" t="s">
        <v>2045</v>
      </c>
      <c r="D705" s="50" t="s">
        <v>37</v>
      </c>
      <c r="E705" s="51">
        <v>45485</v>
      </c>
      <c r="F705" s="50" t="s">
        <v>72</v>
      </c>
      <c r="G705" s="50" t="s">
        <v>1736</v>
      </c>
      <c r="H705" s="50" t="s">
        <v>1737</v>
      </c>
      <c r="I705" s="50" t="s">
        <v>90</v>
      </c>
      <c r="J705" s="50" t="s">
        <v>1117</v>
      </c>
      <c r="K705" s="53">
        <v>5929</v>
      </c>
      <c r="L705" s="50"/>
    </row>
    <row r="706" spans="1:12" x14ac:dyDescent="0.25">
      <c r="A706" s="50" t="s">
        <v>1110</v>
      </c>
      <c r="B706" s="50" t="s">
        <v>2046</v>
      </c>
      <c r="C706" s="50" t="s">
        <v>2047</v>
      </c>
      <c r="D706" s="50" t="s">
        <v>37</v>
      </c>
      <c r="E706" s="51">
        <v>45492</v>
      </c>
      <c r="F706" s="50" t="s">
        <v>72</v>
      </c>
      <c r="G706" s="50" t="s">
        <v>2048</v>
      </c>
      <c r="H706" s="50" t="s">
        <v>2049</v>
      </c>
      <c r="I706" s="50" t="s">
        <v>90</v>
      </c>
      <c r="J706" s="50" t="s">
        <v>1117</v>
      </c>
      <c r="K706" s="53">
        <v>6352.5</v>
      </c>
      <c r="L706" s="50"/>
    </row>
    <row r="707" spans="1:12" x14ac:dyDescent="0.25">
      <c r="A707" s="50" t="s">
        <v>1110</v>
      </c>
      <c r="B707" s="50" t="s">
        <v>2050</v>
      </c>
      <c r="C707" s="50" t="s">
        <v>2047</v>
      </c>
      <c r="D707" s="50" t="s">
        <v>37</v>
      </c>
      <c r="E707" s="51">
        <v>45492</v>
      </c>
      <c r="F707" s="50" t="s">
        <v>72</v>
      </c>
      <c r="G707" s="50" t="s">
        <v>2048</v>
      </c>
      <c r="H707" s="50" t="s">
        <v>2049</v>
      </c>
      <c r="I707" s="50" t="s">
        <v>90</v>
      </c>
      <c r="J707" s="50" t="s">
        <v>1117</v>
      </c>
      <c r="K707" s="53">
        <v>6352.5</v>
      </c>
      <c r="L707" s="50"/>
    </row>
    <row r="708" spans="1:12" x14ac:dyDescent="0.25">
      <c r="A708" s="50" t="s">
        <v>1110</v>
      </c>
      <c r="B708" s="50" t="s">
        <v>2051</v>
      </c>
      <c r="C708" s="50" t="s">
        <v>1882</v>
      </c>
      <c r="D708" s="50" t="s">
        <v>37</v>
      </c>
      <c r="E708" s="51">
        <v>45492</v>
      </c>
      <c r="F708" s="50" t="s">
        <v>72</v>
      </c>
      <c r="G708" s="50" t="s">
        <v>396</v>
      </c>
      <c r="H708" s="50" t="s">
        <v>397</v>
      </c>
      <c r="I708" s="50" t="s">
        <v>90</v>
      </c>
      <c r="J708" s="50" t="s">
        <v>1117</v>
      </c>
      <c r="K708" s="53">
        <v>3811.5</v>
      </c>
      <c r="L708" s="50"/>
    </row>
    <row r="709" spans="1:12" x14ac:dyDescent="0.25">
      <c r="A709" s="50" t="s">
        <v>1110</v>
      </c>
      <c r="B709" s="50" t="s">
        <v>2052</v>
      </c>
      <c r="C709" s="50" t="s">
        <v>2053</v>
      </c>
      <c r="D709" s="50" t="s">
        <v>37</v>
      </c>
      <c r="E709" s="51">
        <v>45495</v>
      </c>
      <c r="F709" s="50" t="s">
        <v>72</v>
      </c>
      <c r="G709" s="50" t="s">
        <v>302</v>
      </c>
      <c r="H709" s="50" t="s">
        <v>303</v>
      </c>
      <c r="I709" s="50" t="s">
        <v>141</v>
      </c>
      <c r="J709" s="50" t="s">
        <v>1216</v>
      </c>
      <c r="K709" s="53">
        <v>11123.53</v>
      </c>
      <c r="L709" s="50"/>
    </row>
    <row r="710" spans="1:12" x14ac:dyDescent="0.25">
      <c r="A710" s="50" t="s">
        <v>1110</v>
      </c>
      <c r="B710" s="50" t="s">
        <v>2054</v>
      </c>
      <c r="C710" s="50" t="s">
        <v>2053</v>
      </c>
      <c r="D710" s="50" t="s">
        <v>37</v>
      </c>
      <c r="E710" s="51">
        <v>45495</v>
      </c>
      <c r="F710" s="50" t="s">
        <v>72</v>
      </c>
      <c r="G710" s="50" t="s">
        <v>302</v>
      </c>
      <c r="H710" s="50" t="s">
        <v>303</v>
      </c>
      <c r="I710" s="50" t="s">
        <v>141</v>
      </c>
      <c r="J710" s="50" t="s">
        <v>1216</v>
      </c>
      <c r="K710" s="53">
        <v>11123.53</v>
      </c>
      <c r="L710" s="50"/>
    </row>
    <row r="711" spans="1:12" x14ac:dyDescent="0.25">
      <c r="A711" s="50" t="s">
        <v>1110</v>
      </c>
      <c r="B711" s="50" t="s">
        <v>2055</v>
      </c>
      <c r="C711" s="50" t="s">
        <v>2056</v>
      </c>
      <c r="D711" s="50" t="s">
        <v>37</v>
      </c>
      <c r="E711" s="51">
        <v>45504</v>
      </c>
      <c r="F711" s="50" t="s">
        <v>72</v>
      </c>
      <c r="G711" s="50" t="s">
        <v>260</v>
      </c>
      <c r="H711" s="50" t="s">
        <v>261</v>
      </c>
      <c r="I711" s="50" t="s">
        <v>141</v>
      </c>
      <c r="J711" s="50" t="s">
        <v>1216</v>
      </c>
      <c r="K711" s="53">
        <v>12438.8</v>
      </c>
      <c r="L711" s="50"/>
    </row>
    <row r="712" spans="1:12" x14ac:dyDescent="0.25">
      <c r="A712" s="50" t="s">
        <v>1110</v>
      </c>
      <c r="B712" s="50" t="s">
        <v>2057</v>
      </c>
      <c r="C712" s="50" t="s">
        <v>2058</v>
      </c>
      <c r="D712" s="50" t="s">
        <v>37</v>
      </c>
      <c r="E712" s="51">
        <v>45504</v>
      </c>
      <c r="F712" s="50" t="s">
        <v>72</v>
      </c>
      <c r="G712" s="50" t="s">
        <v>260</v>
      </c>
      <c r="H712" s="50" t="s">
        <v>261</v>
      </c>
      <c r="I712" s="50" t="s">
        <v>141</v>
      </c>
      <c r="J712" s="50" t="s">
        <v>1216</v>
      </c>
      <c r="K712" s="53">
        <v>5259.87</v>
      </c>
      <c r="L712" s="50"/>
    </row>
    <row r="713" spans="1:12" x14ac:dyDescent="0.25">
      <c r="A713" s="50" t="s">
        <v>1110</v>
      </c>
      <c r="B713" s="50" t="s">
        <v>2059</v>
      </c>
      <c r="C713" s="50" t="s">
        <v>1439</v>
      </c>
      <c r="D713" s="50" t="s">
        <v>37</v>
      </c>
      <c r="E713" s="51">
        <v>45516</v>
      </c>
      <c r="F713" s="50" t="s">
        <v>72</v>
      </c>
      <c r="G713" s="50" t="s">
        <v>123</v>
      </c>
      <c r="H713" s="50" t="s">
        <v>124</v>
      </c>
      <c r="I713" s="50" t="s">
        <v>593</v>
      </c>
      <c r="J713" s="50" t="s">
        <v>1117</v>
      </c>
      <c r="K713" s="53">
        <v>3206.5</v>
      </c>
      <c r="L713" s="50"/>
    </row>
    <row r="714" spans="1:12" x14ac:dyDescent="0.25">
      <c r="A714" s="50" t="s">
        <v>1110</v>
      </c>
      <c r="B714" s="50" t="s">
        <v>2060</v>
      </c>
      <c r="C714" s="50" t="s">
        <v>2061</v>
      </c>
      <c r="D714" s="50" t="s">
        <v>37</v>
      </c>
      <c r="E714" s="51">
        <v>45516</v>
      </c>
      <c r="F714" s="50" t="s">
        <v>72</v>
      </c>
      <c r="G714" s="50" t="s">
        <v>274</v>
      </c>
      <c r="H714" s="50" t="s">
        <v>275</v>
      </c>
      <c r="I714" s="50" t="s">
        <v>90</v>
      </c>
      <c r="J714" s="50" t="s">
        <v>1117</v>
      </c>
      <c r="K714" s="53">
        <v>13975.5</v>
      </c>
      <c r="L714" s="50"/>
    </row>
    <row r="715" spans="1:12" x14ac:dyDescent="0.25">
      <c r="A715" s="50" t="s">
        <v>1110</v>
      </c>
      <c r="B715" s="50" t="s">
        <v>2062</v>
      </c>
      <c r="C715" s="50" t="s">
        <v>2061</v>
      </c>
      <c r="D715" s="50" t="s">
        <v>37</v>
      </c>
      <c r="E715" s="51">
        <v>45516</v>
      </c>
      <c r="F715" s="50" t="s">
        <v>72</v>
      </c>
      <c r="G715" s="50" t="s">
        <v>274</v>
      </c>
      <c r="H715" s="50" t="s">
        <v>275</v>
      </c>
      <c r="I715" s="50" t="s">
        <v>90</v>
      </c>
      <c r="J715" s="50" t="s">
        <v>1117</v>
      </c>
      <c r="K715" s="53">
        <v>13975.5</v>
      </c>
      <c r="L715" s="50"/>
    </row>
    <row r="716" spans="1:12" x14ac:dyDescent="0.25">
      <c r="A716" s="50" t="s">
        <v>1110</v>
      </c>
      <c r="B716" s="50" t="s">
        <v>2063</v>
      </c>
      <c r="C716" s="50" t="s">
        <v>1292</v>
      </c>
      <c r="D716" s="50" t="s">
        <v>37</v>
      </c>
      <c r="E716" s="51">
        <v>45516</v>
      </c>
      <c r="F716" s="50" t="s">
        <v>72</v>
      </c>
      <c r="G716" s="50" t="s">
        <v>396</v>
      </c>
      <c r="H716" s="50" t="s">
        <v>397</v>
      </c>
      <c r="I716" s="50" t="s">
        <v>90</v>
      </c>
      <c r="J716" s="50" t="s">
        <v>1117</v>
      </c>
      <c r="K716" s="53">
        <v>9569.65</v>
      </c>
      <c r="L716" s="50"/>
    </row>
    <row r="717" spans="1:12" x14ac:dyDescent="0.25">
      <c r="A717" s="50" t="s">
        <v>1110</v>
      </c>
      <c r="B717" s="50" t="s">
        <v>2064</v>
      </c>
      <c r="C717" s="50" t="s">
        <v>1292</v>
      </c>
      <c r="D717" s="50" t="s">
        <v>37</v>
      </c>
      <c r="E717" s="51">
        <v>45516</v>
      </c>
      <c r="F717" s="50" t="s">
        <v>72</v>
      </c>
      <c r="G717" s="50" t="s">
        <v>396</v>
      </c>
      <c r="H717" s="50" t="s">
        <v>397</v>
      </c>
      <c r="I717" s="50" t="s">
        <v>90</v>
      </c>
      <c r="J717" s="50" t="s">
        <v>1117</v>
      </c>
      <c r="K717" s="53">
        <v>9569.65</v>
      </c>
      <c r="L717" s="50"/>
    </row>
    <row r="718" spans="1:12" x14ac:dyDescent="0.25">
      <c r="A718" s="50" t="s">
        <v>1110</v>
      </c>
      <c r="B718" s="50" t="s">
        <v>2065</v>
      </c>
      <c r="C718" s="50" t="s">
        <v>2066</v>
      </c>
      <c r="D718" s="50" t="s">
        <v>37</v>
      </c>
      <c r="E718" s="51">
        <v>45516</v>
      </c>
      <c r="F718" s="50" t="s">
        <v>72</v>
      </c>
      <c r="G718" s="50" t="s">
        <v>170</v>
      </c>
      <c r="H718" s="50" t="s">
        <v>171</v>
      </c>
      <c r="I718" s="50" t="s">
        <v>90</v>
      </c>
      <c r="J718" s="50" t="s">
        <v>1114</v>
      </c>
      <c r="K718" s="53">
        <v>36300</v>
      </c>
      <c r="L718" s="50"/>
    </row>
    <row r="719" spans="1:12" x14ac:dyDescent="0.25">
      <c r="A719" s="50" t="s">
        <v>1110</v>
      </c>
      <c r="B719" s="50" t="s">
        <v>2067</v>
      </c>
      <c r="C719" s="50" t="s">
        <v>2066</v>
      </c>
      <c r="D719" s="50" t="s">
        <v>37</v>
      </c>
      <c r="E719" s="51">
        <v>45516</v>
      </c>
      <c r="F719" s="50" t="s">
        <v>72</v>
      </c>
      <c r="G719" s="50" t="s">
        <v>2068</v>
      </c>
      <c r="H719" s="50" t="s">
        <v>2069</v>
      </c>
      <c r="I719" s="50" t="s">
        <v>90</v>
      </c>
      <c r="J719" s="50" t="s">
        <v>1114</v>
      </c>
      <c r="K719" s="53">
        <v>36300</v>
      </c>
      <c r="L719" s="50"/>
    </row>
    <row r="720" spans="1:12" x14ac:dyDescent="0.25">
      <c r="A720" s="50" t="s">
        <v>1110</v>
      </c>
      <c r="B720" s="50" t="s">
        <v>2070</v>
      </c>
      <c r="C720" s="50" t="s">
        <v>2066</v>
      </c>
      <c r="D720" s="50" t="s">
        <v>37</v>
      </c>
      <c r="E720" s="51">
        <v>45516</v>
      </c>
      <c r="F720" s="50" t="s">
        <v>72</v>
      </c>
      <c r="G720" s="50" t="s">
        <v>2068</v>
      </c>
      <c r="H720" s="50" t="s">
        <v>2069</v>
      </c>
      <c r="I720" s="50" t="s">
        <v>90</v>
      </c>
      <c r="J720" s="50" t="s">
        <v>1114</v>
      </c>
      <c r="K720" s="53">
        <v>36300</v>
      </c>
      <c r="L720" s="50"/>
    </row>
    <row r="721" spans="1:12" x14ac:dyDescent="0.25">
      <c r="A721" s="50" t="s">
        <v>1110</v>
      </c>
      <c r="B721" s="50" t="s">
        <v>2071</v>
      </c>
      <c r="C721" s="50" t="s">
        <v>2072</v>
      </c>
      <c r="D721" s="50" t="s">
        <v>37</v>
      </c>
      <c r="E721" s="51">
        <v>45534</v>
      </c>
      <c r="F721" s="50" t="s">
        <v>72</v>
      </c>
      <c r="G721" s="50" t="s">
        <v>123</v>
      </c>
      <c r="H721" s="50" t="s">
        <v>124</v>
      </c>
      <c r="I721" s="50" t="s">
        <v>141</v>
      </c>
      <c r="J721" s="50" t="s">
        <v>1216</v>
      </c>
      <c r="K721" s="53">
        <v>14399</v>
      </c>
      <c r="L721" s="50"/>
    </row>
    <row r="722" spans="1:12" x14ac:dyDescent="0.25">
      <c r="A722" s="50" t="s">
        <v>1110</v>
      </c>
      <c r="B722" s="50" t="s">
        <v>2073</v>
      </c>
      <c r="C722" s="50" t="s">
        <v>2074</v>
      </c>
      <c r="D722" s="50" t="s">
        <v>37</v>
      </c>
      <c r="E722" s="51">
        <v>45534</v>
      </c>
      <c r="F722" s="50" t="s">
        <v>72</v>
      </c>
      <c r="G722" s="50" t="s">
        <v>270</v>
      </c>
      <c r="H722" s="50" t="s">
        <v>271</v>
      </c>
      <c r="I722" s="50" t="s">
        <v>141</v>
      </c>
      <c r="J722" s="50" t="s">
        <v>1216</v>
      </c>
      <c r="K722" s="53">
        <v>12161.86</v>
      </c>
      <c r="L722" s="50"/>
    </row>
    <row r="723" spans="1:12" x14ac:dyDescent="0.25">
      <c r="A723" s="50" t="s">
        <v>1110</v>
      </c>
      <c r="B723" s="50" t="s">
        <v>2075</v>
      </c>
      <c r="C723" s="50" t="s">
        <v>2074</v>
      </c>
      <c r="D723" s="50" t="s">
        <v>37</v>
      </c>
      <c r="E723" s="51">
        <v>45534</v>
      </c>
      <c r="F723" s="50" t="s">
        <v>72</v>
      </c>
      <c r="G723" s="50" t="s">
        <v>270</v>
      </c>
      <c r="H723" s="50" t="s">
        <v>271</v>
      </c>
      <c r="I723" s="50" t="s">
        <v>141</v>
      </c>
      <c r="J723" s="50" t="s">
        <v>1216</v>
      </c>
      <c r="K723" s="53">
        <v>12161.85</v>
      </c>
      <c r="L723" s="50"/>
    </row>
    <row r="724" spans="1:12" x14ac:dyDescent="0.25">
      <c r="A724" s="50" t="s">
        <v>1110</v>
      </c>
      <c r="B724" s="50" t="s">
        <v>2076</v>
      </c>
      <c r="C724" s="50" t="s">
        <v>1689</v>
      </c>
      <c r="D724" s="50" t="s">
        <v>37</v>
      </c>
      <c r="E724" s="51">
        <v>45540</v>
      </c>
      <c r="F724" s="50" t="s">
        <v>72</v>
      </c>
      <c r="G724" s="50" t="s">
        <v>462</v>
      </c>
      <c r="H724" s="50" t="s">
        <v>463</v>
      </c>
      <c r="I724" s="50" t="s">
        <v>90</v>
      </c>
      <c r="J724" s="50" t="s">
        <v>1117</v>
      </c>
      <c r="K724" s="53">
        <v>5500</v>
      </c>
      <c r="L724" s="50"/>
    </row>
    <row r="725" spans="1:12" x14ac:dyDescent="0.25">
      <c r="A725" s="50" t="s">
        <v>1110</v>
      </c>
      <c r="B725" s="50" t="s">
        <v>2077</v>
      </c>
      <c r="C725" s="50" t="s">
        <v>1689</v>
      </c>
      <c r="D725" s="50" t="s">
        <v>37</v>
      </c>
      <c r="E725" s="51">
        <v>45540</v>
      </c>
      <c r="F725" s="50" t="s">
        <v>72</v>
      </c>
      <c r="G725" s="50" t="s">
        <v>462</v>
      </c>
      <c r="H725" s="50" t="s">
        <v>463</v>
      </c>
      <c r="I725" s="50" t="s">
        <v>90</v>
      </c>
      <c r="J725" s="50" t="s">
        <v>1117</v>
      </c>
      <c r="K725" s="53">
        <v>5500</v>
      </c>
      <c r="L725" s="50"/>
    </row>
    <row r="726" spans="1:12" x14ac:dyDescent="0.25">
      <c r="A726" s="50" t="s">
        <v>1110</v>
      </c>
      <c r="B726" s="50" t="s">
        <v>2078</v>
      </c>
      <c r="C726" s="50" t="s">
        <v>1689</v>
      </c>
      <c r="D726" s="50" t="s">
        <v>37</v>
      </c>
      <c r="E726" s="51">
        <v>45540</v>
      </c>
      <c r="F726" s="50" t="s">
        <v>72</v>
      </c>
      <c r="G726" s="50" t="s">
        <v>462</v>
      </c>
      <c r="H726" s="50" t="s">
        <v>463</v>
      </c>
      <c r="I726" s="50" t="s">
        <v>90</v>
      </c>
      <c r="J726" s="50" t="s">
        <v>1117</v>
      </c>
      <c r="K726" s="53">
        <v>5500</v>
      </c>
      <c r="L726" s="50"/>
    </row>
    <row r="727" spans="1:12" x14ac:dyDescent="0.25">
      <c r="A727" s="50" t="s">
        <v>1110</v>
      </c>
      <c r="B727" s="50" t="s">
        <v>2079</v>
      </c>
      <c r="C727" s="50" t="s">
        <v>1689</v>
      </c>
      <c r="D727" s="50" t="s">
        <v>37</v>
      </c>
      <c r="E727" s="51">
        <v>45540</v>
      </c>
      <c r="F727" s="50" t="s">
        <v>72</v>
      </c>
      <c r="G727" s="50" t="s">
        <v>462</v>
      </c>
      <c r="H727" s="50" t="s">
        <v>463</v>
      </c>
      <c r="I727" s="50" t="s">
        <v>90</v>
      </c>
      <c r="J727" s="50" t="s">
        <v>1117</v>
      </c>
      <c r="K727" s="53">
        <v>5500</v>
      </c>
      <c r="L727" s="50"/>
    </row>
    <row r="728" spans="1:12" x14ac:dyDescent="0.25">
      <c r="A728" s="50" t="s">
        <v>1110</v>
      </c>
      <c r="B728" s="50" t="s">
        <v>2080</v>
      </c>
      <c r="C728" s="50" t="s">
        <v>1689</v>
      </c>
      <c r="D728" s="50" t="s">
        <v>37</v>
      </c>
      <c r="E728" s="51">
        <v>45540</v>
      </c>
      <c r="F728" s="50" t="s">
        <v>72</v>
      </c>
      <c r="G728" s="50" t="s">
        <v>462</v>
      </c>
      <c r="H728" s="50" t="s">
        <v>463</v>
      </c>
      <c r="I728" s="50" t="s">
        <v>90</v>
      </c>
      <c r="J728" s="50" t="s">
        <v>1117</v>
      </c>
      <c r="K728" s="53">
        <v>5500</v>
      </c>
      <c r="L728" s="50"/>
    </row>
    <row r="729" spans="1:12" x14ac:dyDescent="0.25">
      <c r="A729" s="50" t="s">
        <v>1110</v>
      </c>
      <c r="B729" s="50" t="s">
        <v>2081</v>
      </c>
      <c r="C729" s="50" t="s">
        <v>1689</v>
      </c>
      <c r="D729" s="50" t="s">
        <v>37</v>
      </c>
      <c r="E729" s="51">
        <v>45540</v>
      </c>
      <c r="F729" s="50" t="s">
        <v>72</v>
      </c>
      <c r="G729" s="50" t="s">
        <v>462</v>
      </c>
      <c r="H729" s="50" t="s">
        <v>463</v>
      </c>
      <c r="I729" s="50" t="s">
        <v>90</v>
      </c>
      <c r="J729" s="50" t="s">
        <v>1117</v>
      </c>
      <c r="K729" s="53">
        <v>5500</v>
      </c>
      <c r="L729" s="50"/>
    </row>
    <row r="730" spans="1:12" x14ac:dyDescent="0.25">
      <c r="A730" s="50" t="s">
        <v>1110</v>
      </c>
      <c r="B730" s="50" t="s">
        <v>2082</v>
      </c>
      <c r="C730" s="50" t="s">
        <v>1689</v>
      </c>
      <c r="D730" s="50" t="s">
        <v>37</v>
      </c>
      <c r="E730" s="51">
        <v>45540</v>
      </c>
      <c r="F730" s="50" t="s">
        <v>72</v>
      </c>
      <c r="G730" s="50" t="s">
        <v>462</v>
      </c>
      <c r="H730" s="50" t="s">
        <v>463</v>
      </c>
      <c r="I730" s="50" t="s">
        <v>90</v>
      </c>
      <c r="J730" s="50" t="s">
        <v>1117</v>
      </c>
      <c r="K730" s="53">
        <v>5500</v>
      </c>
      <c r="L730" s="50"/>
    </row>
    <row r="731" spans="1:12" x14ac:dyDescent="0.25">
      <c r="A731" s="50" t="s">
        <v>1110</v>
      </c>
      <c r="B731" s="50" t="s">
        <v>2083</v>
      </c>
      <c r="C731" s="50" t="s">
        <v>1689</v>
      </c>
      <c r="D731" s="50" t="s">
        <v>37</v>
      </c>
      <c r="E731" s="51">
        <v>45540</v>
      </c>
      <c r="F731" s="50" t="s">
        <v>72</v>
      </c>
      <c r="G731" s="50" t="s">
        <v>462</v>
      </c>
      <c r="H731" s="50" t="s">
        <v>463</v>
      </c>
      <c r="I731" s="50" t="s">
        <v>90</v>
      </c>
      <c r="J731" s="50" t="s">
        <v>1117</v>
      </c>
      <c r="K731" s="53">
        <v>5500</v>
      </c>
      <c r="L731" s="50"/>
    </row>
    <row r="732" spans="1:12" x14ac:dyDescent="0.25">
      <c r="A732" s="50" t="s">
        <v>1110</v>
      </c>
      <c r="B732" s="50" t="s">
        <v>2084</v>
      </c>
      <c r="C732" s="50" t="s">
        <v>1689</v>
      </c>
      <c r="D732" s="50" t="s">
        <v>37</v>
      </c>
      <c r="E732" s="51">
        <v>45540</v>
      </c>
      <c r="F732" s="50" t="s">
        <v>72</v>
      </c>
      <c r="G732" s="50" t="s">
        <v>462</v>
      </c>
      <c r="H732" s="50" t="s">
        <v>463</v>
      </c>
      <c r="I732" s="50" t="s">
        <v>90</v>
      </c>
      <c r="J732" s="50" t="s">
        <v>1117</v>
      </c>
      <c r="K732" s="53">
        <v>5500</v>
      </c>
      <c r="L732" s="50"/>
    </row>
    <row r="733" spans="1:12" x14ac:dyDescent="0.25">
      <c r="A733" s="50" t="s">
        <v>1110</v>
      </c>
      <c r="B733" s="50" t="s">
        <v>2085</v>
      </c>
      <c r="C733" s="50" t="s">
        <v>1689</v>
      </c>
      <c r="D733" s="50" t="s">
        <v>37</v>
      </c>
      <c r="E733" s="51">
        <v>45540</v>
      </c>
      <c r="F733" s="50" t="s">
        <v>72</v>
      </c>
      <c r="G733" s="50" t="s">
        <v>462</v>
      </c>
      <c r="H733" s="50" t="s">
        <v>463</v>
      </c>
      <c r="I733" s="50" t="s">
        <v>90</v>
      </c>
      <c r="J733" s="50" t="s">
        <v>1117</v>
      </c>
      <c r="K733" s="53">
        <v>5500</v>
      </c>
      <c r="L733" s="50"/>
    </row>
    <row r="734" spans="1:12" x14ac:dyDescent="0.25">
      <c r="A734" s="50" t="s">
        <v>1110</v>
      </c>
      <c r="B734" s="50" t="s">
        <v>2086</v>
      </c>
      <c r="C734" s="50" t="s">
        <v>1689</v>
      </c>
      <c r="D734" s="50" t="s">
        <v>37</v>
      </c>
      <c r="E734" s="51">
        <v>45540</v>
      </c>
      <c r="F734" s="50" t="s">
        <v>72</v>
      </c>
      <c r="G734" s="50" t="s">
        <v>462</v>
      </c>
      <c r="H734" s="50" t="s">
        <v>463</v>
      </c>
      <c r="I734" s="50" t="s">
        <v>90</v>
      </c>
      <c r="J734" s="50" t="s">
        <v>1117</v>
      </c>
      <c r="K734" s="53">
        <v>5500</v>
      </c>
      <c r="L734" s="50"/>
    </row>
    <row r="735" spans="1:12" x14ac:dyDescent="0.25">
      <c r="A735" s="50" t="s">
        <v>1110</v>
      </c>
      <c r="B735" s="50" t="s">
        <v>2087</v>
      </c>
      <c r="C735" s="50" t="s">
        <v>1689</v>
      </c>
      <c r="D735" s="50" t="s">
        <v>37</v>
      </c>
      <c r="E735" s="51">
        <v>45540</v>
      </c>
      <c r="F735" s="50" t="s">
        <v>72</v>
      </c>
      <c r="G735" s="50" t="s">
        <v>462</v>
      </c>
      <c r="H735" s="50" t="s">
        <v>463</v>
      </c>
      <c r="I735" s="50" t="s">
        <v>90</v>
      </c>
      <c r="J735" s="50" t="s">
        <v>1117</v>
      </c>
      <c r="K735" s="53">
        <v>5500</v>
      </c>
      <c r="L735" s="50"/>
    </row>
    <row r="736" spans="1:12" x14ac:dyDescent="0.25">
      <c r="A736" s="50" t="s">
        <v>1110</v>
      </c>
      <c r="B736" s="50" t="s">
        <v>2088</v>
      </c>
      <c r="C736" s="50" t="s">
        <v>1689</v>
      </c>
      <c r="D736" s="50" t="s">
        <v>37</v>
      </c>
      <c r="E736" s="51">
        <v>45540</v>
      </c>
      <c r="F736" s="50" t="s">
        <v>72</v>
      </c>
      <c r="G736" s="50" t="s">
        <v>462</v>
      </c>
      <c r="H736" s="50" t="s">
        <v>463</v>
      </c>
      <c r="I736" s="50" t="s">
        <v>90</v>
      </c>
      <c r="J736" s="50" t="s">
        <v>1117</v>
      </c>
      <c r="K736" s="53">
        <v>5500</v>
      </c>
      <c r="L736" s="50"/>
    </row>
    <row r="737" spans="1:12" x14ac:dyDescent="0.25">
      <c r="A737" s="50" t="s">
        <v>1110</v>
      </c>
      <c r="B737" s="50" t="s">
        <v>2089</v>
      </c>
      <c r="C737" s="50" t="s">
        <v>1689</v>
      </c>
      <c r="D737" s="50" t="s">
        <v>37</v>
      </c>
      <c r="E737" s="51">
        <v>45540</v>
      </c>
      <c r="F737" s="50" t="s">
        <v>72</v>
      </c>
      <c r="G737" s="50" t="s">
        <v>462</v>
      </c>
      <c r="H737" s="50" t="s">
        <v>463</v>
      </c>
      <c r="I737" s="50" t="s">
        <v>90</v>
      </c>
      <c r="J737" s="50" t="s">
        <v>1117</v>
      </c>
      <c r="K737" s="53">
        <v>5500</v>
      </c>
      <c r="L737" s="50"/>
    </row>
    <row r="738" spans="1:12" x14ac:dyDescent="0.25">
      <c r="A738" s="50" t="s">
        <v>1110</v>
      </c>
      <c r="B738" s="50" t="s">
        <v>2090</v>
      </c>
      <c r="C738" s="50" t="s">
        <v>1689</v>
      </c>
      <c r="D738" s="50" t="s">
        <v>37</v>
      </c>
      <c r="E738" s="51">
        <v>45540</v>
      </c>
      <c r="F738" s="50" t="s">
        <v>72</v>
      </c>
      <c r="G738" s="50" t="s">
        <v>462</v>
      </c>
      <c r="H738" s="50" t="s">
        <v>463</v>
      </c>
      <c r="I738" s="50" t="s">
        <v>90</v>
      </c>
      <c r="J738" s="50" t="s">
        <v>1117</v>
      </c>
      <c r="K738" s="53">
        <v>5500</v>
      </c>
      <c r="L738" s="50"/>
    </row>
    <row r="739" spans="1:12" x14ac:dyDescent="0.25">
      <c r="A739" s="50" t="s">
        <v>1110</v>
      </c>
      <c r="B739" s="50" t="s">
        <v>2091</v>
      </c>
      <c r="C739" s="50" t="s">
        <v>1689</v>
      </c>
      <c r="D739" s="50" t="s">
        <v>37</v>
      </c>
      <c r="E739" s="51">
        <v>45540</v>
      </c>
      <c r="F739" s="50" t="s">
        <v>72</v>
      </c>
      <c r="G739" s="50" t="s">
        <v>462</v>
      </c>
      <c r="H739" s="50" t="s">
        <v>463</v>
      </c>
      <c r="I739" s="50" t="s">
        <v>90</v>
      </c>
      <c r="J739" s="50" t="s">
        <v>1117</v>
      </c>
      <c r="K739" s="53">
        <v>5500</v>
      </c>
      <c r="L739" s="50"/>
    </row>
    <row r="740" spans="1:12" x14ac:dyDescent="0.25">
      <c r="A740" s="50" t="s">
        <v>1110</v>
      </c>
      <c r="B740" s="50" t="s">
        <v>2092</v>
      </c>
      <c r="C740" s="50" t="s">
        <v>1689</v>
      </c>
      <c r="D740" s="50" t="s">
        <v>37</v>
      </c>
      <c r="E740" s="51">
        <v>45540</v>
      </c>
      <c r="F740" s="50" t="s">
        <v>72</v>
      </c>
      <c r="G740" s="50" t="s">
        <v>462</v>
      </c>
      <c r="H740" s="50" t="s">
        <v>463</v>
      </c>
      <c r="I740" s="50" t="s">
        <v>90</v>
      </c>
      <c r="J740" s="50" t="s">
        <v>1117</v>
      </c>
      <c r="K740" s="53">
        <v>5500</v>
      </c>
      <c r="L740" s="50"/>
    </row>
    <row r="741" spans="1:12" x14ac:dyDescent="0.25">
      <c r="A741" s="50" t="s">
        <v>1110</v>
      </c>
      <c r="B741" s="50" t="s">
        <v>2093</v>
      </c>
      <c r="C741" s="50" t="s">
        <v>1689</v>
      </c>
      <c r="D741" s="50" t="s">
        <v>37</v>
      </c>
      <c r="E741" s="51">
        <v>45540</v>
      </c>
      <c r="F741" s="50" t="s">
        <v>72</v>
      </c>
      <c r="G741" s="50" t="s">
        <v>462</v>
      </c>
      <c r="H741" s="50" t="s">
        <v>463</v>
      </c>
      <c r="I741" s="50" t="s">
        <v>90</v>
      </c>
      <c r="J741" s="50" t="s">
        <v>1117</v>
      </c>
      <c r="K741" s="53">
        <v>5500</v>
      </c>
      <c r="L741" s="50"/>
    </row>
    <row r="742" spans="1:12" x14ac:dyDescent="0.25">
      <c r="A742" s="50" t="s">
        <v>1110</v>
      </c>
      <c r="B742" s="50" t="s">
        <v>2094</v>
      </c>
      <c r="C742" s="50" t="s">
        <v>1689</v>
      </c>
      <c r="D742" s="50" t="s">
        <v>37</v>
      </c>
      <c r="E742" s="51">
        <v>45540</v>
      </c>
      <c r="F742" s="50" t="s">
        <v>72</v>
      </c>
      <c r="G742" s="50" t="s">
        <v>462</v>
      </c>
      <c r="H742" s="50" t="s">
        <v>463</v>
      </c>
      <c r="I742" s="50" t="s">
        <v>90</v>
      </c>
      <c r="J742" s="50" t="s">
        <v>1117</v>
      </c>
      <c r="K742" s="53">
        <v>5500</v>
      </c>
      <c r="L742" s="50"/>
    </row>
    <row r="743" spans="1:12" x14ac:dyDescent="0.25">
      <c r="A743" s="50" t="s">
        <v>1110</v>
      </c>
      <c r="B743" s="50" t="s">
        <v>2095</v>
      </c>
      <c r="C743" s="50" t="s">
        <v>1689</v>
      </c>
      <c r="D743" s="50" t="s">
        <v>37</v>
      </c>
      <c r="E743" s="51">
        <v>45540</v>
      </c>
      <c r="F743" s="50" t="s">
        <v>72</v>
      </c>
      <c r="G743" s="50" t="s">
        <v>462</v>
      </c>
      <c r="H743" s="50" t="s">
        <v>463</v>
      </c>
      <c r="I743" s="50" t="s">
        <v>90</v>
      </c>
      <c r="J743" s="50" t="s">
        <v>1117</v>
      </c>
      <c r="K743" s="53">
        <v>5500</v>
      </c>
      <c r="L743" s="50"/>
    </row>
    <row r="744" spans="1:12" x14ac:dyDescent="0.25">
      <c r="A744" s="50" t="s">
        <v>1110</v>
      </c>
      <c r="B744" s="50" t="s">
        <v>2096</v>
      </c>
      <c r="C744" s="50" t="s">
        <v>1689</v>
      </c>
      <c r="D744" s="50" t="s">
        <v>37</v>
      </c>
      <c r="E744" s="51">
        <v>45540</v>
      </c>
      <c r="F744" s="50" t="s">
        <v>72</v>
      </c>
      <c r="G744" s="50" t="s">
        <v>462</v>
      </c>
      <c r="H744" s="50" t="s">
        <v>463</v>
      </c>
      <c r="I744" s="50" t="s">
        <v>90</v>
      </c>
      <c r="J744" s="50" t="s">
        <v>1117</v>
      </c>
      <c r="K744" s="53">
        <v>5500</v>
      </c>
      <c r="L744" s="50"/>
    </row>
    <row r="745" spans="1:12" x14ac:dyDescent="0.25">
      <c r="A745" s="50" t="s">
        <v>1110</v>
      </c>
      <c r="B745" s="50" t="s">
        <v>2097</v>
      </c>
      <c r="C745" s="50" t="s">
        <v>1689</v>
      </c>
      <c r="D745" s="50" t="s">
        <v>37</v>
      </c>
      <c r="E745" s="51">
        <v>45540</v>
      </c>
      <c r="F745" s="50" t="s">
        <v>72</v>
      </c>
      <c r="G745" s="50" t="s">
        <v>462</v>
      </c>
      <c r="H745" s="50" t="s">
        <v>463</v>
      </c>
      <c r="I745" s="50" t="s">
        <v>90</v>
      </c>
      <c r="J745" s="50" t="s">
        <v>1117</v>
      </c>
      <c r="K745" s="53">
        <v>5500</v>
      </c>
      <c r="L745" s="50"/>
    </row>
    <row r="746" spans="1:12" x14ac:dyDescent="0.25">
      <c r="A746" s="50" t="s">
        <v>1110</v>
      </c>
      <c r="B746" s="50" t="s">
        <v>2098</v>
      </c>
      <c r="C746" s="50" t="s">
        <v>1689</v>
      </c>
      <c r="D746" s="50" t="s">
        <v>37</v>
      </c>
      <c r="E746" s="51">
        <v>45540</v>
      </c>
      <c r="F746" s="50" t="s">
        <v>72</v>
      </c>
      <c r="G746" s="50" t="s">
        <v>462</v>
      </c>
      <c r="H746" s="50" t="s">
        <v>463</v>
      </c>
      <c r="I746" s="50" t="s">
        <v>90</v>
      </c>
      <c r="J746" s="50" t="s">
        <v>1117</v>
      </c>
      <c r="K746" s="53">
        <v>5500</v>
      </c>
      <c r="L746" s="50"/>
    </row>
    <row r="747" spans="1:12" x14ac:dyDescent="0.25">
      <c r="A747" s="50" t="s">
        <v>1110</v>
      </c>
      <c r="B747" s="50" t="s">
        <v>2099</v>
      </c>
      <c r="C747" s="50" t="s">
        <v>1689</v>
      </c>
      <c r="D747" s="50" t="s">
        <v>37</v>
      </c>
      <c r="E747" s="51">
        <v>45540</v>
      </c>
      <c r="F747" s="50" t="s">
        <v>72</v>
      </c>
      <c r="G747" s="50" t="s">
        <v>462</v>
      </c>
      <c r="H747" s="50" t="s">
        <v>463</v>
      </c>
      <c r="I747" s="50" t="s">
        <v>90</v>
      </c>
      <c r="J747" s="50" t="s">
        <v>1117</v>
      </c>
      <c r="K747" s="53">
        <v>5500</v>
      </c>
      <c r="L747" s="50"/>
    </row>
    <row r="748" spans="1:12" x14ac:dyDescent="0.25">
      <c r="A748" s="50" t="s">
        <v>1110</v>
      </c>
      <c r="B748" s="50" t="s">
        <v>2100</v>
      </c>
      <c r="C748" s="50" t="s">
        <v>1689</v>
      </c>
      <c r="D748" s="50" t="s">
        <v>37</v>
      </c>
      <c r="E748" s="51">
        <v>45540</v>
      </c>
      <c r="F748" s="50" t="s">
        <v>72</v>
      </c>
      <c r="G748" s="50" t="s">
        <v>462</v>
      </c>
      <c r="H748" s="50" t="s">
        <v>463</v>
      </c>
      <c r="I748" s="50" t="s">
        <v>90</v>
      </c>
      <c r="J748" s="50" t="s">
        <v>1117</v>
      </c>
      <c r="K748" s="53">
        <v>5500</v>
      </c>
      <c r="L748" s="50"/>
    </row>
    <row r="749" spans="1:12" x14ac:dyDescent="0.25">
      <c r="A749" s="50" t="s">
        <v>1110</v>
      </c>
      <c r="B749" s="50" t="s">
        <v>2101</v>
      </c>
      <c r="C749" s="50" t="s">
        <v>1689</v>
      </c>
      <c r="D749" s="50" t="s">
        <v>37</v>
      </c>
      <c r="E749" s="51">
        <v>45540</v>
      </c>
      <c r="F749" s="50" t="s">
        <v>72</v>
      </c>
      <c r="G749" s="50" t="s">
        <v>462</v>
      </c>
      <c r="H749" s="50" t="s">
        <v>463</v>
      </c>
      <c r="I749" s="50" t="s">
        <v>90</v>
      </c>
      <c r="J749" s="50" t="s">
        <v>1117</v>
      </c>
      <c r="K749" s="53">
        <v>5500</v>
      </c>
      <c r="L749" s="50"/>
    </row>
    <row r="750" spans="1:12" x14ac:dyDescent="0.25">
      <c r="A750" s="50" t="s">
        <v>1110</v>
      </c>
      <c r="B750" s="50" t="s">
        <v>2102</v>
      </c>
      <c r="C750" s="50" t="s">
        <v>1689</v>
      </c>
      <c r="D750" s="50" t="s">
        <v>37</v>
      </c>
      <c r="E750" s="51">
        <v>45540</v>
      </c>
      <c r="F750" s="50" t="s">
        <v>72</v>
      </c>
      <c r="G750" s="50" t="s">
        <v>462</v>
      </c>
      <c r="H750" s="50" t="s">
        <v>463</v>
      </c>
      <c r="I750" s="50" t="s">
        <v>90</v>
      </c>
      <c r="J750" s="50" t="s">
        <v>1117</v>
      </c>
      <c r="K750" s="53">
        <v>5500</v>
      </c>
      <c r="L750" s="50"/>
    </row>
    <row r="751" spans="1:12" x14ac:dyDescent="0.25">
      <c r="A751" s="50" t="s">
        <v>1110</v>
      </c>
      <c r="B751" s="50" t="s">
        <v>2103</v>
      </c>
      <c r="C751" s="50" t="s">
        <v>1689</v>
      </c>
      <c r="D751" s="50" t="s">
        <v>37</v>
      </c>
      <c r="E751" s="51">
        <v>45540</v>
      </c>
      <c r="F751" s="50" t="s">
        <v>72</v>
      </c>
      <c r="G751" s="50" t="s">
        <v>462</v>
      </c>
      <c r="H751" s="50" t="s">
        <v>463</v>
      </c>
      <c r="I751" s="50" t="s">
        <v>90</v>
      </c>
      <c r="J751" s="50" t="s">
        <v>1117</v>
      </c>
      <c r="K751" s="53">
        <v>5500</v>
      </c>
      <c r="L751" s="50"/>
    </row>
    <row r="752" spans="1:12" x14ac:dyDescent="0.25">
      <c r="A752" s="50" t="s">
        <v>1110</v>
      </c>
      <c r="B752" s="50" t="s">
        <v>2104</v>
      </c>
      <c r="C752" s="50" t="s">
        <v>1689</v>
      </c>
      <c r="D752" s="50" t="s">
        <v>37</v>
      </c>
      <c r="E752" s="51">
        <v>45540</v>
      </c>
      <c r="F752" s="50" t="s">
        <v>72</v>
      </c>
      <c r="G752" s="50" t="s">
        <v>462</v>
      </c>
      <c r="H752" s="50" t="s">
        <v>463</v>
      </c>
      <c r="I752" s="50" t="s">
        <v>90</v>
      </c>
      <c r="J752" s="50" t="s">
        <v>1117</v>
      </c>
      <c r="K752" s="53">
        <v>5500</v>
      </c>
      <c r="L752" s="50"/>
    </row>
    <row r="753" spans="1:12" x14ac:dyDescent="0.25">
      <c r="A753" s="50" t="s">
        <v>1110</v>
      </c>
      <c r="B753" s="50" t="s">
        <v>2105</v>
      </c>
      <c r="C753" s="50" t="s">
        <v>1689</v>
      </c>
      <c r="D753" s="50" t="s">
        <v>37</v>
      </c>
      <c r="E753" s="51">
        <v>45540</v>
      </c>
      <c r="F753" s="50" t="s">
        <v>72</v>
      </c>
      <c r="G753" s="50" t="s">
        <v>462</v>
      </c>
      <c r="H753" s="50" t="s">
        <v>463</v>
      </c>
      <c r="I753" s="50" t="s">
        <v>90</v>
      </c>
      <c r="J753" s="50" t="s">
        <v>1117</v>
      </c>
      <c r="K753" s="53">
        <v>5500</v>
      </c>
      <c r="L753" s="50"/>
    </row>
    <row r="754" spans="1:12" x14ac:dyDescent="0.25">
      <c r="A754" s="50" t="s">
        <v>1110</v>
      </c>
      <c r="B754" s="50" t="s">
        <v>2106</v>
      </c>
      <c r="C754" s="50" t="s">
        <v>1689</v>
      </c>
      <c r="D754" s="50" t="s">
        <v>37</v>
      </c>
      <c r="E754" s="51">
        <v>45540</v>
      </c>
      <c r="F754" s="50" t="s">
        <v>72</v>
      </c>
      <c r="G754" s="50" t="s">
        <v>462</v>
      </c>
      <c r="H754" s="50" t="s">
        <v>463</v>
      </c>
      <c r="I754" s="50" t="s">
        <v>90</v>
      </c>
      <c r="J754" s="50" t="s">
        <v>1117</v>
      </c>
      <c r="K754" s="53">
        <v>5500</v>
      </c>
      <c r="L754" s="50"/>
    </row>
    <row r="755" spans="1:12" x14ac:dyDescent="0.25">
      <c r="A755" s="50" t="s">
        <v>1110</v>
      </c>
      <c r="B755" s="50" t="s">
        <v>2107</v>
      </c>
      <c r="C755" s="50" t="s">
        <v>1689</v>
      </c>
      <c r="D755" s="50" t="s">
        <v>37</v>
      </c>
      <c r="E755" s="51">
        <v>45540</v>
      </c>
      <c r="F755" s="50" t="s">
        <v>72</v>
      </c>
      <c r="G755" s="50" t="s">
        <v>462</v>
      </c>
      <c r="H755" s="50" t="s">
        <v>463</v>
      </c>
      <c r="I755" s="50" t="s">
        <v>90</v>
      </c>
      <c r="J755" s="50" t="s">
        <v>1117</v>
      </c>
      <c r="K755" s="53">
        <v>5500</v>
      </c>
      <c r="L755" s="50"/>
    </row>
    <row r="756" spans="1:12" x14ac:dyDescent="0.25">
      <c r="A756" s="50" t="s">
        <v>1110</v>
      </c>
      <c r="B756" s="50" t="s">
        <v>2108</v>
      </c>
      <c r="C756" s="50" t="s">
        <v>1689</v>
      </c>
      <c r="D756" s="50" t="s">
        <v>37</v>
      </c>
      <c r="E756" s="51">
        <v>45540</v>
      </c>
      <c r="F756" s="50" t="s">
        <v>72</v>
      </c>
      <c r="G756" s="50" t="s">
        <v>462</v>
      </c>
      <c r="H756" s="50" t="s">
        <v>463</v>
      </c>
      <c r="I756" s="50" t="s">
        <v>90</v>
      </c>
      <c r="J756" s="50" t="s">
        <v>1117</v>
      </c>
      <c r="K756" s="53">
        <v>5500</v>
      </c>
      <c r="L756" s="50"/>
    </row>
    <row r="757" spans="1:12" x14ac:dyDescent="0.25">
      <c r="A757" s="50" t="s">
        <v>1110</v>
      </c>
      <c r="B757" s="50" t="s">
        <v>2109</v>
      </c>
      <c r="C757" s="50" t="s">
        <v>1689</v>
      </c>
      <c r="D757" s="50" t="s">
        <v>37</v>
      </c>
      <c r="E757" s="51">
        <v>45540</v>
      </c>
      <c r="F757" s="50" t="s">
        <v>72</v>
      </c>
      <c r="G757" s="50" t="s">
        <v>462</v>
      </c>
      <c r="H757" s="50" t="s">
        <v>463</v>
      </c>
      <c r="I757" s="50" t="s">
        <v>90</v>
      </c>
      <c r="J757" s="50" t="s">
        <v>1117</v>
      </c>
      <c r="K757" s="53">
        <v>5500</v>
      </c>
      <c r="L757" s="50"/>
    </row>
    <row r="758" spans="1:12" x14ac:dyDescent="0.25">
      <c r="A758" s="50" t="s">
        <v>1110</v>
      </c>
      <c r="B758" s="50" t="s">
        <v>2110</v>
      </c>
      <c r="C758" s="50" t="s">
        <v>1689</v>
      </c>
      <c r="D758" s="50" t="s">
        <v>37</v>
      </c>
      <c r="E758" s="51">
        <v>45540</v>
      </c>
      <c r="F758" s="50" t="s">
        <v>72</v>
      </c>
      <c r="G758" s="50" t="s">
        <v>462</v>
      </c>
      <c r="H758" s="50" t="s">
        <v>463</v>
      </c>
      <c r="I758" s="50" t="s">
        <v>90</v>
      </c>
      <c r="J758" s="50" t="s">
        <v>1117</v>
      </c>
      <c r="K758" s="53">
        <v>5500</v>
      </c>
      <c r="L758" s="50"/>
    </row>
    <row r="759" spans="1:12" x14ac:dyDescent="0.25">
      <c r="A759" s="50" t="s">
        <v>1110</v>
      </c>
      <c r="B759" s="50" t="s">
        <v>2111</v>
      </c>
      <c r="C759" s="50" t="s">
        <v>1689</v>
      </c>
      <c r="D759" s="50" t="s">
        <v>37</v>
      </c>
      <c r="E759" s="51">
        <v>45540</v>
      </c>
      <c r="F759" s="50" t="s">
        <v>72</v>
      </c>
      <c r="G759" s="50" t="s">
        <v>462</v>
      </c>
      <c r="H759" s="50" t="s">
        <v>463</v>
      </c>
      <c r="I759" s="50" t="s">
        <v>90</v>
      </c>
      <c r="J759" s="50" t="s">
        <v>1117</v>
      </c>
      <c r="K759" s="53">
        <v>5500</v>
      </c>
      <c r="L759" s="50"/>
    </row>
    <row r="760" spans="1:12" x14ac:dyDescent="0.25">
      <c r="A760" s="50" t="s">
        <v>1110</v>
      </c>
      <c r="B760" s="50" t="s">
        <v>2112</v>
      </c>
      <c r="C760" s="50" t="s">
        <v>1689</v>
      </c>
      <c r="D760" s="50" t="s">
        <v>37</v>
      </c>
      <c r="E760" s="51">
        <v>45540</v>
      </c>
      <c r="F760" s="50" t="s">
        <v>72</v>
      </c>
      <c r="G760" s="50" t="s">
        <v>462</v>
      </c>
      <c r="H760" s="50" t="s">
        <v>463</v>
      </c>
      <c r="I760" s="50" t="s">
        <v>90</v>
      </c>
      <c r="J760" s="50" t="s">
        <v>1117</v>
      </c>
      <c r="K760" s="53">
        <v>5500</v>
      </c>
      <c r="L760" s="50"/>
    </row>
    <row r="761" spans="1:12" x14ac:dyDescent="0.25">
      <c r="A761" s="50" t="s">
        <v>1110</v>
      </c>
      <c r="B761" s="50" t="s">
        <v>2113</v>
      </c>
      <c r="C761" s="50" t="s">
        <v>1689</v>
      </c>
      <c r="D761" s="50" t="s">
        <v>37</v>
      </c>
      <c r="E761" s="51">
        <v>45540</v>
      </c>
      <c r="F761" s="50" t="s">
        <v>72</v>
      </c>
      <c r="G761" s="50" t="s">
        <v>462</v>
      </c>
      <c r="H761" s="50" t="s">
        <v>463</v>
      </c>
      <c r="I761" s="50" t="s">
        <v>90</v>
      </c>
      <c r="J761" s="50" t="s">
        <v>1117</v>
      </c>
      <c r="K761" s="53">
        <v>5500</v>
      </c>
      <c r="L761" s="50"/>
    </row>
    <row r="762" spans="1:12" x14ac:dyDescent="0.25">
      <c r="A762" s="50" t="s">
        <v>1110</v>
      </c>
      <c r="B762" s="50" t="s">
        <v>2114</v>
      </c>
      <c r="C762" s="50" t="s">
        <v>1689</v>
      </c>
      <c r="D762" s="50" t="s">
        <v>37</v>
      </c>
      <c r="E762" s="51">
        <v>45540</v>
      </c>
      <c r="F762" s="50" t="s">
        <v>72</v>
      </c>
      <c r="G762" s="50" t="s">
        <v>462</v>
      </c>
      <c r="H762" s="50" t="s">
        <v>463</v>
      </c>
      <c r="I762" s="50" t="s">
        <v>90</v>
      </c>
      <c r="J762" s="50" t="s">
        <v>1117</v>
      </c>
      <c r="K762" s="53">
        <v>5500</v>
      </c>
      <c r="L762" s="50"/>
    </row>
    <row r="763" spans="1:12" x14ac:dyDescent="0.25">
      <c r="A763" s="50" t="s">
        <v>1110</v>
      </c>
      <c r="B763" s="50" t="s">
        <v>2115</v>
      </c>
      <c r="C763" s="50" t="s">
        <v>1689</v>
      </c>
      <c r="D763" s="50" t="s">
        <v>37</v>
      </c>
      <c r="E763" s="51">
        <v>45540</v>
      </c>
      <c r="F763" s="50" t="s">
        <v>72</v>
      </c>
      <c r="G763" s="50" t="s">
        <v>462</v>
      </c>
      <c r="H763" s="50" t="s">
        <v>463</v>
      </c>
      <c r="I763" s="50" t="s">
        <v>90</v>
      </c>
      <c r="J763" s="50" t="s">
        <v>1117</v>
      </c>
      <c r="K763" s="53">
        <v>5500</v>
      </c>
      <c r="L763" s="50"/>
    </row>
    <row r="764" spans="1:12" x14ac:dyDescent="0.25">
      <c r="A764" s="50" t="s">
        <v>1110</v>
      </c>
      <c r="B764" s="50" t="s">
        <v>2116</v>
      </c>
      <c r="C764" s="50" t="s">
        <v>1689</v>
      </c>
      <c r="D764" s="50" t="s">
        <v>37</v>
      </c>
      <c r="E764" s="51">
        <v>45540</v>
      </c>
      <c r="F764" s="50" t="s">
        <v>72</v>
      </c>
      <c r="G764" s="50" t="s">
        <v>462</v>
      </c>
      <c r="H764" s="50" t="s">
        <v>463</v>
      </c>
      <c r="I764" s="50" t="s">
        <v>90</v>
      </c>
      <c r="J764" s="50" t="s">
        <v>1117</v>
      </c>
      <c r="K764" s="53">
        <v>5500</v>
      </c>
      <c r="L764" s="50"/>
    </row>
    <row r="765" spans="1:12" x14ac:dyDescent="0.25">
      <c r="A765" s="50" t="s">
        <v>1110</v>
      </c>
      <c r="B765" s="50" t="s">
        <v>2117</v>
      </c>
      <c r="C765" s="50" t="s">
        <v>1689</v>
      </c>
      <c r="D765" s="50" t="s">
        <v>37</v>
      </c>
      <c r="E765" s="51">
        <v>45540</v>
      </c>
      <c r="F765" s="50" t="s">
        <v>72</v>
      </c>
      <c r="G765" s="50" t="s">
        <v>462</v>
      </c>
      <c r="H765" s="50" t="s">
        <v>463</v>
      </c>
      <c r="I765" s="50" t="s">
        <v>90</v>
      </c>
      <c r="J765" s="50" t="s">
        <v>1117</v>
      </c>
      <c r="K765" s="53">
        <v>5500</v>
      </c>
      <c r="L765" s="50"/>
    </row>
    <row r="766" spans="1:12" x14ac:dyDescent="0.25">
      <c r="A766" s="50" t="s">
        <v>1110</v>
      </c>
      <c r="B766" s="50" t="s">
        <v>2118</v>
      </c>
      <c r="C766" s="50" t="s">
        <v>1689</v>
      </c>
      <c r="D766" s="50" t="s">
        <v>37</v>
      </c>
      <c r="E766" s="51">
        <v>45540</v>
      </c>
      <c r="F766" s="50" t="s">
        <v>72</v>
      </c>
      <c r="G766" s="50" t="s">
        <v>462</v>
      </c>
      <c r="H766" s="50" t="s">
        <v>463</v>
      </c>
      <c r="I766" s="50" t="s">
        <v>90</v>
      </c>
      <c r="J766" s="50" t="s">
        <v>1117</v>
      </c>
      <c r="K766" s="53">
        <v>5500</v>
      </c>
      <c r="L766" s="50"/>
    </row>
    <row r="767" spans="1:12" x14ac:dyDescent="0.25">
      <c r="A767" s="50" t="s">
        <v>1110</v>
      </c>
      <c r="B767" s="50" t="s">
        <v>2119</v>
      </c>
      <c r="C767" s="50" t="s">
        <v>1689</v>
      </c>
      <c r="D767" s="50" t="s">
        <v>37</v>
      </c>
      <c r="E767" s="51">
        <v>45540</v>
      </c>
      <c r="F767" s="50" t="s">
        <v>72</v>
      </c>
      <c r="G767" s="50" t="s">
        <v>462</v>
      </c>
      <c r="H767" s="50" t="s">
        <v>463</v>
      </c>
      <c r="I767" s="50" t="s">
        <v>90</v>
      </c>
      <c r="J767" s="50" t="s">
        <v>1117</v>
      </c>
      <c r="K767" s="53">
        <v>5500</v>
      </c>
      <c r="L767" s="50"/>
    </row>
    <row r="768" spans="1:12" x14ac:dyDescent="0.25">
      <c r="A768" s="50" t="s">
        <v>1110</v>
      </c>
      <c r="B768" s="50" t="s">
        <v>2120</v>
      </c>
      <c r="C768" s="50" t="s">
        <v>1689</v>
      </c>
      <c r="D768" s="50" t="s">
        <v>37</v>
      </c>
      <c r="E768" s="51">
        <v>45540</v>
      </c>
      <c r="F768" s="50" t="s">
        <v>72</v>
      </c>
      <c r="G768" s="50" t="s">
        <v>462</v>
      </c>
      <c r="H768" s="50" t="s">
        <v>463</v>
      </c>
      <c r="I768" s="50" t="s">
        <v>90</v>
      </c>
      <c r="J768" s="50" t="s">
        <v>1117</v>
      </c>
      <c r="K768" s="53">
        <v>5500</v>
      </c>
      <c r="L768" s="50"/>
    </row>
    <row r="769" spans="1:12" x14ac:dyDescent="0.25">
      <c r="A769" s="50" t="s">
        <v>1110</v>
      </c>
      <c r="B769" s="50" t="s">
        <v>2121</v>
      </c>
      <c r="C769" s="50" t="s">
        <v>1689</v>
      </c>
      <c r="D769" s="50" t="s">
        <v>37</v>
      </c>
      <c r="E769" s="51">
        <v>45540</v>
      </c>
      <c r="F769" s="50" t="s">
        <v>72</v>
      </c>
      <c r="G769" s="50" t="s">
        <v>462</v>
      </c>
      <c r="H769" s="50" t="s">
        <v>463</v>
      </c>
      <c r="I769" s="50" t="s">
        <v>90</v>
      </c>
      <c r="J769" s="50" t="s">
        <v>1117</v>
      </c>
      <c r="K769" s="53">
        <v>5500</v>
      </c>
      <c r="L769" s="50"/>
    </row>
    <row r="770" spans="1:12" x14ac:dyDescent="0.25">
      <c r="A770" s="50" t="s">
        <v>1110</v>
      </c>
      <c r="B770" s="50" t="s">
        <v>2122</v>
      </c>
      <c r="C770" s="50" t="s">
        <v>1689</v>
      </c>
      <c r="D770" s="50" t="s">
        <v>37</v>
      </c>
      <c r="E770" s="51">
        <v>45540</v>
      </c>
      <c r="F770" s="50" t="s">
        <v>72</v>
      </c>
      <c r="G770" s="50" t="s">
        <v>462</v>
      </c>
      <c r="H770" s="50" t="s">
        <v>463</v>
      </c>
      <c r="I770" s="50" t="s">
        <v>90</v>
      </c>
      <c r="J770" s="50" t="s">
        <v>1117</v>
      </c>
      <c r="K770" s="53">
        <v>5500</v>
      </c>
      <c r="L770" s="50"/>
    </row>
    <row r="771" spans="1:12" x14ac:dyDescent="0.25">
      <c r="A771" s="50" t="s">
        <v>1110</v>
      </c>
      <c r="B771" s="50" t="s">
        <v>2123</v>
      </c>
      <c r="C771" s="50" t="s">
        <v>1689</v>
      </c>
      <c r="D771" s="50" t="s">
        <v>37</v>
      </c>
      <c r="E771" s="51">
        <v>45540</v>
      </c>
      <c r="F771" s="50" t="s">
        <v>72</v>
      </c>
      <c r="G771" s="50" t="s">
        <v>462</v>
      </c>
      <c r="H771" s="50" t="s">
        <v>463</v>
      </c>
      <c r="I771" s="50" t="s">
        <v>90</v>
      </c>
      <c r="J771" s="50" t="s">
        <v>1117</v>
      </c>
      <c r="K771" s="53">
        <v>5500</v>
      </c>
      <c r="L771" s="50"/>
    </row>
    <row r="772" spans="1:12" x14ac:dyDescent="0.25">
      <c r="A772" s="50" t="s">
        <v>1110</v>
      </c>
      <c r="B772" s="50" t="s">
        <v>2124</v>
      </c>
      <c r="C772" s="50" t="s">
        <v>1689</v>
      </c>
      <c r="D772" s="50" t="s">
        <v>37</v>
      </c>
      <c r="E772" s="51">
        <v>45540</v>
      </c>
      <c r="F772" s="50" t="s">
        <v>72</v>
      </c>
      <c r="G772" s="50" t="s">
        <v>462</v>
      </c>
      <c r="H772" s="50" t="s">
        <v>463</v>
      </c>
      <c r="I772" s="50" t="s">
        <v>90</v>
      </c>
      <c r="J772" s="50" t="s">
        <v>1117</v>
      </c>
      <c r="K772" s="53">
        <v>5500</v>
      </c>
      <c r="L772" s="50"/>
    </row>
    <row r="773" spans="1:12" x14ac:dyDescent="0.25">
      <c r="A773" s="50" t="s">
        <v>1110</v>
      </c>
      <c r="B773" s="50" t="s">
        <v>2125</v>
      </c>
      <c r="C773" s="50" t="s">
        <v>1689</v>
      </c>
      <c r="D773" s="50" t="s">
        <v>37</v>
      </c>
      <c r="E773" s="51">
        <v>45540</v>
      </c>
      <c r="F773" s="50" t="s">
        <v>72</v>
      </c>
      <c r="G773" s="50" t="s">
        <v>462</v>
      </c>
      <c r="H773" s="50" t="s">
        <v>463</v>
      </c>
      <c r="I773" s="50" t="s">
        <v>90</v>
      </c>
      <c r="J773" s="50" t="s">
        <v>1117</v>
      </c>
      <c r="K773" s="53">
        <v>5500</v>
      </c>
      <c r="L773" s="50"/>
    </row>
    <row r="774" spans="1:12" x14ac:dyDescent="0.25">
      <c r="A774" s="50" t="s">
        <v>1110</v>
      </c>
      <c r="B774" s="50" t="s">
        <v>2126</v>
      </c>
      <c r="C774" s="50" t="s">
        <v>1610</v>
      </c>
      <c r="D774" s="50" t="s">
        <v>37</v>
      </c>
      <c r="E774" s="51">
        <v>45540</v>
      </c>
      <c r="F774" s="50" t="s">
        <v>72</v>
      </c>
      <c r="G774" s="50" t="s">
        <v>1001</v>
      </c>
      <c r="H774" s="50" t="s">
        <v>1002</v>
      </c>
      <c r="I774" s="50" t="s">
        <v>90</v>
      </c>
      <c r="J774" s="50" t="s">
        <v>1114</v>
      </c>
      <c r="K774" s="53">
        <v>38390.300000000003</v>
      </c>
      <c r="L774" s="50"/>
    </row>
    <row r="775" spans="1:12" x14ac:dyDescent="0.25">
      <c r="A775" s="50" t="s">
        <v>1110</v>
      </c>
      <c r="B775" s="50" t="s">
        <v>2127</v>
      </c>
      <c r="C775" s="50" t="s">
        <v>1610</v>
      </c>
      <c r="D775" s="50" t="s">
        <v>37</v>
      </c>
      <c r="E775" s="51">
        <v>45540</v>
      </c>
      <c r="F775" s="50" t="s">
        <v>72</v>
      </c>
      <c r="G775" s="50" t="s">
        <v>1001</v>
      </c>
      <c r="H775" s="50" t="s">
        <v>1002</v>
      </c>
      <c r="I775" s="50" t="s">
        <v>90</v>
      </c>
      <c r="J775" s="50" t="s">
        <v>1114</v>
      </c>
      <c r="K775" s="53">
        <v>38390.300000000003</v>
      </c>
      <c r="L775" s="50"/>
    </row>
    <row r="776" spans="1:12" x14ac:dyDescent="0.25">
      <c r="A776" s="50" t="s">
        <v>1110</v>
      </c>
      <c r="B776" s="50" t="s">
        <v>2128</v>
      </c>
      <c r="C776" s="50" t="s">
        <v>1610</v>
      </c>
      <c r="D776" s="50" t="s">
        <v>37</v>
      </c>
      <c r="E776" s="51">
        <v>45540</v>
      </c>
      <c r="F776" s="50" t="s">
        <v>72</v>
      </c>
      <c r="G776" s="50" t="s">
        <v>1001</v>
      </c>
      <c r="H776" s="50" t="s">
        <v>1002</v>
      </c>
      <c r="I776" s="50" t="s">
        <v>90</v>
      </c>
      <c r="J776" s="50" t="s">
        <v>1114</v>
      </c>
      <c r="K776" s="53">
        <v>38390.300000000003</v>
      </c>
      <c r="L776" s="50"/>
    </row>
    <row r="777" spans="1:12" x14ac:dyDescent="0.25">
      <c r="A777" s="50" t="s">
        <v>1110</v>
      </c>
      <c r="B777" s="50" t="s">
        <v>2129</v>
      </c>
      <c r="C777" s="50" t="s">
        <v>1610</v>
      </c>
      <c r="D777" s="50" t="s">
        <v>37</v>
      </c>
      <c r="E777" s="51">
        <v>45540</v>
      </c>
      <c r="F777" s="50" t="s">
        <v>72</v>
      </c>
      <c r="G777" s="50" t="s">
        <v>135</v>
      </c>
      <c r="H777" s="50" t="s">
        <v>136</v>
      </c>
      <c r="I777" s="50" t="s">
        <v>90</v>
      </c>
      <c r="J777" s="50" t="s">
        <v>1114</v>
      </c>
      <c r="K777" s="53">
        <v>38390.300000000003</v>
      </c>
      <c r="L777" s="50"/>
    </row>
    <row r="778" spans="1:12" x14ac:dyDescent="0.25">
      <c r="A778" s="50" t="s">
        <v>1110</v>
      </c>
      <c r="B778" s="50" t="s">
        <v>2130</v>
      </c>
      <c r="C778" s="50" t="s">
        <v>1610</v>
      </c>
      <c r="D778" s="50" t="s">
        <v>37</v>
      </c>
      <c r="E778" s="51">
        <v>45540</v>
      </c>
      <c r="F778" s="50" t="s">
        <v>72</v>
      </c>
      <c r="G778" s="50" t="s">
        <v>135</v>
      </c>
      <c r="H778" s="50" t="s">
        <v>136</v>
      </c>
      <c r="I778" s="50" t="s">
        <v>90</v>
      </c>
      <c r="J778" s="50" t="s">
        <v>1114</v>
      </c>
      <c r="K778" s="53">
        <v>38390.300000000003</v>
      </c>
      <c r="L778" s="50"/>
    </row>
    <row r="779" spans="1:12" x14ac:dyDescent="0.25">
      <c r="A779" s="50" t="s">
        <v>1110</v>
      </c>
      <c r="B779" s="50" t="s">
        <v>2131</v>
      </c>
      <c r="C779" s="50" t="s">
        <v>1610</v>
      </c>
      <c r="D779" s="50" t="s">
        <v>37</v>
      </c>
      <c r="E779" s="51">
        <v>45540</v>
      </c>
      <c r="F779" s="50" t="s">
        <v>72</v>
      </c>
      <c r="G779" s="50" t="s">
        <v>135</v>
      </c>
      <c r="H779" s="50" t="s">
        <v>136</v>
      </c>
      <c r="I779" s="50" t="s">
        <v>90</v>
      </c>
      <c r="J779" s="50" t="s">
        <v>1114</v>
      </c>
      <c r="K779" s="53">
        <v>38390.300000000003</v>
      </c>
      <c r="L779" s="50"/>
    </row>
    <row r="780" spans="1:12" x14ac:dyDescent="0.25">
      <c r="A780" s="50" t="s">
        <v>1110</v>
      </c>
      <c r="B780" s="50" t="s">
        <v>2132</v>
      </c>
      <c r="C780" s="50" t="s">
        <v>1610</v>
      </c>
      <c r="D780" s="50" t="s">
        <v>37</v>
      </c>
      <c r="E780" s="51">
        <v>45540</v>
      </c>
      <c r="F780" s="50" t="s">
        <v>72</v>
      </c>
      <c r="G780" s="50" t="s">
        <v>247</v>
      </c>
      <c r="H780" s="50" t="s">
        <v>248</v>
      </c>
      <c r="I780" s="50" t="s">
        <v>90</v>
      </c>
      <c r="J780" s="50" t="s">
        <v>1114</v>
      </c>
      <c r="K780" s="53">
        <v>38390.300000000003</v>
      </c>
      <c r="L780" s="50"/>
    </row>
    <row r="781" spans="1:12" x14ac:dyDescent="0.25">
      <c r="A781" s="50" t="s">
        <v>1110</v>
      </c>
      <c r="B781" s="50" t="s">
        <v>2133</v>
      </c>
      <c r="C781" s="50" t="s">
        <v>1610</v>
      </c>
      <c r="D781" s="50" t="s">
        <v>37</v>
      </c>
      <c r="E781" s="51">
        <v>45540</v>
      </c>
      <c r="F781" s="50" t="s">
        <v>72</v>
      </c>
      <c r="G781" s="50" t="s">
        <v>247</v>
      </c>
      <c r="H781" s="50" t="s">
        <v>248</v>
      </c>
      <c r="I781" s="50" t="s">
        <v>90</v>
      </c>
      <c r="J781" s="50" t="s">
        <v>1114</v>
      </c>
      <c r="K781" s="53">
        <v>38390.300000000003</v>
      </c>
      <c r="L781" s="50"/>
    </row>
    <row r="782" spans="1:12" x14ac:dyDescent="0.25">
      <c r="A782" s="50" t="s">
        <v>1110</v>
      </c>
      <c r="B782" s="50" t="s">
        <v>2134</v>
      </c>
      <c r="C782" s="50" t="s">
        <v>1610</v>
      </c>
      <c r="D782" s="50" t="s">
        <v>37</v>
      </c>
      <c r="E782" s="51">
        <v>45540</v>
      </c>
      <c r="F782" s="50" t="s">
        <v>72</v>
      </c>
      <c r="G782" s="50" t="s">
        <v>247</v>
      </c>
      <c r="H782" s="50" t="s">
        <v>248</v>
      </c>
      <c r="I782" s="50" t="s">
        <v>90</v>
      </c>
      <c r="J782" s="50" t="s">
        <v>1114</v>
      </c>
      <c r="K782" s="53">
        <v>38390.300000000003</v>
      </c>
      <c r="L782" s="50"/>
    </row>
    <row r="783" spans="1:12" x14ac:dyDescent="0.25">
      <c r="A783" s="50" t="s">
        <v>1110</v>
      </c>
      <c r="B783" s="50" t="s">
        <v>2135</v>
      </c>
      <c r="C783" s="50" t="s">
        <v>2136</v>
      </c>
      <c r="D783" s="50" t="s">
        <v>37</v>
      </c>
      <c r="E783" s="51">
        <v>45540</v>
      </c>
      <c r="F783" s="50" t="s">
        <v>72</v>
      </c>
      <c r="G783" s="50" t="s">
        <v>282</v>
      </c>
      <c r="H783" s="50" t="s">
        <v>283</v>
      </c>
      <c r="I783" s="50" t="s">
        <v>90</v>
      </c>
      <c r="J783" s="50" t="s">
        <v>1114</v>
      </c>
      <c r="K783" s="53">
        <v>39573.06</v>
      </c>
      <c r="L783" s="50"/>
    </row>
    <row r="784" spans="1:12" x14ac:dyDescent="0.25">
      <c r="A784" s="50" t="s">
        <v>1110</v>
      </c>
      <c r="B784" s="50" t="s">
        <v>2137</v>
      </c>
      <c r="C784" s="50" t="s">
        <v>2136</v>
      </c>
      <c r="D784" s="50" t="s">
        <v>37</v>
      </c>
      <c r="E784" s="51">
        <v>45540</v>
      </c>
      <c r="F784" s="50" t="s">
        <v>72</v>
      </c>
      <c r="G784" s="50" t="s">
        <v>626</v>
      </c>
      <c r="H784" s="50" t="s">
        <v>627</v>
      </c>
      <c r="I784" s="50" t="s">
        <v>90</v>
      </c>
      <c r="J784" s="50" t="s">
        <v>1114</v>
      </c>
      <c r="K784" s="53">
        <v>39573.06</v>
      </c>
      <c r="L784" s="50"/>
    </row>
    <row r="785" spans="1:12" x14ac:dyDescent="0.25">
      <c r="A785" s="50" t="s">
        <v>1110</v>
      </c>
      <c r="B785" s="50" t="s">
        <v>2138</v>
      </c>
      <c r="C785" s="50" t="s">
        <v>2136</v>
      </c>
      <c r="D785" s="50" t="s">
        <v>37</v>
      </c>
      <c r="E785" s="51">
        <v>45540</v>
      </c>
      <c r="F785" s="50" t="s">
        <v>72</v>
      </c>
      <c r="G785" s="50" t="s">
        <v>282</v>
      </c>
      <c r="H785" s="50" t="s">
        <v>283</v>
      </c>
      <c r="I785" s="50" t="s">
        <v>90</v>
      </c>
      <c r="J785" s="50" t="s">
        <v>1114</v>
      </c>
      <c r="K785" s="53">
        <v>39573.06</v>
      </c>
      <c r="L785" s="50"/>
    </row>
    <row r="786" spans="1:12" x14ac:dyDescent="0.25">
      <c r="A786" s="50" t="s">
        <v>1110</v>
      </c>
      <c r="B786" s="50" t="s">
        <v>2139</v>
      </c>
      <c r="C786" s="50" t="s">
        <v>2136</v>
      </c>
      <c r="D786" s="50" t="s">
        <v>37</v>
      </c>
      <c r="E786" s="51">
        <v>45540</v>
      </c>
      <c r="F786" s="50" t="s">
        <v>72</v>
      </c>
      <c r="G786" s="50" t="s">
        <v>626</v>
      </c>
      <c r="H786" s="50" t="s">
        <v>627</v>
      </c>
      <c r="I786" s="50" t="s">
        <v>90</v>
      </c>
      <c r="J786" s="50" t="s">
        <v>1114</v>
      </c>
      <c r="K786" s="53">
        <v>39573.06</v>
      </c>
      <c r="L786" s="50"/>
    </row>
    <row r="787" spans="1:12" x14ac:dyDescent="0.25">
      <c r="A787" s="50" t="s">
        <v>1110</v>
      </c>
      <c r="B787" s="50" t="s">
        <v>2140</v>
      </c>
      <c r="C787" s="50" t="s">
        <v>2136</v>
      </c>
      <c r="D787" s="50" t="s">
        <v>37</v>
      </c>
      <c r="E787" s="51">
        <v>45540</v>
      </c>
      <c r="F787" s="50" t="s">
        <v>72</v>
      </c>
      <c r="G787" s="50" t="s">
        <v>282</v>
      </c>
      <c r="H787" s="50" t="s">
        <v>283</v>
      </c>
      <c r="I787" s="50" t="s">
        <v>90</v>
      </c>
      <c r="J787" s="50" t="s">
        <v>1114</v>
      </c>
      <c r="K787" s="53">
        <v>39573.06</v>
      </c>
      <c r="L787" s="50"/>
    </row>
    <row r="788" spans="1:12" x14ac:dyDescent="0.25">
      <c r="A788" s="50" t="s">
        <v>1110</v>
      </c>
      <c r="B788" s="50" t="s">
        <v>2141</v>
      </c>
      <c r="C788" s="50" t="s">
        <v>2142</v>
      </c>
      <c r="D788" s="50" t="s">
        <v>37</v>
      </c>
      <c r="E788" s="51">
        <v>45546</v>
      </c>
      <c r="F788" s="50" t="s">
        <v>72</v>
      </c>
      <c r="G788" s="50" t="s">
        <v>256</v>
      </c>
      <c r="H788" s="50" t="s">
        <v>257</v>
      </c>
      <c r="I788" s="50" t="s">
        <v>90</v>
      </c>
      <c r="J788" s="50" t="s">
        <v>1114</v>
      </c>
      <c r="K788" s="53">
        <v>23609.599999999999</v>
      </c>
      <c r="L788" s="50"/>
    </row>
    <row r="789" spans="1:12" x14ac:dyDescent="0.25">
      <c r="A789" s="50" t="s">
        <v>1110</v>
      </c>
      <c r="B789" s="50" t="s">
        <v>2143</v>
      </c>
      <c r="C789" s="50" t="s">
        <v>2142</v>
      </c>
      <c r="D789" s="50" t="s">
        <v>37</v>
      </c>
      <c r="E789" s="51">
        <v>45546</v>
      </c>
      <c r="F789" s="50" t="s">
        <v>72</v>
      </c>
      <c r="G789" s="50" t="s">
        <v>256</v>
      </c>
      <c r="H789" s="50" t="s">
        <v>257</v>
      </c>
      <c r="I789" s="50" t="s">
        <v>90</v>
      </c>
      <c r="J789" s="50" t="s">
        <v>1114</v>
      </c>
      <c r="K789" s="53">
        <v>23609.599999999999</v>
      </c>
      <c r="L789" s="50"/>
    </row>
    <row r="790" spans="1:12" x14ac:dyDescent="0.25">
      <c r="A790" s="50" t="s">
        <v>1110</v>
      </c>
      <c r="B790" s="50" t="s">
        <v>2144</v>
      </c>
      <c r="C790" s="50" t="s">
        <v>2142</v>
      </c>
      <c r="D790" s="50" t="s">
        <v>37</v>
      </c>
      <c r="E790" s="51">
        <v>45546</v>
      </c>
      <c r="F790" s="50" t="s">
        <v>72</v>
      </c>
      <c r="G790" s="50" t="s">
        <v>256</v>
      </c>
      <c r="H790" s="50" t="s">
        <v>257</v>
      </c>
      <c r="I790" s="50" t="s">
        <v>90</v>
      </c>
      <c r="J790" s="50" t="s">
        <v>1114</v>
      </c>
      <c r="K790" s="53">
        <v>23609.599999999999</v>
      </c>
      <c r="L790" s="50"/>
    </row>
    <row r="791" spans="1:12" x14ac:dyDescent="0.25">
      <c r="A791" s="50" t="s">
        <v>1110</v>
      </c>
      <c r="B791" s="50" t="s">
        <v>2145</v>
      </c>
      <c r="C791" s="50" t="s">
        <v>2142</v>
      </c>
      <c r="D791" s="50" t="s">
        <v>37</v>
      </c>
      <c r="E791" s="51">
        <v>45546</v>
      </c>
      <c r="F791" s="50" t="s">
        <v>72</v>
      </c>
      <c r="G791" s="50" t="s">
        <v>256</v>
      </c>
      <c r="H791" s="50" t="s">
        <v>257</v>
      </c>
      <c r="I791" s="50" t="s">
        <v>90</v>
      </c>
      <c r="J791" s="50" t="s">
        <v>1114</v>
      </c>
      <c r="K791" s="53">
        <v>23609.599999999999</v>
      </c>
      <c r="L791" s="50"/>
    </row>
    <row r="792" spans="1:12" x14ac:dyDescent="0.25">
      <c r="A792" s="50" t="s">
        <v>1110</v>
      </c>
      <c r="B792" s="50" t="s">
        <v>2146</v>
      </c>
      <c r="C792" s="50" t="s">
        <v>2142</v>
      </c>
      <c r="D792" s="50" t="s">
        <v>37</v>
      </c>
      <c r="E792" s="51">
        <v>45546</v>
      </c>
      <c r="F792" s="50" t="s">
        <v>72</v>
      </c>
      <c r="G792" s="50" t="s">
        <v>256</v>
      </c>
      <c r="H792" s="50" t="s">
        <v>257</v>
      </c>
      <c r="I792" s="50" t="s">
        <v>90</v>
      </c>
      <c r="J792" s="50" t="s">
        <v>1114</v>
      </c>
      <c r="K792" s="53">
        <v>23609.599999999999</v>
      </c>
      <c r="L792" s="50"/>
    </row>
    <row r="793" spans="1:12" x14ac:dyDescent="0.25">
      <c r="A793" s="50" t="s">
        <v>1110</v>
      </c>
      <c r="B793" s="50" t="s">
        <v>2147</v>
      </c>
      <c r="C793" s="50" t="s">
        <v>2142</v>
      </c>
      <c r="D793" s="50" t="s">
        <v>37</v>
      </c>
      <c r="E793" s="51">
        <v>45546</v>
      </c>
      <c r="F793" s="50" t="s">
        <v>72</v>
      </c>
      <c r="G793" s="50" t="s">
        <v>256</v>
      </c>
      <c r="H793" s="50" t="s">
        <v>257</v>
      </c>
      <c r="I793" s="50" t="s">
        <v>90</v>
      </c>
      <c r="J793" s="50" t="s">
        <v>1114</v>
      </c>
      <c r="K793" s="53">
        <v>23609.599999999999</v>
      </c>
      <c r="L793" s="50"/>
    </row>
    <row r="794" spans="1:12" x14ac:dyDescent="0.25">
      <c r="A794" s="50" t="s">
        <v>1110</v>
      </c>
      <c r="B794" s="50" t="s">
        <v>2148</v>
      </c>
      <c r="C794" s="50" t="s">
        <v>2142</v>
      </c>
      <c r="D794" s="50" t="s">
        <v>37</v>
      </c>
      <c r="E794" s="51">
        <v>45546</v>
      </c>
      <c r="F794" s="50" t="s">
        <v>72</v>
      </c>
      <c r="G794" s="50" t="s">
        <v>256</v>
      </c>
      <c r="H794" s="50" t="s">
        <v>257</v>
      </c>
      <c r="I794" s="50" t="s">
        <v>90</v>
      </c>
      <c r="J794" s="50" t="s">
        <v>1114</v>
      </c>
      <c r="K794" s="53">
        <v>23609.599999999999</v>
      </c>
      <c r="L794" s="50"/>
    </row>
    <row r="795" spans="1:12" x14ac:dyDescent="0.25">
      <c r="A795" s="50" t="s">
        <v>1110</v>
      </c>
      <c r="B795" s="50" t="s">
        <v>2149</v>
      </c>
      <c r="C795" s="50" t="s">
        <v>2142</v>
      </c>
      <c r="D795" s="50" t="s">
        <v>37</v>
      </c>
      <c r="E795" s="51">
        <v>45546</v>
      </c>
      <c r="F795" s="50" t="s">
        <v>72</v>
      </c>
      <c r="G795" s="50" t="s">
        <v>256</v>
      </c>
      <c r="H795" s="50" t="s">
        <v>257</v>
      </c>
      <c r="I795" s="50" t="s">
        <v>90</v>
      </c>
      <c r="J795" s="50" t="s">
        <v>1114</v>
      </c>
      <c r="K795" s="53">
        <v>23609.599999999999</v>
      </c>
      <c r="L795" s="50"/>
    </row>
    <row r="796" spans="1:12" x14ac:dyDescent="0.25">
      <c r="A796" s="50" t="s">
        <v>1110</v>
      </c>
      <c r="B796" s="50" t="s">
        <v>2150</v>
      </c>
      <c r="C796" s="50" t="s">
        <v>2142</v>
      </c>
      <c r="D796" s="50" t="s">
        <v>37</v>
      </c>
      <c r="E796" s="51">
        <v>45546</v>
      </c>
      <c r="F796" s="50" t="s">
        <v>72</v>
      </c>
      <c r="G796" s="50" t="s">
        <v>256</v>
      </c>
      <c r="H796" s="50" t="s">
        <v>257</v>
      </c>
      <c r="I796" s="50" t="s">
        <v>90</v>
      </c>
      <c r="J796" s="50" t="s">
        <v>1114</v>
      </c>
      <c r="K796" s="53">
        <v>23609.599999999999</v>
      </c>
      <c r="L796" s="50"/>
    </row>
    <row r="797" spans="1:12" x14ac:dyDescent="0.25">
      <c r="A797" s="50" t="s">
        <v>1110</v>
      </c>
      <c r="B797" s="50" t="s">
        <v>2151</v>
      </c>
      <c r="C797" s="50" t="s">
        <v>2142</v>
      </c>
      <c r="D797" s="50" t="s">
        <v>37</v>
      </c>
      <c r="E797" s="51">
        <v>45546</v>
      </c>
      <c r="F797" s="50" t="s">
        <v>72</v>
      </c>
      <c r="G797" s="50" t="s">
        <v>256</v>
      </c>
      <c r="H797" s="50" t="s">
        <v>257</v>
      </c>
      <c r="I797" s="50" t="s">
        <v>90</v>
      </c>
      <c r="J797" s="50" t="s">
        <v>1114</v>
      </c>
      <c r="K797" s="53">
        <v>23609.599999999999</v>
      </c>
      <c r="L797" s="50"/>
    </row>
    <row r="798" spans="1:12" x14ac:dyDescent="0.25">
      <c r="A798" s="50" t="s">
        <v>1110</v>
      </c>
      <c r="B798" s="50" t="s">
        <v>2152</v>
      </c>
      <c r="C798" s="50" t="s">
        <v>2142</v>
      </c>
      <c r="D798" s="50" t="s">
        <v>37</v>
      </c>
      <c r="E798" s="51">
        <v>45546</v>
      </c>
      <c r="F798" s="50" t="s">
        <v>72</v>
      </c>
      <c r="G798" s="50" t="s">
        <v>256</v>
      </c>
      <c r="H798" s="50" t="s">
        <v>257</v>
      </c>
      <c r="I798" s="50" t="s">
        <v>90</v>
      </c>
      <c r="J798" s="50" t="s">
        <v>1114</v>
      </c>
      <c r="K798" s="53">
        <v>23609.599999999999</v>
      </c>
      <c r="L798" s="50"/>
    </row>
    <row r="799" spans="1:12" x14ac:dyDescent="0.25">
      <c r="A799" s="50" t="s">
        <v>1110</v>
      </c>
      <c r="B799" s="50" t="s">
        <v>2153</v>
      </c>
      <c r="C799" s="50" t="s">
        <v>2142</v>
      </c>
      <c r="D799" s="50" t="s">
        <v>37</v>
      </c>
      <c r="E799" s="51">
        <v>45546</v>
      </c>
      <c r="F799" s="50" t="s">
        <v>72</v>
      </c>
      <c r="G799" s="50" t="s">
        <v>256</v>
      </c>
      <c r="H799" s="50" t="s">
        <v>257</v>
      </c>
      <c r="I799" s="50" t="s">
        <v>90</v>
      </c>
      <c r="J799" s="50" t="s">
        <v>1114</v>
      </c>
      <c r="K799" s="53">
        <v>23609.599999999999</v>
      </c>
      <c r="L799" s="50"/>
    </row>
    <row r="800" spans="1:12" x14ac:dyDescent="0.25">
      <c r="A800" s="50" t="s">
        <v>1110</v>
      </c>
      <c r="B800" s="50" t="s">
        <v>2154</v>
      </c>
      <c r="C800" s="50" t="s">
        <v>2142</v>
      </c>
      <c r="D800" s="50" t="s">
        <v>37</v>
      </c>
      <c r="E800" s="51">
        <v>45546</v>
      </c>
      <c r="F800" s="50" t="s">
        <v>72</v>
      </c>
      <c r="G800" s="50" t="s">
        <v>256</v>
      </c>
      <c r="H800" s="50" t="s">
        <v>257</v>
      </c>
      <c r="I800" s="50" t="s">
        <v>90</v>
      </c>
      <c r="J800" s="50" t="s">
        <v>1114</v>
      </c>
      <c r="K800" s="53">
        <v>23609.599999999999</v>
      </c>
      <c r="L800" s="50"/>
    </row>
    <row r="801" spans="1:12" x14ac:dyDescent="0.25">
      <c r="A801" s="50" t="s">
        <v>1110</v>
      </c>
      <c r="B801" s="50" t="s">
        <v>2155</v>
      </c>
      <c r="C801" s="50" t="s">
        <v>2156</v>
      </c>
      <c r="D801" s="50" t="s">
        <v>37</v>
      </c>
      <c r="E801" s="51">
        <v>45546</v>
      </c>
      <c r="F801" s="50" t="s">
        <v>72</v>
      </c>
      <c r="G801" s="50" t="s">
        <v>531</v>
      </c>
      <c r="H801" s="50" t="s">
        <v>532</v>
      </c>
      <c r="I801" s="50" t="s">
        <v>90</v>
      </c>
      <c r="J801" s="50" t="s">
        <v>1117</v>
      </c>
      <c r="K801" s="53">
        <v>6584.82</v>
      </c>
      <c r="L801" s="50"/>
    </row>
    <row r="802" spans="1:12" x14ac:dyDescent="0.25">
      <c r="A802" s="50" t="s">
        <v>1110</v>
      </c>
      <c r="B802" s="50" t="s">
        <v>2157</v>
      </c>
      <c r="C802" s="50" t="s">
        <v>2156</v>
      </c>
      <c r="D802" s="50" t="s">
        <v>37</v>
      </c>
      <c r="E802" s="51">
        <v>45546</v>
      </c>
      <c r="F802" s="50" t="s">
        <v>72</v>
      </c>
      <c r="G802" s="50" t="s">
        <v>531</v>
      </c>
      <c r="H802" s="50" t="s">
        <v>532</v>
      </c>
      <c r="I802" s="50" t="s">
        <v>90</v>
      </c>
      <c r="J802" s="50" t="s">
        <v>1117</v>
      </c>
      <c r="K802" s="53">
        <v>6584.82</v>
      </c>
      <c r="L802" s="50"/>
    </row>
    <row r="803" spans="1:12" x14ac:dyDescent="0.25">
      <c r="A803" s="50" t="s">
        <v>1110</v>
      </c>
      <c r="B803" s="50" t="s">
        <v>2158</v>
      </c>
      <c r="C803" s="50" t="s">
        <v>2156</v>
      </c>
      <c r="D803" s="50" t="s">
        <v>37</v>
      </c>
      <c r="E803" s="51">
        <v>45546</v>
      </c>
      <c r="F803" s="50" t="s">
        <v>72</v>
      </c>
      <c r="G803" s="50" t="s">
        <v>531</v>
      </c>
      <c r="H803" s="50" t="s">
        <v>532</v>
      </c>
      <c r="I803" s="50" t="s">
        <v>90</v>
      </c>
      <c r="J803" s="50" t="s">
        <v>1117</v>
      </c>
      <c r="K803" s="53">
        <v>6584.82</v>
      </c>
      <c r="L803" s="50"/>
    </row>
    <row r="804" spans="1:12" x14ac:dyDescent="0.25">
      <c r="A804" s="50" t="s">
        <v>1110</v>
      </c>
      <c r="B804" s="50" t="s">
        <v>2159</v>
      </c>
      <c r="C804" s="50" t="s">
        <v>2156</v>
      </c>
      <c r="D804" s="50" t="s">
        <v>37</v>
      </c>
      <c r="E804" s="51">
        <v>45546</v>
      </c>
      <c r="F804" s="50" t="s">
        <v>72</v>
      </c>
      <c r="G804" s="50" t="s">
        <v>531</v>
      </c>
      <c r="H804" s="50" t="s">
        <v>532</v>
      </c>
      <c r="I804" s="50" t="s">
        <v>90</v>
      </c>
      <c r="J804" s="50" t="s">
        <v>1117</v>
      </c>
      <c r="K804" s="53">
        <v>6584.82</v>
      </c>
      <c r="L804" s="50"/>
    </row>
    <row r="805" spans="1:12" x14ac:dyDescent="0.25">
      <c r="A805" s="50" t="s">
        <v>1110</v>
      </c>
      <c r="B805" s="50" t="s">
        <v>2160</v>
      </c>
      <c r="C805" s="50" t="s">
        <v>2156</v>
      </c>
      <c r="D805" s="50" t="s">
        <v>37</v>
      </c>
      <c r="E805" s="51">
        <v>45546</v>
      </c>
      <c r="F805" s="50" t="s">
        <v>72</v>
      </c>
      <c r="G805" s="50" t="s">
        <v>531</v>
      </c>
      <c r="H805" s="50" t="s">
        <v>532</v>
      </c>
      <c r="I805" s="50" t="s">
        <v>90</v>
      </c>
      <c r="J805" s="50" t="s">
        <v>1117</v>
      </c>
      <c r="K805" s="53">
        <v>6584.82</v>
      </c>
      <c r="L805" s="50"/>
    </row>
    <row r="806" spans="1:12" x14ac:dyDescent="0.25">
      <c r="A806" s="50" t="s">
        <v>1110</v>
      </c>
      <c r="B806" s="50" t="s">
        <v>2161</v>
      </c>
      <c r="C806" s="50" t="s">
        <v>2156</v>
      </c>
      <c r="D806" s="50" t="s">
        <v>37</v>
      </c>
      <c r="E806" s="51">
        <v>45546</v>
      </c>
      <c r="F806" s="50" t="s">
        <v>72</v>
      </c>
      <c r="G806" s="50" t="s">
        <v>531</v>
      </c>
      <c r="H806" s="50" t="s">
        <v>532</v>
      </c>
      <c r="I806" s="50" t="s">
        <v>90</v>
      </c>
      <c r="J806" s="50" t="s">
        <v>1117</v>
      </c>
      <c r="K806" s="53">
        <v>6584.82</v>
      </c>
      <c r="L806" s="50"/>
    </row>
    <row r="807" spans="1:12" x14ac:dyDescent="0.25">
      <c r="A807" s="50" t="s">
        <v>1110</v>
      </c>
      <c r="B807" s="50" t="s">
        <v>2162</v>
      </c>
      <c r="C807" s="50" t="s">
        <v>2156</v>
      </c>
      <c r="D807" s="50" t="s">
        <v>37</v>
      </c>
      <c r="E807" s="51">
        <v>45546</v>
      </c>
      <c r="F807" s="50" t="s">
        <v>72</v>
      </c>
      <c r="G807" s="50" t="s">
        <v>531</v>
      </c>
      <c r="H807" s="50" t="s">
        <v>532</v>
      </c>
      <c r="I807" s="50" t="s">
        <v>90</v>
      </c>
      <c r="J807" s="50" t="s">
        <v>1117</v>
      </c>
      <c r="K807" s="53">
        <v>6584.82</v>
      </c>
      <c r="L807" s="50"/>
    </row>
    <row r="808" spans="1:12" x14ac:dyDescent="0.25">
      <c r="A808" s="50" t="s">
        <v>1110</v>
      </c>
      <c r="B808" s="50" t="s">
        <v>2163</v>
      </c>
      <c r="C808" s="50" t="s">
        <v>2156</v>
      </c>
      <c r="D808" s="50" t="s">
        <v>37</v>
      </c>
      <c r="E808" s="51">
        <v>45546</v>
      </c>
      <c r="F808" s="50" t="s">
        <v>72</v>
      </c>
      <c r="G808" s="50" t="s">
        <v>531</v>
      </c>
      <c r="H808" s="50" t="s">
        <v>532</v>
      </c>
      <c r="I808" s="50" t="s">
        <v>90</v>
      </c>
      <c r="J808" s="50" t="s">
        <v>1117</v>
      </c>
      <c r="K808" s="53">
        <v>6584.82</v>
      </c>
      <c r="L808" s="50"/>
    </row>
    <row r="809" spans="1:12" x14ac:dyDescent="0.25">
      <c r="A809" s="50" t="s">
        <v>1110</v>
      </c>
      <c r="B809" s="50" t="s">
        <v>2164</v>
      </c>
      <c r="C809" s="50" t="s">
        <v>2156</v>
      </c>
      <c r="D809" s="50" t="s">
        <v>37</v>
      </c>
      <c r="E809" s="51">
        <v>45546</v>
      </c>
      <c r="F809" s="50" t="s">
        <v>72</v>
      </c>
      <c r="G809" s="50" t="s">
        <v>531</v>
      </c>
      <c r="H809" s="50" t="s">
        <v>532</v>
      </c>
      <c r="I809" s="50" t="s">
        <v>90</v>
      </c>
      <c r="J809" s="50" t="s">
        <v>1117</v>
      </c>
      <c r="K809" s="53">
        <v>6584.82</v>
      </c>
      <c r="L809" s="50"/>
    </row>
    <row r="810" spans="1:12" x14ac:dyDescent="0.25">
      <c r="A810" s="50" t="s">
        <v>1110</v>
      </c>
      <c r="B810" s="50" t="s">
        <v>2165</v>
      </c>
      <c r="C810" s="50" t="s">
        <v>2156</v>
      </c>
      <c r="D810" s="50" t="s">
        <v>37</v>
      </c>
      <c r="E810" s="51">
        <v>45546</v>
      </c>
      <c r="F810" s="50" t="s">
        <v>72</v>
      </c>
      <c r="G810" s="50" t="s">
        <v>531</v>
      </c>
      <c r="H810" s="50" t="s">
        <v>532</v>
      </c>
      <c r="I810" s="50" t="s">
        <v>90</v>
      </c>
      <c r="J810" s="50" t="s">
        <v>1117</v>
      </c>
      <c r="K810" s="53">
        <v>6584.82</v>
      </c>
      <c r="L810" s="50"/>
    </row>
    <row r="811" spans="1:12" x14ac:dyDescent="0.25">
      <c r="A811" s="50" t="s">
        <v>1110</v>
      </c>
      <c r="B811" s="50" t="s">
        <v>2166</v>
      </c>
      <c r="C811" s="50" t="s">
        <v>2156</v>
      </c>
      <c r="D811" s="50" t="s">
        <v>37</v>
      </c>
      <c r="E811" s="51">
        <v>45546</v>
      </c>
      <c r="F811" s="50" t="s">
        <v>72</v>
      </c>
      <c r="G811" s="50" t="s">
        <v>531</v>
      </c>
      <c r="H811" s="50" t="s">
        <v>532</v>
      </c>
      <c r="I811" s="50" t="s">
        <v>90</v>
      </c>
      <c r="J811" s="50" t="s">
        <v>1117</v>
      </c>
      <c r="K811" s="53">
        <v>6584.82</v>
      </c>
      <c r="L811" s="50"/>
    </row>
    <row r="812" spans="1:12" x14ac:dyDescent="0.25">
      <c r="A812" s="50" t="s">
        <v>1110</v>
      </c>
      <c r="B812" s="50" t="s">
        <v>2167</v>
      </c>
      <c r="C812" s="50" t="s">
        <v>2156</v>
      </c>
      <c r="D812" s="50" t="s">
        <v>37</v>
      </c>
      <c r="E812" s="51">
        <v>45546</v>
      </c>
      <c r="F812" s="50" t="s">
        <v>72</v>
      </c>
      <c r="G812" s="50" t="s">
        <v>531</v>
      </c>
      <c r="H812" s="50" t="s">
        <v>532</v>
      </c>
      <c r="I812" s="50" t="s">
        <v>90</v>
      </c>
      <c r="J812" s="50" t="s">
        <v>1117</v>
      </c>
      <c r="K812" s="53">
        <v>6584.82</v>
      </c>
      <c r="L812" s="50"/>
    </row>
    <row r="813" spans="1:12" x14ac:dyDescent="0.25">
      <c r="A813" s="50" t="s">
        <v>1110</v>
      </c>
      <c r="B813" s="50" t="s">
        <v>2168</v>
      </c>
      <c r="C813" s="50" t="s">
        <v>2156</v>
      </c>
      <c r="D813" s="50" t="s">
        <v>37</v>
      </c>
      <c r="E813" s="51">
        <v>45546</v>
      </c>
      <c r="F813" s="50" t="s">
        <v>72</v>
      </c>
      <c r="G813" s="50" t="s">
        <v>528</v>
      </c>
      <c r="H813" s="50" t="s">
        <v>529</v>
      </c>
      <c r="I813" s="50" t="s">
        <v>90</v>
      </c>
      <c r="J813" s="50" t="s">
        <v>1117</v>
      </c>
      <c r="K813" s="53">
        <v>6584.82</v>
      </c>
      <c r="L813" s="50"/>
    </row>
    <row r="814" spans="1:12" x14ac:dyDescent="0.25">
      <c r="A814" s="50" t="s">
        <v>1110</v>
      </c>
      <c r="B814" s="50" t="s">
        <v>2169</v>
      </c>
      <c r="C814" s="50" t="s">
        <v>2156</v>
      </c>
      <c r="D814" s="50" t="s">
        <v>37</v>
      </c>
      <c r="E814" s="51">
        <v>45546</v>
      </c>
      <c r="F814" s="50" t="s">
        <v>72</v>
      </c>
      <c r="G814" s="50" t="s">
        <v>528</v>
      </c>
      <c r="H814" s="50" t="s">
        <v>529</v>
      </c>
      <c r="I814" s="50" t="s">
        <v>90</v>
      </c>
      <c r="J814" s="50" t="s">
        <v>1117</v>
      </c>
      <c r="K814" s="53">
        <v>6584.82</v>
      </c>
      <c r="L814" s="50"/>
    </row>
    <row r="815" spans="1:12" x14ac:dyDescent="0.25">
      <c r="A815" s="50" t="s">
        <v>1110</v>
      </c>
      <c r="B815" s="50" t="s">
        <v>2170</v>
      </c>
      <c r="C815" s="50" t="s">
        <v>2156</v>
      </c>
      <c r="D815" s="50" t="s">
        <v>37</v>
      </c>
      <c r="E815" s="51">
        <v>45546</v>
      </c>
      <c r="F815" s="50" t="s">
        <v>72</v>
      </c>
      <c r="G815" s="50" t="s">
        <v>528</v>
      </c>
      <c r="H815" s="50" t="s">
        <v>529</v>
      </c>
      <c r="I815" s="50" t="s">
        <v>90</v>
      </c>
      <c r="J815" s="50" t="s">
        <v>1117</v>
      </c>
      <c r="K815" s="53">
        <v>6584.82</v>
      </c>
      <c r="L815" s="50"/>
    </row>
    <row r="816" spans="1:12" x14ac:dyDescent="0.25">
      <c r="A816" s="50" t="s">
        <v>1110</v>
      </c>
      <c r="B816" s="50" t="s">
        <v>2171</v>
      </c>
      <c r="C816" s="50" t="s">
        <v>2156</v>
      </c>
      <c r="D816" s="50" t="s">
        <v>37</v>
      </c>
      <c r="E816" s="51">
        <v>45546</v>
      </c>
      <c r="F816" s="50" t="s">
        <v>72</v>
      </c>
      <c r="G816" s="50" t="s">
        <v>528</v>
      </c>
      <c r="H816" s="50" t="s">
        <v>529</v>
      </c>
      <c r="I816" s="50" t="s">
        <v>90</v>
      </c>
      <c r="J816" s="50" t="s">
        <v>1117</v>
      </c>
      <c r="K816" s="53">
        <v>6584.82</v>
      </c>
      <c r="L816" s="50"/>
    </row>
    <row r="817" spans="1:12" x14ac:dyDescent="0.25">
      <c r="A817" s="50" t="s">
        <v>1110</v>
      </c>
      <c r="B817" s="50" t="s">
        <v>2172</v>
      </c>
      <c r="C817" s="50" t="s">
        <v>2156</v>
      </c>
      <c r="D817" s="50" t="s">
        <v>37</v>
      </c>
      <c r="E817" s="51">
        <v>45546</v>
      </c>
      <c r="F817" s="50" t="s">
        <v>72</v>
      </c>
      <c r="G817" s="50" t="s">
        <v>528</v>
      </c>
      <c r="H817" s="50" t="s">
        <v>529</v>
      </c>
      <c r="I817" s="50" t="s">
        <v>90</v>
      </c>
      <c r="J817" s="50" t="s">
        <v>1117</v>
      </c>
      <c r="K817" s="53">
        <v>6584.82</v>
      </c>
      <c r="L817" s="50"/>
    </row>
    <row r="818" spans="1:12" x14ac:dyDescent="0.25">
      <c r="A818" s="50" t="s">
        <v>1110</v>
      </c>
      <c r="B818" s="50" t="s">
        <v>2173</v>
      </c>
      <c r="C818" s="50" t="s">
        <v>2156</v>
      </c>
      <c r="D818" s="50" t="s">
        <v>37</v>
      </c>
      <c r="E818" s="51">
        <v>45546</v>
      </c>
      <c r="F818" s="50" t="s">
        <v>72</v>
      </c>
      <c r="G818" s="50" t="s">
        <v>528</v>
      </c>
      <c r="H818" s="50" t="s">
        <v>529</v>
      </c>
      <c r="I818" s="50" t="s">
        <v>90</v>
      </c>
      <c r="J818" s="50" t="s">
        <v>1117</v>
      </c>
      <c r="K818" s="53">
        <v>6584.82</v>
      </c>
      <c r="L818" s="50"/>
    </row>
    <row r="819" spans="1:12" x14ac:dyDescent="0.25">
      <c r="A819" s="50" t="s">
        <v>1110</v>
      </c>
      <c r="B819" s="50" t="s">
        <v>2174</v>
      </c>
      <c r="C819" s="50" t="s">
        <v>2156</v>
      </c>
      <c r="D819" s="50" t="s">
        <v>37</v>
      </c>
      <c r="E819" s="51">
        <v>45546</v>
      </c>
      <c r="F819" s="50" t="s">
        <v>72</v>
      </c>
      <c r="G819" s="50" t="s">
        <v>528</v>
      </c>
      <c r="H819" s="50" t="s">
        <v>529</v>
      </c>
      <c r="I819" s="50" t="s">
        <v>90</v>
      </c>
      <c r="J819" s="50" t="s">
        <v>1117</v>
      </c>
      <c r="K819" s="53">
        <v>6584.82</v>
      </c>
      <c r="L819" s="50"/>
    </row>
    <row r="820" spans="1:12" x14ac:dyDescent="0.25">
      <c r="A820" s="50" t="s">
        <v>1110</v>
      </c>
      <c r="B820" s="50" t="s">
        <v>2175</v>
      </c>
      <c r="C820" s="50" t="s">
        <v>2156</v>
      </c>
      <c r="D820" s="50" t="s">
        <v>37</v>
      </c>
      <c r="E820" s="51">
        <v>45546</v>
      </c>
      <c r="F820" s="50" t="s">
        <v>72</v>
      </c>
      <c r="G820" s="50" t="s">
        <v>528</v>
      </c>
      <c r="H820" s="50" t="s">
        <v>529</v>
      </c>
      <c r="I820" s="50" t="s">
        <v>90</v>
      </c>
      <c r="J820" s="50" t="s">
        <v>1117</v>
      </c>
      <c r="K820" s="53">
        <v>6584.82</v>
      </c>
      <c r="L820" s="50"/>
    </row>
    <row r="821" spans="1:12" x14ac:dyDescent="0.25">
      <c r="A821" s="50" t="s">
        <v>1110</v>
      </c>
      <c r="B821" s="50" t="s">
        <v>2176</v>
      </c>
      <c r="C821" s="50" t="s">
        <v>2156</v>
      </c>
      <c r="D821" s="50" t="s">
        <v>37</v>
      </c>
      <c r="E821" s="51">
        <v>45546</v>
      </c>
      <c r="F821" s="50" t="s">
        <v>72</v>
      </c>
      <c r="G821" s="50" t="s">
        <v>528</v>
      </c>
      <c r="H821" s="50" t="s">
        <v>529</v>
      </c>
      <c r="I821" s="50" t="s">
        <v>90</v>
      </c>
      <c r="J821" s="50" t="s">
        <v>1117</v>
      </c>
      <c r="K821" s="53">
        <v>6584.82</v>
      </c>
      <c r="L821" s="50"/>
    </row>
    <row r="822" spans="1:12" x14ac:dyDescent="0.25">
      <c r="A822" s="50" t="s">
        <v>1110</v>
      </c>
      <c r="B822" s="50" t="s">
        <v>2177</v>
      </c>
      <c r="C822" s="50" t="s">
        <v>2156</v>
      </c>
      <c r="D822" s="50" t="s">
        <v>37</v>
      </c>
      <c r="E822" s="51">
        <v>45546</v>
      </c>
      <c r="F822" s="50" t="s">
        <v>72</v>
      </c>
      <c r="G822" s="50" t="s">
        <v>528</v>
      </c>
      <c r="H822" s="50" t="s">
        <v>529</v>
      </c>
      <c r="I822" s="50" t="s">
        <v>90</v>
      </c>
      <c r="J822" s="50" t="s">
        <v>1117</v>
      </c>
      <c r="K822" s="53">
        <v>6584.82</v>
      </c>
      <c r="L822" s="50"/>
    </row>
    <row r="823" spans="1:12" x14ac:dyDescent="0.25">
      <c r="A823" s="50" t="s">
        <v>1110</v>
      </c>
      <c r="B823" s="50" t="s">
        <v>2178</v>
      </c>
      <c r="C823" s="50" t="s">
        <v>2156</v>
      </c>
      <c r="D823" s="50" t="s">
        <v>37</v>
      </c>
      <c r="E823" s="51">
        <v>45546</v>
      </c>
      <c r="F823" s="50" t="s">
        <v>72</v>
      </c>
      <c r="G823" s="50" t="s">
        <v>528</v>
      </c>
      <c r="H823" s="50" t="s">
        <v>529</v>
      </c>
      <c r="I823" s="50" t="s">
        <v>90</v>
      </c>
      <c r="J823" s="50" t="s">
        <v>1117</v>
      </c>
      <c r="K823" s="53">
        <v>6584.82</v>
      </c>
      <c r="L823" s="50"/>
    </row>
    <row r="824" spans="1:12" x14ac:dyDescent="0.25">
      <c r="A824" s="50" t="s">
        <v>1110</v>
      </c>
      <c r="B824" s="50" t="s">
        <v>2179</v>
      </c>
      <c r="C824" s="50" t="s">
        <v>2156</v>
      </c>
      <c r="D824" s="50" t="s">
        <v>37</v>
      </c>
      <c r="E824" s="51">
        <v>45546</v>
      </c>
      <c r="F824" s="50" t="s">
        <v>72</v>
      </c>
      <c r="G824" s="50" t="s">
        <v>528</v>
      </c>
      <c r="H824" s="50" t="s">
        <v>529</v>
      </c>
      <c r="I824" s="50" t="s">
        <v>90</v>
      </c>
      <c r="J824" s="50" t="s">
        <v>1117</v>
      </c>
      <c r="K824" s="53">
        <v>6584.82</v>
      </c>
      <c r="L824" s="50"/>
    </row>
    <row r="825" spans="1:12" x14ac:dyDescent="0.25">
      <c r="A825" s="50" t="s">
        <v>1110</v>
      </c>
      <c r="B825" s="50" t="s">
        <v>2180</v>
      </c>
      <c r="C825" s="50" t="s">
        <v>2156</v>
      </c>
      <c r="D825" s="50" t="s">
        <v>37</v>
      </c>
      <c r="E825" s="51">
        <v>45546</v>
      </c>
      <c r="F825" s="50" t="s">
        <v>72</v>
      </c>
      <c r="G825" s="50" t="s">
        <v>528</v>
      </c>
      <c r="H825" s="50" t="s">
        <v>529</v>
      </c>
      <c r="I825" s="50" t="s">
        <v>90</v>
      </c>
      <c r="J825" s="50" t="s">
        <v>1117</v>
      </c>
      <c r="K825" s="53">
        <v>6584.82</v>
      </c>
      <c r="L825" s="50"/>
    </row>
    <row r="826" spans="1:12" x14ac:dyDescent="0.25">
      <c r="A826" s="50" t="s">
        <v>1110</v>
      </c>
      <c r="B826" s="50" t="s">
        <v>2181</v>
      </c>
      <c r="C826" s="50" t="s">
        <v>2156</v>
      </c>
      <c r="D826" s="50" t="s">
        <v>37</v>
      </c>
      <c r="E826" s="51">
        <v>45546</v>
      </c>
      <c r="F826" s="50" t="s">
        <v>72</v>
      </c>
      <c r="G826" s="50" t="s">
        <v>528</v>
      </c>
      <c r="H826" s="50" t="s">
        <v>529</v>
      </c>
      <c r="I826" s="50" t="s">
        <v>90</v>
      </c>
      <c r="J826" s="50" t="s">
        <v>1117</v>
      </c>
      <c r="K826" s="53">
        <v>6584.82</v>
      </c>
      <c r="L826" s="50"/>
    </row>
    <row r="827" spans="1:12" x14ac:dyDescent="0.25">
      <c r="A827" s="50" t="s">
        <v>1110</v>
      </c>
      <c r="B827" s="50" t="s">
        <v>2182</v>
      </c>
      <c r="C827" s="50" t="s">
        <v>2156</v>
      </c>
      <c r="D827" s="50" t="s">
        <v>37</v>
      </c>
      <c r="E827" s="51">
        <v>45546</v>
      </c>
      <c r="F827" s="50" t="s">
        <v>72</v>
      </c>
      <c r="G827" s="50" t="s">
        <v>528</v>
      </c>
      <c r="H827" s="50" t="s">
        <v>529</v>
      </c>
      <c r="I827" s="50" t="s">
        <v>90</v>
      </c>
      <c r="J827" s="50" t="s">
        <v>1117</v>
      </c>
      <c r="K827" s="53">
        <v>6584.82</v>
      </c>
      <c r="L827" s="50"/>
    </row>
    <row r="828" spans="1:12" x14ac:dyDescent="0.25">
      <c r="A828" s="50" t="s">
        <v>1110</v>
      </c>
      <c r="B828" s="50" t="s">
        <v>2183</v>
      </c>
      <c r="C828" s="50" t="s">
        <v>2156</v>
      </c>
      <c r="D828" s="50" t="s">
        <v>37</v>
      </c>
      <c r="E828" s="51">
        <v>45546</v>
      </c>
      <c r="F828" s="50" t="s">
        <v>72</v>
      </c>
      <c r="G828" s="50" t="s">
        <v>645</v>
      </c>
      <c r="H828" s="50" t="s">
        <v>646</v>
      </c>
      <c r="I828" s="50" t="s">
        <v>90</v>
      </c>
      <c r="J828" s="50" t="s">
        <v>1117</v>
      </c>
      <c r="K828" s="53">
        <v>6584.82</v>
      </c>
      <c r="L828" s="50"/>
    </row>
    <row r="829" spans="1:12" x14ac:dyDescent="0.25">
      <c r="A829" s="50" t="s">
        <v>1110</v>
      </c>
      <c r="B829" s="50" t="s">
        <v>2184</v>
      </c>
      <c r="C829" s="50" t="s">
        <v>2156</v>
      </c>
      <c r="D829" s="50" t="s">
        <v>37</v>
      </c>
      <c r="E829" s="51">
        <v>45546</v>
      </c>
      <c r="F829" s="50" t="s">
        <v>72</v>
      </c>
      <c r="G829" s="50" t="s">
        <v>645</v>
      </c>
      <c r="H829" s="50" t="s">
        <v>646</v>
      </c>
      <c r="I829" s="50" t="s">
        <v>90</v>
      </c>
      <c r="J829" s="50" t="s">
        <v>1117</v>
      </c>
      <c r="K829" s="53">
        <v>6584.82</v>
      </c>
      <c r="L829" s="50"/>
    </row>
    <row r="830" spans="1:12" x14ac:dyDescent="0.25">
      <c r="A830" s="50" t="s">
        <v>1110</v>
      </c>
      <c r="B830" s="50" t="s">
        <v>2185</v>
      </c>
      <c r="C830" s="50" t="s">
        <v>2186</v>
      </c>
      <c r="D830" s="50" t="s">
        <v>37</v>
      </c>
      <c r="E830" s="51">
        <v>45553</v>
      </c>
      <c r="F830" s="50" t="s">
        <v>72</v>
      </c>
      <c r="G830" s="50" t="s">
        <v>170</v>
      </c>
      <c r="H830" s="50" t="s">
        <v>171</v>
      </c>
      <c r="I830" s="50" t="s">
        <v>141</v>
      </c>
      <c r="J830" s="50" t="s">
        <v>1196</v>
      </c>
      <c r="K830" s="53">
        <v>23946.02</v>
      </c>
      <c r="L830" s="50"/>
    </row>
    <row r="831" spans="1:12" x14ac:dyDescent="0.25">
      <c r="A831" s="50" t="s">
        <v>1110</v>
      </c>
      <c r="B831" s="50" t="s">
        <v>2187</v>
      </c>
      <c r="C831" s="50" t="s">
        <v>2188</v>
      </c>
      <c r="D831" s="50" t="s">
        <v>37</v>
      </c>
      <c r="E831" s="51">
        <v>45565</v>
      </c>
      <c r="F831" s="50" t="s">
        <v>72</v>
      </c>
      <c r="G831" s="50" t="s">
        <v>270</v>
      </c>
      <c r="H831" s="50" t="s">
        <v>271</v>
      </c>
      <c r="I831" s="50" t="s">
        <v>141</v>
      </c>
      <c r="J831" s="50" t="s">
        <v>1216</v>
      </c>
      <c r="K831" s="53">
        <v>18433.54</v>
      </c>
      <c r="L831" s="50"/>
    </row>
    <row r="832" spans="1:12" x14ac:dyDescent="0.25">
      <c r="A832" s="50" t="s">
        <v>1110</v>
      </c>
      <c r="B832" s="50" t="s">
        <v>2189</v>
      </c>
      <c r="C832" s="50" t="s">
        <v>2188</v>
      </c>
      <c r="D832" s="50" t="s">
        <v>37</v>
      </c>
      <c r="E832" s="51">
        <v>45565</v>
      </c>
      <c r="F832" s="50" t="s">
        <v>72</v>
      </c>
      <c r="G832" s="50" t="s">
        <v>270</v>
      </c>
      <c r="H832" s="50" t="s">
        <v>271</v>
      </c>
      <c r="I832" s="50" t="s">
        <v>141</v>
      </c>
      <c r="J832" s="50" t="s">
        <v>1216</v>
      </c>
      <c r="K832" s="53">
        <v>18433.54</v>
      </c>
      <c r="L832" s="50"/>
    </row>
    <row r="833" spans="1:12" x14ac:dyDescent="0.25">
      <c r="A833" s="50" t="s">
        <v>1110</v>
      </c>
      <c r="B833" s="50" t="s">
        <v>2190</v>
      </c>
      <c r="C833" s="50" t="s">
        <v>2188</v>
      </c>
      <c r="D833" s="50" t="s">
        <v>37</v>
      </c>
      <c r="E833" s="51">
        <v>45565</v>
      </c>
      <c r="F833" s="50" t="s">
        <v>72</v>
      </c>
      <c r="G833" s="50" t="s">
        <v>270</v>
      </c>
      <c r="H833" s="50" t="s">
        <v>271</v>
      </c>
      <c r="I833" s="50" t="s">
        <v>141</v>
      </c>
      <c r="J833" s="50" t="s">
        <v>1216</v>
      </c>
      <c r="K833" s="53">
        <v>18433.54</v>
      </c>
      <c r="L833" s="50"/>
    </row>
    <row r="834" spans="1:12" x14ac:dyDescent="0.25">
      <c r="A834" s="50" t="s">
        <v>1110</v>
      </c>
      <c r="B834" s="50" t="s">
        <v>2191</v>
      </c>
      <c r="C834" s="50" t="s">
        <v>2188</v>
      </c>
      <c r="D834" s="50" t="s">
        <v>37</v>
      </c>
      <c r="E834" s="51">
        <v>45565</v>
      </c>
      <c r="F834" s="50" t="s">
        <v>72</v>
      </c>
      <c r="G834" s="50" t="s">
        <v>270</v>
      </c>
      <c r="H834" s="50" t="s">
        <v>271</v>
      </c>
      <c r="I834" s="50" t="s">
        <v>141</v>
      </c>
      <c r="J834" s="50" t="s">
        <v>1216</v>
      </c>
      <c r="K834" s="53">
        <v>18433.54</v>
      </c>
      <c r="L834" s="50"/>
    </row>
    <row r="835" spans="1:12" x14ac:dyDescent="0.25">
      <c r="A835" s="50" t="s">
        <v>1110</v>
      </c>
      <c r="B835" s="50" t="s">
        <v>2192</v>
      </c>
      <c r="C835" s="50" t="s">
        <v>2188</v>
      </c>
      <c r="D835" s="50" t="s">
        <v>37</v>
      </c>
      <c r="E835" s="51">
        <v>45565</v>
      </c>
      <c r="F835" s="50" t="s">
        <v>72</v>
      </c>
      <c r="G835" s="50" t="s">
        <v>270</v>
      </c>
      <c r="H835" s="50" t="s">
        <v>271</v>
      </c>
      <c r="I835" s="50" t="s">
        <v>141</v>
      </c>
      <c r="J835" s="50" t="s">
        <v>1216</v>
      </c>
      <c r="K835" s="53">
        <v>18433.54</v>
      </c>
      <c r="L835" s="50"/>
    </row>
    <row r="836" spans="1:12" x14ac:dyDescent="0.25">
      <c r="A836" s="50" t="s">
        <v>1110</v>
      </c>
      <c r="B836" s="50" t="s">
        <v>2193</v>
      </c>
      <c r="C836" s="50" t="s">
        <v>2188</v>
      </c>
      <c r="D836" s="50" t="s">
        <v>37</v>
      </c>
      <c r="E836" s="51">
        <v>45565</v>
      </c>
      <c r="F836" s="50" t="s">
        <v>72</v>
      </c>
      <c r="G836" s="50" t="s">
        <v>270</v>
      </c>
      <c r="H836" s="50" t="s">
        <v>271</v>
      </c>
      <c r="I836" s="50" t="s">
        <v>141</v>
      </c>
      <c r="J836" s="50" t="s">
        <v>1216</v>
      </c>
      <c r="K836" s="53">
        <v>18433.54</v>
      </c>
      <c r="L836" s="50"/>
    </row>
    <row r="837" spans="1:12" x14ac:dyDescent="0.25">
      <c r="A837" s="50" t="s">
        <v>1110</v>
      </c>
      <c r="B837" s="50" t="s">
        <v>2194</v>
      </c>
      <c r="C837" s="50" t="s">
        <v>2188</v>
      </c>
      <c r="D837" s="50" t="s">
        <v>37</v>
      </c>
      <c r="E837" s="51">
        <v>45565</v>
      </c>
      <c r="F837" s="50" t="s">
        <v>72</v>
      </c>
      <c r="G837" s="50" t="s">
        <v>270</v>
      </c>
      <c r="H837" s="50" t="s">
        <v>271</v>
      </c>
      <c r="I837" s="50" t="s">
        <v>141</v>
      </c>
      <c r="J837" s="50" t="s">
        <v>1216</v>
      </c>
      <c r="K837" s="53">
        <v>18433.54</v>
      </c>
      <c r="L837" s="50"/>
    </row>
    <row r="838" spans="1:12" x14ac:dyDescent="0.25">
      <c r="A838" s="50" t="s">
        <v>1110</v>
      </c>
      <c r="B838" s="50" t="s">
        <v>2195</v>
      </c>
      <c r="C838" s="50" t="s">
        <v>2188</v>
      </c>
      <c r="D838" s="50" t="s">
        <v>37</v>
      </c>
      <c r="E838" s="51">
        <v>45565</v>
      </c>
      <c r="F838" s="50" t="s">
        <v>72</v>
      </c>
      <c r="G838" s="50" t="s">
        <v>270</v>
      </c>
      <c r="H838" s="50" t="s">
        <v>271</v>
      </c>
      <c r="I838" s="50" t="s">
        <v>141</v>
      </c>
      <c r="J838" s="50" t="s">
        <v>1216</v>
      </c>
      <c r="K838" s="53">
        <v>18433.54</v>
      </c>
      <c r="L838" s="50"/>
    </row>
    <row r="839" spans="1:12" x14ac:dyDescent="0.25">
      <c r="A839" s="50" t="s">
        <v>1110</v>
      </c>
      <c r="B839" s="50" t="s">
        <v>2196</v>
      </c>
      <c r="C839" s="50" t="s">
        <v>2188</v>
      </c>
      <c r="D839" s="50" t="s">
        <v>37</v>
      </c>
      <c r="E839" s="51">
        <v>45565</v>
      </c>
      <c r="F839" s="50" t="s">
        <v>72</v>
      </c>
      <c r="G839" s="50" t="s">
        <v>270</v>
      </c>
      <c r="H839" s="50" t="s">
        <v>271</v>
      </c>
      <c r="I839" s="50" t="s">
        <v>141</v>
      </c>
      <c r="J839" s="50" t="s">
        <v>1216</v>
      </c>
      <c r="K839" s="53">
        <v>18433.54</v>
      </c>
      <c r="L839" s="50"/>
    </row>
    <row r="840" spans="1:12" x14ac:dyDescent="0.25">
      <c r="A840" s="50" t="s">
        <v>1110</v>
      </c>
      <c r="B840" s="50" t="s">
        <v>2197</v>
      </c>
      <c r="C840" s="50" t="s">
        <v>2188</v>
      </c>
      <c r="D840" s="50" t="s">
        <v>37</v>
      </c>
      <c r="E840" s="51">
        <v>45565</v>
      </c>
      <c r="F840" s="50" t="s">
        <v>72</v>
      </c>
      <c r="G840" s="50" t="s">
        <v>270</v>
      </c>
      <c r="H840" s="50" t="s">
        <v>271</v>
      </c>
      <c r="I840" s="50" t="s">
        <v>141</v>
      </c>
      <c r="J840" s="50" t="s">
        <v>1216</v>
      </c>
      <c r="K840" s="53">
        <v>18433.54</v>
      </c>
      <c r="L840" s="50"/>
    </row>
    <row r="841" spans="1:12" x14ac:dyDescent="0.25">
      <c r="A841" s="50" t="s">
        <v>1110</v>
      </c>
      <c r="B841" s="50" t="s">
        <v>2198</v>
      </c>
      <c r="C841" s="50" t="s">
        <v>2188</v>
      </c>
      <c r="D841" s="50" t="s">
        <v>37</v>
      </c>
      <c r="E841" s="51">
        <v>45565</v>
      </c>
      <c r="F841" s="50" t="s">
        <v>72</v>
      </c>
      <c r="G841" s="50" t="s">
        <v>270</v>
      </c>
      <c r="H841" s="50" t="s">
        <v>271</v>
      </c>
      <c r="I841" s="50" t="s">
        <v>141</v>
      </c>
      <c r="J841" s="50" t="s">
        <v>1216</v>
      </c>
      <c r="K841" s="53">
        <v>18433.54</v>
      </c>
      <c r="L841" s="50"/>
    </row>
    <row r="842" spans="1:12" x14ac:dyDescent="0.25">
      <c r="A842" s="50" t="s">
        <v>1110</v>
      </c>
      <c r="B842" s="50" t="s">
        <v>2199</v>
      </c>
      <c r="C842" s="50" t="s">
        <v>2188</v>
      </c>
      <c r="D842" s="50" t="s">
        <v>37</v>
      </c>
      <c r="E842" s="51">
        <v>45565</v>
      </c>
      <c r="F842" s="50" t="s">
        <v>72</v>
      </c>
      <c r="G842" s="50" t="s">
        <v>270</v>
      </c>
      <c r="H842" s="50" t="s">
        <v>271</v>
      </c>
      <c r="I842" s="50" t="s">
        <v>141</v>
      </c>
      <c r="J842" s="50" t="s">
        <v>1216</v>
      </c>
      <c r="K842" s="53">
        <v>18433.54</v>
      </c>
      <c r="L842" s="50"/>
    </row>
    <row r="843" spans="1:12" x14ac:dyDescent="0.25">
      <c r="A843" s="50" t="s">
        <v>1110</v>
      </c>
      <c r="B843" s="50" t="s">
        <v>2200</v>
      </c>
      <c r="C843" s="50" t="s">
        <v>2201</v>
      </c>
      <c r="D843" s="50" t="s">
        <v>37</v>
      </c>
      <c r="E843" s="51">
        <v>45565</v>
      </c>
      <c r="F843" s="50" t="s">
        <v>72</v>
      </c>
      <c r="G843" s="50" t="s">
        <v>270</v>
      </c>
      <c r="H843" s="50" t="s">
        <v>271</v>
      </c>
      <c r="I843" s="50" t="s">
        <v>141</v>
      </c>
      <c r="J843" s="50" t="s">
        <v>1216</v>
      </c>
      <c r="K843" s="53">
        <v>18433.54</v>
      </c>
      <c r="L843" s="50"/>
    </row>
    <row r="844" spans="1:12" x14ac:dyDescent="0.25">
      <c r="A844" s="50" t="s">
        <v>1110</v>
      </c>
      <c r="B844" s="50" t="s">
        <v>2202</v>
      </c>
      <c r="C844" s="50" t="s">
        <v>2201</v>
      </c>
      <c r="D844" s="50" t="s">
        <v>37</v>
      </c>
      <c r="E844" s="51">
        <v>45565</v>
      </c>
      <c r="F844" s="50" t="s">
        <v>72</v>
      </c>
      <c r="G844" s="50" t="s">
        <v>270</v>
      </c>
      <c r="H844" s="50" t="s">
        <v>271</v>
      </c>
      <c r="I844" s="50" t="s">
        <v>141</v>
      </c>
      <c r="J844" s="50" t="s">
        <v>1216</v>
      </c>
      <c r="K844" s="53">
        <v>18433.54</v>
      </c>
      <c r="L844" s="50"/>
    </row>
    <row r="845" spans="1:12" x14ac:dyDescent="0.25">
      <c r="A845" s="50" t="s">
        <v>1110</v>
      </c>
      <c r="B845" s="50" t="s">
        <v>2203</v>
      </c>
      <c r="C845" s="50" t="s">
        <v>2201</v>
      </c>
      <c r="D845" s="50" t="s">
        <v>37</v>
      </c>
      <c r="E845" s="51">
        <v>45565</v>
      </c>
      <c r="F845" s="50" t="s">
        <v>72</v>
      </c>
      <c r="G845" s="50" t="s">
        <v>270</v>
      </c>
      <c r="H845" s="50" t="s">
        <v>271</v>
      </c>
      <c r="I845" s="50" t="s">
        <v>141</v>
      </c>
      <c r="J845" s="50" t="s">
        <v>1216</v>
      </c>
      <c r="K845" s="53">
        <v>18433.54</v>
      </c>
      <c r="L845" s="50"/>
    </row>
    <row r="846" spans="1:12" x14ac:dyDescent="0.25">
      <c r="A846" s="50" t="s">
        <v>1110</v>
      </c>
      <c r="B846" s="50" t="s">
        <v>2204</v>
      </c>
      <c r="C846" s="50" t="s">
        <v>2201</v>
      </c>
      <c r="D846" s="50" t="s">
        <v>37</v>
      </c>
      <c r="E846" s="51">
        <v>45565</v>
      </c>
      <c r="F846" s="50" t="s">
        <v>72</v>
      </c>
      <c r="G846" s="50" t="s">
        <v>270</v>
      </c>
      <c r="H846" s="50" t="s">
        <v>271</v>
      </c>
      <c r="I846" s="50" t="s">
        <v>141</v>
      </c>
      <c r="J846" s="50" t="s">
        <v>1216</v>
      </c>
      <c r="K846" s="53">
        <v>18433.54</v>
      </c>
      <c r="L846" s="50"/>
    </row>
    <row r="847" spans="1:12" x14ac:dyDescent="0.25">
      <c r="A847" s="50" t="s">
        <v>1110</v>
      </c>
      <c r="B847" s="50" t="s">
        <v>2205</v>
      </c>
      <c r="C847" s="50" t="s">
        <v>2201</v>
      </c>
      <c r="D847" s="50" t="s">
        <v>37</v>
      </c>
      <c r="E847" s="51">
        <v>45565</v>
      </c>
      <c r="F847" s="50" t="s">
        <v>72</v>
      </c>
      <c r="G847" s="50" t="s">
        <v>270</v>
      </c>
      <c r="H847" s="50" t="s">
        <v>271</v>
      </c>
      <c r="I847" s="50" t="s">
        <v>141</v>
      </c>
      <c r="J847" s="50" t="s">
        <v>1216</v>
      </c>
      <c r="K847" s="53">
        <v>18433.54</v>
      </c>
      <c r="L847" s="50"/>
    </row>
    <row r="848" spans="1:12" x14ac:dyDescent="0.25">
      <c r="A848" s="50" t="s">
        <v>1110</v>
      </c>
      <c r="B848" s="50" t="s">
        <v>2206</v>
      </c>
      <c r="C848" s="50" t="s">
        <v>2201</v>
      </c>
      <c r="D848" s="50" t="s">
        <v>37</v>
      </c>
      <c r="E848" s="51">
        <v>45565</v>
      </c>
      <c r="F848" s="50" t="s">
        <v>72</v>
      </c>
      <c r="G848" s="50" t="s">
        <v>270</v>
      </c>
      <c r="H848" s="50" t="s">
        <v>271</v>
      </c>
      <c r="I848" s="50" t="s">
        <v>141</v>
      </c>
      <c r="J848" s="50" t="s">
        <v>1216</v>
      </c>
      <c r="K848" s="53">
        <v>18433.54</v>
      </c>
      <c r="L848" s="50"/>
    </row>
    <row r="849" spans="1:12" x14ac:dyDescent="0.25">
      <c r="A849" s="50" t="s">
        <v>1110</v>
      </c>
      <c r="B849" s="50" t="s">
        <v>2207</v>
      </c>
      <c r="C849" s="50" t="s">
        <v>2201</v>
      </c>
      <c r="D849" s="50" t="s">
        <v>37</v>
      </c>
      <c r="E849" s="51">
        <v>45565</v>
      </c>
      <c r="F849" s="50" t="s">
        <v>72</v>
      </c>
      <c r="G849" s="50" t="s">
        <v>270</v>
      </c>
      <c r="H849" s="50" t="s">
        <v>271</v>
      </c>
      <c r="I849" s="50" t="s">
        <v>141</v>
      </c>
      <c r="J849" s="50" t="s">
        <v>1216</v>
      </c>
      <c r="K849" s="53">
        <v>18433.54</v>
      </c>
      <c r="L849" s="50"/>
    </row>
    <row r="850" spans="1:12" x14ac:dyDescent="0.25">
      <c r="A850" s="50" t="s">
        <v>1110</v>
      </c>
      <c r="B850" s="50" t="s">
        <v>2208</v>
      </c>
      <c r="C850" s="50" t="s">
        <v>2201</v>
      </c>
      <c r="D850" s="50" t="s">
        <v>37</v>
      </c>
      <c r="E850" s="51">
        <v>45565</v>
      </c>
      <c r="F850" s="50" t="s">
        <v>72</v>
      </c>
      <c r="G850" s="50" t="s">
        <v>270</v>
      </c>
      <c r="H850" s="50" t="s">
        <v>271</v>
      </c>
      <c r="I850" s="50" t="s">
        <v>141</v>
      </c>
      <c r="J850" s="50" t="s">
        <v>1216</v>
      </c>
      <c r="K850" s="53">
        <v>18433.54</v>
      </c>
      <c r="L850" s="50"/>
    </row>
    <row r="851" spans="1:12" x14ac:dyDescent="0.25">
      <c r="A851" s="50" t="s">
        <v>1110</v>
      </c>
      <c r="B851" s="50" t="s">
        <v>2209</v>
      </c>
      <c r="C851" s="50" t="s">
        <v>2201</v>
      </c>
      <c r="D851" s="50" t="s">
        <v>37</v>
      </c>
      <c r="E851" s="51">
        <v>45565</v>
      </c>
      <c r="F851" s="50" t="s">
        <v>72</v>
      </c>
      <c r="G851" s="50" t="s">
        <v>270</v>
      </c>
      <c r="H851" s="50" t="s">
        <v>271</v>
      </c>
      <c r="I851" s="50" t="s">
        <v>141</v>
      </c>
      <c r="J851" s="50" t="s">
        <v>1216</v>
      </c>
      <c r="K851" s="53">
        <v>18433.54</v>
      </c>
      <c r="L851" s="50"/>
    </row>
    <row r="852" spans="1:12" x14ac:dyDescent="0.25">
      <c r="A852" s="50" t="s">
        <v>1110</v>
      </c>
      <c r="B852" s="50" t="s">
        <v>2210</v>
      </c>
      <c r="C852" s="50" t="s">
        <v>2201</v>
      </c>
      <c r="D852" s="50" t="s">
        <v>37</v>
      </c>
      <c r="E852" s="51">
        <v>45565</v>
      </c>
      <c r="F852" s="50" t="s">
        <v>72</v>
      </c>
      <c r="G852" s="50" t="s">
        <v>270</v>
      </c>
      <c r="H852" s="50" t="s">
        <v>271</v>
      </c>
      <c r="I852" s="50" t="s">
        <v>141</v>
      </c>
      <c r="J852" s="50" t="s">
        <v>1216</v>
      </c>
      <c r="K852" s="53">
        <v>18433.54</v>
      </c>
      <c r="L852" s="50"/>
    </row>
    <row r="853" spans="1:12" x14ac:dyDescent="0.25">
      <c r="A853" s="50" t="s">
        <v>1110</v>
      </c>
      <c r="B853" s="50" t="s">
        <v>2211</v>
      </c>
      <c r="C853" s="50" t="s">
        <v>2201</v>
      </c>
      <c r="D853" s="50" t="s">
        <v>37</v>
      </c>
      <c r="E853" s="51">
        <v>45565</v>
      </c>
      <c r="F853" s="50" t="s">
        <v>72</v>
      </c>
      <c r="G853" s="50" t="s">
        <v>270</v>
      </c>
      <c r="H853" s="50" t="s">
        <v>271</v>
      </c>
      <c r="I853" s="50" t="s">
        <v>141</v>
      </c>
      <c r="J853" s="50" t="s">
        <v>1216</v>
      </c>
      <c r="K853" s="53">
        <v>18433.54</v>
      </c>
      <c r="L853" s="50"/>
    </row>
    <row r="854" spans="1:12" x14ac:dyDescent="0.25">
      <c r="A854" s="50" t="s">
        <v>1110</v>
      </c>
      <c r="B854" s="50" t="s">
        <v>2212</v>
      </c>
      <c r="C854" s="50" t="s">
        <v>2201</v>
      </c>
      <c r="D854" s="50" t="s">
        <v>37</v>
      </c>
      <c r="E854" s="51">
        <v>45565</v>
      </c>
      <c r="F854" s="50" t="s">
        <v>72</v>
      </c>
      <c r="G854" s="50" t="s">
        <v>270</v>
      </c>
      <c r="H854" s="50" t="s">
        <v>271</v>
      </c>
      <c r="I854" s="50" t="s">
        <v>141</v>
      </c>
      <c r="J854" s="50" t="s">
        <v>1216</v>
      </c>
      <c r="K854" s="53">
        <v>18433.580000000002</v>
      </c>
      <c r="L854" s="50"/>
    </row>
    <row r="855" spans="1:12" x14ac:dyDescent="0.25">
      <c r="A855" s="50" t="s">
        <v>1110</v>
      </c>
      <c r="B855" s="50" t="s">
        <v>2213</v>
      </c>
      <c r="C855" s="50" t="s">
        <v>2214</v>
      </c>
      <c r="D855" s="50" t="s">
        <v>37</v>
      </c>
      <c r="E855" s="51">
        <v>45565</v>
      </c>
      <c r="F855" s="50" t="s">
        <v>72</v>
      </c>
      <c r="G855" s="50" t="s">
        <v>100</v>
      </c>
      <c r="H855" s="50" t="s">
        <v>101</v>
      </c>
      <c r="I855" s="50" t="s">
        <v>141</v>
      </c>
      <c r="J855" s="50" t="s">
        <v>1216</v>
      </c>
      <c r="K855" s="53">
        <v>4159.9799999999996</v>
      </c>
      <c r="L855" s="50"/>
    </row>
    <row r="856" spans="1:12" x14ac:dyDescent="0.25">
      <c r="A856" s="50" t="s">
        <v>1110</v>
      </c>
      <c r="B856" s="50" t="s">
        <v>2215</v>
      </c>
      <c r="C856" s="50" t="s">
        <v>2214</v>
      </c>
      <c r="D856" s="50" t="s">
        <v>37</v>
      </c>
      <c r="E856" s="51">
        <v>45565</v>
      </c>
      <c r="F856" s="50" t="s">
        <v>72</v>
      </c>
      <c r="G856" s="50" t="s">
        <v>100</v>
      </c>
      <c r="H856" s="50" t="s">
        <v>101</v>
      </c>
      <c r="I856" s="50" t="s">
        <v>141</v>
      </c>
      <c r="J856" s="50" t="s">
        <v>1216</v>
      </c>
      <c r="K856" s="53">
        <v>4159.9799999999996</v>
      </c>
      <c r="L856" s="50"/>
    </row>
    <row r="857" spans="1:12" x14ac:dyDescent="0.25">
      <c r="A857" s="50" t="s">
        <v>1110</v>
      </c>
      <c r="B857" s="50" t="s">
        <v>2216</v>
      </c>
      <c r="C857" s="50" t="s">
        <v>1448</v>
      </c>
      <c r="D857" s="50" t="s">
        <v>37</v>
      </c>
      <c r="E857" s="51">
        <v>45565</v>
      </c>
      <c r="F857" s="50" t="s">
        <v>72</v>
      </c>
      <c r="G857" s="50" t="s">
        <v>123</v>
      </c>
      <c r="H857" s="50" t="s">
        <v>124</v>
      </c>
      <c r="I857" s="50" t="s">
        <v>141</v>
      </c>
      <c r="J857" s="50" t="s">
        <v>1216</v>
      </c>
      <c r="K857" s="53">
        <v>15323.12</v>
      </c>
      <c r="L857" s="50"/>
    </row>
    <row r="858" spans="1:12" x14ac:dyDescent="0.25">
      <c r="A858" s="50" t="s">
        <v>1110</v>
      </c>
      <c r="B858" s="50" t="s">
        <v>2217</v>
      </c>
      <c r="C858" s="50" t="s">
        <v>1448</v>
      </c>
      <c r="D858" s="50" t="s">
        <v>37</v>
      </c>
      <c r="E858" s="51">
        <v>45565</v>
      </c>
      <c r="F858" s="50" t="s">
        <v>72</v>
      </c>
      <c r="G858" s="50" t="s">
        <v>123</v>
      </c>
      <c r="H858" s="50" t="s">
        <v>124</v>
      </c>
      <c r="I858" s="50" t="s">
        <v>141</v>
      </c>
      <c r="J858" s="50" t="s">
        <v>1216</v>
      </c>
      <c r="K858" s="53">
        <v>15323.11</v>
      </c>
      <c r="L858" s="50"/>
    </row>
    <row r="859" spans="1:12" x14ac:dyDescent="0.25">
      <c r="A859" s="50" t="s">
        <v>1110</v>
      </c>
      <c r="B859" s="50" t="s">
        <v>2218</v>
      </c>
      <c r="C859" s="50" t="s">
        <v>2219</v>
      </c>
      <c r="D859" s="50" t="s">
        <v>37</v>
      </c>
      <c r="E859" s="51">
        <v>45568</v>
      </c>
      <c r="F859" s="50" t="s">
        <v>72</v>
      </c>
      <c r="G859" s="50" t="s">
        <v>274</v>
      </c>
      <c r="H859" s="50" t="s">
        <v>275</v>
      </c>
      <c r="I859" s="50" t="s">
        <v>90</v>
      </c>
      <c r="J859" s="50" t="s">
        <v>1117</v>
      </c>
      <c r="K859" s="53">
        <v>7865</v>
      </c>
      <c r="L859" s="50"/>
    </row>
    <row r="860" spans="1:12" x14ac:dyDescent="0.25">
      <c r="A860" s="50" t="s">
        <v>1110</v>
      </c>
      <c r="B860" s="50" t="s">
        <v>2220</v>
      </c>
      <c r="C860" s="50" t="s">
        <v>2219</v>
      </c>
      <c r="D860" s="50" t="s">
        <v>37</v>
      </c>
      <c r="E860" s="51">
        <v>45568</v>
      </c>
      <c r="F860" s="50" t="s">
        <v>72</v>
      </c>
      <c r="G860" s="50" t="s">
        <v>274</v>
      </c>
      <c r="H860" s="50" t="s">
        <v>275</v>
      </c>
      <c r="I860" s="50" t="s">
        <v>90</v>
      </c>
      <c r="J860" s="50" t="s">
        <v>1117</v>
      </c>
      <c r="K860" s="53">
        <v>7865</v>
      </c>
      <c r="L860" s="50"/>
    </row>
    <row r="861" spans="1:12" x14ac:dyDescent="0.25">
      <c r="A861" s="50" t="s">
        <v>1110</v>
      </c>
      <c r="B861" s="50" t="s">
        <v>2221</v>
      </c>
      <c r="C861" s="50" t="s">
        <v>2222</v>
      </c>
      <c r="D861" s="50" t="s">
        <v>37</v>
      </c>
      <c r="E861" s="51">
        <v>45568</v>
      </c>
      <c r="F861" s="50" t="s">
        <v>72</v>
      </c>
      <c r="G861" s="50" t="s">
        <v>2223</v>
      </c>
      <c r="H861" s="50" t="s">
        <v>2224</v>
      </c>
      <c r="I861" s="50" t="s">
        <v>90</v>
      </c>
      <c r="J861" s="50" t="s">
        <v>1114</v>
      </c>
      <c r="K861" s="53">
        <v>32482.21</v>
      </c>
      <c r="L861" s="50"/>
    </row>
    <row r="862" spans="1:12" x14ac:dyDescent="0.25">
      <c r="A862" s="50" t="s">
        <v>1110</v>
      </c>
      <c r="B862" s="50" t="s">
        <v>2225</v>
      </c>
      <c r="C862" s="50" t="s">
        <v>2222</v>
      </c>
      <c r="D862" s="50" t="s">
        <v>37</v>
      </c>
      <c r="E862" s="51">
        <v>45568</v>
      </c>
      <c r="F862" s="50" t="s">
        <v>72</v>
      </c>
      <c r="G862" s="50" t="s">
        <v>135</v>
      </c>
      <c r="H862" s="50" t="s">
        <v>136</v>
      </c>
      <c r="I862" s="50" t="s">
        <v>90</v>
      </c>
      <c r="J862" s="50" t="s">
        <v>1114</v>
      </c>
      <c r="K862" s="53">
        <v>32482.21</v>
      </c>
      <c r="L862" s="50"/>
    </row>
    <row r="863" spans="1:12" x14ac:dyDescent="0.25">
      <c r="A863" s="50" t="s">
        <v>1110</v>
      </c>
      <c r="B863" s="50" t="s">
        <v>2226</v>
      </c>
      <c r="C863" s="50" t="s">
        <v>1890</v>
      </c>
      <c r="D863" s="50" t="s">
        <v>37</v>
      </c>
      <c r="E863" s="51">
        <v>45568</v>
      </c>
      <c r="F863" s="50" t="s">
        <v>72</v>
      </c>
      <c r="G863" s="50" t="s">
        <v>297</v>
      </c>
      <c r="H863" s="50" t="s">
        <v>298</v>
      </c>
      <c r="I863" s="50" t="s">
        <v>90</v>
      </c>
      <c r="J863" s="50" t="s">
        <v>1117</v>
      </c>
      <c r="K863" s="53">
        <v>7897.67</v>
      </c>
      <c r="L863" s="50"/>
    </row>
    <row r="864" spans="1:12" x14ac:dyDescent="0.25">
      <c r="A864" s="50" t="s">
        <v>1110</v>
      </c>
      <c r="B864" s="50" t="s">
        <v>2227</v>
      </c>
      <c r="C864" s="50" t="s">
        <v>2228</v>
      </c>
      <c r="D864" s="50" t="s">
        <v>37</v>
      </c>
      <c r="E864" s="51">
        <v>45568</v>
      </c>
      <c r="F864" s="50" t="s">
        <v>72</v>
      </c>
      <c r="G864" s="50" t="s">
        <v>106</v>
      </c>
      <c r="H864" s="50" t="s">
        <v>107</v>
      </c>
      <c r="I864" s="50" t="s">
        <v>90</v>
      </c>
      <c r="J864" s="50" t="s">
        <v>1114</v>
      </c>
      <c r="K864" s="53">
        <v>26620</v>
      </c>
      <c r="L864" s="50"/>
    </row>
    <row r="865" spans="1:12" x14ac:dyDescent="0.25">
      <c r="A865" s="50" t="s">
        <v>1110</v>
      </c>
      <c r="B865" s="50" t="s">
        <v>2229</v>
      </c>
      <c r="C865" s="50" t="s">
        <v>2228</v>
      </c>
      <c r="D865" s="50" t="s">
        <v>37</v>
      </c>
      <c r="E865" s="51">
        <v>45568</v>
      </c>
      <c r="F865" s="50" t="s">
        <v>72</v>
      </c>
      <c r="G865" s="50" t="s">
        <v>106</v>
      </c>
      <c r="H865" s="50" t="s">
        <v>107</v>
      </c>
      <c r="I865" s="50" t="s">
        <v>90</v>
      </c>
      <c r="J865" s="50" t="s">
        <v>1114</v>
      </c>
      <c r="K865" s="53">
        <v>26620</v>
      </c>
      <c r="L865" s="50"/>
    </row>
    <row r="866" spans="1:12" x14ac:dyDescent="0.25">
      <c r="A866" s="50" t="s">
        <v>1110</v>
      </c>
      <c r="B866" s="50" t="s">
        <v>2230</v>
      </c>
      <c r="C866" s="50" t="s">
        <v>2228</v>
      </c>
      <c r="D866" s="50" t="s">
        <v>37</v>
      </c>
      <c r="E866" s="51">
        <v>45568</v>
      </c>
      <c r="F866" s="50" t="s">
        <v>72</v>
      </c>
      <c r="G866" s="50" t="s">
        <v>106</v>
      </c>
      <c r="H866" s="50" t="s">
        <v>107</v>
      </c>
      <c r="I866" s="50" t="s">
        <v>90</v>
      </c>
      <c r="J866" s="50" t="s">
        <v>1114</v>
      </c>
      <c r="K866" s="53">
        <v>26620</v>
      </c>
      <c r="L866" s="50"/>
    </row>
    <row r="867" spans="1:12" x14ac:dyDescent="0.25">
      <c r="A867" s="50" t="s">
        <v>1110</v>
      </c>
      <c r="B867" s="50" t="s">
        <v>2231</v>
      </c>
      <c r="C867" s="50" t="s">
        <v>2228</v>
      </c>
      <c r="D867" s="50" t="s">
        <v>37</v>
      </c>
      <c r="E867" s="51">
        <v>45568</v>
      </c>
      <c r="F867" s="50" t="s">
        <v>72</v>
      </c>
      <c r="G867" s="50" t="s">
        <v>106</v>
      </c>
      <c r="H867" s="50" t="s">
        <v>107</v>
      </c>
      <c r="I867" s="50" t="s">
        <v>90</v>
      </c>
      <c r="J867" s="50" t="s">
        <v>1114</v>
      </c>
      <c r="K867" s="53">
        <v>26620</v>
      </c>
      <c r="L867" s="50"/>
    </row>
    <row r="868" spans="1:12" x14ac:dyDescent="0.25">
      <c r="A868" s="50" t="s">
        <v>1110</v>
      </c>
      <c r="B868" s="50" t="s">
        <v>2232</v>
      </c>
      <c r="C868" s="50" t="s">
        <v>2228</v>
      </c>
      <c r="D868" s="50" t="s">
        <v>37</v>
      </c>
      <c r="E868" s="51">
        <v>45568</v>
      </c>
      <c r="F868" s="50" t="s">
        <v>72</v>
      </c>
      <c r="G868" s="50" t="s">
        <v>357</v>
      </c>
      <c r="H868" s="50" t="s">
        <v>358</v>
      </c>
      <c r="I868" s="50" t="s">
        <v>90</v>
      </c>
      <c r="J868" s="50" t="s">
        <v>1114</v>
      </c>
      <c r="K868" s="53">
        <v>26620</v>
      </c>
      <c r="L868" s="50"/>
    </row>
    <row r="869" spans="1:12" x14ac:dyDescent="0.25">
      <c r="A869" s="50" t="s">
        <v>1110</v>
      </c>
      <c r="B869" s="50" t="s">
        <v>2233</v>
      </c>
      <c r="C869" s="50" t="s">
        <v>2228</v>
      </c>
      <c r="D869" s="50" t="s">
        <v>37</v>
      </c>
      <c r="E869" s="51">
        <v>45568</v>
      </c>
      <c r="F869" s="50" t="s">
        <v>72</v>
      </c>
      <c r="G869" s="50" t="s">
        <v>357</v>
      </c>
      <c r="H869" s="50" t="s">
        <v>358</v>
      </c>
      <c r="I869" s="50" t="s">
        <v>90</v>
      </c>
      <c r="J869" s="50" t="s">
        <v>1114</v>
      </c>
      <c r="K869" s="53">
        <v>26620</v>
      </c>
      <c r="L869" s="50"/>
    </row>
    <row r="870" spans="1:12" x14ac:dyDescent="0.25">
      <c r="A870" s="50" t="s">
        <v>1110</v>
      </c>
      <c r="B870" s="50" t="s">
        <v>2234</v>
      </c>
      <c r="C870" s="50" t="s">
        <v>2228</v>
      </c>
      <c r="D870" s="50" t="s">
        <v>37</v>
      </c>
      <c r="E870" s="51">
        <v>45568</v>
      </c>
      <c r="F870" s="50" t="s">
        <v>72</v>
      </c>
      <c r="G870" s="50" t="s">
        <v>2235</v>
      </c>
      <c r="H870" s="50" t="s">
        <v>2236</v>
      </c>
      <c r="I870" s="50" t="s">
        <v>90</v>
      </c>
      <c r="J870" s="50" t="s">
        <v>1114</v>
      </c>
      <c r="K870" s="53">
        <v>26620</v>
      </c>
      <c r="L870" s="50"/>
    </row>
    <row r="871" spans="1:12" x14ac:dyDescent="0.25">
      <c r="A871" s="50" t="s">
        <v>1110</v>
      </c>
      <c r="B871" s="50" t="s">
        <v>2237</v>
      </c>
      <c r="C871" s="50" t="s">
        <v>2228</v>
      </c>
      <c r="D871" s="50" t="s">
        <v>37</v>
      </c>
      <c r="E871" s="51">
        <v>45568</v>
      </c>
      <c r="F871" s="50" t="s">
        <v>72</v>
      </c>
      <c r="G871" s="50" t="s">
        <v>2235</v>
      </c>
      <c r="H871" s="50" t="s">
        <v>2236</v>
      </c>
      <c r="I871" s="50" t="s">
        <v>90</v>
      </c>
      <c r="J871" s="50" t="s">
        <v>1114</v>
      </c>
      <c r="K871" s="53">
        <v>26620</v>
      </c>
      <c r="L871" s="50"/>
    </row>
    <row r="872" spans="1:12" x14ac:dyDescent="0.25">
      <c r="A872" s="50" t="s">
        <v>1110</v>
      </c>
      <c r="B872" s="50" t="s">
        <v>2238</v>
      </c>
      <c r="C872" s="50" t="s">
        <v>2239</v>
      </c>
      <c r="D872" s="50" t="s">
        <v>37</v>
      </c>
      <c r="E872" s="51">
        <v>45569</v>
      </c>
      <c r="F872" s="50" t="s">
        <v>72</v>
      </c>
      <c r="G872" s="50" t="s">
        <v>256</v>
      </c>
      <c r="H872" s="50" t="s">
        <v>257</v>
      </c>
      <c r="I872" s="50" t="s">
        <v>593</v>
      </c>
      <c r="J872" s="50" t="s">
        <v>1117</v>
      </c>
      <c r="K872" s="53">
        <v>3229.6</v>
      </c>
      <c r="L872" s="50"/>
    </row>
    <row r="873" spans="1:12" x14ac:dyDescent="0.25">
      <c r="A873" s="50" t="s">
        <v>1110</v>
      </c>
      <c r="B873" s="50" t="s">
        <v>2240</v>
      </c>
      <c r="C873" s="50" t="s">
        <v>2241</v>
      </c>
      <c r="D873" s="50" t="s">
        <v>37</v>
      </c>
      <c r="E873" s="51">
        <v>45569</v>
      </c>
      <c r="F873" s="50" t="s">
        <v>72</v>
      </c>
      <c r="G873" s="50" t="s">
        <v>256</v>
      </c>
      <c r="H873" s="50" t="s">
        <v>257</v>
      </c>
      <c r="I873" s="50" t="s">
        <v>593</v>
      </c>
      <c r="J873" s="50" t="s">
        <v>1117</v>
      </c>
      <c r="K873" s="53">
        <v>3229.6</v>
      </c>
      <c r="L873" s="50"/>
    </row>
    <row r="874" spans="1:12" x14ac:dyDescent="0.25">
      <c r="A874" s="50" t="s">
        <v>1110</v>
      </c>
      <c r="B874" s="50" t="s">
        <v>2242</v>
      </c>
      <c r="C874" s="50" t="s">
        <v>2243</v>
      </c>
      <c r="D874" s="50" t="s">
        <v>37</v>
      </c>
      <c r="E874" s="51">
        <v>45569</v>
      </c>
      <c r="F874" s="50" t="s">
        <v>72</v>
      </c>
      <c r="G874" s="50" t="s">
        <v>481</v>
      </c>
      <c r="H874" s="50" t="s">
        <v>482</v>
      </c>
      <c r="I874" s="50" t="s">
        <v>90</v>
      </c>
      <c r="J874" s="50" t="s">
        <v>1117</v>
      </c>
      <c r="K874" s="53">
        <v>13591</v>
      </c>
      <c r="L874" s="50"/>
    </row>
    <row r="875" spans="1:12" x14ac:dyDescent="0.25">
      <c r="A875" s="50" t="s">
        <v>1110</v>
      </c>
      <c r="B875" s="50" t="s">
        <v>2244</v>
      </c>
      <c r="C875" s="50" t="s">
        <v>2245</v>
      </c>
      <c r="D875" s="50" t="s">
        <v>37</v>
      </c>
      <c r="E875" s="51">
        <v>45574</v>
      </c>
      <c r="F875" s="50" t="s">
        <v>72</v>
      </c>
      <c r="G875" s="50" t="s">
        <v>170</v>
      </c>
      <c r="H875" s="50" t="s">
        <v>171</v>
      </c>
      <c r="I875" s="50" t="s">
        <v>141</v>
      </c>
      <c r="J875" s="50" t="s">
        <v>1216</v>
      </c>
      <c r="K875" s="53">
        <v>17025.68</v>
      </c>
      <c r="L875" s="50"/>
    </row>
    <row r="876" spans="1:12" x14ac:dyDescent="0.25">
      <c r="A876" s="50" t="s">
        <v>1110</v>
      </c>
      <c r="B876" s="50" t="s">
        <v>2246</v>
      </c>
      <c r="C876" s="50" t="s">
        <v>1495</v>
      </c>
      <c r="D876" s="50" t="s">
        <v>37</v>
      </c>
      <c r="E876" s="51">
        <v>45583</v>
      </c>
      <c r="F876" s="50" t="s">
        <v>72</v>
      </c>
      <c r="G876" s="50" t="s">
        <v>297</v>
      </c>
      <c r="H876" s="50" t="s">
        <v>298</v>
      </c>
      <c r="I876" s="50" t="s">
        <v>90</v>
      </c>
      <c r="J876" s="50" t="s">
        <v>1117</v>
      </c>
      <c r="K876" s="53">
        <v>3103.89</v>
      </c>
      <c r="L876" s="50"/>
    </row>
    <row r="877" spans="1:12" x14ac:dyDescent="0.25">
      <c r="A877" s="50" t="s">
        <v>1110</v>
      </c>
      <c r="B877" s="50" t="s">
        <v>2247</v>
      </c>
      <c r="C877" s="50" t="s">
        <v>1495</v>
      </c>
      <c r="D877" s="50" t="s">
        <v>37</v>
      </c>
      <c r="E877" s="51">
        <v>45583</v>
      </c>
      <c r="F877" s="50" t="s">
        <v>72</v>
      </c>
      <c r="G877" s="50" t="s">
        <v>297</v>
      </c>
      <c r="H877" s="50" t="s">
        <v>298</v>
      </c>
      <c r="I877" s="50" t="s">
        <v>90</v>
      </c>
      <c r="J877" s="50" t="s">
        <v>1117</v>
      </c>
      <c r="K877" s="53">
        <v>3103.89</v>
      </c>
      <c r="L877" s="50"/>
    </row>
    <row r="878" spans="1:12" x14ac:dyDescent="0.25">
      <c r="A878" s="50" t="s">
        <v>1110</v>
      </c>
      <c r="B878" s="50" t="s">
        <v>2248</v>
      </c>
      <c r="C878" s="50" t="s">
        <v>2249</v>
      </c>
      <c r="D878" s="50" t="s">
        <v>37</v>
      </c>
      <c r="E878" s="51">
        <v>45590</v>
      </c>
      <c r="F878" s="50" t="s">
        <v>72</v>
      </c>
      <c r="G878" s="50" t="s">
        <v>426</v>
      </c>
      <c r="H878" s="50" t="s">
        <v>427</v>
      </c>
      <c r="I878" s="50" t="s">
        <v>90</v>
      </c>
      <c r="J878" s="50" t="s">
        <v>1114</v>
      </c>
      <c r="K878" s="53">
        <v>38915.51</v>
      </c>
      <c r="L878" s="50"/>
    </row>
    <row r="879" spans="1:12" x14ac:dyDescent="0.25">
      <c r="A879" s="50" t="s">
        <v>1110</v>
      </c>
      <c r="B879" s="50" t="s">
        <v>2250</v>
      </c>
      <c r="C879" s="50" t="s">
        <v>1755</v>
      </c>
      <c r="D879" s="50" t="s">
        <v>37</v>
      </c>
      <c r="E879" s="51">
        <v>45590</v>
      </c>
      <c r="F879" s="50" t="s">
        <v>72</v>
      </c>
      <c r="G879" s="50" t="s">
        <v>426</v>
      </c>
      <c r="H879" s="50" t="s">
        <v>427</v>
      </c>
      <c r="I879" s="50" t="s">
        <v>90</v>
      </c>
      <c r="J879" s="50" t="s">
        <v>1114</v>
      </c>
      <c r="K879" s="53">
        <v>36520.71</v>
      </c>
      <c r="L879" s="50"/>
    </row>
    <row r="880" spans="1:12" x14ac:dyDescent="0.25">
      <c r="A880" s="50" t="s">
        <v>1110</v>
      </c>
      <c r="B880" s="50" t="s">
        <v>2251</v>
      </c>
      <c r="C880" s="50" t="s">
        <v>1755</v>
      </c>
      <c r="D880" s="50" t="s">
        <v>37</v>
      </c>
      <c r="E880" s="51">
        <v>45590</v>
      </c>
      <c r="F880" s="50" t="s">
        <v>72</v>
      </c>
      <c r="G880" s="50" t="s">
        <v>481</v>
      </c>
      <c r="H880" s="50" t="s">
        <v>482</v>
      </c>
      <c r="I880" s="50" t="s">
        <v>90</v>
      </c>
      <c r="J880" s="50" t="s">
        <v>1114</v>
      </c>
      <c r="K880" s="53">
        <v>36520.69</v>
      </c>
      <c r="L880" s="50"/>
    </row>
    <row r="881" spans="1:12" x14ac:dyDescent="0.25">
      <c r="A881" s="50" t="s">
        <v>1110</v>
      </c>
      <c r="B881" s="50" t="s">
        <v>2252</v>
      </c>
      <c r="C881" s="50" t="s">
        <v>1755</v>
      </c>
      <c r="D881" s="50" t="s">
        <v>37</v>
      </c>
      <c r="E881" s="51">
        <v>45590</v>
      </c>
      <c r="F881" s="50" t="s">
        <v>72</v>
      </c>
      <c r="G881" s="50" t="s">
        <v>481</v>
      </c>
      <c r="H881" s="50" t="s">
        <v>482</v>
      </c>
      <c r="I881" s="50" t="s">
        <v>90</v>
      </c>
      <c r="J881" s="50" t="s">
        <v>1114</v>
      </c>
      <c r="K881" s="53">
        <v>36520.69</v>
      </c>
      <c r="L881" s="50"/>
    </row>
    <row r="882" spans="1:12" x14ac:dyDescent="0.25">
      <c r="A882" s="50" t="s">
        <v>1110</v>
      </c>
      <c r="B882" s="50" t="s">
        <v>2253</v>
      </c>
      <c r="C882" s="50" t="s">
        <v>1755</v>
      </c>
      <c r="D882" s="50" t="s">
        <v>37</v>
      </c>
      <c r="E882" s="51">
        <v>45590</v>
      </c>
      <c r="F882" s="50" t="s">
        <v>72</v>
      </c>
      <c r="G882" s="50" t="s">
        <v>481</v>
      </c>
      <c r="H882" s="50" t="s">
        <v>482</v>
      </c>
      <c r="I882" s="50" t="s">
        <v>90</v>
      </c>
      <c r="J882" s="50" t="s">
        <v>1114</v>
      </c>
      <c r="K882" s="53">
        <v>36520.69</v>
      </c>
      <c r="L882" s="50"/>
    </row>
    <row r="883" spans="1:12" x14ac:dyDescent="0.25">
      <c r="A883" s="50" t="s">
        <v>1110</v>
      </c>
      <c r="B883" s="50" t="s">
        <v>2254</v>
      </c>
      <c r="C883" s="50" t="s">
        <v>1755</v>
      </c>
      <c r="D883" s="50" t="s">
        <v>37</v>
      </c>
      <c r="E883" s="51">
        <v>45590</v>
      </c>
      <c r="F883" s="50" t="s">
        <v>72</v>
      </c>
      <c r="G883" s="50" t="s">
        <v>274</v>
      </c>
      <c r="H883" s="50" t="s">
        <v>275</v>
      </c>
      <c r="I883" s="50" t="s">
        <v>90</v>
      </c>
      <c r="J883" s="50" t="s">
        <v>1114</v>
      </c>
      <c r="K883" s="53">
        <v>36520.71</v>
      </c>
      <c r="L883" s="50"/>
    </row>
    <row r="884" spans="1:12" x14ac:dyDescent="0.25">
      <c r="A884" s="50" t="s">
        <v>1110</v>
      </c>
      <c r="B884" s="50" t="s">
        <v>2255</v>
      </c>
      <c r="C884" s="50" t="s">
        <v>2256</v>
      </c>
      <c r="D884" s="50" t="s">
        <v>37</v>
      </c>
      <c r="E884" s="51">
        <v>45594</v>
      </c>
      <c r="F884" s="50" t="s">
        <v>72</v>
      </c>
      <c r="G884" s="50" t="s">
        <v>123</v>
      </c>
      <c r="H884" s="50" t="s">
        <v>124</v>
      </c>
      <c r="I884" s="50" t="s">
        <v>141</v>
      </c>
      <c r="J884" s="50" t="s">
        <v>1216</v>
      </c>
      <c r="K884" s="53">
        <v>15488</v>
      </c>
      <c r="L884" s="50"/>
    </row>
    <row r="885" spans="1:12" x14ac:dyDescent="0.25">
      <c r="A885" s="50" t="s">
        <v>1110</v>
      </c>
      <c r="B885" s="50" t="s">
        <v>2257</v>
      </c>
      <c r="C885" s="50" t="s">
        <v>2258</v>
      </c>
      <c r="D885" s="50" t="s">
        <v>37</v>
      </c>
      <c r="E885" s="51">
        <v>45596</v>
      </c>
      <c r="F885" s="50" t="s">
        <v>72</v>
      </c>
      <c r="G885" s="50" t="s">
        <v>523</v>
      </c>
      <c r="H885" s="50" t="s">
        <v>524</v>
      </c>
      <c r="I885" s="50" t="s">
        <v>90</v>
      </c>
      <c r="J885" s="50" t="s">
        <v>1117</v>
      </c>
      <c r="K885" s="53">
        <v>4380.2</v>
      </c>
      <c r="L885" s="50"/>
    </row>
    <row r="886" spans="1:12" x14ac:dyDescent="0.25">
      <c r="A886" s="50" t="s">
        <v>1110</v>
      </c>
      <c r="B886" s="50" t="s">
        <v>2259</v>
      </c>
      <c r="C886" s="50" t="s">
        <v>2260</v>
      </c>
      <c r="D886" s="50" t="s">
        <v>37</v>
      </c>
      <c r="E886" s="51">
        <v>45596</v>
      </c>
      <c r="F886" s="50" t="s">
        <v>72</v>
      </c>
      <c r="G886" s="50" t="s">
        <v>1135</v>
      </c>
      <c r="H886" s="50" t="s">
        <v>1136</v>
      </c>
      <c r="I886" s="50" t="s">
        <v>90</v>
      </c>
      <c r="J886" s="50" t="s">
        <v>1117</v>
      </c>
      <c r="K886" s="53">
        <v>8897</v>
      </c>
      <c r="L886" s="50"/>
    </row>
    <row r="887" spans="1:12" x14ac:dyDescent="0.25">
      <c r="A887" s="50" t="s">
        <v>1110</v>
      </c>
      <c r="B887" s="50" t="s">
        <v>2261</v>
      </c>
      <c r="C887" s="50" t="s">
        <v>2262</v>
      </c>
      <c r="D887" s="50" t="s">
        <v>37</v>
      </c>
      <c r="E887" s="51">
        <v>45596</v>
      </c>
      <c r="F887" s="50" t="s">
        <v>72</v>
      </c>
      <c r="G887" s="50" t="s">
        <v>111</v>
      </c>
      <c r="H887" s="50" t="s">
        <v>112</v>
      </c>
      <c r="I887" s="50" t="s">
        <v>90</v>
      </c>
      <c r="J887" s="50" t="s">
        <v>1114</v>
      </c>
      <c r="K887" s="53">
        <v>23534.5</v>
      </c>
      <c r="L887" s="50"/>
    </row>
    <row r="888" spans="1:12" x14ac:dyDescent="0.25">
      <c r="A888" s="50" t="s">
        <v>1110</v>
      </c>
      <c r="B888" s="50" t="s">
        <v>2263</v>
      </c>
      <c r="C888" s="50" t="s">
        <v>2262</v>
      </c>
      <c r="D888" s="50" t="s">
        <v>37</v>
      </c>
      <c r="E888" s="51">
        <v>45596</v>
      </c>
      <c r="F888" s="50" t="s">
        <v>72</v>
      </c>
      <c r="G888" s="50" t="s">
        <v>111</v>
      </c>
      <c r="H888" s="50" t="s">
        <v>112</v>
      </c>
      <c r="I888" s="50" t="s">
        <v>90</v>
      </c>
      <c r="J888" s="50" t="s">
        <v>1114</v>
      </c>
      <c r="K888" s="53">
        <v>23534.5</v>
      </c>
      <c r="L888" s="50"/>
    </row>
    <row r="889" spans="1:12" x14ac:dyDescent="0.25">
      <c r="A889" s="50" t="s">
        <v>1110</v>
      </c>
      <c r="B889" s="50" t="s">
        <v>2264</v>
      </c>
      <c r="C889" s="50" t="s">
        <v>2265</v>
      </c>
      <c r="D889" s="50" t="s">
        <v>37</v>
      </c>
      <c r="E889" s="51">
        <v>45602</v>
      </c>
      <c r="F889" s="50" t="s">
        <v>72</v>
      </c>
      <c r="G889" s="50" t="s">
        <v>439</v>
      </c>
      <c r="H889" s="50" t="s">
        <v>440</v>
      </c>
      <c r="I889" s="50" t="s">
        <v>90</v>
      </c>
      <c r="J889" s="50" t="s">
        <v>1117</v>
      </c>
      <c r="K889" s="53">
        <v>3695.34</v>
      </c>
      <c r="L889" s="50"/>
    </row>
    <row r="890" spans="1:12" x14ac:dyDescent="0.25">
      <c r="A890" s="50" t="s">
        <v>1110</v>
      </c>
      <c r="B890" s="50" t="s">
        <v>2266</v>
      </c>
      <c r="C890" s="50" t="s">
        <v>2265</v>
      </c>
      <c r="D890" s="50" t="s">
        <v>37</v>
      </c>
      <c r="E890" s="51">
        <v>45602</v>
      </c>
      <c r="F890" s="50" t="s">
        <v>72</v>
      </c>
      <c r="G890" s="50" t="s">
        <v>426</v>
      </c>
      <c r="H890" s="50" t="s">
        <v>427</v>
      </c>
      <c r="I890" s="50" t="s">
        <v>90</v>
      </c>
      <c r="J890" s="50" t="s">
        <v>1117</v>
      </c>
      <c r="K890" s="53">
        <v>3695.34</v>
      </c>
      <c r="L890" s="50"/>
    </row>
    <row r="891" spans="1:12" x14ac:dyDescent="0.25">
      <c r="A891" s="50" t="s">
        <v>1110</v>
      </c>
      <c r="B891" s="50" t="s">
        <v>2267</v>
      </c>
      <c r="C891" s="50" t="s">
        <v>2265</v>
      </c>
      <c r="D891" s="50" t="s">
        <v>37</v>
      </c>
      <c r="E891" s="51">
        <v>45602</v>
      </c>
      <c r="F891" s="50" t="s">
        <v>72</v>
      </c>
      <c r="G891" s="50" t="s">
        <v>426</v>
      </c>
      <c r="H891" s="50" t="s">
        <v>427</v>
      </c>
      <c r="I891" s="50" t="s">
        <v>90</v>
      </c>
      <c r="J891" s="50" t="s">
        <v>1117</v>
      </c>
      <c r="K891" s="53">
        <v>3695.34</v>
      </c>
      <c r="L891" s="50"/>
    </row>
    <row r="892" spans="1:12" x14ac:dyDescent="0.25">
      <c r="A892" s="50" t="s">
        <v>1110</v>
      </c>
      <c r="B892" s="50" t="s">
        <v>2268</v>
      </c>
      <c r="C892" s="50" t="s">
        <v>2265</v>
      </c>
      <c r="D892" s="50" t="s">
        <v>37</v>
      </c>
      <c r="E892" s="51">
        <v>45602</v>
      </c>
      <c r="F892" s="50" t="s">
        <v>72</v>
      </c>
      <c r="G892" s="50" t="s">
        <v>426</v>
      </c>
      <c r="H892" s="50" t="s">
        <v>427</v>
      </c>
      <c r="I892" s="50" t="s">
        <v>90</v>
      </c>
      <c r="J892" s="50" t="s">
        <v>1117</v>
      </c>
      <c r="K892" s="53">
        <v>3695.34</v>
      </c>
      <c r="L892" s="50"/>
    </row>
    <row r="893" spans="1:12" x14ac:dyDescent="0.25">
      <c r="A893" s="50" t="s">
        <v>1110</v>
      </c>
      <c r="B893" s="50" t="s">
        <v>2269</v>
      </c>
      <c r="C893" s="50" t="s">
        <v>2265</v>
      </c>
      <c r="D893" s="50" t="s">
        <v>37</v>
      </c>
      <c r="E893" s="51">
        <v>45602</v>
      </c>
      <c r="F893" s="50" t="s">
        <v>72</v>
      </c>
      <c r="G893" s="50" t="s">
        <v>426</v>
      </c>
      <c r="H893" s="50" t="s">
        <v>427</v>
      </c>
      <c r="I893" s="50" t="s">
        <v>90</v>
      </c>
      <c r="J893" s="50" t="s">
        <v>1117</v>
      </c>
      <c r="K893" s="53">
        <v>3695.34</v>
      </c>
      <c r="L893" s="50"/>
    </row>
    <row r="894" spans="1:12" x14ac:dyDescent="0.25">
      <c r="A894" s="50" t="s">
        <v>1110</v>
      </c>
      <c r="B894" s="50" t="s">
        <v>2270</v>
      </c>
      <c r="C894" s="50" t="s">
        <v>2265</v>
      </c>
      <c r="D894" s="50" t="s">
        <v>37</v>
      </c>
      <c r="E894" s="51">
        <v>45602</v>
      </c>
      <c r="F894" s="50" t="s">
        <v>72</v>
      </c>
      <c r="G894" s="50" t="s">
        <v>426</v>
      </c>
      <c r="H894" s="50" t="s">
        <v>427</v>
      </c>
      <c r="I894" s="50" t="s">
        <v>90</v>
      </c>
      <c r="J894" s="50" t="s">
        <v>1117</v>
      </c>
      <c r="K894" s="53">
        <v>3695.34</v>
      </c>
      <c r="L894" s="50"/>
    </row>
    <row r="895" spans="1:12" x14ac:dyDescent="0.25">
      <c r="A895" s="50" t="s">
        <v>1110</v>
      </c>
      <c r="B895" s="50" t="s">
        <v>2271</v>
      </c>
      <c r="C895" s="50" t="s">
        <v>2265</v>
      </c>
      <c r="D895" s="50" t="s">
        <v>37</v>
      </c>
      <c r="E895" s="51">
        <v>45602</v>
      </c>
      <c r="F895" s="50" t="s">
        <v>72</v>
      </c>
      <c r="G895" s="50" t="s">
        <v>250</v>
      </c>
      <c r="H895" s="50" t="s">
        <v>251</v>
      </c>
      <c r="I895" s="50" t="s">
        <v>90</v>
      </c>
      <c r="J895" s="50" t="s">
        <v>1117</v>
      </c>
      <c r="K895" s="53">
        <v>3695.34</v>
      </c>
      <c r="L895" s="50"/>
    </row>
    <row r="896" spans="1:12" x14ac:dyDescent="0.25">
      <c r="A896" s="50" t="s">
        <v>1110</v>
      </c>
      <c r="B896" s="50" t="s">
        <v>2272</v>
      </c>
      <c r="C896" s="50" t="s">
        <v>2265</v>
      </c>
      <c r="D896" s="50" t="s">
        <v>37</v>
      </c>
      <c r="E896" s="51">
        <v>45602</v>
      </c>
      <c r="F896" s="50" t="s">
        <v>72</v>
      </c>
      <c r="G896" s="50" t="s">
        <v>250</v>
      </c>
      <c r="H896" s="50" t="s">
        <v>251</v>
      </c>
      <c r="I896" s="50" t="s">
        <v>90</v>
      </c>
      <c r="J896" s="50" t="s">
        <v>1117</v>
      </c>
      <c r="K896" s="53">
        <v>3695.34</v>
      </c>
      <c r="L896" s="50"/>
    </row>
    <row r="897" spans="1:12" x14ac:dyDescent="0.25">
      <c r="A897" s="50" t="s">
        <v>1110</v>
      </c>
      <c r="B897" s="50" t="s">
        <v>2273</v>
      </c>
      <c r="C897" s="50" t="s">
        <v>2265</v>
      </c>
      <c r="D897" s="50" t="s">
        <v>37</v>
      </c>
      <c r="E897" s="51">
        <v>45602</v>
      </c>
      <c r="F897" s="50" t="s">
        <v>72</v>
      </c>
      <c r="G897" s="50" t="s">
        <v>250</v>
      </c>
      <c r="H897" s="50" t="s">
        <v>251</v>
      </c>
      <c r="I897" s="50" t="s">
        <v>90</v>
      </c>
      <c r="J897" s="50" t="s">
        <v>1117</v>
      </c>
      <c r="K897" s="53">
        <v>3695.34</v>
      </c>
      <c r="L897" s="50"/>
    </row>
    <row r="898" spans="1:12" x14ac:dyDescent="0.25">
      <c r="A898" s="50" t="s">
        <v>1110</v>
      </c>
      <c r="B898" s="50" t="s">
        <v>2274</v>
      </c>
      <c r="C898" s="50" t="s">
        <v>2265</v>
      </c>
      <c r="D898" s="50" t="s">
        <v>37</v>
      </c>
      <c r="E898" s="51">
        <v>45602</v>
      </c>
      <c r="F898" s="50" t="s">
        <v>72</v>
      </c>
      <c r="G898" s="50" t="s">
        <v>250</v>
      </c>
      <c r="H898" s="50" t="s">
        <v>251</v>
      </c>
      <c r="I898" s="50" t="s">
        <v>90</v>
      </c>
      <c r="J898" s="50" t="s">
        <v>1117</v>
      </c>
      <c r="K898" s="53">
        <v>3695.34</v>
      </c>
      <c r="L898" s="50"/>
    </row>
    <row r="899" spans="1:12" x14ac:dyDescent="0.25">
      <c r="A899" s="50" t="s">
        <v>1110</v>
      </c>
      <c r="B899" s="50" t="s">
        <v>2275</v>
      </c>
      <c r="C899" s="50" t="s">
        <v>2265</v>
      </c>
      <c r="D899" s="50" t="s">
        <v>37</v>
      </c>
      <c r="E899" s="51">
        <v>45602</v>
      </c>
      <c r="F899" s="50" t="s">
        <v>72</v>
      </c>
      <c r="G899" s="50" t="s">
        <v>250</v>
      </c>
      <c r="H899" s="50" t="s">
        <v>251</v>
      </c>
      <c r="I899" s="50" t="s">
        <v>90</v>
      </c>
      <c r="J899" s="50" t="s">
        <v>1117</v>
      </c>
      <c r="K899" s="53">
        <v>3695.34</v>
      </c>
      <c r="L899" s="50"/>
    </row>
    <row r="900" spans="1:12" x14ac:dyDescent="0.25">
      <c r="A900" s="50" t="s">
        <v>1110</v>
      </c>
      <c r="B900" s="50" t="s">
        <v>2276</v>
      </c>
      <c r="C900" s="50" t="s">
        <v>1185</v>
      </c>
      <c r="D900" s="50" t="s">
        <v>37</v>
      </c>
      <c r="E900" s="51">
        <v>45607</v>
      </c>
      <c r="F900" s="50" t="s">
        <v>72</v>
      </c>
      <c r="G900" s="50" t="s">
        <v>388</v>
      </c>
      <c r="H900" s="50" t="s">
        <v>389</v>
      </c>
      <c r="I900" s="50" t="s">
        <v>90</v>
      </c>
      <c r="J900" s="50" t="s">
        <v>1114</v>
      </c>
      <c r="K900" s="53">
        <v>39325</v>
      </c>
      <c r="L900" s="50"/>
    </row>
    <row r="901" spans="1:12" x14ac:dyDescent="0.25">
      <c r="A901" s="50" t="s">
        <v>1110</v>
      </c>
      <c r="B901" s="50" t="s">
        <v>2277</v>
      </c>
      <c r="C901" s="50" t="s">
        <v>1185</v>
      </c>
      <c r="D901" s="50" t="s">
        <v>37</v>
      </c>
      <c r="E901" s="51">
        <v>45607</v>
      </c>
      <c r="F901" s="50" t="s">
        <v>72</v>
      </c>
      <c r="G901" s="50" t="s">
        <v>388</v>
      </c>
      <c r="H901" s="50" t="s">
        <v>389</v>
      </c>
      <c r="I901" s="50" t="s">
        <v>90</v>
      </c>
      <c r="J901" s="50" t="s">
        <v>1114</v>
      </c>
      <c r="K901" s="53">
        <v>39325</v>
      </c>
      <c r="L901" s="50"/>
    </row>
    <row r="902" spans="1:12" x14ac:dyDescent="0.25">
      <c r="A902" s="50" t="s">
        <v>1110</v>
      </c>
      <c r="B902" s="50" t="s">
        <v>2278</v>
      </c>
      <c r="C902" s="50" t="s">
        <v>1185</v>
      </c>
      <c r="D902" s="50" t="s">
        <v>37</v>
      </c>
      <c r="E902" s="51">
        <v>45611</v>
      </c>
      <c r="F902" s="50" t="s">
        <v>72</v>
      </c>
      <c r="G902" s="50" t="s">
        <v>619</v>
      </c>
      <c r="H902" s="50" t="s">
        <v>620</v>
      </c>
      <c r="I902" s="50" t="s">
        <v>90</v>
      </c>
      <c r="J902" s="50" t="s">
        <v>1114</v>
      </c>
      <c r="K902" s="53">
        <v>35483.25</v>
      </c>
      <c r="L902" s="50"/>
    </row>
    <row r="903" spans="1:12" x14ac:dyDescent="0.25">
      <c r="A903" s="50" t="s">
        <v>1110</v>
      </c>
      <c r="B903" s="50" t="s">
        <v>2279</v>
      </c>
      <c r="C903" s="50" t="s">
        <v>1185</v>
      </c>
      <c r="D903" s="50" t="s">
        <v>37</v>
      </c>
      <c r="E903" s="51">
        <v>45611</v>
      </c>
      <c r="F903" s="50" t="s">
        <v>72</v>
      </c>
      <c r="G903" s="50" t="s">
        <v>619</v>
      </c>
      <c r="H903" s="50" t="s">
        <v>620</v>
      </c>
      <c r="I903" s="50" t="s">
        <v>90</v>
      </c>
      <c r="J903" s="50" t="s">
        <v>1114</v>
      </c>
      <c r="K903" s="53">
        <v>35483.25</v>
      </c>
      <c r="L903" s="50"/>
    </row>
    <row r="904" spans="1:12" x14ac:dyDescent="0.25">
      <c r="A904" s="50" t="s">
        <v>1110</v>
      </c>
      <c r="B904" s="50" t="s">
        <v>2280</v>
      </c>
      <c r="C904" s="50" t="s">
        <v>1185</v>
      </c>
      <c r="D904" s="50" t="s">
        <v>37</v>
      </c>
      <c r="E904" s="51">
        <v>45611</v>
      </c>
      <c r="F904" s="50" t="s">
        <v>72</v>
      </c>
      <c r="G904" s="50" t="s">
        <v>619</v>
      </c>
      <c r="H904" s="50" t="s">
        <v>620</v>
      </c>
      <c r="I904" s="50" t="s">
        <v>90</v>
      </c>
      <c r="J904" s="50" t="s">
        <v>1114</v>
      </c>
      <c r="K904" s="53">
        <v>35483.25</v>
      </c>
      <c r="L904" s="50"/>
    </row>
    <row r="905" spans="1:12" x14ac:dyDescent="0.25">
      <c r="A905" s="50" t="s">
        <v>1110</v>
      </c>
      <c r="B905" s="50" t="s">
        <v>2281</v>
      </c>
      <c r="C905" s="50" t="s">
        <v>1185</v>
      </c>
      <c r="D905" s="50" t="s">
        <v>37</v>
      </c>
      <c r="E905" s="51">
        <v>45611</v>
      </c>
      <c r="F905" s="50" t="s">
        <v>72</v>
      </c>
      <c r="G905" s="50" t="s">
        <v>619</v>
      </c>
      <c r="H905" s="50" t="s">
        <v>620</v>
      </c>
      <c r="I905" s="50" t="s">
        <v>90</v>
      </c>
      <c r="J905" s="50" t="s">
        <v>1114</v>
      </c>
      <c r="K905" s="53">
        <v>35483.25</v>
      </c>
      <c r="L905" s="50"/>
    </row>
    <row r="906" spans="1:12" x14ac:dyDescent="0.25">
      <c r="A906" s="50" t="s">
        <v>1110</v>
      </c>
      <c r="B906" s="50" t="s">
        <v>2282</v>
      </c>
      <c r="C906" s="50" t="s">
        <v>1185</v>
      </c>
      <c r="D906" s="50" t="s">
        <v>37</v>
      </c>
      <c r="E906" s="51">
        <v>45611</v>
      </c>
      <c r="F906" s="50" t="s">
        <v>72</v>
      </c>
      <c r="G906" s="50" t="s">
        <v>619</v>
      </c>
      <c r="H906" s="50" t="s">
        <v>620</v>
      </c>
      <c r="I906" s="50" t="s">
        <v>90</v>
      </c>
      <c r="J906" s="50" t="s">
        <v>1114</v>
      </c>
      <c r="K906" s="53">
        <v>35483.25</v>
      </c>
      <c r="L906" s="50"/>
    </row>
    <row r="907" spans="1:12" x14ac:dyDescent="0.25">
      <c r="A907" s="50" t="s">
        <v>1110</v>
      </c>
      <c r="B907" s="50" t="s">
        <v>2283</v>
      </c>
      <c r="C907" s="50" t="s">
        <v>1185</v>
      </c>
      <c r="D907" s="50" t="s">
        <v>37</v>
      </c>
      <c r="E907" s="51">
        <v>45611</v>
      </c>
      <c r="F907" s="50" t="s">
        <v>72</v>
      </c>
      <c r="G907" s="50" t="s">
        <v>619</v>
      </c>
      <c r="H907" s="50" t="s">
        <v>620</v>
      </c>
      <c r="I907" s="50" t="s">
        <v>90</v>
      </c>
      <c r="J907" s="50" t="s">
        <v>1114</v>
      </c>
      <c r="K907" s="53">
        <v>35483.25</v>
      </c>
      <c r="L907" s="50"/>
    </row>
    <row r="908" spans="1:12" x14ac:dyDescent="0.25">
      <c r="A908" s="50" t="s">
        <v>1110</v>
      </c>
      <c r="B908" s="50" t="s">
        <v>2284</v>
      </c>
      <c r="C908" s="50" t="s">
        <v>1185</v>
      </c>
      <c r="D908" s="50" t="s">
        <v>37</v>
      </c>
      <c r="E908" s="51">
        <v>45611</v>
      </c>
      <c r="F908" s="50" t="s">
        <v>72</v>
      </c>
      <c r="G908" s="50" t="s">
        <v>619</v>
      </c>
      <c r="H908" s="50" t="s">
        <v>620</v>
      </c>
      <c r="I908" s="50" t="s">
        <v>90</v>
      </c>
      <c r="J908" s="50" t="s">
        <v>1114</v>
      </c>
      <c r="K908" s="53">
        <v>35483.25</v>
      </c>
      <c r="L908" s="50"/>
    </row>
    <row r="909" spans="1:12" x14ac:dyDescent="0.25">
      <c r="A909" s="50" t="s">
        <v>1110</v>
      </c>
      <c r="B909" s="50" t="s">
        <v>2285</v>
      </c>
      <c r="C909" s="50" t="s">
        <v>1185</v>
      </c>
      <c r="D909" s="50" t="s">
        <v>37</v>
      </c>
      <c r="E909" s="51">
        <v>45611</v>
      </c>
      <c r="F909" s="50" t="s">
        <v>72</v>
      </c>
      <c r="G909" s="50" t="s">
        <v>619</v>
      </c>
      <c r="H909" s="50" t="s">
        <v>620</v>
      </c>
      <c r="I909" s="50" t="s">
        <v>90</v>
      </c>
      <c r="J909" s="50" t="s">
        <v>1114</v>
      </c>
      <c r="K909" s="53">
        <v>35483.25</v>
      </c>
      <c r="L909" s="50"/>
    </row>
    <row r="910" spans="1:12" x14ac:dyDescent="0.25">
      <c r="A910" s="50" t="s">
        <v>1110</v>
      </c>
      <c r="B910" s="50" t="s">
        <v>2286</v>
      </c>
      <c r="C910" s="50" t="s">
        <v>1185</v>
      </c>
      <c r="D910" s="50" t="s">
        <v>37</v>
      </c>
      <c r="E910" s="51">
        <v>45611</v>
      </c>
      <c r="F910" s="50" t="s">
        <v>72</v>
      </c>
      <c r="G910" s="50" t="s">
        <v>619</v>
      </c>
      <c r="H910" s="50" t="s">
        <v>620</v>
      </c>
      <c r="I910" s="50" t="s">
        <v>90</v>
      </c>
      <c r="J910" s="50" t="s">
        <v>1114</v>
      </c>
      <c r="K910" s="53">
        <v>35483.25</v>
      </c>
      <c r="L910" s="50"/>
    </row>
    <row r="911" spans="1:12" x14ac:dyDescent="0.25">
      <c r="A911" s="50" t="s">
        <v>1110</v>
      </c>
      <c r="B911" s="50" t="s">
        <v>2287</v>
      </c>
      <c r="C911" s="50" t="s">
        <v>1185</v>
      </c>
      <c r="D911" s="50" t="s">
        <v>37</v>
      </c>
      <c r="E911" s="51">
        <v>45611</v>
      </c>
      <c r="F911" s="50" t="s">
        <v>72</v>
      </c>
      <c r="G911" s="50" t="s">
        <v>619</v>
      </c>
      <c r="H911" s="50" t="s">
        <v>620</v>
      </c>
      <c r="I911" s="50" t="s">
        <v>90</v>
      </c>
      <c r="J911" s="50" t="s">
        <v>1114</v>
      </c>
      <c r="K911" s="53">
        <v>35483.25</v>
      </c>
      <c r="L911" s="50"/>
    </row>
    <row r="912" spans="1:12" x14ac:dyDescent="0.25">
      <c r="A912" s="50" t="s">
        <v>1110</v>
      </c>
      <c r="B912" s="50" t="s">
        <v>2288</v>
      </c>
      <c r="C912" s="50" t="s">
        <v>1185</v>
      </c>
      <c r="D912" s="50" t="s">
        <v>37</v>
      </c>
      <c r="E912" s="51">
        <v>45611</v>
      </c>
      <c r="F912" s="50" t="s">
        <v>72</v>
      </c>
      <c r="G912" s="50" t="s">
        <v>619</v>
      </c>
      <c r="H912" s="50" t="s">
        <v>620</v>
      </c>
      <c r="I912" s="50" t="s">
        <v>90</v>
      </c>
      <c r="J912" s="50" t="s">
        <v>1114</v>
      </c>
      <c r="K912" s="53">
        <v>35483.25</v>
      </c>
      <c r="L912" s="50"/>
    </row>
    <row r="913" spans="1:12" x14ac:dyDescent="0.25">
      <c r="A913" s="50" t="s">
        <v>1110</v>
      </c>
      <c r="B913" s="50" t="s">
        <v>2289</v>
      </c>
      <c r="C913" s="50" t="s">
        <v>1185</v>
      </c>
      <c r="D913" s="50" t="s">
        <v>37</v>
      </c>
      <c r="E913" s="51">
        <v>45611</v>
      </c>
      <c r="F913" s="50" t="s">
        <v>72</v>
      </c>
      <c r="G913" s="50" t="s">
        <v>619</v>
      </c>
      <c r="H913" s="50" t="s">
        <v>620</v>
      </c>
      <c r="I913" s="50" t="s">
        <v>90</v>
      </c>
      <c r="J913" s="50" t="s">
        <v>1114</v>
      </c>
      <c r="K913" s="53">
        <v>35483.25</v>
      </c>
      <c r="L913" s="50"/>
    </row>
    <row r="914" spans="1:12" x14ac:dyDescent="0.25">
      <c r="A914" s="50" t="s">
        <v>1110</v>
      </c>
      <c r="B914" s="50" t="s">
        <v>2290</v>
      </c>
      <c r="C914" s="50" t="s">
        <v>2291</v>
      </c>
      <c r="D914" s="50" t="s">
        <v>37</v>
      </c>
      <c r="E914" s="51">
        <v>45611</v>
      </c>
      <c r="F914" s="50" t="s">
        <v>72</v>
      </c>
      <c r="G914" s="50" t="s">
        <v>619</v>
      </c>
      <c r="H914" s="50" t="s">
        <v>620</v>
      </c>
      <c r="I914" s="50" t="s">
        <v>90</v>
      </c>
      <c r="J914" s="50" t="s">
        <v>1117</v>
      </c>
      <c r="K914" s="53">
        <v>8349</v>
      </c>
      <c r="L914" s="50"/>
    </row>
    <row r="915" spans="1:12" x14ac:dyDescent="0.25">
      <c r="A915" s="50" t="s">
        <v>1110</v>
      </c>
      <c r="B915" s="50" t="s">
        <v>2292</v>
      </c>
      <c r="C915" s="50" t="s">
        <v>2291</v>
      </c>
      <c r="D915" s="50" t="s">
        <v>37</v>
      </c>
      <c r="E915" s="51">
        <v>45611</v>
      </c>
      <c r="F915" s="50" t="s">
        <v>72</v>
      </c>
      <c r="G915" s="50" t="s">
        <v>619</v>
      </c>
      <c r="H915" s="50" t="s">
        <v>620</v>
      </c>
      <c r="I915" s="50" t="s">
        <v>90</v>
      </c>
      <c r="J915" s="50" t="s">
        <v>1117</v>
      </c>
      <c r="K915" s="53">
        <v>8349</v>
      </c>
      <c r="L915" s="50"/>
    </row>
    <row r="916" spans="1:12" x14ac:dyDescent="0.25">
      <c r="A916" s="50" t="s">
        <v>1110</v>
      </c>
      <c r="B916" s="50" t="s">
        <v>2293</v>
      </c>
      <c r="C916" s="50" t="s">
        <v>2291</v>
      </c>
      <c r="D916" s="50" t="s">
        <v>37</v>
      </c>
      <c r="E916" s="51">
        <v>45611</v>
      </c>
      <c r="F916" s="50" t="s">
        <v>72</v>
      </c>
      <c r="G916" s="50" t="s">
        <v>619</v>
      </c>
      <c r="H916" s="50" t="s">
        <v>620</v>
      </c>
      <c r="I916" s="50" t="s">
        <v>90</v>
      </c>
      <c r="J916" s="50" t="s">
        <v>1117</v>
      </c>
      <c r="K916" s="53">
        <v>8349</v>
      </c>
      <c r="L916" s="50"/>
    </row>
    <row r="917" spans="1:12" x14ac:dyDescent="0.25">
      <c r="A917" s="50" t="s">
        <v>1110</v>
      </c>
      <c r="B917" s="50" t="s">
        <v>2294</v>
      </c>
      <c r="C917" s="50" t="s">
        <v>2291</v>
      </c>
      <c r="D917" s="50" t="s">
        <v>37</v>
      </c>
      <c r="E917" s="51">
        <v>45611</v>
      </c>
      <c r="F917" s="50" t="s">
        <v>72</v>
      </c>
      <c r="G917" s="50" t="s">
        <v>619</v>
      </c>
      <c r="H917" s="50" t="s">
        <v>620</v>
      </c>
      <c r="I917" s="50" t="s">
        <v>90</v>
      </c>
      <c r="J917" s="50" t="s">
        <v>1117</v>
      </c>
      <c r="K917" s="53">
        <v>8349</v>
      </c>
      <c r="L917" s="50"/>
    </row>
    <row r="918" spans="1:12" x14ac:dyDescent="0.25">
      <c r="A918" s="50" t="s">
        <v>1110</v>
      </c>
      <c r="B918" s="50" t="s">
        <v>2295</v>
      </c>
      <c r="C918" s="50" t="s">
        <v>2291</v>
      </c>
      <c r="D918" s="50" t="s">
        <v>37</v>
      </c>
      <c r="E918" s="51">
        <v>45611</v>
      </c>
      <c r="F918" s="50" t="s">
        <v>72</v>
      </c>
      <c r="G918" s="50" t="s">
        <v>619</v>
      </c>
      <c r="H918" s="50" t="s">
        <v>620</v>
      </c>
      <c r="I918" s="50" t="s">
        <v>90</v>
      </c>
      <c r="J918" s="50" t="s">
        <v>1117</v>
      </c>
      <c r="K918" s="53">
        <v>8349</v>
      </c>
      <c r="L918" s="50"/>
    </row>
    <row r="919" spans="1:12" x14ac:dyDescent="0.25">
      <c r="A919" s="50" t="s">
        <v>1110</v>
      </c>
      <c r="B919" s="50" t="s">
        <v>2296</v>
      </c>
      <c r="C919" s="50" t="s">
        <v>2291</v>
      </c>
      <c r="D919" s="50" t="s">
        <v>37</v>
      </c>
      <c r="E919" s="51">
        <v>45611</v>
      </c>
      <c r="F919" s="50" t="s">
        <v>72</v>
      </c>
      <c r="G919" s="50" t="s">
        <v>619</v>
      </c>
      <c r="H919" s="50" t="s">
        <v>620</v>
      </c>
      <c r="I919" s="50" t="s">
        <v>90</v>
      </c>
      <c r="J919" s="50" t="s">
        <v>1117</v>
      </c>
      <c r="K919" s="53">
        <v>8349</v>
      </c>
      <c r="L919" s="50"/>
    </row>
    <row r="920" spans="1:12" x14ac:dyDescent="0.25">
      <c r="A920" s="50" t="s">
        <v>1110</v>
      </c>
      <c r="B920" s="50" t="s">
        <v>2297</v>
      </c>
      <c r="C920" s="50" t="s">
        <v>2291</v>
      </c>
      <c r="D920" s="50" t="s">
        <v>37</v>
      </c>
      <c r="E920" s="51">
        <v>45611</v>
      </c>
      <c r="F920" s="50" t="s">
        <v>72</v>
      </c>
      <c r="G920" s="50" t="s">
        <v>619</v>
      </c>
      <c r="H920" s="50" t="s">
        <v>620</v>
      </c>
      <c r="I920" s="50" t="s">
        <v>90</v>
      </c>
      <c r="J920" s="50" t="s">
        <v>1117</v>
      </c>
      <c r="K920" s="53">
        <v>8349</v>
      </c>
      <c r="L920" s="50"/>
    </row>
    <row r="921" spans="1:12" x14ac:dyDescent="0.25">
      <c r="A921" s="50" t="s">
        <v>1110</v>
      </c>
      <c r="B921" s="50" t="s">
        <v>2298</v>
      </c>
      <c r="C921" s="50" t="s">
        <v>2291</v>
      </c>
      <c r="D921" s="50" t="s">
        <v>37</v>
      </c>
      <c r="E921" s="51">
        <v>45611</v>
      </c>
      <c r="F921" s="50" t="s">
        <v>72</v>
      </c>
      <c r="G921" s="50" t="s">
        <v>619</v>
      </c>
      <c r="H921" s="50" t="s">
        <v>620</v>
      </c>
      <c r="I921" s="50" t="s">
        <v>90</v>
      </c>
      <c r="J921" s="50" t="s">
        <v>1117</v>
      </c>
      <c r="K921" s="53">
        <v>8349</v>
      </c>
      <c r="L921" s="50"/>
    </row>
    <row r="922" spans="1:12" x14ac:dyDescent="0.25">
      <c r="A922" s="50" t="s">
        <v>1110</v>
      </c>
      <c r="B922" s="50" t="s">
        <v>2299</v>
      </c>
      <c r="C922" s="50" t="s">
        <v>2300</v>
      </c>
      <c r="D922" s="50" t="s">
        <v>37</v>
      </c>
      <c r="E922" s="51">
        <v>45621</v>
      </c>
      <c r="F922" s="50" t="s">
        <v>72</v>
      </c>
      <c r="G922" s="50" t="s">
        <v>123</v>
      </c>
      <c r="H922" s="50" t="s">
        <v>124</v>
      </c>
      <c r="I922" s="50" t="s">
        <v>141</v>
      </c>
      <c r="J922" s="50" t="s">
        <v>1216</v>
      </c>
      <c r="K922" s="53">
        <v>16716.150000000001</v>
      </c>
      <c r="L922" s="50"/>
    </row>
    <row r="923" spans="1:12" x14ac:dyDescent="0.25">
      <c r="A923" s="50" t="s">
        <v>1110</v>
      </c>
      <c r="B923" s="50" t="s">
        <v>2301</v>
      </c>
      <c r="C923" s="50" t="s">
        <v>2302</v>
      </c>
      <c r="D923" s="50" t="s">
        <v>37</v>
      </c>
      <c r="E923" s="51">
        <v>45622</v>
      </c>
      <c r="F923" s="50" t="s">
        <v>72</v>
      </c>
      <c r="G923" s="50" t="s">
        <v>435</v>
      </c>
      <c r="H923" s="50" t="s">
        <v>436</v>
      </c>
      <c r="I923" s="50" t="s">
        <v>90</v>
      </c>
      <c r="J923" s="50" t="s">
        <v>1114</v>
      </c>
      <c r="K923" s="53">
        <v>26551.06</v>
      </c>
      <c r="L923" s="50"/>
    </row>
    <row r="924" spans="1:12" x14ac:dyDescent="0.25">
      <c r="A924" s="50" t="s">
        <v>1110</v>
      </c>
      <c r="B924" s="50" t="s">
        <v>2303</v>
      </c>
      <c r="C924" s="50" t="s">
        <v>2302</v>
      </c>
      <c r="D924" s="50" t="s">
        <v>37</v>
      </c>
      <c r="E924" s="51">
        <v>45622</v>
      </c>
      <c r="F924" s="50" t="s">
        <v>72</v>
      </c>
      <c r="G924" s="50" t="s">
        <v>2304</v>
      </c>
      <c r="H924" s="50" t="s">
        <v>2305</v>
      </c>
      <c r="I924" s="50" t="s">
        <v>90</v>
      </c>
      <c r="J924" s="50" t="s">
        <v>1114</v>
      </c>
      <c r="K924" s="53">
        <v>26551.06</v>
      </c>
      <c r="L924" s="50"/>
    </row>
    <row r="925" spans="1:12" x14ac:dyDescent="0.25">
      <c r="A925" s="50" t="s">
        <v>1110</v>
      </c>
      <c r="B925" s="50" t="s">
        <v>2306</v>
      </c>
      <c r="C925" s="50" t="s">
        <v>2302</v>
      </c>
      <c r="D925" s="50" t="s">
        <v>37</v>
      </c>
      <c r="E925" s="51">
        <v>45622</v>
      </c>
      <c r="F925" s="50" t="s">
        <v>72</v>
      </c>
      <c r="G925" s="50" t="s">
        <v>531</v>
      </c>
      <c r="H925" s="50" t="s">
        <v>532</v>
      </c>
      <c r="I925" s="50" t="s">
        <v>90</v>
      </c>
      <c r="J925" s="50" t="s">
        <v>1114</v>
      </c>
      <c r="K925" s="53">
        <v>26551.05</v>
      </c>
      <c r="L925" s="50"/>
    </row>
    <row r="926" spans="1:12" x14ac:dyDescent="0.25">
      <c r="A926" s="50" t="s">
        <v>1110</v>
      </c>
      <c r="B926" s="50" t="s">
        <v>2307</v>
      </c>
      <c r="C926" s="50" t="s">
        <v>2302</v>
      </c>
      <c r="D926" s="50" t="s">
        <v>37</v>
      </c>
      <c r="E926" s="51">
        <v>45622</v>
      </c>
      <c r="F926" s="50" t="s">
        <v>72</v>
      </c>
      <c r="G926" s="50" t="s">
        <v>531</v>
      </c>
      <c r="H926" s="50" t="s">
        <v>532</v>
      </c>
      <c r="I926" s="50" t="s">
        <v>90</v>
      </c>
      <c r="J926" s="50" t="s">
        <v>1114</v>
      </c>
      <c r="K926" s="53">
        <v>26551.05</v>
      </c>
      <c r="L926" s="50"/>
    </row>
    <row r="927" spans="1:12" x14ac:dyDescent="0.25">
      <c r="A927" s="50" t="s">
        <v>1110</v>
      </c>
      <c r="B927" s="50" t="s">
        <v>2308</v>
      </c>
      <c r="C927" s="50" t="s">
        <v>2302</v>
      </c>
      <c r="D927" s="50" t="s">
        <v>37</v>
      </c>
      <c r="E927" s="51">
        <v>45622</v>
      </c>
      <c r="F927" s="50" t="s">
        <v>72</v>
      </c>
      <c r="G927" s="50" t="s">
        <v>528</v>
      </c>
      <c r="H927" s="50" t="s">
        <v>529</v>
      </c>
      <c r="I927" s="50" t="s">
        <v>90</v>
      </c>
      <c r="J927" s="50" t="s">
        <v>1114</v>
      </c>
      <c r="K927" s="53">
        <v>26551.06</v>
      </c>
      <c r="L927" s="50"/>
    </row>
    <row r="928" spans="1:12" x14ac:dyDescent="0.25">
      <c r="A928" s="50" t="s">
        <v>1110</v>
      </c>
      <c r="B928" s="50" t="s">
        <v>2309</v>
      </c>
      <c r="C928" s="50" t="s">
        <v>2302</v>
      </c>
      <c r="D928" s="50" t="s">
        <v>37</v>
      </c>
      <c r="E928" s="51">
        <v>45622</v>
      </c>
      <c r="F928" s="50" t="s">
        <v>72</v>
      </c>
      <c r="G928" s="50" t="s">
        <v>528</v>
      </c>
      <c r="H928" s="50" t="s">
        <v>529</v>
      </c>
      <c r="I928" s="50" t="s">
        <v>90</v>
      </c>
      <c r="J928" s="50" t="s">
        <v>1114</v>
      </c>
      <c r="K928" s="53">
        <v>26551.06</v>
      </c>
      <c r="L928" s="50"/>
    </row>
    <row r="929" spans="1:12" x14ac:dyDescent="0.25">
      <c r="A929" s="50" t="s">
        <v>1110</v>
      </c>
      <c r="B929" s="50" t="s">
        <v>2310</v>
      </c>
      <c r="C929" s="50" t="s">
        <v>2311</v>
      </c>
      <c r="D929" s="50" t="s">
        <v>37</v>
      </c>
      <c r="E929" s="51">
        <v>45625</v>
      </c>
      <c r="F929" s="50" t="s">
        <v>72</v>
      </c>
      <c r="G929" s="50" t="s">
        <v>123</v>
      </c>
      <c r="H929" s="50" t="s">
        <v>124</v>
      </c>
      <c r="I929" s="50" t="s">
        <v>141</v>
      </c>
      <c r="J929" s="50" t="s">
        <v>1216</v>
      </c>
      <c r="K929" s="53">
        <v>5833.41</v>
      </c>
      <c r="L929" s="50"/>
    </row>
    <row r="930" spans="1:12" x14ac:dyDescent="0.25">
      <c r="A930" s="50" t="s">
        <v>1110</v>
      </c>
      <c r="B930" s="50" t="s">
        <v>2312</v>
      </c>
      <c r="C930" s="50" t="s">
        <v>2311</v>
      </c>
      <c r="D930" s="50" t="s">
        <v>37</v>
      </c>
      <c r="E930" s="51">
        <v>45625</v>
      </c>
      <c r="F930" s="50" t="s">
        <v>72</v>
      </c>
      <c r="G930" s="50" t="s">
        <v>123</v>
      </c>
      <c r="H930" s="50" t="s">
        <v>124</v>
      </c>
      <c r="I930" s="50" t="s">
        <v>141</v>
      </c>
      <c r="J930" s="50" t="s">
        <v>1216</v>
      </c>
      <c r="K930" s="53">
        <v>5833.41</v>
      </c>
      <c r="L930" s="50"/>
    </row>
    <row r="931" spans="1:12" x14ac:dyDescent="0.25">
      <c r="A931" s="50" t="s">
        <v>1110</v>
      </c>
      <c r="B931" s="50" t="s">
        <v>2313</v>
      </c>
      <c r="C931" s="50" t="s">
        <v>2311</v>
      </c>
      <c r="D931" s="50" t="s">
        <v>37</v>
      </c>
      <c r="E931" s="51">
        <v>45625</v>
      </c>
      <c r="F931" s="50" t="s">
        <v>72</v>
      </c>
      <c r="G931" s="50" t="s">
        <v>123</v>
      </c>
      <c r="H931" s="50" t="s">
        <v>124</v>
      </c>
      <c r="I931" s="50" t="s">
        <v>141</v>
      </c>
      <c r="J931" s="50" t="s">
        <v>1216</v>
      </c>
      <c r="K931" s="53">
        <v>5833.41</v>
      </c>
      <c r="L931" s="50"/>
    </row>
    <row r="932" spans="1:12" x14ac:dyDescent="0.25">
      <c r="A932" s="50" t="s">
        <v>1110</v>
      </c>
      <c r="B932" s="50" t="s">
        <v>2314</v>
      </c>
      <c r="C932" s="50" t="s">
        <v>2311</v>
      </c>
      <c r="D932" s="50" t="s">
        <v>37</v>
      </c>
      <c r="E932" s="51">
        <v>45625</v>
      </c>
      <c r="F932" s="50" t="s">
        <v>72</v>
      </c>
      <c r="G932" s="50" t="s">
        <v>123</v>
      </c>
      <c r="H932" s="50" t="s">
        <v>124</v>
      </c>
      <c r="I932" s="50" t="s">
        <v>141</v>
      </c>
      <c r="J932" s="50" t="s">
        <v>1216</v>
      </c>
      <c r="K932" s="53">
        <v>5833.41</v>
      </c>
      <c r="L932" s="50"/>
    </row>
    <row r="933" spans="1:12" x14ac:dyDescent="0.25">
      <c r="A933" s="50" t="s">
        <v>1110</v>
      </c>
      <c r="B933" s="50" t="s">
        <v>2315</v>
      </c>
      <c r="C933" s="50" t="s">
        <v>2311</v>
      </c>
      <c r="D933" s="50" t="s">
        <v>37</v>
      </c>
      <c r="E933" s="51">
        <v>45625</v>
      </c>
      <c r="F933" s="50" t="s">
        <v>72</v>
      </c>
      <c r="G933" s="50" t="s">
        <v>123</v>
      </c>
      <c r="H933" s="50" t="s">
        <v>124</v>
      </c>
      <c r="I933" s="50" t="s">
        <v>141</v>
      </c>
      <c r="J933" s="50" t="s">
        <v>1216</v>
      </c>
      <c r="K933" s="53">
        <v>5833.41</v>
      </c>
      <c r="L933" s="50"/>
    </row>
    <row r="934" spans="1:12" x14ac:dyDescent="0.25">
      <c r="A934" s="50" t="s">
        <v>1110</v>
      </c>
      <c r="B934" s="50" t="s">
        <v>2316</v>
      </c>
      <c r="C934" s="50" t="s">
        <v>2311</v>
      </c>
      <c r="D934" s="50" t="s">
        <v>37</v>
      </c>
      <c r="E934" s="51">
        <v>45625</v>
      </c>
      <c r="F934" s="50" t="s">
        <v>72</v>
      </c>
      <c r="G934" s="50" t="s">
        <v>123</v>
      </c>
      <c r="H934" s="50" t="s">
        <v>124</v>
      </c>
      <c r="I934" s="50" t="s">
        <v>141</v>
      </c>
      <c r="J934" s="50" t="s">
        <v>1216</v>
      </c>
      <c r="K934" s="53">
        <v>5833.41</v>
      </c>
      <c r="L934" s="50"/>
    </row>
    <row r="935" spans="1:12" x14ac:dyDescent="0.25">
      <c r="A935" s="50" t="s">
        <v>1110</v>
      </c>
      <c r="B935" s="50" t="s">
        <v>2317</v>
      </c>
      <c r="C935" s="50" t="s">
        <v>2311</v>
      </c>
      <c r="D935" s="50" t="s">
        <v>37</v>
      </c>
      <c r="E935" s="51">
        <v>45625</v>
      </c>
      <c r="F935" s="50" t="s">
        <v>72</v>
      </c>
      <c r="G935" s="50" t="s">
        <v>123</v>
      </c>
      <c r="H935" s="50" t="s">
        <v>124</v>
      </c>
      <c r="I935" s="50" t="s">
        <v>141</v>
      </c>
      <c r="J935" s="50" t="s">
        <v>1216</v>
      </c>
      <c r="K935" s="53">
        <v>5833.41</v>
      </c>
      <c r="L935" s="50"/>
    </row>
    <row r="936" spans="1:12" x14ac:dyDescent="0.25">
      <c r="A936" s="50" t="s">
        <v>1110</v>
      </c>
      <c r="B936" s="50" t="s">
        <v>2318</v>
      </c>
      <c r="C936" s="50" t="s">
        <v>2311</v>
      </c>
      <c r="D936" s="50" t="s">
        <v>37</v>
      </c>
      <c r="E936" s="51">
        <v>45625</v>
      </c>
      <c r="F936" s="50" t="s">
        <v>72</v>
      </c>
      <c r="G936" s="50" t="s">
        <v>123</v>
      </c>
      <c r="H936" s="50" t="s">
        <v>124</v>
      </c>
      <c r="I936" s="50" t="s">
        <v>141</v>
      </c>
      <c r="J936" s="50" t="s">
        <v>1216</v>
      </c>
      <c r="K936" s="53">
        <v>5833.41</v>
      </c>
      <c r="L936" s="50"/>
    </row>
    <row r="937" spans="1:12" x14ac:dyDescent="0.25">
      <c r="A937" s="50" t="s">
        <v>1110</v>
      </c>
      <c r="B937" s="50" t="s">
        <v>2319</v>
      </c>
      <c r="C937" s="50" t="s">
        <v>2311</v>
      </c>
      <c r="D937" s="50" t="s">
        <v>37</v>
      </c>
      <c r="E937" s="51">
        <v>45625</v>
      </c>
      <c r="F937" s="50" t="s">
        <v>72</v>
      </c>
      <c r="G937" s="50" t="s">
        <v>123</v>
      </c>
      <c r="H937" s="50" t="s">
        <v>124</v>
      </c>
      <c r="I937" s="50" t="s">
        <v>141</v>
      </c>
      <c r="J937" s="50" t="s">
        <v>1216</v>
      </c>
      <c r="K937" s="53">
        <v>5833.41</v>
      </c>
      <c r="L937" s="50"/>
    </row>
    <row r="938" spans="1:12" x14ac:dyDescent="0.25">
      <c r="A938" s="50" t="s">
        <v>1110</v>
      </c>
      <c r="B938" s="50" t="s">
        <v>2320</v>
      </c>
      <c r="C938" s="50" t="s">
        <v>2311</v>
      </c>
      <c r="D938" s="50" t="s">
        <v>37</v>
      </c>
      <c r="E938" s="51">
        <v>45625</v>
      </c>
      <c r="F938" s="50" t="s">
        <v>72</v>
      </c>
      <c r="G938" s="50" t="s">
        <v>123</v>
      </c>
      <c r="H938" s="50" t="s">
        <v>124</v>
      </c>
      <c r="I938" s="50" t="s">
        <v>141</v>
      </c>
      <c r="J938" s="50" t="s">
        <v>1216</v>
      </c>
      <c r="K938" s="53">
        <v>5833.41</v>
      </c>
      <c r="L938" s="50"/>
    </row>
    <row r="939" spans="1:12" x14ac:dyDescent="0.25">
      <c r="A939" s="50" t="s">
        <v>1110</v>
      </c>
      <c r="B939" s="50" t="s">
        <v>2321</v>
      </c>
      <c r="C939" s="50" t="s">
        <v>2311</v>
      </c>
      <c r="D939" s="50" t="s">
        <v>37</v>
      </c>
      <c r="E939" s="51">
        <v>45625</v>
      </c>
      <c r="F939" s="50" t="s">
        <v>72</v>
      </c>
      <c r="G939" s="50" t="s">
        <v>123</v>
      </c>
      <c r="H939" s="50" t="s">
        <v>124</v>
      </c>
      <c r="I939" s="50" t="s">
        <v>141</v>
      </c>
      <c r="J939" s="50" t="s">
        <v>1216</v>
      </c>
      <c r="K939" s="53">
        <v>5833.41</v>
      </c>
      <c r="L939" s="50"/>
    </row>
    <row r="940" spans="1:12" x14ac:dyDescent="0.25">
      <c r="A940" s="50" t="s">
        <v>1110</v>
      </c>
      <c r="B940" s="50" t="s">
        <v>2322</v>
      </c>
      <c r="C940" s="50" t="s">
        <v>2311</v>
      </c>
      <c r="D940" s="50" t="s">
        <v>37</v>
      </c>
      <c r="E940" s="51">
        <v>45625</v>
      </c>
      <c r="F940" s="50" t="s">
        <v>72</v>
      </c>
      <c r="G940" s="50" t="s">
        <v>123</v>
      </c>
      <c r="H940" s="50" t="s">
        <v>124</v>
      </c>
      <c r="I940" s="50" t="s">
        <v>141</v>
      </c>
      <c r="J940" s="50" t="s">
        <v>1216</v>
      </c>
      <c r="K940" s="53">
        <v>5833.41</v>
      </c>
      <c r="L940" s="50"/>
    </row>
    <row r="941" spans="1:12" x14ac:dyDescent="0.25">
      <c r="A941" s="50" t="s">
        <v>1110</v>
      </c>
      <c r="B941" s="50" t="s">
        <v>2323</v>
      </c>
      <c r="C941" s="50" t="s">
        <v>2311</v>
      </c>
      <c r="D941" s="50" t="s">
        <v>37</v>
      </c>
      <c r="E941" s="51">
        <v>45625</v>
      </c>
      <c r="F941" s="50" t="s">
        <v>72</v>
      </c>
      <c r="G941" s="50" t="s">
        <v>123</v>
      </c>
      <c r="H941" s="50" t="s">
        <v>124</v>
      </c>
      <c r="I941" s="50" t="s">
        <v>141</v>
      </c>
      <c r="J941" s="50" t="s">
        <v>1216</v>
      </c>
      <c r="K941" s="53">
        <v>5833.41</v>
      </c>
      <c r="L941" s="50"/>
    </row>
    <row r="942" spans="1:12" x14ac:dyDescent="0.25">
      <c r="A942" s="50" t="s">
        <v>1110</v>
      </c>
      <c r="B942" s="50" t="s">
        <v>2324</v>
      </c>
      <c r="C942" s="50" t="s">
        <v>2311</v>
      </c>
      <c r="D942" s="50" t="s">
        <v>37</v>
      </c>
      <c r="E942" s="51">
        <v>45625</v>
      </c>
      <c r="F942" s="50" t="s">
        <v>72</v>
      </c>
      <c r="G942" s="50" t="s">
        <v>123</v>
      </c>
      <c r="H942" s="50" t="s">
        <v>124</v>
      </c>
      <c r="I942" s="50" t="s">
        <v>141</v>
      </c>
      <c r="J942" s="50" t="s">
        <v>1216</v>
      </c>
      <c r="K942" s="53">
        <v>5833.41</v>
      </c>
      <c r="L942" s="50"/>
    </row>
    <row r="943" spans="1:12" x14ac:dyDescent="0.25">
      <c r="A943" s="50" t="s">
        <v>1110</v>
      </c>
      <c r="B943" s="50" t="s">
        <v>2325</v>
      </c>
      <c r="C943" s="50" t="s">
        <v>2311</v>
      </c>
      <c r="D943" s="50" t="s">
        <v>37</v>
      </c>
      <c r="E943" s="51">
        <v>45625</v>
      </c>
      <c r="F943" s="50" t="s">
        <v>72</v>
      </c>
      <c r="G943" s="50" t="s">
        <v>123</v>
      </c>
      <c r="H943" s="50" t="s">
        <v>124</v>
      </c>
      <c r="I943" s="50" t="s">
        <v>141</v>
      </c>
      <c r="J943" s="50" t="s">
        <v>1216</v>
      </c>
      <c r="K943" s="53">
        <v>5833.41</v>
      </c>
      <c r="L943" s="50"/>
    </row>
    <row r="944" spans="1:12" x14ac:dyDescent="0.25">
      <c r="A944" s="50" t="s">
        <v>1110</v>
      </c>
      <c r="B944" s="50" t="s">
        <v>2326</v>
      </c>
      <c r="C944" s="50" t="s">
        <v>2311</v>
      </c>
      <c r="D944" s="50" t="s">
        <v>37</v>
      </c>
      <c r="E944" s="51">
        <v>45625</v>
      </c>
      <c r="F944" s="50" t="s">
        <v>72</v>
      </c>
      <c r="G944" s="50" t="s">
        <v>123</v>
      </c>
      <c r="H944" s="50" t="s">
        <v>124</v>
      </c>
      <c r="I944" s="50" t="s">
        <v>141</v>
      </c>
      <c r="J944" s="50" t="s">
        <v>1216</v>
      </c>
      <c r="K944" s="53">
        <v>5833.41</v>
      </c>
      <c r="L944" s="50"/>
    </row>
    <row r="945" spans="1:12" x14ac:dyDescent="0.25">
      <c r="A945" s="50" t="s">
        <v>1110</v>
      </c>
      <c r="B945" s="50" t="s">
        <v>2327</v>
      </c>
      <c r="C945" s="50" t="s">
        <v>2311</v>
      </c>
      <c r="D945" s="50" t="s">
        <v>37</v>
      </c>
      <c r="E945" s="51">
        <v>45625</v>
      </c>
      <c r="F945" s="50" t="s">
        <v>72</v>
      </c>
      <c r="G945" s="50" t="s">
        <v>123</v>
      </c>
      <c r="H945" s="50" t="s">
        <v>124</v>
      </c>
      <c r="I945" s="50" t="s">
        <v>141</v>
      </c>
      <c r="J945" s="50" t="s">
        <v>1216</v>
      </c>
      <c r="K945" s="53">
        <v>5833.41</v>
      </c>
      <c r="L945" s="50"/>
    </row>
    <row r="946" spans="1:12" x14ac:dyDescent="0.25">
      <c r="A946" s="50" t="s">
        <v>1110</v>
      </c>
      <c r="B946" s="50" t="s">
        <v>2328</v>
      </c>
      <c r="C946" s="50" t="s">
        <v>2311</v>
      </c>
      <c r="D946" s="50" t="s">
        <v>37</v>
      </c>
      <c r="E946" s="51">
        <v>45625</v>
      </c>
      <c r="F946" s="50" t="s">
        <v>72</v>
      </c>
      <c r="G946" s="50" t="s">
        <v>123</v>
      </c>
      <c r="H946" s="50" t="s">
        <v>124</v>
      </c>
      <c r="I946" s="50" t="s">
        <v>141</v>
      </c>
      <c r="J946" s="50" t="s">
        <v>1216</v>
      </c>
      <c r="K946" s="53">
        <v>5833.41</v>
      </c>
      <c r="L946" s="50"/>
    </row>
    <row r="947" spans="1:12" x14ac:dyDescent="0.25">
      <c r="A947" s="50" t="s">
        <v>1110</v>
      </c>
      <c r="B947" s="50" t="s">
        <v>2329</v>
      </c>
      <c r="C947" s="50" t="s">
        <v>2311</v>
      </c>
      <c r="D947" s="50" t="s">
        <v>37</v>
      </c>
      <c r="E947" s="51">
        <v>45625</v>
      </c>
      <c r="F947" s="50" t="s">
        <v>72</v>
      </c>
      <c r="G947" s="50" t="s">
        <v>123</v>
      </c>
      <c r="H947" s="50" t="s">
        <v>124</v>
      </c>
      <c r="I947" s="50" t="s">
        <v>141</v>
      </c>
      <c r="J947" s="50" t="s">
        <v>1216</v>
      </c>
      <c r="K947" s="53">
        <v>5833.41</v>
      </c>
      <c r="L947" s="50"/>
    </row>
    <row r="948" spans="1:12" x14ac:dyDescent="0.25">
      <c r="A948" s="50" t="s">
        <v>1110</v>
      </c>
      <c r="B948" s="50" t="s">
        <v>2330</v>
      </c>
      <c r="C948" s="50" t="s">
        <v>2311</v>
      </c>
      <c r="D948" s="50" t="s">
        <v>37</v>
      </c>
      <c r="E948" s="51">
        <v>45625</v>
      </c>
      <c r="F948" s="50" t="s">
        <v>72</v>
      </c>
      <c r="G948" s="50" t="s">
        <v>123</v>
      </c>
      <c r="H948" s="50" t="s">
        <v>124</v>
      </c>
      <c r="I948" s="50" t="s">
        <v>141</v>
      </c>
      <c r="J948" s="50" t="s">
        <v>1216</v>
      </c>
      <c r="K948" s="53">
        <v>5833.41</v>
      </c>
      <c r="L948" s="50"/>
    </row>
    <row r="949" spans="1:12" x14ac:dyDescent="0.25">
      <c r="A949" s="50" t="s">
        <v>1110</v>
      </c>
      <c r="B949" s="50" t="s">
        <v>2331</v>
      </c>
      <c r="C949" s="50" t="s">
        <v>2311</v>
      </c>
      <c r="D949" s="50" t="s">
        <v>37</v>
      </c>
      <c r="E949" s="51">
        <v>45625</v>
      </c>
      <c r="F949" s="50" t="s">
        <v>72</v>
      </c>
      <c r="G949" s="50" t="s">
        <v>123</v>
      </c>
      <c r="H949" s="50" t="s">
        <v>124</v>
      </c>
      <c r="I949" s="50" t="s">
        <v>141</v>
      </c>
      <c r="J949" s="50" t="s">
        <v>1216</v>
      </c>
      <c r="K949" s="53">
        <v>5833.41</v>
      </c>
      <c r="L949" s="50"/>
    </row>
    <row r="950" spans="1:12" x14ac:dyDescent="0.25">
      <c r="A950" s="50" t="s">
        <v>1110</v>
      </c>
      <c r="B950" s="50" t="s">
        <v>2332</v>
      </c>
      <c r="C950" s="50" t="s">
        <v>2311</v>
      </c>
      <c r="D950" s="50" t="s">
        <v>37</v>
      </c>
      <c r="E950" s="51">
        <v>45625</v>
      </c>
      <c r="F950" s="50" t="s">
        <v>72</v>
      </c>
      <c r="G950" s="50" t="s">
        <v>123</v>
      </c>
      <c r="H950" s="50" t="s">
        <v>124</v>
      </c>
      <c r="I950" s="50" t="s">
        <v>141</v>
      </c>
      <c r="J950" s="50" t="s">
        <v>1216</v>
      </c>
      <c r="K950" s="53">
        <v>5833.41</v>
      </c>
      <c r="L950" s="50"/>
    </row>
    <row r="951" spans="1:12" x14ac:dyDescent="0.25">
      <c r="A951" s="50" t="s">
        <v>1110</v>
      </c>
      <c r="B951" s="50" t="s">
        <v>2333</v>
      </c>
      <c r="C951" s="50" t="s">
        <v>2311</v>
      </c>
      <c r="D951" s="50" t="s">
        <v>37</v>
      </c>
      <c r="E951" s="51">
        <v>45625</v>
      </c>
      <c r="F951" s="50" t="s">
        <v>72</v>
      </c>
      <c r="G951" s="50" t="s">
        <v>123</v>
      </c>
      <c r="H951" s="50" t="s">
        <v>124</v>
      </c>
      <c r="I951" s="50" t="s">
        <v>141</v>
      </c>
      <c r="J951" s="50" t="s">
        <v>1216</v>
      </c>
      <c r="K951" s="53">
        <v>5833.41</v>
      </c>
      <c r="L951" s="50"/>
    </row>
    <row r="952" spans="1:12" x14ac:dyDescent="0.25">
      <c r="A952" s="50" t="s">
        <v>1110</v>
      </c>
      <c r="B952" s="50" t="s">
        <v>2334</v>
      </c>
      <c r="C952" s="50" t="s">
        <v>2311</v>
      </c>
      <c r="D952" s="50" t="s">
        <v>37</v>
      </c>
      <c r="E952" s="51">
        <v>45625</v>
      </c>
      <c r="F952" s="50" t="s">
        <v>72</v>
      </c>
      <c r="G952" s="50" t="s">
        <v>123</v>
      </c>
      <c r="H952" s="50" t="s">
        <v>124</v>
      </c>
      <c r="I952" s="50" t="s">
        <v>141</v>
      </c>
      <c r="J952" s="50" t="s">
        <v>1216</v>
      </c>
      <c r="K952" s="53">
        <v>5833.41</v>
      </c>
      <c r="L952" s="50"/>
    </row>
    <row r="953" spans="1:12" x14ac:dyDescent="0.25">
      <c r="A953" s="50" t="s">
        <v>1110</v>
      </c>
      <c r="B953" s="50" t="s">
        <v>2335</v>
      </c>
      <c r="C953" s="50" t="s">
        <v>2311</v>
      </c>
      <c r="D953" s="50" t="s">
        <v>37</v>
      </c>
      <c r="E953" s="51">
        <v>45625</v>
      </c>
      <c r="F953" s="50" t="s">
        <v>72</v>
      </c>
      <c r="G953" s="50" t="s">
        <v>123</v>
      </c>
      <c r="H953" s="50" t="s">
        <v>124</v>
      </c>
      <c r="I953" s="50" t="s">
        <v>141</v>
      </c>
      <c r="J953" s="50" t="s">
        <v>1216</v>
      </c>
      <c r="K953" s="53">
        <v>5833.41</v>
      </c>
      <c r="L953" s="50"/>
    </row>
    <row r="954" spans="1:12" x14ac:dyDescent="0.25">
      <c r="A954" s="50" t="s">
        <v>1110</v>
      </c>
      <c r="B954" s="50" t="s">
        <v>2336</v>
      </c>
      <c r="C954" s="50" t="s">
        <v>2311</v>
      </c>
      <c r="D954" s="50" t="s">
        <v>37</v>
      </c>
      <c r="E954" s="51">
        <v>45625</v>
      </c>
      <c r="F954" s="50" t="s">
        <v>72</v>
      </c>
      <c r="G954" s="50" t="s">
        <v>123</v>
      </c>
      <c r="H954" s="50" t="s">
        <v>124</v>
      </c>
      <c r="I954" s="50" t="s">
        <v>141</v>
      </c>
      <c r="J954" s="50" t="s">
        <v>1216</v>
      </c>
      <c r="K954" s="53">
        <v>5833.41</v>
      </c>
      <c r="L954" s="50"/>
    </row>
    <row r="955" spans="1:12" x14ac:dyDescent="0.25">
      <c r="A955" s="50" t="s">
        <v>1110</v>
      </c>
      <c r="B955" s="50" t="s">
        <v>2337</v>
      </c>
      <c r="C955" s="50" t="s">
        <v>2311</v>
      </c>
      <c r="D955" s="50" t="s">
        <v>37</v>
      </c>
      <c r="E955" s="51">
        <v>45625</v>
      </c>
      <c r="F955" s="50" t="s">
        <v>72</v>
      </c>
      <c r="G955" s="50" t="s">
        <v>123</v>
      </c>
      <c r="H955" s="50" t="s">
        <v>124</v>
      </c>
      <c r="I955" s="50" t="s">
        <v>141</v>
      </c>
      <c r="J955" s="50" t="s">
        <v>1216</v>
      </c>
      <c r="K955" s="53">
        <v>5833.41</v>
      </c>
      <c r="L955" s="50"/>
    </row>
    <row r="956" spans="1:12" x14ac:dyDescent="0.25">
      <c r="A956" s="50" t="s">
        <v>1110</v>
      </c>
      <c r="B956" s="50" t="s">
        <v>2338</v>
      </c>
      <c r="C956" s="50" t="s">
        <v>2311</v>
      </c>
      <c r="D956" s="50" t="s">
        <v>37</v>
      </c>
      <c r="E956" s="51">
        <v>45625</v>
      </c>
      <c r="F956" s="50" t="s">
        <v>72</v>
      </c>
      <c r="G956" s="50" t="s">
        <v>123</v>
      </c>
      <c r="H956" s="50" t="s">
        <v>124</v>
      </c>
      <c r="I956" s="50" t="s">
        <v>141</v>
      </c>
      <c r="J956" s="50" t="s">
        <v>1216</v>
      </c>
      <c r="K956" s="53">
        <v>5833.41</v>
      </c>
      <c r="L956" s="50"/>
    </row>
    <row r="957" spans="1:12" x14ac:dyDescent="0.25">
      <c r="A957" s="50" t="s">
        <v>1110</v>
      </c>
      <c r="B957" s="50" t="s">
        <v>2339</v>
      </c>
      <c r="C957" s="50" t="s">
        <v>2311</v>
      </c>
      <c r="D957" s="50" t="s">
        <v>37</v>
      </c>
      <c r="E957" s="51">
        <v>45625</v>
      </c>
      <c r="F957" s="50" t="s">
        <v>72</v>
      </c>
      <c r="G957" s="50" t="s">
        <v>123</v>
      </c>
      <c r="H957" s="50" t="s">
        <v>124</v>
      </c>
      <c r="I957" s="50" t="s">
        <v>141</v>
      </c>
      <c r="J957" s="50" t="s">
        <v>1216</v>
      </c>
      <c r="K957" s="53">
        <v>5833.41</v>
      </c>
      <c r="L957" s="50"/>
    </row>
    <row r="958" spans="1:12" x14ac:dyDescent="0.25">
      <c r="A958" s="50" t="s">
        <v>1110</v>
      </c>
      <c r="B958" s="50" t="s">
        <v>2340</v>
      </c>
      <c r="C958" s="50" t="s">
        <v>2311</v>
      </c>
      <c r="D958" s="50" t="s">
        <v>37</v>
      </c>
      <c r="E958" s="51">
        <v>45625</v>
      </c>
      <c r="F958" s="50" t="s">
        <v>72</v>
      </c>
      <c r="G958" s="50" t="s">
        <v>123</v>
      </c>
      <c r="H958" s="50" t="s">
        <v>124</v>
      </c>
      <c r="I958" s="50" t="s">
        <v>141</v>
      </c>
      <c r="J958" s="50" t="s">
        <v>1216</v>
      </c>
      <c r="K958" s="53">
        <v>5833.41</v>
      </c>
      <c r="L958" s="50"/>
    </row>
    <row r="959" spans="1:12" x14ac:dyDescent="0.25">
      <c r="A959" s="50" t="s">
        <v>1110</v>
      </c>
      <c r="B959" s="50" t="s">
        <v>2341</v>
      </c>
      <c r="C959" s="50" t="s">
        <v>2311</v>
      </c>
      <c r="D959" s="50" t="s">
        <v>37</v>
      </c>
      <c r="E959" s="51">
        <v>45625</v>
      </c>
      <c r="F959" s="50" t="s">
        <v>72</v>
      </c>
      <c r="G959" s="50" t="s">
        <v>123</v>
      </c>
      <c r="H959" s="50" t="s">
        <v>124</v>
      </c>
      <c r="I959" s="50" t="s">
        <v>141</v>
      </c>
      <c r="J959" s="50" t="s">
        <v>1216</v>
      </c>
      <c r="K959" s="53">
        <v>5833.41</v>
      </c>
      <c r="L959" s="50"/>
    </row>
    <row r="960" spans="1:12" x14ac:dyDescent="0.25">
      <c r="A960" s="50" t="s">
        <v>1110</v>
      </c>
      <c r="B960" s="50" t="s">
        <v>2342</v>
      </c>
      <c r="C960" s="50" t="s">
        <v>2311</v>
      </c>
      <c r="D960" s="50" t="s">
        <v>37</v>
      </c>
      <c r="E960" s="51">
        <v>45625</v>
      </c>
      <c r="F960" s="50" t="s">
        <v>72</v>
      </c>
      <c r="G960" s="50" t="s">
        <v>123</v>
      </c>
      <c r="H960" s="50" t="s">
        <v>124</v>
      </c>
      <c r="I960" s="50" t="s">
        <v>141</v>
      </c>
      <c r="J960" s="50" t="s">
        <v>1216</v>
      </c>
      <c r="K960" s="53">
        <v>5833.41</v>
      </c>
      <c r="L960" s="50"/>
    </row>
    <row r="961" spans="1:12" x14ac:dyDescent="0.25">
      <c r="A961" s="50" t="s">
        <v>1110</v>
      </c>
      <c r="B961" s="50" t="s">
        <v>2343</v>
      </c>
      <c r="C961" s="50" t="s">
        <v>2311</v>
      </c>
      <c r="D961" s="50" t="s">
        <v>37</v>
      </c>
      <c r="E961" s="51">
        <v>45625</v>
      </c>
      <c r="F961" s="50" t="s">
        <v>72</v>
      </c>
      <c r="G961" s="50" t="s">
        <v>123</v>
      </c>
      <c r="H961" s="50" t="s">
        <v>124</v>
      </c>
      <c r="I961" s="50" t="s">
        <v>141</v>
      </c>
      <c r="J961" s="50" t="s">
        <v>1216</v>
      </c>
      <c r="K961" s="53">
        <v>5833.41</v>
      </c>
      <c r="L961" s="50"/>
    </row>
    <row r="962" spans="1:12" x14ac:dyDescent="0.25">
      <c r="A962" s="50" t="s">
        <v>1110</v>
      </c>
      <c r="B962" s="50" t="s">
        <v>2344</v>
      </c>
      <c r="C962" s="50" t="s">
        <v>2311</v>
      </c>
      <c r="D962" s="50" t="s">
        <v>37</v>
      </c>
      <c r="E962" s="51">
        <v>45625</v>
      </c>
      <c r="F962" s="50" t="s">
        <v>72</v>
      </c>
      <c r="G962" s="50" t="s">
        <v>123</v>
      </c>
      <c r="H962" s="50" t="s">
        <v>124</v>
      </c>
      <c r="I962" s="50" t="s">
        <v>141</v>
      </c>
      <c r="J962" s="50" t="s">
        <v>1216</v>
      </c>
      <c r="K962" s="53">
        <v>5833.41</v>
      </c>
      <c r="L962" s="50"/>
    </row>
    <row r="963" spans="1:12" x14ac:dyDescent="0.25">
      <c r="A963" s="50" t="s">
        <v>1110</v>
      </c>
      <c r="B963" s="50" t="s">
        <v>2345</v>
      </c>
      <c r="C963" s="50" t="s">
        <v>2311</v>
      </c>
      <c r="D963" s="50" t="s">
        <v>37</v>
      </c>
      <c r="E963" s="51">
        <v>45625</v>
      </c>
      <c r="F963" s="50" t="s">
        <v>72</v>
      </c>
      <c r="G963" s="50" t="s">
        <v>123</v>
      </c>
      <c r="H963" s="50" t="s">
        <v>124</v>
      </c>
      <c r="I963" s="50" t="s">
        <v>141</v>
      </c>
      <c r="J963" s="50" t="s">
        <v>1216</v>
      </c>
      <c r="K963" s="53">
        <v>5833.41</v>
      </c>
      <c r="L963" s="50"/>
    </row>
    <row r="964" spans="1:12" x14ac:dyDescent="0.25">
      <c r="A964" s="50" t="s">
        <v>1110</v>
      </c>
      <c r="B964" s="50" t="s">
        <v>2346</v>
      </c>
      <c r="C964" s="50" t="s">
        <v>2311</v>
      </c>
      <c r="D964" s="50" t="s">
        <v>37</v>
      </c>
      <c r="E964" s="51">
        <v>45625</v>
      </c>
      <c r="F964" s="50" t="s">
        <v>72</v>
      </c>
      <c r="G964" s="50" t="s">
        <v>123</v>
      </c>
      <c r="H964" s="50" t="s">
        <v>124</v>
      </c>
      <c r="I964" s="50" t="s">
        <v>141</v>
      </c>
      <c r="J964" s="50" t="s">
        <v>1216</v>
      </c>
      <c r="K964" s="53">
        <v>5833.41</v>
      </c>
      <c r="L964" s="50"/>
    </row>
    <row r="965" spans="1:12" x14ac:dyDescent="0.25">
      <c r="A965" s="50" t="s">
        <v>1110</v>
      </c>
      <c r="B965" s="50" t="s">
        <v>2347</v>
      </c>
      <c r="C965" s="50" t="s">
        <v>2348</v>
      </c>
      <c r="D965" s="50" t="s">
        <v>37</v>
      </c>
      <c r="E965" s="51">
        <v>45625</v>
      </c>
      <c r="F965" s="50" t="s">
        <v>72</v>
      </c>
      <c r="G965" s="50" t="s">
        <v>123</v>
      </c>
      <c r="H965" s="50" t="s">
        <v>124</v>
      </c>
      <c r="I965" s="50" t="s">
        <v>141</v>
      </c>
      <c r="J965" s="50" t="s">
        <v>1216</v>
      </c>
      <c r="K965" s="53">
        <v>9799.7900000000009</v>
      </c>
      <c r="L965" s="50"/>
    </row>
    <row r="966" spans="1:12" x14ac:dyDescent="0.25">
      <c r="A966" s="50" t="s">
        <v>1110</v>
      </c>
      <c r="B966" s="50" t="s">
        <v>2349</v>
      </c>
      <c r="C966" s="50" t="s">
        <v>2348</v>
      </c>
      <c r="D966" s="50" t="s">
        <v>37</v>
      </c>
      <c r="E966" s="51">
        <v>45625</v>
      </c>
      <c r="F966" s="50" t="s">
        <v>72</v>
      </c>
      <c r="G966" s="50" t="s">
        <v>123</v>
      </c>
      <c r="H966" s="50" t="s">
        <v>124</v>
      </c>
      <c r="I966" s="50" t="s">
        <v>141</v>
      </c>
      <c r="J966" s="50" t="s">
        <v>1216</v>
      </c>
      <c r="K966" s="53">
        <v>9799.7900000000009</v>
      </c>
      <c r="L966" s="50"/>
    </row>
    <row r="967" spans="1:12" x14ac:dyDescent="0.25">
      <c r="A967" s="50" t="s">
        <v>1110</v>
      </c>
      <c r="B967" s="50" t="s">
        <v>2350</v>
      </c>
      <c r="C967" s="50" t="s">
        <v>2348</v>
      </c>
      <c r="D967" s="50" t="s">
        <v>37</v>
      </c>
      <c r="E967" s="51">
        <v>45625</v>
      </c>
      <c r="F967" s="50" t="s">
        <v>72</v>
      </c>
      <c r="G967" s="50" t="s">
        <v>123</v>
      </c>
      <c r="H967" s="50" t="s">
        <v>124</v>
      </c>
      <c r="I967" s="50" t="s">
        <v>141</v>
      </c>
      <c r="J967" s="50" t="s">
        <v>1216</v>
      </c>
      <c r="K967" s="53">
        <v>9799.7900000000009</v>
      </c>
      <c r="L967" s="50"/>
    </row>
    <row r="968" spans="1:12" x14ac:dyDescent="0.25">
      <c r="A968" s="50" t="s">
        <v>1110</v>
      </c>
      <c r="B968" s="50" t="s">
        <v>2351</v>
      </c>
      <c r="C968" s="50" t="s">
        <v>1329</v>
      </c>
      <c r="D968" s="50" t="s">
        <v>37</v>
      </c>
      <c r="E968" s="51">
        <v>45625</v>
      </c>
      <c r="F968" s="50" t="s">
        <v>72</v>
      </c>
      <c r="G968" s="50" t="s">
        <v>123</v>
      </c>
      <c r="H968" s="50" t="s">
        <v>124</v>
      </c>
      <c r="I968" s="50" t="s">
        <v>141</v>
      </c>
      <c r="J968" s="50" t="s">
        <v>1216</v>
      </c>
      <c r="K968" s="53">
        <v>5397.81</v>
      </c>
      <c r="L968" s="50"/>
    </row>
    <row r="969" spans="1:12" x14ac:dyDescent="0.25">
      <c r="A969" s="50" t="s">
        <v>1110</v>
      </c>
      <c r="B969" s="50" t="s">
        <v>2352</v>
      </c>
      <c r="C969" s="50" t="s">
        <v>2353</v>
      </c>
      <c r="D969" s="50" t="s">
        <v>37</v>
      </c>
      <c r="E969" s="51">
        <v>45625</v>
      </c>
      <c r="F969" s="50" t="s">
        <v>72</v>
      </c>
      <c r="G969" s="50" t="s">
        <v>123</v>
      </c>
      <c r="H969" s="50" t="s">
        <v>124</v>
      </c>
      <c r="I969" s="50" t="s">
        <v>141</v>
      </c>
      <c r="J969" s="50" t="s">
        <v>1216</v>
      </c>
      <c r="K969" s="53">
        <v>9928.0499999999993</v>
      </c>
      <c r="L969" s="50"/>
    </row>
    <row r="970" spans="1:12" x14ac:dyDescent="0.25">
      <c r="A970" s="50" t="s">
        <v>1110</v>
      </c>
      <c r="B970" s="50" t="s">
        <v>2354</v>
      </c>
      <c r="C970" s="50" t="s">
        <v>2353</v>
      </c>
      <c r="D970" s="50" t="s">
        <v>37</v>
      </c>
      <c r="E970" s="51">
        <v>45625</v>
      </c>
      <c r="F970" s="50" t="s">
        <v>72</v>
      </c>
      <c r="G970" s="50" t="s">
        <v>123</v>
      </c>
      <c r="H970" s="50" t="s">
        <v>124</v>
      </c>
      <c r="I970" s="50" t="s">
        <v>141</v>
      </c>
      <c r="J970" s="50" t="s">
        <v>1216</v>
      </c>
      <c r="K970" s="53">
        <v>9928.0499999999993</v>
      </c>
      <c r="L970" s="50"/>
    </row>
    <row r="971" spans="1:12" x14ac:dyDescent="0.25">
      <c r="A971" s="50" t="s">
        <v>1110</v>
      </c>
      <c r="B971" s="50" t="s">
        <v>2355</v>
      </c>
      <c r="C971" s="50" t="s">
        <v>2353</v>
      </c>
      <c r="D971" s="50" t="s">
        <v>37</v>
      </c>
      <c r="E971" s="51">
        <v>45625</v>
      </c>
      <c r="F971" s="50" t="s">
        <v>72</v>
      </c>
      <c r="G971" s="50" t="s">
        <v>123</v>
      </c>
      <c r="H971" s="50" t="s">
        <v>124</v>
      </c>
      <c r="I971" s="50" t="s">
        <v>141</v>
      </c>
      <c r="J971" s="50" t="s">
        <v>1216</v>
      </c>
      <c r="K971" s="53">
        <v>9928.0499999999993</v>
      </c>
      <c r="L971" s="50"/>
    </row>
    <row r="972" spans="1:12" x14ac:dyDescent="0.25">
      <c r="A972" s="50" t="s">
        <v>1110</v>
      </c>
      <c r="B972" s="50" t="s">
        <v>2356</v>
      </c>
      <c r="C972" s="50" t="s">
        <v>2357</v>
      </c>
      <c r="D972" s="50" t="s">
        <v>37</v>
      </c>
      <c r="E972" s="51">
        <v>45625</v>
      </c>
      <c r="F972" s="50" t="s">
        <v>72</v>
      </c>
      <c r="G972" s="50" t="s">
        <v>123</v>
      </c>
      <c r="H972" s="50" t="s">
        <v>124</v>
      </c>
      <c r="I972" s="50" t="s">
        <v>141</v>
      </c>
      <c r="J972" s="50" t="s">
        <v>1216</v>
      </c>
      <c r="K972" s="53">
        <v>5937.47</v>
      </c>
      <c r="L972" s="50"/>
    </row>
    <row r="973" spans="1:12" x14ac:dyDescent="0.25">
      <c r="A973" s="50" t="s">
        <v>1110</v>
      </c>
      <c r="B973" s="50" t="s">
        <v>2358</v>
      </c>
      <c r="C973" s="50" t="s">
        <v>2357</v>
      </c>
      <c r="D973" s="50" t="s">
        <v>37</v>
      </c>
      <c r="E973" s="51">
        <v>45625</v>
      </c>
      <c r="F973" s="50" t="s">
        <v>72</v>
      </c>
      <c r="G973" s="50" t="s">
        <v>123</v>
      </c>
      <c r="H973" s="50" t="s">
        <v>124</v>
      </c>
      <c r="I973" s="50" t="s">
        <v>141</v>
      </c>
      <c r="J973" s="50" t="s">
        <v>1216</v>
      </c>
      <c r="K973" s="53">
        <v>5937.47</v>
      </c>
      <c r="L973" s="50"/>
    </row>
    <row r="974" spans="1:12" x14ac:dyDescent="0.25">
      <c r="A974" s="50" t="s">
        <v>1110</v>
      </c>
      <c r="B974" s="50" t="s">
        <v>2359</v>
      </c>
      <c r="C974" s="50" t="s">
        <v>2357</v>
      </c>
      <c r="D974" s="50" t="s">
        <v>37</v>
      </c>
      <c r="E974" s="51">
        <v>45625</v>
      </c>
      <c r="F974" s="50" t="s">
        <v>72</v>
      </c>
      <c r="G974" s="50" t="s">
        <v>123</v>
      </c>
      <c r="H974" s="50" t="s">
        <v>124</v>
      </c>
      <c r="I974" s="50" t="s">
        <v>141</v>
      </c>
      <c r="J974" s="50" t="s">
        <v>1216</v>
      </c>
      <c r="K974" s="53">
        <v>5937.47</v>
      </c>
      <c r="L974" s="50"/>
    </row>
    <row r="975" spans="1:12" x14ac:dyDescent="0.25">
      <c r="A975" s="50" t="s">
        <v>1110</v>
      </c>
      <c r="B975" s="50" t="s">
        <v>2360</v>
      </c>
      <c r="C975" s="50" t="s">
        <v>2357</v>
      </c>
      <c r="D975" s="50" t="s">
        <v>37</v>
      </c>
      <c r="E975" s="51">
        <v>45625</v>
      </c>
      <c r="F975" s="50" t="s">
        <v>72</v>
      </c>
      <c r="G975" s="50" t="s">
        <v>123</v>
      </c>
      <c r="H975" s="50" t="s">
        <v>124</v>
      </c>
      <c r="I975" s="50" t="s">
        <v>141</v>
      </c>
      <c r="J975" s="50" t="s">
        <v>1216</v>
      </c>
      <c r="K975" s="53">
        <v>5937.47</v>
      </c>
      <c r="L975" s="50"/>
    </row>
    <row r="976" spans="1:12" x14ac:dyDescent="0.25">
      <c r="A976" s="50" t="s">
        <v>1110</v>
      </c>
      <c r="B976" s="50" t="s">
        <v>2361</v>
      </c>
      <c r="C976" s="50" t="s">
        <v>2357</v>
      </c>
      <c r="D976" s="50" t="s">
        <v>37</v>
      </c>
      <c r="E976" s="51">
        <v>45625</v>
      </c>
      <c r="F976" s="50" t="s">
        <v>72</v>
      </c>
      <c r="G976" s="50" t="s">
        <v>123</v>
      </c>
      <c r="H976" s="50" t="s">
        <v>124</v>
      </c>
      <c r="I976" s="50" t="s">
        <v>141</v>
      </c>
      <c r="J976" s="50" t="s">
        <v>1216</v>
      </c>
      <c r="K976" s="53">
        <v>5937.47</v>
      </c>
      <c r="L976" s="50"/>
    </row>
    <row r="977" spans="1:12" x14ac:dyDescent="0.25">
      <c r="A977" s="50" t="s">
        <v>1110</v>
      </c>
      <c r="B977" s="50" t="s">
        <v>2362</v>
      </c>
      <c r="C977" s="50" t="s">
        <v>2357</v>
      </c>
      <c r="D977" s="50" t="s">
        <v>37</v>
      </c>
      <c r="E977" s="51">
        <v>45625</v>
      </c>
      <c r="F977" s="50" t="s">
        <v>72</v>
      </c>
      <c r="G977" s="50" t="s">
        <v>123</v>
      </c>
      <c r="H977" s="50" t="s">
        <v>124</v>
      </c>
      <c r="I977" s="50" t="s">
        <v>141</v>
      </c>
      <c r="J977" s="50" t="s">
        <v>1216</v>
      </c>
      <c r="K977" s="53">
        <v>5937.47</v>
      </c>
      <c r="L977" s="50"/>
    </row>
    <row r="978" spans="1:12" x14ac:dyDescent="0.25">
      <c r="A978" s="50" t="s">
        <v>1110</v>
      </c>
      <c r="B978" s="50" t="s">
        <v>2363</v>
      </c>
      <c r="C978" s="50" t="s">
        <v>2357</v>
      </c>
      <c r="D978" s="50" t="s">
        <v>37</v>
      </c>
      <c r="E978" s="51">
        <v>45625</v>
      </c>
      <c r="F978" s="50" t="s">
        <v>72</v>
      </c>
      <c r="G978" s="50" t="s">
        <v>123</v>
      </c>
      <c r="H978" s="50" t="s">
        <v>124</v>
      </c>
      <c r="I978" s="50" t="s">
        <v>141</v>
      </c>
      <c r="J978" s="50" t="s">
        <v>1216</v>
      </c>
      <c r="K978" s="53">
        <v>5937.47</v>
      </c>
      <c r="L978" s="50"/>
    </row>
    <row r="979" spans="1:12" x14ac:dyDescent="0.25">
      <c r="A979" s="50" t="s">
        <v>1110</v>
      </c>
      <c r="B979" s="50" t="s">
        <v>2364</v>
      </c>
      <c r="C979" s="50" t="s">
        <v>2357</v>
      </c>
      <c r="D979" s="50" t="s">
        <v>37</v>
      </c>
      <c r="E979" s="51">
        <v>45625</v>
      </c>
      <c r="F979" s="50" t="s">
        <v>72</v>
      </c>
      <c r="G979" s="50" t="s">
        <v>123</v>
      </c>
      <c r="H979" s="50" t="s">
        <v>124</v>
      </c>
      <c r="I979" s="50" t="s">
        <v>141</v>
      </c>
      <c r="J979" s="50" t="s">
        <v>1216</v>
      </c>
      <c r="K979" s="53">
        <v>5937.47</v>
      </c>
      <c r="L979" s="50"/>
    </row>
    <row r="980" spans="1:12" x14ac:dyDescent="0.25">
      <c r="A980" s="50" t="s">
        <v>1110</v>
      </c>
      <c r="B980" s="50" t="s">
        <v>2365</v>
      </c>
      <c r="C980" s="50" t="s">
        <v>2357</v>
      </c>
      <c r="D980" s="50" t="s">
        <v>37</v>
      </c>
      <c r="E980" s="51">
        <v>45625</v>
      </c>
      <c r="F980" s="50" t="s">
        <v>72</v>
      </c>
      <c r="G980" s="50" t="s">
        <v>123</v>
      </c>
      <c r="H980" s="50" t="s">
        <v>124</v>
      </c>
      <c r="I980" s="50" t="s">
        <v>141</v>
      </c>
      <c r="J980" s="50" t="s">
        <v>1216</v>
      </c>
      <c r="K980" s="53">
        <v>5937.47</v>
      </c>
      <c r="L980" s="50"/>
    </row>
    <row r="981" spans="1:12" x14ac:dyDescent="0.25">
      <c r="A981" s="50" t="s">
        <v>1110</v>
      </c>
      <c r="B981" s="50" t="s">
        <v>2366</v>
      </c>
      <c r="C981" s="50" t="s">
        <v>2357</v>
      </c>
      <c r="D981" s="50" t="s">
        <v>37</v>
      </c>
      <c r="E981" s="51">
        <v>45625</v>
      </c>
      <c r="F981" s="50" t="s">
        <v>72</v>
      </c>
      <c r="G981" s="50" t="s">
        <v>123</v>
      </c>
      <c r="H981" s="50" t="s">
        <v>124</v>
      </c>
      <c r="I981" s="50" t="s">
        <v>141</v>
      </c>
      <c r="J981" s="50" t="s">
        <v>1216</v>
      </c>
      <c r="K981" s="53">
        <v>5937.47</v>
      </c>
      <c r="L981" s="50"/>
    </row>
    <row r="982" spans="1:12" x14ac:dyDescent="0.25">
      <c r="A982" s="50" t="s">
        <v>1110</v>
      </c>
      <c r="B982" s="50" t="s">
        <v>2367</v>
      </c>
      <c r="C982" s="50" t="s">
        <v>2357</v>
      </c>
      <c r="D982" s="50" t="s">
        <v>37</v>
      </c>
      <c r="E982" s="51">
        <v>45625</v>
      </c>
      <c r="F982" s="50" t="s">
        <v>72</v>
      </c>
      <c r="G982" s="50" t="s">
        <v>123</v>
      </c>
      <c r="H982" s="50" t="s">
        <v>124</v>
      </c>
      <c r="I982" s="50" t="s">
        <v>141</v>
      </c>
      <c r="J982" s="50" t="s">
        <v>1216</v>
      </c>
      <c r="K982" s="53">
        <v>5937.47</v>
      </c>
      <c r="L982" s="50"/>
    </row>
    <row r="983" spans="1:12" x14ac:dyDescent="0.25">
      <c r="A983" s="50" t="s">
        <v>1110</v>
      </c>
      <c r="B983" s="50" t="s">
        <v>2368</v>
      </c>
      <c r="C983" s="50" t="s">
        <v>2357</v>
      </c>
      <c r="D983" s="50" t="s">
        <v>37</v>
      </c>
      <c r="E983" s="51">
        <v>45625</v>
      </c>
      <c r="F983" s="50" t="s">
        <v>72</v>
      </c>
      <c r="G983" s="50" t="s">
        <v>123</v>
      </c>
      <c r="H983" s="50" t="s">
        <v>124</v>
      </c>
      <c r="I983" s="50" t="s">
        <v>141</v>
      </c>
      <c r="J983" s="50" t="s">
        <v>1216</v>
      </c>
      <c r="K983" s="53">
        <v>5937.47</v>
      </c>
      <c r="L983" s="50"/>
    </row>
    <row r="984" spans="1:12" x14ac:dyDescent="0.25">
      <c r="A984" s="50" t="s">
        <v>1110</v>
      </c>
      <c r="B984" s="50" t="s">
        <v>2369</v>
      </c>
      <c r="C984" s="50" t="s">
        <v>2357</v>
      </c>
      <c r="D984" s="50" t="s">
        <v>37</v>
      </c>
      <c r="E984" s="51">
        <v>45625</v>
      </c>
      <c r="F984" s="50" t="s">
        <v>72</v>
      </c>
      <c r="G984" s="50" t="s">
        <v>123</v>
      </c>
      <c r="H984" s="50" t="s">
        <v>124</v>
      </c>
      <c r="I984" s="50" t="s">
        <v>141</v>
      </c>
      <c r="J984" s="50" t="s">
        <v>1216</v>
      </c>
      <c r="K984" s="53">
        <v>5937.47</v>
      </c>
      <c r="L984" s="50"/>
    </row>
    <row r="985" spans="1:12" x14ac:dyDescent="0.25">
      <c r="A985" s="50" t="s">
        <v>1110</v>
      </c>
      <c r="B985" s="50" t="s">
        <v>2370</v>
      </c>
      <c r="C985" s="50" t="s">
        <v>2357</v>
      </c>
      <c r="D985" s="50" t="s">
        <v>37</v>
      </c>
      <c r="E985" s="51">
        <v>45625</v>
      </c>
      <c r="F985" s="50" t="s">
        <v>72</v>
      </c>
      <c r="G985" s="50" t="s">
        <v>123</v>
      </c>
      <c r="H985" s="50" t="s">
        <v>124</v>
      </c>
      <c r="I985" s="50" t="s">
        <v>141</v>
      </c>
      <c r="J985" s="50" t="s">
        <v>1216</v>
      </c>
      <c r="K985" s="53">
        <v>5937.47</v>
      </c>
      <c r="L985" s="50"/>
    </row>
    <row r="986" spans="1:12" x14ac:dyDescent="0.25">
      <c r="A986" s="50" t="s">
        <v>1110</v>
      </c>
      <c r="B986" s="50" t="s">
        <v>2371</v>
      </c>
      <c r="C986" s="50" t="s">
        <v>2357</v>
      </c>
      <c r="D986" s="50" t="s">
        <v>37</v>
      </c>
      <c r="E986" s="51">
        <v>45625</v>
      </c>
      <c r="F986" s="50" t="s">
        <v>72</v>
      </c>
      <c r="G986" s="50" t="s">
        <v>123</v>
      </c>
      <c r="H986" s="50" t="s">
        <v>124</v>
      </c>
      <c r="I986" s="50" t="s">
        <v>141</v>
      </c>
      <c r="J986" s="50" t="s">
        <v>1216</v>
      </c>
      <c r="K986" s="53">
        <v>5937.47</v>
      </c>
      <c r="L986" s="50"/>
    </row>
    <row r="987" spans="1:12" x14ac:dyDescent="0.25">
      <c r="A987" s="50" t="s">
        <v>1110</v>
      </c>
      <c r="B987" s="50" t="s">
        <v>2372</v>
      </c>
      <c r="C987" s="50" t="s">
        <v>2357</v>
      </c>
      <c r="D987" s="50" t="s">
        <v>37</v>
      </c>
      <c r="E987" s="51">
        <v>45625</v>
      </c>
      <c r="F987" s="50" t="s">
        <v>72</v>
      </c>
      <c r="G987" s="50" t="s">
        <v>123</v>
      </c>
      <c r="H987" s="50" t="s">
        <v>124</v>
      </c>
      <c r="I987" s="50" t="s">
        <v>141</v>
      </c>
      <c r="J987" s="50" t="s">
        <v>1216</v>
      </c>
      <c r="K987" s="53">
        <v>5937.47</v>
      </c>
      <c r="L987" s="50"/>
    </row>
    <row r="988" spans="1:12" x14ac:dyDescent="0.25">
      <c r="A988" s="50" t="s">
        <v>1110</v>
      </c>
      <c r="B988" s="50" t="s">
        <v>2373</v>
      </c>
      <c r="C988" s="50" t="s">
        <v>2357</v>
      </c>
      <c r="D988" s="50" t="s">
        <v>37</v>
      </c>
      <c r="E988" s="51">
        <v>45625</v>
      </c>
      <c r="F988" s="50" t="s">
        <v>72</v>
      </c>
      <c r="G988" s="50" t="s">
        <v>123</v>
      </c>
      <c r="H988" s="50" t="s">
        <v>124</v>
      </c>
      <c r="I988" s="50" t="s">
        <v>141</v>
      </c>
      <c r="J988" s="50" t="s">
        <v>1216</v>
      </c>
      <c r="K988" s="53">
        <v>5937.47</v>
      </c>
      <c r="L988" s="50"/>
    </row>
    <row r="989" spans="1:12" x14ac:dyDescent="0.25">
      <c r="A989" s="50" t="s">
        <v>1110</v>
      </c>
      <c r="B989" s="50" t="s">
        <v>2374</v>
      </c>
      <c r="C989" s="50" t="s">
        <v>2357</v>
      </c>
      <c r="D989" s="50" t="s">
        <v>37</v>
      </c>
      <c r="E989" s="51">
        <v>45625</v>
      </c>
      <c r="F989" s="50" t="s">
        <v>72</v>
      </c>
      <c r="G989" s="50" t="s">
        <v>123</v>
      </c>
      <c r="H989" s="50" t="s">
        <v>124</v>
      </c>
      <c r="I989" s="50" t="s">
        <v>141</v>
      </c>
      <c r="J989" s="50" t="s">
        <v>1216</v>
      </c>
      <c r="K989" s="53">
        <v>5937.47</v>
      </c>
      <c r="L989" s="50"/>
    </row>
    <row r="990" spans="1:12" x14ac:dyDescent="0.25">
      <c r="A990" s="50" t="s">
        <v>1110</v>
      </c>
      <c r="B990" s="50" t="s">
        <v>2375</v>
      </c>
      <c r="C990" s="50" t="s">
        <v>2357</v>
      </c>
      <c r="D990" s="50" t="s">
        <v>37</v>
      </c>
      <c r="E990" s="51">
        <v>45625</v>
      </c>
      <c r="F990" s="50" t="s">
        <v>72</v>
      </c>
      <c r="G990" s="50" t="s">
        <v>123</v>
      </c>
      <c r="H990" s="50" t="s">
        <v>124</v>
      </c>
      <c r="I990" s="50" t="s">
        <v>141</v>
      </c>
      <c r="J990" s="50" t="s">
        <v>1216</v>
      </c>
      <c r="K990" s="53">
        <v>5937.47</v>
      </c>
      <c r="L990" s="50"/>
    </row>
    <row r="991" spans="1:12" x14ac:dyDescent="0.25">
      <c r="A991" s="50" t="s">
        <v>1110</v>
      </c>
      <c r="B991" s="50" t="s">
        <v>2376</v>
      </c>
      <c r="C991" s="50" t="s">
        <v>2357</v>
      </c>
      <c r="D991" s="50" t="s">
        <v>37</v>
      </c>
      <c r="E991" s="51">
        <v>45625</v>
      </c>
      <c r="F991" s="50" t="s">
        <v>72</v>
      </c>
      <c r="G991" s="50" t="s">
        <v>123</v>
      </c>
      <c r="H991" s="50" t="s">
        <v>124</v>
      </c>
      <c r="I991" s="50" t="s">
        <v>141</v>
      </c>
      <c r="J991" s="50" t="s">
        <v>1216</v>
      </c>
      <c r="K991" s="53">
        <v>5937.47</v>
      </c>
      <c r="L991" s="50"/>
    </row>
    <row r="992" spans="1:12" x14ac:dyDescent="0.25">
      <c r="A992" s="50" t="s">
        <v>1110</v>
      </c>
      <c r="B992" s="50" t="s">
        <v>2377</v>
      </c>
      <c r="C992" s="50" t="s">
        <v>2378</v>
      </c>
      <c r="D992" s="50" t="s">
        <v>37</v>
      </c>
      <c r="E992" s="51">
        <v>45625</v>
      </c>
      <c r="F992" s="50" t="s">
        <v>72</v>
      </c>
      <c r="G992" s="50" t="s">
        <v>123</v>
      </c>
      <c r="H992" s="50" t="s">
        <v>124</v>
      </c>
      <c r="I992" s="50" t="s">
        <v>141</v>
      </c>
      <c r="J992" s="50" t="s">
        <v>1216</v>
      </c>
      <c r="K992" s="53">
        <v>9883.2800000000007</v>
      </c>
      <c r="L992" s="50"/>
    </row>
    <row r="993" spans="1:12" x14ac:dyDescent="0.25">
      <c r="A993" s="50" t="s">
        <v>1110</v>
      </c>
      <c r="B993" s="50" t="s">
        <v>2379</v>
      </c>
      <c r="C993" s="50" t="s">
        <v>2378</v>
      </c>
      <c r="D993" s="50" t="s">
        <v>37</v>
      </c>
      <c r="E993" s="51">
        <v>45625</v>
      </c>
      <c r="F993" s="50" t="s">
        <v>72</v>
      </c>
      <c r="G993" s="50" t="s">
        <v>123</v>
      </c>
      <c r="H993" s="50" t="s">
        <v>124</v>
      </c>
      <c r="I993" s="50" t="s">
        <v>141</v>
      </c>
      <c r="J993" s="50" t="s">
        <v>1216</v>
      </c>
      <c r="K993" s="53">
        <v>9883.2800000000007</v>
      </c>
      <c r="L993" s="50"/>
    </row>
    <row r="994" spans="1:12" x14ac:dyDescent="0.25">
      <c r="A994" s="50" t="s">
        <v>1110</v>
      </c>
      <c r="B994" s="50" t="s">
        <v>2380</v>
      </c>
      <c r="C994" s="50" t="s">
        <v>2378</v>
      </c>
      <c r="D994" s="50" t="s">
        <v>37</v>
      </c>
      <c r="E994" s="51">
        <v>45625</v>
      </c>
      <c r="F994" s="50" t="s">
        <v>72</v>
      </c>
      <c r="G994" s="50" t="s">
        <v>123</v>
      </c>
      <c r="H994" s="50" t="s">
        <v>124</v>
      </c>
      <c r="I994" s="50" t="s">
        <v>141</v>
      </c>
      <c r="J994" s="50" t="s">
        <v>1216</v>
      </c>
      <c r="K994" s="53">
        <v>9883.2800000000007</v>
      </c>
      <c r="L994" s="50"/>
    </row>
    <row r="995" spans="1:12" x14ac:dyDescent="0.25">
      <c r="A995" s="50" t="s">
        <v>1110</v>
      </c>
      <c r="B995" s="50" t="s">
        <v>2381</v>
      </c>
      <c r="C995" s="50" t="s">
        <v>2382</v>
      </c>
      <c r="D995" s="50" t="s">
        <v>37</v>
      </c>
      <c r="E995" s="51">
        <v>45625</v>
      </c>
      <c r="F995" s="50" t="s">
        <v>72</v>
      </c>
      <c r="G995" s="50" t="s">
        <v>123</v>
      </c>
      <c r="H995" s="50" t="s">
        <v>124</v>
      </c>
      <c r="I995" s="50" t="s">
        <v>141</v>
      </c>
      <c r="J995" s="50" t="s">
        <v>1216</v>
      </c>
      <c r="K995" s="53">
        <v>7851.69</v>
      </c>
      <c r="L995" s="50"/>
    </row>
    <row r="996" spans="1:12" x14ac:dyDescent="0.25">
      <c r="A996" s="50" t="s">
        <v>1110</v>
      </c>
      <c r="B996" s="50" t="s">
        <v>2383</v>
      </c>
      <c r="C996" s="50" t="s">
        <v>2382</v>
      </c>
      <c r="D996" s="50" t="s">
        <v>37</v>
      </c>
      <c r="E996" s="51">
        <v>45625</v>
      </c>
      <c r="F996" s="50" t="s">
        <v>72</v>
      </c>
      <c r="G996" s="50" t="s">
        <v>123</v>
      </c>
      <c r="H996" s="50" t="s">
        <v>124</v>
      </c>
      <c r="I996" s="50" t="s">
        <v>141</v>
      </c>
      <c r="J996" s="50" t="s">
        <v>1216</v>
      </c>
      <c r="K996" s="53">
        <v>7851.69</v>
      </c>
      <c r="L996" s="50"/>
    </row>
    <row r="997" spans="1:12" x14ac:dyDescent="0.25">
      <c r="A997" s="50" t="s">
        <v>1110</v>
      </c>
      <c r="B997" s="50" t="s">
        <v>2384</v>
      </c>
      <c r="C997" s="50" t="s">
        <v>2382</v>
      </c>
      <c r="D997" s="50" t="s">
        <v>37</v>
      </c>
      <c r="E997" s="51">
        <v>45625</v>
      </c>
      <c r="F997" s="50" t="s">
        <v>72</v>
      </c>
      <c r="G997" s="50" t="s">
        <v>123</v>
      </c>
      <c r="H997" s="50" t="s">
        <v>124</v>
      </c>
      <c r="I997" s="50" t="s">
        <v>141</v>
      </c>
      <c r="J997" s="50" t="s">
        <v>1216</v>
      </c>
      <c r="K997" s="53">
        <v>7851.69</v>
      </c>
      <c r="L997" s="50"/>
    </row>
    <row r="998" spans="1:12" x14ac:dyDescent="0.25">
      <c r="A998" s="50" t="s">
        <v>1110</v>
      </c>
      <c r="B998" s="50" t="s">
        <v>2385</v>
      </c>
      <c r="C998" s="50" t="s">
        <v>2382</v>
      </c>
      <c r="D998" s="50" t="s">
        <v>37</v>
      </c>
      <c r="E998" s="51">
        <v>45625</v>
      </c>
      <c r="F998" s="50" t="s">
        <v>72</v>
      </c>
      <c r="G998" s="50" t="s">
        <v>123</v>
      </c>
      <c r="H998" s="50" t="s">
        <v>124</v>
      </c>
      <c r="I998" s="50" t="s">
        <v>141</v>
      </c>
      <c r="J998" s="50" t="s">
        <v>1216</v>
      </c>
      <c r="K998" s="53">
        <v>7851.69</v>
      </c>
      <c r="L998" s="50"/>
    </row>
    <row r="999" spans="1:12" x14ac:dyDescent="0.25">
      <c r="A999" s="50" t="s">
        <v>1110</v>
      </c>
      <c r="B999" s="50" t="s">
        <v>2386</v>
      </c>
      <c r="C999" s="50" t="s">
        <v>2382</v>
      </c>
      <c r="D999" s="50" t="s">
        <v>37</v>
      </c>
      <c r="E999" s="51">
        <v>45625</v>
      </c>
      <c r="F999" s="50" t="s">
        <v>72</v>
      </c>
      <c r="G999" s="50" t="s">
        <v>123</v>
      </c>
      <c r="H999" s="50" t="s">
        <v>124</v>
      </c>
      <c r="I999" s="50" t="s">
        <v>141</v>
      </c>
      <c r="J999" s="50" t="s">
        <v>1216</v>
      </c>
      <c r="K999" s="53">
        <v>7851.69</v>
      </c>
      <c r="L999" s="50"/>
    </row>
    <row r="1000" spans="1:12" x14ac:dyDescent="0.25">
      <c r="A1000" s="50" t="s">
        <v>1110</v>
      </c>
      <c r="B1000" s="50" t="s">
        <v>2387</v>
      </c>
      <c r="C1000" s="50" t="s">
        <v>2382</v>
      </c>
      <c r="D1000" s="50" t="s">
        <v>37</v>
      </c>
      <c r="E1000" s="51">
        <v>45625</v>
      </c>
      <c r="F1000" s="50" t="s">
        <v>72</v>
      </c>
      <c r="G1000" s="50" t="s">
        <v>123</v>
      </c>
      <c r="H1000" s="50" t="s">
        <v>124</v>
      </c>
      <c r="I1000" s="50" t="s">
        <v>141</v>
      </c>
      <c r="J1000" s="50" t="s">
        <v>1216</v>
      </c>
      <c r="K1000" s="53">
        <v>7851.69</v>
      </c>
      <c r="L1000" s="50"/>
    </row>
    <row r="1001" spans="1:12" x14ac:dyDescent="0.25">
      <c r="A1001" s="50" t="s">
        <v>1110</v>
      </c>
      <c r="B1001" s="50" t="s">
        <v>2388</v>
      </c>
      <c r="C1001" s="50" t="s">
        <v>2382</v>
      </c>
      <c r="D1001" s="50" t="s">
        <v>37</v>
      </c>
      <c r="E1001" s="51">
        <v>45625</v>
      </c>
      <c r="F1001" s="50" t="s">
        <v>72</v>
      </c>
      <c r="G1001" s="50" t="s">
        <v>123</v>
      </c>
      <c r="H1001" s="50" t="s">
        <v>124</v>
      </c>
      <c r="I1001" s="50" t="s">
        <v>141</v>
      </c>
      <c r="J1001" s="50" t="s">
        <v>1216</v>
      </c>
      <c r="K1001" s="53">
        <v>7851.69</v>
      </c>
      <c r="L1001" s="50"/>
    </row>
    <row r="1002" spans="1:12" x14ac:dyDescent="0.25">
      <c r="A1002" s="50" t="s">
        <v>1110</v>
      </c>
      <c r="B1002" s="50" t="s">
        <v>2389</v>
      </c>
      <c r="C1002" s="50" t="s">
        <v>2382</v>
      </c>
      <c r="D1002" s="50" t="s">
        <v>37</v>
      </c>
      <c r="E1002" s="51">
        <v>45625</v>
      </c>
      <c r="F1002" s="50" t="s">
        <v>72</v>
      </c>
      <c r="G1002" s="50" t="s">
        <v>123</v>
      </c>
      <c r="H1002" s="50" t="s">
        <v>124</v>
      </c>
      <c r="I1002" s="50" t="s">
        <v>141</v>
      </c>
      <c r="J1002" s="50" t="s">
        <v>1216</v>
      </c>
      <c r="K1002" s="53">
        <v>7851.69</v>
      </c>
      <c r="L1002" s="50"/>
    </row>
    <row r="1003" spans="1:12" x14ac:dyDescent="0.25">
      <c r="A1003" s="50" t="s">
        <v>1110</v>
      </c>
      <c r="B1003" s="50" t="s">
        <v>2390</v>
      </c>
      <c r="C1003" s="50" t="s">
        <v>2382</v>
      </c>
      <c r="D1003" s="50" t="s">
        <v>37</v>
      </c>
      <c r="E1003" s="51">
        <v>45625</v>
      </c>
      <c r="F1003" s="50" t="s">
        <v>72</v>
      </c>
      <c r="G1003" s="50" t="s">
        <v>123</v>
      </c>
      <c r="H1003" s="50" t="s">
        <v>124</v>
      </c>
      <c r="I1003" s="50" t="s">
        <v>141</v>
      </c>
      <c r="J1003" s="50" t="s">
        <v>1216</v>
      </c>
      <c r="K1003" s="53">
        <v>7851.69</v>
      </c>
      <c r="L1003" s="50"/>
    </row>
    <row r="1004" spans="1:12" x14ac:dyDescent="0.25">
      <c r="A1004" s="50" t="s">
        <v>1110</v>
      </c>
      <c r="B1004" s="50" t="s">
        <v>2391</v>
      </c>
      <c r="C1004" s="50" t="s">
        <v>2382</v>
      </c>
      <c r="D1004" s="50" t="s">
        <v>37</v>
      </c>
      <c r="E1004" s="51">
        <v>45625</v>
      </c>
      <c r="F1004" s="50" t="s">
        <v>72</v>
      </c>
      <c r="G1004" s="50" t="s">
        <v>123</v>
      </c>
      <c r="H1004" s="50" t="s">
        <v>124</v>
      </c>
      <c r="I1004" s="50" t="s">
        <v>141</v>
      </c>
      <c r="J1004" s="50" t="s">
        <v>1216</v>
      </c>
      <c r="K1004" s="53">
        <v>7851.69</v>
      </c>
      <c r="L1004" s="50"/>
    </row>
    <row r="1005" spans="1:12" x14ac:dyDescent="0.25">
      <c r="A1005" s="50" t="s">
        <v>1110</v>
      </c>
      <c r="B1005" s="50" t="s">
        <v>2392</v>
      </c>
      <c r="C1005" s="50" t="s">
        <v>2382</v>
      </c>
      <c r="D1005" s="50" t="s">
        <v>37</v>
      </c>
      <c r="E1005" s="51">
        <v>45625</v>
      </c>
      <c r="F1005" s="50" t="s">
        <v>72</v>
      </c>
      <c r="G1005" s="50" t="s">
        <v>123</v>
      </c>
      <c r="H1005" s="50" t="s">
        <v>124</v>
      </c>
      <c r="I1005" s="50" t="s">
        <v>141</v>
      </c>
      <c r="J1005" s="50" t="s">
        <v>1216</v>
      </c>
      <c r="K1005" s="53">
        <v>7851.69</v>
      </c>
      <c r="L1005" s="50"/>
    </row>
    <row r="1006" spans="1:12" x14ac:dyDescent="0.25">
      <c r="A1006" s="50" t="s">
        <v>1110</v>
      </c>
      <c r="B1006" s="50" t="s">
        <v>2393</v>
      </c>
      <c r="C1006" s="50" t="s">
        <v>2382</v>
      </c>
      <c r="D1006" s="50" t="s">
        <v>37</v>
      </c>
      <c r="E1006" s="51">
        <v>45625</v>
      </c>
      <c r="F1006" s="50" t="s">
        <v>72</v>
      </c>
      <c r="G1006" s="50" t="s">
        <v>123</v>
      </c>
      <c r="H1006" s="50" t="s">
        <v>124</v>
      </c>
      <c r="I1006" s="50" t="s">
        <v>141</v>
      </c>
      <c r="J1006" s="50" t="s">
        <v>1216</v>
      </c>
      <c r="K1006" s="53">
        <v>7851.69</v>
      </c>
      <c r="L1006" s="50"/>
    </row>
    <row r="1007" spans="1:12" x14ac:dyDescent="0.25">
      <c r="A1007" s="50" t="s">
        <v>1110</v>
      </c>
      <c r="B1007" s="50" t="s">
        <v>2394</v>
      </c>
      <c r="C1007" s="50" t="s">
        <v>2395</v>
      </c>
      <c r="D1007" s="50" t="s">
        <v>37</v>
      </c>
      <c r="E1007" s="51">
        <v>45625</v>
      </c>
      <c r="F1007" s="50" t="s">
        <v>72</v>
      </c>
      <c r="G1007" s="50" t="s">
        <v>123</v>
      </c>
      <c r="H1007" s="50" t="s">
        <v>124</v>
      </c>
      <c r="I1007" s="50" t="s">
        <v>141</v>
      </c>
      <c r="J1007" s="50" t="s">
        <v>1216</v>
      </c>
      <c r="K1007" s="53">
        <v>4935.59</v>
      </c>
      <c r="L1007" s="50"/>
    </row>
    <row r="1008" spans="1:12" x14ac:dyDescent="0.25">
      <c r="A1008" s="50" t="s">
        <v>1110</v>
      </c>
      <c r="B1008" s="50" t="s">
        <v>2396</v>
      </c>
      <c r="C1008" s="50" t="s">
        <v>2395</v>
      </c>
      <c r="D1008" s="50" t="s">
        <v>37</v>
      </c>
      <c r="E1008" s="51">
        <v>45625</v>
      </c>
      <c r="F1008" s="50" t="s">
        <v>72</v>
      </c>
      <c r="G1008" s="50" t="s">
        <v>123</v>
      </c>
      <c r="H1008" s="50" t="s">
        <v>124</v>
      </c>
      <c r="I1008" s="50" t="s">
        <v>141</v>
      </c>
      <c r="J1008" s="50" t="s">
        <v>1216</v>
      </c>
      <c r="K1008" s="53">
        <v>4935.59</v>
      </c>
      <c r="L1008" s="50"/>
    </row>
    <row r="1009" spans="1:12" x14ac:dyDescent="0.25">
      <c r="A1009" s="50" t="s">
        <v>1110</v>
      </c>
      <c r="B1009" s="50" t="s">
        <v>2397</v>
      </c>
      <c r="C1009" s="50" t="s">
        <v>2395</v>
      </c>
      <c r="D1009" s="50" t="s">
        <v>37</v>
      </c>
      <c r="E1009" s="51">
        <v>45625</v>
      </c>
      <c r="F1009" s="50" t="s">
        <v>72</v>
      </c>
      <c r="G1009" s="50" t="s">
        <v>123</v>
      </c>
      <c r="H1009" s="50" t="s">
        <v>124</v>
      </c>
      <c r="I1009" s="50" t="s">
        <v>141</v>
      </c>
      <c r="J1009" s="50" t="s">
        <v>1216</v>
      </c>
      <c r="K1009" s="53">
        <v>4935.59</v>
      </c>
      <c r="L1009" s="50"/>
    </row>
    <row r="1010" spans="1:12" x14ac:dyDescent="0.25">
      <c r="A1010" s="50" t="s">
        <v>1110</v>
      </c>
      <c r="B1010" s="50" t="s">
        <v>2398</v>
      </c>
      <c r="C1010" s="50" t="s">
        <v>2395</v>
      </c>
      <c r="D1010" s="50" t="s">
        <v>37</v>
      </c>
      <c r="E1010" s="51">
        <v>45625</v>
      </c>
      <c r="F1010" s="50" t="s">
        <v>72</v>
      </c>
      <c r="G1010" s="50" t="s">
        <v>123</v>
      </c>
      <c r="H1010" s="50" t="s">
        <v>124</v>
      </c>
      <c r="I1010" s="50" t="s">
        <v>141</v>
      </c>
      <c r="J1010" s="50" t="s">
        <v>1216</v>
      </c>
      <c r="K1010" s="53">
        <v>4935.59</v>
      </c>
      <c r="L1010" s="50"/>
    </row>
    <row r="1011" spans="1:12" x14ac:dyDescent="0.25">
      <c r="A1011" s="50" t="s">
        <v>1110</v>
      </c>
      <c r="B1011" s="50" t="s">
        <v>2399</v>
      </c>
      <c r="C1011" s="50" t="s">
        <v>2395</v>
      </c>
      <c r="D1011" s="50" t="s">
        <v>37</v>
      </c>
      <c r="E1011" s="51">
        <v>45625</v>
      </c>
      <c r="F1011" s="50" t="s">
        <v>72</v>
      </c>
      <c r="G1011" s="50" t="s">
        <v>123</v>
      </c>
      <c r="H1011" s="50" t="s">
        <v>124</v>
      </c>
      <c r="I1011" s="50" t="s">
        <v>141</v>
      </c>
      <c r="J1011" s="50" t="s">
        <v>1216</v>
      </c>
      <c r="K1011" s="53">
        <v>4935.59</v>
      </c>
      <c r="L1011" s="50"/>
    </row>
    <row r="1012" spans="1:12" x14ac:dyDescent="0.25">
      <c r="A1012" s="50" t="s">
        <v>1110</v>
      </c>
      <c r="B1012" s="50" t="s">
        <v>2400</v>
      </c>
      <c r="C1012" s="50" t="s">
        <v>2395</v>
      </c>
      <c r="D1012" s="50" t="s">
        <v>37</v>
      </c>
      <c r="E1012" s="51">
        <v>45625</v>
      </c>
      <c r="F1012" s="50" t="s">
        <v>72</v>
      </c>
      <c r="G1012" s="50" t="s">
        <v>123</v>
      </c>
      <c r="H1012" s="50" t="s">
        <v>124</v>
      </c>
      <c r="I1012" s="50" t="s">
        <v>141</v>
      </c>
      <c r="J1012" s="50" t="s">
        <v>1216</v>
      </c>
      <c r="K1012" s="53">
        <v>4935.59</v>
      </c>
      <c r="L1012" s="50"/>
    </row>
    <row r="1013" spans="1:12" x14ac:dyDescent="0.25">
      <c r="A1013" s="50" t="s">
        <v>1110</v>
      </c>
      <c r="B1013" s="50" t="s">
        <v>2401</v>
      </c>
      <c r="C1013" s="50" t="s">
        <v>2395</v>
      </c>
      <c r="D1013" s="50" t="s">
        <v>37</v>
      </c>
      <c r="E1013" s="51">
        <v>45625</v>
      </c>
      <c r="F1013" s="50" t="s">
        <v>72</v>
      </c>
      <c r="G1013" s="50" t="s">
        <v>123</v>
      </c>
      <c r="H1013" s="50" t="s">
        <v>124</v>
      </c>
      <c r="I1013" s="50" t="s">
        <v>141</v>
      </c>
      <c r="J1013" s="50" t="s">
        <v>1216</v>
      </c>
      <c r="K1013" s="53">
        <v>4935.59</v>
      </c>
      <c r="L1013" s="50"/>
    </row>
    <row r="1014" spans="1:12" x14ac:dyDescent="0.25">
      <c r="A1014" s="50" t="s">
        <v>1110</v>
      </c>
      <c r="B1014" s="50" t="s">
        <v>2402</v>
      </c>
      <c r="C1014" s="50" t="s">
        <v>2395</v>
      </c>
      <c r="D1014" s="50" t="s">
        <v>37</v>
      </c>
      <c r="E1014" s="51">
        <v>45625</v>
      </c>
      <c r="F1014" s="50" t="s">
        <v>72</v>
      </c>
      <c r="G1014" s="50" t="s">
        <v>123</v>
      </c>
      <c r="H1014" s="50" t="s">
        <v>124</v>
      </c>
      <c r="I1014" s="50" t="s">
        <v>141</v>
      </c>
      <c r="J1014" s="50" t="s">
        <v>1216</v>
      </c>
      <c r="K1014" s="53">
        <v>4935.59</v>
      </c>
      <c r="L1014" s="50"/>
    </row>
    <row r="1015" spans="1:12" x14ac:dyDescent="0.25">
      <c r="A1015" s="50" t="s">
        <v>1110</v>
      </c>
      <c r="B1015" s="50" t="s">
        <v>2403</v>
      </c>
      <c r="C1015" s="50" t="s">
        <v>2395</v>
      </c>
      <c r="D1015" s="50" t="s">
        <v>37</v>
      </c>
      <c r="E1015" s="51">
        <v>45625</v>
      </c>
      <c r="F1015" s="50" t="s">
        <v>72</v>
      </c>
      <c r="G1015" s="50" t="s">
        <v>123</v>
      </c>
      <c r="H1015" s="50" t="s">
        <v>124</v>
      </c>
      <c r="I1015" s="50" t="s">
        <v>141</v>
      </c>
      <c r="J1015" s="50" t="s">
        <v>1216</v>
      </c>
      <c r="K1015" s="53">
        <v>4935.59</v>
      </c>
      <c r="L1015" s="50"/>
    </row>
    <row r="1016" spans="1:12" x14ac:dyDescent="0.25">
      <c r="A1016" s="50" t="s">
        <v>1110</v>
      </c>
      <c r="B1016" s="50" t="s">
        <v>2404</v>
      </c>
      <c r="C1016" s="50" t="s">
        <v>2395</v>
      </c>
      <c r="D1016" s="50" t="s">
        <v>37</v>
      </c>
      <c r="E1016" s="51">
        <v>45625</v>
      </c>
      <c r="F1016" s="50" t="s">
        <v>72</v>
      </c>
      <c r="G1016" s="50" t="s">
        <v>123</v>
      </c>
      <c r="H1016" s="50" t="s">
        <v>124</v>
      </c>
      <c r="I1016" s="50" t="s">
        <v>141</v>
      </c>
      <c r="J1016" s="50" t="s">
        <v>1216</v>
      </c>
      <c r="K1016" s="53">
        <v>4935.59</v>
      </c>
      <c r="L1016" s="50"/>
    </row>
    <row r="1017" spans="1:12" x14ac:dyDescent="0.25">
      <c r="A1017" s="50" t="s">
        <v>1110</v>
      </c>
      <c r="B1017" s="50" t="s">
        <v>2405</v>
      </c>
      <c r="C1017" s="50" t="s">
        <v>2395</v>
      </c>
      <c r="D1017" s="50" t="s">
        <v>37</v>
      </c>
      <c r="E1017" s="51">
        <v>45625</v>
      </c>
      <c r="F1017" s="50" t="s">
        <v>72</v>
      </c>
      <c r="G1017" s="50" t="s">
        <v>123</v>
      </c>
      <c r="H1017" s="50" t="s">
        <v>124</v>
      </c>
      <c r="I1017" s="50" t="s">
        <v>141</v>
      </c>
      <c r="J1017" s="50" t="s">
        <v>1216</v>
      </c>
      <c r="K1017" s="53">
        <v>4935.59</v>
      </c>
      <c r="L1017" s="50"/>
    </row>
    <row r="1018" spans="1:12" x14ac:dyDescent="0.25">
      <c r="A1018" s="50" t="s">
        <v>1110</v>
      </c>
      <c r="B1018" s="50" t="s">
        <v>2406</v>
      </c>
      <c r="C1018" s="50" t="s">
        <v>2395</v>
      </c>
      <c r="D1018" s="50" t="s">
        <v>37</v>
      </c>
      <c r="E1018" s="51">
        <v>45625</v>
      </c>
      <c r="F1018" s="50" t="s">
        <v>72</v>
      </c>
      <c r="G1018" s="50" t="s">
        <v>123</v>
      </c>
      <c r="H1018" s="50" t="s">
        <v>124</v>
      </c>
      <c r="I1018" s="50" t="s">
        <v>141</v>
      </c>
      <c r="J1018" s="50" t="s">
        <v>1216</v>
      </c>
      <c r="K1018" s="53">
        <v>4935.59</v>
      </c>
      <c r="L1018" s="50"/>
    </row>
    <row r="1019" spans="1:12" x14ac:dyDescent="0.25">
      <c r="A1019" s="50" t="s">
        <v>1110</v>
      </c>
      <c r="B1019" s="50" t="s">
        <v>2407</v>
      </c>
      <c r="C1019" s="50" t="s">
        <v>2395</v>
      </c>
      <c r="D1019" s="50" t="s">
        <v>37</v>
      </c>
      <c r="E1019" s="51">
        <v>45625</v>
      </c>
      <c r="F1019" s="50" t="s">
        <v>72</v>
      </c>
      <c r="G1019" s="50" t="s">
        <v>123</v>
      </c>
      <c r="H1019" s="50" t="s">
        <v>124</v>
      </c>
      <c r="I1019" s="50" t="s">
        <v>141</v>
      </c>
      <c r="J1019" s="50" t="s">
        <v>1216</v>
      </c>
      <c r="K1019" s="53">
        <v>4935.59</v>
      </c>
      <c r="L1019" s="50"/>
    </row>
    <row r="1020" spans="1:12" x14ac:dyDescent="0.25">
      <c r="A1020" s="50" t="s">
        <v>1110</v>
      </c>
      <c r="B1020" s="50" t="s">
        <v>2408</v>
      </c>
      <c r="C1020" s="50" t="s">
        <v>2395</v>
      </c>
      <c r="D1020" s="50" t="s">
        <v>37</v>
      </c>
      <c r="E1020" s="51">
        <v>45625</v>
      </c>
      <c r="F1020" s="50" t="s">
        <v>72</v>
      </c>
      <c r="G1020" s="50" t="s">
        <v>123</v>
      </c>
      <c r="H1020" s="50" t="s">
        <v>124</v>
      </c>
      <c r="I1020" s="50" t="s">
        <v>141</v>
      </c>
      <c r="J1020" s="50" t="s">
        <v>1216</v>
      </c>
      <c r="K1020" s="53">
        <v>4935.59</v>
      </c>
      <c r="L1020" s="50"/>
    </row>
    <row r="1021" spans="1:12" x14ac:dyDescent="0.25">
      <c r="A1021" s="50" t="s">
        <v>1110</v>
      </c>
      <c r="B1021" s="50" t="s">
        <v>2409</v>
      </c>
      <c r="C1021" s="50" t="s">
        <v>2395</v>
      </c>
      <c r="D1021" s="50" t="s">
        <v>37</v>
      </c>
      <c r="E1021" s="51">
        <v>45625</v>
      </c>
      <c r="F1021" s="50" t="s">
        <v>72</v>
      </c>
      <c r="G1021" s="50" t="s">
        <v>123</v>
      </c>
      <c r="H1021" s="50" t="s">
        <v>124</v>
      </c>
      <c r="I1021" s="50" t="s">
        <v>141</v>
      </c>
      <c r="J1021" s="50" t="s">
        <v>1216</v>
      </c>
      <c r="K1021" s="53">
        <v>4935.59</v>
      </c>
      <c r="L1021" s="50"/>
    </row>
    <row r="1022" spans="1:12" x14ac:dyDescent="0.25">
      <c r="A1022" s="50" t="s">
        <v>1110</v>
      </c>
      <c r="B1022" s="50" t="s">
        <v>2410</v>
      </c>
      <c r="C1022" s="50" t="s">
        <v>2395</v>
      </c>
      <c r="D1022" s="50" t="s">
        <v>37</v>
      </c>
      <c r="E1022" s="51">
        <v>45625</v>
      </c>
      <c r="F1022" s="50" t="s">
        <v>72</v>
      </c>
      <c r="G1022" s="50" t="s">
        <v>123</v>
      </c>
      <c r="H1022" s="50" t="s">
        <v>124</v>
      </c>
      <c r="I1022" s="50" t="s">
        <v>141</v>
      </c>
      <c r="J1022" s="50" t="s">
        <v>1216</v>
      </c>
      <c r="K1022" s="53">
        <v>4935.59</v>
      </c>
      <c r="L1022" s="50"/>
    </row>
    <row r="1023" spans="1:12" x14ac:dyDescent="0.25">
      <c r="A1023" s="50" t="s">
        <v>1110</v>
      </c>
      <c r="B1023" s="50" t="s">
        <v>2411</v>
      </c>
      <c r="C1023" s="50" t="s">
        <v>2395</v>
      </c>
      <c r="D1023" s="50" t="s">
        <v>37</v>
      </c>
      <c r="E1023" s="51">
        <v>45625</v>
      </c>
      <c r="F1023" s="50" t="s">
        <v>72</v>
      </c>
      <c r="G1023" s="50" t="s">
        <v>123</v>
      </c>
      <c r="H1023" s="50" t="s">
        <v>124</v>
      </c>
      <c r="I1023" s="50" t="s">
        <v>141</v>
      </c>
      <c r="J1023" s="50" t="s">
        <v>1216</v>
      </c>
      <c r="K1023" s="53">
        <v>4935.59</v>
      </c>
      <c r="L1023" s="50"/>
    </row>
    <row r="1024" spans="1:12" x14ac:dyDescent="0.25">
      <c r="A1024" s="50" t="s">
        <v>1110</v>
      </c>
      <c r="B1024" s="50" t="s">
        <v>2412</v>
      </c>
      <c r="C1024" s="50" t="s">
        <v>2395</v>
      </c>
      <c r="D1024" s="50" t="s">
        <v>37</v>
      </c>
      <c r="E1024" s="51">
        <v>45625</v>
      </c>
      <c r="F1024" s="50" t="s">
        <v>72</v>
      </c>
      <c r="G1024" s="50" t="s">
        <v>123</v>
      </c>
      <c r="H1024" s="50" t="s">
        <v>124</v>
      </c>
      <c r="I1024" s="50" t="s">
        <v>141</v>
      </c>
      <c r="J1024" s="50" t="s">
        <v>1216</v>
      </c>
      <c r="K1024" s="53">
        <v>4935.59</v>
      </c>
      <c r="L1024" s="50"/>
    </row>
    <row r="1025" spans="1:12" x14ac:dyDescent="0.25">
      <c r="A1025" s="50" t="s">
        <v>1110</v>
      </c>
      <c r="B1025" s="50" t="s">
        <v>2413</v>
      </c>
      <c r="C1025" s="50" t="s">
        <v>2395</v>
      </c>
      <c r="D1025" s="50" t="s">
        <v>37</v>
      </c>
      <c r="E1025" s="51">
        <v>45625</v>
      </c>
      <c r="F1025" s="50" t="s">
        <v>72</v>
      </c>
      <c r="G1025" s="50" t="s">
        <v>123</v>
      </c>
      <c r="H1025" s="50" t="s">
        <v>124</v>
      </c>
      <c r="I1025" s="50" t="s">
        <v>141</v>
      </c>
      <c r="J1025" s="50" t="s">
        <v>1216</v>
      </c>
      <c r="K1025" s="53">
        <v>4935.59</v>
      </c>
      <c r="L1025" s="50"/>
    </row>
    <row r="1026" spans="1:12" x14ac:dyDescent="0.25">
      <c r="A1026" s="50" t="s">
        <v>1110</v>
      </c>
      <c r="B1026" s="50" t="s">
        <v>2414</v>
      </c>
      <c r="C1026" s="50" t="s">
        <v>2395</v>
      </c>
      <c r="D1026" s="50" t="s">
        <v>37</v>
      </c>
      <c r="E1026" s="51">
        <v>45625</v>
      </c>
      <c r="F1026" s="50" t="s">
        <v>72</v>
      </c>
      <c r="G1026" s="50" t="s">
        <v>123</v>
      </c>
      <c r="H1026" s="50" t="s">
        <v>124</v>
      </c>
      <c r="I1026" s="50" t="s">
        <v>141</v>
      </c>
      <c r="J1026" s="50" t="s">
        <v>1216</v>
      </c>
      <c r="K1026" s="53">
        <v>4935.59</v>
      </c>
      <c r="L1026" s="50"/>
    </row>
    <row r="1027" spans="1:12" x14ac:dyDescent="0.25">
      <c r="A1027" s="50" t="s">
        <v>1110</v>
      </c>
      <c r="B1027" s="50" t="s">
        <v>2415</v>
      </c>
      <c r="C1027" s="50" t="s">
        <v>2395</v>
      </c>
      <c r="D1027" s="50" t="s">
        <v>37</v>
      </c>
      <c r="E1027" s="51">
        <v>45625</v>
      </c>
      <c r="F1027" s="50" t="s">
        <v>72</v>
      </c>
      <c r="G1027" s="50" t="s">
        <v>123</v>
      </c>
      <c r="H1027" s="50" t="s">
        <v>124</v>
      </c>
      <c r="I1027" s="50" t="s">
        <v>141</v>
      </c>
      <c r="J1027" s="50" t="s">
        <v>1216</v>
      </c>
      <c r="K1027" s="53">
        <v>4935.59</v>
      </c>
      <c r="L1027" s="50"/>
    </row>
    <row r="1028" spans="1:12" x14ac:dyDescent="0.25">
      <c r="A1028" s="50" t="s">
        <v>1110</v>
      </c>
      <c r="B1028" s="50" t="s">
        <v>2416</v>
      </c>
      <c r="C1028" s="50" t="s">
        <v>2395</v>
      </c>
      <c r="D1028" s="50" t="s">
        <v>37</v>
      </c>
      <c r="E1028" s="51">
        <v>45625</v>
      </c>
      <c r="F1028" s="50" t="s">
        <v>72</v>
      </c>
      <c r="G1028" s="50" t="s">
        <v>123</v>
      </c>
      <c r="H1028" s="50" t="s">
        <v>124</v>
      </c>
      <c r="I1028" s="50" t="s">
        <v>141</v>
      </c>
      <c r="J1028" s="50" t="s">
        <v>1216</v>
      </c>
      <c r="K1028" s="53">
        <v>4935.59</v>
      </c>
      <c r="L1028" s="50"/>
    </row>
    <row r="1029" spans="1:12" x14ac:dyDescent="0.25">
      <c r="A1029" s="50" t="s">
        <v>1110</v>
      </c>
      <c r="B1029" s="50" t="s">
        <v>2417</v>
      </c>
      <c r="C1029" s="50" t="s">
        <v>2395</v>
      </c>
      <c r="D1029" s="50" t="s">
        <v>37</v>
      </c>
      <c r="E1029" s="51">
        <v>45625</v>
      </c>
      <c r="F1029" s="50" t="s">
        <v>72</v>
      </c>
      <c r="G1029" s="50" t="s">
        <v>123</v>
      </c>
      <c r="H1029" s="50" t="s">
        <v>124</v>
      </c>
      <c r="I1029" s="50" t="s">
        <v>141</v>
      </c>
      <c r="J1029" s="50" t="s">
        <v>1216</v>
      </c>
      <c r="K1029" s="53">
        <v>4935.59</v>
      </c>
      <c r="L1029" s="50"/>
    </row>
    <row r="1030" spans="1:12" x14ac:dyDescent="0.25">
      <c r="A1030" s="50" t="s">
        <v>1110</v>
      </c>
      <c r="B1030" s="50" t="s">
        <v>2418</v>
      </c>
      <c r="C1030" s="50" t="s">
        <v>2395</v>
      </c>
      <c r="D1030" s="50" t="s">
        <v>37</v>
      </c>
      <c r="E1030" s="51">
        <v>45625</v>
      </c>
      <c r="F1030" s="50" t="s">
        <v>72</v>
      </c>
      <c r="G1030" s="50" t="s">
        <v>123</v>
      </c>
      <c r="H1030" s="50" t="s">
        <v>124</v>
      </c>
      <c r="I1030" s="50" t="s">
        <v>141</v>
      </c>
      <c r="J1030" s="50" t="s">
        <v>1216</v>
      </c>
      <c r="K1030" s="53">
        <v>4935.59</v>
      </c>
      <c r="L1030" s="50"/>
    </row>
    <row r="1031" spans="1:12" x14ac:dyDescent="0.25">
      <c r="A1031" s="50" t="s">
        <v>1110</v>
      </c>
      <c r="B1031" s="50" t="s">
        <v>2419</v>
      </c>
      <c r="C1031" s="50" t="s">
        <v>2395</v>
      </c>
      <c r="D1031" s="50" t="s">
        <v>37</v>
      </c>
      <c r="E1031" s="51">
        <v>45625</v>
      </c>
      <c r="F1031" s="50" t="s">
        <v>72</v>
      </c>
      <c r="G1031" s="50" t="s">
        <v>123</v>
      </c>
      <c r="H1031" s="50" t="s">
        <v>124</v>
      </c>
      <c r="I1031" s="50" t="s">
        <v>141</v>
      </c>
      <c r="J1031" s="50" t="s">
        <v>1216</v>
      </c>
      <c r="K1031" s="53">
        <v>4935.59</v>
      </c>
      <c r="L1031" s="50"/>
    </row>
    <row r="1032" spans="1:12" x14ac:dyDescent="0.25">
      <c r="A1032" s="50" t="s">
        <v>1110</v>
      </c>
      <c r="B1032" s="50" t="s">
        <v>2420</v>
      </c>
      <c r="C1032" s="50" t="s">
        <v>2395</v>
      </c>
      <c r="D1032" s="50" t="s">
        <v>37</v>
      </c>
      <c r="E1032" s="51">
        <v>45625</v>
      </c>
      <c r="F1032" s="50" t="s">
        <v>72</v>
      </c>
      <c r="G1032" s="50" t="s">
        <v>123</v>
      </c>
      <c r="H1032" s="50" t="s">
        <v>124</v>
      </c>
      <c r="I1032" s="50" t="s">
        <v>141</v>
      </c>
      <c r="J1032" s="50" t="s">
        <v>1216</v>
      </c>
      <c r="K1032" s="53">
        <v>4935.59</v>
      </c>
      <c r="L1032" s="50"/>
    </row>
    <row r="1033" spans="1:12" x14ac:dyDescent="0.25">
      <c r="A1033" s="50" t="s">
        <v>1110</v>
      </c>
      <c r="B1033" s="50" t="s">
        <v>2421</v>
      </c>
      <c r="C1033" s="50" t="s">
        <v>2395</v>
      </c>
      <c r="D1033" s="50" t="s">
        <v>37</v>
      </c>
      <c r="E1033" s="51">
        <v>45625</v>
      </c>
      <c r="F1033" s="50" t="s">
        <v>72</v>
      </c>
      <c r="G1033" s="50" t="s">
        <v>123</v>
      </c>
      <c r="H1033" s="50" t="s">
        <v>124</v>
      </c>
      <c r="I1033" s="50" t="s">
        <v>141</v>
      </c>
      <c r="J1033" s="50" t="s">
        <v>1216</v>
      </c>
      <c r="K1033" s="53">
        <v>4935.59</v>
      </c>
      <c r="L1033" s="50"/>
    </row>
    <row r="1034" spans="1:12" x14ac:dyDescent="0.25">
      <c r="A1034" s="50" t="s">
        <v>1110</v>
      </c>
      <c r="B1034" s="50" t="s">
        <v>2422</v>
      </c>
      <c r="C1034" s="50" t="s">
        <v>2395</v>
      </c>
      <c r="D1034" s="50" t="s">
        <v>37</v>
      </c>
      <c r="E1034" s="51">
        <v>45625</v>
      </c>
      <c r="F1034" s="50" t="s">
        <v>72</v>
      </c>
      <c r="G1034" s="50" t="s">
        <v>123</v>
      </c>
      <c r="H1034" s="50" t="s">
        <v>124</v>
      </c>
      <c r="I1034" s="50" t="s">
        <v>141</v>
      </c>
      <c r="J1034" s="50" t="s">
        <v>1216</v>
      </c>
      <c r="K1034" s="53">
        <v>4935.59</v>
      </c>
      <c r="L1034" s="50"/>
    </row>
    <row r="1035" spans="1:12" x14ac:dyDescent="0.25">
      <c r="A1035" s="50" t="s">
        <v>1110</v>
      </c>
      <c r="B1035" s="50" t="s">
        <v>2423</v>
      </c>
      <c r="C1035" s="50" t="s">
        <v>2395</v>
      </c>
      <c r="D1035" s="50" t="s">
        <v>37</v>
      </c>
      <c r="E1035" s="51">
        <v>45625</v>
      </c>
      <c r="F1035" s="50" t="s">
        <v>72</v>
      </c>
      <c r="G1035" s="50" t="s">
        <v>123</v>
      </c>
      <c r="H1035" s="50" t="s">
        <v>124</v>
      </c>
      <c r="I1035" s="50" t="s">
        <v>141</v>
      </c>
      <c r="J1035" s="50" t="s">
        <v>1216</v>
      </c>
      <c r="K1035" s="53">
        <v>4935.59</v>
      </c>
      <c r="L1035" s="50"/>
    </row>
    <row r="1036" spans="1:12" x14ac:dyDescent="0.25">
      <c r="A1036" s="50" t="s">
        <v>1110</v>
      </c>
      <c r="B1036" s="50" t="s">
        <v>2424</v>
      </c>
      <c r="C1036" s="50" t="s">
        <v>2395</v>
      </c>
      <c r="D1036" s="50" t="s">
        <v>37</v>
      </c>
      <c r="E1036" s="51">
        <v>45625</v>
      </c>
      <c r="F1036" s="50" t="s">
        <v>72</v>
      </c>
      <c r="G1036" s="50" t="s">
        <v>123</v>
      </c>
      <c r="H1036" s="50" t="s">
        <v>124</v>
      </c>
      <c r="I1036" s="50" t="s">
        <v>141</v>
      </c>
      <c r="J1036" s="50" t="s">
        <v>1216</v>
      </c>
      <c r="K1036" s="53">
        <v>4935.59</v>
      </c>
      <c r="L1036" s="50"/>
    </row>
    <row r="1037" spans="1:12" x14ac:dyDescent="0.25">
      <c r="A1037" s="50" t="s">
        <v>1110</v>
      </c>
      <c r="B1037" s="50" t="s">
        <v>2425</v>
      </c>
      <c r="C1037" s="50" t="s">
        <v>2395</v>
      </c>
      <c r="D1037" s="50" t="s">
        <v>37</v>
      </c>
      <c r="E1037" s="51">
        <v>45625</v>
      </c>
      <c r="F1037" s="50" t="s">
        <v>72</v>
      </c>
      <c r="G1037" s="50" t="s">
        <v>123</v>
      </c>
      <c r="H1037" s="50" t="s">
        <v>124</v>
      </c>
      <c r="I1037" s="50" t="s">
        <v>141</v>
      </c>
      <c r="J1037" s="50" t="s">
        <v>1216</v>
      </c>
      <c r="K1037" s="53">
        <v>4935.59</v>
      </c>
      <c r="L1037" s="50"/>
    </row>
    <row r="1038" spans="1:12" x14ac:dyDescent="0.25">
      <c r="A1038" s="50" t="s">
        <v>1110</v>
      </c>
      <c r="B1038" s="50" t="s">
        <v>2426</v>
      </c>
      <c r="C1038" s="50" t="s">
        <v>2395</v>
      </c>
      <c r="D1038" s="50" t="s">
        <v>37</v>
      </c>
      <c r="E1038" s="51">
        <v>45625</v>
      </c>
      <c r="F1038" s="50" t="s">
        <v>72</v>
      </c>
      <c r="G1038" s="50" t="s">
        <v>123</v>
      </c>
      <c r="H1038" s="50" t="s">
        <v>124</v>
      </c>
      <c r="I1038" s="50" t="s">
        <v>141</v>
      </c>
      <c r="J1038" s="50" t="s">
        <v>1216</v>
      </c>
      <c r="K1038" s="53">
        <v>4935.59</v>
      </c>
      <c r="L1038" s="50"/>
    </row>
    <row r="1039" spans="1:12" x14ac:dyDescent="0.25">
      <c r="A1039" s="50" t="s">
        <v>1110</v>
      </c>
      <c r="B1039" s="50" t="s">
        <v>2427</v>
      </c>
      <c r="C1039" s="50" t="s">
        <v>2395</v>
      </c>
      <c r="D1039" s="50" t="s">
        <v>37</v>
      </c>
      <c r="E1039" s="51">
        <v>45625</v>
      </c>
      <c r="F1039" s="50" t="s">
        <v>72</v>
      </c>
      <c r="G1039" s="50" t="s">
        <v>123</v>
      </c>
      <c r="H1039" s="50" t="s">
        <v>124</v>
      </c>
      <c r="I1039" s="50" t="s">
        <v>141</v>
      </c>
      <c r="J1039" s="50" t="s">
        <v>1216</v>
      </c>
      <c r="K1039" s="53">
        <v>4935.59</v>
      </c>
      <c r="L1039" s="50"/>
    </row>
    <row r="1040" spans="1:12" x14ac:dyDescent="0.25">
      <c r="A1040" s="50" t="s">
        <v>1110</v>
      </c>
      <c r="B1040" s="50" t="s">
        <v>2428</v>
      </c>
      <c r="C1040" s="50" t="s">
        <v>2395</v>
      </c>
      <c r="D1040" s="50" t="s">
        <v>37</v>
      </c>
      <c r="E1040" s="51">
        <v>45625</v>
      </c>
      <c r="F1040" s="50" t="s">
        <v>72</v>
      </c>
      <c r="G1040" s="50" t="s">
        <v>123</v>
      </c>
      <c r="H1040" s="50" t="s">
        <v>124</v>
      </c>
      <c r="I1040" s="50" t="s">
        <v>141</v>
      </c>
      <c r="J1040" s="50" t="s">
        <v>1216</v>
      </c>
      <c r="K1040" s="53">
        <v>4935.59</v>
      </c>
      <c r="L1040" s="50"/>
    </row>
    <row r="1041" spans="1:12" x14ac:dyDescent="0.25">
      <c r="A1041" s="50" t="s">
        <v>1110</v>
      </c>
      <c r="B1041" s="50" t="s">
        <v>2429</v>
      </c>
      <c r="C1041" s="50" t="s">
        <v>2395</v>
      </c>
      <c r="D1041" s="50" t="s">
        <v>37</v>
      </c>
      <c r="E1041" s="51">
        <v>45625</v>
      </c>
      <c r="F1041" s="50" t="s">
        <v>72</v>
      </c>
      <c r="G1041" s="50" t="s">
        <v>123</v>
      </c>
      <c r="H1041" s="50" t="s">
        <v>124</v>
      </c>
      <c r="I1041" s="50" t="s">
        <v>141</v>
      </c>
      <c r="J1041" s="50" t="s">
        <v>1216</v>
      </c>
      <c r="K1041" s="53">
        <v>4935.59</v>
      </c>
      <c r="L1041" s="50"/>
    </row>
    <row r="1042" spans="1:12" x14ac:dyDescent="0.25">
      <c r="A1042" s="50" t="s">
        <v>1110</v>
      </c>
      <c r="B1042" s="50" t="s">
        <v>2430</v>
      </c>
      <c r="C1042" s="50" t="s">
        <v>2395</v>
      </c>
      <c r="D1042" s="50" t="s">
        <v>37</v>
      </c>
      <c r="E1042" s="51">
        <v>45625</v>
      </c>
      <c r="F1042" s="50" t="s">
        <v>72</v>
      </c>
      <c r="G1042" s="50" t="s">
        <v>123</v>
      </c>
      <c r="H1042" s="50" t="s">
        <v>124</v>
      </c>
      <c r="I1042" s="50" t="s">
        <v>141</v>
      </c>
      <c r="J1042" s="50" t="s">
        <v>1216</v>
      </c>
      <c r="K1042" s="53">
        <v>4935.59</v>
      </c>
      <c r="L1042" s="50"/>
    </row>
    <row r="1043" spans="1:12" x14ac:dyDescent="0.25">
      <c r="A1043" s="50" t="s">
        <v>1110</v>
      </c>
      <c r="B1043" s="50" t="s">
        <v>2431</v>
      </c>
      <c r="C1043" s="50" t="s">
        <v>2395</v>
      </c>
      <c r="D1043" s="50" t="s">
        <v>37</v>
      </c>
      <c r="E1043" s="51">
        <v>45625</v>
      </c>
      <c r="F1043" s="50" t="s">
        <v>72</v>
      </c>
      <c r="G1043" s="50" t="s">
        <v>123</v>
      </c>
      <c r="H1043" s="50" t="s">
        <v>124</v>
      </c>
      <c r="I1043" s="50" t="s">
        <v>141</v>
      </c>
      <c r="J1043" s="50" t="s">
        <v>1216</v>
      </c>
      <c r="K1043" s="53">
        <v>4935.59</v>
      </c>
      <c r="L1043" s="50"/>
    </row>
    <row r="1044" spans="1:12" x14ac:dyDescent="0.25">
      <c r="A1044" s="50" t="s">
        <v>1110</v>
      </c>
      <c r="B1044" s="50" t="s">
        <v>2432</v>
      </c>
      <c r="C1044" s="50" t="s">
        <v>2395</v>
      </c>
      <c r="D1044" s="50" t="s">
        <v>37</v>
      </c>
      <c r="E1044" s="51">
        <v>45625</v>
      </c>
      <c r="F1044" s="50" t="s">
        <v>72</v>
      </c>
      <c r="G1044" s="50" t="s">
        <v>123</v>
      </c>
      <c r="H1044" s="50" t="s">
        <v>124</v>
      </c>
      <c r="I1044" s="50" t="s">
        <v>141</v>
      </c>
      <c r="J1044" s="50" t="s">
        <v>1216</v>
      </c>
      <c r="K1044" s="53">
        <v>4935.59</v>
      </c>
      <c r="L1044" s="50"/>
    </row>
    <row r="1045" spans="1:12" x14ac:dyDescent="0.25">
      <c r="A1045" s="50" t="s">
        <v>1110</v>
      </c>
      <c r="B1045" s="50" t="s">
        <v>2433</v>
      </c>
      <c r="C1045" s="50" t="s">
        <v>2395</v>
      </c>
      <c r="D1045" s="50" t="s">
        <v>37</v>
      </c>
      <c r="E1045" s="51">
        <v>45625</v>
      </c>
      <c r="F1045" s="50" t="s">
        <v>72</v>
      </c>
      <c r="G1045" s="50" t="s">
        <v>123</v>
      </c>
      <c r="H1045" s="50" t="s">
        <v>124</v>
      </c>
      <c r="I1045" s="50" t="s">
        <v>141</v>
      </c>
      <c r="J1045" s="50" t="s">
        <v>1216</v>
      </c>
      <c r="K1045" s="53">
        <v>4935.59</v>
      </c>
      <c r="L1045" s="50"/>
    </row>
    <row r="1046" spans="1:12" x14ac:dyDescent="0.25">
      <c r="A1046" s="50" t="s">
        <v>1110</v>
      </c>
      <c r="B1046" s="50" t="s">
        <v>2434</v>
      </c>
      <c r="C1046" s="50" t="s">
        <v>2395</v>
      </c>
      <c r="D1046" s="50" t="s">
        <v>37</v>
      </c>
      <c r="E1046" s="51">
        <v>45625</v>
      </c>
      <c r="F1046" s="50" t="s">
        <v>72</v>
      </c>
      <c r="G1046" s="50" t="s">
        <v>123</v>
      </c>
      <c r="H1046" s="50" t="s">
        <v>124</v>
      </c>
      <c r="I1046" s="50" t="s">
        <v>141</v>
      </c>
      <c r="J1046" s="50" t="s">
        <v>1216</v>
      </c>
      <c r="K1046" s="53">
        <v>4935.59</v>
      </c>
      <c r="L1046" s="50"/>
    </row>
    <row r="1047" spans="1:12" x14ac:dyDescent="0.25">
      <c r="A1047" s="50" t="s">
        <v>1110</v>
      </c>
      <c r="B1047" s="50" t="s">
        <v>2435</v>
      </c>
      <c r="C1047" s="50" t="s">
        <v>2395</v>
      </c>
      <c r="D1047" s="50" t="s">
        <v>37</v>
      </c>
      <c r="E1047" s="51">
        <v>45625</v>
      </c>
      <c r="F1047" s="50" t="s">
        <v>72</v>
      </c>
      <c r="G1047" s="50" t="s">
        <v>123</v>
      </c>
      <c r="H1047" s="50" t="s">
        <v>124</v>
      </c>
      <c r="I1047" s="50" t="s">
        <v>141</v>
      </c>
      <c r="J1047" s="50" t="s">
        <v>1216</v>
      </c>
      <c r="K1047" s="53">
        <v>4935.59</v>
      </c>
      <c r="L1047" s="50"/>
    </row>
    <row r="1048" spans="1:12" x14ac:dyDescent="0.25">
      <c r="A1048" s="50" t="s">
        <v>1110</v>
      </c>
      <c r="B1048" s="50" t="s">
        <v>2436</v>
      </c>
      <c r="C1048" s="50" t="s">
        <v>2395</v>
      </c>
      <c r="D1048" s="50" t="s">
        <v>37</v>
      </c>
      <c r="E1048" s="51">
        <v>45625</v>
      </c>
      <c r="F1048" s="50" t="s">
        <v>72</v>
      </c>
      <c r="G1048" s="50" t="s">
        <v>123</v>
      </c>
      <c r="H1048" s="50" t="s">
        <v>124</v>
      </c>
      <c r="I1048" s="50" t="s">
        <v>141</v>
      </c>
      <c r="J1048" s="50" t="s">
        <v>1216</v>
      </c>
      <c r="K1048" s="53">
        <v>4935.59</v>
      </c>
      <c r="L1048" s="50"/>
    </row>
    <row r="1049" spans="1:12" x14ac:dyDescent="0.25">
      <c r="A1049" s="50" t="s">
        <v>1110</v>
      </c>
      <c r="B1049" s="50" t="s">
        <v>2437</v>
      </c>
      <c r="C1049" s="50" t="s">
        <v>2395</v>
      </c>
      <c r="D1049" s="50" t="s">
        <v>37</v>
      </c>
      <c r="E1049" s="51">
        <v>45625</v>
      </c>
      <c r="F1049" s="50" t="s">
        <v>72</v>
      </c>
      <c r="G1049" s="50" t="s">
        <v>123</v>
      </c>
      <c r="H1049" s="50" t="s">
        <v>124</v>
      </c>
      <c r="I1049" s="50" t="s">
        <v>141</v>
      </c>
      <c r="J1049" s="50" t="s">
        <v>1216</v>
      </c>
      <c r="K1049" s="53">
        <v>4935.59</v>
      </c>
      <c r="L1049" s="50"/>
    </row>
    <row r="1050" spans="1:12" x14ac:dyDescent="0.25">
      <c r="A1050" s="50" t="s">
        <v>1110</v>
      </c>
      <c r="B1050" s="50" t="s">
        <v>2438</v>
      </c>
      <c r="C1050" s="50" t="s">
        <v>2395</v>
      </c>
      <c r="D1050" s="50" t="s">
        <v>37</v>
      </c>
      <c r="E1050" s="51">
        <v>45625</v>
      </c>
      <c r="F1050" s="50" t="s">
        <v>72</v>
      </c>
      <c r="G1050" s="50" t="s">
        <v>123</v>
      </c>
      <c r="H1050" s="50" t="s">
        <v>124</v>
      </c>
      <c r="I1050" s="50" t="s">
        <v>141</v>
      </c>
      <c r="J1050" s="50" t="s">
        <v>1216</v>
      </c>
      <c r="K1050" s="53">
        <v>4935.59</v>
      </c>
      <c r="L1050" s="50"/>
    </row>
    <row r="1051" spans="1:12" x14ac:dyDescent="0.25">
      <c r="A1051" s="50" t="s">
        <v>1110</v>
      </c>
      <c r="B1051" s="50" t="s">
        <v>2439</v>
      </c>
      <c r="C1051" s="50" t="s">
        <v>2440</v>
      </c>
      <c r="D1051" s="50" t="s">
        <v>37</v>
      </c>
      <c r="E1051" s="51">
        <v>45625</v>
      </c>
      <c r="F1051" s="50" t="s">
        <v>72</v>
      </c>
      <c r="G1051" s="50" t="s">
        <v>123</v>
      </c>
      <c r="H1051" s="50" t="s">
        <v>124</v>
      </c>
      <c r="I1051" s="50" t="s">
        <v>141</v>
      </c>
      <c r="J1051" s="50" t="s">
        <v>1216</v>
      </c>
      <c r="K1051" s="53">
        <v>5977.4</v>
      </c>
      <c r="L1051" s="50"/>
    </row>
    <row r="1052" spans="1:12" x14ac:dyDescent="0.25">
      <c r="A1052" s="50" t="s">
        <v>1110</v>
      </c>
      <c r="B1052" s="50" t="s">
        <v>2441</v>
      </c>
      <c r="C1052" s="50" t="s">
        <v>2440</v>
      </c>
      <c r="D1052" s="50" t="s">
        <v>37</v>
      </c>
      <c r="E1052" s="51">
        <v>45625</v>
      </c>
      <c r="F1052" s="50" t="s">
        <v>72</v>
      </c>
      <c r="G1052" s="50" t="s">
        <v>123</v>
      </c>
      <c r="H1052" s="50" t="s">
        <v>124</v>
      </c>
      <c r="I1052" s="50" t="s">
        <v>141</v>
      </c>
      <c r="J1052" s="50" t="s">
        <v>1216</v>
      </c>
      <c r="K1052" s="53">
        <v>5977.4</v>
      </c>
      <c r="L1052" s="50"/>
    </row>
    <row r="1053" spans="1:12" x14ac:dyDescent="0.25">
      <c r="A1053" s="50" t="s">
        <v>1110</v>
      </c>
      <c r="B1053" s="50" t="s">
        <v>2442</v>
      </c>
      <c r="C1053" s="50" t="s">
        <v>2440</v>
      </c>
      <c r="D1053" s="50" t="s">
        <v>37</v>
      </c>
      <c r="E1053" s="51">
        <v>45625</v>
      </c>
      <c r="F1053" s="50" t="s">
        <v>72</v>
      </c>
      <c r="G1053" s="50" t="s">
        <v>123</v>
      </c>
      <c r="H1053" s="50" t="s">
        <v>124</v>
      </c>
      <c r="I1053" s="50" t="s">
        <v>141</v>
      </c>
      <c r="J1053" s="50" t="s">
        <v>1216</v>
      </c>
      <c r="K1053" s="53">
        <v>5977.4</v>
      </c>
      <c r="L1053" s="50"/>
    </row>
    <row r="1054" spans="1:12" x14ac:dyDescent="0.25">
      <c r="A1054" s="50" t="s">
        <v>1110</v>
      </c>
      <c r="B1054" s="50" t="s">
        <v>2443</v>
      </c>
      <c r="C1054" s="50" t="s">
        <v>2440</v>
      </c>
      <c r="D1054" s="50" t="s">
        <v>37</v>
      </c>
      <c r="E1054" s="51">
        <v>45625</v>
      </c>
      <c r="F1054" s="50" t="s">
        <v>72</v>
      </c>
      <c r="G1054" s="50" t="s">
        <v>123</v>
      </c>
      <c r="H1054" s="50" t="s">
        <v>124</v>
      </c>
      <c r="I1054" s="50" t="s">
        <v>141</v>
      </c>
      <c r="J1054" s="50" t="s">
        <v>1216</v>
      </c>
      <c r="K1054" s="53">
        <v>5977.4</v>
      </c>
      <c r="L1054" s="50"/>
    </row>
    <row r="1055" spans="1:12" x14ac:dyDescent="0.25">
      <c r="A1055" s="50" t="s">
        <v>1110</v>
      </c>
      <c r="B1055" s="50" t="s">
        <v>2444</v>
      </c>
      <c r="C1055" s="50" t="s">
        <v>2440</v>
      </c>
      <c r="D1055" s="50" t="s">
        <v>37</v>
      </c>
      <c r="E1055" s="51">
        <v>45625</v>
      </c>
      <c r="F1055" s="50" t="s">
        <v>72</v>
      </c>
      <c r="G1055" s="50" t="s">
        <v>123</v>
      </c>
      <c r="H1055" s="50" t="s">
        <v>124</v>
      </c>
      <c r="I1055" s="50" t="s">
        <v>141</v>
      </c>
      <c r="J1055" s="50" t="s">
        <v>1216</v>
      </c>
      <c r="K1055" s="53">
        <v>5977.4</v>
      </c>
      <c r="L1055" s="50"/>
    </row>
    <row r="1056" spans="1:12" x14ac:dyDescent="0.25">
      <c r="A1056" s="50" t="s">
        <v>1110</v>
      </c>
      <c r="B1056" s="50" t="s">
        <v>2445</v>
      </c>
      <c r="C1056" s="50" t="s">
        <v>2440</v>
      </c>
      <c r="D1056" s="50" t="s">
        <v>37</v>
      </c>
      <c r="E1056" s="51">
        <v>45625</v>
      </c>
      <c r="F1056" s="50" t="s">
        <v>72</v>
      </c>
      <c r="G1056" s="50" t="s">
        <v>123</v>
      </c>
      <c r="H1056" s="50" t="s">
        <v>124</v>
      </c>
      <c r="I1056" s="50" t="s">
        <v>141</v>
      </c>
      <c r="J1056" s="50" t="s">
        <v>1216</v>
      </c>
      <c r="K1056" s="53">
        <v>5977.4</v>
      </c>
      <c r="L1056" s="50"/>
    </row>
    <row r="1057" spans="1:12" x14ac:dyDescent="0.25">
      <c r="A1057" s="50" t="s">
        <v>1110</v>
      </c>
      <c r="B1057" s="50" t="s">
        <v>2446</v>
      </c>
      <c r="C1057" s="50" t="s">
        <v>2440</v>
      </c>
      <c r="D1057" s="50" t="s">
        <v>37</v>
      </c>
      <c r="E1057" s="51">
        <v>45625</v>
      </c>
      <c r="F1057" s="50" t="s">
        <v>72</v>
      </c>
      <c r="G1057" s="50" t="s">
        <v>123</v>
      </c>
      <c r="H1057" s="50" t="s">
        <v>124</v>
      </c>
      <c r="I1057" s="50" t="s">
        <v>141</v>
      </c>
      <c r="J1057" s="50" t="s">
        <v>1216</v>
      </c>
      <c r="K1057" s="53">
        <v>5977.4</v>
      </c>
      <c r="L1057" s="50"/>
    </row>
    <row r="1058" spans="1:12" x14ac:dyDescent="0.25">
      <c r="A1058" s="50" t="s">
        <v>1110</v>
      </c>
      <c r="B1058" s="50" t="s">
        <v>2447</v>
      </c>
      <c r="C1058" s="50" t="s">
        <v>2440</v>
      </c>
      <c r="D1058" s="50" t="s">
        <v>37</v>
      </c>
      <c r="E1058" s="51">
        <v>45625</v>
      </c>
      <c r="F1058" s="50" t="s">
        <v>72</v>
      </c>
      <c r="G1058" s="50" t="s">
        <v>123</v>
      </c>
      <c r="H1058" s="50" t="s">
        <v>124</v>
      </c>
      <c r="I1058" s="50" t="s">
        <v>141</v>
      </c>
      <c r="J1058" s="50" t="s">
        <v>1216</v>
      </c>
      <c r="K1058" s="53">
        <v>5977.4</v>
      </c>
      <c r="L1058" s="50"/>
    </row>
    <row r="1059" spans="1:12" x14ac:dyDescent="0.25">
      <c r="A1059" s="50" t="s">
        <v>1110</v>
      </c>
      <c r="B1059" s="50" t="s">
        <v>2448</v>
      </c>
      <c r="C1059" s="50" t="s">
        <v>2440</v>
      </c>
      <c r="D1059" s="50" t="s">
        <v>37</v>
      </c>
      <c r="E1059" s="51">
        <v>45625</v>
      </c>
      <c r="F1059" s="50" t="s">
        <v>72</v>
      </c>
      <c r="G1059" s="50" t="s">
        <v>123</v>
      </c>
      <c r="H1059" s="50" t="s">
        <v>124</v>
      </c>
      <c r="I1059" s="50" t="s">
        <v>141</v>
      </c>
      <c r="J1059" s="50" t="s">
        <v>1216</v>
      </c>
      <c r="K1059" s="53">
        <v>5977.4</v>
      </c>
      <c r="L1059" s="50"/>
    </row>
    <row r="1060" spans="1:12" x14ac:dyDescent="0.25">
      <c r="A1060" s="50" t="s">
        <v>1110</v>
      </c>
      <c r="B1060" s="50" t="s">
        <v>2449</v>
      </c>
      <c r="C1060" s="50" t="s">
        <v>2440</v>
      </c>
      <c r="D1060" s="50" t="s">
        <v>37</v>
      </c>
      <c r="E1060" s="51">
        <v>45625</v>
      </c>
      <c r="F1060" s="50" t="s">
        <v>72</v>
      </c>
      <c r="G1060" s="50" t="s">
        <v>123</v>
      </c>
      <c r="H1060" s="50" t="s">
        <v>124</v>
      </c>
      <c r="I1060" s="50" t="s">
        <v>141</v>
      </c>
      <c r="J1060" s="50" t="s">
        <v>1216</v>
      </c>
      <c r="K1060" s="53">
        <v>5977.4</v>
      </c>
      <c r="L1060" s="50"/>
    </row>
    <row r="1061" spans="1:12" x14ac:dyDescent="0.25">
      <c r="A1061" s="50" t="s">
        <v>1110</v>
      </c>
      <c r="B1061" s="50" t="s">
        <v>2450</v>
      </c>
      <c r="C1061" s="50" t="s">
        <v>2440</v>
      </c>
      <c r="D1061" s="50" t="s">
        <v>37</v>
      </c>
      <c r="E1061" s="51">
        <v>45625</v>
      </c>
      <c r="F1061" s="50" t="s">
        <v>72</v>
      </c>
      <c r="G1061" s="50" t="s">
        <v>123</v>
      </c>
      <c r="H1061" s="50" t="s">
        <v>124</v>
      </c>
      <c r="I1061" s="50" t="s">
        <v>141</v>
      </c>
      <c r="J1061" s="50" t="s">
        <v>1216</v>
      </c>
      <c r="K1061" s="53">
        <v>5977.4</v>
      </c>
      <c r="L1061" s="50"/>
    </row>
    <row r="1062" spans="1:12" x14ac:dyDescent="0.25">
      <c r="A1062" s="50" t="s">
        <v>1110</v>
      </c>
      <c r="B1062" s="50" t="s">
        <v>2451</v>
      </c>
      <c r="C1062" s="50" t="s">
        <v>2452</v>
      </c>
      <c r="D1062" s="50" t="s">
        <v>37</v>
      </c>
      <c r="E1062" s="51">
        <v>45625</v>
      </c>
      <c r="F1062" s="50" t="s">
        <v>72</v>
      </c>
      <c r="G1062" s="50" t="s">
        <v>123</v>
      </c>
      <c r="H1062" s="50" t="s">
        <v>124</v>
      </c>
      <c r="I1062" s="50" t="s">
        <v>141</v>
      </c>
      <c r="J1062" s="50" t="s">
        <v>1216</v>
      </c>
      <c r="K1062" s="53">
        <v>6154.06</v>
      </c>
      <c r="L1062" s="50"/>
    </row>
    <row r="1063" spans="1:12" x14ac:dyDescent="0.25">
      <c r="A1063" s="50" t="s">
        <v>1110</v>
      </c>
      <c r="B1063" s="50" t="s">
        <v>2453</v>
      </c>
      <c r="C1063" s="50" t="s">
        <v>2452</v>
      </c>
      <c r="D1063" s="50" t="s">
        <v>37</v>
      </c>
      <c r="E1063" s="51">
        <v>45625</v>
      </c>
      <c r="F1063" s="50" t="s">
        <v>72</v>
      </c>
      <c r="G1063" s="50" t="s">
        <v>123</v>
      </c>
      <c r="H1063" s="50" t="s">
        <v>124</v>
      </c>
      <c r="I1063" s="50" t="s">
        <v>141</v>
      </c>
      <c r="J1063" s="50" t="s">
        <v>1216</v>
      </c>
      <c r="K1063" s="53">
        <v>6154.06</v>
      </c>
      <c r="L1063" s="50"/>
    </row>
    <row r="1064" spans="1:12" x14ac:dyDescent="0.25">
      <c r="A1064" s="50" t="s">
        <v>1110</v>
      </c>
      <c r="B1064" s="50" t="s">
        <v>2454</v>
      </c>
      <c r="C1064" s="50" t="s">
        <v>2452</v>
      </c>
      <c r="D1064" s="50" t="s">
        <v>37</v>
      </c>
      <c r="E1064" s="51">
        <v>45625</v>
      </c>
      <c r="F1064" s="50" t="s">
        <v>72</v>
      </c>
      <c r="G1064" s="50" t="s">
        <v>123</v>
      </c>
      <c r="H1064" s="50" t="s">
        <v>124</v>
      </c>
      <c r="I1064" s="50" t="s">
        <v>141</v>
      </c>
      <c r="J1064" s="50" t="s">
        <v>1216</v>
      </c>
      <c r="K1064" s="53">
        <v>6154.06</v>
      </c>
      <c r="L1064" s="50"/>
    </row>
    <row r="1065" spans="1:12" x14ac:dyDescent="0.25">
      <c r="A1065" s="50" t="s">
        <v>1110</v>
      </c>
      <c r="B1065" s="50" t="s">
        <v>2455</v>
      </c>
      <c r="C1065" s="50" t="s">
        <v>2452</v>
      </c>
      <c r="D1065" s="50" t="s">
        <v>37</v>
      </c>
      <c r="E1065" s="51">
        <v>45625</v>
      </c>
      <c r="F1065" s="50" t="s">
        <v>72</v>
      </c>
      <c r="G1065" s="50" t="s">
        <v>123</v>
      </c>
      <c r="H1065" s="50" t="s">
        <v>124</v>
      </c>
      <c r="I1065" s="50" t="s">
        <v>141</v>
      </c>
      <c r="J1065" s="50" t="s">
        <v>1216</v>
      </c>
      <c r="K1065" s="53">
        <v>6154.06</v>
      </c>
      <c r="L1065" s="50"/>
    </row>
    <row r="1066" spans="1:12" x14ac:dyDescent="0.25">
      <c r="A1066" s="50" t="s">
        <v>1110</v>
      </c>
      <c r="B1066" s="50" t="s">
        <v>2456</v>
      </c>
      <c r="C1066" s="50" t="s">
        <v>2452</v>
      </c>
      <c r="D1066" s="50" t="s">
        <v>37</v>
      </c>
      <c r="E1066" s="51">
        <v>45625</v>
      </c>
      <c r="F1066" s="50" t="s">
        <v>72</v>
      </c>
      <c r="G1066" s="50" t="s">
        <v>123</v>
      </c>
      <c r="H1066" s="50" t="s">
        <v>124</v>
      </c>
      <c r="I1066" s="50" t="s">
        <v>141</v>
      </c>
      <c r="J1066" s="50" t="s">
        <v>1216</v>
      </c>
      <c r="K1066" s="53">
        <v>6154.06</v>
      </c>
      <c r="L1066" s="50"/>
    </row>
    <row r="1067" spans="1:12" x14ac:dyDescent="0.25">
      <c r="A1067" s="50" t="s">
        <v>1110</v>
      </c>
      <c r="B1067" s="50" t="s">
        <v>2457</v>
      </c>
      <c r="C1067" s="50" t="s">
        <v>2452</v>
      </c>
      <c r="D1067" s="50" t="s">
        <v>37</v>
      </c>
      <c r="E1067" s="51">
        <v>45625</v>
      </c>
      <c r="F1067" s="50" t="s">
        <v>72</v>
      </c>
      <c r="G1067" s="50" t="s">
        <v>123</v>
      </c>
      <c r="H1067" s="50" t="s">
        <v>124</v>
      </c>
      <c r="I1067" s="50" t="s">
        <v>141</v>
      </c>
      <c r="J1067" s="50" t="s">
        <v>1216</v>
      </c>
      <c r="K1067" s="53">
        <v>6154.06</v>
      </c>
      <c r="L1067" s="50"/>
    </row>
    <row r="1068" spans="1:12" x14ac:dyDescent="0.25">
      <c r="A1068" s="50" t="s">
        <v>1110</v>
      </c>
      <c r="B1068" s="50" t="s">
        <v>2458</v>
      </c>
      <c r="C1068" s="50" t="s">
        <v>2452</v>
      </c>
      <c r="D1068" s="50" t="s">
        <v>37</v>
      </c>
      <c r="E1068" s="51">
        <v>45625</v>
      </c>
      <c r="F1068" s="50" t="s">
        <v>72</v>
      </c>
      <c r="G1068" s="50" t="s">
        <v>123</v>
      </c>
      <c r="H1068" s="50" t="s">
        <v>124</v>
      </c>
      <c r="I1068" s="50" t="s">
        <v>141</v>
      </c>
      <c r="J1068" s="50" t="s">
        <v>1216</v>
      </c>
      <c r="K1068" s="53">
        <v>6154.06</v>
      </c>
      <c r="L1068" s="50"/>
    </row>
    <row r="1069" spans="1:12" x14ac:dyDescent="0.25">
      <c r="A1069" s="50" t="s">
        <v>1110</v>
      </c>
      <c r="B1069" s="50" t="s">
        <v>2459</v>
      </c>
      <c r="C1069" s="50" t="s">
        <v>2452</v>
      </c>
      <c r="D1069" s="50" t="s">
        <v>37</v>
      </c>
      <c r="E1069" s="51">
        <v>45625</v>
      </c>
      <c r="F1069" s="50" t="s">
        <v>72</v>
      </c>
      <c r="G1069" s="50" t="s">
        <v>123</v>
      </c>
      <c r="H1069" s="50" t="s">
        <v>124</v>
      </c>
      <c r="I1069" s="50" t="s">
        <v>141</v>
      </c>
      <c r="J1069" s="50" t="s">
        <v>1216</v>
      </c>
      <c r="K1069" s="53">
        <v>6154.06</v>
      </c>
      <c r="L1069" s="50"/>
    </row>
    <row r="1070" spans="1:12" x14ac:dyDescent="0.25">
      <c r="A1070" s="50" t="s">
        <v>1110</v>
      </c>
      <c r="B1070" s="50" t="s">
        <v>2460</v>
      </c>
      <c r="C1070" s="50" t="s">
        <v>2452</v>
      </c>
      <c r="D1070" s="50" t="s">
        <v>37</v>
      </c>
      <c r="E1070" s="51">
        <v>45625</v>
      </c>
      <c r="F1070" s="50" t="s">
        <v>72</v>
      </c>
      <c r="G1070" s="50" t="s">
        <v>123</v>
      </c>
      <c r="H1070" s="50" t="s">
        <v>124</v>
      </c>
      <c r="I1070" s="50" t="s">
        <v>141</v>
      </c>
      <c r="J1070" s="50" t="s">
        <v>1216</v>
      </c>
      <c r="K1070" s="53">
        <v>6154.06</v>
      </c>
      <c r="L1070" s="50"/>
    </row>
    <row r="1071" spans="1:12" x14ac:dyDescent="0.25">
      <c r="A1071" s="50" t="s">
        <v>1110</v>
      </c>
      <c r="B1071" s="50" t="s">
        <v>2461</v>
      </c>
      <c r="C1071" s="50" t="s">
        <v>2452</v>
      </c>
      <c r="D1071" s="50" t="s">
        <v>37</v>
      </c>
      <c r="E1071" s="51">
        <v>45625</v>
      </c>
      <c r="F1071" s="50" t="s">
        <v>72</v>
      </c>
      <c r="G1071" s="50" t="s">
        <v>123</v>
      </c>
      <c r="H1071" s="50" t="s">
        <v>124</v>
      </c>
      <c r="I1071" s="50" t="s">
        <v>141</v>
      </c>
      <c r="J1071" s="50" t="s">
        <v>1216</v>
      </c>
      <c r="K1071" s="53">
        <v>6154.06</v>
      </c>
      <c r="L1071" s="50"/>
    </row>
    <row r="1072" spans="1:12" x14ac:dyDescent="0.25">
      <c r="A1072" s="50" t="s">
        <v>1110</v>
      </c>
      <c r="B1072" s="50" t="s">
        <v>2462</v>
      </c>
      <c r="C1072" s="50" t="s">
        <v>2452</v>
      </c>
      <c r="D1072" s="50" t="s">
        <v>37</v>
      </c>
      <c r="E1072" s="51">
        <v>45625</v>
      </c>
      <c r="F1072" s="50" t="s">
        <v>72</v>
      </c>
      <c r="G1072" s="50" t="s">
        <v>123</v>
      </c>
      <c r="H1072" s="50" t="s">
        <v>124</v>
      </c>
      <c r="I1072" s="50" t="s">
        <v>141</v>
      </c>
      <c r="J1072" s="50" t="s">
        <v>1216</v>
      </c>
      <c r="K1072" s="53">
        <v>6154.06</v>
      </c>
      <c r="L1072" s="50"/>
    </row>
    <row r="1073" spans="1:12" x14ac:dyDescent="0.25">
      <c r="A1073" s="50" t="s">
        <v>1110</v>
      </c>
      <c r="B1073" s="50" t="s">
        <v>2463</v>
      </c>
      <c r="C1073" s="50" t="s">
        <v>2452</v>
      </c>
      <c r="D1073" s="50" t="s">
        <v>37</v>
      </c>
      <c r="E1073" s="51">
        <v>45625</v>
      </c>
      <c r="F1073" s="50" t="s">
        <v>72</v>
      </c>
      <c r="G1073" s="50" t="s">
        <v>123</v>
      </c>
      <c r="H1073" s="50" t="s">
        <v>124</v>
      </c>
      <c r="I1073" s="50" t="s">
        <v>141</v>
      </c>
      <c r="J1073" s="50" t="s">
        <v>1216</v>
      </c>
      <c r="K1073" s="53">
        <v>6154.06</v>
      </c>
      <c r="L1073" s="50"/>
    </row>
    <row r="1074" spans="1:12" x14ac:dyDescent="0.25">
      <c r="A1074" s="50" t="s">
        <v>1110</v>
      </c>
      <c r="B1074" s="50" t="s">
        <v>2464</v>
      </c>
      <c r="C1074" s="50" t="s">
        <v>2452</v>
      </c>
      <c r="D1074" s="50" t="s">
        <v>37</v>
      </c>
      <c r="E1074" s="51">
        <v>45625</v>
      </c>
      <c r="F1074" s="50" t="s">
        <v>72</v>
      </c>
      <c r="G1074" s="50" t="s">
        <v>123</v>
      </c>
      <c r="H1074" s="50" t="s">
        <v>124</v>
      </c>
      <c r="I1074" s="50" t="s">
        <v>141</v>
      </c>
      <c r="J1074" s="50" t="s">
        <v>1216</v>
      </c>
      <c r="K1074" s="53">
        <v>6154.06</v>
      </c>
      <c r="L1074" s="50"/>
    </row>
    <row r="1075" spans="1:12" x14ac:dyDescent="0.25">
      <c r="A1075" s="50" t="s">
        <v>1110</v>
      </c>
      <c r="B1075" s="50" t="s">
        <v>2465</v>
      </c>
      <c r="C1075" s="50" t="s">
        <v>2452</v>
      </c>
      <c r="D1075" s="50" t="s">
        <v>37</v>
      </c>
      <c r="E1075" s="51">
        <v>45625</v>
      </c>
      <c r="F1075" s="50" t="s">
        <v>72</v>
      </c>
      <c r="G1075" s="50" t="s">
        <v>123</v>
      </c>
      <c r="H1075" s="50" t="s">
        <v>124</v>
      </c>
      <c r="I1075" s="50" t="s">
        <v>141</v>
      </c>
      <c r="J1075" s="50" t="s">
        <v>1216</v>
      </c>
      <c r="K1075" s="53">
        <v>6154.06</v>
      </c>
      <c r="L1075" s="50"/>
    </row>
    <row r="1076" spans="1:12" x14ac:dyDescent="0.25">
      <c r="A1076" s="50" t="s">
        <v>1110</v>
      </c>
      <c r="B1076" s="50" t="s">
        <v>2466</v>
      </c>
      <c r="C1076" s="50" t="s">
        <v>2452</v>
      </c>
      <c r="D1076" s="50" t="s">
        <v>37</v>
      </c>
      <c r="E1076" s="51">
        <v>45625</v>
      </c>
      <c r="F1076" s="50" t="s">
        <v>72</v>
      </c>
      <c r="G1076" s="50" t="s">
        <v>123</v>
      </c>
      <c r="H1076" s="50" t="s">
        <v>124</v>
      </c>
      <c r="I1076" s="50" t="s">
        <v>141</v>
      </c>
      <c r="J1076" s="50" t="s">
        <v>1216</v>
      </c>
      <c r="K1076" s="53">
        <v>6154.06</v>
      </c>
      <c r="L1076" s="50"/>
    </row>
    <row r="1077" spans="1:12" x14ac:dyDescent="0.25">
      <c r="A1077" s="50" t="s">
        <v>1110</v>
      </c>
      <c r="B1077" s="50" t="s">
        <v>2467</v>
      </c>
      <c r="C1077" s="50" t="s">
        <v>2452</v>
      </c>
      <c r="D1077" s="50" t="s">
        <v>37</v>
      </c>
      <c r="E1077" s="51">
        <v>45625</v>
      </c>
      <c r="F1077" s="50" t="s">
        <v>72</v>
      </c>
      <c r="G1077" s="50" t="s">
        <v>123</v>
      </c>
      <c r="H1077" s="50" t="s">
        <v>124</v>
      </c>
      <c r="I1077" s="50" t="s">
        <v>141</v>
      </c>
      <c r="J1077" s="50" t="s">
        <v>1216</v>
      </c>
      <c r="K1077" s="53">
        <v>6154.06</v>
      </c>
      <c r="L1077" s="50"/>
    </row>
    <row r="1078" spans="1:12" x14ac:dyDescent="0.25">
      <c r="A1078" s="50" t="s">
        <v>1110</v>
      </c>
      <c r="B1078" s="50" t="s">
        <v>2468</v>
      </c>
      <c r="C1078" s="50" t="s">
        <v>2452</v>
      </c>
      <c r="D1078" s="50" t="s">
        <v>37</v>
      </c>
      <c r="E1078" s="51">
        <v>45625</v>
      </c>
      <c r="F1078" s="50" t="s">
        <v>72</v>
      </c>
      <c r="G1078" s="50" t="s">
        <v>123</v>
      </c>
      <c r="H1078" s="50" t="s">
        <v>124</v>
      </c>
      <c r="I1078" s="50" t="s">
        <v>141</v>
      </c>
      <c r="J1078" s="50" t="s">
        <v>1216</v>
      </c>
      <c r="K1078" s="53">
        <v>6154.06</v>
      </c>
      <c r="L1078" s="50"/>
    </row>
    <row r="1079" spans="1:12" x14ac:dyDescent="0.25">
      <c r="A1079" s="50" t="s">
        <v>1110</v>
      </c>
      <c r="B1079" s="50" t="s">
        <v>2469</v>
      </c>
      <c r="C1079" s="50" t="s">
        <v>2452</v>
      </c>
      <c r="D1079" s="50" t="s">
        <v>37</v>
      </c>
      <c r="E1079" s="51">
        <v>45625</v>
      </c>
      <c r="F1079" s="50" t="s">
        <v>72</v>
      </c>
      <c r="G1079" s="50" t="s">
        <v>123</v>
      </c>
      <c r="H1079" s="50" t="s">
        <v>124</v>
      </c>
      <c r="I1079" s="50" t="s">
        <v>141</v>
      </c>
      <c r="J1079" s="50" t="s">
        <v>1216</v>
      </c>
      <c r="K1079" s="53">
        <v>6154.06</v>
      </c>
      <c r="L1079" s="50"/>
    </row>
    <row r="1080" spans="1:12" x14ac:dyDescent="0.25">
      <c r="A1080" s="50" t="s">
        <v>1110</v>
      </c>
      <c r="B1080" s="50" t="s">
        <v>2470</v>
      </c>
      <c r="C1080" s="50" t="s">
        <v>2471</v>
      </c>
      <c r="D1080" s="50" t="s">
        <v>37</v>
      </c>
      <c r="E1080" s="51">
        <v>45625</v>
      </c>
      <c r="F1080" s="50" t="s">
        <v>72</v>
      </c>
      <c r="G1080" s="50" t="s">
        <v>123</v>
      </c>
      <c r="H1080" s="50" t="s">
        <v>124</v>
      </c>
      <c r="I1080" s="50" t="s">
        <v>141</v>
      </c>
      <c r="J1080" s="50" t="s">
        <v>1216</v>
      </c>
      <c r="K1080" s="53">
        <v>4566.54</v>
      </c>
      <c r="L1080" s="50"/>
    </row>
    <row r="1081" spans="1:12" x14ac:dyDescent="0.25">
      <c r="A1081" s="50" t="s">
        <v>1110</v>
      </c>
      <c r="B1081" s="50" t="s">
        <v>2472</v>
      </c>
      <c r="C1081" s="50" t="s">
        <v>2471</v>
      </c>
      <c r="D1081" s="50" t="s">
        <v>37</v>
      </c>
      <c r="E1081" s="51">
        <v>45625</v>
      </c>
      <c r="F1081" s="50" t="s">
        <v>72</v>
      </c>
      <c r="G1081" s="50" t="s">
        <v>123</v>
      </c>
      <c r="H1081" s="50" t="s">
        <v>124</v>
      </c>
      <c r="I1081" s="50" t="s">
        <v>141</v>
      </c>
      <c r="J1081" s="50" t="s">
        <v>1216</v>
      </c>
      <c r="K1081" s="53">
        <v>4566.54</v>
      </c>
      <c r="L1081" s="50"/>
    </row>
    <row r="1082" spans="1:12" x14ac:dyDescent="0.25">
      <c r="A1082" s="50" t="s">
        <v>1110</v>
      </c>
      <c r="B1082" s="50" t="s">
        <v>2473</v>
      </c>
      <c r="C1082" s="50" t="s">
        <v>2471</v>
      </c>
      <c r="D1082" s="50" t="s">
        <v>37</v>
      </c>
      <c r="E1082" s="51">
        <v>45625</v>
      </c>
      <c r="F1082" s="50" t="s">
        <v>72</v>
      </c>
      <c r="G1082" s="50" t="s">
        <v>123</v>
      </c>
      <c r="H1082" s="50" t="s">
        <v>124</v>
      </c>
      <c r="I1082" s="50" t="s">
        <v>141</v>
      </c>
      <c r="J1082" s="50" t="s">
        <v>1216</v>
      </c>
      <c r="K1082" s="53">
        <v>4566.54</v>
      </c>
      <c r="L1082" s="50"/>
    </row>
    <row r="1083" spans="1:12" x14ac:dyDescent="0.25">
      <c r="A1083" s="50" t="s">
        <v>1110</v>
      </c>
      <c r="B1083" s="50" t="s">
        <v>2474</v>
      </c>
      <c r="C1083" s="50" t="s">
        <v>2471</v>
      </c>
      <c r="D1083" s="50" t="s">
        <v>37</v>
      </c>
      <c r="E1083" s="51">
        <v>45625</v>
      </c>
      <c r="F1083" s="50" t="s">
        <v>72</v>
      </c>
      <c r="G1083" s="50" t="s">
        <v>123</v>
      </c>
      <c r="H1083" s="50" t="s">
        <v>124</v>
      </c>
      <c r="I1083" s="50" t="s">
        <v>141</v>
      </c>
      <c r="J1083" s="50" t="s">
        <v>1216</v>
      </c>
      <c r="K1083" s="53">
        <v>4566.54</v>
      </c>
      <c r="L1083" s="50"/>
    </row>
    <row r="1084" spans="1:12" x14ac:dyDescent="0.25">
      <c r="A1084" s="50" t="s">
        <v>1110</v>
      </c>
      <c r="B1084" s="50" t="s">
        <v>2475</v>
      </c>
      <c r="C1084" s="50" t="s">
        <v>2471</v>
      </c>
      <c r="D1084" s="50" t="s">
        <v>37</v>
      </c>
      <c r="E1084" s="51">
        <v>45625</v>
      </c>
      <c r="F1084" s="50" t="s">
        <v>72</v>
      </c>
      <c r="G1084" s="50" t="s">
        <v>123</v>
      </c>
      <c r="H1084" s="50" t="s">
        <v>124</v>
      </c>
      <c r="I1084" s="50" t="s">
        <v>141</v>
      </c>
      <c r="J1084" s="50" t="s">
        <v>1216</v>
      </c>
      <c r="K1084" s="53">
        <v>4566.54</v>
      </c>
      <c r="L1084" s="50"/>
    </row>
    <row r="1085" spans="1:12" x14ac:dyDescent="0.25">
      <c r="A1085" s="50" t="s">
        <v>1110</v>
      </c>
      <c r="B1085" s="50" t="s">
        <v>2476</v>
      </c>
      <c r="C1085" s="50" t="s">
        <v>2471</v>
      </c>
      <c r="D1085" s="50" t="s">
        <v>37</v>
      </c>
      <c r="E1085" s="51">
        <v>45625</v>
      </c>
      <c r="F1085" s="50" t="s">
        <v>72</v>
      </c>
      <c r="G1085" s="50" t="s">
        <v>123</v>
      </c>
      <c r="H1085" s="50" t="s">
        <v>124</v>
      </c>
      <c r="I1085" s="50" t="s">
        <v>141</v>
      </c>
      <c r="J1085" s="50" t="s">
        <v>1216</v>
      </c>
      <c r="K1085" s="53">
        <v>4566.54</v>
      </c>
      <c r="L1085" s="50"/>
    </row>
    <row r="1086" spans="1:12" x14ac:dyDescent="0.25">
      <c r="A1086" s="50" t="s">
        <v>1110</v>
      </c>
      <c r="B1086" s="50" t="s">
        <v>2477</v>
      </c>
      <c r="C1086" s="50" t="s">
        <v>2471</v>
      </c>
      <c r="D1086" s="50" t="s">
        <v>37</v>
      </c>
      <c r="E1086" s="51">
        <v>45625</v>
      </c>
      <c r="F1086" s="50" t="s">
        <v>72</v>
      </c>
      <c r="G1086" s="50" t="s">
        <v>123</v>
      </c>
      <c r="H1086" s="50" t="s">
        <v>124</v>
      </c>
      <c r="I1086" s="50" t="s">
        <v>141</v>
      </c>
      <c r="J1086" s="50" t="s">
        <v>1216</v>
      </c>
      <c r="K1086" s="53">
        <v>4566.54</v>
      </c>
      <c r="L1086" s="50"/>
    </row>
    <row r="1087" spans="1:12" x14ac:dyDescent="0.25">
      <c r="A1087" s="50" t="s">
        <v>1110</v>
      </c>
      <c r="B1087" s="50" t="s">
        <v>2478</v>
      </c>
      <c r="C1087" s="50" t="s">
        <v>2471</v>
      </c>
      <c r="D1087" s="50" t="s">
        <v>37</v>
      </c>
      <c r="E1087" s="51">
        <v>45625</v>
      </c>
      <c r="F1087" s="50" t="s">
        <v>72</v>
      </c>
      <c r="G1087" s="50" t="s">
        <v>123</v>
      </c>
      <c r="H1087" s="50" t="s">
        <v>124</v>
      </c>
      <c r="I1087" s="50" t="s">
        <v>141</v>
      </c>
      <c r="J1087" s="50" t="s">
        <v>1216</v>
      </c>
      <c r="K1087" s="53">
        <v>4566.54</v>
      </c>
      <c r="L1087" s="50"/>
    </row>
    <row r="1088" spans="1:12" x14ac:dyDescent="0.25">
      <c r="A1088" s="50" t="s">
        <v>1110</v>
      </c>
      <c r="B1088" s="50" t="s">
        <v>2479</v>
      </c>
      <c r="C1088" s="50" t="s">
        <v>2471</v>
      </c>
      <c r="D1088" s="50" t="s">
        <v>37</v>
      </c>
      <c r="E1088" s="51">
        <v>45625</v>
      </c>
      <c r="F1088" s="50" t="s">
        <v>72</v>
      </c>
      <c r="G1088" s="50" t="s">
        <v>123</v>
      </c>
      <c r="H1088" s="50" t="s">
        <v>124</v>
      </c>
      <c r="I1088" s="50" t="s">
        <v>141</v>
      </c>
      <c r="J1088" s="50" t="s">
        <v>1216</v>
      </c>
      <c r="K1088" s="53">
        <v>4566.54</v>
      </c>
      <c r="L1088" s="50"/>
    </row>
    <row r="1089" spans="1:12" x14ac:dyDescent="0.25">
      <c r="A1089" s="50" t="s">
        <v>1110</v>
      </c>
      <c r="B1089" s="50" t="s">
        <v>2480</v>
      </c>
      <c r="C1089" s="50" t="s">
        <v>2471</v>
      </c>
      <c r="D1089" s="50" t="s">
        <v>37</v>
      </c>
      <c r="E1089" s="51">
        <v>45625</v>
      </c>
      <c r="F1089" s="50" t="s">
        <v>72</v>
      </c>
      <c r="G1089" s="50" t="s">
        <v>123</v>
      </c>
      <c r="H1089" s="50" t="s">
        <v>124</v>
      </c>
      <c r="I1089" s="50" t="s">
        <v>141</v>
      </c>
      <c r="J1089" s="50" t="s">
        <v>1216</v>
      </c>
      <c r="K1089" s="53">
        <v>4566.54</v>
      </c>
      <c r="L1089" s="50"/>
    </row>
    <row r="1090" spans="1:12" x14ac:dyDescent="0.25">
      <c r="A1090" s="50" t="s">
        <v>1110</v>
      </c>
      <c r="B1090" s="50" t="s">
        <v>2481</v>
      </c>
      <c r="C1090" s="50" t="s">
        <v>2471</v>
      </c>
      <c r="D1090" s="50" t="s">
        <v>37</v>
      </c>
      <c r="E1090" s="51">
        <v>45625</v>
      </c>
      <c r="F1090" s="50" t="s">
        <v>72</v>
      </c>
      <c r="G1090" s="50" t="s">
        <v>123</v>
      </c>
      <c r="H1090" s="50" t="s">
        <v>124</v>
      </c>
      <c r="I1090" s="50" t="s">
        <v>141</v>
      </c>
      <c r="J1090" s="50" t="s">
        <v>1216</v>
      </c>
      <c r="K1090" s="53">
        <v>4566.54</v>
      </c>
      <c r="L1090" s="50"/>
    </row>
    <row r="1091" spans="1:12" x14ac:dyDescent="0.25">
      <c r="A1091" s="50" t="s">
        <v>1110</v>
      </c>
      <c r="B1091" s="50" t="s">
        <v>2482</v>
      </c>
      <c r="C1091" s="50" t="s">
        <v>2471</v>
      </c>
      <c r="D1091" s="50" t="s">
        <v>37</v>
      </c>
      <c r="E1091" s="51">
        <v>45625</v>
      </c>
      <c r="F1091" s="50" t="s">
        <v>72</v>
      </c>
      <c r="G1091" s="50" t="s">
        <v>123</v>
      </c>
      <c r="H1091" s="50" t="s">
        <v>124</v>
      </c>
      <c r="I1091" s="50" t="s">
        <v>141</v>
      </c>
      <c r="J1091" s="50" t="s">
        <v>1216</v>
      </c>
      <c r="K1091" s="53">
        <v>4566.54</v>
      </c>
      <c r="L1091" s="50"/>
    </row>
    <row r="1092" spans="1:12" x14ac:dyDescent="0.25">
      <c r="A1092" s="50" t="s">
        <v>1110</v>
      </c>
      <c r="B1092" s="50" t="s">
        <v>2483</v>
      </c>
      <c r="C1092" s="50" t="s">
        <v>2471</v>
      </c>
      <c r="D1092" s="50" t="s">
        <v>37</v>
      </c>
      <c r="E1092" s="51">
        <v>45625</v>
      </c>
      <c r="F1092" s="50" t="s">
        <v>72</v>
      </c>
      <c r="G1092" s="50" t="s">
        <v>123</v>
      </c>
      <c r="H1092" s="50" t="s">
        <v>124</v>
      </c>
      <c r="I1092" s="50" t="s">
        <v>141</v>
      </c>
      <c r="J1092" s="50" t="s">
        <v>1216</v>
      </c>
      <c r="K1092" s="53">
        <v>4566.54</v>
      </c>
      <c r="L1092" s="50"/>
    </row>
    <row r="1093" spans="1:12" x14ac:dyDescent="0.25">
      <c r="A1093" s="50" t="s">
        <v>1110</v>
      </c>
      <c r="B1093" s="50" t="s">
        <v>2484</v>
      </c>
      <c r="C1093" s="50" t="s">
        <v>2485</v>
      </c>
      <c r="D1093" s="50" t="s">
        <v>37</v>
      </c>
      <c r="E1093" s="51">
        <v>45625</v>
      </c>
      <c r="F1093" s="50" t="s">
        <v>72</v>
      </c>
      <c r="G1093" s="50" t="s">
        <v>123</v>
      </c>
      <c r="H1093" s="50" t="s">
        <v>124</v>
      </c>
      <c r="I1093" s="50" t="s">
        <v>141</v>
      </c>
      <c r="J1093" s="50" t="s">
        <v>1216</v>
      </c>
      <c r="K1093" s="53">
        <v>4566.54</v>
      </c>
      <c r="L1093" s="50"/>
    </row>
    <row r="1094" spans="1:12" x14ac:dyDescent="0.25">
      <c r="A1094" s="50" t="s">
        <v>1110</v>
      </c>
      <c r="B1094" s="50" t="s">
        <v>2486</v>
      </c>
      <c r="C1094" s="50" t="s">
        <v>2485</v>
      </c>
      <c r="D1094" s="50" t="s">
        <v>37</v>
      </c>
      <c r="E1094" s="51">
        <v>45625</v>
      </c>
      <c r="F1094" s="50" t="s">
        <v>72</v>
      </c>
      <c r="G1094" s="50" t="s">
        <v>123</v>
      </c>
      <c r="H1094" s="50" t="s">
        <v>124</v>
      </c>
      <c r="I1094" s="50" t="s">
        <v>141</v>
      </c>
      <c r="J1094" s="50" t="s">
        <v>1216</v>
      </c>
      <c r="K1094" s="53">
        <v>4566.54</v>
      </c>
      <c r="L1094" s="50"/>
    </row>
    <row r="1095" spans="1:12" x14ac:dyDescent="0.25">
      <c r="A1095" s="50" t="s">
        <v>1110</v>
      </c>
      <c r="B1095" s="50" t="s">
        <v>2487</v>
      </c>
      <c r="C1095" s="50" t="s">
        <v>2485</v>
      </c>
      <c r="D1095" s="50" t="s">
        <v>37</v>
      </c>
      <c r="E1095" s="51">
        <v>45625</v>
      </c>
      <c r="F1095" s="50" t="s">
        <v>72</v>
      </c>
      <c r="G1095" s="50" t="s">
        <v>123</v>
      </c>
      <c r="H1095" s="50" t="s">
        <v>124</v>
      </c>
      <c r="I1095" s="50" t="s">
        <v>141</v>
      </c>
      <c r="J1095" s="50" t="s">
        <v>1216</v>
      </c>
      <c r="K1095" s="53">
        <v>4566.54</v>
      </c>
      <c r="L1095" s="50"/>
    </row>
    <row r="1096" spans="1:12" x14ac:dyDescent="0.25">
      <c r="A1096" s="50" t="s">
        <v>1110</v>
      </c>
      <c r="B1096" s="50" t="s">
        <v>2488</v>
      </c>
      <c r="C1096" s="50" t="s">
        <v>2485</v>
      </c>
      <c r="D1096" s="50" t="s">
        <v>37</v>
      </c>
      <c r="E1096" s="51">
        <v>45625</v>
      </c>
      <c r="F1096" s="50" t="s">
        <v>72</v>
      </c>
      <c r="G1096" s="50" t="s">
        <v>123</v>
      </c>
      <c r="H1096" s="50" t="s">
        <v>124</v>
      </c>
      <c r="I1096" s="50" t="s">
        <v>141</v>
      </c>
      <c r="J1096" s="50" t="s">
        <v>1216</v>
      </c>
      <c r="K1096" s="53">
        <v>4566.54</v>
      </c>
      <c r="L1096" s="50"/>
    </row>
    <row r="1097" spans="1:12" x14ac:dyDescent="0.25">
      <c r="A1097" s="50" t="s">
        <v>1110</v>
      </c>
      <c r="B1097" s="50" t="s">
        <v>2489</v>
      </c>
      <c r="C1097" s="50" t="s">
        <v>2485</v>
      </c>
      <c r="D1097" s="50" t="s">
        <v>37</v>
      </c>
      <c r="E1097" s="51">
        <v>45625</v>
      </c>
      <c r="F1097" s="50" t="s">
        <v>72</v>
      </c>
      <c r="G1097" s="50" t="s">
        <v>123</v>
      </c>
      <c r="H1097" s="50" t="s">
        <v>124</v>
      </c>
      <c r="I1097" s="50" t="s">
        <v>141</v>
      </c>
      <c r="J1097" s="50" t="s">
        <v>1216</v>
      </c>
      <c r="K1097" s="53">
        <v>4566.54</v>
      </c>
      <c r="L1097" s="50"/>
    </row>
    <row r="1098" spans="1:12" x14ac:dyDescent="0.25">
      <c r="A1098" s="50" t="s">
        <v>1110</v>
      </c>
      <c r="B1098" s="50" t="s">
        <v>2490</v>
      </c>
      <c r="C1098" s="50" t="s">
        <v>2485</v>
      </c>
      <c r="D1098" s="50" t="s">
        <v>37</v>
      </c>
      <c r="E1098" s="51">
        <v>45625</v>
      </c>
      <c r="F1098" s="50" t="s">
        <v>72</v>
      </c>
      <c r="G1098" s="50" t="s">
        <v>123</v>
      </c>
      <c r="H1098" s="50" t="s">
        <v>124</v>
      </c>
      <c r="I1098" s="50" t="s">
        <v>141</v>
      </c>
      <c r="J1098" s="50" t="s">
        <v>1216</v>
      </c>
      <c r="K1098" s="53">
        <v>4566.54</v>
      </c>
      <c r="L1098" s="50"/>
    </row>
    <row r="1099" spans="1:12" x14ac:dyDescent="0.25">
      <c r="A1099" s="50" t="s">
        <v>1110</v>
      </c>
      <c r="B1099" s="50" t="s">
        <v>2491</v>
      </c>
      <c r="C1099" s="50" t="s">
        <v>2485</v>
      </c>
      <c r="D1099" s="50" t="s">
        <v>37</v>
      </c>
      <c r="E1099" s="51">
        <v>45625</v>
      </c>
      <c r="F1099" s="50" t="s">
        <v>72</v>
      </c>
      <c r="G1099" s="50" t="s">
        <v>123</v>
      </c>
      <c r="H1099" s="50" t="s">
        <v>124</v>
      </c>
      <c r="I1099" s="50" t="s">
        <v>141</v>
      </c>
      <c r="J1099" s="50" t="s">
        <v>1216</v>
      </c>
      <c r="K1099" s="53">
        <v>4566.54</v>
      </c>
      <c r="L1099" s="50"/>
    </row>
    <row r="1100" spans="1:12" x14ac:dyDescent="0.25">
      <c r="A1100" s="50" t="s">
        <v>1110</v>
      </c>
      <c r="B1100" s="50" t="s">
        <v>2492</v>
      </c>
      <c r="C1100" s="50" t="s">
        <v>2485</v>
      </c>
      <c r="D1100" s="50" t="s">
        <v>37</v>
      </c>
      <c r="E1100" s="51">
        <v>45625</v>
      </c>
      <c r="F1100" s="50" t="s">
        <v>72</v>
      </c>
      <c r="G1100" s="50" t="s">
        <v>123</v>
      </c>
      <c r="H1100" s="50" t="s">
        <v>124</v>
      </c>
      <c r="I1100" s="50" t="s">
        <v>141</v>
      </c>
      <c r="J1100" s="50" t="s">
        <v>1216</v>
      </c>
      <c r="K1100" s="53">
        <v>4566.54</v>
      </c>
      <c r="L1100" s="50"/>
    </row>
    <row r="1101" spans="1:12" x14ac:dyDescent="0.25">
      <c r="A1101" s="50" t="s">
        <v>1110</v>
      </c>
      <c r="B1101" s="50" t="s">
        <v>2493</v>
      </c>
      <c r="C1101" s="50" t="s">
        <v>2485</v>
      </c>
      <c r="D1101" s="50" t="s">
        <v>37</v>
      </c>
      <c r="E1101" s="51">
        <v>45625</v>
      </c>
      <c r="F1101" s="50" t="s">
        <v>72</v>
      </c>
      <c r="G1101" s="50" t="s">
        <v>123</v>
      </c>
      <c r="H1101" s="50" t="s">
        <v>124</v>
      </c>
      <c r="I1101" s="50" t="s">
        <v>141</v>
      </c>
      <c r="J1101" s="50" t="s">
        <v>1216</v>
      </c>
      <c r="K1101" s="53">
        <v>4566.54</v>
      </c>
      <c r="L1101" s="50"/>
    </row>
    <row r="1102" spans="1:12" x14ac:dyDescent="0.25">
      <c r="A1102" s="50" t="s">
        <v>1110</v>
      </c>
      <c r="B1102" s="50" t="s">
        <v>2494</v>
      </c>
      <c r="C1102" s="50" t="s">
        <v>2485</v>
      </c>
      <c r="D1102" s="50" t="s">
        <v>37</v>
      </c>
      <c r="E1102" s="51">
        <v>45625</v>
      </c>
      <c r="F1102" s="50" t="s">
        <v>72</v>
      </c>
      <c r="G1102" s="50" t="s">
        <v>123</v>
      </c>
      <c r="H1102" s="50" t="s">
        <v>124</v>
      </c>
      <c r="I1102" s="50" t="s">
        <v>141</v>
      </c>
      <c r="J1102" s="50" t="s">
        <v>1216</v>
      </c>
      <c r="K1102" s="53">
        <v>4566.54</v>
      </c>
      <c r="L1102" s="50"/>
    </row>
    <row r="1103" spans="1:12" x14ac:dyDescent="0.25">
      <c r="A1103" s="50" t="s">
        <v>1110</v>
      </c>
      <c r="B1103" s="50" t="s">
        <v>2495</v>
      </c>
      <c r="C1103" s="50" t="s">
        <v>2485</v>
      </c>
      <c r="D1103" s="50" t="s">
        <v>37</v>
      </c>
      <c r="E1103" s="51">
        <v>45625</v>
      </c>
      <c r="F1103" s="50" t="s">
        <v>72</v>
      </c>
      <c r="G1103" s="50" t="s">
        <v>123</v>
      </c>
      <c r="H1103" s="50" t="s">
        <v>124</v>
      </c>
      <c r="I1103" s="50" t="s">
        <v>141</v>
      </c>
      <c r="J1103" s="50" t="s">
        <v>1216</v>
      </c>
      <c r="K1103" s="53">
        <v>4566.54</v>
      </c>
      <c r="L1103" s="50"/>
    </row>
    <row r="1104" spans="1:12" x14ac:dyDescent="0.25">
      <c r="A1104" s="50" t="s">
        <v>1110</v>
      </c>
      <c r="B1104" s="50" t="s">
        <v>2496</v>
      </c>
      <c r="C1104" s="50" t="s">
        <v>2485</v>
      </c>
      <c r="D1104" s="50" t="s">
        <v>37</v>
      </c>
      <c r="E1104" s="51">
        <v>45625</v>
      </c>
      <c r="F1104" s="50" t="s">
        <v>72</v>
      </c>
      <c r="G1104" s="50" t="s">
        <v>123</v>
      </c>
      <c r="H1104" s="50" t="s">
        <v>124</v>
      </c>
      <c r="I1104" s="50" t="s">
        <v>141</v>
      </c>
      <c r="J1104" s="50" t="s">
        <v>1216</v>
      </c>
      <c r="K1104" s="53">
        <v>4566.54</v>
      </c>
      <c r="L1104" s="50"/>
    </row>
    <row r="1105" spans="1:12" x14ac:dyDescent="0.25">
      <c r="A1105" s="50" t="s">
        <v>1110</v>
      </c>
      <c r="B1105" s="50" t="s">
        <v>2497</v>
      </c>
      <c r="C1105" s="50" t="s">
        <v>2485</v>
      </c>
      <c r="D1105" s="50" t="s">
        <v>37</v>
      </c>
      <c r="E1105" s="51">
        <v>45625</v>
      </c>
      <c r="F1105" s="50" t="s">
        <v>72</v>
      </c>
      <c r="G1105" s="50" t="s">
        <v>123</v>
      </c>
      <c r="H1105" s="50" t="s">
        <v>124</v>
      </c>
      <c r="I1105" s="50" t="s">
        <v>141</v>
      </c>
      <c r="J1105" s="50" t="s">
        <v>1216</v>
      </c>
      <c r="K1105" s="53">
        <v>4566.54</v>
      </c>
      <c r="L1105" s="50"/>
    </row>
    <row r="1106" spans="1:12" x14ac:dyDescent="0.25">
      <c r="A1106" s="50" t="s">
        <v>1110</v>
      </c>
      <c r="B1106" s="50" t="s">
        <v>2498</v>
      </c>
      <c r="C1106" s="50" t="s">
        <v>2485</v>
      </c>
      <c r="D1106" s="50" t="s">
        <v>37</v>
      </c>
      <c r="E1106" s="51">
        <v>45625</v>
      </c>
      <c r="F1106" s="50" t="s">
        <v>72</v>
      </c>
      <c r="G1106" s="50" t="s">
        <v>123</v>
      </c>
      <c r="H1106" s="50" t="s">
        <v>124</v>
      </c>
      <c r="I1106" s="50" t="s">
        <v>141</v>
      </c>
      <c r="J1106" s="50" t="s">
        <v>1216</v>
      </c>
      <c r="K1106" s="53">
        <v>4566.54</v>
      </c>
      <c r="L1106" s="50"/>
    </row>
    <row r="1107" spans="1:12" x14ac:dyDescent="0.25">
      <c r="A1107" s="50" t="s">
        <v>1110</v>
      </c>
      <c r="B1107" s="50" t="s">
        <v>2499</v>
      </c>
      <c r="C1107" s="50" t="s">
        <v>2500</v>
      </c>
      <c r="D1107" s="50" t="s">
        <v>37</v>
      </c>
      <c r="E1107" s="51">
        <v>45625</v>
      </c>
      <c r="F1107" s="50" t="s">
        <v>72</v>
      </c>
      <c r="G1107" s="50" t="s">
        <v>123</v>
      </c>
      <c r="H1107" s="50" t="s">
        <v>124</v>
      </c>
      <c r="I1107" s="50" t="s">
        <v>141</v>
      </c>
      <c r="J1107" s="50" t="s">
        <v>1216</v>
      </c>
      <c r="K1107" s="53">
        <v>4077.7</v>
      </c>
      <c r="L1107" s="50"/>
    </row>
    <row r="1108" spans="1:12" x14ac:dyDescent="0.25">
      <c r="A1108" s="50" t="s">
        <v>1110</v>
      </c>
      <c r="B1108" s="50" t="s">
        <v>2501</v>
      </c>
      <c r="C1108" s="50" t="s">
        <v>2502</v>
      </c>
      <c r="D1108" s="50" t="s">
        <v>37</v>
      </c>
      <c r="E1108" s="51">
        <v>45625</v>
      </c>
      <c r="F1108" s="50" t="s">
        <v>72</v>
      </c>
      <c r="G1108" s="50" t="s">
        <v>123</v>
      </c>
      <c r="H1108" s="50" t="s">
        <v>124</v>
      </c>
      <c r="I1108" s="50" t="s">
        <v>141</v>
      </c>
      <c r="J1108" s="50" t="s">
        <v>1216</v>
      </c>
      <c r="K1108" s="53">
        <v>5853.98</v>
      </c>
      <c r="L1108" s="50"/>
    </row>
    <row r="1109" spans="1:12" x14ac:dyDescent="0.25">
      <c r="A1109" s="50" t="s">
        <v>1110</v>
      </c>
      <c r="B1109" s="50" t="s">
        <v>2503</v>
      </c>
      <c r="C1109" s="50" t="s">
        <v>2502</v>
      </c>
      <c r="D1109" s="50" t="s">
        <v>37</v>
      </c>
      <c r="E1109" s="51">
        <v>45625</v>
      </c>
      <c r="F1109" s="50" t="s">
        <v>72</v>
      </c>
      <c r="G1109" s="50" t="s">
        <v>123</v>
      </c>
      <c r="H1109" s="50" t="s">
        <v>124</v>
      </c>
      <c r="I1109" s="50" t="s">
        <v>141</v>
      </c>
      <c r="J1109" s="50" t="s">
        <v>1216</v>
      </c>
      <c r="K1109" s="53">
        <v>5853.98</v>
      </c>
      <c r="L1109" s="50"/>
    </row>
    <row r="1110" spans="1:12" x14ac:dyDescent="0.25">
      <c r="A1110" s="50" t="s">
        <v>1110</v>
      </c>
      <c r="B1110" s="50" t="s">
        <v>2504</v>
      </c>
      <c r="C1110" s="50" t="s">
        <v>2502</v>
      </c>
      <c r="D1110" s="50" t="s">
        <v>37</v>
      </c>
      <c r="E1110" s="51">
        <v>45625</v>
      </c>
      <c r="F1110" s="50" t="s">
        <v>72</v>
      </c>
      <c r="G1110" s="50" t="s">
        <v>123</v>
      </c>
      <c r="H1110" s="50" t="s">
        <v>124</v>
      </c>
      <c r="I1110" s="50" t="s">
        <v>141</v>
      </c>
      <c r="J1110" s="50" t="s">
        <v>1216</v>
      </c>
      <c r="K1110" s="53">
        <v>5853.98</v>
      </c>
      <c r="L1110" s="50"/>
    </row>
    <row r="1111" spans="1:12" x14ac:dyDescent="0.25">
      <c r="A1111" s="50" t="s">
        <v>1110</v>
      </c>
      <c r="B1111" s="50" t="s">
        <v>2505</v>
      </c>
      <c r="C1111" s="50" t="s">
        <v>2502</v>
      </c>
      <c r="D1111" s="50" t="s">
        <v>37</v>
      </c>
      <c r="E1111" s="51">
        <v>45625</v>
      </c>
      <c r="F1111" s="50" t="s">
        <v>72</v>
      </c>
      <c r="G1111" s="50" t="s">
        <v>123</v>
      </c>
      <c r="H1111" s="50" t="s">
        <v>124</v>
      </c>
      <c r="I1111" s="50" t="s">
        <v>141</v>
      </c>
      <c r="J1111" s="50" t="s">
        <v>1216</v>
      </c>
      <c r="K1111" s="53">
        <v>5853.98</v>
      </c>
      <c r="L1111" s="50"/>
    </row>
    <row r="1112" spans="1:12" x14ac:dyDescent="0.25">
      <c r="A1112" s="50" t="s">
        <v>1110</v>
      </c>
      <c r="B1112" s="50" t="s">
        <v>2506</v>
      </c>
      <c r="C1112" s="50" t="s">
        <v>2502</v>
      </c>
      <c r="D1112" s="50" t="s">
        <v>37</v>
      </c>
      <c r="E1112" s="51">
        <v>45625</v>
      </c>
      <c r="F1112" s="50" t="s">
        <v>72</v>
      </c>
      <c r="G1112" s="50" t="s">
        <v>123</v>
      </c>
      <c r="H1112" s="50" t="s">
        <v>124</v>
      </c>
      <c r="I1112" s="50" t="s">
        <v>141</v>
      </c>
      <c r="J1112" s="50" t="s">
        <v>1216</v>
      </c>
      <c r="K1112" s="53">
        <v>5853.98</v>
      </c>
      <c r="L1112" s="50"/>
    </row>
    <row r="1113" spans="1:12" x14ac:dyDescent="0.25">
      <c r="A1113" s="50" t="s">
        <v>1110</v>
      </c>
      <c r="B1113" s="50" t="s">
        <v>2507</v>
      </c>
      <c r="C1113" s="50" t="s">
        <v>2502</v>
      </c>
      <c r="D1113" s="50" t="s">
        <v>37</v>
      </c>
      <c r="E1113" s="51">
        <v>45625</v>
      </c>
      <c r="F1113" s="50" t="s">
        <v>72</v>
      </c>
      <c r="G1113" s="50" t="s">
        <v>123</v>
      </c>
      <c r="H1113" s="50" t="s">
        <v>124</v>
      </c>
      <c r="I1113" s="50" t="s">
        <v>141</v>
      </c>
      <c r="J1113" s="50" t="s">
        <v>1216</v>
      </c>
      <c r="K1113" s="53">
        <v>5853.98</v>
      </c>
      <c r="L1113" s="50"/>
    </row>
    <row r="1114" spans="1:12" x14ac:dyDescent="0.25">
      <c r="A1114" s="50" t="s">
        <v>1110</v>
      </c>
      <c r="B1114" s="50" t="s">
        <v>2508</v>
      </c>
      <c r="C1114" s="50" t="s">
        <v>2502</v>
      </c>
      <c r="D1114" s="50" t="s">
        <v>37</v>
      </c>
      <c r="E1114" s="51">
        <v>45625</v>
      </c>
      <c r="F1114" s="50" t="s">
        <v>72</v>
      </c>
      <c r="G1114" s="50" t="s">
        <v>123</v>
      </c>
      <c r="H1114" s="50" t="s">
        <v>124</v>
      </c>
      <c r="I1114" s="50" t="s">
        <v>141</v>
      </c>
      <c r="J1114" s="50" t="s">
        <v>1216</v>
      </c>
      <c r="K1114" s="53">
        <v>5853.98</v>
      </c>
      <c r="L1114" s="50"/>
    </row>
    <row r="1115" spans="1:12" x14ac:dyDescent="0.25">
      <c r="A1115" s="50" t="s">
        <v>1110</v>
      </c>
      <c r="B1115" s="50" t="s">
        <v>2509</v>
      </c>
      <c r="C1115" s="50" t="s">
        <v>2502</v>
      </c>
      <c r="D1115" s="50" t="s">
        <v>37</v>
      </c>
      <c r="E1115" s="51">
        <v>45625</v>
      </c>
      <c r="F1115" s="50" t="s">
        <v>72</v>
      </c>
      <c r="G1115" s="50" t="s">
        <v>123</v>
      </c>
      <c r="H1115" s="50" t="s">
        <v>124</v>
      </c>
      <c r="I1115" s="50" t="s">
        <v>141</v>
      </c>
      <c r="J1115" s="50" t="s">
        <v>1216</v>
      </c>
      <c r="K1115" s="53">
        <v>5853.98</v>
      </c>
      <c r="L1115" s="50"/>
    </row>
    <row r="1116" spans="1:12" x14ac:dyDescent="0.25">
      <c r="A1116" s="50" t="s">
        <v>1110</v>
      </c>
      <c r="B1116" s="50" t="s">
        <v>2510</v>
      </c>
      <c r="C1116" s="50" t="s">
        <v>2511</v>
      </c>
      <c r="D1116" s="50" t="s">
        <v>37</v>
      </c>
      <c r="E1116" s="51">
        <v>45625</v>
      </c>
      <c r="F1116" s="50" t="s">
        <v>72</v>
      </c>
      <c r="G1116" s="50" t="s">
        <v>123</v>
      </c>
      <c r="H1116" s="50" t="s">
        <v>124</v>
      </c>
      <c r="I1116" s="50" t="s">
        <v>141</v>
      </c>
      <c r="J1116" s="50" t="s">
        <v>1216</v>
      </c>
      <c r="K1116" s="53">
        <v>4362.05</v>
      </c>
      <c r="L1116" s="50"/>
    </row>
    <row r="1117" spans="1:12" x14ac:dyDescent="0.25">
      <c r="A1117" s="50" t="s">
        <v>1110</v>
      </c>
      <c r="B1117" s="50" t="s">
        <v>2512</v>
      </c>
      <c r="C1117" s="50" t="s">
        <v>2511</v>
      </c>
      <c r="D1117" s="50" t="s">
        <v>37</v>
      </c>
      <c r="E1117" s="51">
        <v>45625</v>
      </c>
      <c r="F1117" s="50" t="s">
        <v>72</v>
      </c>
      <c r="G1117" s="50" t="s">
        <v>123</v>
      </c>
      <c r="H1117" s="50" t="s">
        <v>124</v>
      </c>
      <c r="I1117" s="50" t="s">
        <v>141</v>
      </c>
      <c r="J1117" s="50" t="s">
        <v>1216</v>
      </c>
      <c r="K1117" s="53">
        <v>4362.05</v>
      </c>
      <c r="L1117" s="50"/>
    </row>
    <row r="1118" spans="1:12" x14ac:dyDescent="0.25">
      <c r="A1118" s="50" t="s">
        <v>1110</v>
      </c>
      <c r="B1118" s="50" t="s">
        <v>2513</v>
      </c>
      <c r="C1118" s="50" t="s">
        <v>2511</v>
      </c>
      <c r="D1118" s="50" t="s">
        <v>37</v>
      </c>
      <c r="E1118" s="51">
        <v>45625</v>
      </c>
      <c r="F1118" s="50" t="s">
        <v>72</v>
      </c>
      <c r="G1118" s="50" t="s">
        <v>123</v>
      </c>
      <c r="H1118" s="50" t="s">
        <v>124</v>
      </c>
      <c r="I1118" s="50" t="s">
        <v>141</v>
      </c>
      <c r="J1118" s="50" t="s">
        <v>1216</v>
      </c>
      <c r="K1118" s="53">
        <v>4362.05</v>
      </c>
      <c r="L1118" s="50"/>
    </row>
    <row r="1119" spans="1:12" x14ac:dyDescent="0.25">
      <c r="A1119" s="50" t="s">
        <v>1110</v>
      </c>
      <c r="B1119" s="50" t="s">
        <v>2514</v>
      </c>
      <c r="C1119" s="50" t="s">
        <v>2511</v>
      </c>
      <c r="D1119" s="50" t="s">
        <v>37</v>
      </c>
      <c r="E1119" s="51">
        <v>45625</v>
      </c>
      <c r="F1119" s="50" t="s">
        <v>72</v>
      </c>
      <c r="G1119" s="50" t="s">
        <v>123</v>
      </c>
      <c r="H1119" s="50" t="s">
        <v>124</v>
      </c>
      <c r="I1119" s="50" t="s">
        <v>141</v>
      </c>
      <c r="J1119" s="50" t="s">
        <v>1216</v>
      </c>
      <c r="K1119" s="53">
        <v>4362.05</v>
      </c>
      <c r="L1119" s="50"/>
    </row>
    <row r="1120" spans="1:12" x14ac:dyDescent="0.25">
      <c r="A1120" s="50" t="s">
        <v>1110</v>
      </c>
      <c r="B1120" s="50" t="s">
        <v>2515</v>
      </c>
      <c r="C1120" s="50" t="s">
        <v>2511</v>
      </c>
      <c r="D1120" s="50" t="s">
        <v>37</v>
      </c>
      <c r="E1120" s="51">
        <v>45625</v>
      </c>
      <c r="F1120" s="50" t="s">
        <v>72</v>
      </c>
      <c r="G1120" s="50" t="s">
        <v>123</v>
      </c>
      <c r="H1120" s="50" t="s">
        <v>124</v>
      </c>
      <c r="I1120" s="50" t="s">
        <v>141</v>
      </c>
      <c r="J1120" s="50" t="s">
        <v>1216</v>
      </c>
      <c r="K1120" s="53">
        <v>4362.05</v>
      </c>
      <c r="L1120" s="50"/>
    </row>
    <row r="1121" spans="1:12" x14ac:dyDescent="0.25">
      <c r="A1121" s="50" t="s">
        <v>1110</v>
      </c>
      <c r="B1121" s="50" t="s">
        <v>2516</v>
      </c>
      <c r="C1121" s="50" t="s">
        <v>2511</v>
      </c>
      <c r="D1121" s="50" t="s">
        <v>37</v>
      </c>
      <c r="E1121" s="51">
        <v>45625</v>
      </c>
      <c r="F1121" s="50" t="s">
        <v>72</v>
      </c>
      <c r="G1121" s="50" t="s">
        <v>123</v>
      </c>
      <c r="H1121" s="50" t="s">
        <v>124</v>
      </c>
      <c r="I1121" s="50" t="s">
        <v>141</v>
      </c>
      <c r="J1121" s="50" t="s">
        <v>1216</v>
      </c>
      <c r="K1121" s="53">
        <v>4362.05</v>
      </c>
      <c r="L1121" s="50"/>
    </row>
    <row r="1122" spans="1:12" x14ac:dyDescent="0.25">
      <c r="A1122" s="50" t="s">
        <v>1110</v>
      </c>
      <c r="B1122" s="50" t="s">
        <v>2517</v>
      </c>
      <c r="C1122" s="50" t="s">
        <v>2511</v>
      </c>
      <c r="D1122" s="50" t="s">
        <v>37</v>
      </c>
      <c r="E1122" s="51">
        <v>45625</v>
      </c>
      <c r="F1122" s="50" t="s">
        <v>72</v>
      </c>
      <c r="G1122" s="50" t="s">
        <v>123</v>
      </c>
      <c r="H1122" s="50" t="s">
        <v>124</v>
      </c>
      <c r="I1122" s="50" t="s">
        <v>141</v>
      </c>
      <c r="J1122" s="50" t="s">
        <v>1216</v>
      </c>
      <c r="K1122" s="53">
        <v>4362.05</v>
      </c>
      <c r="L1122" s="50"/>
    </row>
    <row r="1123" spans="1:12" x14ac:dyDescent="0.25">
      <c r="A1123" s="50" t="s">
        <v>1110</v>
      </c>
      <c r="B1123" s="50" t="s">
        <v>2518</v>
      </c>
      <c r="C1123" s="50" t="s">
        <v>2511</v>
      </c>
      <c r="D1123" s="50" t="s">
        <v>37</v>
      </c>
      <c r="E1123" s="51">
        <v>45625</v>
      </c>
      <c r="F1123" s="50" t="s">
        <v>72</v>
      </c>
      <c r="G1123" s="50" t="s">
        <v>123</v>
      </c>
      <c r="H1123" s="50" t="s">
        <v>124</v>
      </c>
      <c r="I1123" s="50" t="s">
        <v>141</v>
      </c>
      <c r="J1123" s="50" t="s">
        <v>1216</v>
      </c>
      <c r="K1123" s="53">
        <v>4362.05</v>
      </c>
      <c r="L1123" s="50"/>
    </row>
    <row r="1124" spans="1:12" x14ac:dyDescent="0.25">
      <c r="A1124" s="50" t="s">
        <v>1110</v>
      </c>
      <c r="B1124" s="50" t="s">
        <v>2519</v>
      </c>
      <c r="C1124" s="50" t="s">
        <v>2511</v>
      </c>
      <c r="D1124" s="50" t="s">
        <v>37</v>
      </c>
      <c r="E1124" s="51">
        <v>45625</v>
      </c>
      <c r="F1124" s="50" t="s">
        <v>72</v>
      </c>
      <c r="G1124" s="50" t="s">
        <v>123</v>
      </c>
      <c r="H1124" s="50" t="s">
        <v>124</v>
      </c>
      <c r="I1124" s="50" t="s">
        <v>141</v>
      </c>
      <c r="J1124" s="50" t="s">
        <v>1216</v>
      </c>
      <c r="K1124" s="53">
        <v>4362.05</v>
      </c>
      <c r="L1124" s="50"/>
    </row>
    <row r="1125" spans="1:12" x14ac:dyDescent="0.25">
      <c r="A1125" s="50" t="s">
        <v>1110</v>
      </c>
      <c r="B1125" s="50" t="s">
        <v>2520</v>
      </c>
      <c r="C1125" s="50" t="s">
        <v>2521</v>
      </c>
      <c r="D1125" s="50" t="s">
        <v>37</v>
      </c>
      <c r="E1125" s="51">
        <v>45625</v>
      </c>
      <c r="F1125" s="50" t="s">
        <v>72</v>
      </c>
      <c r="G1125" s="50" t="s">
        <v>123</v>
      </c>
      <c r="H1125" s="50" t="s">
        <v>124</v>
      </c>
      <c r="I1125" s="50" t="s">
        <v>141</v>
      </c>
      <c r="J1125" s="50" t="s">
        <v>1216</v>
      </c>
      <c r="K1125" s="53">
        <v>3735.27</v>
      </c>
      <c r="L1125" s="50"/>
    </row>
    <row r="1126" spans="1:12" x14ac:dyDescent="0.25">
      <c r="A1126" s="50" t="s">
        <v>1110</v>
      </c>
      <c r="B1126" s="50" t="s">
        <v>2522</v>
      </c>
      <c r="C1126" s="50" t="s">
        <v>2521</v>
      </c>
      <c r="D1126" s="50" t="s">
        <v>37</v>
      </c>
      <c r="E1126" s="51">
        <v>45625</v>
      </c>
      <c r="F1126" s="50" t="s">
        <v>72</v>
      </c>
      <c r="G1126" s="50" t="s">
        <v>123</v>
      </c>
      <c r="H1126" s="50" t="s">
        <v>124</v>
      </c>
      <c r="I1126" s="50" t="s">
        <v>141</v>
      </c>
      <c r="J1126" s="50" t="s">
        <v>1216</v>
      </c>
      <c r="K1126" s="53">
        <v>3735.27</v>
      </c>
      <c r="L1126" s="50"/>
    </row>
    <row r="1127" spans="1:12" x14ac:dyDescent="0.25">
      <c r="A1127" s="50" t="s">
        <v>1110</v>
      </c>
      <c r="B1127" s="50" t="s">
        <v>2523</v>
      </c>
      <c r="C1127" s="50" t="s">
        <v>2521</v>
      </c>
      <c r="D1127" s="50" t="s">
        <v>37</v>
      </c>
      <c r="E1127" s="51">
        <v>45625</v>
      </c>
      <c r="F1127" s="50" t="s">
        <v>72</v>
      </c>
      <c r="G1127" s="50" t="s">
        <v>123</v>
      </c>
      <c r="H1127" s="50" t="s">
        <v>124</v>
      </c>
      <c r="I1127" s="50" t="s">
        <v>141</v>
      </c>
      <c r="J1127" s="50" t="s">
        <v>1216</v>
      </c>
      <c r="K1127" s="53">
        <v>3735.27</v>
      </c>
      <c r="L1127" s="50"/>
    </row>
    <row r="1128" spans="1:12" x14ac:dyDescent="0.25">
      <c r="A1128" s="50" t="s">
        <v>1110</v>
      </c>
      <c r="B1128" s="50" t="s">
        <v>2524</v>
      </c>
      <c r="C1128" s="50" t="s">
        <v>2521</v>
      </c>
      <c r="D1128" s="50" t="s">
        <v>37</v>
      </c>
      <c r="E1128" s="51">
        <v>45625</v>
      </c>
      <c r="F1128" s="50" t="s">
        <v>72</v>
      </c>
      <c r="G1128" s="50" t="s">
        <v>123</v>
      </c>
      <c r="H1128" s="50" t="s">
        <v>124</v>
      </c>
      <c r="I1128" s="50" t="s">
        <v>141</v>
      </c>
      <c r="J1128" s="50" t="s">
        <v>1216</v>
      </c>
      <c r="K1128" s="53">
        <v>3735.27</v>
      </c>
      <c r="L1128" s="50"/>
    </row>
    <row r="1129" spans="1:12" x14ac:dyDescent="0.25">
      <c r="A1129" s="50" t="s">
        <v>1110</v>
      </c>
      <c r="B1129" s="50" t="s">
        <v>2525</v>
      </c>
      <c r="C1129" s="50" t="s">
        <v>2521</v>
      </c>
      <c r="D1129" s="50" t="s">
        <v>37</v>
      </c>
      <c r="E1129" s="51">
        <v>45625</v>
      </c>
      <c r="F1129" s="50" t="s">
        <v>72</v>
      </c>
      <c r="G1129" s="50" t="s">
        <v>123</v>
      </c>
      <c r="H1129" s="50" t="s">
        <v>124</v>
      </c>
      <c r="I1129" s="50" t="s">
        <v>141</v>
      </c>
      <c r="J1129" s="50" t="s">
        <v>1216</v>
      </c>
      <c r="K1129" s="53">
        <v>3735.27</v>
      </c>
      <c r="L1129" s="50"/>
    </row>
    <row r="1130" spans="1:12" x14ac:dyDescent="0.25">
      <c r="A1130" s="50" t="s">
        <v>1110</v>
      </c>
      <c r="B1130" s="50" t="s">
        <v>2526</v>
      </c>
      <c r="C1130" s="50" t="s">
        <v>2521</v>
      </c>
      <c r="D1130" s="50" t="s">
        <v>37</v>
      </c>
      <c r="E1130" s="51">
        <v>45625</v>
      </c>
      <c r="F1130" s="50" t="s">
        <v>72</v>
      </c>
      <c r="G1130" s="50" t="s">
        <v>123</v>
      </c>
      <c r="H1130" s="50" t="s">
        <v>124</v>
      </c>
      <c r="I1130" s="50" t="s">
        <v>141</v>
      </c>
      <c r="J1130" s="50" t="s">
        <v>1216</v>
      </c>
      <c r="K1130" s="53">
        <v>3735.27</v>
      </c>
      <c r="L1130" s="50"/>
    </row>
    <row r="1131" spans="1:12" x14ac:dyDescent="0.25">
      <c r="A1131" s="50" t="s">
        <v>1110</v>
      </c>
      <c r="B1131" s="50" t="s">
        <v>2527</v>
      </c>
      <c r="C1131" s="50" t="s">
        <v>2521</v>
      </c>
      <c r="D1131" s="50" t="s">
        <v>37</v>
      </c>
      <c r="E1131" s="51">
        <v>45625</v>
      </c>
      <c r="F1131" s="50" t="s">
        <v>72</v>
      </c>
      <c r="G1131" s="50" t="s">
        <v>123</v>
      </c>
      <c r="H1131" s="50" t="s">
        <v>124</v>
      </c>
      <c r="I1131" s="50" t="s">
        <v>141</v>
      </c>
      <c r="J1131" s="50" t="s">
        <v>1216</v>
      </c>
      <c r="K1131" s="53">
        <v>3735.27</v>
      </c>
      <c r="L1131" s="50"/>
    </row>
    <row r="1132" spans="1:12" x14ac:dyDescent="0.25">
      <c r="A1132" s="50" t="s">
        <v>1110</v>
      </c>
      <c r="B1132" s="50" t="s">
        <v>2528</v>
      </c>
      <c r="C1132" s="50" t="s">
        <v>2521</v>
      </c>
      <c r="D1132" s="50" t="s">
        <v>37</v>
      </c>
      <c r="E1132" s="51">
        <v>45625</v>
      </c>
      <c r="F1132" s="50" t="s">
        <v>72</v>
      </c>
      <c r="G1132" s="50" t="s">
        <v>123</v>
      </c>
      <c r="H1132" s="50" t="s">
        <v>124</v>
      </c>
      <c r="I1132" s="50" t="s">
        <v>141</v>
      </c>
      <c r="J1132" s="50" t="s">
        <v>1216</v>
      </c>
      <c r="K1132" s="53">
        <v>3735.27</v>
      </c>
      <c r="L1132" s="50"/>
    </row>
    <row r="1133" spans="1:12" x14ac:dyDescent="0.25">
      <c r="A1133" s="50" t="s">
        <v>1110</v>
      </c>
      <c r="B1133" s="50" t="s">
        <v>2529</v>
      </c>
      <c r="C1133" s="50" t="s">
        <v>2521</v>
      </c>
      <c r="D1133" s="50" t="s">
        <v>37</v>
      </c>
      <c r="E1133" s="51">
        <v>45625</v>
      </c>
      <c r="F1133" s="50" t="s">
        <v>72</v>
      </c>
      <c r="G1133" s="50" t="s">
        <v>123</v>
      </c>
      <c r="H1133" s="50" t="s">
        <v>124</v>
      </c>
      <c r="I1133" s="50" t="s">
        <v>141</v>
      </c>
      <c r="J1133" s="50" t="s">
        <v>1216</v>
      </c>
      <c r="K1133" s="53">
        <v>3735.27</v>
      </c>
      <c r="L1133" s="50"/>
    </row>
    <row r="1134" spans="1:12" x14ac:dyDescent="0.25">
      <c r="A1134" s="50" t="s">
        <v>1110</v>
      </c>
      <c r="B1134" s="50" t="s">
        <v>2530</v>
      </c>
      <c r="C1134" s="50" t="s">
        <v>2521</v>
      </c>
      <c r="D1134" s="50" t="s">
        <v>37</v>
      </c>
      <c r="E1134" s="51">
        <v>45625</v>
      </c>
      <c r="F1134" s="50" t="s">
        <v>72</v>
      </c>
      <c r="G1134" s="50" t="s">
        <v>123</v>
      </c>
      <c r="H1134" s="50" t="s">
        <v>124</v>
      </c>
      <c r="I1134" s="50" t="s">
        <v>141</v>
      </c>
      <c r="J1134" s="50" t="s">
        <v>1216</v>
      </c>
      <c r="K1134" s="53">
        <v>3735.27</v>
      </c>
      <c r="L1134" s="50"/>
    </row>
    <row r="1135" spans="1:12" x14ac:dyDescent="0.25">
      <c r="A1135" s="50" t="s">
        <v>1110</v>
      </c>
      <c r="B1135" s="50" t="s">
        <v>2531</v>
      </c>
      <c r="C1135" s="50" t="s">
        <v>2521</v>
      </c>
      <c r="D1135" s="50" t="s">
        <v>37</v>
      </c>
      <c r="E1135" s="51">
        <v>45625</v>
      </c>
      <c r="F1135" s="50" t="s">
        <v>72</v>
      </c>
      <c r="G1135" s="50" t="s">
        <v>123</v>
      </c>
      <c r="H1135" s="50" t="s">
        <v>124</v>
      </c>
      <c r="I1135" s="50" t="s">
        <v>141</v>
      </c>
      <c r="J1135" s="50" t="s">
        <v>1216</v>
      </c>
      <c r="K1135" s="53">
        <v>3735.27</v>
      </c>
      <c r="L1135" s="50"/>
    </row>
    <row r="1136" spans="1:12" x14ac:dyDescent="0.25">
      <c r="A1136" s="50" t="s">
        <v>1110</v>
      </c>
      <c r="B1136" s="50" t="s">
        <v>2532</v>
      </c>
      <c r="C1136" s="50" t="s">
        <v>2521</v>
      </c>
      <c r="D1136" s="50" t="s">
        <v>37</v>
      </c>
      <c r="E1136" s="51">
        <v>45625</v>
      </c>
      <c r="F1136" s="50" t="s">
        <v>72</v>
      </c>
      <c r="G1136" s="50" t="s">
        <v>123</v>
      </c>
      <c r="H1136" s="50" t="s">
        <v>124</v>
      </c>
      <c r="I1136" s="50" t="s">
        <v>141</v>
      </c>
      <c r="J1136" s="50" t="s">
        <v>1216</v>
      </c>
      <c r="K1136" s="53">
        <v>3735.27</v>
      </c>
      <c r="L1136" s="50"/>
    </row>
    <row r="1137" spans="1:12" x14ac:dyDescent="0.25">
      <c r="A1137" s="50" t="s">
        <v>1110</v>
      </c>
      <c r="B1137" s="50" t="s">
        <v>2533</v>
      </c>
      <c r="C1137" s="50" t="s">
        <v>2521</v>
      </c>
      <c r="D1137" s="50" t="s">
        <v>37</v>
      </c>
      <c r="E1137" s="51">
        <v>45625</v>
      </c>
      <c r="F1137" s="50" t="s">
        <v>72</v>
      </c>
      <c r="G1137" s="50" t="s">
        <v>123</v>
      </c>
      <c r="H1137" s="50" t="s">
        <v>124</v>
      </c>
      <c r="I1137" s="50" t="s">
        <v>141</v>
      </c>
      <c r="J1137" s="50" t="s">
        <v>1216</v>
      </c>
      <c r="K1137" s="53">
        <v>3735.27</v>
      </c>
      <c r="L1137" s="50"/>
    </row>
    <row r="1138" spans="1:12" x14ac:dyDescent="0.25">
      <c r="A1138" s="50" t="s">
        <v>1110</v>
      </c>
      <c r="B1138" s="50" t="s">
        <v>2534</v>
      </c>
      <c r="C1138" s="50" t="s">
        <v>2521</v>
      </c>
      <c r="D1138" s="50" t="s">
        <v>37</v>
      </c>
      <c r="E1138" s="51">
        <v>45625</v>
      </c>
      <c r="F1138" s="50" t="s">
        <v>72</v>
      </c>
      <c r="G1138" s="50" t="s">
        <v>123</v>
      </c>
      <c r="H1138" s="50" t="s">
        <v>124</v>
      </c>
      <c r="I1138" s="50" t="s">
        <v>141</v>
      </c>
      <c r="J1138" s="50" t="s">
        <v>1216</v>
      </c>
      <c r="K1138" s="53">
        <v>3735.27</v>
      </c>
      <c r="L1138" s="50"/>
    </row>
    <row r="1139" spans="1:12" x14ac:dyDescent="0.25">
      <c r="A1139" s="50" t="s">
        <v>1110</v>
      </c>
      <c r="B1139" s="50" t="s">
        <v>2535</v>
      </c>
      <c r="C1139" s="50" t="s">
        <v>2536</v>
      </c>
      <c r="D1139" s="50" t="s">
        <v>37</v>
      </c>
      <c r="E1139" s="51">
        <v>45625</v>
      </c>
      <c r="F1139" s="50" t="s">
        <v>72</v>
      </c>
      <c r="G1139" s="50" t="s">
        <v>123</v>
      </c>
      <c r="H1139" s="50" t="s">
        <v>124</v>
      </c>
      <c r="I1139" s="50" t="s">
        <v>141</v>
      </c>
      <c r="J1139" s="50" t="s">
        <v>1216</v>
      </c>
      <c r="K1139" s="53">
        <v>3735.27</v>
      </c>
      <c r="L1139" s="50"/>
    </row>
    <row r="1140" spans="1:12" x14ac:dyDescent="0.25">
      <c r="A1140" s="50" t="s">
        <v>1110</v>
      </c>
      <c r="B1140" s="50" t="s">
        <v>2537</v>
      </c>
      <c r="C1140" s="50" t="s">
        <v>2536</v>
      </c>
      <c r="D1140" s="50" t="s">
        <v>37</v>
      </c>
      <c r="E1140" s="51">
        <v>45625</v>
      </c>
      <c r="F1140" s="50" t="s">
        <v>72</v>
      </c>
      <c r="G1140" s="50" t="s">
        <v>123</v>
      </c>
      <c r="H1140" s="50" t="s">
        <v>124</v>
      </c>
      <c r="I1140" s="50" t="s">
        <v>141</v>
      </c>
      <c r="J1140" s="50" t="s">
        <v>1216</v>
      </c>
      <c r="K1140" s="53">
        <v>3735.27</v>
      </c>
      <c r="L1140" s="50"/>
    </row>
    <row r="1141" spans="1:12" x14ac:dyDescent="0.25">
      <c r="A1141" s="50" t="s">
        <v>1110</v>
      </c>
      <c r="B1141" s="50" t="s">
        <v>2538</v>
      </c>
      <c r="C1141" s="50" t="s">
        <v>2536</v>
      </c>
      <c r="D1141" s="50" t="s">
        <v>37</v>
      </c>
      <c r="E1141" s="51">
        <v>45625</v>
      </c>
      <c r="F1141" s="50" t="s">
        <v>72</v>
      </c>
      <c r="G1141" s="50" t="s">
        <v>123</v>
      </c>
      <c r="H1141" s="50" t="s">
        <v>124</v>
      </c>
      <c r="I1141" s="50" t="s">
        <v>141</v>
      </c>
      <c r="J1141" s="50" t="s">
        <v>1216</v>
      </c>
      <c r="K1141" s="53">
        <v>3735.27</v>
      </c>
      <c r="L1141" s="50"/>
    </row>
    <row r="1142" spans="1:12" x14ac:dyDescent="0.25">
      <c r="A1142" s="50" t="s">
        <v>1110</v>
      </c>
      <c r="B1142" s="50" t="s">
        <v>2539</v>
      </c>
      <c r="C1142" s="50" t="s">
        <v>2536</v>
      </c>
      <c r="D1142" s="50" t="s">
        <v>37</v>
      </c>
      <c r="E1142" s="51">
        <v>45625</v>
      </c>
      <c r="F1142" s="50" t="s">
        <v>72</v>
      </c>
      <c r="G1142" s="50" t="s">
        <v>123</v>
      </c>
      <c r="H1142" s="50" t="s">
        <v>124</v>
      </c>
      <c r="I1142" s="50" t="s">
        <v>141</v>
      </c>
      <c r="J1142" s="50" t="s">
        <v>1216</v>
      </c>
      <c r="K1142" s="53">
        <v>3735.27</v>
      </c>
      <c r="L1142" s="50"/>
    </row>
    <row r="1143" spans="1:12" x14ac:dyDescent="0.25">
      <c r="A1143" s="50" t="s">
        <v>1110</v>
      </c>
      <c r="B1143" s="50" t="s">
        <v>2540</v>
      </c>
      <c r="C1143" s="50" t="s">
        <v>2536</v>
      </c>
      <c r="D1143" s="50" t="s">
        <v>37</v>
      </c>
      <c r="E1143" s="51">
        <v>45625</v>
      </c>
      <c r="F1143" s="50" t="s">
        <v>72</v>
      </c>
      <c r="G1143" s="50" t="s">
        <v>123</v>
      </c>
      <c r="H1143" s="50" t="s">
        <v>124</v>
      </c>
      <c r="I1143" s="50" t="s">
        <v>141</v>
      </c>
      <c r="J1143" s="50" t="s">
        <v>1216</v>
      </c>
      <c r="K1143" s="53">
        <v>3735.27</v>
      </c>
      <c r="L1143" s="50"/>
    </row>
    <row r="1144" spans="1:12" x14ac:dyDescent="0.25">
      <c r="A1144" s="50" t="s">
        <v>1110</v>
      </c>
      <c r="B1144" s="50" t="s">
        <v>2541</v>
      </c>
      <c r="C1144" s="50" t="s">
        <v>2536</v>
      </c>
      <c r="D1144" s="50" t="s">
        <v>37</v>
      </c>
      <c r="E1144" s="51">
        <v>45625</v>
      </c>
      <c r="F1144" s="50" t="s">
        <v>72</v>
      </c>
      <c r="G1144" s="50" t="s">
        <v>123</v>
      </c>
      <c r="H1144" s="50" t="s">
        <v>124</v>
      </c>
      <c r="I1144" s="50" t="s">
        <v>141</v>
      </c>
      <c r="J1144" s="50" t="s">
        <v>1216</v>
      </c>
      <c r="K1144" s="53">
        <v>3735.27</v>
      </c>
      <c r="L1144" s="50"/>
    </row>
    <row r="1145" spans="1:12" x14ac:dyDescent="0.25">
      <c r="A1145" s="50" t="s">
        <v>1110</v>
      </c>
      <c r="B1145" s="50" t="s">
        <v>2542</v>
      </c>
      <c r="C1145" s="50" t="s">
        <v>2536</v>
      </c>
      <c r="D1145" s="50" t="s">
        <v>37</v>
      </c>
      <c r="E1145" s="51">
        <v>45625</v>
      </c>
      <c r="F1145" s="50" t="s">
        <v>72</v>
      </c>
      <c r="G1145" s="50" t="s">
        <v>123</v>
      </c>
      <c r="H1145" s="50" t="s">
        <v>124</v>
      </c>
      <c r="I1145" s="50" t="s">
        <v>141</v>
      </c>
      <c r="J1145" s="50" t="s">
        <v>1216</v>
      </c>
      <c r="K1145" s="53">
        <v>3735.27</v>
      </c>
      <c r="L1145" s="50"/>
    </row>
    <row r="1146" spans="1:12" x14ac:dyDescent="0.25">
      <c r="A1146" s="50" t="s">
        <v>1110</v>
      </c>
      <c r="B1146" s="50" t="s">
        <v>2543</v>
      </c>
      <c r="C1146" s="50" t="s">
        <v>2536</v>
      </c>
      <c r="D1146" s="50" t="s">
        <v>37</v>
      </c>
      <c r="E1146" s="51">
        <v>45625</v>
      </c>
      <c r="F1146" s="50" t="s">
        <v>72</v>
      </c>
      <c r="G1146" s="50" t="s">
        <v>123</v>
      </c>
      <c r="H1146" s="50" t="s">
        <v>124</v>
      </c>
      <c r="I1146" s="50" t="s">
        <v>141</v>
      </c>
      <c r="J1146" s="50" t="s">
        <v>1216</v>
      </c>
      <c r="K1146" s="53">
        <v>3735.27</v>
      </c>
      <c r="L1146" s="50"/>
    </row>
    <row r="1147" spans="1:12" x14ac:dyDescent="0.25">
      <c r="A1147" s="50" t="s">
        <v>1110</v>
      </c>
      <c r="B1147" s="50" t="s">
        <v>2544</v>
      </c>
      <c r="C1147" s="50" t="s">
        <v>2536</v>
      </c>
      <c r="D1147" s="50" t="s">
        <v>37</v>
      </c>
      <c r="E1147" s="51">
        <v>45625</v>
      </c>
      <c r="F1147" s="50" t="s">
        <v>72</v>
      </c>
      <c r="G1147" s="50" t="s">
        <v>123</v>
      </c>
      <c r="H1147" s="50" t="s">
        <v>124</v>
      </c>
      <c r="I1147" s="50" t="s">
        <v>141</v>
      </c>
      <c r="J1147" s="50" t="s">
        <v>1216</v>
      </c>
      <c r="K1147" s="53">
        <v>3735.27</v>
      </c>
      <c r="L1147" s="50"/>
    </row>
    <row r="1148" spans="1:12" x14ac:dyDescent="0.25">
      <c r="A1148" s="50" t="s">
        <v>1110</v>
      </c>
      <c r="B1148" s="50" t="s">
        <v>2545</v>
      </c>
      <c r="C1148" s="50" t="s">
        <v>2536</v>
      </c>
      <c r="D1148" s="50" t="s">
        <v>37</v>
      </c>
      <c r="E1148" s="51">
        <v>45625</v>
      </c>
      <c r="F1148" s="50" t="s">
        <v>72</v>
      </c>
      <c r="G1148" s="50" t="s">
        <v>123</v>
      </c>
      <c r="H1148" s="50" t="s">
        <v>124</v>
      </c>
      <c r="I1148" s="50" t="s">
        <v>141</v>
      </c>
      <c r="J1148" s="50" t="s">
        <v>1216</v>
      </c>
      <c r="K1148" s="53">
        <v>3735.27</v>
      </c>
      <c r="L1148" s="50"/>
    </row>
    <row r="1149" spans="1:12" x14ac:dyDescent="0.25">
      <c r="A1149" s="50" t="s">
        <v>1110</v>
      </c>
      <c r="B1149" s="50" t="s">
        <v>2546</v>
      </c>
      <c r="C1149" s="50" t="s">
        <v>2536</v>
      </c>
      <c r="D1149" s="50" t="s">
        <v>37</v>
      </c>
      <c r="E1149" s="51">
        <v>45625</v>
      </c>
      <c r="F1149" s="50" t="s">
        <v>72</v>
      </c>
      <c r="G1149" s="50" t="s">
        <v>123</v>
      </c>
      <c r="H1149" s="50" t="s">
        <v>124</v>
      </c>
      <c r="I1149" s="50" t="s">
        <v>141</v>
      </c>
      <c r="J1149" s="50" t="s">
        <v>1216</v>
      </c>
      <c r="K1149" s="53">
        <v>3735.27</v>
      </c>
      <c r="L1149" s="50"/>
    </row>
    <row r="1150" spans="1:12" x14ac:dyDescent="0.25">
      <c r="A1150" s="50" t="s">
        <v>1110</v>
      </c>
      <c r="B1150" s="50" t="s">
        <v>2547</v>
      </c>
      <c r="C1150" s="50" t="s">
        <v>2536</v>
      </c>
      <c r="D1150" s="50" t="s">
        <v>37</v>
      </c>
      <c r="E1150" s="51">
        <v>45625</v>
      </c>
      <c r="F1150" s="50" t="s">
        <v>72</v>
      </c>
      <c r="G1150" s="50" t="s">
        <v>123</v>
      </c>
      <c r="H1150" s="50" t="s">
        <v>124</v>
      </c>
      <c r="I1150" s="50" t="s">
        <v>141</v>
      </c>
      <c r="J1150" s="50" t="s">
        <v>1216</v>
      </c>
      <c r="K1150" s="53">
        <v>3735.27</v>
      </c>
      <c r="L1150" s="50"/>
    </row>
    <row r="1151" spans="1:12" x14ac:dyDescent="0.25">
      <c r="A1151" s="50" t="s">
        <v>1110</v>
      </c>
      <c r="B1151" s="50" t="s">
        <v>2548</v>
      </c>
      <c r="C1151" s="50" t="s">
        <v>2536</v>
      </c>
      <c r="D1151" s="50" t="s">
        <v>37</v>
      </c>
      <c r="E1151" s="51">
        <v>45625</v>
      </c>
      <c r="F1151" s="50" t="s">
        <v>72</v>
      </c>
      <c r="G1151" s="50" t="s">
        <v>123</v>
      </c>
      <c r="H1151" s="50" t="s">
        <v>124</v>
      </c>
      <c r="I1151" s="50" t="s">
        <v>141</v>
      </c>
      <c r="J1151" s="50" t="s">
        <v>1216</v>
      </c>
      <c r="K1151" s="53">
        <v>3735.27</v>
      </c>
      <c r="L1151" s="50"/>
    </row>
    <row r="1152" spans="1:12" x14ac:dyDescent="0.25">
      <c r="A1152" s="50" t="s">
        <v>1110</v>
      </c>
      <c r="B1152" s="50" t="s">
        <v>2549</v>
      </c>
      <c r="C1152" s="50" t="s">
        <v>2536</v>
      </c>
      <c r="D1152" s="50" t="s">
        <v>37</v>
      </c>
      <c r="E1152" s="51">
        <v>45625</v>
      </c>
      <c r="F1152" s="50" t="s">
        <v>72</v>
      </c>
      <c r="G1152" s="50" t="s">
        <v>123</v>
      </c>
      <c r="H1152" s="50" t="s">
        <v>124</v>
      </c>
      <c r="I1152" s="50" t="s">
        <v>141</v>
      </c>
      <c r="J1152" s="50" t="s">
        <v>1216</v>
      </c>
      <c r="K1152" s="53">
        <v>3735.27</v>
      </c>
      <c r="L1152" s="50"/>
    </row>
    <row r="1153" spans="1:12" x14ac:dyDescent="0.25">
      <c r="A1153" s="50" t="s">
        <v>1110</v>
      </c>
      <c r="B1153" s="50" t="s">
        <v>2550</v>
      </c>
      <c r="C1153" s="50" t="s">
        <v>2536</v>
      </c>
      <c r="D1153" s="50" t="s">
        <v>37</v>
      </c>
      <c r="E1153" s="51">
        <v>45625</v>
      </c>
      <c r="F1153" s="50" t="s">
        <v>72</v>
      </c>
      <c r="G1153" s="50" t="s">
        <v>123</v>
      </c>
      <c r="H1153" s="50" t="s">
        <v>124</v>
      </c>
      <c r="I1153" s="50" t="s">
        <v>141</v>
      </c>
      <c r="J1153" s="50" t="s">
        <v>1216</v>
      </c>
      <c r="K1153" s="53">
        <v>3735.27</v>
      </c>
      <c r="L1153" s="50"/>
    </row>
    <row r="1154" spans="1:12" x14ac:dyDescent="0.25">
      <c r="A1154" s="50" t="s">
        <v>1110</v>
      </c>
      <c r="B1154" s="50" t="s">
        <v>2551</v>
      </c>
      <c r="C1154" s="50" t="s">
        <v>2536</v>
      </c>
      <c r="D1154" s="50" t="s">
        <v>37</v>
      </c>
      <c r="E1154" s="51">
        <v>45625</v>
      </c>
      <c r="F1154" s="50" t="s">
        <v>72</v>
      </c>
      <c r="G1154" s="50" t="s">
        <v>123</v>
      </c>
      <c r="H1154" s="50" t="s">
        <v>124</v>
      </c>
      <c r="I1154" s="50" t="s">
        <v>141</v>
      </c>
      <c r="J1154" s="50" t="s">
        <v>1216</v>
      </c>
      <c r="K1154" s="53">
        <v>3735.27</v>
      </c>
      <c r="L1154" s="50"/>
    </row>
    <row r="1155" spans="1:12" x14ac:dyDescent="0.25">
      <c r="A1155" s="50" t="s">
        <v>1110</v>
      </c>
      <c r="B1155" s="50" t="s">
        <v>2552</v>
      </c>
      <c r="C1155" s="50" t="s">
        <v>2536</v>
      </c>
      <c r="D1155" s="50" t="s">
        <v>37</v>
      </c>
      <c r="E1155" s="51">
        <v>45625</v>
      </c>
      <c r="F1155" s="50" t="s">
        <v>72</v>
      </c>
      <c r="G1155" s="50" t="s">
        <v>123</v>
      </c>
      <c r="H1155" s="50" t="s">
        <v>124</v>
      </c>
      <c r="I1155" s="50" t="s">
        <v>141</v>
      </c>
      <c r="J1155" s="50" t="s">
        <v>1216</v>
      </c>
      <c r="K1155" s="53">
        <v>3735.27</v>
      </c>
      <c r="L1155" s="50"/>
    </row>
    <row r="1156" spans="1:12" x14ac:dyDescent="0.25">
      <c r="A1156" s="50" t="s">
        <v>1110</v>
      </c>
      <c r="B1156" s="50" t="s">
        <v>2553</v>
      </c>
      <c r="C1156" s="50" t="s">
        <v>2536</v>
      </c>
      <c r="D1156" s="50" t="s">
        <v>37</v>
      </c>
      <c r="E1156" s="51">
        <v>45625</v>
      </c>
      <c r="F1156" s="50" t="s">
        <v>72</v>
      </c>
      <c r="G1156" s="50" t="s">
        <v>123</v>
      </c>
      <c r="H1156" s="50" t="s">
        <v>124</v>
      </c>
      <c r="I1156" s="50" t="s">
        <v>141</v>
      </c>
      <c r="J1156" s="50" t="s">
        <v>1216</v>
      </c>
      <c r="K1156" s="53">
        <v>3735.27</v>
      </c>
      <c r="L1156" s="50"/>
    </row>
    <row r="1157" spans="1:12" x14ac:dyDescent="0.25">
      <c r="A1157" s="50" t="s">
        <v>1110</v>
      </c>
      <c r="B1157" s="50" t="s">
        <v>2554</v>
      </c>
      <c r="C1157" s="50" t="s">
        <v>2536</v>
      </c>
      <c r="D1157" s="50" t="s">
        <v>37</v>
      </c>
      <c r="E1157" s="51">
        <v>45625</v>
      </c>
      <c r="F1157" s="50" t="s">
        <v>72</v>
      </c>
      <c r="G1157" s="50" t="s">
        <v>123</v>
      </c>
      <c r="H1157" s="50" t="s">
        <v>124</v>
      </c>
      <c r="I1157" s="50" t="s">
        <v>141</v>
      </c>
      <c r="J1157" s="50" t="s">
        <v>1216</v>
      </c>
      <c r="K1157" s="53">
        <v>3735.27</v>
      </c>
      <c r="L1157" s="50"/>
    </row>
    <row r="1158" spans="1:12" x14ac:dyDescent="0.25">
      <c r="A1158" s="50" t="s">
        <v>1110</v>
      </c>
      <c r="B1158" s="50" t="s">
        <v>2555</v>
      </c>
      <c r="C1158" s="50" t="s">
        <v>2536</v>
      </c>
      <c r="D1158" s="50" t="s">
        <v>37</v>
      </c>
      <c r="E1158" s="51">
        <v>45625</v>
      </c>
      <c r="F1158" s="50" t="s">
        <v>72</v>
      </c>
      <c r="G1158" s="50" t="s">
        <v>123</v>
      </c>
      <c r="H1158" s="50" t="s">
        <v>124</v>
      </c>
      <c r="I1158" s="50" t="s">
        <v>141</v>
      </c>
      <c r="J1158" s="50" t="s">
        <v>1216</v>
      </c>
      <c r="K1158" s="53">
        <v>3735.27</v>
      </c>
      <c r="L1158" s="50"/>
    </row>
    <row r="1159" spans="1:12" x14ac:dyDescent="0.25">
      <c r="A1159" s="50" t="s">
        <v>1110</v>
      </c>
      <c r="B1159" s="50" t="s">
        <v>2556</v>
      </c>
      <c r="C1159" s="50" t="s">
        <v>2536</v>
      </c>
      <c r="D1159" s="50" t="s">
        <v>37</v>
      </c>
      <c r="E1159" s="51">
        <v>45625</v>
      </c>
      <c r="F1159" s="50" t="s">
        <v>72</v>
      </c>
      <c r="G1159" s="50" t="s">
        <v>123</v>
      </c>
      <c r="H1159" s="50" t="s">
        <v>124</v>
      </c>
      <c r="I1159" s="50" t="s">
        <v>141</v>
      </c>
      <c r="J1159" s="50" t="s">
        <v>1216</v>
      </c>
      <c r="K1159" s="53">
        <v>3735.27</v>
      </c>
      <c r="L1159" s="50"/>
    </row>
    <row r="1160" spans="1:12" x14ac:dyDescent="0.25">
      <c r="A1160" s="50" t="s">
        <v>1110</v>
      </c>
      <c r="B1160" s="50" t="s">
        <v>2557</v>
      </c>
      <c r="C1160" s="50" t="s">
        <v>2536</v>
      </c>
      <c r="D1160" s="50" t="s">
        <v>37</v>
      </c>
      <c r="E1160" s="51">
        <v>45625</v>
      </c>
      <c r="F1160" s="50" t="s">
        <v>72</v>
      </c>
      <c r="G1160" s="50" t="s">
        <v>123</v>
      </c>
      <c r="H1160" s="50" t="s">
        <v>124</v>
      </c>
      <c r="I1160" s="50" t="s">
        <v>141</v>
      </c>
      <c r="J1160" s="50" t="s">
        <v>1216</v>
      </c>
      <c r="K1160" s="53">
        <v>3735.27</v>
      </c>
      <c r="L1160" s="50"/>
    </row>
    <row r="1161" spans="1:12" x14ac:dyDescent="0.25">
      <c r="A1161" s="50" t="s">
        <v>1110</v>
      </c>
      <c r="B1161" s="50" t="s">
        <v>2558</v>
      </c>
      <c r="C1161" s="50" t="s">
        <v>2536</v>
      </c>
      <c r="D1161" s="50" t="s">
        <v>37</v>
      </c>
      <c r="E1161" s="51">
        <v>45625</v>
      </c>
      <c r="F1161" s="50" t="s">
        <v>72</v>
      </c>
      <c r="G1161" s="50" t="s">
        <v>123</v>
      </c>
      <c r="H1161" s="50" t="s">
        <v>124</v>
      </c>
      <c r="I1161" s="50" t="s">
        <v>141</v>
      </c>
      <c r="J1161" s="50" t="s">
        <v>1216</v>
      </c>
      <c r="K1161" s="53">
        <v>3735.27</v>
      </c>
      <c r="L1161" s="50"/>
    </row>
    <row r="1162" spans="1:12" x14ac:dyDescent="0.25">
      <c r="A1162" s="50" t="s">
        <v>1110</v>
      </c>
      <c r="B1162" s="50" t="s">
        <v>2559</v>
      </c>
      <c r="C1162" s="50" t="s">
        <v>2536</v>
      </c>
      <c r="D1162" s="50" t="s">
        <v>37</v>
      </c>
      <c r="E1162" s="51">
        <v>45625</v>
      </c>
      <c r="F1162" s="50" t="s">
        <v>72</v>
      </c>
      <c r="G1162" s="50" t="s">
        <v>123</v>
      </c>
      <c r="H1162" s="50" t="s">
        <v>124</v>
      </c>
      <c r="I1162" s="50" t="s">
        <v>141</v>
      </c>
      <c r="J1162" s="50" t="s">
        <v>1216</v>
      </c>
      <c r="K1162" s="53">
        <v>3735.27</v>
      </c>
      <c r="L1162" s="50"/>
    </row>
    <row r="1163" spans="1:12" x14ac:dyDescent="0.25">
      <c r="A1163" s="50" t="s">
        <v>1110</v>
      </c>
      <c r="B1163" s="50" t="s">
        <v>2560</v>
      </c>
      <c r="C1163" s="50" t="s">
        <v>2536</v>
      </c>
      <c r="D1163" s="50" t="s">
        <v>37</v>
      </c>
      <c r="E1163" s="51">
        <v>45625</v>
      </c>
      <c r="F1163" s="50" t="s">
        <v>72</v>
      </c>
      <c r="G1163" s="50" t="s">
        <v>123</v>
      </c>
      <c r="H1163" s="50" t="s">
        <v>124</v>
      </c>
      <c r="I1163" s="50" t="s">
        <v>141</v>
      </c>
      <c r="J1163" s="50" t="s">
        <v>1216</v>
      </c>
      <c r="K1163" s="53">
        <v>3735.27</v>
      </c>
      <c r="L1163" s="50"/>
    </row>
    <row r="1164" spans="1:12" x14ac:dyDescent="0.25">
      <c r="A1164" s="50" t="s">
        <v>1110</v>
      </c>
      <c r="B1164" s="50" t="s">
        <v>2561</v>
      </c>
      <c r="C1164" s="50" t="s">
        <v>2536</v>
      </c>
      <c r="D1164" s="50" t="s">
        <v>37</v>
      </c>
      <c r="E1164" s="51">
        <v>45625</v>
      </c>
      <c r="F1164" s="50" t="s">
        <v>72</v>
      </c>
      <c r="G1164" s="50" t="s">
        <v>123</v>
      </c>
      <c r="H1164" s="50" t="s">
        <v>124</v>
      </c>
      <c r="I1164" s="50" t="s">
        <v>141</v>
      </c>
      <c r="J1164" s="50" t="s">
        <v>1216</v>
      </c>
      <c r="K1164" s="53">
        <v>3735.27</v>
      </c>
      <c r="L1164" s="50"/>
    </row>
    <row r="1165" spans="1:12" x14ac:dyDescent="0.25">
      <c r="A1165" s="50" t="s">
        <v>1110</v>
      </c>
      <c r="B1165" s="50" t="s">
        <v>2562</v>
      </c>
      <c r="C1165" s="50" t="s">
        <v>2536</v>
      </c>
      <c r="D1165" s="50" t="s">
        <v>37</v>
      </c>
      <c r="E1165" s="51">
        <v>45625</v>
      </c>
      <c r="F1165" s="50" t="s">
        <v>72</v>
      </c>
      <c r="G1165" s="50" t="s">
        <v>123</v>
      </c>
      <c r="H1165" s="50" t="s">
        <v>124</v>
      </c>
      <c r="I1165" s="50" t="s">
        <v>141</v>
      </c>
      <c r="J1165" s="50" t="s">
        <v>1216</v>
      </c>
      <c r="K1165" s="53">
        <v>3735.27</v>
      </c>
      <c r="L1165" s="50"/>
    </row>
    <row r="1166" spans="1:12" x14ac:dyDescent="0.25">
      <c r="A1166" s="50" t="s">
        <v>1110</v>
      </c>
      <c r="B1166" s="50" t="s">
        <v>2563</v>
      </c>
      <c r="C1166" s="50" t="s">
        <v>2536</v>
      </c>
      <c r="D1166" s="50" t="s">
        <v>37</v>
      </c>
      <c r="E1166" s="51">
        <v>45625</v>
      </c>
      <c r="F1166" s="50" t="s">
        <v>72</v>
      </c>
      <c r="G1166" s="50" t="s">
        <v>123</v>
      </c>
      <c r="H1166" s="50" t="s">
        <v>124</v>
      </c>
      <c r="I1166" s="50" t="s">
        <v>141</v>
      </c>
      <c r="J1166" s="50" t="s">
        <v>1216</v>
      </c>
      <c r="K1166" s="53">
        <v>3735.27</v>
      </c>
      <c r="L1166" s="50"/>
    </row>
    <row r="1167" spans="1:12" x14ac:dyDescent="0.25">
      <c r="A1167" s="50" t="s">
        <v>1110</v>
      </c>
      <c r="B1167" s="50" t="s">
        <v>2564</v>
      </c>
      <c r="C1167" s="50" t="s">
        <v>2536</v>
      </c>
      <c r="D1167" s="50" t="s">
        <v>37</v>
      </c>
      <c r="E1167" s="51">
        <v>45625</v>
      </c>
      <c r="F1167" s="50" t="s">
        <v>72</v>
      </c>
      <c r="G1167" s="50" t="s">
        <v>123</v>
      </c>
      <c r="H1167" s="50" t="s">
        <v>124</v>
      </c>
      <c r="I1167" s="50" t="s">
        <v>141</v>
      </c>
      <c r="J1167" s="50" t="s">
        <v>1216</v>
      </c>
      <c r="K1167" s="53">
        <v>3735.27</v>
      </c>
      <c r="L1167" s="50"/>
    </row>
    <row r="1168" spans="1:12" x14ac:dyDescent="0.25">
      <c r="A1168" s="50" t="s">
        <v>1110</v>
      </c>
      <c r="B1168" s="50" t="s">
        <v>2565</v>
      </c>
      <c r="C1168" s="50" t="s">
        <v>2566</v>
      </c>
      <c r="D1168" s="50" t="s">
        <v>37</v>
      </c>
      <c r="E1168" s="51">
        <v>45625</v>
      </c>
      <c r="F1168" s="50" t="s">
        <v>72</v>
      </c>
      <c r="G1168" s="50" t="s">
        <v>123</v>
      </c>
      <c r="H1168" s="50" t="s">
        <v>124</v>
      </c>
      <c r="I1168" s="50" t="s">
        <v>141</v>
      </c>
      <c r="J1168" s="50" t="s">
        <v>1216</v>
      </c>
      <c r="K1168" s="53">
        <v>4987.62</v>
      </c>
      <c r="L1168" s="50"/>
    </row>
    <row r="1169" spans="1:12" x14ac:dyDescent="0.25">
      <c r="A1169" s="50" t="s">
        <v>1110</v>
      </c>
      <c r="B1169" s="50" t="s">
        <v>2567</v>
      </c>
      <c r="C1169" s="50" t="s">
        <v>2566</v>
      </c>
      <c r="D1169" s="50" t="s">
        <v>37</v>
      </c>
      <c r="E1169" s="51">
        <v>45625</v>
      </c>
      <c r="F1169" s="50" t="s">
        <v>72</v>
      </c>
      <c r="G1169" s="50" t="s">
        <v>123</v>
      </c>
      <c r="H1169" s="50" t="s">
        <v>124</v>
      </c>
      <c r="I1169" s="50" t="s">
        <v>141</v>
      </c>
      <c r="J1169" s="50" t="s">
        <v>1216</v>
      </c>
      <c r="K1169" s="53">
        <v>4987.62</v>
      </c>
      <c r="L1169" s="50"/>
    </row>
    <row r="1170" spans="1:12" x14ac:dyDescent="0.25">
      <c r="A1170" s="50" t="s">
        <v>1110</v>
      </c>
      <c r="B1170" s="50" t="s">
        <v>2568</v>
      </c>
      <c r="C1170" s="50" t="s">
        <v>2566</v>
      </c>
      <c r="D1170" s="50" t="s">
        <v>37</v>
      </c>
      <c r="E1170" s="51">
        <v>45625</v>
      </c>
      <c r="F1170" s="50" t="s">
        <v>72</v>
      </c>
      <c r="G1170" s="50" t="s">
        <v>123</v>
      </c>
      <c r="H1170" s="50" t="s">
        <v>124</v>
      </c>
      <c r="I1170" s="50" t="s">
        <v>141</v>
      </c>
      <c r="J1170" s="50" t="s">
        <v>1216</v>
      </c>
      <c r="K1170" s="53">
        <v>4987.62</v>
      </c>
      <c r="L1170" s="50"/>
    </row>
    <row r="1171" spans="1:12" x14ac:dyDescent="0.25">
      <c r="A1171" s="50" t="s">
        <v>1110</v>
      </c>
      <c r="B1171" s="50" t="s">
        <v>2569</v>
      </c>
      <c r="C1171" s="50" t="s">
        <v>2566</v>
      </c>
      <c r="D1171" s="50" t="s">
        <v>37</v>
      </c>
      <c r="E1171" s="51">
        <v>45625</v>
      </c>
      <c r="F1171" s="50" t="s">
        <v>72</v>
      </c>
      <c r="G1171" s="50" t="s">
        <v>123</v>
      </c>
      <c r="H1171" s="50" t="s">
        <v>124</v>
      </c>
      <c r="I1171" s="50" t="s">
        <v>141</v>
      </c>
      <c r="J1171" s="50" t="s">
        <v>1216</v>
      </c>
      <c r="K1171" s="53">
        <v>4987.62</v>
      </c>
      <c r="L1171" s="50"/>
    </row>
    <row r="1172" spans="1:12" x14ac:dyDescent="0.25">
      <c r="A1172" s="50" t="s">
        <v>1110</v>
      </c>
      <c r="B1172" s="50" t="s">
        <v>2570</v>
      </c>
      <c r="C1172" s="50" t="s">
        <v>2566</v>
      </c>
      <c r="D1172" s="50" t="s">
        <v>37</v>
      </c>
      <c r="E1172" s="51">
        <v>45625</v>
      </c>
      <c r="F1172" s="50" t="s">
        <v>72</v>
      </c>
      <c r="G1172" s="50" t="s">
        <v>123</v>
      </c>
      <c r="H1172" s="50" t="s">
        <v>124</v>
      </c>
      <c r="I1172" s="50" t="s">
        <v>141</v>
      </c>
      <c r="J1172" s="50" t="s">
        <v>1216</v>
      </c>
      <c r="K1172" s="53">
        <v>4987.62</v>
      </c>
      <c r="L1172" s="50"/>
    </row>
    <row r="1173" spans="1:12" x14ac:dyDescent="0.25">
      <c r="A1173" s="50" t="s">
        <v>1110</v>
      </c>
      <c r="B1173" s="50" t="s">
        <v>2571</v>
      </c>
      <c r="C1173" s="50" t="s">
        <v>2566</v>
      </c>
      <c r="D1173" s="50" t="s">
        <v>37</v>
      </c>
      <c r="E1173" s="51">
        <v>45625</v>
      </c>
      <c r="F1173" s="50" t="s">
        <v>72</v>
      </c>
      <c r="G1173" s="50" t="s">
        <v>123</v>
      </c>
      <c r="H1173" s="50" t="s">
        <v>124</v>
      </c>
      <c r="I1173" s="50" t="s">
        <v>141</v>
      </c>
      <c r="J1173" s="50" t="s">
        <v>1216</v>
      </c>
      <c r="K1173" s="53">
        <v>4987.62</v>
      </c>
      <c r="L1173" s="50"/>
    </row>
    <row r="1174" spans="1:12" x14ac:dyDescent="0.25">
      <c r="A1174" s="50" t="s">
        <v>1110</v>
      </c>
      <c r="B1174" s="50" t="s">
        <v>2572</v>
      </c>
      <c r="C1174" s="50" t="s">
        <v>1492</v>
      </c>
      <c r="D1174" s="50" t="s">
        <v>37</v>
      </c>
      <c r="E1174" s="51">
        <v>45625</v>
      </c>
      <c r="F1174" s="50" t="s">
        <v>72</v>
      </c>
      <c r="G1174" s="50" t="s">
        <v>123</v>
      </c>
      <c r="H1174" s="50" t="s">
        <v>124</v>
      </c>
      <c r="I1174" s="50" t="s">
        <v>141</v>
      </c>
      <c r="J1174" s="50" t="s">
        <v>1216</v>
      </c>
      <c r="K1174" s="53">
        <v>5950.78</v>
      </c>
      <c r="L1174" s="50"/>
    </row>
    <row r="1175" spans="1:12" x14ac:dyDescent="0.25">
      <c r="A1175" s="50" t="s">
        <v>1110</v>
      </c>
      <c r="B1175" s="50" t="s">
        <v>2573</v>
      </c>
      <c r="C1175" s="50" t="s">
        <v>1492</v>
      </c>
      <c r="D1175" s="50" t="s">
        <v>37</v>
      </c>
      <c r="E1175" s="51">
        <v>45625</v>
      </c>
      <c r="F1175" s="50" t="s">
        <v>72</v>
      </c>
      <c r="G1175" s="50" t="s">
        <v>123</v>
      </c>
      <c r="H1175" s="50" t="s">
        <v>124</v>
      </c>
      <c r="I1175" s="50" t="s">
        <v>141</v>
      </c>
      <c r="J1175" s="50" t="s">
        <v>1216</v>
      </c>
      <c r="K1175" s="53">
        <v>5950.78</v>
      </c>
      <c r="L1175" s="50"/>
    </row>
    <row r="1176" spans="1:12" x14ac:dyDescent="0.25">
      <c r="A1176" s="50" t="s">
        <v>1110</v>
      </c>
      <c r="B1176" s="50" t="s">
        <v>2574</v>
      </c>
      <c r="C1176" s="50" t="s">
        <v>1492</v>
      </c>
      <c r="D1176" s="50" t="s">
        <v>37</v>
      </c>
      <c r="E1176" s="51">
        <v>45625</v>
      </c>
      <c r="F1176" s="50" t="s">
        <v>72</v>
      </c>
      <c r="G1176" s="50" t="s">
        <v>123</v>
      </c>
      <c r="H1176" s="50" t="s">
        <v>124</v>
      </c>
      <c r="I1176" s="50" t="s">
        <v>141</v>
      </c>
      <c r="J1176" s="50" t="s">
        <v>1216</v>
      </c>
      <c r="K1176" s="53">
        <v>5950.78</v>
      </c>
      <c r="L1176" s="50"/>
    </row>
    <row r="1177" spans="1:12" x14ac:dyDescent="0.25">
      <c r="A1177" s="50" t="s">
        <v>1110</v>
      </c>
      <c r="B1177" s="50" t="s">
        <v>2575</v>
      </c>
      <c r="C1177" s="50" t="s">
        <v>1492</v>
      </c>
      <c r="D1177" s="50" t="s">
        <v>37</v>
      </c>
      <c r="E1177" s="51">
        <v>45625</v>
      </c>
      <c r="F1177" s="50" t="s">
        <v>72</v>
      </c>
      <c r="G1177" s="50" t="s">
        <v>123</v>
      </c>
      <c r="H1177" s="50" t="s">
        <v>124</v>
      </c>
      <c r="I1177" s="50" t="s">
        <v>141</v>
      </c>
      <c r="J1177" s="50" t="s">
        <v>1216</v>
      </c>
      <c r="K1177" s="53">
        <v>5950.78</v>
      </c>
      <c r="L1177" s="50"/>
    </row>
    <row r="1178" spans="1:12" x14ac:dyDescent="0.25">
      <c r="A1178" s="50" t="s">
        <v>1110</v>
      </c>
      <c r="B1178" s="50" t="s">
        <v>2576</v>
      </c>
      <c r="C1178" s="50" t="s">
        <v>1492</v>
      </c>
      <c r="D1178" s="50" t="s">
        <v>37</v>
      </c>
      <c r="E1178" s="51">
        <v>45625</v>
      </c>
      <c r="F1178" s="50" t="s">
        <v>72</v>
      </c>
      <c r="G1178" s="50" t="s">
        <v>123</v>
      </c>
      <c r="H1178" s="50" t="s">
        <v>124</v>
      </c>
      <c r="I1178" s="50" t="s">
        <v>141</v>
      </c>
      <c r="J1178" s="50" t="s">
        <v>1216</v>
      </c>
      <c r="K1178" s="53">
        <v>5950.78</v>
      </c>
      <c r="L1178" s="50"/>
    </row>
    <row r="1179" spans="1:12" x14ac:dyDescent="0.25">
      <c r="A1179" s="50" t="s">
        <v>1110</v>
      </c>
      <c r="B1179" s="50" t="s">
        <v>2577</v>
      </c>
      <c r="C1179" s="50" t="s">
        <v>1492</v>
      </c>
      <c r="D1179" s="50" t="s">
        <v>37</v>
      </c>
      <c r="E1179" s="51">
        <v>45625</v>
      </c>
      <c r="F1179" s="50" t="s">
        <v>72</v>
      </c>
      <c r="G1179" s="50" t="s">
        <v>123</v>
      </c>
      <c r="H1179" s="50" t="s">
        <v>124</v>
      </c>
      <c r="I1179" s="50" t="s">
        <v>141</v>
      </c>
      <c r="J1179" s="50" t="s">
        <v>1216</v>
      </c>
      <c r="K1179" s="53">
        <v>5950.78</v>
      </c>
      <c r="L1179" s="50"/>
    </row>
    <row r="1180" spans="1:12" x14ac:dyDescent="0.25">
      <c r="A1180" s="50" t="s">
        <v>1110</v>
      </c>
      <c r="B1180" s="50" t="s">
        <v>2578</v>
      </c>
      <c r="C1180" s="50" t="s">
        <v>1492</v>
      </c>
      <c r="D1180" s="50" t="s">
        <v>37</v>
      </c>
      <c r="E1180" s="51">
        <v>45625</v>
      </c>
      <c r="F1180" s="50" t="s">
        <v>72</v>
      </c>
      <c r="G1180" s="50" t="s">
        <v>123</v>
      </c>
      <c r="H1180" s="50" t="s">
        <v>124</v>
      </c>
      <c r="I1180" s="50" t="s">
        <v>141</v>
      </c>
      <c r="J1180" s="50" t="s">
        <v>1216</v>
      </c>
      <c r="K1180" s="53">
        <v>5950.78</v>
      </c>
      <c r="L1180" s="50"/>
    </row>
    <row r="1181" spans="1:12" x14ac:dyDescent="0.25">
      <c r="A1181" s="50" t="s">
        <v>1110</v>
      </c>
      <c r="B1181" s="50" t="s">
        <v>2579</v>
      </c>
      <c r="C1181" s="50" t="s">
        <v>1492</v>
      </c>
      <c r="D1181" s="50" t="s">
        <v>37</v>
      </c>
      <c r="E1181" s="51">
        <v>45625</v>
      </c>
      <c r="F1181" s="50" t="s">
        <v>72</v>
      </c>
      <c r="G1181" s="50" t="s">
        <v>123</v>
      </c>
      <c r="H1181" s="50" t="s">
        <v>124</v>
      </c>
      <c r="I1181" s="50" t="s">
        <v>141</v>
      </c>
      <c r="J1181" s="50" t="s">
        <v>1216</v>
      </c>
      <c r="K1181" s="53">
        <v>5950.78</v>
      </c>
      <c r="L1181" s="50"/>
    </row>
    <row r="1182" spans="1:12" x14ac:dyDescent="0.25">
      <c r="A1182" s="50" t="s">
        <v>1110</v>
      </c>
      <c r="B1182" s="50" t="s">
        <v>2580</v>
      </c>
      <c r="C1182" s="50" t="s">
        <v>1492</v>
      </c>
      <c r="D1182" s="50" t="s">
        <v>37</v>
      </c>
      <c r="E1182" s="51">
        <v>45625</v>
      </c>
      <c r="F1182" s="50" t="s">
        <v>72</v>
      </c>
      <c r="G1182" s="50" t="s">
        <v>123</v>
      </c>
      <c r="H1182" s="50" t="s">
        <v>124</v>
      </c>
      <c r="I1182" s="50" t="s">
        <v>141</v>
      </c>
      <c r="J1182" s="50" t="s">
        <v>1216</v>
      </c>
      <c r="K1182" s="53">
        <v>5950.78</v>
      </c>
      <c r="L1182" s="50"/>
    </row>
    <row r="1183" spans="1:12" x14ac:dyDescent="0.25">
      <c r="A1183" s="50" t="s">
        <v>1110</v>
      </c>
      <c r="B1183" s="50" t="s">
        <v>2581</v>
      </c>
      <c r="C1183" s="50" t="s">
        <v>1492</v>
      </c>
      <c r="D1183" s="50" t="s">
        <v>37</v>
      </c>
      <c r="E1183" s="51">
        <v>45625</v>
      </c>
      <c r="F1183" s="50" t="s">
        <v>72</v>
      </c>
      <c r="G1183" s="50" t="s">
        <v>123</v>
      </c>
      <c r="H1183" s="50" t="s">
        <v>124</v>
      </c>
      <c r="I1183" s="50" t="s">
        <v>141</v>
      </c>
      <c r="J1183" s="50" t="s">
        <v>1216</v>
      </c>
      <c r="K1183" s="53">
        <v>5950.78</v>
      </c>
      <c r="L1183" s="50"/>
    </row>
    <row r="1184" spans="1:12" x14ac:dyDescent="0.25">
      <c r="A1184" s="50" t="s">
        <v>1110</v>
      </c>
      <c r="B1184" s="50" t="s">
        <v>2582</v>
      </c>
      <c r="C1184" s="50" t="s">
        <v>1492</v>
      </c>
      <c r="D1184" s="50" t="s">
        <v>37</v>
      </c>
      <c r="E1184" s="51">
        <v>45625</v>
      </c>
      <c r="F1184" s="50" t="s">
        <v>72</v>
      </c>
      <c r="G1184" s="50" t="s">
        <v>123</v>
      </c>
      <c r="H1184" s="50" t="s">
        <v>124</v>
      </c>
      <c r="I1184" s="50" t="s">
        <v>141</v>
      </c>
      <c r="J1184" s="50" t="s">
        <v>1216</v>
      </c>
      <c r="K1184" s="53">
        <v>5950.78</v>
      </c>
      <c r="L1184" s="50"/>
    </row>
    <row r="1185" spans="1:12" x14ac:dyDescent="0.25">
      <c r="A1185" s="50" t="s">
        <v>1110</v>
      </c>
      <c r="B1185" s="50" t="s">
        <v>2583</v>
      </c>
      <c r="C1185" s="50" t="s">
        <v>1492</v>
      </c>
      <c r="D1185" s="50" t="s">
        <v>37</v>
      </c>
      <c r="E1185" s="51">
        <v>45625</v>
      </c>
      <c r="F1185" s="50" t="s">
        <v>72</v>
      </c>
      <c r="G1185" s="50" t="s">
        <v>123</v>
      </c>
      <c r="H1185" s="50" t="s">
        <v>124</v>
      </c>
      <c r="I1185" s="50" t="s">
        <v>141</v>
      </c>
      <c r="J1185" s="50" t="s">
        <v>1216</v>
      </c>
      <c r="K1185" s="53">
        <v>5950.78</v>
      </c>
      <c r="L1185" s="50"/>
    </row>
    <row r="1186" spans="1:12" x14ac:dyDescent="0.25">
      <c r="A1186" s="50" t="s">
        <v>1110</v>
      </c>
      <c r="B1186" s="50" t="s">
        <v>2584</v>
      </c>
      <c r="C1186" s="50" t="s">
        <v>1492</v>
      </c>
      <c r="D1186" s="50" t="s">
        <v>37</v>
      </c>
      <c r="E1186" s="51">
        <v>45625</v>
      </c>
      <c r="F1186" s="50" t="s">
        <v>72</v>
      </c>
      <c r="G1186" s="50" t="s">
        <v>123</v>
      </c>
      <c r="H1186" s="50" t="s">
        <v>124</v>
      </c>
      <c r="I1186" s="50" t="s">
        <v>141</v>
      </c>
      <c r="J1186" s="50" t="s">
        <v>1216</v>
      </c>
      <c r="K1186" s="53">
        <v>5950.78</v>
      </c>
      <c r="L1186" s="50"/>
    </row>
    <row r="1187" spans="1:12" x14ac:dyDescent="0.25">
      <c r="A1187" s="50" t="s">
        <v>1110</v>
      </c>
      <c r="B1187" s="50" t="s">
        <v>2585</v>
      </c>
      <c r="C1187" s="50" t="s">
        <v>1492</v>
      </c>
      <c r="D1187" s="50" t="s">
        <v>37</v>
      </c>
      <c r="E1187" s="51">
        <v>45625</v>
      </c>
      <c r="F1187" s="50" t="s">
        <v>72</v>
      </c>
      <c r="G1187" s="50" t="s">
        <v>123</v>
      </c>
      <c r="H1187" s="50" t="s">
        <v>124</v>
      </c>
      <c r="I1187" s="50" t="s">
        <v>141</v>
      </c>
      <c r="J1187" s="50" t="s">
        <v>1216</v>
      </c>
      <c r="K1187" s="53">
        <v>5950.78</v>
      </c>
      <c r="L1187" s="50"/>
    </row>
    <row r="1188" spans="1:12" x14ac:dyDescent="0.25">
      <c r="A1188" s="50" t="s">
        <v>1110</v>
      </c>
      <c r="B1188" s="50" t="s">
        <v>2586</v>
      </c>
      <c r="C1188" s="50" t="s">
        <v>1492</v>
      </c>
      <c r="D1188" s="50" t="s">
        <v>37</v>
      </c>
      <c r="E1188" s="51">
        <v>45625</v>
      </c>
      <c r="F1188" s="50" t="s">
        <v>72</v>
      </c>
      <c r="G1188" s="50" t="s">
        <v>123</v>
      </c>
      <c r="H1188" s="50" t="s">
        <v>124</v>
      </c>
      <c r="I1188" s="50" t="s">
        <v>141</v>
      </c>
      <c r="J1188" s="50" t="s">
        <v>1216</v>
      </c>
      <c r="K1188" s="53">
        <v>5950.78</v>
      </c>
      <c r="L1188" s="50"/>
    </row>
    <row r="1189" spans="1:12" x14ac:dyDescent="0.25">
      <c r="A1189" s="50" t="s">
        <v>1110</v>
      </c>
      <c r="B1189" s="50" t="s">
        <v>2587</v>
      </c>
      <c r="C1189" s="50" t="s">
        <v>1492</v>
      </c>
      <c r="D1189" s="50" t="s">
        <v>37</v>
      </c>
      <c r="E1189" s="51">
        <v>45625</v>
      </c>
      <c r="F1189" s="50" t="s">
        <v>72</v>
      </c>
      <c r="G1189" s="50" t="s">
        <v>123</v>
      </c>
      <c r="H1189" s="50" t="s">
        <v>124</v>
      </c>
      <c r="I1189" s="50" t="s">
        <v>141</v>
      </c>
      <c r="J1189" s="50" t="s">
        <v>1216</v>
      </c>
      <c r="K1189" s="53">
        <v>5950.78</v>
      </c>
      <c r="L1189" s="50"/>
    </row>
    <row r="1190" spans="1:12" x14ac:dyDescent="0.25">
      <c r="A1190" s="50" t="s">
        <v>1110</v>
      </c>
      <c r="B1190" s="50" t="s">
        <v>2588</v>
      </c>
      <c r="C1190" s="50" t="s">
        <v>1492</v>
      </c>
      <c r="D1190" s="50" t="s">
        <v>37</v>
      </c>
      <c r="E1190" s="51">
        <v>45625</v>
      </c>
      <c r="F1190" s="50" t="s">
        <v>72</v>
      </c>
      <c r="G1190" s="50" t="s">
        <v>123</v>
      </c>
      <c r="H1190" s="50" t="s">
        <v>124</v>
      </c>
      <c r="I1190" s="50" t="s">
        <v>141</v>
      </c>
      <c r="J1190" s="50" t="s">
        <v>1216</v>
      </c>
      <c r="K1190" s="53">
        <v>5950.78</v>
      </c>
      <c r="L1190" s="50"/>
    </row>
    <row r="1191" spans="1:12" x14ac:dyDescent="0.25">
      <c r="A1191" s="50" t="s">
        <v>1110</v>
      </c>
      <c r="B1191" s="50" t="s">
        <v>2589</v>
      </c>
      <c r="C1191" s="50" t="s">
        <v>1492</v>
      </c>
      <c r="D1191" s="50" t="s">
        <v>37</v>
      </c>
      <c r="E1191" s="51">
        <v>45625</v>
      </c>
      <c r="F1191" s="50" t="s">
        <v>72</v>
      </c>
      <c r="G1191" s="50" t="s">
        <v>123</v>
      </c>
      <c r="H1191" s="50" t="s">
        <v>124</v>
      </c>
      <c r="I1191" s="50" t="s">
        <v>141</v>
      </c>
      <c r="J1191" s="50" t="s">
        <v>1216</v>
      </c>
      <c r="K1191" s="53">
        <v>5950.78</v>
      </c>
      <c r="L1191" s="50"/>
    </row>
    <row r="1192" spans="1:12" x14ac:dyDescent="0.25">
      <c r="A1192" s="50" t="s">
        <v>1110</v>
      </c>
      <c r="B1192" s="50" t="s">
        <v>2590</v>
      </c>
      <c r="C1192" s="50" t="s">
        <v>2591</v>
      </c>
      <c r="D1192" s="50" t="s">
        <v>37</v>
      </c>
      <c r="E1192" s="51">
        <v>45625</v>
      </c>
      <c r="F1192" s="50" t="s">
        <v>72</v>
      </c>
      <c r="G1192" s="50" t="s">
        <v>123</v>
      </c>
      <c r="H1192" s="50" t="s">
        <v>124</v>
      </c>
      <c r="I1192" s="50" t="s">
        <v>141</v>
      </c>
      <c r="J1192" s="50" t="s">
        <v>1216</v>
      </c>
      <c r="K1192" s="53">
        <v>4460.0600000000004</v>
      </c>
      <c r="L1192" s="50"/>
    </row>
    <row r="1193" spans="1:12" x14ac:dyDescent="0.25">
      <c r="A1193" s="50" t="s">
        <v>1110</v>
      </c>
      <c r="B1193" s="50" t="s">
        <v>2592</v>
      </c>
      <c r="C1193" s="50" t="s">
        <v>2591</v>
      </c>
      <c r="D1193" s="50" t="s">
        <v>37</v>
      </c>
      <c r="E1193" s="51">
        <v>45625</v>
      </c>
      <c r="F1193" s="50" t="s">
        <v>72</v>
      </c>
      <c r="G1193" s="50" t="s">
        <v>123</v>
      </c>
      <c r="H1193" s="50" t="s">
        <v>124</v>
      </c>
      <c r="I1193" s="50" t="s">
        <v>141</v>
      </c>
      <c r="J1193" s="50" t="s">
        <v>1216</v>
      </c>
      <c r="K1193" s="53">
        <v>4460.0600000000004</v>
      </c>
      <c r="L1193" s="50"/>
    </row>
    <row r="1194" spans="1:12" x14ac:dyDescent="0.25">
      <c r="A1194" s="50" t="s">
        <v>1110</v>
      </c>
      <c r="B1194" s="50" t="s">
        <v>2593</v>
      </c>
      <c r="C1194" s="50" t="s">
        <v>2591</v>
      </c>
      <c r="D1194" s="50" t="s">
        <v>37</v>
      </c>
      <c r="E1194" s="51">
        <v>45625</v>
      </c>
      <c r="F1194" s="50" t="s">
        <v>72</v>
      </c>
      <c r="G1194" s="50" t="s">
        <v>123</v>
      </c>
      <c r="H1194" s="50" t="s">
        <v>124</v>
      </c>
      <c r="I1194" s="50" t="s">
        <v>141</v>
      </c>
      <c r="J1194" s="50" t="s">
        <v>1216</v>
      </c>
      <c r="K1194" s="53">
        <v>4460.0600000000004</v>
      </c>
      <c r="L1194" s="50"/>
    </row>
    <row r="1195" spans="1:12" x14ac:dyDescent="0.25">
      <c r="A1195" s="50" t="s">
        <v>1110</v>
      </c>
      <c r="B1195" s="50" t="s">
        <v>2594</v>
      </c>
      <c r="C1195" s="50" t="s">
        <v>2591</v>
      </c>
      <c r="D1195" s="50" t="s">
        <v>37</v>
      </c>
      <c r="E1195" s="51">
        <v>45625</v>
      </c>
      <c r="F1195" s="50" t="s">
        <v>72</v>
      </c>
      <c r="G1195" s="50" t="s">
        <v>123</v>
      </c>
      <c r="H1195" s="50" t="s">
        <v>124</v>
      </c>
      <c r="I1195" s="50" t="s">
        <v>141</v>
      </c>
      <c r="J1195" s="50" t="s">
        <v>1216</v>
      </c>
      <c r="K1195" s="53">
        <v>4460.0600000000004</v>
      </c>
      <c r="L1195" s="50"/>
    </row>
    <row r="1196" spans="1:12" x14ac:dyDescent="0.25">
      <c r="A1196" s="50" t="s">
        <v>1110</v>
      </c>
      <c r="B1196" s="50" t="s">
        <v>2595</v>
      </c>
      <c r="C1196" s="50" t="s">
        <v>2591</v>
      </c>
      <c r="D1196" s="50" t="s">
        <v>37</v>
      </c>
      <c r="E1196" s="51">
        <v>45625</v>
      </c>
      <c r="F1196" s="50" t="s">
        <v>72</v>
      </c>
      <c r="G1196" s="50" t="s">
        <v>123</v>
      </c>
      <c r="H1196" s="50" t="s">
        <v>124</v>
      </c>
      <c r="I1196" s="50" t="s">
        <v>141</v>
      </c>
      <c r="J1196" s="50" t="s">
        <v>1216</v>
      </c>
      <c r="K1196" s="53">
        <v>4460.0600000000004</v>
      </c>
      <c r="L1196" s="50"/>
    </row>
    <row r="1197" spans="1:12" x14ac:dyDescent="0.25">
      <c r="A1197" s="50" t="s">
        <v>1110</v>
      </c>
      <c r="B1197" s="50" t="s">
        <v>2596</v>
      </c>
      <c r="C1197" s="50" t="s">
        <v>2591</v>
      </c>
      <c r="D1197" s="50" t="s">
        <v>37</v>
      </c>
      <c r="E1197" s="51">
        <v>45625</v>
      </c>
      <c r="F1197" s="50" t="s">
        <v>72</v>
      </c>
      <c r="G1197" s="50" t="s">
        <v>123</v>
      </c>
      <c r="H1197" s="50" t="s">
        <v>124</v>
      </c>
      <c r="I1197" s="50" t="s">
        <v>141</v>
      </c>
      <c r="J1197" s="50" t="s">
        <v>1216</v>
      </c>
      <c r="K1197" s="53">
        <v>4460.0600000000004</v>
      </c>
      <c r="L1197" s="50"/>
    </row>
    <row r="1198" spans="1:12" x14ac:dyDescent="0.25">
      <c r="A1198" s="50" t="s">
        <v>1110</v>
      </c>
      <c r="B1198" s="50" t="s">
        <v>2597</v>
      </c>
      <c r="C1198" s="50" t="s">
        <v>2591</v>
      </c>
      <c r="D1198" s="50" t="s">
        <v>37</v>
      </c>
      <c r="E1198" s="51">
        <v>45625</v>
      </c>
      <c r="F1198" s="50" t="s">
        <v>72</v>
      </c>
      <c r="G1198" s="50" t="s">
        <v>123</v>
      </c>
      <c r="H1198" s="50" t="s">
        <v>124</v>
      </c>
      <c r="I1198" s="50" t="s">
        <v>141</v>
      </c>
      <c r="J1198" s="50" t="s">
        <v>1216</v>
      </c>
      <c r="K1198" s="53">
        <v>4460.0600000000004</v>
      </c>
      <c r="L1198" s="50"/>
    </row>
    <row r="1199" spans="1:12" x14ac:dyDescent="0.25">
      <c r="A1199" s="50" t="s">
        <v>1110</v>
      </c>
      <c r="B1199" s="50" t="s">
        <v>2598</v>
      </c>
      <c r="C1199" s="50" t="s">
        <v>2591</v>
      </c>
      <c r="D1199" s="50" t="s">
        <v>37</v>
      </c>
      <c r="E1199" s="51">
        <v>45625</v>
      </c>
      <c r="F1199" s="50" t="s">
        <v>72</v>
      </c>
      <c r="G1199" s="50" t="s">
        <v>123</v>
      </c>
      <c r="H1199" s="50" t="s">
        <v>124</v>
      </c>
      <c r="I1199" s="50" t="s">
        <v>141</v>
      </c>
      <c r="J1199" s="50" t="s">
        <v>1216</v>
      </c>
      <c r="K1199" s="53">
        <v>4460.0600000000004</v>
      </c>
      <c r="L1199" s="50"/>
    </row>
    <row r="1200" spans="1:12" x14ac:dyDescent="0.25">
      <c r="A1200" s="50" t="s">
        <v>1110</v>
      </c>
      <c r="B1200" s="50" t="s">
        <v>2599</v>
      </c>
      <c r="C1200" s="50" t="s">
        <v>2591</v>
      </c>
      <c r="D1200" s="50" t="s">
        <v>37</v>
      </c>
      <c r="E1200" s="51">
        <v>45625</v>
      </c>
      <c r="F1200" s="50" t="s">
        <v>72</v>
      </c>
      <c r="G1200" s="50" t="s">
        <v>123</v>
      </c>
      <c r="H1200" s="50" t="s">
        <v>124</v>
      </c>
      <c r="I1200" s="50" t="s">
        <v>141</v>
      </c>
      <c r="J1200" s="50" t="s">
        <v>1216</v>
      </c>
      <c r="K1200" s="53">
        <v>4460.0600000000004</v>
      </c>
      <c r="L1200" s="50"/>
    </row>
    <row r="1201" spans="1:12" x14ac:dyDescent="0.25">
      <c r="A1201" s="50" t="s">
        <v>1110</v>
      </c>
      <c r="B1201" s="50" t="s">
        <v>2600</v>
      </c>
      <c r="C1201" s="50" t="s">
        <v>2591</v>
      </c>
      <c r="D1201" s="50" t="s">
        <v>37</v>
      </c>
      <c r="E1201" s="51">
        <v>45625</v>
      </c>
      <c r="F1201" s="50" t="s">
        <v>72</v>
      </c>
      <c r="G1201" s="50" t="s">
        <v>123</v>
      </c>
      <c r="H1201" s="50" t="s">
        <v>124</v>
      </c>
      <c r="I1201" s="50" t="s">
        <v>141</v>
      </c>
      <c r="J1201" s="50" t="s">
        <v>1216</v>
      </c>
      <c r="K1201" s="53">
        <v>4460.0600000000004</v>
      </c>
      <c r="L1201" s="50"/>
    </row>
    <row r="1202" spans="1:12" x14ac:dyDescent="0.25">
      <c r="A1202" s="50" t="s">
        <v>1110</v>
      </c>
      <c r="B1202" s="50" t="s">
        <v>2601</v>
      </c>
      <c r="C1202" s="50" t="s">
        <v>2591</v>
      </c>
      <c r="D1202" s="50" t="s">
        <v>37</v>
      </c>
      <c r="E1202" s="51">
        <v>45625</v>
      </c>
      <c r="F1202" s="50" t="s">
        <v>72</v>
      </c>
      <c r="G1202" s="50" t="s">
        <v>123</v>
      </c>
      <c r="H1202" s="50" t="s">
        <v>124</v>
      </c>
      <c r="I1202" s="50" t="s">
        <v>141</v>
      </c>
      <c r="J1202" s="50" t="s">
        <v>1216</v>
      </c>
      <c r="K1202" s="53">
        <v>4460.0600000000004</v>
      </c>
      <c r="L1202" s="50"/>
    </row>
    <row r="1203" spans="1:12" x14ac:dyDescent="0.25">
      <c r="A1203" s="50" t="s">
        <v>1110</v>
      </c>
      <c r="B1203" s="50" t="s">
        <v>2602</v>
      </c>
      <c r="C1203" s="50" t="s">
        <v>2591</v>
      </c>
      <c r="D1203" s="50" t="s">
        <v>37</v>
      </c>
      <c r="E1203" s="51">
        <v>45625</v>
      </c>
      <c r="F1203" s="50" t="s">
        <v>72</v>
      </c>
      <c r="G1203" s="50" t="s">
        <v>123</v>
      </c>
      <c r="H1203" s="50" t="s">
        <v>124</v>
      </c>
      <c r="I1203" s="50" t="s">
        <v>141</v>
      </c>
      <c r="J1203" s="50" t="s">
        <v>1216</v>
      </c>
      <c r="K1203" s="53">
        <v>4460.0600000000004</v>
      </c>
      <c r="L1203" s="50"/>
    </row>
    <row r="1204" spans="1:12" x14ac:dyDescent="0.25">
      <c r="A1204" s="50" t="s">
        <v>1110</v>
      </c>
      <c r="B1204" s="50" t="s">
        <v>2603</v>
      </c>
      <c r="C1204" s="50" t="s">
        <v>2591</v>
      </c>
      <c r="D1204" s="50" t="s">
        <v>37</v>
      </c>
      <c r="E1204" s="51">
        <v>45625</v>
      </c>
      <c r="F1204" s="50" t="s">
        <v>72</v>
      </c>
      <c r="G1204" s="50" t="s">
        <v>123</v>
      </c>
      <c r="H1204" s="50" t="s">
        <v>124</v>
      </c>
      <c r="I1204" s="50" t="s">
        <v>141</v>
      </c>
      <c r="J1204" s="50" t="s">
        <v>1216</v>
      </c>
      <c r="K1204" s="53">
        <v>4460.0600000000004</v>
      </c>
      <c r="L1204" s="50"/>
    </row>
    <row r="1205" spans="1:12" x14ac:dyDescent="0.25">
      <c r="A1205" s="50" t="s">
        <v>1110</v>
      </c>
      <c r="B1205" s="50" t="s">
        <v>2604</v>
      </c>
      <c r="C1205" s="50" t="s">
        <v>2591</v>
      </c>
      <c r="D1205" s="50" t="s">
        <v>37</v>
      </c>
      <c r="E1205" s="51">
        <v>45625</v>
      </c>
      <c r="F1205" s="50" t="s">
        <v>72</v>
      </c>
      <c r="G1205" s="50" t="s">
        <v>123</v>
      </c>
      <c r="H1205" s="50" t="s">
        <v>124</v>
      </c>
      <c r="I1205" s="50" t="s">
        <v>141</v>
      </c>
      <c r="J1205" s="50" t="s">
        <v>1216</v>
      </c>
      <c r="K1205" s="53">
        <v>4460.0600000000004</v>
      </c>
      <c r="L1205" s="50"/>
    </row>
    <row r="1206" spans="1:12" x14ac:dyDescent="0.25">
      <c r="A1206" s="50" t="s">
        <v>1110</v>
      </c>
      <c r="B1206" s="50" t="s">
        <v>2605</v>
      </c>
      <c r="C1206" s="50" t="s">
        <v>2591</v>
      </c>
      <c r="D1206" s="50" t="s">
        <v>37</v>
      </c>
      <c r="E1206" s="51">
        <v>45625</v>
      </c>
      <c r="F1206" s="50" t="s">
        <v>72</v>
      </c>
      <c r="G1206" s="50" t="s">
        <v>123</v>
      </c>
      <c r="H1206" s="50" t="s">
        <v>124</v>
      </c>
      <c r="I1206" s="50" t="s">
        <v>141</v>
      </c>
      <c r="J1206" s="50" t="s">
        <v>1216</v>
      </c>
      <c r="K1206" s="53">
        <v>4460.0600000000004</v>
      </c>
      <c r="L1206" s="50"/>
    </row>
    <row r="1207" spans="1:12" x14ac:dyDescent="0.25">
      <c r="A1207" s="50" t="s">
        <v>1110</v>
      </c>
      <c r="B1207" s="50" t="s">
        <v>2606</v>
      </c>
      <c r="C1207" s="50" t="s">
        <v>2591</v>
      </c>
      <c r="D1207" s="50" t="s">
        <v>37</v>
      </c>
      <c r="E1207" s="51">
        <v>45625</v>
      </c>
      <c r="F1207" s="50" t="s">
        <v>72</v>
      </c>
      <c r="G1207" s="50" t="s">
        <v>123</v>
      </c>
      <c r="H1207" s="50" t="s">
        <v>124</v>
      </c>
      <c r="I1207" s="50" t="s">
        <v>141</v>
      </c>
      <c r="J1207" s="50" t="s">
        <v>1216</v>
      </c>
      <c r="K1207" s="53">
        <v>4460.0600000000004</v>
      </c>
      <c r="L1207" s="50"/>
    </row>
    <row r="1208" spans="1:12" x14ac:dyDescent="0.25">
      <c r="A1208" s="50" t="s">
        <v>1110</v>
      </c>
      <c r="B1208" s="50" t="s">
        <v>2607</v>
      </c>
      <c r="C1208" s="50" t="s">
        <v>2591</v>
      </c>
      <c r="D1208" s="50" t="s">
        <v>37</v>
      </c>
      <c r="E1208" s="51">
        <v>45625</v>
      </c>
      <c r="F1208" s="50" t="s">
        <v>72</v>
      </c>
      <c r="G1208" s="50" t="s">
        <v>123</v>
      </c>
      <c r="H1208" s="50" t="s">
        <v>124</v>
      </c>
      <c r="I1208" s="50" t="s">
        <v>141</v>
      </c>
      <c r="J1208" s="50" t="s">
        <v>1216</v>
      </c>
      <c r="K1208" s="53">
        <v>4460.0600000000004</v>
      </c>
      <c r="L1208" s="50"/>
    </row>
    <row r="1209" spans="1:12" x14ac:dyDescent="0.25">
      <c r="A1209" s="50" t="s">
        <v>1110</v>
      </c>
      <c r="B1209" s="50" t="s">
        <v>2608</v>
      </c>
      <c r="C1209" s="50" t="s">
        <v>2591</v>
      </c>
      <c r="D1209" s="50" t="s">
        <v>37</v>
      </c>
      <c r="E1209" s="51">
        <v>45625</v>
      </c>
      <c r="F1209" s="50" t="s">
        <v>72</v>
      </c>
      <c r="G1209" s="50" t="s">
        <v>123</v>
      </c>
      <c r="H1209" s="50" t="s">
        <v>124</v>
      </c>
      <c r="I1209" s="50" t="s">
        <v>141</v>
      </c>
      <c r="J1209" s="50" t="s">
        <v>1216</v>
      </c>
      <c r="K1209" s="53">
        <v>4460.0600000000004</v>
      </c>
      <c r="L1209" s="50"/>
    </row>
    <row r="1210" spans="1:12" x14ac:dyDescent="0.25">
      <c r="A1210" s="50" t="s">
        <v>1110</v>
      </c>
      <c r="B1210" s="50" t="s">
        <v>2609</v>
      </c>
      <c r="C1210" s="50" t="s">
        <v>2591</v>
      </c>
      <c r="D1210" s="50" t="s">
        <v>37</v>
      </c>
      <c r="E1210" s="51">
        <v>45625</v>
      </c>
      <c r="F1210" s="50" t="s">
        <v>72</v>
      </c>
      <c r="G1210" s="50" t="s">
        <v>123</v>
      </c>
      <c r="H1210" s="50" t="s">
        <v>124</v>
      </c>
      <c r="I1210" s="50" t="s">
        <v>141</v>
      </c>
      <c r="J1210" s="50" t="s">
        <v>1216</v>
      </c>
      <c r="K1210" s="53">
        <v>4460.0600000000004</v>
      </c>
      <c r="L1210" s="50"/>
    </row>
    <row r="1211" spans="1:12" x14ac:dyDescent="0.25">
      <c r="A1211" s="50" t="s">
        <v>1110</v>
      </c>
      <c r="B1211" s="50" t="s">
        <v>2610</v>
      </c>
      <c r="C1211" s="50" t="s">
        <v>2591</v>
      </c>
      <c r="D1211" s="50" t="s">
        <v>37</v>
      </c>
      <c r="E1211" s="51">
        <v>45625</v>
      </c>
      <c r="F1211" s="50" t="s">
        <v>72</v>
      </c>
      <c r="G1211" s="50" t="s">
        <v>123</v>
      </c>
      <c r="H1211" s="50" t="s">
        <v>124</v>
      </c>
      <c r="I1211" s="50" t="s">
        <v>141</v>
      </c>
      <c r="J1211" s="50" t="s">
        <v>1216</v>
      </c>
      <c r="K1211" s="53">
        <v>4460.0600000000004</v>
      </c>
      <c r="L1211" s="50"/>
    </row>
    <row r="1212" spans="1:12" x14ac:dyDescent="0.25">
      <c r="A1212" s="50" t="s">
        <v>1110</v>
      </c>
      <c r="B1212" s="50" t="s">
        <v>2611</v>
      </c>
      <c r="C1212" s="50" t="s">
        <v>2612</v>
      </c>
      <c r="D1212" s="50" t="s">
        <v>37</v>
      </c>
      <c r="E1212" s="51">
        <v>45625</v>
      </c>
      <c r="F1212" s="50" t="s">
        <v>72</v>
      </c>
      <c r="G1212" s="50" t="s">
        <v>123</v>
      </c>
      <c r="H1212" s="50" t="s">
        <v>124</v>
      </c>
      <c r="I1212" s="50" t="s">
        <v>141</v>
      </c>
      <c r="J1212" s="50" t="s">
        <v>1216</v>
      </c>
      <c r="K1212" s="53">
        <v>4895.66</v>
      </c>
      <c r="L1212" s="50"/>
    </row>
    <row r="1213" spans="1:12" x14ac:dyDescent="0.25">
      <c r="A1213" s="50" t="s">
        <v>1110</v>
      </c>
      <c r="B1213" s="50" t="s">
        <v>2613</v>
      </c>
      <c r="C1213" s="50" t="s">
        <v>2612</v>
      </c>
      <c r="D1213" s="50" t="s">
        <v>37</v>
      </c>
      <c r="E1213" s="51">
        <v>45625</v>
      </c>
      <c r="F1213" s="50" t="s">
        <v>72</v>
      </c>
      <c r="G1213" s="50" t="s">
        <v>123</v>
      </c>
      <c r="H1213" s="50" t="s">
        <v>124</v>
      </c>
      <c r="I1213" s="50" t="s">
        <v>141</v>
      </c>
      <c r="J1213" s="50" t="s">
        <v>1216</v>
      </c>
      <c r="K1213" s="53">
        <v>4895.66</v>
      </c>
      <c r="L1213" s="50"/>
    </row>
    <row r="1214" spans="1:12" x14ac:dyDescent="0.25">
      <c r="A1214" s="50" t="s">
        <v>1110</v>
      </c>
      <c r="B1214" s="50" t="s">
        <v>2614</v>
      </c>
      <c r="C1214" s="50" t="s">
        <v>2612</v>
      </c>
      <c r="D1214" s="50" t="s">
        <v>37</v>
      </c>
      <c r="E1214" s="51">
        <v>45625</v>
      </c>
      <c r="F1214" s="50" t="s">
        <v>72</v>
      </c>
      <c r="G1214" s="50" t="s">
        <v>123</v>
      </c>
      <c r="H1214" s="50" t="s">
        <v>124</v>
      </c>
      <c r="I1214" s="50" t="s">
        <v>141</v>
      </c>
      <c r="J1214" s="50" t="s">
        <v>1216</v>
      </c>
      <c r="K1214" s="53">
        <v>4895.66</v>
      </c>
      <c r="L1214" s="50"/>
    </row>
    <row r="1215" spans="1:12" x14ac:dyDescent="0.25">
      <c r="A1215" s="50" t="s">
        <v>1110</v>
      </c>
      <c r="B1215" s="50" t="s">
        <v>2615</v>
      </c>
      <c r="C1215" s="50" t="s">
        <v>2612</v>
      </c>
      <c r="D1215" s="50" t="s">
        <v>37</v>
      </c>
      <c r="E1215" s="51">
        <v>45625</v>
      </c>
      <c r="F1215" s="50" t="s">
        <v>72</v>
      </c>
      <c r="G1215" s="50" t="s">
        <v>123</v>
      </c>
      <c r="H1215" s="50" t="s">
        <v>124</v>
      </c>
      <c r="I1215" s="50" t="s">
        <v>141</v>
      </c>
      <c r="J1215" s="50" t="s">
        <v>1216</v>
      </c>
      <c r="K1215" s="53">
        <v>4895.66</v>
      </c>
      <c r="L1215" s="50"/>
    </row>
    <row r="1216" spans="1:12" x14ac:dyDescent="0.25">
      <c r="A1216" s="50" t="s">
        <v>1110</v>
      </c>
      <c r="B1216" s="50" t="s">
        <v>2616</v>
      </c>
      <c r="C1216" s="50" t="s">
        <v>2612</v>
      </c>
      <c r="D1216" s="50" t="s">
        <v>37</v>
      </c>
      <c r="E1216" s="51">
        <v>45625</v>
      </c>
      <c r="F1216" s="50" t="s">
        <v>72</v>
      </c>
      <c r="G1216" s="50" t="s">
        <v>123</v>
      </c>
      <c r="H1216" s="50" t="s">
        <v>124</v>
      </c>
      <c r="I1216" s="50" t="s">
        <v>141</v>
      </c>
      <c r="J1216" s="50" t="s">
        <v>1216</v>
      </c>
      <c r="K1216" s="53">
        <v>4895.66</v>
      </c>
      <c r="L1216" s="50"/>
    </row>
    <row r="1217" spans="1:12" x14ac:dyDescent="0.25">
      <c r="A1217" s="50" t="s">
        <v>1110</v>
      </c>
      <c r="B1217" s="50" t="s">
        <v>2617</v>
      </c>
      <c r="C1217" s="50" t="s">
        <v>2612</v>
      </c>
      <c r="D1217" s="50" t="s">
        <v>37</v>
      </c>
      <c r="E1217" s="51">
        <v>45625</v>
      </c>
      <c r="F1217" s="50" t="s">
        <v>72</v>
      </c>
      <c r="G1217" s="50" t="s">
        <v>123</v>
      </c>
      <c r="H1217" s="50" t="s">
        <v>124</v>
      </c>
      <c r="I1217" s="50" t="s">
        <v>141</v>
      </c>
      <c r="J1217" s="50" t="s">
        <v>1216</v>
      </c>
      <c r="K1217" s="53">
        <v>4895.66</v>
      </c>
      <c r="L1217" s="50"/>
    </row>
    <row r="1218" spans="1:12" x14ac:dyDescent="0.25">
      <c r="A1218" s="50" t="s">
        <v>1110</v>
      </c>
      <c r="B1218" s="50" t="s">
        <v>2618</v>
      </c>
      <c r="C1218" s="50" t="s">
        <v>2612</v>
      </c>
      <c r="D1218" s="50" t="s">
        <v>37</v>
      </c>
      <c r="E1218" s="51">
        <v>45625</v>
      </c>
      <c r="F1218" s="50" t="s">
        <v>72</v>
      </c>
      <c r="G1218" s="50" t="s">
        <v>123</v>
      </c>
      <c r="H1218" s="50" t="s">
        <v>124</v>
      </c>
      <c r="I1218" s="50" t="s">
        <v>141</v>
      </c>
      <c r="J1218" s="50" t="s">
        <v>1216</v>
      </c>
      <c r="K1218" s="53">
        <v>4895.66</v>
      </c>
      <c r="L1218" s="50"/>
    </row>
    <row r="1219" spans="1:12" x14ac:dyDescent="0.25">
      <c r="A1219" s="50" t="s">
        <v>1110</v>
      </c>
      <c r="B1219" s="50" t="s">
        <v>2619</v>
      </c>
      <c r="C1219" s="50" t="s">
        <v>2612</v>
      </c>
      <c r="D1219" s="50" t="s">
        <v>37</v>
      </c>
      <c r="E1219" s="51">
        <v>45625</v>
      </c>
      <c r="F1219" s="50" t="s">
        <v>72</v>
      </c>
      <c r="G1219" s="50" t="s">
        <v>123</v>
      </c>
      <c r="H1219" s="50" t="s">
        <v>124</v>
      </c>
      <c r="I1219" s="50" t="s">
        <v>141</v>
      </c>
      <c r="J1219" s="50" t="s">
        <v>1216</v>
      </c>
      <c r="K1219" s="53">
        <v>4895.66</v>
      </c>
      <c r="L1219" s="50"/>
    </row>
    <row r="1220" spans="1:12" x14ac:dyDescent="0.25">
      <c r="A1220" s="50" t="s">
        <v>1110</v>
      </c>
      <c r="B1220" s="50" t="s">
        <v>2620</v>
      </c>
      <c r="C1220" s="50" t="s">
        <v>2612</v>
      </c>
      <c r="D1220" s="50" t="s">
        <v>37</v>
      </c>
      <c r="E1220" s="51">
        <v>45625</v>
      </c>
      <c r="F1220" s="50" t="s">
        <v>72</v>
      </c>
      <c r="G1220" s="50" t="s">
        <v>123</v>
      </c>
      <c r="H1220" s="50" t="s">
        <v>124</v>
      </c>
      <c r="I1220" s="50" t="s">
        <v>141</v>
      </c>
      <c r="J1220" s="50" t="s">
        <v>1216</v>
      </c>
      <c r="K1220" s="53">
        <v>4895.66</v>
      </c>
      <c r="L1220" s="50"/>
    </row>
    <row r="1221" spans="1:12" x14ac:dyDescent="0.25">
      <c r="A1221" s="50" t="s">
        <v>1110</v>
      </c>
      <c r="B1221" s="50" t="s">
        <v>2621</v>
      </c>
      <c r="C1221" s="50" t="s">
        <v>2612</v>
      </c>
      <c r="D1221" s="50" t="s">
        <v>37</v>
      </c>
      <c r="E1221" s="51">
        <v>45625</v>
      </c>
      <c r="F1221" s="50" t="s">
        <v>72</v>
      </c>
      <c r="G1221" s="50" t="s">
        <v>123</v>
      </c>
      <c r="H1221" s="50" t="s">
        <v>124</v>
      </c>
      <c r="I1221" s="50" t="s">
        <v>141</v>
      </c>
      <c r="J1221" s="50" t="s">
        <v>1216</v>
      </c>
      <c r="K1221" s="53">
        <v>4895.66</v>
      </c>
      <c r="L1221" s="50"/>
    </row>
    <row r="1222" spans="1:12" x14ac:dyDescent="0.25">
      <c r="A1222" s="50" t="s">
        <v>1110</v>
      </c>
      <c r="B1222" s="50" t="s">
        <v>2622</v>
      </c>
      <c r="C1222" s="50" t="s">
        <v>2612</v>
      </c>
      <c r="D1222" s="50" t="s">
        <v>37</v>
      </c>
      <c r="E1222" s="51">
        <v>45625</v>
      </c>
      <c r="F1222" s="50" t="s">
        <v>72</v>
      </c>
      <c r="G1222" s="50" t="s">
        <v>123</v>
      </c>
      <c r="H1222" s="50" t="s">
        <v>124</v>
      </c>
      <c r="I1222" s="50" t="s">
        <v>141</v>
      </c>
      <c r="J1222" s="50" t="s">
        <v>1216</v>
      </c>
      <c r="K1222" s="53">
        <v>4895.66</v>
      </c>
      <c r="L1222" s="50"/>
    </row>
    <row r="1223" spans="1:12" x14ac:dyDescent="0.25">
      <c r="A1223" s="50" t="s">
        <v>1110</v>
      </c>
      <c r="B1223" s="50" t="s">
        <v>2623</v>
      </c>
      <c r="C1223" s="50" t="s">
        <v>2612</v>
      </c>
      <c r="D1223" s="50" t="s">
        <v>37</v>
      </c>
      <c r="E1223" s="51">
        <v>45625</v>
      </c>
      <c r="F1223" s="50" t="s">
        <v>72</v>
      </c>
      <c r="G1223" s="50" t="s">
        <v>123</v>
      </c>
      <c r="H1223" s="50" t="s">
        <v>124</v>
      </c>
      <c r="I1223" s="50" t="s">
        <v>141</v>
      </c>
      <c r="J1223" s="50" t="s">
        <v>1216</v>
      </c>
      <c r="K1223" s="53">
        <v>4895.66</v>
      </c>
      <c r="L1223" s="50"/>
    </row>
    <row r="1224" spans="1:12" x14ac:dyDescent="0.25">
      <c r="A1224" s="50" t="s">
        <v>1110</v>
      </c>
      <c r="B1224" s="50" t="s">
        <v>2624</v>
      </c>
      <c r="C1224" s="50" t="s">
        <v>2612</v>
      </c>
      <c r="D1224" s="50" t="s">
        <v>37</v>
      </c>
      <c r="E1224" s="51">
        <v>45625</v>
      </c>
      <c r="F1224" s="50" t="s">
        <v>72</v>
      </c>
      <c r="G1224" s="50" t="s">
        <v>123</v>
      </c>
      <c r="H1224" s="50" t="s">
        <v>124</v>
      </c>
      <c r="I1224" s="50" t="s">
        <v>141</v>
      </c>
      <c r="J1224" s="50" t="s">
        <v>1216</v>
      </c>
      <c r="K1224" s="53">
        <v>4895.66</v>
      </c>
      <c r="L1224" s="50"/>
    </row>
    <row r="1225" spans="1:12" x14ac:dyDescent="0.25">
      <c r="A1225" s="50" t="s">
        <v>1110</v>
      </c>
      <c r="B1225" s="50" t="s">
        <v>2625</v>
      </c>
      <c r="C1225" s="50" t="s">
        <v>2612</v>
      </c>
      <c r="D1225" s="50" t="s">
        <v>37</v>
      </c>
      <c r="E1225" s="51">
        <v>45625</v>
      </c>
      <c r="F1225" s="50" t="s">
        <v>72</v>
      </c>
      <c r="G1225" s="50" t="s">
        <v>123</v>
      </c>
      <c r="H1225" s="50" t="s">
        <v>124</v>
      </c>
      <c r="I1225" s="50" t="s">
        <v>141</v>
      </c>
      <c r="J1225" s="50" t="s">
        <v>1216</v>
      </c>
      <c r="K1225" s="53">
        <v>4895.66</v>
      </c>
      <c r="L1225" s="50"/>
    </row>
    <row r="1226" spans="1:12" x14ac:dyDescent="0.25">
      <c r="A1226" s="50" t="s">
        <v>1110</v>
      </c>
      <c r="B1226" s="50" t="s">
        <v>2626</v>
      </c>
      <c r="C1226" s="50" t="s">
        <v>2612</v>
      </c>
      <c r="D1226" s="50" t="s">
        <v>37</v>
      </c>
      <c r="E1226" s="51">
        <v>45625</v>
      </c>
      <c r="F1226" s="50" t="s">
        <v>72</v>
      </c>
      <c r="G1226" s="50" t="s">
        <v>123</v>
      </c>
      <c r="H1226" s="50" t="s">
        <v>124</v>
      </c>
      <c r="I1226" s="50" t="s">
        <v>141</v>
      </c>
      <c r="J1226" s="50" t="s">
        <v>1216</v>
      </c>
      <c r="K1226" s="53">
        <v>4895.66</v>
      </c>
      <c r="L1226" s="50"/>
    </row>
    <row r="1227" spans="1:12" x14ac:dyDescent="0.25">
      <c r="A1227" s="50" t="s">
        <v>1110</v>
      </c>
      <c r="B1227" s="50" t="s">
        <v>2627</v>
      </c>
      <c r="C1227" s="50" t="s">
        <v>2612</v>
      </c>
      <c r="D1227" s="50" t="s">
        <v>37</v>
      </c>
      <c r="E1227" s="51">
        <v>45625</v>
      </c>
      <c r="F1227" s="50" t="s">
        <v>72</v>
      </c>
      <c r="G1227" s="50" t="s">
        <v>123</v>
      </c>
      <c r="H1227" s="50" t="s">
        <v>124</v>
      </c>
      <c r="I1227" s="50" t="s">
        <v>141</v>
      </c>
      <c r="J1227" s="50" t="s">
        <v>1216</v>
      </c>
      <c r="K1227" s="53">
        <v>4895.66</v>
      </c>
      <c r="L1227" s="50"/>
    </row>
    <row r="1228" spans="1:12" x14ac:dyDescent="0.25">
      <c r="A1228" s="50" t="s">
        <v>1110</v>
      </c>
      <c r="B1228" s="50" t="s">
        <v>2628</v>
      </c>
      <c r="C1228" s="50" t="s">
        <v>2612</v>
      </c>
      <c r="D1228" s="50" t="s">
        <v>37</v>
      </c>
      <c r="E1228" s="51">
        <v>45625</v>
      </c>
      <c r="F1228" s="50" t="s">
        <v>72</v>
      </c>
      <c r="G1228" s="50" t="s">
        <v>123</v>
      </c>
      <c r="H1228" s="50" t="s">
        <v>124</v>
      </c>
      <c r="I1228" s="50" t="s">
        <v>141</v>
      </c>
      <c r="J1228" s="50" t="s">
        <v>1216</v>
      </c>
      <c r="K1228" s="53">
        <v>4895.66</v>
      </c>
      <c r="L1228" s="50"/>
    </row>
    <row r="1229" spans="1:12" x14ac:dyDescent="0.25">
      <c r="A1229" s="50" t="s">
        <v>1110</v>
      </c>
      <c r="B1229" s="50" t="s">
        <v>2629</v>
      </c>
      <c r="C1229" s="50" t="s">
        <v>2612</v>
      </c>
      <c r="D1229" s="50" t="s">
        <v>37</v>
      </c>
      <c r="E1229" s="51">
        <v>45625</v>
      </c>
      <c r="F1229" s="50" t="s">
        <v>72</v>
      </c>
      <c r="G1229" s="50" t="s">
        <v>123</v>
      </c>
      <c r="H1229" s="50" t="s">
        <v>124</v>
      </c>
      <c r="I1229" s="50" t="s">
        <v>141</v>
      </c>
      <c r="J1229" s="50" t="s">
        <v>1216</v>
      </c>
      <c r="K1229" s="53">
        <v>4895.66</v>
      </c>
      <c r="L1229" s="50"/>
    </row>
    <row r="1230" spans="1:12" x14ac:dyDescent="0.25">
      <c r="A1230" s="50" t="s">
        <v>1110</v>
      </c>
      <c r="B1230" s="50" t="s">
        <v>2630</v>
      </c>
      <c r="C1230" s="50" t="s">
        <v>2631</v>
      </c>
      <c r="D1230" s="50" t="s">
        <v>37</v>
      </c>
      <c r="E1230" s="51">
        <v>45625</v>
      </c>
      <c r="F1230" s="50" t="s">
        <v>72</v>
      </c>
      <c r="G1230" s="50" t="s">
        <v>123</v>
      </c>
      <c r="H1230" s="50" t="s">
        <v>124</v>
      </c>
      <c r="I1230" s="50" t="s">
        <v>141</v>
      </c>
      <c r="J1230" s="50" t="s">
        <v>1216</v>
      </c>
      <c r="K1230" s="53">
        <v>5094.1000000000004</v>
      </c>
      <c r="L1230" s="50"/>
    </row>
    <row r="1231" spans="1:12" x14ac:dyDescent="0.25">
      <c r="A1231" s="50" t="s">
        <v>1110</v>
      </c>
      <c r="B1231" s="50" t="s">
        <v>2632</v>
      </c>
      <c r="C1231" s="50" t="s">
        <v>2631</v>
      </c>
      <c r="D1231" s="50" t="s">
        <v>37</v>
      </c>
      <c r="E1231" s="51">
        <v>45625</v>
      </c>
      <c r="F1231" s="50" t="s">
        <v>72</v>
      </c>
      <c r="G1231" s="50" t="s">
        <v>123</v>
      </c>
      <c r="H1231" s="50" t="s">
        <v>124</v>
      </c>
      <c r="I1231" s="50" t="s">
        <v>141</v>
      </c>
      <c r="J1231" s="50" t="s">
        <v>1216</v>
      </c>
      <c r="K1231" s="53">
        <v>5094.1000000000004</v>
      </c>
      <c r="L1231" s="50"/>
    </row>
    <row r="1232" spans="1:12" x14ac:dyDescent="0.25">
      <c r="A1232" s="50" t="s">
        <v>1110</v>
      </c>
      <c r="B1232" s="50" t="s">
        <v>2633</v>
      </c>
      <c r="C1232" s="50" t="s">
        <v>2631</v>
      </c>
      <c r="D1232" s="50" t="s">
        <v>37</v>
      </c>
      <c r="E1232" s="51">
        <v>45625</v>
      </c>
      <c r="F1232" s="50" t="s">
        <v>72</v>
      </c>
      <c r="G1232" s="50" t="s">
        <v>123</v>
      </c>
      <c r="H1232" s="50" t="s">
        <v>124</v>
      </c>
      <c r="I1232" s="50" t="s">
        <v>141</v>
      </c>
      <c r="J1232" s="50" t="s">
        <v>1216</v>
      </c>
      <c r="K1232" s="53">
        <v>5094.1000000000004</v>
      </c>
      <c r="L1232" s="50"/>
    </row>
    <row r="1233" spans="1:12" x14ac:dyDescent="0.25">
      <c r="A1233" s="50" t="s">
        <v>1110</v>
      </c>
      <c r="B1233" s="50" t="s">
        <v>2634</v>
      </c>
      <c r="C1233" s="50" t="s">
        <v>2631</v>
      </c>
      <c r="D1233" s="50" t="s">
        <v>37</v>
      </c>
      <c r="E1233" s="51">
        <v>45625</v>
      </c>
      <c r="F1233" s="50" t="s">
        <v>72</v>
      </c>
      <c r="G1233" s="50" t="s">
        <v>123</v>
      </c>
      <c r="H1233" s="50" t="s">
        <v>124</v>
      </c>
      <c r="I1233" s="50" t="s">
        <v>141</v>
      </c>
      <c r="J1233" s="50" t="s">
        <v>1216</v>
      </c>
      <c r="K1233" s="53">
        <v>5094.1000000000004</v>
      </c>
      <c r="L1233" s="50"/>
    </row>
    <row r="1234" spans="1:12" x14ac:dyDescent="0.25">
      <c r="A1234" s="50" t="s">
        <v>1110</v>
      </c>
      <c r="B1234" s="50" t="s">
        <v>2635</v>
      </c>
      <c r="C1234" s="50" t="s">
        <v>2631</v>
      </c>
      <c r="D1234" s="50" t="s">
        <v>37</v>
      </c>
      <c r="E1234" s="51">
        <v>45625</v>
      </c>
      <c r="F1234" s="50" t="s">
        <v>72</v>
      </c>
      <c r="G1234" s="50" t="s">
        <v>123</v>
      </c>
      <c r="H1234" s="50" t="s">
        <v>124</v>
      </c>
      <c r="I1234" s="50" t="s">
        <v>141</v>
      </c>
      <c r="J1234" s="50" t="s">
        <v>1216</v>
      </c>
      <c r="K1234" s="53">
        <v>5094.1000000000004</v>
      </c>
      <c r="L1234" s="50"/>
    </row>
    <row r="1235" spans="1:12" x14ac:dyDescent="0.25">
      <c r="A1235" s="50" t="s">
        <v>1110</v>
      </c>
      <c r="B1235" s="50" t="s">
        <v>2636</v>
      </c>
      <c r="C1235" s="50" t="s">
        <v>2631</v>
      </c>
      <c r="D1235" s="50" t="s">
        <v>37</v>
      </c>
      <c r="E1235" s="51">
        <v>45625</v>
      </c>
      <c r="F1235" s="50" t="s">
        <v>72</v>
      </c>
      <c r="G1235" s="50" t="s">
        <v>123</v>
      </c>
      <c r="H1235" s="50" t="s">
        <v>124</v>
      </c>
      <c r="I1235" s="50" t="s">
        <v>141</v>
      </c>
      <c r="J1235" s="50" t="s">
        <v>1216</v>
      </c>
      <c r="K1235" s="53">
        <v>5094.1000000000004</v>
      </c>
      <c r="L1235" s="50"/>
    </row>
    <row r="1236" spans="1:12" x14ac:dyDescent="0.25">
      <c r="A1236" s="50" t="s">
        <v>1110</v>
      </c>
      <c r="B1236" s="50" t="s">
        <v>2637</v>
      </c>
      <c r="C1236" s="50" t="s">
        <v>2631</v>
      </c>
      <c r="D1236" s="50" t="s">
        <v>37</v>
      </c>
      <c r="E1236" s="51">
        <v>45625</v>
      </c>
      <c r="F1236" s="50" t="s">
        <v>72</v>
      </c>
      <c r="G1236" s="50" t="s">
        <v>123</v>
      </c>
      <c r="H1236" s="50" t="s">
        <v>124</v>
      </c>
      <c r="I1236" s="50" t="s">
        <v>141</v>
      </c>
      <c r="J1236" s="50" t="s">
        <v>1216</v>
      </c>
      <c r="K1236" s="53">
        <v>5094.1000000000004</v>
      </c>
      <c r="L1236" s="50"/>
    </row>
    <row r="1237" spans="1:12" x14ac:dyDescent="0.25">
      <c r="A1237" s="50" t="s">
        <v>1110</v>
      </c>
      <c r="B1237" s="50" t="s">
        <v>2638</v>
      </c>
      <c r="C1237" s="50" t="s">
        <v>2631</v>
      </c>
      <c r="D1237" s="50" t="s">
        <v>37</v>
      </c>
      <c r="E1237" s="51">
        <v>45625</v>
      </c>
      <c r="F1237" s="50" t="s">
        <v>72</v>
      </c>
      <c r="G1237" s="50" t="s">
        <v>123</v>
      </c>
      <c r="H1237" s="50" t="s">
        <v>124</v>
      </c>
      <c r="I1237" s="50" t="s">
        <v>141</v>
      </c>
      <c r="J1237" s="50" t="s">
        <v>1216</v>
      </c>
      <c r="K1237" s="53">
        <v>5094.1000000000004</v>
      </c>
      <c r="L1237" s="50"/>
    </row>
    <row r="1238" spans="1:12" x14ac:dyDescent="0.25">
      <c r="A1238" s="50" t="s">
        <v>1110</v>
      </c>
      <c r="B1238" s="50" t="s">
        <v>2639</v>
      </c>
      <c r="C1238" s="50" t="s">
        <v>2631</v>
      </c>
      <c r="D1238" s="50" t="s">
        <v>37</v>
      </c>
      <c r="E1238" s="51">
        <v>45625</v>
      </c>
      <c r="F1238" s="50" t="s">
        <v>72</v>
      </c>
      <c r="G1238" s="50" t="s">
        <v>123</v>
      </c>
      <c r="H1238" s="50" t="s">
        <v>124</v>
      </c>
      <c r="I1238" s="50" t="s">
        <v>141</v>
      </c>
      <c r="J1238" s="50" t="s">
        <v>1216</v>
      </c>
      <c r="K1238" s="53">
        <v>5094.1000000000004</v>
      </c>
      <c r="L1238" s="50"/>
    </row>
    <row r="1239" spans="1:12" x14ac:dyDescent="0.25">
      <c r="A1239" s="50" t="s">
        <v>1110</v>
      </c>
      <c r="B1239" s="50" t="s">
        <v>2640</v>
      </c>
      <c r="C1239" s="50" t="s">
        <v>2631</v>
      </c>
      <c r="D1239" s="50" t="s">
        <v>37</v>
      </c>
      <c r="E1239" s="51">
        <v>45625</v>
      </c>
      <c r="F1239" s="50" t="s">
        <v>72</v>
      </c>
      <c r="G1239" s="50" t="s">
        <v>123</v>
      </c>
      <c r="H1239" s="50" t="s">
        <v>124</v>
      </c>
      <c r="I1239" s="50" t="s">
        <v>141</v>
      </c>
      <c r="J1239" s="50" t="s">
        <v>1216</v>
      </c>
      <c r="K1239" s="53">
        <v>5094.1000000000004</v>
      </c>
      <c r="L1239" s="50"/>
    </row>
    <row r="1240" spans="1:12" x14ac:dyDescent="0.25">
      <c r="A1240" s="50" t="s">
        <v>1110</v>
      </c>
      <c r="B1240" s="50" t="s">
        <v>2641</v>
      </c>
      <c r="C1240" s="50" t="s">
        <v>2631</v>
      </c>
      <c r="D1240" s="50" t="s">
        <v>37</v>
      </c>
      <c r="E1240" s="51">
        <v>45625</v>
      </c>
      <c r="F1240" s="50" t="s">
        <v>72</v>
      </c>
      <c r="G1240" s="50" t="s">
        <v>123</v>
      </c>
      <c r="H1240" s="50" t="s">
        <v>124</v>
      </c>
      <c r="I1240" s="50" t="s">
        <v>141</v>
      </c>
      <c r="J1240" s="50" t="s">
        <v>1216</v>
      </c>
      <c r="K1240" s="53">
        <v>5094.1000000000004</v>
      </c>
      <c r="L1240" s="50"/>
    </row>
    <row r="1241" spans="1:12" x14ac:dyDescent="0.25">
      <c r="A1241" s="50" t="s">
        <v>1110</v>
      </c>
      <c r="B1241" s="50" t="s">
        <v>2642</v>
      </c>
      <c r="C1241" s="50" t="s">
        <v>2631</v>
      </c>
      <c r="D1241" s="50" t="s">
        <v>37</v>
      </c>
      <c r="E1241" s="51">
        <v>45625</v>
      </c>
      <c r="F1241" s="50" t="s">
        <v>72</v>
      </c>
      <c r="G1241" s="50" t="s">
        <v>123</v>
      </c>
      <c r="H1241" s="50" t="s">
        <v>124</v>
      </c>
      <c r="I1241" s="50" t="s">
        <v>141</v>
      </c>
      <c r="J1241" s="50" t="s">
        <v>1216</v>
      </c>
      <c r="K1241" s="53">
        <v>5094.1000000000004</v>
      </c>
      <c r="L1241" s="50"/>
    </row>
    <row r="1242" spans="1:12" x14ac:dyDescent="0.25">
      <c r="A1242" s="50" t="s">
        <v>1110</v>
      </c>
      <c r="B1242" s="50" t="s">
        <v>2643</v>
      </c>
      <c r="C1242" s="50" t="s">
        <v>2631</v>
      </c>
      <c r="D1242" s="50" t="s">
        <v>37</v>
      </c>
      <c r="E1242" s="51">
        <v>45625</v>
      </c>
      <c r="F1242" s="50" t="s">
        <v>72</v>
      </c>
      <c r="G1242" s="50" t="s">
        <v>123</v>
      </c>
      <c r="H1242" s="50" t="s">
        <v>124</v>
      </c>
      <c r="I1242" s="50" t="s">
        <v>141</v>
      </c>
      <c r="J1242" s="50" t="s">
        <v>1216</v>
      </c>
      <c r="K1242" s="53">
        <v>5094.1000000000004</v>
      </c>
      <c r="L1242" s="50"/>
    </row>
    <row r="1243" spans="1:12" x14ac:dyDescent="0.25">
      <c r="A1243" s="50" t="s">
        <v>1110</v>
      </c>
      <c r="B1243" s="50" t="s">
        <v>2644</v>
      </c>
      <c r="C1243" s="50" t="s">
        <v>2631</v>
      </c>
      <c r="D1243" s="50" t="s">
        <v>37</v>
      </c>
      <c r="E1243" s="51">
        <v>45625</v>
      </c>
      <c r="F1243" s="50" t="s">
        <v>72</v>
      </c>
      <c r="G1243" s="50" t="s">
        <v>123</v>
      </c>
      <c r="H1243" s="50" t="s">
        <v>124</v>
      </c>
      <c r="I1243" s="50" t="s">
        <v>141</v>
      </c>
      <c r="J1243" s="50" t="s">
        <v>1216</v>
      </c>
      <c r="K1243" s="53">
        <v>5094.1000000000004</v>
      </c>
      <c r="L1243" s="50"/>
    </row>
    <row r="1244" spans="1:12" x14ac:dyDescent="0.25">
      <c r="A1244" s="50" t="s">
        <v>1110</v>
      </c>
      <c r="B1244" s="50" t="s">
        <v>2645</v>
      </c>
      <c r="C1244" s="50" t="s">
        <v>2631</v>
      </c>
      <c r="D1244" s="50" t="s">
        <v>37</v>
      </c>
      <c r="E1244" s="51">
        <v>45625</v>
      </c>
      <c r="F1244" s="50" t="s">
        <v>72</v>
      </c>
      <c r="G1244" s="50" t="s">
        <v>123</v>
      </c>
      <c r="H1244" s="50" t="s">
        <v>124</v>
      </c>
      <c r="I1244" s="50" t="s">
        <v>141</v>
      </c>
      <c r="J1244" s="50" t="s">
        <v>1216</v>
      </c>
      <c r="K1244" s="53">
        <v>5094.1000000000004</v>
      </c>
      <c r="L1244" s="50"/>
    </row>
    <row r="1245" spans="1:12" x14ac:dyDescent="0.25">
      <c r="A1245" s="50" t="s">
        <v>1110</v>
      </c>
      <c r="B1245" s="50" t="s">
        <v>2646</v>
      </c>
      <c r="C1245" s="50" t="s">
        <v>2631</v>
      </c>
      <c r="D1245" s="50" t="s">
        <v>37</v>
      </c>
      <c r="E1245" s="51">
        <v>45625</v>
      </c>
      <c r="F1245" s="50" t="s">
        <v>72</v>
      </c>
      <c r="G1245" s="50" t="s">
        <v>123</v>
      </c>
      <c r="H1245" s="50" t="s">
        <v>124</v>
      </c>
      <c r="I1245" s="50" t="s">
        <v>141</v>
      </c>
      <c r="J1245" s="50" t="s">
        <v>1216</v>
      </c>
      <c r="K1245" s="53">
        <v>5094.1000000000004</v>
      </c>
      <c r="L1245" s="50"/>
    </row>
    <row r="1246" spans="1:12" x14ac:dyDescent="0.25">
      <c r="A1246" s="50" t="s">
        <v>1110</v>
      </c>
      <c r="B1246" s="50" t="s">
        <v>2647</v>
      </c>
      <c r="C1246" s="50" t="s">
        <v>2631</v>
      </c>
      <c r="D1246" s="50" t="s">
        <v>37</v>
      </c>
      <c r="E1246" s="51">
        <v>45625</v>
      </c>
      <c r="F1246" s="50" t="s">
        <v>72</v>
      </c>
      <c r="G1246" s="50" t="s">
        <v>123</v>
      </c>
      <c r="H1246" s="50" t="s">
        <v>124</v>
      </c>
      <c r="I1246" s="50" t="s">
        <v>141</v>
      </c>
      <c r="J1246" s="50" t="s">
        <v>1216</v>
      </c>
      <c r="K1246" s="53">
        <v>5094.1000000000004</v>
      </c>
      <c r="L1246" s="50"/>
    </row>
    <row r="1247" spans="1:12" x14ac:dyDescent="0.25">
      <c r="A1247" s="50" t="s">
        <v>1110</v>
      </c>
      <c r="B1247" s="50" t="s">
        <v>2648</v>
      </c>
      <c r="C1247" s="50" t="s">
        <v>2631</v>
      </c>
      <c r="D1247" s="50" t="s">
        <v>37</v>
      </c>
      <c r="E1247" s="51">
        <v>45625</v>
      </c>
      <c r="F1247" s="50" t="s">
        <v>72</v>
      </c>
      <c r="G1247" s="50" t="s">
        <v>123</v>
      </c>
      <c r="H1247" s="50" t="s">
        <v>124</v>
      </c>
      <c r="I1247" s="50" t="s">
        <v>141</v>
      </c>
      <c r="J1247" s="50" t="s">
        <v>1216</v>
      </c>
      <c r="K1247" s="53">
        <v>5094.1000000000004</v>
      </c>
      <c r="L1247" s="50"/>
    </row>
    <row r="1248" spans="1:12" x14ac:dyDescent="0.25">
      <c r="A1248" s="50" t="s">
        <v>1110</v>
      </c>
      <c r="B1248" s="50" t="s">
        <v>2649</v>
      </c>
      <c r="C1248" s="50" t="s">
        <v>1763</v>
      </c>
      <c r="D1248" s="50" t="s">
        <v>37</v>
      </c>
      <c r="E1248" s="51">
        <v>45625</v>
      </c>
      <c r="F1248" s="50" t="s">
        <v>72</v>
      </c>
      <c r="G1248" s="50" t="s">
        <v>123</v>
      </c>
      <c r="H1248" s="50" t="s">
        <v>124</v>
      </c>
      <c r="I1248" s="50" t="s">
        <v>141</v>
      </c>
      <c r="J1248" s="50" t="s">
        <v>1216</v>
      </c>
      <c r="K1248" s="53">
        <v>4486.68</v>
      </c>
      <c r="L1248" s="50"/>
    </row>
    <row r="1249" spans="1:12" x14ac:dyDescent="0.25">
      <c r="A1249" s="50" t="s">
        <v>1110</v>
      </c>
      <c r="B1249" s="50" t="s">
        <v>2650</v>
      </c>
      <c r="C1249" s="50" t="s">
        <v>1763</v>
      </c>
      <c r="D1249" s="50" t="s">
        <v>37</v>
      </c>
      <c r="E1249" s="51">
        <v>45625</v>
      </c>
      <c r="F1249" s="50" t="s">
        <v>72</v>
      </c>
      <c r="G1249" s="50" t="s">
        <v>123</v>
      </c>
      <c r="H1249" s="50" t="s">
        <v>124</v>
      </c>
      <c r="I1249" s="50" t="s">
        <v>141</v>
      </c>
      <c r="J1249" s="50" t="s">
        <v>1216</v>
      </c>
      <c r="K1249" s="53">
        <v>4486.68</v>
      </c>
      <c r="L1249" s="50"/>
    </row>
    <row r="1250" spans="1:12" x14ac:dyDescent="0.25">
      <c r="A1250" s="50" t="s">
        <v>1110</v>
      </c>
      <c r="B1250" s="50" t="s">
        <v>2651</v>
      </c>
      <c r="C1250" s="50" t="s">
        <v>1763</v>
      </c>
      <c r="D1250" s="50" t="s">
        <v>37</v>
      </c>
      <c r="E1250" s="51">
        <v>45625</v>
      </c>
      <c r="F1250" s="50" t="s">
        <v>72</v>
      </c>
      <c r="G1250" s="50" t="s">
        <v>123</v>
      </c>
      <c r="H1250" s="50" t="s">
        <v>124</v>
      </c>
      <c r="I1250" s="50" t="s">
        <v>141</v>
      </c>
      <c r="J1250" s="50" t="s">
        <v>1216</v>
      </c>
      <c r="K1250" s="53">
        <v>4486.68</v>
      </c>
      <c r="L1250" s="50"/>
    </row>
    <row r="1251" spans="1:12" x14ac:dyDescent="0.25">
      <c r="A1251" s="50" t="s">
        <v>1110</v>
      </c>
      <c r="B1251" s="50" t="s">
        <v>2652</v>
      </c>
      <c r="C1251" s="50" t="s">
        <v>1763</v>
      </c>
      <c r="D1251" s="50" t="s">
        <v>37</v>
      </c>
      <c r="E1251" s="51">
        <v>45625</v>
      </c>
      <c r="F1251" s="50" t="s">
        <v>72</v>
      </c>
      <c r="G1251" s="50" t="s">
        <v>123</v>
      </c>
      <c r="H1251" s="50" t="s">
        <v>124</v>
      </c>
      <c r="I1251" s="50" t="s">
        <v>141</v>
      </c>
      <c r="J1251" s="50" t="s">
        <v>1216</v>
      </c>
      <c r="K1251" s="53">
        <v>4486.68</v>
      </c>
      <c r="L1251" s="50"/>
    </row>
    <row r="1252" spans="1:12" x14ac:dyDescent="0.25">
      <c r="A1252" s="50" t="s">
        <v>1110</v>
      </c>
      <c r="B1252" s="50" t="s">
        <v>2653</v>
      </c>
      <c r="C1252" s="50" t="s">
        <v>1763</v>
      </c>
      <c r="D1252" s="50" t="s">
        <v>37</v>
      </c>
      <c r="E1252" s="51">
        <v>45625</v>
      </c>
      <c r="F1252" s="50" t="s">
        <v>72</v>
      </c>
      <c r="G1252" s="50" t="s">
        <v>123</v>
      </c>
      <c r="H1252" s="50" t="s">
        <v>124</v>
      </c>
      <c r="I1252" s="50" t="s">
        <v>141</v>
      </c>
      <c r="J1252" s="50" t="s">
        <v>1216</v>
      </c>
      <c r="K1252" s="53">
        <v>4486.68</v>
      </c>
      <c r="L1252" s="50"/>
    </row>
    <row r="1253" spans="1:12" x14ac:dyDescent="0.25">
      <c r="A1253" s="50" t="s">
        <v>1110</v>
      </c>
      <c r="B1253" s="50" t="s">
        <v>2654</v>
      </c>
      <c r="C1253" s="50" t="s">
        <v>1763</v>
      </c>
      <c r="D1253" s="50" t="s">
        <v>37</v>
      </c>
      <c r="E1253" s="51">
        <v>45625</v>
      </c>
      <c r="F1253" s="50" t="s">
        <v>72</v>
      </c>
      <c r="G1253" s="50" t="s">
        <v>123</v>
      </c>
      <c r="H1253" s="50" t="s">
        <v>124</v>
      </c>
      <c r="I1253" s="50" t="s">
        <v>141</v>
      </c>
      <c r="J1253" s="50" t="s">
        <v>1216</v>
      </c>
      <c r="K1253" s="53">
        <v>4486.68</v>
      </c>
      <c r="L1253" s="50"/>
    </row>
    <row r="1254" spans="1:12" x14ac:dyDescent="0.25">
      <c r="A1254" s="50" t="s">
        <v>1110</v>
      </c>
      <c r="B1254" s="50" t="s">
        <v>2655</v>
      </c>
      <c r="C1254" s="50" t="s">
        <v>1763</v>
      </c>
      <c r="D1254" s="50" t="s">
        <v>37</v>
      </c>
      <c r="E1254" s="51">
        <v>45625</v>
      </c>
      <c r="F1254" s="50" t="s">
        <v>72</v>
      </c>
      <c r="G1254" s="50" t="s">
        <v>123</v>
      </c>
      <c r="H1254" s="50" t="s">
        <v>124</v>
      </c>
      <c r="I1254" s="50" t="s">
        <v>141</v>
      </c>
      <c r="J1254" s="50" t="s">
        <v>1216</v>
      </c>
      <c r="K1254" s="53">
        <v>4486.68</v>
      </c>
      <c r="L1254" s="50"/>
    </row>
    <row r="1255" spans="1:12" x14ac:dyDescent="0.25">
      <c r="A1255" s="50" t="s">
        <v>1110</v>
      </c>
      <c r="B1255" s="50" t="s">
        <v>2656</v>
      </c>
      <c r="C1255" s="50" t="s">
        <v>1763</v>
      </c>
      <c r="D1255" s="50" t="s">
        <v>37</v>
      </c>
      <c r="E1255" s="51">
        <v>45625</v>
      </c>
      <c r="F1255" s="50" t="s">
        <v>72</v>
      </c>
      <c r="G1255" s="50" t="s">
        <v>123</v>
      </c>
      <c r="H1255" s="50" t="s">
        <v>124</v>
      </c>
      <c r="I1255" s="50" t="s">
        <v>141</v>
      </c>
      <c r="J1255" s="50" t="s">
        <v>1216</v>
      </c>
      <c r="K1255" s="53">
        <v>4486.68</v>
      </c>
      <c r="L1255" s="50"/>
    </row>
    <row r="1256" spans="1:12" x14ac:dyDescent="0.25">
      <c r="A1256" s="50" t="s">
        <v>1110</v>
      </c>
      <c r="B1256" s="50" t="s">
        <v>2657</v>
      </c>
      <c r="C1256" s="50" t="s">
        <v>1763</v>
      </c>
      <c r="D1256" s="50" t="s">
        <v>37</v>
      </c>
      <c r="E1256" s="51">
        <v>45625</v>
      </c>
      <c r="F1256" s="50" t="s">
        <v>72</v>
      </c>
      <c r="G1256" s="50" t="s">
        <v>123</v>
      </c>
      <c r="H1256" s="50" t="s">
        <v>124</v>
      </c>
      <c r="I1256" s="50" t="s">
        <v>141</v>
      </c>
      <c r="J1256" s="50" t="s">
        <v>1216</v>
      </c>
      <c r="K1256" s="53">
        <v>4486.68</v>
      </c>
      <c r="L1256" s="50"/>
    </row>
    <row r="1257" spans="1:12" x14ac:dyDescent="0.25">
      <c r="A1257" s="50" t="s">
        <v>1110</v>
      </c>
      <c r="B1257" s="50" t="s">
        <v>2658</v>
      </c>
      <c r="C1257" s="50" t="s">
        <v>1763</v>
      </c>
      <c r="D1257" s="50" t="s">
        <v>37</v>
      </c>
      <c r="E1257" s="51">
        <v>45625</v>
      </c>
      <c r="F1257" s="50" t="s">
        <v>72</v>
      </c>
      <c r="G1257" s="50" t="s">
        <v>123</v>
      </c>
      <c r="H1257" s="50" t="s">
        <v>124</v>
      </c>
      <c r="I1257" s="50" t="s">
        <v>141</v>
      </c>
      <c r="J1257" s="50" t="s">
        <v>1216</v>
      </c>
      <c r="K1257" s="53">
        <v>4486.68</v>
      </c>
      <c r="L1257" s="50"/>
    </row>
    <row r="1258" spans="1:12" x14ac:dyDescent="0.25">
      <c r="A1258" s="50" t="s">
        <v>1110</v>
      </c>
      <c r="B1258" s="50" t="s">
        <v>2659</v>
      </c>
      <c r="C1258" s="50" t="s">
        <v>2660</v>
      </c>
      <c r="D1258" s="50" t="s">
        <v>37</v>
      </c>
      <c r="E1258" s="51">
        <v>45625</v>
      </c>
      <c r="F1258" s="50" t="s">
        <v>72</v>
      </c>
      <c r="G1258" s="50" t="s">
        <v>123</v>
      </c>
      <c r="H1258" s="50" t="s">
        <v>124</v>
      </c>
      <c r="I1258" s="50" t="s">
        <v>141</v>
      </c>
      <c r="J1258" s="50" t="s">
        <v>1216</v>
      </c>
      <c r="K1258" s="53">
        <v>3959.12</v>
      </c>
      <c r="L1258" s="50"/>
    </row>
    <row r="1259" spans="1:12" x14ac:dyDescent="0.25">
      <c r="A1259" s="50" t="s">
        <v>1110</v>
      </c>
      <c r="B1259" s="50" t="s">
        <v>2661</v>
      </c>
      <c r="C1259" s="50" t="s">
        <v>2662</v>
      </c>
      <c r="D1259" s="50" t="s">
        <v>37</v>
      </c>
      <c r="E1259" s="51">
        <v>45625</v>
      </c>
      <c r="F1259" s="50" t="s">
        <v>72</v>
      </c>
      <c r="G1259" s="50" t="s">
        <v>123</v>
      </c>
      <c r="H1259" s="50" t="s">
        <v>124</v>
      </c>
      <c r="I1259" s="50" t="s">
        <v>141</v>
      </c>
      <c r="J1259" s="50" t="s">
        <v>1216</v>
      </c>
      <c r="K1259" s="53">
        <v>4394.72</v>
      </c>
      <c r="L1259" s="50"/>
    </row>
    <row r="1260" spans="1:12" x14ac:dyDescent="0.25">
      <c r="A1260" s="50" t="s">
        <v>1110</v>
      </c>
      <c r="B1260" s="50" t="s">
        <v>2663</v>
      </c>
      <c r="C1260" s="50" t="s">
        <v>2662</v>
      </c>
      <c r="D1260" s="50" t="s">
        <v>37</v>
      </c>
      <c r="E1260" s="51">
        <v>45625</v>
      </c>
      <c r="F1260" s="50" t="s">
        <v>72</v>
      </c>
      <c r="G1260" s="50" t="s">
        <v>123</v>
      </c>
      <c r="H1260" s="50" t="s">
        <v>124</v>
      </c>
      <c r="I1260" s="50" t="s">
        <v>141</v>
      </c>
      <c r="J1260" s="50" t="s">
        <v>1216</v>
      </c>
      <c r="K1260" s="53">
        <v>4394.72</v>
      </c>
      <c r="L1260" s="50"/>
    </row>
    <row r="1261" spans="1:12" x14ac:dyDescent="0.25">
      <c r="A1261" s="50" t="s">
        <v>1110</v>
      </c>
      <c r="B1261" s="50" t="s">
        <v>2664</v>
      </c>
      <c r="C1261" s="50" t="s">
        <v>2662</v>
      </c>
      <c r="D1261" s="50" t="s">
        <v>37</v>
      </c>
      <c r="E1261" s="51">
        <v>45625</v>
      </c>
      <c r="F1261" s="50" t="s">
        <v>72</v>
      </c>
      <c r="G1261" s="50" t="s">
        <v>123</v>
      </c>
      <c r="H1261" s="50" t="s">
        <v>124</v>
      </c>
      <c r="I1261" s="50" t="s">
        <v>141</v>
      </c>
      <c r="J1261" s="50" t="s">
        <v>1216</v>
      </c>
      <c r="K1261" s="53">
        <v>4394.72</v>
      </c>
      <c r="L1261" s="50"/>
    </row>
    <row r="1262" spans="1:12" x14ac:dyDescent="0.25">
      <c r="A1262" s="50" t="s">
        <v>1110</v>
      </c>
      <c r="B1262" s="50" t="s">
        <v>2665</v>
      </c>
      <c r="C1262" s="50" t="s">
        <v>2662</v>
      </c>
      <c r="D1262" s="50" t="s">
        <v>37</v>
      </c>
      <c r="E1262" s="51">
        <v>45625</v>
      </c>
      <c r="F1262" s="50" t="s">
        <v>72</v>
      </c>
      <c r="G1262" s="50" t="s">
        <v>123</v>
      </c>
      <c r="H1262" s="50" t="s">
        <v>124</v>
      </c>
      <c r="I1262" s="50" t="s">
        <v>141</v>
      </c>
      <c r="J1262" s="50" t="s">
        <v>1216</v>
      </c>
      <c r="K1262" s="53">
        <v>4394.72</v>
      </c>
      <c r="L1262" s="50"/>
    </row>
    <row r="1263" spans="1:12" x14ac:dyDescent="0.25">
      <c r="A1263" s="50" t="s">
        <v>1110</v>
      </c>
      <c r="B1263" s="50" t="s">
        <v>2666</v>
      </c>
      <c r="C1263" s="50" t="s">
        <v>2662</v>
      </c>
      <c r="D1263" s="50" t="s">
        <v>37</v>
      </c>
      <c r="E1263" s="51">
        <v>45625</v>
      </c>
      <c r="F1263" s="50" t="s">
        <v>72</v>
      </c>
      <c r="G1263" s="50" t="s">
        <v>123</v>
      </c>
      <c r="H1263" s="50" t="s">
        <v>124</v>
      </c>
      <c r="I1263" s="50" t="s">
        <v>141</v>
      </c>
      <c r="J1263" s="50" t="s">
        <v>1216</v>
      </c>
      <c r="K1263" s="53">
        <v>4394.72</v>
      </c>
      <c r="L1263" s="50"/>
    </row>
    <row r="1264" spans="1:12" x14ac:dyDescent="0.25">
      <c r="A1264" s="50" t="s">
        <v>1110</v>
      </c>
      <c r="B1264" s="50" t="s">
        <v>2667</v>
      </c>
      <c r="C1264" s="50" t="s">
        <v>2662</v>
      </c>
      <c r="D1264" s="50" t="s">
        <v>37</v>
      </c>
      <c r="E1264" s="51">
        <v>45625</v>
      </c>
      <c r="F1264" s="50" t="s">
        <v>72</v>
      </c>
      <c r="G1264" s="50" t="s">
        <v>123</v>
      </c>
      <c r="H1264" s="50" t="s">
        <v>124</v>
      </c>
      <c r="I1264" s="50" t="s">
        <v>141</v>
      </c>
      <c r="J1264" s="50" t="s">
        <v>1216</v>
      </c>
      <c r="K1264" s="53">
        <v>4394.72</v>
      </c>
      <c r="L1264" s="50"/>
    </row>
    <row r="1265" spans="1:12" x14ac:dyDescent="0.25">
      <c r="A1265" s="50" t="s">
        <v>1110</v>
      </c>
      <c r="B1265" s="50" t="s">
        <v>2668</v>
      </c>
      <c r="C1265" s="50" t="s">
        <v>2662</v>
      </c>
      <c r="D1265" s="50" t="s">
        <v>37</v>
      </c>
      <c r="E1265" s="51">
        <v>45625</v>
      </c>
      <c r="F1265" s="50" t="s">
        <v>72</v>
      </c>
      <c r="G1265" s="50" t="s">
        <v>123</v>
      </c>
      <c r="H1265" s="50" t="s">
        <v>124</v>
      </c>
      <c r="I1265" s="50" t="s">
        <v>141</v>
      </c>
      <c r="J1265" s="50" t="s">
        <v>1216</v>
      </c>
      <c r="K1265" s="53">
        <v>4394.72</v>
      </c>
      <c r="L1265" s="50"/>
    </row>
    <row r="1266" spans="1:12" x14ac:dyDescent="0.25">
      <c r="A1266" s="50" t="s">
        <v>1110</v>
      </c>
      <c r="B1266" s="50" t="s">
        <v>2669</v>
      </c>
      <c r="C1266" s="50" t="s">
        <v>2662</v>
      </c>
      <c r="D1266" s="50" t="s">
        <v>37</v>
      </c>
      <c r="E1266" s="51">
        <v>45625</v>
      </c>
      <c r="F1266" s="50" t="s">
        <v>72</v>
      </c>
      <c r="G1266" s="50" t="s">
        <v>123</v>
      </c>
      <c r="H1266" s="50" t="s">
        <v>124</v>
      </c>
      <c r="I1266" s="50" t="s">
        <v>141</v>
      </c>
      <c r="J1266" s="50" t="s">
        <v>1216</v>
      </c>
      <c r="K1266" s="53">
        <v>4394.72</v>
      </c>
      <c r="L1266" s="50"/>
    </row>
    <row r="1267" spans="1:12" x14ac:dyDescent="0.25">
      <c r="A1267" s="50" t="s">
        <v>1110</v>
      </c>
      <c r="B1267" s="50" t="s">
        <v>2670</v>
      </c>
      <c r="C1267" s="50" t="s">
        <v>2662</v>
      </c>
      <c r="D1267" s="50" t="s">
        <v>37</v>
      </c>
      <c r="E1267" s="51">
        <v>45625</v>
      </c>
      <c r="F1267" s="50" t="s">
        <v>72</v>
      </c>
      <c r="G1267" s="50" t="s">
        <v>123</v>
      </c>
      <c r="H1267" s="50" t="s">
        <v>124</v>
      </c>
      <c r="I1267" s="50" t="s">
        <v>141</v>
      </c>
      <c r="J1267" s="50" t="s">
        <v>1216</v>
      </c>
      <c r="K1267" s="53">
        <v>4394.72</v>
      </c>
      <c r="L1267" s="50"/>
    </row>
    <row r="1268" spans="1:12" x14ac:dyDescent="0.25">
      <c r="A1268" s="50" t="s">
        <v>1110</v>
      </c>
      <c r="B1268" s="50" t="s">
        <v>2671</v>
      </c>
      <c r="C1268" s="50" t="s">
        <v>2662</v>
      </c>
      <c r="D1268" s="50" t="s">
        <v>37</v>
      </c>
      <c r="E1268" s="51">
        <v>45625</v>
      </c>
      <c r="F1268" s="50" t="s">
        <v>72</v>
      </c>
      <c r="G1268" s="50" t="s">
        <v>123</v>
      </c>
      <c r="H1268" s="50" t="s">
        <v>124</v>
      </c>
      <c r="I1268" s="50" t="s">
        <v>141</v>
      </c>
      <c r="J1268" s="50" t="s">
        <v>1216</v>
      </c>
      <c r="K1268" s="53">
        <v>4394.72</v>
      </c>
      <c r="L1268" s="50"/>
    </row>
    <row r="1269" spans="1:12" x14ac:dyDescent="0.25">
      <c r="A1269" s="50" t="s">
        <v>1110</v>
      </c>
      <c r="B1269" s="50" t="s">
        <v>2672</v>
      </c>
      <c r="C1269" s="50" t="s">
        <v>2662</v>
      </c>
      <c r="D1269" s="50" t="s">
        <v>37</v>
      </c>
      <c r="E1269" s="51">
        <v>45625</v>
      </c>
      <c r="F1269" s="50" t="s">
        <v>72</v>
      </c>
      <c r="G1269" s="50" t="s">
        <v>123</v>
      </c>
      <c r="H1269" s="50" t="s">
        <v>124</v>
      </c>
      <c r="I1269" s="50" t="s">
        <v>141</v>
      </c>
      <c r="J1269" s="50" t="s">
        <v>1216</v>
      </c>
      <c r="K1269" s="53">
        <v>4394.72</v>
      </c>
      <c r="L1269" s="50"/>
    </row>
    <row r="1270" spans="1:12" x14ac:dyDescent="0.25">
      <c r="A1270" s="50" t="s">
        <v>1110</v>
      </c>
      <c r="B1270" s="50" t="s">
        <v>2673</v>
      </c>
      <c r="C1270" s="50" t="s">
        <v>2662</v>
      </c>
      <c r="D1270" s="50" t="s">
        <v>37</v>
      </c>
      <c r="E1270" s="51">
        <v>45625</v>
      </c>
      <c r="F1270" s="50" t="s">
        <v>72</v>
      </c>
      <c r="G1270" s="50" t="s">
        <v>123</v>
      </c>
      <c r="H1270" s="50" t="s">
        <v>124</v>
      </c>
      <c r="I1270" s="50" t="s">
        <v>141</v>
      </c>
      <c r="J1270" s="50" t="s">
        <v>1216</v>
      </c>
      <c r="K1270" s="53">
        <v>4394.72</v>
      </c>
      <c r="L1270" s="50"/>
    </row>
    <row r="1271" spans="1:12" x14ac:dyDescent="0.25">
      <c r="A1271" s="50" t="s">
        <v>1110</v>
      </c>
      <c r="B1271" s="50" t="s">
        <v>2674</v>
      </c>
      <c r="C1271" s="50" t="s">
        <v>2675</v>
      </c>
      <c r="D1271" s="50" t="s">
        <v>37</v>
      </c>
      <c r="E1271" s="51">
        <v>45625</v>
      </c>
      <c r="F1271" s="50" t="s">
        <v>72</v>
      </c>
      <c r="G1271" s="50" t="s">
        <v>123</v>
      </c>
      <c r="H1271" s="50" t="s">
        <v>124</v>
      </c>
      <c r="I1271" s="50" t="s">
        <v>141</v>
      </c>
      <c r="J1271" s="50" t="s">
        <v>1216</v>
      </c>
      <c r="K1271" s="53">
        <v>4198.7</v>
      </c>
      <c r="L1271" s="50"/>
    </row>
    <row r="1272" spans="1:12" x14ac:dyDescent="0.25">
      <c r="A1272" s="50" t="s">
        <v>1110</v>
      </c>
      <c r="B1272" s="50" t="s">
        <v>2676</v>
      </c>
      <c r="C1272" s="50" t="s">
        <v>2675</v>
      </c>
      <c r="D1272" s="50" t="s">
        <v>37</v>
      </c>
      <c r="E1272" s="51">
        <v>45625</v>
      </c>
      <c r="F1272" s="50" t="s">
        <v>72</v>
      </c>
      <c r="G1272" s="50" t="s">
        <v>123</v>
      </c>
      <c r="H1272" s="50" t="s">
        <v>124</v>
      </c>
      <c r="I1272" s="50" t="s">
        <v>141</v>
      </c>
      <c r="J1272" s="50" t="s">
        <v>1216</v>
      </c>
      <c r="K1272" s="53">
        <v>4198.7</v>
      </c>
      <c r="L1272" s="50"/>
    </row>
    <row r="1273" spans="1:12" x14ac:dyDescent="0.25">
      <c r="A1273" s="50" t="s">
        <v>1110</v>
      </c>
      <c r="B1273" s="50" t="s">
        <v>2677</v>
      </c>
      <c r="C1273" s="50" t="s">
        <v>2675</v>
      </c>
      <c r="D1273" s="50" t="s">
        <v>37</v>
      </c>
      <c r="E1273" s="51">
        <v>45625</v>
      </c>
      <c r="F1273" s="50" t="s">
        <v>72</v>
      </c>
      <c r="G1273" s="50" t="s">
        <v>123</v>
      </c>
      <c r="H1273" s="50" t="s">
        <v>124</v>
      </c>
      <c r="I1273" s="50" t="s">
        <v>141</v>
      </c>
      <c r="J1273" s="50" t="s">
        <v>1216</v>
      </c>
      <c r="K1273" s="53">
        <v>4198.7</v>
      </c>
      <c r="L1273" s="50"/>
    </row>
    <row r="1274" spans="1:12" x14ac:dyDescent="0.25">
      <c r="A1274" s="50" t="s">
        <v>1110</v>
      </c>
      <c r="B1274" s="50" t="s">
        <v>2678</v>
      </c>
      <c r="C1274" s="50" t="s">
        <v>2675</v>
      </c>
      <c r="D1274" s="50" t="s">
        <v>37</v>
      </c>
      <c r="E1274" s="51">
        <v>45625</v>
      </c>
      <c r="F1274" s="50" t="s">
        <v>72</v>
      </c>
      <c r="G1274" s="50" t="s">
        <v>123</v>
      </c>
      <c r="H1274" s="50" t="s">
        <v>124</v>
      </c>
      <c r="I1274" s="50" t="s">
        <v>141</v>
      </c>
      <c r="J1274" s="50" t="s">
        <v>1216</v>
      </c>
      <c r="K1274" s="53">
        <v>4198.7</v>
      </c>
      <c r="L1274" s="50"/>
    </row>
    <row r="1275" spans="1:12" x14ac:dyDescent="0.25">
      <c r="A1275" s="50" t="s">
        <v>1110</v>
      </c>
      <c r="B1275" s="50" t="s">
        <v>2679</v>
      </c>
      <c r="C1275" s="50" t="s">
        <v>2675</v>
      </c>
      <c r="D1275" s="50" t="s">
        <v>37</v>
      </c>
      <c r="E1275" s="51">
        <v>45625</v>
      </c>
      <c r="F1275" s="50" t="s">
        <v>72</v>
      </c>
      <c r="G1275" s="50" t="s">
        <v>123</v>
      </c>
      <c r="H1275" s="50" t="s">
        <v>124</v>
      </c>
      <c r="I1275" s="50" t="s">
        <v>141</v>
      </c>
      <c r="J1275" s="50" t="s">
        <v>1216</v>
      </c>
      <c r="K1275" s="53">
        <v>4198.7</v>
      </c>
      <c r="L1275" s="50"/>
    </row>
    <row r="1276" spans="1:12" x14ac:dyDescent="0.25">
      <c r="A1276" s="50" t="s">
        <v>1110</v>
      </c>
      <c r="B1276" s="50" t="s">
        <v>2680</v>
      </c>
      <c r="C1276" s="50" t="s">
        <v>2675</v>
      </c>
      <c r="D1276" s="50" t="s">
        <v>37</v>
      </c>
      <c r="E1276" s="51">
        <v>45625</v>
      </c>
      <c r="F1276" s="50" t="s">
        <v>72</v>
      </c>
      <c r="G1276" s="50" t="s">
        <v>123</v>
      </c>
      <c r="H1276" s="50" t="s">
        <v>124</v>
      </c>
      <c r="I1276" s="50" t="s">
        <v>141</v>
      </c>
      <c r="J1276" s="50" t="s">
        <v>1216</v>
      </c>
      <c r="K1276" s="53">
        <v>4198.7</v>
      </c>
      <c r="L1276" s="50"/>
    </row>
    <row r="1277" spans="1:12" x14ac:dyDescent="0.25">
      <c r="A1277" s="50" t="s">
        <v>1110</v>
      </c>
      <c r="B1277" s="50" t="s">
        <v>2681</v>
      </c>
      <c r="C1277" s="50" t="s">
        <v>2675</v>
      </c>
      <c r="D1277" s="50" t="s">
        <v>37</v>
      </c>
      <c r="E1277" s="51">
        <v>45625</v>
      </c>
      <c r="F1277" s="50" t="s">
        <v>72</v>
      </c>
      <c r="G1277" s="50" t="s">
        <v>123</v>
      </c>
      <c r="H1277" s="50" t="s">
        <v>124</v>
      </c>
      <c r="I1277" s="50" t="s">
        <v>141</v>
      </c>
      <c r="J1277" s="50" t="s">
        <v>1216</v>
      </c>
      <c r="K1277" s="53">
        <v>4198.7</v>
      </c>
      <c r="L1277" s="50"/>
    </row>
    <row r="1278" spans="1:12" x14ac:dyDescent="0.25">
      <c r="A1278" s="50" t="s">
        <v>1110</v>
      </c>
      <c r="B1278" s="50" t="s">
        <v>2682</v>
      </c>
      <c r="C1278" s="50" t="s">
        <v>2675</v>
      </c>
      <c r="D1278" s="50" t="s">
        <v>37</v>
      </c>
      <c r="E1278" s="51">
        <v>45625</v>
      </c>
      <c r="F1278" s="50" t="s">
        <v>72</v>
      </c>
      <c r="G1278" s="50" t="s">
        <v>123</v>
      </c>
      <c r="H1278" s="50" t="s">
        <v>124</v>
      </c>
      <c r="I1278" s="50" t="s">
        <v>141</v>
      </c>
      <c r="J1278" s="50" t="s">
        <v>1216</v>
      </c>
      <c r="K1278" s="53">
        <v>4198.7</v>
      </c>
      <c r="L1278" s="50"/>
    </row>
    <row r="1279" spans="1:12" x14ac:dyDescent="0.25">
      <c r="A1279" s="50" t="s">
        <v>1110</v>
      </c>
      <c r="B1279" s="50" t="s">
        <v>2683</v>
      </c>
      <c r="C1279" s="50" t="s">
        <v>2675</v>
      </c>
      <c r="D1279" s="50" t="s">
        <v>37</v>
      </c>
      <c r="E1279" s="51">
        <v>45625</v>
      </c>
      <c r="F1279" s="50" t="s">
        <v>72</v>
      </c>
      <c r="G1279" s="50" t="s">
        <v>123</v>
      </c>
      <c r="H1279" s="50" t="s">
        <v>124</v>
      </c>
      <c r="I1279" s="50" t="s">
        <v>141</v>
      </c>
      <c r="J1279" s="50" t="s">
        <v>1216</v>
      </c>
      <c r="K1279" s="53">
        <v>4198.7</v>
      </c>
      <c r="L1279" s="50"/>
    </row>
    <row r="1280" spans="1:12" x14ac:dyDescent="0.25">
      <c r="A1280" s="50" t="s">
        <v>1110</v>
      </c>
      <c r="B1280" s="50" t="s">
        <v>2684</v>
      </c>
      <c r="C1280" s="50" t="s">
        <v>2675</v>
      </c>
      <c r="D1280" s="50" t="s">
        <v>37</v>
      </c>
      <c r="E1280" s="51">
        <v>45625</v>
      </c>
      <c r="F1280" s="50" t="s">
        <v>72</v>
      </c>
      <c r="G1280" s="50" t="s">
        <v>123</v>
      </c>
      <c r="H1280" s="50" t="s">
        <v>124</v>
      </c>
      <c r="I1280" s="50" t="s">
        <v>141</v>
      </c>
      <c r="J1280" s="50" t="s">
        <v>1216</v>
      </c>
      <c r="K1280" s="53">
        <v>4198.7</v>
      </c>
      <c r="L1280" s="50"/>
    </row>
    <row r="1281" spans="1:12" x14ac:dyDescent="0.25">
      <c r="A1281" s="50" t="s">
        <v>1110</v>
      </c>
      <c r="B1281" s="50" t="s">
        <v>2685</v>
      </c>
      <c r="C1281" s="50" t="s">
        <v>2675</v>
      </c>
      <c r="D1281" s="50" t="s">
        <v>37</v>
      </c>
      <c r="E1281" s="51">
        <v>45625</v>
      </c>
      <c r="F1281" s="50" t="s">
        <v>72</v>
      </c>
      <c r="G1281" s="50" t="s">
        <v>123</v>
      </c>
      <c r="H1281" s="50" t="s">
        <v>124</v>
      </c>
      <c r="I1281" s="50" t="s">
        <v>141</v>
      </c>
      <c r="J1281" s="50" t="s">
        <v>1216</v>
      </c>
      <c r="K1281" s="53">
        <v>4198.7</v>
      </c>
      <c r="L1281" s="50"/>
    </row>
    <row r="1282" spans="1:12" x14ac:dyDescent="0.25">
      <c r="A1282" s="50" t="s">
        <v>1110</v>
      </c>
      <c r="B1282" s="50" t="s">
        <v>2686</v>
      </c>
      <c r="C1282" s="50" t="s">
        <v>2675</v>
      </c>
      <c r="D1282" s="50" t="s">
        <v>37</v>
      </c>
      <c r="E1282" s="51">
        <v>45625</v>
      </c>
      <c r="F1282" s="50" t="s">
        <v>72</v>
      </c>
      <c r="G1282" s="50" t="s">
        <v>123</v>
      </c>
      <c r="H1282" s="50" t="s">
        <v>124</v>
      </c>
      <c r="I1282" s="50" t="s">
        <v>141</v>
      </c>
      <c r="J1282" s="50" t="s">
        <v>1216</v>
      </c>
      <c r="K1282" s="53">
        <v>4198.7</v>
      </c>
      <c r="L1282" s="50"/>
    </row>
    <row r="1283" spans="1:12" x14ac:dyDescent="0.25">
      <c r="A1283" s="50" t="s">
        <v>1110</v>
      </c>
      <c r="B1283" s="50" t="s">
        <v>2687</v>
      </c>
      <c r="C1283" s="50" t="s">
        <v>2688</v>
      </c>
      <c r="D1283" s="50" t="s">
        <v>37</v>
      </c>
      <c r="E1283" s="51">
        <v>45625</v>
      </c>
      <c r="F1283" s="50" t="s">
        <v>72</v>
      </c>
      <c r="G1283" s="50" t="s">
        <v>123</v>
      </c>
      <c r="H1283" s="50" t="s">
        <v>124</v>
      </c>
      <c r="I1283" s="50" t="s">
        <v>141</v>
      </c>
      <c r="J1283" s="50" t="s">
        <v>1216</v>
      </c>
      <c r="K1283" s="53">
        <v>4513.3</v>
      </c>
      <c r="L1283" s="50"/>
    </row>
    <row r="1284" spans="1:12" x14ac:dyDescent="0.25">
      <c r="A1284" s="50" t="s">
        <v>1110</v>
      </c>
      <c r="B1284" s="50" t="s">
        <v>2689</v>
      </c>
      <c r="C1284" s="50" t="s">
        <v>2688</v>
      </c>
      <c r="D1284" s="50" t="s">
        <v>37</v>
      </c>
      <c r="E1284" s="51">
        <v>45625</v>
      </c>
      <c r="F1284" s="50" t="s">
        <v>72</v>
      </c>
      <c r="G1284" s="50" t="s">
        <v>123</v>
      </c>
      <c r="H1284" s="50" t="s">
        <v>124</v>
      </c>
      <c r="I1284" s="50" t="s">
        <v>141</v>
      </c>
      <c r="J1284" s="50" t="s">
        <v>1216</v>
      </c>
      <c r="K1284" s="53">
        <v>4513.3</v>
      </c>
      <c r="L1284" s="50"/>
    </row>
    <row r="1285" spans="1:12" x14ac:dyDescent="0.25">
      <c r="A1285" s="50" t="s">
        <v>1110</v>
      </c>
      <c r="B1285" s="50" t="s">
        <v>2690</v>
      </c>
      <c r="C1285" s="50" t="s">
        <v>2688</v>
      </c>
      <c r="D1285" s="50" t="s">
        <v>37</v>
      </c>
      <c r="E1285" s="51">
        <v>45625</v>
      </c>
      <c r="F1285" s="50" t="s">
        <v>72</v>
      </c>
      <c r="G1285" s="50" t="s">
        <v>123</v>
      </c>
      <c r="H1285" s="50" t="s">
        <v>124</v>
      </c>
      <c r="I1285" s="50" t="s">
        <v>141</v>
      </c>
      <c r="J1285" s="50" t="s">
        <v>1216</v>
      </c>
      <c r="K1285" s="53">
        <v>4513.3</v>
      </c>
      <c r="L1285" s="50"/>
    </row>
    <row r="1286" spans="1:12" x14ac:dyDescent="0.25">
      <c r="A1286" s="50" t="s">
        <v>1110</v>
      </c>
      <c r="B1286" s="50" t="s">
        <v>2691</v>
      </c>
      <c r="C1286" s="50" t="s">
        <v>2688</v>
      </c>
      <c r="D1286" s="50" t="s">
        <v>37</v>
      </c>
      <c r="E1286" s="51">
        <v>45625</v>
      </c>
      <c r="F1286" s="50" t="s">
        <v>72</v>
      </c>
      <c r="G1286" s="50" t="s">
        <v>123</v>
      </c>
      <c r="H1286" s="50" t="s">
        <v>124</v>
      </c>
      <c r="I1286" s="50" t="s">
        <v>141</v>
      </c>
      <c r="J1286" s="50" t="s">
        <v>1216</v>
      </c>
      <c r="K1286" s="53">
        <v>4513.3</v>
      </c>
      <c r="L1286" s="50"/>
    </row>
    <row r="1287" spans="1:12" x14ac:dyDescent="0.25">
      <c r="A1287" s="50" t="s">
        <v>1110</v>
      </c>
      <c r="B1287" s="50" t="s">
        <v>2692</v>
      </c>
      <c r="C1287" s="50" t="s">
        <v>2688</v>
      </c>
      <c r="D1287" s="50" t="s">
        <v>37</v>
      </c>
      <c r="E1287" s="51">
        <v>45625</v>
      </c>
      <c r="F1287" s="50" t="s">
        <v>72</v>
      </c>
      <c r="G1287" s="50" t="s">
        <v>123</v>
      </c>
      <c r="H1287" s="50" t="s">
        <v>124</v>
      </c>
      <c r="I1287" s="50" t="s">
        <v>141</v>
      </c>
      <c r="J1287" s="50" t="s">
        <v>1216</v>
      </c>
      <c r="K1287" s="53">
        <v>4513.3</v>
      </c>
      <c r="L1287" s="50"/>
    </row>
    <row r="1288" spans="1:12" x14ac:dyDescent="0.25">
      <c r="A1288" s="50" t="s">
        <v>1110</v>
      </c>
      <c r="B1288" s="50" t="s">
        <v>2693</v>
      </c>
      <c r="C1288" s="50" t="s">
        <v>2688</v>
      </c>
      <c r="D1288" s="50" t="s">
        <v>37</v>
      </c>
      <c r="E1288" s="51">
        <v>45625</v>
      </c>
      <c r="F1288" s="50" t="s">
        <v>72</v>
      </c>
      <c r="G1288" s="50" t="s">
        <v>123</v>
      </c>
      <c r="H1288" s="50" t="s">
        <v>124</v>
      </c>
      <c r="I1288" s="50" t="s">
        <v>141</v>
      </c>
      <c r="J1288" s="50" t="s">
        <v>1216</v>
      </c>
      <c r="K1288" s="53">
        <v>4513.3</v>
      </c>
      <c r="L1288" s="50"/>
    </row>
    <row r="1289" spans="1:12" x14ac:dyDescent="0.25">
      <c r="A1289" s="50" t="s">
        <v>1110</v>
      </c>
      <c r="B1289" s="50" t="s">
        <v>2694</v>
      </c>
      <c r="C1289" s="50" t="s">
        <v>2688</v>
      </c>
      <c r="D1289" s="50" t="s">
        <v>37</v>
      </c>
      <c r="E1289" s="51">
        <v>45625</v>
      </c>
      <c r="F1289" s="50" t="s">
        <v>72</v>
      </c>
      <c r="G1289" s="50" t="s">
        <v>123</v>
      </c>
      <c r="H1289" s="50" t="s">
        <v>124</v>
      </c>
      <c r="I1289" s="50" t="s">
        <v>141</v>
      </c>
      <c r="J1289" s="50" t="s">
        <v>1216</v>
      </c>
      <c r="K1289" s="53">
        <v>4513.3</v>
      </c>
      <c r="L1289" s="50"/>
    </row>
    <row r="1290" spans="1:12" x14ac:dyDescent="0.25">
      <c r="A1290" s="50" t="s">
        <v>1110</v>
      </c>
      <c r="B1290" s="50" t="s">
        <v>2695</v>
      </c>
      <c r="C1290" s="50" t="s">
        <v>2688</v>
      </c>
      <c r="D1290" s="50" t="s">
        <v>37</v>
      </c>
      <c r="E1290" s="51">
        <v>45625</v>
      </c>
      <c r="F1290" s="50" t="s">
        <v>72</v>
      </c>
      <c r="G1290" s="50" t="s">
        <v>123</v>
      </c>
      <c r="H1290" s="50" t="s">
        <v>124</v>
      </c>
      <c r="I1290" s="50" t="s">
        <v>141</v>
      </c>
      <c r="J1290" s="50" t="s">
        <v>1216</v>
      </c>
      <c r="K1290" s="53">
        <v>4513.3</v>
      </c>
      <c r="L1290" s="50"/>
    </row>
    <row r="1291" spans="1:12" x14ac:dyDescent="0.25">
      <c r="A1291" s="50" t="s">
        <v>1110</v>
      </c>
      <c r="B1291" s="50" t="s">
        <v>2696</v>
      </c>
      <c r="C1291" s="50" t="s">
        <v>2697</v>
      </c>
      <c r="D1291" s="50" t="s">
        <v>37</v>
      </c>
      <c r="E1291" s="51">
        <v>45625</v>
      </c>
      <c r="F1291" s="50" t="s">
        <v>72</v>
      </c>
      <c r="G1291" s="50" t="s">
        <v>123</v>
      </c>
      <c r="H1291" s="50" t="s">
        <v>124</v>
      </c>
      <c r="I1291" s="50" t="s">
        <v>141</v>
      </c>
      <c r="J1291" s="50" t="s">
        <v>1216</v>
      </c>
      <c r="K1291" s="53">
        <v>6624.75</v>
      </c>
      <c r="L1291" s="50"/>
    </row>
    <row r="1292" spans="1:12" x14ac:dyDescent="0.25">
      <c r="A1292" s="50" t="s">
        <v>1110</v>
      </c>
      <c r="B1292" s="50" t="s">
        <v>2698</v>
      </c>
      <c r="C1292" s="50" t="s">
        <v>2697</v>
      </c>
      <c r="D1292" s="50" t="s">
        <v>37</v>
      </c>
      <c r="E1292" s="51">
        <v>45625</v>
      </c>
      <c r="F1292" s="50" t="s">
        <v>72</v>
      </c>
      <c r="G1292" s="50" t="s">
        <v>123</v>
      </c>
      <c r="H1292" s="50" t="s">
        <v>124</v>
      </c>
      <c r="I1292" s="50" t="s">
        <v>141</v>
      </c>
      <c r="J1292" s="50" t="s">
        <v>1216</v>
      </c>
      <c r="K1292" s="53">
        <v>6624.75</v>
      </c>
      <c r="L1292" s="50"/>
    </row>
    <row r="1293" spans="1:12" x14ac:dyDescent="0.25">
      <c r="A1293" s="50" t="s">
        <v>1110</v>
      </c>
      <c r="B1293" s="50" t="s">
        <v>2699</v>
      </c>
      <c r="C1293" s="50" t="s">
        <v>2697</v>
      </c>
      <c r="D1293" s="50" t="s">
        <v>37</v>
      </c>
      <c r="E1293" s="51">
        <v>45625</v>
      </c>
      <c r="F1293" s="50" t="s">
        <v>72</v>
      </c>
      <c r="G1293" s="50" t="s">
        <v>123</v>
      </c>
      <c r="H1293" s="50" t="s">
        <v>124</v>
      </c>
      <c r="I1293" s="50" t="s">
        <v>141</v>
      </c>
      <c r="J1293" s="50" t="s">
        <v>1216</v>
      </c>
      <c r="K1293" s="53">
        <v>6624.75</v>
      </c>
      <c r="L1293" s="50"/>
    </row>
    <row r="1294" spans="1:12" x14ac:dyDescent="0.25">
      <c r="A1294" s="50" t="s">
        <v>1110</v>
      </c>
      <c r="B1294" s="50" t="s">
        <v>2700</v>
      </c>
      <c r="C1294" s="50" t="s">
        <v>2697</v>
      </c>
      <c r="D1294" s="50" t="s">
        <v>37</v>
      </c>
      <c r="E1294" s="51">
        <v>45625</v>
      </c>
      <c r="F1294" s="50" t="s">
        <v>72</v>
      </c>
      <c r="G1294" s="50" t="s">
        <v>123</v>
      </c>
      <c r="H1294" s="50" t="s">
        <v>124</v>
      </c>
      <c r="I1294" s="50" t="s">
        <v>141</v>
      </c>
      <c r="J1294" s="50" t="s">
        <v>1216</v>
      </c>
      <c r="K1294" s="53">
        <v>6624.75</v>
      </c>
      <c r="L1294" s="50"/>
    </row>
    <row r="1295" spans="1:12" x14ac:dyDescent="0.25">
      <c r="A1295" s="50" t="s">
        <v>1110</v>
      </c>
      <c r="B1295" s="50" t="s">
        <v>2701</v>
      </c>
      <c r="C1295" s="50" t="s">
        <v>2702</v>
      </c>
      <c r="D1295" s="50" t="s">
        <v>37</v>
      </c>
      <c r="E1295" s="51">
        <v>45625</v>
      </c>
      <c r="F1295" s="50" t="s">
        <v>72</v>
      </c>
      <c r="G1295" s="50" t="s">
        <v>123</v>
      </c>
      <c r="H1295" s="50" t="s">
        <v>124</v>
      </c>
      <c r="I1295" s="50" t="s">
        <v>141</v>
      </c>
      <c r="J1295" s="50" t="s">
        <v>1216</v>
      </c>
      <c r="K1295" s="53">
        <v>10015.17</v>
      </c>
      <c r="L1295" s="50"/>
    </row>
    <row r="1296" spans="1:12" x14ac:dyDescent="0.25">
      <c r="A1296" s="50" t="s">
        <v>1110</v>
      </c>
      <c r="B1296" s="50" t="s">
        <v>2703</v>
      </c>
      <c r="C1296" s="50" t="s">
        <v>2702</v>
      </c>
      <c r="D1296" s="50" t="s">
        <v>37</v>
      </c>
      <c r="E1296" s="51">
        <v>45625</v>
      </c>
      <c r="F1296" s="50" t="s">
        <v>72</v>
      </c>
      <c r="G1296" s="50" t="s">
        <v>123</v>
      </c>
      <c r="H1296" s="50" t="s">
        <v>124</v>
      </c>
      <c r="I1296" s="50" t="s">
        <v>141</v>
      </c>
      <c r="J1296" s="50" t="s">
        <v>1216</v>
      </c>
      <c r="K1296" s="53">
        <v>10015.17</v>
      </c>
      <c r="L1296" s="50"/>
    </row>
    <row r="1297" spans="1:12" x14ac:dyDescent="0.25">
      <c r="A1297" s="50" t="s">
        <v>1110</v>
      </c>
      <c r="B1297" s="50" t="s">
        <v>2704</v>
      </c>
      <c r="C1297" s="50" t="s">
        <v>2702</v>
      </c>
      <c r="D1297" s="50" t="s">
        <v>37</v>
      </c>
      <c r="E1297" s="51">
        <v>45625</v>
      </c>
      <c r="F1297" s="50" t="s">
        <v>72</v>
      </c>
      <c r="G1297" s="50" t="s">
        <v>123</v>
      </c>
      <c r="H1297" s="50" t="s">
        <v>124</v>
      </c>
      <c r="I1297" s="50" t="s">
        <v>141</v>
      </c>
      <c r="J1297" s="50" t="s">
        <v>1216</v>
      </c>
      <c r="K1297" s="53">
        <v>10015.17</v>
      </c>
      <c r="L1297" s="50"/>
    </row>
    <row r="1298" spans="1:12" x14ac:dyDescent="0.25">
      <c r="A1298" s="50" t="s">
        <v>1110</v>
      </c>
      <c r="B1298" s="50" t="s">
        <v>2705</v>
      </c>
      <c r="C1298" s="50" t="s">
        <v>2702</v>
      </c>
      <c r="D1298" s="50" t="s">
        <v>37</v>
      </c>
      <c r="E1298" s="51">
        <v>45625</v>
      </c>
      <c r="F1298" s="50" t="s">
        <v>72</v>
      </c>
      <c r="G1298" s="50" t="s">
        <v>123</v>
      </c>
      <c r="H1298" s="50" t="s">
        <v>124</v>
      </c>
      <c r="I1298" s="50" t="s">
        <v>141</v>
      </c>
      <c r="J1298" s="50" t="s">
        <v>1216</v>
      </c>
      <c r="K1298" s="53">
        <v>10015.17</v>
      </c>
      <c r="L1298" s="50"/>
    </row>
    <row r="1299" spans="1:12" x14ac:dyDescent="0.25">
      <c r="A1299" s="50" t="s">
        <v>1110</v>
      </c>
      <c r="B1299" s="50" t="s">
        <v>2706</v>
      </c>
      <c r="C1299" s="50" t="s">
        <v>2707</v>
      </c>
      <c r="D1299" s="50" t="s">
        <v>37</v>
      </c>
      <c r="E1299" s="51">
        <v>45625</v>
      </c>
      <c r="F1299" s="50" t="s">
        <v>72</v>
      </c>
      <c r="G1299" s="50" t="s">
        <v>123</v>
      </c>
      <c r="H1299" s="50" t="s">
        <v>124</v>
      </c>
      <c r="I1299" s="50" t="s">
        <v>141</v>
      </c>
      <c r="J1299" s="50" t="s">
        <v>1216</v>
      </c>
      <c r="K1299" s="53">
        <v>4591.95</v>
      </c>
      <c r="L1299" s="50"/>
    </row>
    <row r="1300" spans="1:12" x14ac:dyDescent="0.25">
      <c r="A1300" s="50" t="s">
        <v>1110</v>
      </c>
      <c r="B1300" s="50" t="s">
        <v>2708</v>
      </c>
      <c r="C1300" s="50" t="s">
        <v>2707</v>
      </c>
      <c r="D1300" s="50" t="s">
        <v>37</v>
      </c>
      <c r="E1300" s="51">
        <v>45625</v>
      </c>
      <c r="F1300" s="50" t="s">
        <v>72</v>
      </c>
      <c r="G1300" s="50" t="s">
        <v>123</v>
      </c>
      <c r="H1300" s="50" t="s">
        <v>124</v>
      </c>
      <c r="I1300" s="50" t="s">
        <v>141</v>
      </c>
      <c r="J1300" s="50" t="s">
        <v>1216</v>
      </c>
      <c r="K1300" s="53">
        <v>4591.95</v>
      </c>
      <c r="L1300" s="50"/>
    </row>
    <row r="1301" spans="1:12" x14ac:dyDescent="0.25">
      <c r="A1301" s="50" t="s">
        <v>1110</v>
      </c>
      <c r="B1301" s="50" t="s">
        <v>2709</v>
      </c>
      <c r="C1301" s="50" t="s">
        <v>2707</v>
      </c>
      <c r="D1301" s="50" t="s">
        <v>37</v>
      </c>
      <c r="E1301" s="51">
        <v>45625</v>
      </c>
      <c r="F1301" s="50" t="s">
        <v>72</v>
      </c>
      <c r="G1301" s="50" t="s">
        <v>123</v>
      </c>
      <c r="H1301" s="50" t="s">
        <v>124</v>
      </c>
      <c r="I1301" s="50" t="s">
        <v>141</v>
      </c>
      <c r="J1301" s="50" t="s">
        <v>1216</v>
      </c>
      <c r="K1301" s="53">
        <v>4591.95</v>
      </c>
      <c r="L1301" s="50"/>
    </row>
    <row r="1302" spans="1:12" x14ac:dyDescent="0.25">
      <c r="A1302" s="50" t="s">
        <v>1110</v>
      </c>
      <c r="B1302" s="50" t="s">
        <v>2710</v>
      </c>
      <c r="C1302" s="50" t="s">
        <v>2707</v>
      </c>
      <c r="D1302" s="50" t="s">
        <v>37</v>
      </c>
      <c r="E1302" s="51">
        <v>45625</v>
      </c>
      <c r="F1302" s="50" t="s">
        <v>72</v>
      </c>
      <c r="G1302" s="50" t="s">
        <v>123</v>
      </c>
      <c r="H1302" s="50" t="s">
        <v>124</v>
      </c>
      <c r="I1302" s="50" t="s">
        <v>141</v>
      </c>
      <c r="J1302" s="50" t="s">
        <v>1216</v>
      </c>
      <c r="K1302" s="53">
        <v>4591.95</v>
      </c>
      <c r="L1302" s="50"/>
    </row>
    <row r="1303" spans="1:12" x14ac:dyDescent="0.25">
      <c r="A1303" s="50" t="s">
        <v>1110</v>
      </c>
      <c r="B1303" s="50" t="s">
        <v>2711</v>
      </c>
      <c r="C1303" s="50" t="s">
        <v>2712</v>
      </c>
      <c r="D1303" s="50" t="s">
        <v>37</v>
      </c>
      <c r="E1303" s="51">
        <v>45625</v>
      </c>
      <c r="F1303" s="50" t="s">
        <v>72</v>
      </c>
      <c r="G1303" s="50" t="s">
        <v>123</v>
      </c>
      <c r="H1303" s="50" t="s">
        <v>124</v>
      </c>
      <c r="I1303" s="50" t="s">
        <v>141</v>
      </c>
      <c r="J1303" s="50" t="s">
        <v>1216</v>
      </c>
      <c r="K1303" s="53">
        <v>5766.86</v>
      </c>
      <c r="L1303" s="50"/>
    </row>
    <row r="1304" spans="1:12" x14ac:dyDescent="0.25">
      <c r="A1304" s="50" t="s">
        <v>1110</v>
      </c>
      <c r="B1304" s="50" t="s">
        <v>2713</v>
      </c>
      <c r="C1304" s="50" t="s">
        <v>2712</v>
      </c>
      <c r="D1304" s="50" t="s">
        <v>37</v>
      </c>
      <c r="E1304" s="51">
        <v>45625</v>
      </c>
      <c r="F1304" s="50" t="s">
        <v>72</v>
      </c>
      <c r="G1304" s="50" t="s">
        <v>123</v>
      </c>
      <c r="H1304" s="50" t="s">
        <v>124</v>
      </c>
      <c r="I1304" s="50" t="s">
        <v>141</v>
      </c>
      <c r="J1304" s="50" t="s">
        <v>1216</v>
      </c>
      <c r="K1304" s="53">
        <v>5766.86</v>
      </c>
      <c r="L1304" s="50"/>
    </row>
    <row r="1305" spans="1:12" x14ac:dyDescent="0.25">
      <c r="A1305" s="50" t="s">
        <v>1110</v>
      </c>
      <c r="B1305" s="50" t="s">
        <v>2714</v>
      </c>
      <c r="C1305" s="50" t="s">
        <v>2712</v>
      </c>
      <c r="D1305" s="50" t="s">
        <v>37</v>
      </c>
      <c r="E1305" s="51">
        <v>45625</v>
      </c>
      <c r="F1305" s="50" t="s">
        <v>72</v>
      </c>
      <c r="G1305" s="50" t="s">
        <v>123</v>
      </c>
      <c r="H1305" s="50" t="s">
        <v>124</v>
      </c>
      <c r="I1305" s="50" t="s">
        <v>141</v>
      </c>
      <c r="J1305" s="50" t="s">
        <v>1216</v>
      </c>
      <c r="K1305" s="53">
        <v>5766.86</v>
      </c>
      <c r="L1305" s="50"/>
    </row>
    <row r="1306" spans="1:12" x14ac:dyDescent="0.25">
      <c r="A1306" s="50" t="s">
        <v>1110</v>
      </c>
      <c r="B1306" s="50" t="s">
        <v>2715</v>
      </c>
      <c r="C1306" s="50" t="s">
        <v>2712</v>
      </c>
      <c r="D1306" s="50" t="s">
        <v>37</v>
      </c>
      <c r="E1306" s="51">
        <v>45625</v>
      </c>
      <c r="F1306" s="50" t="s">
        <v>72</v>
      </c>
      <c r="G1306" s="50" t="s">
        <v>123</v>
      </c>
      <c r="H1306" s="50" t="s">
        <v>124</v>
      </c>
      <c r="I1306" s="50" t="s">
        <v>141</v>
      </c>
      <c r="J1306" s="50" t="s">
        <v>1216</v>
      </c>
      <c r="K1306" s="53">
        <v>5766.86</v>
      </c>
      <c r="L1306" s="50"/>
    </row>
    <row r="1307" spans="1:12" x14ac:dyDescent="0.25">
      <c r="A1307" s="50" t="s">
        <v>1110</v>
      </c>
      <c r="B1307" s="50" t="s">
        <v>2716</v>
      </c>
      <c r="C1307" s="50" t="s">
        <v>2712</v>
      </c>
      <c r="D1307" s="50" t="s">
        <v>37</v>
      </c>
      <c r="E1307" s="51">
        <v>45625</v>
      </c>
      <c r="F1307" s="50" t="s">
        <v>72</v>
      </c>
      <c r="G1307" s="50" t="s">
        <v>123</v>
      </c>
      <c r="H1307" s="50" t="s">
        <v>124</v>
      </c>
      <c r="I1307" s="50" t="s">
        <v>141</v>
      </c>
      <c r="J1307" s="50" t="s">
        <v>1216</v>
      </c>
      <c r="K1307" s="53">
        <v>5766.86</v>
      </c>
      <c r="L1307" s="50"/>
    </row>
    <row r="1308" spans="1:12" x14ac:dyDescent="0.25">
      <c r="A1308" s="50" t="s">
        <v>1110</v>
      </c>
      <c r="B1308" s="50" t="s">
        <v>2717</v>
      </c>
      <c r="C1308" s="50" t="s">
        <v>2712</v>
      </c>
      <c r="D1308" s="50" t="s">
        <v>37</v>
      </c>
      <c r="E1308" s="51">
        <v>45625</v>
      </c>
      <c r="F1308" s="50" t="s">
        <v>72</v>
      </c>
      <c r="G1308" s="50" t="s">
        <v>123</v>
      </c>
      <c r="H1308" s="50" t="s">
        <v>124</v>
      </c>
      <c r="I1308" s="50" t="s">
        <v>141</v>
      </c>
      <c r="J1308" s="50" t="s">
        <v>1216</v>
      </c>
      <c r="K1308" s="53">
        <v>5766.86</v>
      </c>
      <c r="L1308" s="50"/>
    </row>
    <row r="1309" spans="1:12" x14ac:dyDescent="0.25">
      <c r="A1309" s="50" t="s">
        <v>1110</v>
      </c>
      <c r="B1309" s="50" t="s">
        <v>2718</v>
      </c>
      <c r="C1309" s="50" t="s">
        <v>2712</v>
      </c>
      <c r="D1309" s="50" t="s">
        <v>37</v>
      </c>
      <c r="E1309" s="51">
        <v>45625</v>
      </c>
      <c r="F1309" s="50" t="s">
        <v>72</v>
      </c>
      <c r="G1309" s="50" t="s">
        <v>123</v>
      </c>
      <c r="H1309" s="50" t="s">
        <v>124</v>
      </c>
      <c r="I1309" s="50" t="s">
        <v>141</v>
      </c>
      <c r="J1309" s="50" t="s">
        <v>1216</v>
      </c>
      <c r="K1309" s="53">
        <v>5766.86</v>
      </c>
      <c r="L1309" s="50"/>
    </row>
    <row r="1310" spans="1:12" x14ac:dyDescent="0.25">
      <c r="A1310" s="50" t="s">
        <v>1110</v>
      </c>
      <c r="B1310" s="50" t="s">
        <v>2719</v>
      </c>
      <c r="C1310" s="50" t="s">
        <v>2712</v>
      </c>
      <c r="D1310" s="50" t="s">
        <v>37</v>
      </c>
      <c r="E1310" s="51">
        <v>45625</v>
      </c>
      <c r="F1310" s="50" t="s">
        <v>72</v>
      </c>
      <c r="G1310" s="50" t="s">
        <v>123</v>
      </c>
      <c r="H1310" s="50" t="s">
        <v>124</v>
      </c>
      <c r="I1310" s="50" t="s">
        <v>141</v>
      </c>
      <c r="J1310" s="50" t="s">
        <v>1216</v>
      </c>
      <c r="K1310" s="53">
        <v>5766.86</v>
      </c>
      <c r="L1310" s="50"/>
    </row>
    <row r="1311" spans="1:12" x14ac:dyDescent="0.25">
      <c r="A1311" s="50" t="s">
        <v>1110</v>
      </c>
      <c r="B1311" s="50" t="s">
        <v>2720</v>
      </c>
      <c r="C1311" s="50" t="s">
        <v>2712</v>
      </c>
      <c r="D1311" s="50" t="s">
        <v>37</v>
      </c>
      <c r="E1311" s="51">
        <v>45625</v>
      </c>
      <c r="F1311" s="50" t="s">
        <v>72</v>
      </c>
      <c r="G1311" s="50" t="s">
        <v>123</v>
      </c>
      <c r="H1311" s="50" t="s">
        <v>124</v>
      </c>
      <c r="I1311" s="50" t="s">
        <v>141</v>
      </c>
      <c r="J1311" s="50" t="s">
        <v>1216</v>
      </c>
      <c r="K1311" s="53">
        <v>5766.86</v>
      </c>
      <c r="L1311" s="50"/>
    </row>
    <row r="1312" spans="1:12" x14ac:dyDescent="0.25">
      <c r="A1312" s="50" t="s">
        <v>1110</v>
      </c>
      <c r="B1312" s="50" t="s">
        <v>2721</v>
      </c>
      <c r="C1312" s="50" t="s">
        <v>2040</v>
      </c>
      <c r="D1312" s="50" t="s">
        <v>37</v>
      </c>
      <c r="E1312" s="51">
        <v>45625</v>
      </c>
      <c r="F1312" s="50" t="s">
        <v>72</v>
      </c>
      <c r="G1312" s="50" t="s">
        <v>123</v>
      </c>
      <c r="H1312" s="50" t="s">
        <v>124</v>
      </c>
      <c r="I1312" s="50" t="s">
        <v>141</v>
      </c>
      <c r="J1312" s="50" t="s">
        <v>1216</v>
      </c>
      <c r="K1312" s="53">
        <v>5937.47</v>
      </c>
      <c r="L1312" s="50"/>
    </row>
    <row r="1313" spans="1:12" x14ac:dyDescent="0.25">
      <c r="A1313" s="50" t="s">
        <v>1110</v>
      </c>
      <c r="B1313" s="50" t="s">
        <v>2722</v>
      </c>
      <c r="C1313" s="50" t="s">
        <v>2040</v>
      </c>
      <c r="D1313" s="50" t="s">
        <v>37</v>
      </c>
      <c r="E1313" s="51">
        <v>45625</v>
      </c>
      <c r="F1313" s="50" t="s">
        <v>72</v>
      </c>
      <c r="G1313" s="50" t="s">
        <v>123</v>
      </c>
      <c r="H1313" s="50" t="s">
        <v>124</v>
      </c>
      <c r="I1313" s="50" t="s">
        <v>141</v>
      </c>
      <c r="J1313" s="50" t="s">
        <v>1216</v>
      </c>
      <c r="K1313" s="53">
        <v>5937.47</v>
      </c>
      <c r="L1313" s="50"/>
    </row>
    <row r="1314" spans="1:12" x14ac:dyDescent="0.25">
      <c r="A1314" s="50" t="s">
        <v>1110</v>
      </c>
      <c r="B1314" s="50" t="s">
        <v>2723</v>
      </c>
      <c r="C1314" s="50" t="s">
        <v>2040</v>
      </c>
      <c r="D1314" s="50" t="s">
        <v>37</v>
      </c>
      <c r="E1314" s="51">
        <v>45625</v>
      </c>
      <c r="F1314" s="50" t="s">
        <v>72</v>
      </c>
      <c r="G1314" s="50" t="s">
        <v>123</v>
      </c>
      <c r="H1314" s="50" t="s">
        <v>124</v>
      </c>
      <c r="I1314" s="50" t="s">
        <v>141</v>
      </c>
      <c r="J1314" s="50" t="s">
        <v>1216</v>
      </c>
      <c r="K1314" s="53">
        <v>5937.47</v>
      </c>
      <c r="L1314" s="50"/>
    </row>
    <row r="1315" spans="1:12" x14ac:dyDescent="0.25">
      <c r="A1315" s="50" t="s">
        <v>1110</v>
      </c>
      <c r="B1315" s="50" t="s">
        <v>2724</v>
      </c>
      <c r="C1315" s="50" t="s">
        <v>2040</v>
      </c>
      <c r="D1315" s="50" t="s">
        <v>37</v>
      </c>
      <c r="E1315" s="51">
        <v>45625</v>
      </c>
      <c r="F1315" s="50" t="s">
        <v>72</v>
      </c>
      <c r="G1315" s="50" t="s">
        <v>123</v>
      </c>
      <c r="H1315" s="50" t="s">
        <v>124</v>
      </c>
      <c r="I1315" s="50" t="s">
        <v>141</v>
      </c>
      <c r="J1315" s="50" t="s">
        <v>1216</v>
      </c>
      <c r="K1315" s="53">
        <v>5937.47</v>
      </c>
      <c r="L1315" s="50"/>
    </row>
    <row r="1316" spans="1:12" x14ac:dyDescent="0.25">
      <c r="A1316" s="50" t="s">
        <v>1110</v>
      </c>
      <c r="B1316" s="50" t="s">
        <v>2725</v>
      </c>
      <c r="C1316" s="50" t="s">
        <v>2040</v>
      </c>
      <c r="D1316" s="50" t="s">
        <v>37</v>
      </c>
      <c r="E1316" s="51">
        <v>45625</v>
      </c>
      <c r="F1316" s="50" t="s">
        <v>72</v>
      </c>
      <c r="G1316" s="50" t="s">
        <v>123</v>
      </c>
      <c r="H1316" s="50" t="s">
        <v>124</v>
      </c>
      <c r="I1316" s="50" t="s">
        <v>141</v>
      </c>
      <c r="J1316" s="50" t="s">
        <v>1216</v>
      </c>
      <c r="K1316" s="53">
        <v>5937.47</v>
      </c>
      <c r="L1316" s="50"/>
    </row>
    <row r="1317" spans="1:12" x14ac:dyDescent="0.25">
      <c r="A1317" s="50" t="s">
        <v>1110</v>
      </c>
      <c r="B1317" s="50" t="s">
        <v>2726</v>
      </c>
      <c r="C1317" s="50" t="s">
        <v>2040</v>
      </c>
      <c r="D1317" s="50" t="s">
        <v>37</v>
      </c>
      <c r="E1317" s="51">
        <v>45625</v>
      </c>
      <c r="F1317" s="50" t="s">
        <v>72</v>
      </c>
      <c r="G1317" s="50" t="s">
        <v>123</v>
      </c>
      <c r="H1317" s="50" t="s">
        <v>124</v>
      </c>
      <c r="I1317" s="50" t="s">
        <v>141</v>
      </c>
      <c r="J1317" s="50" t="s">
        <v>1216</v>
      </c>
      <c r="K1317" s="53">
        <v>5937.47</v>
      </c>
      <c r="L1317" s="50"/>
    </row>
    <row r="1318" spans="1:12" x14ac:dyDescent="0.25">
      <c r="A1318" s="50" t="s">
        <v>1110</v>
      </c>
      <c r="B1318" s="50" t="s">
        <v>2727</v>
      </c>
      <c r="C1318" s="50" t="s">
        <v>2040</v>
      </c>
      <c r="D1318" s="50" t="s">
        <v>37</v>
      </c>
      <c r="E1318" s="51">
        <v>45625</v>
      </c>
      <c r="F1318" s="50" t="s">
        <v>72</v>
      </c>
      <c r="G1318" s="50" t="s">
        <v>123</v>
      </c>
      <c r="H1318" s="50" t="s">
        <v>124</v>
      </c>
      <c r="I1318" s="50" t="s">
        <v>141</v>
      </c>
      <c r="J1318" s="50" t="s">
        <v>1216</v>
      </c>
      <c r="K1318" s="53">
        <v>5937.47</v>
      </c>
      <c r="L1318" s="50"/>
    </row>
    <row r="1319" spans="1:12" x14ac:dyDescent="0.25">
      <c r="A1319" s="50" t="s">
        <v>1110</v>
      </c>
      <c r="B1319" s="50" t="s">
        <v>2728</v>
      </c>
      <c r="C1319" s="50" t="s">
        <v>2040</v>
      </c>
      <c r="D1319" s="50" t="s">
        <v>37</v>
      </c>
      <c r="E1319" s="51">
        <v>45625</v>
      </c>
      <c r="F1319" s="50" t="s">
        <v>72</v>
      </c>
      <c r="G1319" s="50" t="s">
        <v>123</v>
      </c>
      <c r="H1319" s="50" t="s">
        <v>124</v>
      </c>
      <c r="I1319" s="50" t="s">
        <v>141</v>
      </c>
      <c r="J1319" s="50" t="s">
        <v>1216</v>
      </c>
      <c r="K1319" s="53">
        <v>5937.47</v>
      </c>
      <c r="L1319" s="50"/>
    </row>
    <row r="1320" spans="1:12" x14ac:dyDescent="0.25">
      <c r="A1320" s="50" t="s">
        <v>1110</v>
      </c>
      <c r="B1320" s="50" t="s">
        <v>2729</v>
      </c>
      <c r="C1320" s="50" t="s">
        <v>2040</v>
      </c>
      <c r="D1320" s="50" t="s">
        <v>37</v>
      </c>
      <c r="E1320" s="51">
        <v>45625</v>
      </c>
      <c r="F1320" s="50" t="s">
        <v>72</v>
      </c>
      <c r="G1320" s="50" t="s">
        <v>123</v>
      </c>
      <c r="H1320" s="50" t="s">
        <v>124</v>
      </c>
      <c r="I1320" s="50" t="s">
        <v>141</v>
      </c>
      <c r="J1320" s="50" t="s">
        <v>1216</v>
      </c>
      <c r="K1320" s="53">
        <v>5937.47</v>
      </c>
      <c r="L1320" s="50"/>
    </row>
    <row r="1321" spans="1:12" x14ac:dyDescent="0.25">
      <c r="A1321" s="50" t="s">
        <v>1110</v>
      </c>
      <c r="B1321" s="50" t="s">
        <v>2730</v>
      </c>
      <c r="C1321" s="50" t="s">
        <v>2040</v>
      </c>
      <c r="D1321" s="50" t="s">
        <v>37</v>
      </c>
      <c r="E1321" s="51">
        <v>45625</v>
      </c>
      <c r="F1321" s="50" t="s">
        <v>72</v>
      </c>
      <c r="G1321" s="50" t="s">
        <v>123</v>
      </c>
      <c r="H1321" s="50" t="s">
        <v>124</v>
      </c>
      <c r="I1321" s="50" t="s">
        <v>141</v>
      </c>
      <c r="J1321" s="50" t="s">
        <v>1216</v>
      </c>
      <c r="K1321" s="53">
        <v>5937.47</v>
      </c>
      <c r="L1321" s="50"/>
    </row>
    <row r="1322" spans="1:12" x14ac:dyDescent="0.25">
      <c r="A1322" s="50" t="s">
        <v>1110</v>
      </c>
      <c r="B1322" s="50" t="s">
        <v>2731</v>
      </c>
      <c r="C1322" s="50" t="s">
        <v>2040</v>
      </c>
      <c r="D1322" s="50" t="s">
        <v>37</v>
      </c>
      <c r="E1322" s="51">
        <v>45625</v>
      </c>
      <c r="F1322" s="50" t="s">
        <v>72</v>
      </c>
      <c r="G1322" s="50" t="s">
        <v>123</v>
      </c>
      <c r="H1322" s="50" t="s">
        <v>124</v>
      </c>
      <c r="I1322" s="50" t="s">
        <v>141</v>
      </c>
      <c r="J1322" s="50" t="s">
        <v>1216</v>
      </c>
      <c r="K1322" s="53">
        <v>5937.47</v>
      </c>
      <c r="L1322" s="50"/>
    </row>
    <row r="1323" spans="1:12" x14ac:dyDescent="0.25">
      <c r="A1323" s="50" t="s">
        <v>1110</v>
      </c>
      <c r="B1323" s="50" t="s">
        <v>2732</v>
      </c>
      <c r="C1323" s="50" t="s">
        <v>2040</v>
      </c>
      <c r="D1323" s="50" t="s">
        <v>37</v>
      </c>
      <c r="E1323" s="51">
        <v>45625</v>
      </c>
      <c r="F1323" s="50" t="s">
        <v>72</v>
      </c>
      <c r="G1323" s="50" t="s">
        <v>123</v>
      </c>
      <c r="H1323" s="50" t="s">
        <v>124</v>
      </c>
      <c r="I1323" s="50" t="s">
        <v>141</v>
      </c>
      <c r="J1323" s="50" t="s">
        <v>1216</v>
      </c>
      <c r="K1323" s="53">
        <v>5937.47</v>
      </c>
      <c r="L1323" s="50"/>
    </row>
    <row r="1324" spans="1:12" x14ac:dyDescent="0.25">
      <c r="A1324" s="50" t="s">
        <v>1110</v>
      </c>
      <c r="B1324" s="50" t="s">
        <v>2733</v>
      </c>
      <c r="C1324" s="50" t="s">
        <v>2040</v>
      </c>
      <c r="D1324" s="50" t="s">
        <v>37</v>
      </c>
      <c r="E1324" s="51">
        <v>45625</v>
      </c>
      <c r="F1324" s="50" t="s">
        <v>72</v>
      </c>
      <c r="G1324" s="50" t="s">
        <v>123</v>
      </c>
      <c r="H1324" s="50" t="s">
        <v>124</v>
      </c>
      <c r="I1324" s="50" t="s">
        <v>141</v>
      </c>
      <c r="J1324" s="50" t="s">
        <v>1216</v>
      </c>
      <c r="K1324" s="53">
        <v>5937.47</v>
      </c>
      <c r="L1324" s="50"/>
    </row>
    <row r="1325" spans="1:12" x14ac:dyDescent="0.25">
      <c r="A1325" s="50" t="s">
        <v>1110</v>
      </c>
      <c r="B1325" s="50" t="s">
        <v>2734</v>
      </c>
      <c r="C1325" s="50" t="s">
        <v>2040</v>
      </c>
      <c r="D1325" s="50" t="s">
        <v>37</v>
      </c>
      <c r="E1325" s="51">
        <v>45625</v>
      </c>
      <c r="F1325" s="50" t="s">
        <v>72</v>
      </c>
      <c r="G1325" s="50" t="s">
        <v>123</v>
      </c>
      <c r="H1325" s="50" t="s">
        <v>124</v>
      </c>
      <c r="I1325" s="50" t="s">
        <v>141</v>
      </c>
      <c r="J1325" s="50" t="s">
        <v>1216</v>
      </c>
      <c r="K1325" s="53">
        <v>5937.47</v>
      </c>
      <c r="L1325" s="50"/>
    </row>
    <row r="1326" spans="1:12" x14ac:dyDescent="0.25">
      <c r="A1326" s="50" t="s">
        <v>1110</v>
      </c>
      <c r="B1326" s="50" t="s">
        <v>2735</v>
      </c>
      <c r="C1326" s="50" t="s">
        <v>2040</v>
      </c>
      <c r="D1326" s="50" t="s">
        <v>37</v>
      </c>
      <c r="E1326" s="51">
        <v>45625</v>
      </c>
      <c r="F1326" s="50" t="s">
        <v>72</v>
      </c>
      <c r="G1326" s="50" t="s">
        <v>123</v>
      </c>
      <c r="H1326" s="50" t="s">
        <v>124</v>
      </c>
      <c r="I1326" s="50" t="s">
        <v>141</v>
      </c>
      <c r="J1326" s="50" t="s">
        <v>1216</v>
      </c>
      <c r="K1326" s="53">
        <v>5937.47</v>
      </c>
      <c r="L1326" s="50"/>
    </row>
    <row r="1327" spans="1:12" x14ac:dyDescent="0.25">
      <c r="A1327" s="50" t="s">
        <v>1110</v>
      </c>
      <c r="B1327" s="50" t="s">
        <v>2736</v>
      </c>
      <c r="C1327" s="50" t="s">
        <v>2737</v>
      </c>
      <c r="D1327" s="50" t="s">
        <v>37</v>
      </c>
      <c r="E1327" s="51">
        <v>45625</v>
      </c>
      <c r="F1327" s="50" t="s">
        <v>72</v>
      </c>
      <c r="G1327" s="50" t="s">
        <v>123</v>
      </c>
      <c r="H1327" s="50" t="s">
        <v>124</v>
      </c>
      <c r="I1327" s="50" t="s">
        <v>141</v>
      </c>
      <c r="J1327" s="50" t="s">
        <v>1216</v>
      </c>
      <c r="K1327" s="53">
        <v>5186.0600000000004</v>
      </c>
      <c r="L1327" s="50"/>
    </row>
    <row r="1328" spans="1:12" x14ac:dyDescent="0.25">
      <c r="A1328" s="50" t="s">
        <v>1110</v>
      </c>
      <c r="B1328" s="50" t="s">
        <v>2738</v>
      </c>
      <c r="C1328" s="50" t="s">
        <v>2737</v>
      </c>
      <c r="D1328" s="50" t="s">
        <v>37</v>
      </c>
      <c r="E1328" s="51">
        <v>45625</v>
      </c>
      <c r="F1328" s="50" t="s">
        <v>72</v>
      </c>
      <c r="G1328" s="50" t="s">
        <v>123</v>
      </c>
      <c r="H1328" s="50" t="s">
        <v>124</v>
      </c>
      <c r="I1328" s="50" t="s">
        <v>141</v>
      </c>
      <c r="J1328" s="50" t="s">
        <v>1216</v>
      </c>
      <c r="K1328" s="53">
        <v>5186.0600000000004</v>
      </c>
      <c r="L1328" s="50"/>
    </row>
    <row r="1329" spans="1:12" x14ac:dyDescent="0.25">
      <c r="A1329" s="50" t="s">
        <v>1110</v>
      </c>
      <c r="B1329" s="50" t="s">
        <v>2739</v>
      </c>
      <c r="C1329" s="50" t="s">
        <v>2740</v>
      </c>
      <c r="D1329" s="50" t="s">
        <v>37</v>
      </c>
      <c r="E1329" s="51">
        <v>45625</v>
      </c>
      <c r="F1329" s="50" t="s">
        <v>72</v>
      </c>
      <c r="G1329" s="50" t="s">
        <v>123</v>
      </c>
      <c r="H1329" s="50" t="s">
        <v>124</v>
      </c>
      <c r="I1329" s="50" t="s">
        <v>141</v>
      </c>
      <c r="J1329" s="50" t="s">
        <v>1216</v>
      </c>
      <c r="K1329" s="53">
        <v>3707.44</v>
      </c>
      <c r="L1329" s="50"/>
    </row>
    <row r="1330" spans="1:12" x14ac:dyDescent="0.25">
      <c r="A1330" s="50" t="s">
        <v>1110</v>
      </c>
      <c r="B1330" s="50" t="s">
        <v>2741</v>
      </c>
      <c r="C1330" s="50" t="s">
        <v>2740</v>
      </c>
      <c r="D1330" s="50" t="s">
        <v>37</v>
      </c>
      <c r="E1330" s="51">
        <v>45625</v>
      </c>
      <c r="F1330" s="50" t="s">
        <v>72</v>
      </c>
      <c r="G1330" s="50" t="s">
        <v>123</v>
      </c>
      <c r="H1330" s="50" t="s">
        <v>124</v>
      </c>
      <c r="I1330" s="50" t="s">
        <v>141</v>
      </c>
      <c r="J1330" s="50" t="s">
        <v>1216</v>
      </c>
      <c r="K1330" s="53">
        <v>3707.44</v>
      </c>
      <c r="L1330" s="50"/>
    </row>
    <row r="1331" spans="1:12" x14ac:dyDescent="0.25">
      <c r="A1331" s="50" t="s">
        <v>1110</v>
      </c>
      <c r="B1331" s="50" t="s">
        <v>2742</v>
      </c>
      <c r="C1331" s="50" t="s">
        <v>2743</v>
      </c>
      <c r="D1331" s="50" t="s">
        <v>37</v>
      </c>
      <c r="E1331" s="51">
        <v>45625</v>
      </c>
      <c r="F1331" s="50" t="s">
        <v>72</v>
      </c>
      <c r="G1331" s="50" t="s">
        <v>123</v>
      </c>
      <c r="H1331" s="50" t="s">
        <v>124</v>
      </c>
      <c r="I1331" s="50" t="s">
        <v>141</v>
      </c>
      <c r="J1331" s="50" t="s">
        <v>1216</v>
      </c>
      <c r="K1331" s="53">
        <v>8417.9699999999993</v>
      </c>
      <c r="L1331" s="50"/>
    </row>
    <row r="1332" spans="1:12" x14ac:dyDescent="0.25">
      <c r="A1332" s="50" t="s">
        <v>1110</v>
      </c>
      <c r="B1332" s="50" t="s">
        <v>2744</v>
      </c>
      <c r="C1332" s="50" t="s">
        <v>2743</v>
      </c>
      <c r="D1332" s="50" t="s">
        <v>37</v>
      </c>
      <c r="E1332" s="51">
        <v>45625</v>
      </c>
      <c r="F1332" s="50" t="s">
        <v>72</v>
      </c>
      <c r="G1332" s="50" t="s">
        <v>123</v>
      </c>
      <c r="H1332" s="50" t="s">
        <v>124</v>
      </c>
      <c r="I1332" s="50" t="s">
        <v>141</v>
      </c>
      <c r="J1332" s="50" t="s">
        <v>1216</v>
      </c>
      <c r="K1332" s="53">
        <v>8417.9699999999993</v>
      </c>
      <c r="L1332" s="50"/>
    </row>
    <row r="1333" spans="1:12" x14ac:dyDescent="0.25">
      <c r="A1333" s="50" t="s">
        <v>1110</v>
      </c>
      <c r="B1333" s="50" t="s">
        <v>2745</v>
      </c>
      <c r="C1333" s="50" t="s">
        <v>2743</v>
      </c>
      <c r="D1333" s="50" t="s">
        <v>37</v>
      </c>
      <c r="E1333" s="51">
        <v>45625</v>
      </c>
      <c r="F1333" s="50" t="s">
        <v>72</v>
      </c>
      <c r="G1333" s="50" t="s">
        <v>123</v>
      </c>
      <c r="H1333" s="50" t="s">
        <v>124</v>
      </c>
      <c r="I1333" s="50" t="s">
        <v>141</v>
      </c>
      <c r="J1333" s="50" t="s">
        <v>1216</v>
      </c>
      <c r="K1333" s="53">
        <v>8417.9699999999993</v>
      </c>
      <c r="L1333" s="50"/>
    </row>
    <row r="1334" spans="1:12" x14ac:dyDescent="0.25">
      <c r="A1334" s="50" t="s">
        <v>1110</v>
      </c>
      <c r="B1334" s="50" t="s">
        <v>2746</v>
      </c>
      <c r="C1334" s="50" t="s">
        <v>2743</v>
      </c>
      <c r="D1334" s="50" t="s">
        <v>37</v>
      </c>
      <c r="E1334" s="51">
        <v>45625</v>
      </c>
      <c r="F1334" s="50" t="s">
        <v>72</v>
      </c>
      <c r="G1334" s="50" t="s">
        <v>123</v>
      </c>
      <c r="H1334" s="50" t="s">
        <v>124</v>
      </c>
      <c r="I1334" s="50" t="s">
        <v>141</v>
      </c>
      <c r="J1334" s="50" t="s">
        <v>1216</v>
      </c>
      <c r="K1334" s="53">
        <v>8417.9699999999993</v>
      </c>
      <c r="L1334" s="50"/>
    </row>
    <row r="1335" spans="1:12" x14ac:dyDescent="0.25">
      <c r="A1335" s="50" t="s">
        <v>1110</v>
      </c>
      <c r="B1335" s="50" t="s">
        <v>2747</v>
      </c>
      <c r="C1335" s="50" t="s">
        <v>2743</v>
      </c>
      <c r="D1335" s="50" t="s">
        <v>37</v>
      </c>
      <c r="E1335" s="51">
        <v>45625</v>
      </c>
      <c r="F1335" s="50" t="s">
        <v>72</v>
      </c>
      <c r="G1335" s="50" t="s">
        <v>123</v>
      </c>
      <c r="H1335" s="50" t="s">
        <v>124</v>
      </c>
      <c r="I1335" s="50" t="s">
        <v>141</v>
      </c>
      <c r="J1335" s="50" t="s">
        <v>1216</v>
      </c>
      <c r="K1335" s="53">
        <v>8417.9699999999993</v>
      </c>
      <c r="L1335" s="50"/>
    </row>
    <row r="1336" spans="1:12" x14ac:dyDescent="0.25">
      <c r="A1336" s="50" t="s">
        <v>1110</v>
      </c>
      <c r="B1336" s="50" t="s">
        <v>2748</v>
      </c>
      <c r="C1336" s="50" t="s">
        <v>2743</v>
      </c>
      <c r="D1336" s="50" t="s">
        <v>37</v>
      </c>
      <c r="E1336" s="51">
        <v>45625</v>
      </c>
      <c r="F1336" s="50" t="s">
        <v>72</v>
      </c>
      <c r="G1336" s="50" t="s">
        <v>123</v>
      </c>
      <c r="H1336" s="50" t="s">
        <v>124</v>
      </c>
      <c r="I1336" s="50" t="s">
        <v>141</v>
      </c>
      <c r="J1336" s="50" t="s">
        <v>1216</v>
      </c>
      <c r="K1336" s="53">
        <v>8417.9699999999993</v>
      </c>
      <c r="L1336" s="50"/>
    </row>
    <row r="1337" spans="1:12" x14ac:dyDescent="0.25">
      <c r="A1337" s="50" t="s">
        <v>1110</v>
      </c>
      <c r="B1337" s="50" t="s">
        <v>2749</v>
      </c>
      <c r="C1337" s="50" t="s">
        <v>2750</v>
      </c>
      <c r="D1337" s="50" t="s">
        <v>37</v>
      </c>
      <c r="E1337" s="51">
        <v>45625</v>
      </c>
      <c r="F1337" s="50" t="s">
        <v>72</v>
      </c>
      <c r="G1337" s="50" t="s">
        <v>123</v>
      </c>
      <c r="H1337" s="50" t="s">
        <v>124</v>
      </c>
      <c r="I1337" s="50" t="s">
        <v>141</v>
      </c>
      <c r="J1337" s="50" t="s">
        <v>1216</v>
      </c>
      <c r="K1337" s="53">
        <v>8417.9699999999993</v>
      </c>
      <c r="L1337" s="50"/>
    </row>
    <row r="1338" spans="1:12" x14ac:dyDescent="0.25">
      <c r="A1338" s="50" t="s">
        <v>1110</v>
      </c>
      <c r="B1338" s="50" t="s">
        <v>2751</v>
      </c>
      <c r="C1338" s="50" t="s">
        <v>2750</v>
      </c>
      <c r="D1338" s="50" t="s">
        <v>37</v>
      </c>
      <c r="E1338" s="51">
        <v>45625</v>
      </c>
      <c r="F1338" s="50" t="s">
        <v>72</v>
      </c>
      <c r="G1338" s="50" t="s">
        <v>123</v>
      </c>
      <c r="H1338" s="50" t="s">
        <v>124</v>
      </c>
      <c r="I1338" s="50" t="s">
        <v>141</v>
      </c>
      <c r="J1338" s="50" t="s">
        <v>1216</v>
      </c>
      <c r="K1338" s="53">
        <v>8417.9699999999993</v>
      </c>
      <c r="L1338" s="50"/>
    </row>
    <row r="1339" spans="1:12" x14ac:dyDescent="0.25">
      <c r="A1339" s="50" t="s">
        <v>1110</v>
      </c>
      <c r="B1339" s="50" t="s">
        <v>2752</v>
      </c>
      <c r="C1339" s="50" t="s">
        <v>2750</v>
      </c>
      <c r="D1339" s="50" t="s">
        <v>37</v>
      </c>
      <c r="E1339" s="51">
        <v>45625</v>
      </c>
      <c r="F1339" s="50" t="s">
        <v>72</v>
      </c>
      <c r="G1339" s="50" t="s">
        <v>123</v>
      </c>
      <c r="H1339" s="50" t="s">
        <v>124</v>
      </c>
      <c r="I1339" s="50" t="s">
        <v>141</v>
      </c>
      <c r="J1339" s="50" t="s">
        <v>1216</v>
      </c>
      <c r="K1339" s="53">
        <v>8417.9699999999993</v>
      </c>
      <c r="L1339" s="50"/>
    </row>
    <row r="1340" spans="1:12" x14ac:dyDescent="0.25">
      <c r="A1340" s="50" t="s">
        <v>1110</v>
      </c>
      <c r="B1340" s="50" t="s">
        <v>2753</v>
      </c>
      <c r="C1340" s="50" t="s">
        <v>2750</v>
      </c>
      <c r="D1340" s="50" t="s">
        <v>37</v>
      </c>
      <c r="E1340" s="51">
        <v>45625</v>
      </c>
      <c r="F1340" s="50" t="s">
        <v>72</v>
      </c>
      <c r="G1340" s="50" t="s">
        <v>123</v>
      </c>
      <c r="H1340" s="50" t="s">
        <v>124</v>
      </c>
      <c r="I1340" s="50" t="s">
        <v>141</v>
      </c>
      <c r="J1340" s="50" t="s">
        <v>1216</v>
      </c>
      <c r="K1340" s="53">
        <v>8417.9699999999993</v>
      </c>
      <c r="L1340" s="50"/>
    </row>
    <row r="1341" spans="1:12" x14ac:dyDescent="0.25">
      <c r="A1341" s="50" t="s">
        <v>1110</v>
      </c>
      <c r="B1341" s="50" t="s">
        <v>2754</v>
      </c>
      <c r="C1341" s="50" t="s">
        <v>2755</v>
      </c>
      <c r="D1341" s="50" t="s">
        <v>37</v>
      </c>
      <c r="E1341" s="51">
        <v>45625</v>
      </c>
      <c r="F1341" s="50" t="s">
        <v>72</v>
      </c>
      <c r="G1341" s="50" t="s">
        <v>123</v>
      </c>
      <c r="H1341" s="50" t="s">
        <v>124</v>
      </c>
      <c r="I1341" s="50" t="s">
        <v>141</v>
      </c>
      <c r="J1341" s="50" t="s">
        <v>1216</v>
      </c>
      <c r="K1341" s="53">
        <v>5251.4</v>
      </c>
      <c r="L1341" s="50"/>
    </row>
    <row r="1342" spans="1:12" x14ac:dyDescent="0.25">
      <c r="A1342" s="50" t="s">
        <v>1110</v>
      </c>
      <c r="B1342" s="50" t="s">
        <v>2756</v>
      </c>
      <c r="C1342" s="50" t="s">
        <v>2755</v>
      </c>
      <c r="D1342" s="50" t="s">
        <v>37</v>
      </c>
      <c r="E1342" s="51">
        <v>45625</v>
      </c>
      <c r="F1342" s="50" t="s">
        <v>72</v>
      </c>
      <c r="G1342" s="50" t="s">
        <v>123</v>
      </c>
      <c r="H1342" s="50" t="s">
        <v>124</v>
      </c>
      <c r="I1342" s="50" t="s">
        <v>141</v>
      </c>
      <c r="J1342" s="50" t="s">
        <v>1216</v>
      </c>
      <c r="K1342" s="53">
        <v>5251.4</v>
      </c>
      <c r="L1342" s="50"/>
    </row>
    <row r="1343" spans="1:12" x14ac:dyDescent="0.25">
      <c r="A1343" s="50" t="s">
        <v>1110</v>
      </c>
      <c r="B1343" s="50" t="s">
        <v>2757</v>
      </c>
      <c r="C1343" s="50" t="s">
        <v>2755</v>
      </c>
      <c r="D1343" s="50" t="s">
        <v>37</v>
      </c>
      <c r="E1343" s="51">
        <v>45625</v>
      </c>
      <c r="F1343" s="50" t="s">
        <v>72</v>
      </c>
      <c r="G1343" s="50" t="s">
        <v>123</v>
      </c>
      <c r="H1343" s="50" t="s">
        <v>124</v>
      </c>
      <c r="I1343" s="50" t="s">
        <v>141</v>
      </c>
      <c r="J1343" s="50" t="s">
        <v>1216</v>
      </c>
      <c r="K1343" s="53">
        <v>5251.4</v>
      </c>
      <c r="L1343" s="50"/>
    </row>
    <row r="1344" spans="1:12" x14ac:dyDescent="0.25">
      <c r="A1344" s="50" t="s">
        <v>1110</v>
      </c>
      <c r="B1344" s="50" t="s">
        <v>2758</v>
      </c>
      <c r="C1344" s="50" t="s">
        <v>2755</v>
      </c>
      <c r="D1344" s="50" t="s">
        <v>37</v>
      </c>
      <c r="E1344" s="51">
        <v>45625</v>
      </c>
      <c r="F1344" s="50" t="s">
        <v>72</v>
      </c>
      <c r="G1344" s="50" t="s">
        <v>123</v>
      </c>
      <c r="H1344" s="50" t="s">
        <v>124</v>
      </c>
      <c r="I1344" s="50" t="s">
        <v>141</v>
      </c>
      <c r="J1344" s="50" t="s">
        <v>1216</v>
      </c>
      <c r="K1344" s="53">
        <v>5251.4</v>
      </c>
      <c r="L1344" s="50"/>
    </row>
    <row r="1345" spans="1:12" x14ac:dyDescent="0.25">
      <c r="A1345" s="50" t="s">
        <v>1110</v>
      </c>
      <c r="B1345" s="50" t="s">
        <v>2759</v>
      </c>
      <c r="C1345" s="50" t="s">
        <v>1783</v>
      </c>
      <c r="D1345" s="50" t="s">
        <v>37</v>
      </c>
      <c r="E1345" s="51">
        <v>45625</v>
      </c>
      <c r="F1345" s="50" t="s">
        <v>72</v>
      </c>
      <c r="G1345" s="50" t="s">
        <v>123</v>
      </c>
      <c r="H1345" s="50" t="s">
        <v>124</v>
      </c>
      <c r="I1345" s="50" t="s">
        <v>141</v>
      </c>
      <c r="J1345" s="50" t="s">
        <v>1216</v>
      </c>
      <c r="K1345" s="53">
        <v>5555.11</v>
      </c>
      <c r="L1345" s="50"/>
    </row>
    <row r="1346" spans="1:12" x14ac:dyDescent="0.25">
      <c r="A1346" s="50" t="s">
        <v>1110</v>
      </c>
      <c r="B1346" s="50" t="s">
        <v>2760</v>
      </c>
      <c r="C1346" s="50" t="s">
        <v>1783</v>
      </c>
      <c r="D1346" s="50" t="s">
        <v>37</v>
      </c>
      <c r="E1346" s="51">
        <v>45625</v>
      </c>
      <c r="F1346" s="50" t="s">
        <v>72</v>
      </c>
      <c r="G1346" s="50" t="s">
        <v>123</v>
      </c>
      <c r="H1346" s="50" t="s">
        <v>124</v>
      </c>
      <c r="I1346" s="50" t="s">
        <v>141</v>
      </c>
      <c r="J1346" s="50" t="s">
        <v>1216</v>
      </c>
      <c r="K1346" s="53">
        <v>5555.11</v>
      </c>
      <c r="L1346" s="50"/>
    </row>
    <row r="1347" spans="1:12" x14ac:dyDescent="0.25">
      <c r="A1347" s="50" t="s">
        <v>1110</v>
      </c>
      <c r="B1347" s="50" t="s">
        <v>2761</v>
      </c>
      <c r="C1347" s="50" t="s">
        <v>1783</v>
      </c>
      <c r="D1347" s="50" t="s">
        <v>37</v>
      </c>
      <c r="E1347" s="51">
        <v>45625</v>
      </c>
      <c r="F1347" s="50" t="s">
        <v>72</v>
      </c>
      <c r="G1347" s="50" t="s">
        <v>123</v>
      </c>
      <c r="H1347" s="50" t="s">
        <v>124</v>
      </c>
      <c r="I1347" s="50" t="s">
        <v>141</v>
      </c>
      <c r="J1347" s="50" t="s">
        <v>1216</v>
      </c>
      <c r="K1347" s="53">
        <v>5555.11</v>
      </c>
      <c r="L1347" s="50"/>
    </row>
    <row r="1348" spans="1:12" x14ac:dyDescent="0.25">
      <c r="A1348" s="50" t="s">
        <v>1110</v>
      </c>
      <c r="B1348" s="50" t="s">
        <v>2762</v>
      </c>
      <c r="C1348" s="50" t="s">
        <v>1783</v>
      </c>
      <c r="D1348" s="50" t="s">
        <v>37</v>
      </c>
      <c r="E1348" s="51">
        <v>45625</v>
      </c>
      <c r="F1348" s="50" t="s">
        <v>72</v>
      </c>
      <c r="G1348" s="50" t="s">
        <v>123</v>
      </c>
      <c r="H1348" s="50" t="s">
        <v>124</v>
      </c>
      <c r="I1348" s="50" t="s">
        <v>141</v>
      </c>
      <c r="J1348" s="50" t="s">
        <v>1216</v>
      </c>
      <c r="K1348" s="53">
        <v>5555.11</v>
      </c>
      <c r="L1348" s="50"/>
    </row>
    <row r="1349" spans="1:12" x14ac:dyDescent="0.25">
      <c r="A1349" s="50" t="s">
        <v>1110</v>
      </c>
      <c r="B1349" s="50" t="s">
        <v>2763</v>
      </c>
      <c r="C1349" s="50" t="s">
        <v>2764</v>
      </c>
      <c r="D1349" s="50" t="s">
        <v>37</v>
      </c>
      <c r="E1349" s="51">
        <v>45625</v>
      </c>
      <c r="F1349" s="50" t="s">
        <v>72</v>
      </c>
      <c r="G1349" s="50" t="s">
        <v>123</v>
      </c>
      <c r="H1349" s="50" t="s">
        <v>124</v>
      </c>
      <c r="I1349" s="50" t="s">
        <v>141</v>
      </c>
      <c r="J1349" s="50" t="s">
        <v>1216</v>
      </c>
      <c r="K1349" s="53">
        <v>5778.96</v>
      </c>
      <c r="L1349" s="50"/>
    </row>
    <row r="1350" spans="1:12" x14ac:dyDescent="0.25">
      <c r="A1350" s="50" t="s">
        <v>1110</v>
      </c>
      <c r="B1350" s="50" t="s">
        <v>2765</v>
      </c>
      <c r="C1350" s="50" t="s">
        <v>2766</v>
      </c>
      <c r="D1350" s="50" t="s">
        <v>37</v>
      </c>
      <c r="E1350" s="51">
        <v>45625</v>
      </c>
      <c r="F1350" s="50" t="s">
        <v>72</v>
      </c>
      <c r="G1350" s="50" t="s">
        <v>123</v>
      </c>
      <c r="H1350" s="50" t="s">
        <v>124</v>
      </c>
      <c r="I1350" s="50" t="s">
        <v>141</v>
      </c>
      <c r="J1350" s="50" t="s">
        <v>1216</v>
      </c>
      <c r="K1350" s="53">
        <v>5778.96</v>
      </c>
      <c r="L1350" s="50"/>
    </row>
    <row r="1351" spans="1:12" x14ac:dyDescent="0.25">
      <c r="A1351" s="50" t="s">
        <v>1110</v>
      </c>
      <c r="B1351" s="50" t="s">
        <v>2767</v>
      </c>
      <c r="C1351" s="50" t="s">
        <v>2768</v>
      </c>
      <c r="D1351" s="50" t="s">
        <v>37</v>
      </c>
      <c r="E1351" s="51">
        <v>45625</v>
      </c>
      <c r="F1351" s="50" t="s">
        <v>72</v>
      </c>
      <c r="G1351" s="50" t="s">
        <v>123</v>
      </c>
      <c r="H1351" s="50" t="s">
        <v>124</v>
      </c>
      <c r="I1351" s="50" t="s">
        <v>141</v>
      </c>
      <c r="J1351" s="50" t="s">
        <v>1216</v>
      </c>
      <c r="K1351" s="53">
        <v>5238.09</v>
      </c>
      <c r="L1351" s="50"/>
    </row>
    <row r="1352" spans="1:12" x14ac:dyDescent="0.25">
      <c r="A1352" s="50" t="s">
        <v>1110</v>
      </c>
      <c r="B1352" s="50" t="s">
        <v>2769</v>
      </c>
      <c r="C1352" s="50" t="s">
        <v>2768</v>
      </c>
      <c r="D1352" s="50" t="s">
        <v>37</v>
      </c>
      <c r="E1352" s="51">
        <v>45625</v>
      </c>
      <c r="F1352" s="50" t="s">
        <v>72</v>
      </c>
      <c r="G1352" s="50" t="s">
        <v>123</v>
      </c>
      <c r="H1352" s="50" t="s">
        <v>124</v>
      </c>
      <c r="I1352" s="50" t="s">
        <v>141</v>
      </c>
      <c r="J1352" s="50" t="s">
        <v>1216</v>
      </c>
      <c r="K1352" s="53">
        <v>5238.09</v>
      </c>
      <c r="L1352" s="50"/>
    </row>
    <row r="1353" spans="1:12" x14ac:dyDescent="0.25">
      <c r="A1353" s="50" t="s">
        <v>1110</v>
      </c>
      <c r="B1353" s="50" t="s">
        <v>2770</v>
      </c>
      <c r="C1353" s="50" t="s">
        <v>2768</v>
      </c>
      <c r="D1353" s="50" t="s">
        <v>37</v>
      </c>
      <c r="E1353" s="51">
        <v>45625</v>
      </c>
      <c r="F1353" s="50" t="s">
        <v>72</v>
      </c>
      <c r="G1353" s="50" t="s">
        <v>123</v>
      </c>
      <c r="H1353" s="50" t="s">
        <v>124</v>
      </c>
      <c r="I1353" s="50" t="s">
        <v>141</v>
      </c>
      <c r="J1353" s="50" t="s">
        <v>1216</v>
      </c>
      <c r="K1353" s="53">
        <v>5238.09</v>
      </c>
      <c r="L1353" s="50"/>
    </row>
    <row r="1354" spans="1:12" x14ac:dyDescent="0.25">
      <c r="A1354" s="50" t="s">
        <v>1110</v>
      </c>
      <c r="B1354" s="50" t="s">
        <v>2771</v>
      </c>
      <c r="C1354" s="50" t="s">
        <v>2768</v>
      </c>
      <c r="D1354" s="50" t="s">
        <v>37</v>
      </c>
      <c r="E1354" s="51">
        <v>45625</v>
      </c>
      <c r="F1354" s="50" t="s">
        <v>72</v>
      </c>
      <c r="G1354" s="50" t="s">
        <v>123</v>
      </c>
      <c r="H1354" s="50" t="s">
        <v>124</v>
      </c>
      <c r="I1354" s="50" t="s">
        <v>141</v>
      </c>
      <c r="J1354" s="50" t="s">
        <v>1216</v>
      </c>
      <c r="K1354" s="53">
        <v>5238.09</v>
      </c>
      <c r="L1354" s="50"/>
    </row>
    <row r="1355" spans="1:12" x14ac:dyDescent="0.25">
      <c r="A1355" s="50" t="s">
        <v>1110</v>
      </c>
      <c r="B1355" s="50" t="s">
        <v>2772</v>
      </c>
      <c r="C1355" s="50" t="s">
        <v>2768</v>
      </c>
      <c r="D1355" s="50" t="s">
        <v>37</v>
      </c>
      <c r="E1355" s="51">
        <v>45625</v>
      </c>
      <c r="F1355" s="50" t="s">
        <v>72</v>
      </c>
      <c r="G1355" s="50" t="s">
        <v>123</v>
      </c>
      <c r="H1355" s="50" t="s">
        <v>124</v>
      </c>
      <c r="I1355" s="50" t="s">
        <v>141</v>
      </c>
      <c r="J1355" s="50" t="s">
        <v>1216</v>
      </c>
      <c r="K1355" s="53">
        <v>5238.09</v>
      </c>
      <c r="L1355" s="50"/>
    </row>
    <row r="1356" spans="1:12" x14ac:dyDescent="0.25">
      <c r="A1356" s="50" t="s">
        <v>1110</v>
      </c>
      <c r="B1356" s="50" t="s">
        <v>2773</v>
      </c>
      <c r="C1356" s="50" t="s">
        <v>2768</v>
      </c>
      <c r="D1356" s="50" t="s">
        <v>37</v>
      </c>
      <c r="E1356" s="51">
        <v>45625</v>
      </c>
      <c r="F1356" s="50" t="s">
        <v>72</v>
      </c>
      <c r="G1356" s="50" t="s">
        <v>123</v>
      </c>
      <c r="H1356" s="50" t="s">
        <v>124</v>
      </c>
      <c r="I1356" s="50" t="s">
        <v>141</v>
      </c>
      <c r="J1356" s="50" t="s">
        <v>1216</v>
      </c>
      <c r="K1356" s="53">
        <v>5238.09</v>
      </c>
      <c r="L1356" s="50"/>
    </row>
    <row r="1357" spans="1:12" x14ac:dyDescent="0.25">
      <c r="A1357" s="50" t="s">
        <v>1110</v>
      </c>
      <c r="B1357" s="50" t="s">
        <v>2774</v>
      </c>
      <c r="C1357" s="50" t="s">
        <v>2768</v>
      </c>
      <c r="D1357" s="50" t="s">
        <v>37</v>
      </c>
      <c r="E1357" s="51">
        <v>45625</v>
      </c>
      <c r="F1357" s="50" t="s">
        <v>72</v>
      </c>
      <c r="G1357" s="50" t="s">
        <v>123</v>
      </c>
      <c r="H1357" s="50" t="s">
        <v>124</v>
      </c>
      <c r="I1357" s="50" t="s">
        <v>141</v>
      </c>
      <c r="J1357" s="50" t="s">
        <v>1216</v>
      </c>
      <c r="K1357" s="53">
        <v>5238.09</v>
      </c>
      <c r="L1357" s="50"/>
    </row>
    <row r="1358" spans="1:12" x14ac:dyDescent="0.25">
      <c r="A1358" s="50" t="s">
        <v>1110</v>
      </c>
      <c r="B1358" s="50" t="s">
        <v>2775</v>
      </c>
      <c r="C1358" s="50" t="s">
        <v>2768</v>
      </c>
      <c r="D1358" s="50" t="s">
        <v>37</v>
      </c>
      <c r="E1358" s="51">
        <v>45625</v>
      </c>
      <c r="F1358" s="50" t="s">
        <v>72</v>
      </c>
      <c r="G1358" s="50" t="s">
        <v>123</v>
      </c>
      <c r="H1358" s="50" t="s">
        <v>124</v>
      </c>
      <c r="I1358" s="50" t="s">
        <v>141</v>
      </c>
      <c r="J1358" s="50" t="s">
        <v>1216</v>
      </c>
      <c r="K1358" s="53">
        <v>5238.09</v>
      </c>
      <c r="L1358" s="50"/>
    </row>
    <row r="1359" spans="1:12" x14ac:dyDescent="0.25">
      <c r="A1359" s="50" t="s">
        <v>1110</v>
      </c>
      <c r="B1359" s="50" t="s">
        <v>2776</v>
      </c>
      <c r="C1359" s="50" t="s">
        <v>2768</v>
      </c>
      <c r="D1359" s="50" t="s">
        <v>37</v>
      </c>
      <c r="E1359" s="51">
        <v>45625</v>
      </c>
      <c r="F1359" s="50" t="s">
        <v>72</v>
      </c>
      <c r="G1359" s="50" t="s">
        <v>123</v>
      </c>
      <c r="H1359" s="50" t="s">
        <v>124</v>
      </c>
      <c r="I1359" s="50" t="s">
        <v>141</v>
      </c>
      <c r="J1359" s="50" t="s">
        <v>1216</v>
      </c>
      <c r="K1359" s="53">
        <v>5238.09</v>
      </c>
      <c r="L1359" s="50"/>
    </row>
    <row r="1360" spans="1:12" x14ac:dyDescent="0.25">
      <c r="A1360" s="50" t="s">
        <v>1110</v>
      </c>
      <c r="B1360" s="50" t="s">
        <v>2777</v>
      </c>
      <c r="C1360" s="50" t="s">
        <v>2768</v>
      </c>
      <c r="D1360" s="50" t="s">
        <v>37</v>
      </c>
      <c r="E1360" s="51">
        <v>45625</v>
      </c>
      <c r="F1360" s="50" t="s">
        <v>72</v>
      </c>
      <c r="G1360" s="50" t="s">
        <v>123</v>
      </c>
      <c r="H1360" s="50" t="s">
        <v>124</v>
      </c>
      <c r="I1360" s="50" t="s">
        <v>141</v>
      </c>
      <c r="J1360" s="50" t="s">
        <v>1216</v>
      </c>
      <c r="K1360" s="53">
        <v>5238.09</v>
      </c>
      <c r="L1360" s="50"/>
    </row>
    <row r="1361" spans="1:12" x14ac:dyDescent="0.25">
      <c r="A1361" s="50" t="s">
        <v>1110</v>
      </c>
      <c r="B1361" s="50" t="s">
        <v>2778</v>
      </c>
      <c r="C1361" s="50" t="s">
        <v>2768</v>
      </c>
      <c r="D1361" s="50" t="s">
        <v>37</v>
      </c>
      <c r="E1361" s="51">
        <v>45625</v>
      </c>
      <c r="F1361" s="50" t="s">
        <v>72</v>
      </c>
      <c r="G1361" s="50" t="s">
        <v>123</v>
      </c>
      <c r="H1361" s="50" t="s">
        <v>124</v>
      </c>
      <c r="I1361" s="50" t="s">
        <v>141</v>
      </c>
      <c r="J1361" s="50" t="s">
        <v>1216</v>
      </c>
      <c r="K1361" s="53">
        <v>5238.09</v>
      </c>
      <c r="L1361" s="50"/>
    </row>
    <row r="1362" spans="1:12" x14ac:dyDescent="0.25">
      <c r="A1362" s="50" t="s">
        <v>1110</v>
      </c>
      <c r="B1362" s="50" t="s">
        <v>2779</v>
      </c>
      <c r="C1362" s="50" t="s">
        <v>2768</v>
      </c>
      <c r="D1362" s="50" t="s">
        <v>37</v>
      </c>
      <c r="E1362" s="51">
        <v>45625</v>
      </c>
      <c r="F1362" s="50" t="s">
        <v>72</v>
      </c>
      <c r="G1362" s="50" t="s">
        <v>123</v>
      </c>
      <c r="H1362" s="50" t="s">
        <v>124</v>
      </c>
      <c r="I1362" s="50" t="s">
        <v>141</v>
      </c>
      <c r="J1362" s="50" t="s">
        <v>1216</v>
      </c>
      <c r="K1362" s="53">
        <v>5238.09</v>
      </c>
      <c r="L1362" s="50"/>
    </row>
    <row r="1363" spans="1:12" x14ac:dyDescent="0.25">
      <c r="A1363" s="50" t="s">
        <v>1110</v>
      </c>
      <c r="B1363" s="50" t="s">
        <v>2780</v>
      </c>
      <c r="C1363" s="50" t="s">
        <v>2768</v>
      </c>
      <c r="D1363" s="50" t="s">
        <v>37</v>
      </c>
      <c r="E1363" s="51">
        <v>45625</v>
      </c>
      <c r="F1363" s="50" t="s">
        <v>72</v>
      </c>
      <c r="G1363" s="50" t="s">
        <v>123</v>
      </c>
      <c r="H1363" s="50" t="s">
        <v>124</v>
      </c>
      <c r="I1363" s="50" t="s">
        <v>141</v>
      </c>
      <c r="J1363" s="50" t="s">
        <v>1216</v>
      </c>
      <c r="K1363" s="53">
        <v>5238.09</v>
      </c>
      <c r="L1363" s="50"/>
    </row>
    <row r="1364" spans="1:12" x14ac:dyDescent="0.25">
      <c r="A1364" s="50" t="s">
        <v>1110</v>
      </c>
      <c r="B1364" s="50" t="s">
        <v>2781</v>
      </c>
      <c r="C1364" s="50" t="s">
        <v>2768</v>
      </c>
      <c r="D1364" s="50" t="s">
        <v>37</v>
      </c>
      <c r="E1364" s="51">
        <v>45625</v>
      </c>
      <c r="F1364" s="50" t="s">
        <v>72</v>
      </c>
      <c r="G1364" s="50" t="s">
        <v>123</v>
      </c>
      <c r="H1364" s="50" t="s">
        <v>124</v>
      </c>
      <c r="I1364" s="50" t="s">
        <v>141</v>
      </c>
      <c r="J1364" s="50" t="s">
        <v>1216</v>
      </c>
      <c r="K1364" s="53">
        <v>5238.09</v>
      </c>
      <c r="L1364" s="50"/>
    </row>
    <row r="1365" spans="1:12" x14ac:dyDescent="0.25">
      <c r="A1365" s="50" t="s">
        <v>1110</v>
      </c>
      <c r="B1365" s="50" t="s">
        <v>2782</v>
      </c>
      <c r="C1365" s="50" t="s">
        <v>2768</v>
      </c>
      <c r="D1365" s="50" t="s">
        <v>37</v>
      </c>
      <c r="E1365" s="51">
        <v>45625</v>
      </c>
      <c r="F1365" s="50" t="s">
        <v>72</v>
      </c>
      <c r="G1365" s="50" t="s">
        <v>123</v>
      </c>
      <c r="H1365" s="50" t="s">
        <v>124</v>
      </c>
      <c r="I1365" s="50" t="s">
        <v>141</v>
      </c>
      <c r="J1365" s="50" t="s">
        <v>1216</v>
      </c>
      <c r="K1365" s="53">
        <v>5238.09</v>
      </c>
      <c r="L1365" s="50"/>
    </row>
    <row r="1366" spans="1:12" x14ac:dyDescent="0.25">
      <c r="A1366" s="50" t="s">
        <v>1110</v>
      </c>
      <c r="B1366" s="50" t="s">
        <v>2783</v>
      </c>
      <c r="C1366" s="50" t="s">
        <v>2768</v>
      </c>
      <c r="D1366" s="50" t="s">
        <v>37</v>
      </c>
      <c r="E1366" s="51">
        <v>45625</v>
      </c>
      <c r="F1366" s="50" t="s">
        <v>72</v>
      </c>
      <c r="G1366" s="50" t="s">
        <v>123</v>
      </c>
      <c r="H1366" s="50" t="s">
        <v>124</v>
      </c>
      <c r="I1366" s="50" t="s">
        <v>141</v>
      </c>
      <c r="J1366" s="50" t="s">
        <v>1216</v>
      </c>
      <c r="K1366" s="53">
        <v>5238.09</v>
      </c>
      <c r="L1366" s="50"/>
    </row>
    <row r="1367" spans="1:12" x14ac:dyDescent="0.25">
      <c r="A1367" s="50" t="s">
        <v>1110</v>
      </c>
      <c r="B1367" s="50" t="s">
        <v>2784</v>
      </c>
      <c r="C1367" s="50" t="s">
        <v>2768</v>
      </c>
      <c r="D1367" s="50" t="s">
        <v>37</v>
      </c>
      <c r="E1367" s="51">
        <v>45625</v>
      </c>
      <c r="F1367" s="50" t="s">
        <v>72</v>
      </c>
      <c r="G1367" s="50" t="s">
        <v>123</v>
      </c>
      <c r="H1367" s="50" t="s">
        <v>124</v>
      </c>
      <c r="I1367" s="50" t="s">
        <v>141</v>
      </c>
      <c r="J1367" s="50" t="s">
        <v>1216</v>
      </c>
      <c r="K1367" s="53">
        <v>5238.09</v>
      </c>
      <c r="L1367" s="50"/>
    </row>
    <row r="1368" spans="1:12" x14ac:dyDescent="0.25">
      <c r="A1368" s="50" t="s">
        <v>1110</v>
      </c>
      <c r="B1368" s="50" t="s">
        <v>2785</v>
      </c>
      <c r="C1368" s="50" t="s">
        <v>2768</v>
      </c>
      <c r="D1368" s="50" t="s">
        <v>37</v>
      </c>
      <c r="E1368" s="51">
        <v>45625</v>
      </c>
      <c r="F1368" s="50" t="s">
        <v>72</v>
      </c>
      <c r="G1368" s="50" t="s">
        <v>123</v>
      </c>
      <c r="H1368" s="50" t="s">
        <v>124</v>
      </c>
      <c r="I1368" s="50" t="s">
        <v>141</v>
      </c>
      <c r="J1368" s="50" t="s">
        <v>1216</v>
      </c>
      <c r="K1368" s="53">
        <v>5238.09</v>
      </c>
      <c r="L1368" s="50"/>
    </row>
    <row r="1369" spans="1:12" x14ac:dyDescent="0.25">
      <c r="A1369" s="50" t="s">
        <v>1110</v>
      </c>
      <c r="B1369" s="50" t="s">
        <v>2786</v>
      </c>
      <c r="C1369" s="50" t="s">
        <v>2768</v>
      </c>
      <c r="D1369" s="50" t="s">
        <v>37</v>
      </c>
      <c r="E1369" s="51">
        <v>45625</v>
      </c>
      <c r="F1369" s="50" t="s">
        <v>72</v>
      </c>
      <c r="G1369" s="50" t="s">
        <v>123</v>
      </c>
      <c r="H1369" s="50" t="s">
        <v>124</v>
      </c>
      <c r="I1369" s="50" t="s">
        <v>141</v>
      </c>
      <c r="J1369" s="50" t="s">
        <v>1216</v>
      </c>
      <c r="K1369" s="53">
        <v>5238.09</v>
      </c>
      <c r="L1369" s="50"/>
    </row>
    <row r="1370" spans="1:12" x14ac:dyDescent="0.25">
      <c r="A1370" s="50" t="s">
        <v>1110</v>
      </c>
      <c r="B1370" s="50" t="s">
        <v>2787</v>
      </c>
      <c r="C1370" s="50" t="s">
        <v>2768</v>
      </c>
      <c r="D1370" s="50" t="s">
        <v>37</v>
      </c>
      <c r="E1370" s="51">
        <v>45625</v>
      </c>
      <c r="F1370" s="50" t="s">
        <v>72</v>
      </c>
      <c r="G1370" s="50" t="s">
        <v>123</v>
      </c>
      <c r="H1370" s="50" t="s">
        <v>124</v>
      </c>
      <c r="I1370" s="50" t="s">
        <v>141</v>
      </c>
      <c r="J1370" s="50" t="s">
        <v>1216</v>
      </c>
      <c r="K1370" s="53">
        <v>5238.09</v>
      </c>
      <c r="L1370" s="50"/>
    </row>
    <row r="1371" spans="1:12" x14ac:dyDescent="0.25">
      <c r="A1371" s="50" t="s">
        <v>1110</v>
      </c>
      <c r="B1371" s="50" t="s">
        <v>2788</v>
      </c>
      <c r="C1371" s="50" t="s">
        <v>2768</v>
      </c>
      <c r="D1371" s="50" t="s">
        <v>37</v>
      </c>
      <c r="E1371" s="51">
        <v>45625</v>
      </c>
      <c r="F1371" s="50" t="s">
        <v>72</v>
      </c>
      <c r="G1371" s="50" t="s">
        <v>123</v>
      </c>
      <c r="H1371" s="50" t="s">
        <v>124</v>
      </c>
      <c r="I1371" s="50" t="s">
        <v>141</v>
      </c>
      <c r="J1371" s="50" t="s">
        <v>1216</v>
      </c>
      <c r="K1371" s="53">
        <v>5238.09</v>
      </c>
      <c r="L1371" s="50"/>
    </row>
    <row r="1372" spans="1:12" x14ac:dyDescent="0.25">
      <c r="A1372" s="50" t="s">
        <v>1110</v>
      </c>
      <c r="B1372" s="50" t="s">
        <v>2789</v>
      </c>
      <c r="C1372" s="50" t="s">
        <v>2768</v>
      </c>
      <c r="D1372" s="50" t="s">
        <v>37</v>
      </c>
      <c r="E1372" s="51">
        <v>45625</v>
      </c>
      <c r="F1372" s="50" t="s">
        <v>72</v>
      </c>
      <c r="G1372" s="50" t="s">
        <v>123</v>
      </c>
      <c r="H1372" s="50" t="s">
        <v>124</v>
      </c>
      <c r="I1372" s="50" t="s">
        <v>141</v>
      </c>
      <c r="J1372" s="50" t="s">
        <v>1216</v>
      </c>
      <c r="K1372" s="53">
        <v>5238.09</v>
      </c>
      <c r="L1372" s="50"/>
    </row>
    <row r="1373" spans="1:12" x14ac:dyDescent="0.25">
      <c r="A1373" s="50" t="s">
        <v>1110</v>
      </c>
      <c r="B1373" s="50" t="s">
        <v>2790</v>
      </c>
      <c r="C1373" s="50" t="s">
        <v>2768</v>
      </c>
      <c r="D1373" s="50" t="s">
        <v>37</v>
      </c>
      <c r="E1373" s="51">
        <v>45625</v>
      </c>
      <c r="F1373" s="50" t="s">
        <v>72</v>
      </c>
      <c r="G1373" s="50" t="s">
        <v>123</v>
      </c>
      <c r="H1373" s="50" t="s">
        <v>124</v>
      </c>
      <c r="I1373" s="50" t="s">
        <v>141</v>
      </c>
      <c r="J1373" s="50" t="s">
        <v>1216</v>
      </c>
      <c r="K1373" s="53">
        <v>5238.09</v>
      </c>
      <c r="L1373" s="50"/>
    </row>
    <row r="1374" spans="1:12" x14ac:dyDescent="0.25">
      <c r="A1374" s="50" t="s">
        <v>1110</v>
      </c>
      <c r="B1374" s="50" t="s">
        <v>2791</v>
      </c>
      <c r="C1374" s="50" t="s">
        <v>2768</v>
      </c>
      <c r="D1374" s="50" t="s">
        <v>37</v>
      </c>
      <c r="E1374" s="51">
        <v>45625</v>
      </c>
      <c r="F1374" s="50" t="s">
        <v>72</v>
      </c>
      <c r="G1374" s="50" t="s">
        <v>123</v>
      </c>
      <c r="H1374" s="50" t="s">
        <v>124</v>
      </c>
      <c r="I1374" s="50" t="s">
        <v>141</v>
      </c>
      <c r="J1374" s="50" t="s">
        <v>1216</v>
      </c>
      <c r="K1374" s="53">
        <v>5238.09</v>
      </c>
      <c r="L1374" s="50"/>
    </row>
    <row r="1375" spans="1:12" x14ac:dyDescent="0.25">
      <c r="A1375" s="50" t="s">
        <v>1110</v>
      </c>
      <c r="B1375" s="50" t="s">
        <v>2792</v>
      </c>
      <c r="C1375" s="50" t="s">
        <v>2793</v>
      </c>
      <c r="D1375" s="50" t="s">
        <v>37</v>
      </c>
      <c r="E1375" s="51">
        <v>45625</v>
      </c>
      <c r="F1375" s="50" t="s">
        <v>72</v>
      </c>
      <c r="G1375" s="50" t="s">
        <v>123</v>
      </c>
      <c r="H1375" s="50" t="s">
        <v>124</v>
      </c>
      <c r="I1375" s="50" t="s">
        <v>141</v>
      </c>
      <c r="J1375" s="50" t="s">
        <v>1216</v>
      </c>
      <c r="K1375" s="53">
        <v>5555.11</v>
      </c>
      <c r="L1375" s="50"/>
    </row>
    <row r="1376" spans="1:12" x14ac:dyDescent="0.25">
      <c r="A1376" s="50" t="s">
        <v>1110</v>
      </c>
      <c r="B1376" s="50" t="s">
        <v>2794</v>
      </c>
      <c r="C1376" s="50" t="s">
        <v>2793</v>
      </c>
      <c r="D1376" s="50" t="s">
        <v>37</v>
      </c>
      <c r="E1376" s="51">
        <v>45625</v>
      </c>
      <c r="F1376" s="50" t="s">
        <v>72</v>
      </c>
      <c r="G1376" s="50" t="s">
        <v>123</v>
      </c>
      <c r="H1376" s="50" t="s">
        <v>124</v>
      </c>
      <c r="I1376" s="50" t="s">
        <v>141</v>
      </c>
      <c r="J1376" s="50" t="s">
        <v>1216</v>
      </c>
      <c r="K1376" s="53">
        <v>5555.11</v>
      </c>
      <c r="L1376" s="50"/>
    </row>
    <row r="1377" spans="1:12" x14ac:dyDescent="0.25">
      <c r="A1377" s="50" t="s">
        <v>1110</v>
      </c>
      <c r="B1377" s="50" t="s">
        <v>2795</v>
      </c>
      <c r="C1377" s="50" t="s">
        <v>2793</v>
      </c>
      <c r="D1377" s="50" t="s">
        <v>37</v>
      </c>
      <c r="E1377" s="51">
        <v>45625</v>
      </c>
      <c r="F1377" s="50" t="s">
        <v>72</v>
      </c>
      <c r="G1377" s="50" t="s">
        <v>123</v>
      </c>
      <c r="H1377" s="50" t="s">
        <v>124</v>
      </c>
      <c r="I1377" s="50" t="s">
        <v>141</v>
      </c>
      <c r="J1377" s="50" t="s">
        <v>1216</v>
      </c>
      <c r="K1377" s="53">
        <v>5555.11</v>
      </c>
      <c r="L1377" s="50"/>
    </row>
    <row r="1378" spans="1:12" x14ac:dyDescent="0.25">
      <c r="A1378" s="50" t="s">
        <v>1110</v>
      </c>
      <c r="B1378" s="50" t="s">
        <v>2796</v>
      </c>
      <c r="C1378" s="50" t="s">
        <v>2793</v>
      </c>
      <c r="D1378" s="50" t="s">
        <v>37</v>
      </c>
      <c r="E1378" s="51">
        <v>45625</v>
      </c>
      <c r="F1378" s="50" t="s">
        <v>72</v>
      </c>
      <c r="G1378" s="50" t="s">
        <v>123</v>
      </c>
      <c r="H1378" s="50" t="s">
        <v>124</v>
      </c>
      <c r="I1378" s="50" t="s">
        <v>141</v>
      </c>
      <c r="J1378" s="50" t="s">
        <v>1216</v>
      </c>
      <c r="K1378" s="53">
        <v>5555.11</v>
      </c>
      <c r="L1378" s="50"/>
    </row>
    <row r="1379" spans="1:12" x14ac:dyDescent="0.25">
      <c r="A1379" s="50" t="s">
        <v>1110</v>
      </c>
      <c r="B1379" s="50" t="s">
        <v>2797</v>
      </c>
      <c r="C1379" s="50" t="s">
        <v>2793</v>
      </c>
      <c r="D1379" s="50" t="s">
        <v>37</v>
      </c>
      <c r="E1379" s="51">
        <v>45625</v>
      </c>
      <c r="F1379" s="50" t="s">
        <v>72</v>
      </c>
      <c r="G1379" s="50" t="s">
        <v>123</v>
      </c>
      <c r="H1379" s="50" t="s">
        <v>124</v>
      </c>
      <c r="I1379" s="50" t="s">
        <v>141</v>
      </c>
      <c r="J1379" s="50" t="s">
        <v>1216</v>
      </c>
      <c r="K1379" s="53">
        <v>5555.11</v>
      </c>
      <c r="L1379" s="50"/>
    </row>
    <row r="1380" spans="1:12" x14ac:dyDescent="0.25">
      <c r="A1380" s="50" t="s">
        <v>1110</v>
      </c>
      <c r="B1380" s="50" t="s">
        <v>2798</v>
      </c>
      <c r="C1380" s="50" t="s">
        <v>2793</v>
      </c>
      <c r="D1380" s="50" t="s">
        <v>37</v>
      </c>
      <c r="E1380" s="51">
        <v>45625</v>
      </c>
      <c r="F1380" s="50" t="s">
        <v>72</v>
      </c>
      <c r="G1380" s="50" t="s">
        <v>123</v>
      </c>
      <c r="H1380" s="50" t="s">
        <v>124</v>
      </c>
      <c r="I1380" s="50" t="s">
        <v>141</v>
      </c>
      <c r="J1380" s="50" t="s">
        <v>1216</v>
      </c>
      <c r="K1380" s="53">
        <v>5555.11</v>
      </c>
      <c r="L1380" s="50"/>
    </row>
    <row r="1381" spans="1:12" x14ac:dyDescent="0.25">
      <c r="A1381" s="50" t="s">
        <v>1110</v>
      </c>
      <c r="B1381" s="50" t="s">
        <v>2799</v>
      </c>
      <c r="C1381" s="50" t="s">
        <v>2793</v>
      </c>
      <c r="D1381" s="50" t="s">
        <v>37</v>
      </c>
      <c r="E1381" s="51">
        <v>45625</v>
      </c>
      <c r="F1381" s="50" t="s">
        <v>72</v>
      </c>
      <c r="G1381" s="50" t="s">
        <v>123</v>
      </c>
      <c r="H1381" s="50" t="s">
        <v>124</v>
      </c>
      <c r="I1381" s="50" t="s">
        <v>141</v>
      </c>
      <c r="J1381" s="50" t="s">
        <v>1216</v>
      </c>
      <c r="K1381" s="53">
        <v>5555.11</v>
      </c>
      <c r="L1381" s="50"/>
    </row>
    <row r="1382" spans="1:12" x14ac:dyDescent="0.25">
      <c r="A1382" s="50" t="s">
        <v>1110</v>
      </c>
      <c r="B1382" s="50" t="s">
        <v>2800</v>
      </c>
      <c r="C1382" s="50" t="s">
        <v>2793</v>
      </c>
      <c r="D1382" s="50" t="s">
        <v>37</v>
      </c>
      <c r="E1382" s="51">
        <v>45625</v>
      </c>
      <c r="F1382" s="50" t="s">
        <v>72</v>
      </c>
      <c r="G1382" s="50" t="s">
        <v>123</v>
      </c>
      <c r="H1382" s="50" t="s">
        <v>124</v>
      </c>
      <c r="I1382" s="50" t="s">
        <v>141</v>
      </c>
      <c r="J1382" s="50" t="s">
        <v>1216</v>
      </c>
      <c r="K1382" s="53">
        <v>5555.11</v>
      </c>
      <c r="L1382" s="50"/>
    </row>
    <row r="1383" spans="1:12" x14ac:dyDescent="0.25">
      <c r="A1383" s="50" t="s">
        <v>1110</v>
      </c>
      <c r="B1383" s="50" t="s">
        <v>2801</v>
      </c>
      <c r="C1383" s="50" t="s">
        <v>2793</v>
      </c>
      <c r="D1383" s="50" t="s">
        <v>37</v>
      </c>
      <c r="E1383" s="51">
        <v>45625</v>
      </c>
      <c r="F1383" s="50" t="s">
        <v>72</v>
      </c>
      <c r="G1383" s="50" t="s">
        <v>123</v>
      </c>
      <c r="H1383" s="50" t="s">
        <v>124</v>
      </c>
      <c r="I1383" s="50" t="s">
        <v>141</v>
      </c>
      <c r="J1383" s="50" t="s">
        <v>1216</v>
      </c>
      <c r="K1383" s="53">
        <v>5555.11</v>
      </c>
      <c r="L1383" s="50"/>
    </row>
    <row r="1384" spans="1:12" x14ac:dyDescent="0.25">
      <c r="A1384" s="50" t="s">
        <v>1110</v>
      </c>
      <c r="B1384" s="50" t="s">
        <v>2802</v>
      </c>
      <c r="C1384" s="50" t="s">
        <v>2793</v>
      </c>
      <c r="D1384" s="50" t="s">
        <v>37</v>
      </c>
      <c r="E1384" s="51">
        <v>45625</v>
      </c>
      <c r="F1384" s="50" t="s">
        <v>72</v>
      </c>
      <c r="G1384" s="50" t="s">
        <v>123</v>
      </c>
      <c r="H1384" s="50" t="s">
        <v>124</v>
      </c>
      <c r="I1384" s="50" t="s">
        <v>141</v>
      </c>
      <c r="J1384" s="50" t="s">
        <v>1216</v>
      </c>
      <c r="K1384" s="53">
        <v>5555.11</v>
      </c>
      <c r="L1384" s="50"/>
    </row>
    <row r="1385" spans="1:12" x14ac:dyDescent="0.25">
      <c r="A1385" s="50" t="s">
        <v>1110</v>
      </c>
      <c r="B1385" s="50" t="s">
        <v>2803</v>
      </c>
      <c r="C1385" s="50" t="s">
        <v>2793</v>
      </c>
      <c r="D1385" s="50" t="s">
        <v>37</v>
      </c>
      <c r="E1385" s="51">
        <v>45625</v>
      </c>
      <c r="F1385" s="50" t="s">
        <v>72</v>
      </c>
      <c r="G1385" s="50" t="s">
        <v>123</v>
      </c>
      <c r="H1385" s="50" t="s">
        <v>124</v>
      </c>
      <c r="I1385" s="50" t="s">
        <v>141</v>
      </c>
      <c r="J1385" s="50" t="s">
        <v>1216</v>
      </c>
      <c r="K1385" s="53">
        <v>5555.11</v>
      </c>
      <c r="L1385" s="50"/>
    </row>
    <row r="1386" spans="1:12" x14ac:dyDescent="0.25">
      <c r="A1386" s="50" t="s">
        <v>1110</v>
      </c>
      <c r="B1386" s="50" t="s">
        <v>2804</v>
      </c>
      <c r="C1386" s="50" t="s">
        <v>2793</v>
      </c>
      <c r="D1386" s="50" t="s">
        <v>37</v>
      </c>
      <c r="E1386" s="51">
        <v>45625</v>
      </c>
      <c r="F1386" s="50" t="s">
        <v>72</v>
      </c>
      <c r="G1386" s="50" t="s">
        <v>123</v>
      </c>
      <c r="H1386" s="50" t="s">
        <v>124</v>
      </c>
      <c r="I1386" s="50" t="s">
        <v>141</v>
      </c>
      <c r="J1386" s="50" t="s">
        <v>1216</v>
      </c>
      <c r="K1386" s="53">
        <v>5555.11</v>
      </c>
      <c r="L1386" s="50"/>
    </row>
    <row r="1387" spans="1:12" x14ac:dyDescent="0.25">
      <c r="A1387" s="50" t="s">
        <v>1110</v>
      </c>
      <c r="B1387" s="50" t="s">
        <v>2805</v>
      </c>
      <c r="C1387" s="50" t="s">
        <v>2793</v>
      </c>
      <c r="D1387" s="50" t="s">
        <v>37</v>
      </c>
      <c r="E1387" s="51">
        <v>45625</v>
      </c>
      <c r="F1387" s="50" t="s">
        <v>72</v>
      </c>
      <c r="G1387" s="50" t="s">
        <v>123</v>
      </c>
      <c r="H1387" s="50" t="s">
        <v>124</v>
      </c>
      <c r="I1387" s="50" t="s">
        <v>141</v>
      </c>
      <c r="J1387" s="50" t="s">
        <v>1216</v>
      </c>
      <c r="K1387" s="53">
        <v>5555.11</v>
      </c>
      <c r="L1387" s="50"/>
    </row>
    <row r="1388" spans="1:12" x14ac:dyDescent="0.25">
      <c r="A1388" s="50" t="s">
        <v>1110</v>
      </c>
      <c r="B1388" s="50" t="s">
        <v>2806</v>
      </c>
      <c r="C1388" s="50" t="s">
        <v>2793</v>
      </c>
      <c r="D1388" s="50" t="s">
        <v>37</v>
      </c>
      <c r="E1388" s="51">
        <v>45625</v>
      </c>
      <c r="F1388" s="50" t="s">
        <v>72</v>
      </c>
      <c r="G1388" s="50" t="s">
        <v>123</v>
      </c>
      <c r="H1388" s="50" t="s">
        <v>124</v>
      </c>
      <c r="I1388" s="50" t="s">
        <v>141</v>
      </c>
      <c r="J1388" s="50" t="s">
        <v>1216</v>
      </c>
      <c r="K1388" s="53">
        <v>5555.11</v>
      </c>
      <c r="L1388" s="50"/>
    </row>
    <row r="1389" spans="1:12" x14ac:dyDescent="0.25">
      <c r="A1389" s="50" t="s">
        <v>1110</v>
      </c>
      <c r="B1389" s="50" t="s">
        <v>2807</v>
      </c>
      <c r="C1389" s="50" t="s">
        <v>2793</v>
      </c>
      <c r="D1389" s="50" t="s">
        <v>37</v>
      </c>
      <c r="E1389" s="51">
        <v>45625</v>
      </c>
      <c r="F1389" s="50" t="s">
        <v>72</v>
      </c>
      <c r="G1389" s="50" t="s">
        <v>123</v>
      </c>
      <c r="H1389" s="50" t="s">
        <v>124</v>
      </c>
      <c r="I1389" s="50" t="s">
        <v>141</v>
      </c>
      <c r="J1389" s="50" t="s">
        <v>1216</v>
      </c>
      <c r="K1389" s="53">
        <v>5555.11</v>
      </c>
      <c r="L1389" s="50"/>
    </row>
    <row r="1390" spans="1:12" x14ac:dyDescent="0.25">
      <c r="A1390" s="50" t="s">
        <v>1110</v>
      </c>
      <c r="B1390" s="50" t="s">
        <v>2808</v>
      </c>
      <c r="C1390" s="50" t="s">
        <v>2793</v>
      </c>
      <c r="D1390" s="50" t="s">
        <v>37</v>
      </c>
      <c r="E1390" s="51">
        <v>45625</v>
      </c>
      <c r="F1390" s="50" t="s">
        <v>72</v>
      </c>
      <c r="G1390" s="50" t="s">
        <v>123</v>
      </c>
      <c r="H1390" s="50" t="s">
        <v>124</v>
      </c>
      <c r="I1390" s="50" t="s">
        <v>141</v>
      </c>
      <c r="J1390" s="50" t="s">
        <v>1216</v>
      </c>
      <c r="K1390" s="53">
        <v>5555.11</v>
      </c>
      <c r="L1390" s="50"/>
    </row>
    <row r="1391" spans="1:12" x14ac:dyDescent="0.25">
      <c r="A1391" s="50" t="s">
        <v>1110</v>
      </c>
      <c r="B1391" s="50" t="s">
        <v>2809</v>
      </c>
      <c r="C1391" s="50" t="s">
        <v>2793</v>
      </c>
      <c r="D1391" s="50" t="s">
        <v>37</v>
      </c>
      <c r="E1391" s="51">
        <v>45625</v>
      </c>
      <c r="F1391" s="50" t="s">
        <v>72</v>
      </c>
      <c r="G1391" s="50" t="s">
        <v>123</v>
      </c>
      <c r="H1391" s="50" t="s">
        <v>124</v>
      </c>
      <c r="I1391" s="50" t="s">
        <v>141</v>
      </c>
      <c r="J1391" s="50" t="s">
        <v>1216</v>
      </c>
      <c r="K1391" s="53">
        <v>5555.11</v>
      </c>
      <c r="L1391" s="50"/>
    </row>
    <row r="1392" spans="1:12" x14ac:dyDescent="0.25">
      <c r="A1392" s="50" t="s">
        <v>1110</v>
      </c>
      <c r="B1392" s="50" t="s">
        <v>2810</v>
      </c>
      <c r="C1392" s="50" t="s">
        <v>2793</v>
      </c>
      <c r="D1392" s="50" t="s">
        <v>37</v>
      </c>
      <c r="E1392" s="51">
        <v>45625</v>
      </c>
      <c r="F1392" s="50" t="s">
        <v>72</v>
      </c>
      <c r="G1392" s="50" t="s">
        <v>123</v>
      </c>
      <c r="H1392" s="50" t="s">
        <v>124</v>
      </c>
      <c r="I1392" s="50" t="s">
        <v>141</v>
      </c>
      <c r="J1392" s="50" t="s">
        <v>1216</v>
      </c>
      <c r="K1392" s="53">
        <v>5555.11</v>
      </c>
      <c r="L1392" s="50"/>
    </row>
    <row r="1393" spans="1:12" x14ac:dyDescent="0.25">
      <c r="A1393" s="50" t="s">
        <v>1110</v>
      </c>
      <c r="B1393" s="50" t="s">
        <v>2811</v>
      </c>
      <c r="C1393" s="50" t="s">
        <v>2793</v>
      </c>
      <c r="D1393" s="50" t="s">
        <v>37</v>
      </c>
      <c r="E1393" s="51">
        <v>45625</v>
      </c>
      <c r="F1393" s="50" t="s">
        <v>72</v>
      </c>
      <c r="G1393" s="50" t="s">
        <v>123</v>
      </c>
      <c r="H1393" s="50" t="s">
        <v>124</v>
      </c>
      <c r="I1393" s="50" t="s">
        <v>141</v>
      </c>
      <c r="J1393" s="50" t="s">
        <v>1216</v>
      </c>
      <c r="K1393" s="53">
        <v>5555.11</v>
      </c>
      <c r="L1393" s="50"/>
    </row>
    <row r="1394" spans="1:12" x14ac:dyDescent="0.25">
      <c r="A1394" s="50" t="s">
        <v>1110</v>
      </c>
      <c r="B1394" s="50" t="s">
        <v>2812</v>
      </c>
      <c r="C1394" s="50" t="s">
        <v>2793</v>
      </c>
      <c r="D1394" s="50" t="s">
        <v>37</v>
      </c>
      <c r="E1394" s="51">
        <v>45625</v>
      </c>
      <c r="F1394" s="50" t="s">
        <v>72</v>
      </c>
      <c r="G1394" s="50" t="s">
        <v>123</v>
      </c>
      <c r="H1394" s="50" t="s">
        <v>124</v>
      </c>
      <c r="I1394" s="50" t="s">
        <v>141</v>
      </c>
      <c r="J1394" s="50" t="s">
        <v>1216</v>
      </c>
      <c r="K1394" s="53">
        <v>5555.11</v>
      </c>
      <c r="L1394" s="50"/>
    </row>
    <row r="1395" spans="1:12" x14ac:dyDescent="0.25">
      <c r="A1395" s="50" t="s">
        <v>1110</v>
      </c>
      <c r="B1395" s="50" t="s">
        <v>2813</v>
      </c>
      <c r="C1395" s="50" t="s">
        <v>2793</v>
      </c>
      <c r="D1395" s="50" t="s">
        <v>37</v>
      </c>
      <c r="E1395" s="51">
        <v>45625</v>
      </c>
      <c r="F1395" s="50" t="s">
        <v>72</v>
      </c>
      <c r="G1395" s="50" t="s">
        <v>123</v>
      </c>
      <c r="H1395" s="50" t="s">
        <v>124</v>
      </c>
      <c r="I1395" s="50" t="s">
        <v>141</v>
      </c>
      <c r="J1395" s="50" t="s">
        <v>1216</v>
      </c>
      <c r="K1395" s="53">
        <v>5555.11</v>
      </c>
      <c r="L1395" s="50"/>
    </row>
    <row r="1396" spans="1:12" x14ac:dyDescent="0.25">
      <c r="A1396" s="50" t="s">
        <v>1110</v>
      </c>
      <c r="B1396" s="50" t="s">
        <v>2814</v>
      </c>
      <c r="C1396" s="50" t="s">
        <v>2793</v>
      </c>
      <c r="D1396" s="50" t="s">
        <v>37</v>
      </c>
      <c r="E1396" s="51">
        <v>45625</v>
      </c>
      <c r="F1396" s="50" t="s">
        <v>72</v>
      </c>
      <c r="G1396" s="50" t="s">
        <v>123</v>
      </c>
      <c r="H1396" s="50" t="s">
        <v>124</v>
      </c>
      <c r="I1396" s="50" t="s">
        <v>141</v>
      </c>
      <c r="J1396" s="50" t="s">
        <v>1216</v>
      </c>
      <c r="K1396" s="53">
        <v>5555.11</v>
      </c>
      <c r="L1396" s="50"/>
    </row>
    <row r="1397" spans="1:12" x14ac:dyDescent="0.25">
      <c r="A1397" s="50" t="s">
        <v>1110</v>
      </c>
      <c r="B1397" s="50" t="s">
        <v>2815</v>
      </c>
      <c r="C1397" s="50" t="s">
        <v>2793</v>
      </c>
      <c r="D1397" s="50" t="s">
        <v>37</v>
      </c>
      <c r="E1397" s="51">
        <v>45625</v>
      </c>
      <c r="F1397" s="50" t="s">
        <v>72</v>
      </c>
      <c r="G1397" s="50" t="s">
        <v>123</v>
      </c>
      <c r="H1397" s="50" t="s">
        <v>124</v>
      </c>
      <c r="I1397" s="50" t="s">
        <v>141</v>
      </c>
      <c r="J1397" s="50" t="s">
        <v>1216</v>
      </c>
      <c r="K1397" s="53">
        <v>5555.11</v>
      </c>
      <c r="L1397" s="50"/>
    </row>
    <row r="1398" spans="1:12" x14ac:dyDescent="0.25">
      <c r="A1398" s="50" t="s">
        <v>1110</v>
      </c>
      <c r="B1398" s="50" t="s">
        <v>2816</v>
      </c>
      <c r="C1398" s="50" t="s">
        <v>2793</v>
      </c>
      <c r="D1398" s="50" t="s">
        <v>37</v>
      </c>
      <c r="E1398" s="51">
        <v>45625</v>
      </c>
      <c r="F1398" s="50" t="s">
        <v>72</v>
      </c>
      <c r="G1398" s="50" t="s">
        <v>123</v>
      </c>
      <c r="H1398" s="50" t="s">
        <v>124</v>
      </c>
      <c r="I1398" s="50" t="s">
        <v>141</v>
      </c>
      <c r="J1398" s="50" t="s">
        <v>1216</v>
      </c>
      <c r="K1398" s="53">
        <v>5555.11</v>
      </c>
      <c r="L1398" s="50"/>
    </row>
    <row r="1399" spans="1:12" x14ac:dyDescent="0.25">
      <c r="A1399" s="50" t="s">
        <v>1110</v>
      </c>
      <c r="B1399" s="50" t="s">
        <v>2817</v>
      </c>
      <c r="C1399" s="50" t="s">
        <v>2818</v>
      </c>
      <c r="D1399" s="50" t="s">
        <v>37</v>
      </c>
      <c r="E1399" s="51">
        <v>45625</v>
      </c>
      <c r="F1399" s="50" t="s">
        <v>72</v>
      </c>
      <c r="G1399" s="50" t="s">
        <v>123</v>
      </c>
      <c r="H1399" s="50" t="s">
        <v>124</v>
      </c>
      <c r="I1399" s="50" t="s">
        <v>141</v>
      </c>
      <c r="J1399" s="50" t="s">
        <v>1216</v>
      </c>
      <c r="K1399" s="53">
        <v>5238.09</v>
      </c>
      <c r="L1399" s="50"/>
    </row>
    <row r="1400" spans="1:12" x14ac:dyDescent="0.25">
      <c r="A1400" s="50" t="s">
        <v>1110</v>
      </c>
      <c r="B1400" s="50" t="s">
        <v>2819</v>
      </c>
      <c r="C1400" s="50" t="s">
        <v>2818</v>
      </c>
      <c r="D1400" s="50" t="s">
        <v>37</v>
      </c>
      <c r="E1400" s="51">
        <v>45625</v>
      </c>
      <c r="F1400" s="50" t="s">
        <v>72</v>
      </c>
      <c r="G1400" s="50" t="s">
        <v>123</v>
      </c>
      <c r="H1400" s="50" t="s">
        <v>124</v>
      </c>
      <c r="I1400" s="50" t="s">
        <v>141</v>
      </c>
      <c r="J1400" s="50" t="s">
        <v>1216</v>
      </c>
      <c r="K1400" s="53">
        <v>5238.09</v>
      </c>
      <c r="L1400" s="50"/>
    </row>
    <row r="1401" spans="1:12" x14ac:dyDescent="0.25">
      <c r="A1401" s="50" t="s">
        <v>1110</v>
      </c>
      <c r="B1401" s="50" t="s">
        <v>2820</v>
      </c>
      <c r="C1401" s="50" t="s">
        <v>2818</v>
      </c>
      <c r="D1401" s="50" t="s">
        <v>37</v>
      </c>
      <c r="E1401" s="51">
        <v>45625</v>
      </c>
      <c r="F1401" s="50" t="s">
        <v>72</v>
      </c>
      <c r="G1401" s="50" t="s">
        <v>123</v>
      </c>
      <c r="H1401" s="50" t="s">
        <v>124</v>
      </c>
      <c r="I1401" s="50" t="s">
        <v>141</v>
      </c>
      <c r="J1401" s="50" t="s">
        <v>1216</v>
      </c>
      <c r="K1401" s="53">
        <v>5238.09</v>
      </c>
      <c r="L1401" s="50"/>
    </row>
    <row r="1402" spans="1:12" x14ac:dyDescent="0.25">
      <c r="A1402" s="50" t="s">
        <v>1110</v>
      </c>
      <c r="B1402" s="50" t="s">
        <v>2821</v>
      </c>
      <c r="C1402" s="50" t="s">
        <v>2818</v>
      </c>
      <c r="D1402" s="50" t="s">
        <v>37</v>
      </c>
      <c r="E1402" s="51">
        <v>45625</v>
      </c>
      <c r="F1402" s="50" t="s">
        <v>72</v>
      </c>
      <c r="G1402" s="50" t="s">
        <v>123</v>
      </c>
      <c r="H1402" s="50" t="s">
        <v>124</v>
      </c>
      <c r="I1402" s="50" t="s">
        <v>141</v>
      </c>
      <c r="J1402" s="50" t="s">
        <v>1216</v>
      </c>
      <c r="K1402" s="53">
        <v>5238.09</v>
      </c>
      <c r="L1402" s="50"/>
    </row>
    <row r="1403" spans="1:12" x14ac:dyDescent="0.25">
      <c r="A1403" s="50" t="s">
        <v>1110</v>
      </c>
      <c r="B1403" s="50" t="s">
        <v>2822</v>
      </c>
      <c r="C1403" s="50" t="s">
        <v>2818</v>
      </c>
      <c r="D1403" s="50" t="s">
        <v>37</v>
      </c>
      <c r="E1403" s="51">
        <v>45625</v>
      </c>
      <c r="F1403" s="50" t="s">
        <v>72</v>
      </c>
      <c r="G1403" s="50" t="s">
        <v>123</v>
      </c>
      <c r="H1403" s="50" t="s">
        <v>124</v>
      </c>
      <c r="I1403" s="50" t="s">
        <v>141</v>
      </c>
      <c r="J1403" s="50" t="s">
        <v>1216</v>
      </c>
      <c r="K1403" s="53">
        <v>5238.09</v>
      </c>
      <c r="L1403" s="50"/>
    </row>
    <row r="1404" spans="1:12" x14ac:dyDescent="0.25">
      <c r="A1404" s="50" t="s">
        <v>1110</v>
      </c>
      <c r="B1404" s="50" t="s">
        <v>2823</v>
      </c>
      <c r="C1404" s="50" t="s">
        <v>2818</v>
      </c>
      <c r="D1404" s="50" t="s">
        <v>37</v>
      </c>
      <c r="E1404" s="51">
        <v>45625</v>
      </c>
      <c r="F1404" s="50" t="s">
        <v>72</v>
      </c>
      <c r="G1404" s="50" t="s">
        <v>123</v>
      </c>
      <c r="H1404" s="50" t="s">
        <v>124</v>
      </c>
      <c r="I1404" s="50" t="s">
        <v>141</v>
      </c>
      <c r="J1404" s="50" t="s">
        <v>1216</v>
      </c>
      <c r="K1404" s="53">
        <v>5238.09</v>
      </c>
      <c r="L1404" s="50"/>
    </row>
    <row r="1405" spans="1:12" x14ac:dyDescent="0.25">
      <c r="A1405" s="50" t="s">
        <v>1110</v>
      </c>
      <c r="B1405" s="50" t="s">
        <v>2824</v>
      </c>
      <c r="C1405" s="50" t="s">
        <v>2818</v>
      </c>
      <c r="D1405" s="50" t="s">
        <v>37</v>
      </c>
      <c r="E1405" s="51">
        <v>45625</v>
      </c>
      <c r="F1405" s="50" t="s">
        <v>72</v>
      </c>
      <c r="G1405" s="50" t="s">
        <v>123</v>
      </c>
      <c r="H1405" s="50" t="s">
        <v>124</v>
      </c>
      <c r="I1405" s="50" t="s">
        <v>141</v>
      </c>
      <c r="J1405" s="50" t="s">
        <v>1216</v>
      </c>
      <c r="K1405" s="53">
        <v>5238.09</v>
      </c>
      <c r="L1405" s="50"/>
    </row>
    <row r="1406" spans="1:12" x14ac:dyDescent="0.25">
      <c r="A1406" s="50" t="s">
        <v>1110</v>
      </c>
      <c r="B1406" s="50" t="s">
        <v>2825</v>
      </c>
      <c r="C1406" s="50" t="s">
        <v>2818</v>
      </c>
      <c r="D1406" s="50" t="s">
        <v>37</v>
      </c>
      <c r="E1406" s="51">
        <v>45625</v>
      </c>
      <c r="F1406" s="50" t="s">
        <v>72</v>
      </c>
      <c r="G1406" s="50" t="s">
        <v>123</v>
      </c>
      <c r="H1406" s="50" t="s">
        <v>124</v>
      </c>
      <c r="I1406" s="50" t="s">
        <v>141</v>
      </c>
      <c r="J1406" s="50" t="s">
        <v>1216</v>
      </c>
      <c r="K1406" s="53">
        <v>5238.09</v>
      </c>
      <c r="L1406" s="50"/>
    </row>
    <row r="1407" spans="1:12" x14ac:dyDescent="0.25">
      <c r="A1407" s="50" t="s">
        <v>1110</v>
      </c>
      <c r="B1407" s="50" t="s">
        <v>2826</v>
      </c>
      <c r="C1407" s="50" t="s">
        <v>2818</v>
      </c>
      <c r="D1407" s="50" t="s">
        <v>37</v>
      </c>
      <c r="E1407" s="51">
        <v>45625</v>
      </c>
      <c r="F1407" s="50" t="s">
        <v>72</v>
      </c>
      <c r="G1407" s="50" t="s">
        <v>123</v>
      </c>
      <c r="H1407" s="50" t="s">
        <v>124</v>
      </c>
      <c r="I1407" s="50" t="s">
        <v>141</v>
      </c>
      <c r="J1407" s="50" t="s">
        <v>1216</v>
      </c>
      <c r="K1407" s="53">
        <v>5238.09</v>
      </c>
      <c r="L1407" s="50"/>
    </row>
    <row r="1408" spans="1:12" x14ac:dyDescent="0.25">
      <c r="A1408" s="50" t="s">
        <v>1110</v>
      </c>
      <c r="B1408" s="50" t="s">
        <v>2827</v>
      </c>
      <c r="C1408" s="50" t="s">
        <v>2818</v>
      </c>
      <c r="D1408" s="50" t="s">
        <v>37</v>
      </c>
      <c r="E1408" s="51">
        <v>45625</v>
      </c>
      <c r="F1408" s="50" t="s">
        <v>72</v>
      </c>
      <c r="G1408" s="50" t="s">
        <v>123</v>
      </c>
      <c r="H1408" s="50" t="s">
        <v>124</v>
      </c>
      <c r="I1408" s="50" t="s">
        <v>141</v>
      </c>
      <c r="J1408" s="50" t="s">
        <v>1216</v>
      </c>
      <c r="K1408" s="53">
        <v>5238.09</v>
      </c>
      <c r="L1408" s="50"/>
    </row>
    <row r="1409" spans="1:12" x14ac:dyDescent="0.25">
      <c r="A1409" s="50" t="s">
        <v>1110</v>
      </c>
      <c r="B1409" s="50" t="s">
        <v>2828</v>
      </c>
      <c r="C1409" s="50" t="s">
        <v>2818</v>
      </c>
      <c r="D1409" s="50" t="s">
        <v>37</v>
      </c>
      <c r="E1409" s="51">
        <v>45625</v>
      </c>
      <c r="F1409" s="50" t="s">
        <v>72</v>
      </c>
      <c r="G1409" s="50" t="s">
        <v>123</v>
      </c>
      <c r="H1409" s="50" t="s">
        <v>124</v>
      </c>
      <c r="I1409" s="50" t="s">
        <v>141</v>
      </c>
      <c r="J1409" s="50" t="s">
        <v>1216</v>
      </c>
      <c r="K1409" s="53">
        <v>5238.09</v>
      </c>
      <c r="L1409" s="50"/>
    </row>
    <row r="1410" spans="1:12" x14ac:dyDescent="0.25">
      <c r="A1410" s="50" t="s">
        <v>1110</v>
      </c>
      <c r="B1410" s="50" t="s">
        <v>2829</v>
      </c>
      <c r="C1410" s="50" t="s">
        <v>2818</v>
      </c>
      <c r="D1410" s="50" t="s">
        <v>37</v>
      </c>
      <c r="E1410" s="51">
        <v>45625</v>
      </c>
      <c r="F1410" s="50" t="s">
        <v>72</v>
      </c>
      <c r="G1410" s="50" t="s">
        <v>123</v>
      </c>
      <c r="H1410" s="50" t="s">
        <v>124</v>
      </c>
      <c r="I1410" s="50" t="s">
        <v>141</v>
      </c>
      <c r="J1410" s="50" t="s">
        <v>1216</v>
      </c>
      <c r="K1410" s="53">
        <v>5238.09</v>
      </c>
      <c r="L1410" s="50"/>
    </row>
    <row r="1411" spans="1:12" x14ac:dyDescent="0.25">
      <c r="A1411" s="50" t="s">
        <v>1110</v>
      </c>
      <c r="B1411" s="50" t="s">
        <v>2830</v>
      </c>
      <c r="C1411" s="50" t="s">
        <v>2818</v>
      </c>
      <c r="D1411" s="50" t="s">
        <v>37</v>
      </c>
      <c r="E1411" s="51">
        <v>45625</v>
      </c>
      <c r="F1411" s="50" t="s">
        <v>72</v>
      </c>
      <c r="G1411" s="50" t="s">
        <v>123</v>
      </c>
      <c r="H1411" s="50" t="s">
        <v>124</v>
      </c>
      <c r="I1411" s="50" t="s">
        <v>141</v>
      </c>
      <c r="J1411" s="50" t="s">
        <v>1216</v>
      </c>
      <c r="K1411" s="53">
        <v>5238.09</v>
      </c>
      <c r="L1411" s="50"/>
    </row>
    <row r="1412" spans="1:12" x14ac:dyDescent="0.25">
      <c r="A1412" s="50" t="s">
        <v>1110</v>
      </c>
      <c r="B1412" s="50" t="s">
        <v>2831</v>
      </c>
      <c r="C1412" s="50" t="s">
        <v>2818</v>
      </c>
      <c r="D1412" s="50" t="s">
        <v>37</v>
      </c>
      <c r="E1412" s="51">
        <v>45625</v>
      </c>
      <c r="F1412" s="50" t="s">
        <v>72</v>
      </c>
      <c r="G1412" s="50" t="s">
        <v>123</v>
      </c>
      <c r="H1412" s="50" t="s">
        <v>124</v>
      </c>
      <c r="I1412" s="50" t="s">
        <v>141</v>
      </c>
      <c r="J1412" s="50" t="s">
        <v>1216</v>
      </c>
      <c r="K1412" s="53">
        <v>5238.09</v>
      </c>
      <c r="L1412" s="50"/>
    </row>
    <row r="1413" spans="1:12" x14ac:dyDescent="0.25">
      <c r="A1413" s="50" t="s">
        <v>1110</v>
      </c>
      <c r="B1413" s="50" t="s">
        <v>2832</v>
      </c>
      <c r="C1413" s="50" t="s">
        <v>2818</v>
      </c>
      <c r="D1413" s="50" t="s">
        <v>37</v>
      </c>
      <c r="E1413" s="51">
        <v>45625</v>
      </c>
      <c r="F1413" s="50" t="s">
        <v>72</v>
      </c>
      <c r="G1413" s="50" t="s">
        <v>123</v>
      </c>
      <c r="H1413" s="50" t="s">
        <v>124</v>
      </c>
      <c r="I1413" s="50" t="s">
        <v>141</v>
      </c>
      <c r="J1413" s="50" t="s">
        <v>1216</v>
      </c>
      <c r="K1413" s="53">
        <v>5238.09</v>
      </c>
      <c r="L1413" s="50"/>
    </row>
    <row r="1414" spans="1:12" x14ac:dyDescent="0.25">
      <c r="A1414" s="50" t="s">
        <v>1110</v>
      </c>
      <c r="B1414" s="50" t="s">
        <v>2833</v>
      </c>
      <c r="C1414" s="50" t="s">
        <v>2818</v>
      </c>
      <c r="D1414" s="50" t="s">
        <v>37</v>
      </c>
      <c r="E1414" s="51">
        <v>45625</v>
      </c>
      <c r="F1414" s="50" t="s">
        <v>72</v>
      </c>
      <c r="G1414" s="50" t="s">
        <v>123</v>
      </c>
      <c r="H1414" s="50" t="s">
        <v>124</v>
      </c>
      <c r="I1414" s="50" t="s">
        <v>141</v>
      </c>
      <c r="J1414" s="50" t="s">
        <v>1216</v>
      </c>
      <c r="K1414" s="53">
        <v>5238.09</v>
      </c>
      <c r="L1414" s="50"/>
    </row>
    <row r="1415" spans="1:12" x14ac:dyDescent="0.25">
      <c r="A1415" s="50" t="s">
        <v>1110</v>
      </c>
      <c r="B1415" s="50" t="s">
        <v>2834</v>
      </c>
      <c r="C1415" s="50" t="s">
        <v>2818</v>
      </c>
      <c r="D1415" s="50" t="s">
        <v>37</v>
      </c>
      <c r="E1415" s="51">
        <v>45625</v>
      </c>
      <c r="F1415" s="50" t="s">
        <v>72</v>
      </c>
      <c r="G1415" s="50" t="s">
        <v>123</v>
      </c>
      <c r="H1415" s="50" t="s">
        <v>124</v>
      </c>
      <c r="I1415" s="50" t="s">
        <v>141</v>
      </c>
      <c r="J1415" s="50" t="s">
        <v>1216</v>
      </c>
      <c r="K1415" s="53">
        <v>5238.09</v>
      </c>
      <c r="L1415" s="50"/>
    </row>
    <row r="1416" spans="1:12" x14ac:dyDescent="0.25">
      <c r="A1416" s="50" t="s">
        <v>1110</v>
      </c>
      <c r="B1416" s="50" t="s">
        <v>2835</v>
      </c>
      <c r="C1416" s="50" t="s">
        <v>2818</v>
      </c>
      <c r="D1416" s="50" t="s">
        <v>37</v>
      </c>
      <c r="E1416" s="51">
        <v>45625</v>
      </c>
      <c r="F1416" s="50" t="s">
        <v>72</v>
      </c>
      <c r="G1416" s="50" t="s">
        <v>123</v>
      </c>
      <c r="H1416" s="50" t="s">
        <v>124</v>
      </c>
      <c r="I1416" s="50" t="s">
        <v>141</v>
      </c>
      <c r="J1416" s="50" t="s">
        <v>1216</v>
      </c>
      <c r="K1416" s="53">
        <v>5238.09</v>
      </c>
      <c r="L1416" s="50"/>
    </row>
    <row r="1417" spans="1:12" x14ac:dyDescent="0.25">
      <c r="A1417" s="50" t="s">
        <v>1110</v>
      </c>
      <c r="B1417" s="50" t="s">
        <v>2836</v>
      </c>
      <c r="C1417" s="50" t="s">
        <v>2818</v>
      </c>
      <c r="D1417" s="50" t="s">
        <v>37</v>
      </c>
      <c r="E1417" s="51">
        <v>45625</v>
      </c>
      <c r="F1417" s="50" t="s">
        <v>72</v>
      </c>
      <c r="G1417" s="50" t="s">
        <v>123</v>
      </c>
      <c r="H1417" s="50" t="s">
        <v>124</v>
      </c>
      <c r="I1417" s="50" t="s">
        <v>141</v>
      </c>
      <c r="J1417" s="50" t="s">
        <v>1216</v>
      </c>
      <c r="K1417" s="53">
        <v>5238.09</v>
      </c>
      <c r="L1417" s="50"/>
    </row>
    <row r="1418" spans="1:12" x14ac:dyDescent="0.25">
      <c r="A1418" s="50" t="s">
        <v>1110</v>
      </c>
      <c r="B1418" s="50" t="s">
        <v>2837</v>
      </c>
      <c r="C1418" s="50" t="s">
        <v>2818</v>
      </c>
      <c r="D1418" s="50" t="s">
        <v>37</v>
      </c>
      <c r="E1418" s="51">
        <v>45625</v>
      </c>
      <c r="F1418" s="50" t="s">
        <v>72</v>
      </c>
      <c r="G1418" s="50" t="s">
        <v>123</v>
      </c>
      <c r="H1418" s="50" t="s">
        <v>124</v>
      </c>
      <c r="I1418" s="50" t="s">
        <v>141</v>
      </c>
      <c r="J1418" s="50" t="s">
        <v>1216</v>
      </c>
      <c r="K1418" s="53">
        <v>5238.09</v>
      </c>
      <c r="L1418" s="50"/>
    </row>
    <row r="1419" spans="1:12" x14ac:dyDescent="0.25">
      <c r="A1419" s="50" t="s">
        <v>1110</v>
      </c>
      <c r="B1419" s="50" t="s">
        <v>2838</v>
      </c>
      <c r="C1419" s="50" t="s">
        <v>2818</v>
      </c>
      <c r="D1419" s="50" t="s">
        <v>37</v>
      </c>
      <c r="E1419" s="51">
        <v>45625</v>
      </c>
      <c r="F1419" s="50" t="s">
        <v>72</v>
      </c>
      <c r="G1419" s="50" t="s">
        <v>123</v>
      </c>
      <c r="H1419" s="50" t="s">
        <v>124</v>
      </c>
      <c r="I1419" s="50" t="s">
        <v>141</v>
      </c>
      <c r="J1419" s="50" t="s">
        <v>1216</v>
      </c>
      <c r="K1419" s="53">
        <v>5238.09</v>
      </c>
      <c r="L1419" s="50"/>
    </row>
    <row r="1420" spans="1:12" x14ac:dyDescent="0.25">
      <c r="A1420" s="50" t="s">
        <v>1110</v>
      </c>
      <c r="B1420" s="50" t="s">
        <v>2839</v>
      </c>
      <c r="C1420" s="50" t="s">
        <v>2818</v>
      </c>
      <c r="D1420" s="50" t="s">
        <v>37</v>
      </c>
      <c r="E1420" s="51">
        <v>45625</v>
      </c>
      <c r="F1420" s="50" t="s">
        <v>72</v>
      </c>
      <c r="G1420" s="50" t="s">
        <v>123</v>
      </c>
      <c r="H1420" s="50" t="s">
        <v>124</v>
      </c>
      <c r="I1420" s="50" t="s">
        <v>141</v>
      </c>
      <c r="J1420" s="50" t="s">
        <v>1216</v>
      </c>
      <c r="K1420" s="53">
        <v>5238.09</v>
      </c>
      <c r="L1420" s="50"/>
    </row>
    <row r="1421" spans="1:12" x14ac:dyDescent="0.25">
      <c r="A1421" s="50" t="s">
        <v>1110</v>
      </c>
      <c r="B1421" s="50" t="s">
        <v>2840</v>
      </c>
      <c r="C1421" s="50" t="s">
        <v>2818</v>
      </c>
      <c r="D1421" s="50" t="s">
        <v>37</v>
      </c>
      <c r="E1421" s="51">
        <v>45625</v>
      </c>
      <c r="F1421" s="50" t="s">
        <v>72</v>
      </c>
      <c r="G1421" s="50" t="s">
        <v>123</v>
      </c>
      <c r="H1421" s="50" t="s">
        <v>124</v>
      </c>
      <c r="I1421" s="50" t="s">
        <v>141</v>
      </c>
      <c r="J1421" s="50" t="s">
        <v>1216</v>
      </c>
      <c r="K1421" s="53">
        <v>5238.09</v>
      </c>
      <c r="L1421" s="50"/>
    </row>
    <row r="1422" spans="1:12" x14ac:dyDescent="0.25">
      <c r="A1422" s="50" t="s">
        <v>1110</v>
      </c>
      <c r="B1422" s="50" t="s">
        <v>2841</v>
      </c>
      <c r="C1422" s="50" t="s">
        <v>2818</v>
      </c>
      <c r="D1422" s="50" t="s">
        <v>37</v>
      </c>
      <c r="E1422" s="51">
        <v>45625</v>
      </c>
      <c r="F1422" s="50" t="s">
        <v>72</v>
      </c>
      <c r="G1422" s="50" t="s">
        <v>123</v>
      </c>
      <c r="H1422" s="50" t="s">
        <v>124</v>
      </c>
      <c r="I1422" s="50" t="s">
        <v>141</v>
      </c>
      <c r="J1422" s="50" t="s">
        <v>1216</v>
      </c>
      <c r="K1422" s="53">
        <v>5238.09</v>
      </c>
      <c r="L1422" s="50"/>
    </row>
    <row r="1423" spans="1:12" x14ac:dyDescent="0.25">
      <c r="A1423" s="50" t="s">
        <v>1110</v>
      </c>
      <c r="B1423" s="50" t="s">
        <v>2842</v>
      </c>
      <c r="C1423" s="50" t="s">
        <v>2818</v>
      </c>
      <c r="D1423" s="50" t="s">
        <v>37</v>
      </c>
      <c r="E1423" s="51">
        <v>45625</v>
      </c>
      <c r="F1423" s="50" t="s">
        <v>72</v>
      </c>
      <c r="G1423" s="50" t="s">
        <v>123</v>
      </c>
      <c r="H1423" s="50" t="s">
        <v>124</v>
      </c>
      <c r="I1423" s="50" t="s">
        <v>141</v>
      </c>
      <c r="J1423" s="50" t="s">
        <v>1216</v>
      </c>
      <c r="K1423" s="53">
        <v>5238.09</v>
      </c>
      <c r="L1423" s="50"/>
    </row>
    <row r="1424" spans="1:12" x14ac:dyDescent="0.25">
      <c r="A1424" s="50" t="s">
        <v>1110</v>
      </c>
      <c r="B1424" s="50" t="s">
        <v>2843</v>
      </c>
      <c r="C1424" s="50" t="s">
        <v>2818</v>
      </c>
      <c r="D1424" s="50" t="s">
        <v>37</v>
      </c>
      <c r="E1424" s="51">
        <v>45625</v>
      </c>
      <c r="F1424" s="50" t="s">
        <v>72</v>
      </c>
      <c r="G1424" s="50" t="s">
        <v>123</v>
      </c>
      <c r="H1424" s="50" t="s">
        <v>124</v>
      </c>
      <c r="I1424" s="50" t="s">
        <v>141</v>
      </c>
      <c r="J1424" s="50" t="s">
        <v>1216</v>
      </c>
      <c r="K1424" s="53">
        <v>5238.09</v>
      </c>
      <c r="L1424" s="50"/>
    </row>
    <row r="1425" spans="1:12" x14ac:dyDescent="0.25">
      <c r="A1425" s="50" t="s">
        <v>1110</v>
      </c>
      <c r="B1425" s="50" t="s">
        <v>2844</v>
      </c>
      <c r="C1425" s="50" t="s">
        <v>2818</v>
      </c>
      <c r="D1425" s="50" t="s">
        <v>37</v>
      </c>
      <c r="E1425" s="51">
        <v>45625</v>
      </c>
      <c r="F1425" s="50" t="s">
        <v>72</v>
      </c>
      <c r="G1425" s="50" t="s">
        <v>123</v>
      </c>
      <c r="H1425" s="50" t="s">
        <v>124</v>
      </c>
      <c r="I1425" s="50" t="s">
        <v>141</v>
      </c>
      <c r="J1425" s="50" t="s">
        <v>1216</v>
      </c>
      <c r="K1425" s="53">
        <v>5238.09</v>
      </c>
      <c r="L1425" s="50"/>
    </row>
    <row r="1426" spans="1:12" x14ac:dyDescent="0.25">
      <c r="A1426" s="50" t="s">
        <v>1110</v>
      </c>
      <c r="B1426" s="50" t="s">
        <v>2845</v>
      </c>
      <c r="C1426" s="50" t="s">
        <v>2818</v>
      </c>
      <c r="D1426" s="50" t="s">
        <v>37</v>
      </c>
      <c r="E1426" s="51">
        <v>45625</v>
      </c>
      <c r="F1426" s="50" t="s">
        <v>72</v>
      </c>
      <c r="G1426" s="50" t="s">
        <v>123</v>
      </c>
      <c r="H1426" s="50" t="s">
        <v>124</v>
      </c>
      <c r="I1426" s="50" t="s">
        <v>141</v>
      </c>
      <c r="J1426" s="50" t="s">
        <v>1216</v>
      </c>
      <c r="K1426" s="53">
        <v>5238.09</v>
      </c>
      <c r="L1426" s="50"/>
    </row>
    <row r="1427" spans="1:12" x14ac:dyDescent="0.25">
      <c r="A1427" s="50" t="s">
        <v>1110</v>
      </c>
      <c r="B1427" s="50" t="s">
        <v>2846</v>
      </c>
      <c r="C1427" s="50" t="s">
        <v>2818</v>
      </c>
      <c r="D1427" s="50" t="s">
        <v>37</v>
      </c>
      <c r="E1427" s="51">
        <v>45625</v>
      </c>
      <c r="F1427" s="50" t="s">
        <v>72</v>
      </c>
      <c r="G1427" s="50" t="s">
        <v>123</v>
      </c>
      <c r="H1427" s="50" t="s">
        <v>124</v>
      </c>
      <c r="I1427" s="50" t="s">
        <v>141</v>
      </c>
      <c r="J1427" s="50" t="s">
        <v>1216</v>
      </c>
      <c r="K1427" s="53">
        <v>5238.09</v>
      </c>
      <c r="L1427" s="50"/>
    </row>
    <row r="1428" spans="1:12" x14ac:dyDescent="0.25">
      <c r="A1428" s="50" t="s">
        <v>1110</v>
      </c>
      <c r="B1428" s="50" t="s">
        <v>2847</v>
      </c>
      <c r="C1428" s="50" t="s">
        <v>2818</v>
      </c>
      <c r="D1428" s="50" t="s">
        <v>37</v>
      </c>
      <c r="E1428" s="51">
        <v>45625</v>
      </c>
      <c r="F1428" s="50" t="s">
        <v>72</v>
      </c>
      <c r="G1428" s="50" t="s">
        <v>123</v>
      </c>
      <c r="H1428" s="50" t="s">
        <v>124</v>
      </c>
      <c r="I1428" s="50" t="s">
        <v>141</v>
      </c>
      <c r="J1428" s="50" t="s">
        <v>1216</v>
      </c>
      <c r="K1428" s="53">
        <v>5238.09</v>
      </c>
      <c r="L1428" s="50"/>
    </row>
    <row r="1429" spans="1:12" x14ac:dyDescent="0.25">
      <c r="A1429" s="50" t="s">
        <v>1110</v>
      </c>
      <c r="B1429" s="50" t="s">
        <v>2848</v>
      </c>
      <c r="C1429" s="50" t="s">
        <v>2818</v>
      </c>
      <c r="D1429" s="50" t="s">
        <v>37</v>
      </c>
      <c r="E1429" s="51">
        <v>45625</v>
      </c>
      <c r="F1429" s="50" t="s">
        <v>72</v>
      </c>
      <c r="G1429" s="50" t="s">
        <v>123</v>
      </c>
      <c r="H1429" s="50" t="s">
        <v>124</v>
      </c>
      <c r="I1429" s="50" t="s">
        <v>141</v>
      </c>
      <c r="J1429" s="50" t="s">
        <v>1216</v>
      </c>
      <c r="K1429" s="53">
        <v>5238.09</v>
      </c>
      <c r="L1429" s="50"/>
    </row>
    <row r="1430" spans="1:12" x14ac:dyDescent="0.25">
      <c r="A1430" s="50" t="s">
        <v>1110</v>
      </c>
      <c r="B1430" s="50" t="s">
        <v>2849</v>
      </c>
      <c r="C1430" s="50" t="s">
        <v>2818</v>
      </c>
      <c r="D1430" s="50" t="s">
        <v>37</v>
      </c>
      <c r="E1430" s="51">
        <v>45625</v>
      </c>
      <c r="F1430" s="50" t="s">
        <v>72</v>
      </c>
      <c r="G1430" s="50" t="s">
        <v>123</v>
      </c>
      <c r="H1430" s="50" t="s">
        <v>124</v>
      </c>
      <c r="I1430" s="50" t="s">
        <v>141</v>
      </c>
      <c r="J1430" s="50" t="s">
        <v>1216</v>
      </c>
      <c r="K1430" s="53">
        <v>5238.09</v>
      </c>
      <c r="L1430" s="50"/>
    </row>
    <row r="1431" spans="1:12" x14ac:dyDescent="0.25">
      <c r="A1431" s="50" t="s">
        <v>1110</v>
      </c>
      <c r="B1431" s="50" t="s">
        <v>2850</v>
      </c>
      <c r="C1431" s="50" t="s">
        <v>2818</v>
      </c>
      <c r="D1431" s="50" t="s">
        <v>37</v>
      </c>
      <c r="E1431" s="51">
        <v>45625</v>
      </c>
      <c r="F1431" s="50" t="s">
        <v>72</v>
      </c>
      <c r="G1431" s="50" t="s">
        <v>123</v>
      </c>
      <c r="H1431" s="50" t="s">
        <v>124</v>
      </c>
      <c r="I1431" s="50" t="s">
        <v>141</v>
      </c>
      <c r="J1431" s="50" t="s">
        <v>1216</v>
      </c>
      <c r="K1431" s="53">
        <v>5238.09</v>
      </c>
      <c r="L1431" s="50"/>
    </row>
    <row r="1432" spans="1:12" x14ac:dyDescent="0.25">
      <c r="A1432" s="50" t="s">
        <v>1110</v>
      </c>
      <c r="B1432" s="50" t="s">
        <v>2851</v>
      </c>
      <c r="C1432" s="50" t="s">
        <v>2818</v>
      </c>
      <c r="D1432" s="50" t="s">
        <v>37</v>
      </c>
      <c r="E1432" s="51">
        <v>45625</v>
      </c>
      <c r="F1432" s="50" t="s">
        <v>72</v>
      </c>
      <c r="G1432" s="50" t="s">
        <v>123</v>
      </c>
      <c r="H1432" s="50" t="s">
        <v>124</v>
      </c>
      <c r="I1432" s="50" t="s">
        <v>141</v>
      </c>
      <c r="J1432" s="50" t="s">
        <v>1216</v>
      </c>
      <c r="K1432" s="53">
        <v>5238.09</v>
      </c>
      <c r="L1432" s="50"/>
    </row>
    <row r="1433" spans="1:12" x14ac:dyDescent="0.25">
      <c r="A1433" s="50" t="s">
        <v>1110</v>
      </c>
      <c r="B1433" s="50" t="s">
        <v>2852</v>
      </c>
      <c r="C1433" s="50" t="s">
        <v>2818</v>
      </c>
      <c r="D1433" s="50" t="s">
        <v>37</v>
      </c>
      <c r="E1433" s="51">
        <v>45625</v>
      </c>
      <c r="F1433" s="50" t="s">
        <v>72</v>
      </c>
      <c r="G1433" s="50" t="s">
        <v>123</v>
      </c>
      <c r="H1433" s="50" t="s">
        <v>124</v>
      </c>
      <c r="I1433" s="50" t="s">
        <v>141</v>
      </c>
      <c r="J1433" s="50" t="s">
        <v>1216</v>
      </c>
      <c r="K1433" s="53">
        <v>5238.09</v>
      </c>
      <c r="L1433" s="50"/>
    </row>
    <row r="1434" spans="1:12" x14ac:dyDescent="0.25">
      <c r="A1434" s="50" t="s">
        <v>1110</v>
      </c>
      <c r="B1434" s="50" t="s">
        <v>2853</v>
      </c>
      <c r="C1434" s="50" t="s">
        <v>2818</v>
      </c>
      <c r="D1434" s="50" t="s">
        <v>37</v>
      </c>
      <c r="E1434" s="51">
        <v>45625</v>
      </c>
      <c r="F1434" s="50" t="s">
        <v>72</v>
      </c>
      <c r="G1434" s="50" t="s">
        <v>123</v>
      </c>
      <c r="H1434" s="50" t="s">
        <v>124</v>
      </c>
      <c r="I1434" s="50" t="s">
        <v>141</v>
      </c>
      <c r="J1434" s="50" t="s">
        <v>1216</v>
      </c>
      <c r="K1434" s="53">
        <v>5238.09</v>
      </c>
      <c r="L1434" s="50"/>
    </row>
    <row r="1435" spans="1:12" x14ac:dyDescent="0.25">
      <c r="A1435" s="50" t="s">
        <v>1110</v>
      </c>
      <c r="B1435" s="50" t="s">
        <v>2854</v>
      </c>
      <c r="C1435" s="50" t="s">
        <v>2818</v>
      </c>
      <c r="D1435" s="50" t="s">
        <v>37</v>
      </c>
      <c r="E1435" s="51">
        <v>45625</v>
      </c>
      <c r="F1435" s="50" t="s">
        <v>72</v>
      </c>
      <c r="G1435" s="50" t="s">
        <v>123</v>
      </c>
      <c r="H1435" s="50" t="s">
        <v>124</v>
      </c>
      <c r="I1435" s="50" t="s">
        <v>141</v>
      </c>
      <c r="J1435" s="50" t="s">
        <v>1216</v>
      </c>
      <c r="K1435" s="53">
        <v>5238.09</v>
      </c>
      <c r="L1435" s="50"/>
    </row>
    <row r="1436" spans="1:12" x14ac:dyDescent="0.25">
      <c r="A1436" s="50" t="s">
        <v>1110</v>
      </c>
      <c r="B1436" s="50" t="s">
        <v>2855</v>
      </c>
      <c r="C1436" s="50" t="s">
        <v>2818</v>
      </c>
      <c r="D1436" s="50" t="s">
        <v>37</v>
      </c>
      <c r="E1436" s="51">
        <v>45625</v>
      </c>
      <c r="F1436" s="50" t="s">
        <v>72</v>
      </c>
      <c r="G1436" s="50" t="s">
        <v>123</v>
      </c>
      <c r="H1436" s="50" t="s">
        <v>124</v>
      </c>
      <c r="I1436" s="50" t="s">
        <v>141</v>
      </c>
      <c r="J1436" s="50" t="s">
        <v>1216</v>
      </c>
      <c r="K1436" s="53">
        <v>5238.09</v>
      </c>
      <c r="L1436" s="50"/>
    </row>
    <row r="1437" spans="1:12" x14ac:dyDescent="0.25">
      <c r="A1437" s="50" t="s">
        <v>1110</v>
      </c>
      <c r="B1437" s="50" t="s">
        <v>2856</v>
      </c>
      <c r="C1437" s="50" t="s">
        <v>2818</v>
      </c>
      <c r="D1437" s="50" t="s">
        <v>37</v>
      </c>
      <c r="E1437" s="51">
        <v>45625</v>
      </c>
      <c r="F1437" s="50" t="s">
        <v>72</v>
      </c>
      <c r="G1437" s="50" t="s">
        <v>123</v>
      </c>
      <c r="H1437" s="50" t="s">
        <v>124</v>
      </c>
      <c r="I1437" s="50" t="s">
        <v>141</v>
      </c>
      <c r="J1437" s="50" t="s">
        <v>1216</v>
      </c>
      <c r="K1437" s="53">
        <v>5238.09</v>
      </c>
      <c r="L1437" s="50"/>
    </row>
    <row r="1438" spans="1:12" x14ac:dyDescent="0.25">
      <c r="A1438" s="50" t="s">
        <v>1110</v>
      </c>
      <c r="B1438" s="50" t="s">
        <v>2857</v>
      </c>
      <c r="C1438" s="50" t="s">
        <v>2818</v>
      </c>
      <c r="D1438" s="50" t="s">
        <v>37</v>
      </c>
      <c r="E1438" s="51">
        <v>45625</v>
      </c>
      <c r="F1438" s="50" t="s">
        <v>72</v>
      </c>
      <c r="G1438" s="50" t="s">
        <v>123</v>
      </c>
      <c r="H1438" s="50" t="s">
        <v>124</v>
      </c>
      <c r="I1438" s="50" t="s">
        <v>141</v>
      </c>
      <c r="J1438" s="50" t="s">
        <v>1216</v>
      </c>
      <c r="K1438" s="53">
        <v>5238.09</v>
      </c>
      <c r="L1438" s="50"/>
    </row>
    <row r="1439" spans="1:12" x14ac:dyDescent="0.25">
      <c r="A1439" s="50" t="s">
        <v>1110</v>
      </c>
      <c r="B1439" s="50" t="s">
        <v>2858</v>
      </c>
      <c r="C1439" s="50" t="s">
        <v>2859</v>
      </c>
      <c r="D1439" s="50" t="s">
        <v>37</v>
      </c>
      <c r="E1439" s="51">
        <v>45625</v>
      </c>
      <c r="F1439" s="50" t="s">
        <v>72</v>
      </c>
      <c r="G1439" s="50" t="s">
        <v>123</v>
      </c>
      <c r="H1439" s="50" t="s">
        <v>124</v>
      </c>
      <c r="I1439" s="50" t="s">
        <v>141</v>
      </c>
      <c r="J1439" s="50" t="s">
        <v>1216</v>
      </c>
      <c r="K1439" s="53">
        <v>5555.11</v>
      </c>
      <c r="L1439" s="50"/>
    </row>
    <row r="1440" spans="1:12" x14ac:dyDescent="0.25">
      <c r="A1440" s="50" t="s">
        <v>1110</v>
      </c>
      <c r="B1440" s="50" t="s">
        <v>2860</v>
      </c>
      <c r="C1440" s="50" t="s">
        <v>2859</v>
      </c>
      <c r="D1440" s="50" t="s">
        <v>37</v>
      </c>
      <c r="E1440" s="51">
        <v>45625</v>
      </c>
      <c r="F1440" s="50" t="s">
        <v>72</v>
      </c>
      <c r="G1440" s="50" t="s">
        <v>123</v>
      </c>
      <c r="H1440" s="50" t="s">
        <v>124</v>
      </c>
      <c r="I1440" s="50" t="s">
        <v>141</v>
      </c>
      <c r="J1440" s="50" t="s">
        <v>1216</v>
      </c>
      <c r="K1440" s="53">
        <v>5555.11</v>
      </c>
      <c r="L1440" s="50"/>
    </row>
    <row r="1441" spans="1:12" x14ac:dyDescent="0.25">
      <c r="A1441" s="50" t="s">
        <v>1110</v>
      </c>
      <c r="B1441" s="50" t="s">
        <v>2861</v>
      </c>
      <c r="C1441" s="50" t="s">
        <v>2859</v>
      </c>
      <c r="D1441" s="50" t="s">
        <v>37</v>
      </c>
      <c r="E1441" s="51">
        <v>45625</v>
      </c>
      <c r="F1441" s="50" t="s">
        <v>72</v>
      </c>
      <c r="G1441" s="50" t="s">
        <v>123</v>
      </c>
      <c r="H1441" s="50" t="s">
        <v>124</v>
      </c>
      <c r="I1441" s="50" t="s">
        <v>141</v>
      </c>
      <c r="J1441" s="50" t="s">
        <v>1216</v>
      </c>
      <c r="K1441" s="53">
        <v>5555.11</v>
      </c>
      <c r="L1441" s="50"/>
    </row>
    <row r="1442" spans="1:12" x14ac:dyDescent="0.25">
      <c r="A1442" s="50" t="s">
        <v>1110</v>
      </c>
      <c r="B1442" s="50" t="s">
        <v>2862</v>
      </c>
      <c r="C1442" s="50" t="s">
        <v>2859</v>
      </c>
      <c r="D1442" s="50" t="s">
        <v>37</v>
      </c>
      <c r="E1442" s="51">
        <v>45625</v>
      </c>
      <c r="F1442" s="50" t="s">
        <v>72</v>
      </c>
      <c r="G1442" s="50" t="s">
        <v>123</v>
      </c>
      <c r="H1442" s="50" t="s">
        <v>124</v>
      </c>
      <c r="I1442" s="50" t="s">
        <v>141</v>
      </c>
      <c r="J1442" s="50" t="s">
        <v>1216</v>
      </c>
      <c r="K1442" s="53">
        <v>5555.11</v>
      </c>
      <c r="L1442" s="50"/>
    </row>
    <row r="1443" spans="1:12" x14ac:dyDescent="0.25">
      <c r="A1443" s="50" t="s">
        <v>1110</v>
      </c>
      <c r="B1443" s="50" t="s">
        <v>2863</v>
      </c>
      <c r="C1443" s="50" t="s">
        <v>2859</v>
      </c>
      <c r="D1443" s="50" t="s">
        <v>37</v>
      </c>
      <c r="E1443" s="51">
        <v>45625</v>
      </c>
      <c r="F1443" s="50" t="s">
        <v>72</v>
      </c>
      <c r="G1443" s="50" t="s">
        <v>123</v>
      </c>
      <c r="H1443" s="50" t="s">
        <v>124</v>
      </c>
      <c r="I1443" s="50" t="s">
        <v>141</v>
      </c>
      <c r="J1443" s="50" t="s">
        <v>1216</v>
      </c>
      <c r="K1443" s="53">
        <v>5555.11</v>
      </c>
      <c r="L1443" s="50"/>
    </row>
    <row r="1444" spans="1:12" x14ac:dyDescent="0.25">
      <c r="A1444" s="50" t="s">
        <v>1110</v>
      </c>
      <c r="B1444" s="50" t="s">
        <v>2864</v>
      </c>
      <c r="C1444" s="50" t="s">
        <v>2859</v>
      </c>
      <c r="D1444" s="50" t="s">
        <v>37</v>
      </c>
      <c r="E1444" s="51">
        <v>45625</v>
      </c>
      <c r="F1444" s="50" t="s">
        <v>72</v>
      </c>
      <c r="G1444" s="50" t="s">
        <v>123</v>
      </c>
      <c r="H1444" s="50" t="s">
        <v>124</v>
      </c>
      <c r="I1444" s="50" t="s">
        <v>141</v>
      </c>
      <c r="J1444" s="50" t="s">
        <v>1216</v>
      </c>
      <c r="K1444" s="53">
        <v>5555.11</v>
      </c>
      <c r="L1444" s="50"/>
    </row>
    <row r="1445" spans="1:12" x14ac:dyDescent="0.25">
      <c r="A1445" s="50" t="s">
        <v>1110</v>
      </c>
      <c r="B1445" s="50" t="s">
        <v>2865</v>
      </c>
      <c r="C1445" s="50" t="s">
        <v>2859</v>
      </c>
      <c r="D1445" s="50" t="s">
        <v>37</v>
      </c>
      <c r="E1445" s="51">
        <v>45625</v>
      </c>
      <c r="F1445" s="50" t="s">
        <v>72</v>
      </c>
      <c r="G1445" s="50" t="s">
        <v>123</v>
      </c>
      <c r="H1445" s="50" t="s">
        <v>124</v>
      </c>
      <c r="I1445" s="50" t="s">
        <v>141</v>
      </c>
      <c r="J1445" s="50" t="s">
        <v>1216</v>
      </c>
      <c r="K1445" s="53">
        <v>5555.11</v>
      </c>
      <c r="L1445" s="50"/>
    </row>
    <row r="1446" spans="1:12" x14ac:dyDescent="0.25">
      <c r="A1446" s="50" t="s">
        <v>1110</v>
      </c>
      <c r="B1446" s="50" t="s">
        <v>2866</v>
      </c>
      <c r="C1446" s="50" t="s">
        <v>2859</v>
      </c>
      <c r="D1446" s="50" t="s">
        <v>37</v>
      </c>
      <c r="E1446" s="51">
        <v>45625</v>
      </c>
      <c r="F1446" s="50" t="s">
        <v>72</v>
      </c>
      <c r="G1446" s="50" t="s">
        <v>123</v>
      </c>
      <c r="H1446" s="50" t="s">
        <v>124</v>
      </c>
      <c r="I1446" s="50" t="s">
        <v>141</v>
      </c>
      <c r="J1446" s="50" t="s">
        <v>1216</v>
      </c>
      <c r="K1446" s="53">
        <v>5555.11</v>
      </c>
      <c r="L1446" s="50"/>
    </row>
    <row r="1447" spans="1:12" x14ac:dyDescent="0.25">
      <c r="A1447" s="50" t="s">
        <v>1110</v>
      </c>
      <c r="B1447" s="50" t="s">
        <v>2867</v>
      </c>
      <c r="C1447" s="50" t="s">
        <v>2859</v>
      </c>
      <c r="D1447" s="50" t="s">
        <v>37</v>
      </c>
      <c r="E1447" s="51">
        <v>45625</v>
      </c>
      <c r="F1447" s="50" t="s">
        <v>72</v>
      </c>
      <c r="G1447" s="50" t="s">
        <v>123</v>
      </c>
      <c r="H1447" s="50" t="s">
        <v>124</v>
      </c>
      <c r="I1447" s="50" t="s">
        <v>141</v>
      </c>
      <c r="J1447" s="50" t="s">
        <v>1216</v>
      </c>
      <c r="K1447" s="53">
        <v>5555.11</v>
      </c>
      <c r="L1447" s="50"/>
    </row>
    <row r="1448" spans="1:12" x14ac:dyDescent="0.25">
      <c r="A1448" s="50" t="s">
        <v>1110</v>
      </c>
      <c r="B1448" s="50" t="s">
        <v>2868</v>
      </c>
      <c r="C1448" s="50" t="s">
        <v>2859</v>
      </c>
      <c r="D1448" s="50" t="s">
        <v>37</v>
      </c>
      <c r="E1448" s="51">
        <v>45625</v>
      </c>
      <c r="F1448" s="50" t="s">
        <v>72</v>
      </c>
      <c r="G1448" s="50" t="s">
        <v>123</v>
      </c>
      <c r="H1448" s="50" t="s">
        <v>124</v>
      </c>
      <c r="I1448" s="50" t="s">
        <v>141</v>
      </c>
      <c r="J1448" s="50" t="s">
        <v>1216</v>
      </c>
      <c r="K1448" s="53">
        <v>5555.11</v>
      </c>
      <c r="L1448" s="50"/>
    </row>
    <row r="1449" spans="1:12" x14ac:dyDescent="0.25">
      <c r="A1449" s="50" t="s">
        <v>1110</v>
      </c>
      <c r="B1449" s="50" t="s">
        <v>2869</v>
      </c>
      <c r="C1449" s="50" t="s">
        <v>2859</v>
      </c>
      <c r="D1449" s="50" t="s">
        <v>37</v>
      </c>
      <c r="E1449" s="51">
        <v>45625</v>
      </c>
      <c r="F1449" s="50" t="s">
        <v>72</v>
      </c>
      <c r="G1449" s="50" t="s">
        <v>123</v>
      </c>
      <c r="H1449" s="50" t="s">
        <v>124</v>
      </c>
      <c r="I1449" s="50" t="s">
        <v>141</v>
      </c>
      <c r="J1449" s="50" t="s">
        <v>1216</v>
      </c>
      <c r="K1449" s="53">
        <v>5555.11</v>
      </c>
      <c r="L1449" s="50"/>
    </row>
    <row r="1450" spans="1:12" x14ac:dyDescent="0.25">
      <c r="A1450" s="50" t="s">
        <v>1110</v>
      </c>
      <c r="B1450" s="50" t="s">
        <v>2870</v>
      </c>
      <c r="C1450" s="50" t="s">
        <v>2859</v>
      </c>
      <c r="D1450" s="50" t="s">
        <v>37</v>
      </c>
      <c r="E1450" s="51">
        <v>45625</v>
      </c>
      <c r="F1450" s="50" t="s">
        <v>72</v>
      </c>
      <c r="G1450" s="50" t="s">
        <v>123</v>
      </c>
      <c r="H1450" s="50" t="s">
        <v>124</v>
      </c>
      <c r="I1450" s="50" t="s">
        <v>141</v>
      </c>
      <c r="J1450" s="50" t="s">
        <v>1216</v>
      </c>
      <c r="K1450" s="53">
        <v>5555.11</v>
      </c>
      <c r="L1450" s="50"/>
    </row>
    <row r="1451" spans="1:12" x14ac:dyDescent="0.25">
      <c r="A1451" s="50" t="s">
        <v>1110</v>
      </c>
      <c r="B1451" s="50" t="s">
        <v>2871</v>
      </c>
      <c r="C1451" s="50" t="s">
        <v>2859</v>
      </c>
      <c r="D1451" s="50" t="s">
        <v>37</v>
      </c>
      <c r="E1451" s="51">
        <v>45625</v>
      </c>
      <c r="F1451" s="50" t="s">
        <v>72</v>
      </c>
      <c r="G1451" s="50" t="s">
        <v>123</v>
      </c>
      <c r="H1451" s="50" t="s">
        <v>124</v>
      </c>
      <c r="I1451" s="50" t="s">
        <v>141</v>
      </c>
      <c r="J1451" s="50" t="s">
        <v>1216</v>
      </c>
      <c r="K1451" s="53">
        <v>5555.11</v>
      </c>
      <c r="L1451" s="50"/>
    </row>
    <row r="1452" spans="1:12" x14ac:dyDescent="0.25">
      <c r="A1452" s="50" t="s">
        <v>1110</v>
      </c>
      <c r="B1452" s="50" t="s">
        <v>2872</v>
      </c>
      <c r="C1452" s="50" t="s">
        <v>2859</v>
      </c>
      <c r="D1452" s="50" t="s">
        <v>37</v>
      </c>
      <c r="E1452" s="51">
        <v>45625</v>
      </c>
      <c r="F1452" s="50" t="s">
        <v>72</v>
      </c>
      <c r="G1452" s="50" t="s">
        <v>123</v>
      </c>
      <c r="H1452" s="50" t="s">
        <v>124</v>
      </c>
      <c r="I1452" s="50" t="s">
        <v>141</v>
      </c>
      <c r="J1452" s="50" t="s">
        <v>1216</v>
      </c>
      <c r="K1452" s="53">
        <v>5555.11</v>
      </c>
      <c r="L1452" s="50"/>
    </row>
    <row r="1453" spans="1:12" x14ac:dyDescent="0.25">
      <c r="A1453" s="50" t="s">
        <v>1110</v>
      </c>
      <c r="B1453" s="50" t="s">
        <v>2873</v>
      </c>
      <c r="C1453" s="50" t="s">
        <v>2859</v>
      </c>
      <c r="D1453" s="50" t="s">
        <v>37</v>
      </c>
      <c r="E1453" s="51">
        <v>45625</v>
      </c>
      <c r="F1453" s="50" t="s">
        <v>72</v>
      </c>
      <c r="G1453" s="50" t="s">
        <v>123</v>
      </c>
      <c r="H1453" s="50" t="s">
        <v>124</v>
      </c>
      <c r="I1453" s="50" t="s">
        <v>141</v>
      </c>
      <c r="J1453" s="50" t="s">
        <v>1216</v>
      </c>
      <c r="K1453" s="53">
        <v>5555.11</v>
      </c>
      <c r="L1453" s="50"/>
    </row>
    <row r="1454" spans="1:12" x14ac:dyDescent="0.25">
      <c r="A1454" s="50" t="s">
        <v>1110</v>
      </c>
      <c r="B1454" s="50" t="s">
        <v>2874</v>
      </c>
      <c r="C1454" s="50" t="s">
        <v>2859</v>
      </c>
      <c r="D1454" s="50" t="s">
        <v>37</v>
      </c>
      <c r="E1454" s="51">
        <v>45625</v>
      </c>
      <c r="F1454" s="50" t="s">
        <v>72</v>
      </c>
      <c r="G1454" s="50" t="s">
        <v>123</v>
      </c>
      <c r="H1454" s="50" t="s">
        <v>124</v>
      </c>
      <c r="I1454" s="50" t="s">
        <v>141</v>
      </c>
      <c r="J1454" s="50" t="s">
        <v>1216</v>
      </c>
      <c r="K1454" s="53">
        <v>5555.11</v>
      </c>
      <c r="L1454" s="50"/>
    </row>
    <row r="1455" spans="1:12" x14ac:dyDescent="0.25">
      <c r="A1455" s="50" t="s">
        <v>1110</v>
      </c>
      <c r="B1455" s="50" t="s">
        <v>2875</v>
      </c>
      <c r="C1455" s="50" t="s">
        <v>2859</v>
      </c>
      <c r="D1455" s="50" t="s">
        <v>37</v>
      </c>
      <c r="E1455" s="51">
        <v>45625</v>
      </c>
      <c r="F1455" s="50" t="s">
        <v>72</v>
      </c>
      <c r="G1455" s="50" t="s">
        <v>123</v>
      </c>
      <c r="H1455" s="50" t="s">
        <v>124</v>
      </c>
      <c r="I1455" s="50" t="s">
        <v>141</v>
      </c>
      <c r="J1455" s="50" t="s">
        <v>1216</v>
      </c>
      <c r="K1455" s="53">
        <v>5555.11</v>
      </c>
      <c r="L1455" s="50"/>
    </row>
    <row r="1456" spans="1:12" x14ac:dyDescent="0.25">
      <c r="A1456" s="50" t="s">
        <v>1110</v>
      </c>
      <c r="B1456" s="50" t="s">
        <v>2876</v>
      </c>
      <c r="C1456" s="50" t="s">
        <v>2859</v>
      </c>
      <c r="D1456" s="50" t="s">
        <v>37</v>
      </c>
      <c r="E1456" s="51">
        <v>45625</v>
      </c>
      <c r="F1456" s="50" t="s">
        <v>72</v>
      </c>
      <c r="G1456" s="50" t="s">
        <v>123</v>
      </c>
      <c r="H1456" s="50" t="s">
        <v>124</v>
      </c>
      <c r="I1456" s="50" t="s">
        <v>141</v>
      </c>
      <c r="J1456" s="50" t="s">
        <v>1216</v>
      </c>
      <c r="K1456" s="53">
        <v>5555.11</v>
      </c>
      <c r="L1456" s="50"/>
    </row>
    <row r="1457" spans="1:12" x14ac:dyDescent="0.25">
      <c r="A1457" s="50" t="s">
        <v>1110</v>
      </c>
      <c r="B1457" s="50" t="s">
        <v>2877</v>
      </c>
      <c r="C1457" s="50" t="s">
        <v>2859</v>
      </c>
      <c r="D1457" s="50" t="s">
        <v>37</v>
      </c>
      <c r="E1457" s="51">
        <v>45625</v>
      </c>
      <c r="F1457" s="50" t="s">
        <v>72</v>
      </c>
      <c r="G1457" s="50" t="s">
        <v>123</v>
      </c>
      <c r="H1457" s="50" t="s">
        <v>124</v>
      </c>
      <c r="I1457" s="50" t="s">
        <v>141</v>
      </c>
      <c r="J1457" s="50" t="s">
        <v>1216</v>
      </c>
      <c r="K1457" s="53">
        <v>5555.11</v>
      </c>
      <c r="L1457" s="50"/>
    </row>
    <row r="1458" spans="1:12" x14ac:dyDescent="0.25">
      <c r="A1458" s="50" t="s">
        <v>1110</v>
      </c>
      <c r="B1458" s="50" t="s">
        <v>2878</v>
      </c>
      <c r="C1458" s="50" t="s">
        <v>2859</v>
      </c>
      <c r="D1458" s="50" t="s">
        <v>37</v>
      </c>
      <c r="E1458" s="51">
        <v>45625</v>
      </c>
      <c r="F1458" s="50" t="s">
        <v>72</v>
      </c>
      <c r="G1458" s="50" t="s">
        <v>123</v>
      </c>
      <c r="H1458" s="50" t="s">
        <v>124</v>
      </c>
      <c r="I1458" s="50" t="s">
        <v>141</v>
      </c>
      <c r="J1458" s="50" t="s">
        <v>1216</v>
      </c>
      <c r="K1458" s="53">
        <v>5555.11</v>
      </c>
      <c r="L1458" s="50"/>
    </row>
    <row r="1459" spans="1:12" x14ac:dyDescent="0.25">
      <c r="A1459" s="50" t="s">
        <v>1110</v>
      </c>
      <c r="B1459" s="50" t="s">
        <v>2879</v>
      </c>
      <c r="C1459" s="50" t="s">
        <v>2880</v>
      </c>
      <c r="D1459" s="50" t="s">
        <v>37</v>
      </c>
      <c r="E1459" s="51">
        <v>45625</v>
      </c>
      <c r="F1459" s="50" t="s">
        <v>72</v>
      </c>
      <c r="G1459" s="50" t="s">
        <v>123</v>
      </c>
      <c r="H1459" s="50" t="s">
        <v>124</v>
      </c>
      <c r="I1459" s="50" t="s">
        <v>141</v>
      </c>
      <c r="J1459" s="50" t="s">
        <v>1216</v>
      </c>
      <c r="K1459" s="53">
        <v>8022.3</v>
      </c>
      <c r="L1459" s="50"/>
    </row>
    <row r="1460" spans="1:12" x14ac:dyDescent="0.25">
      <c r="A1460" s="50" t="s">
        <v>1110</v>
      </c>
      <c r="B1460" s="50" t="s">
        <v>2881</v>
      </c>
      <c r="C1460" s="50" t="s">
        <v>2880</v>
      </c>
      <c r="D1460" s="50" t="s">
        <v>37</v>
      </c>
      <c r="E1460" s="51">
        <v>45625</v>
      </c>
      <c r="F1460" s="50" t="s">
        <v>72</v>
      </c>
      <c r="G1460" s="50" t="s">
        <v>123</v>
      </c>
      <c r="H1460" s="50" t="s">
        <v>124</v>
      </c>
      <c r="I1460" s="50" t="s">
        <v>141</v>
      </c>
      <c r="J1460" s="50" t="s">
        <v>1216</v>
      </c>
      <c r="K1460" s="53">
        <v>8022.3</v>
      </c>
      <c r="L1460" s="50"/>
    </row>
    <row r="1461" spans="1:12" x14ac:dyDescent="0.25">
      <c r="A1461" s="50" t="s">
        <v>1110</v>
      </c>
      <c r="B1461" s="50" t="s">
        <v>2882</v>
      </c>
      <c r="C1461" s="50" t="s">
        <v>2880</v>
      </c>
      <c r="D1461" s="50" t="s">
        <v>37</v>
      </c>
      <c r="E1461" s="51">
        <v>45625</v>
      </c>
      <c r="F1461" s="50" t="s">
        <v>72</v>
      </c>
      <c r="G1461" s="50" t="s">
        <v>123</v>
      </c>
      <c r="H1461" s="50" t="s">
        <v>124</v>
      </c>
      <c r="I1461" s="50" t="s">
        <v>141</v>
      </c>
      <c r="J1461" s="50" t="s">
        <v>1216</v>
      </c>
      <c r="K1461" s="53">
        <v>8022.3</v>
      </c>
      <c r="L1461" s="50"/>
    </row>
    <row r="1462" spans="1:12" x14ac:dyDescent="0.25">
      <c r="A1462" s="50" t="s">
        <v>1110</v>
      </c>
      <c r="B1462" s="50" t="s">
        <v>2883</v>
      </c>
      <c r="C1462" s="50" t="s">
        <v>2880</v>
      </c>
      <c r="D1462" s="50" t="s">
        <v>37</v>
      </c>
      <c r="E1462" s="51">
        <v>45625</v>
      </c>
      <c r="F1462" s="50" t="s">
        <v>72</v>
      </c>
      <c r="G1462" s="50" t="s">
        <v>123</v>
      </c>
      <c r="H1462" s="50" t="s">
        <v>124</v>
      </c>
      <c r="I1462" s="50" t="s">
        <v>141</v>
      </c>
      <c r="J1462" s="50" t="s">
        <v>1216</v>
      </c>
      <c r="K1462" s="53">
        <v>8022.3</v>
      </c>
      <c r="L1462" s="50"/>
    </row>
    <row r="1463" spans="1:12" x14ac:dyDescent="0.25">
      <c r="A1463" s="50" t="s">
        <v>1110</v>
      </c>
      <c r="B1463" s="50" t="s">
        <v>2884</v>
      </c>
      <c r="C1463" s="50" t="s">
        <v>2880</v>
      </c>
      <c r="D1463" s="50" t="s">
        <v>37</v>
      </c>
      <c r="E1463" s="51">
        <v>45625</v>
      </c>
      <c r="F1463" s="50" t="s">
        <v>72</v>
      </c>
      <c r="G1463" s="50" t="s">
        <v>123</v>
      </c>
      <c r="H1463" s="50" t="s">
        <v>124</v>
      </c>
      <c r="I1463" s="50" t="s">
        <v>141</v>
      </c>
      <c r="J1463" s="50" t="s">
        <v>1216</v>
      </c>
      <c r="K1463" s="53">
        <v>8022.3</v>
      </c>
      <c r="L1463" s="50"/>
    </row>
    <row r="1464" spans="1:12" x14ac:dyDescent="0.25">
      <c r="A1464" s="50" t="s">
        <v>1110</v>
      </c>
      <c r="B1464" s="50" t="s">
        <v>2885</v>
      </c>
      <c r="C1464" s="50" t="s">
        <v>2880</v>
      </c>
      <c r="D1464" s="50" t="s">
        <v>37</v>
      </c>
      <c r="E1464" s="51">
        <v>45625</v>
      </c>
      <c r="F1464" s="50" t="s">
        <v>72</v>
      </c>
      <c r="G1464" s="50" t="s">
        <v>123</v>
      </c>
      <c r="H1464" s="50" t="s">
        <v>124</v>
      </c>
      <c r="I1464" s="50" t="s">
        <v>141</v>
      </c>
      <c r="J1464" s="50" t="s">
        <v>1216</v>
      </c>
      <c r="K1464" s="53">
        <v>8022.3</v>
      </c>
      <c r="L1464" s="50"/>
    </row>
    <row r="1465" spans="1:12" x14ac:dyDescent="0.25">
      <c r="A1465" s="50" t="s">
        <v>1110</v>
      </c>
      <c r="B1465" s="50" t="s">
        <v>2886</v>
      </c>
      <c r="C1465" s="50" t="s">
        <v>2880</v>
      </c>
      <c r="D1465" s="50" t="s">
        <v>37</v>
      </c>
      <c r="E1465" s="51">
        <v>45625</v>
      </c>
      <c r="F1465" s="50" t="s">
        <v>72</v>
      </c>
      <c r="G1465" s="50" t="s">
        <v>123</v>
      </c>
      <c r="H1465" s="50" t="s">
        <v>124</v>
      </c>
      <c r="I1465" s="50" t="s">
        <v>141</v>
      </c>
      <c r="J1465" s="50" t="s">
        <v>1216</v>
      </c>
      <c r="K1465" s="53">
        <v>8022.3</v>
      </c>
      <c r="L1465" s="50"/>
    </row>
    <row r="1466" spans="1:12" x14ac:dyDescent="0.25">
      <c r="A1466" s="50" t="s">
        <v>1110</v>
      </c>
      <c r="B1466" s="50" t="s">
        <v>2887</v>
      </c>
      <c r="C1466" s="50" t="s">
        <v>2880</v>
      </c>
      <c r="D1466" s="50" t="s">
        <v>37</v>
      </c>
      <c r="E1466" s="51">
        <v>45625</v>
      </c>
      <c r="F1466" s="50" t="s">
        <v>72</v>
      </c>
      <c r="G1466" s="50" t="s">
        <v>123</v>
      </c>
      <c r="H1466" s="50" t="s">
        <v>124</v>
      </c>
      <c r="I1466" s="50" t="s">
        <v>141</v>
      </c>
      <c r="J1466" s="50" t="s">
        <v>1216</v>
      </c>
      <c r="K1466" s="53">
        <v>8022.3</v>
      </c>
      <c r="L1466" s="50"/>
    </row>
    <row r="1467" spans="1:12" x14ac:dyDescent="0.25">
      <c r="A1467" s="50" t="s">
        <v>1110</v>
      </c>
      <c r="B1467" s="50" t="s">
        <v>2888</v>
      </c>
      <c r="C1467" s="50" t="s">
        <v>2889</v>
      </c>
      <c r="D1467" s="50" t="s">
        <v>37</v>
      </c>
      <c r="E1467" s="51">
        <v>45625</v>
      </c>
      <c r="F1467" s="50" t="s">
        <v>72</v>
      </c>
      <c r="G1467" s="50" t="s">
        <v>123</v>
      </c>
      <c r="H1467" s="50" t="s">
        <v>124</v>
      </c>
      <c r="I1467" s="50" t="s">
        <v>141</v>
      </c>
      <c r="J1467" s="50" t="s">
        <v>1216</v>
      </c>
      <c r="K1467" s="53">
        <v>8404.66</v>
      </c>
      <c r="L1467" s="50"/>
    </row>
    <row r="1468" spans="1:12" x14ac:dyDescent="0.25">
      <c r="A1468" s="50" t="s">
        <v>1110</v>
      </c>
      <c r="B1468" s="50" t="s">
        <v>2890</v>
      </c>
      <c r="C1468" s="50" t="s">
        <v>2889</v>
      </c>
      <c r="D1468" s="50" t="s">
        <v>37</v>
      </c>
      <c r="E1468" s="51">
        <v>45625</v>
      </c>
      <c r="F1468" s="50" t="s">
        <v>72</v>
      </c>
      <c r="G1468" s="50" t="s">
        <v>123</v>
      </c>
      <c r="H1468" s="50" t="s">
        <v>124</v>
      </c>
      <c r="I1468" s="50" t="s">
        <v>141</v>
      </c>
      <c r="J1468" s="50" t="s">
        <v>1216</v>
      </c>
      <c r="K1468" s="53">
        <v>8404.66</v>
      </c>
      <c r="L1468" s="50"/>
    </row>
    <row r="1469" spans="1:12" x14ac:dyDescent="0.25">
      <c r="A1469" s="50" t="s">
        <v>1110</v>
      </c>
      <c r="B1469" s="50" t="s">
        <v>2891</v>
      </c>
      <c r="C1469" s="50" t="s">
        <v>2889</v>
      </c>
      <c r="D1469" s="50" t="s">
        <v>37</v>
      </c>
      <c r="E1469" s="51">
        <v>45625</v>
      </c>
      <c r="F1469" s="50" t="s">
        <v>72</v>
      </c>
      <c r="G1469" s="50" t="s">
        <v>123</v>
      </c>
      <c r="H1469" s="50" t="s">
        <v>124</v>
      </c>
      <c r="I1469" s="50" t="s">
        <v>141</v>
      </c>
      <c r="J1469" s="50" t="s">
        <v>1216</v>
      </c>
      <c r="K1469" s="53">
        <v>8404.66</v>
      </c>
      <c r="L1469" s="50"/>
    </row>
    <row r="1470" spans="1:12" x14ac:dyDescent="0.25">
      <c r="A1470" s="50" t="s">
        <v>1110</v>
      </c>
      <c r="B1470" s="50" t="s">
        <v>2892</v>
      </c>
      <c r="C1470" s="50" t="s">
        <v>2889</v>
      </c>
      <c r="D1470" s="50" t="s">
        <v>37</v>
      </c>
      <c r="E1470" s="51">
        <v>45625</v>
      </c>
      <c r="F1470" s="50" t="s">
        <v>72</v>
      </c>
      <c r="G1470" s="50" t="s">
        <v>123</v>
      </c>
      <c r="H1470" s="50" t="s">
        <v>124</v>
      </c>
      <c r="I1470" s="50" t="s">
        <v>141</v>
      </c>
      <c r="J1470" s="50" t="s">
        <v>1216</v>
      </c>
      <c r="K1470" s="53">
        <v>8404.66</v>
      </c>
      <c r="L1470" s="50"/>
    </row>
    <row r="1471" spans="1:12" x14ac:dyDescent="0.25">
      <c r="A1471" s="50" t="s">
        <v>1110</v>
      </c>
      <c r="B1471" s="50" t="s">
        <v>2893</v>
      </c>
      <c r="C1471" s="50" t="s">
        <v>2889</v>
      </c>
      <c r="D1471" s="50" t="s">
        <v>37</v>
      </c>
      <c r="E1471" s="51">
        <v>45625</v>
      </c>
      <c r="F1471" s="50" t="s">
        <v>72</v>
      </c>
      <c r="G1471" s="50" t="s">
        <v>123</v>
      </c>
      <c r="H1471" s="50" t="s">
        <v>124</v>
      </c>
      <c r="I1471" s="50" t="s">
        <v>141</v>
      </c>
      <c r="J1471" s="50" t="s">
        <v>1216</v>
      </c>
      <c r="K1471" s="53">
        <v>8404.66</v>
      </c>
      <c r="L1471" s="50"/>
    </row>
    <row r="1472" spans="1:12" x14ac:dyDescent="0.25">
      <c r="A1472" s="50" t="s">
        <v>1110</v>
      </c>
      <c r="B1472" s="50" t="s">
        <v>2894</v>
      </c>
      <c r="C1472" s="50" t="s">
        <v>2889</v>
      </c>
      <c r="D1472" s="50" t="s">
        <v>37</v>
      </c>
      <c r="E1472" s="51">
        <v>45625</v>
      </c>
      <c r="F1472" s="50" t="s">
        <v>72</v>
      </c>
      <c r="G1472" s="50" t="s">
        <v>123</v>
      </c>
      <c r="H1472" s="50" t="s">
        <v>124</v>
      </c>
      <c r="I1472" s="50" t="s">
        <v>141</v>
      </c>
      <c r="J1472" s="50" t="s">
        <v>1216</v>
      </c>
      <c r="K1472" s="53">
        <v>8404.66</v>
      </c>
      <c r="L1472" s="50"/>
    </row>
    <row r="1473" spans="1:12" x14ac:dyDescent="0.25">
      <c r="A1473" s="50" t="s">
        <v>1110</v>
      </c>
      <c r="B1473" s="50" t="s">
        <v>2895</v>
      </c>
      <c r="C1473" s="50" t="s">
        <v>2889</v>
      </c>
      <c r="D1473" s="50" t="s">
        <v>37</v>
      </c>
      <c r="E1473" s="51">
        <v>45625</v>
      </c>
      <c r="F1473" s="50" t="s">
        <v>72</v>
      </c>
      <c r="G1473" s="50" t="s">
        <v>123</v>
      </c>
      <c r="H1473" s="50" t="s">
        <v>124</v>
      </c>
      <c r="I1473" s="50" t="s">
        <v>141</v>
      </c>
      <c r="J1473" s="50" t="s">
        <v>1216</v>
      </c>
      <c r="K1473" s="53">
        <v>8404.66</v>
      </c>
      <c r="L1473" s="50"/>
    </row>
    <row r="1474" spans="1:12" x14ac:dyDescent="0.25">
      <c r="A1474" s="50" t="s">
        <v>1110</v>
      </c>
      <c r="B1474" s="50" t="s">
        <v>2896</v>
      </c>
      <c r="C1474" s="50" t="s">
        <v>2889</v>
      </c>
      <c r="D1474" s="50" t="s">
        <v>37</v>
      </c>
      <c r="E1474" s="51">
        <v>45625</v>
      </c>
      <c r="F1474" s="50" t="s">
        <v>72</v>
      </c>
      <c r="G1474" s="50" t="s">
        <v>123</v>
      </c>
      <c r="H1474" s="50" t="s">
        <v>124</v>
      </c>
      <c r="I1474" s="50" t="s">
        <v>141</v>
      </c>
      <c r="J1474" s="50" t="s">
        <v>1216</v>
      </c>
      <c r="K1474" s="53">
        <v>8404.66</v>
      </c>
      <c r="L1474" s="50"/>
    </row>
    <row r="1475" spans="1:12" x14ac:dyDescent="0.25">
      <c r="A1475" s="50" t="s">
        <v>1110</v>
      </c>
      <c r="B1475" s="50" t="s">
        <v>2897</v>
      </c>
      <c r="C1475" s="50" t="s">
        <v>2898</v>
      </c>
      <c r="D1475" s="50" t="s">
        <v>37</v>
      </c>
      <c r="E1475" s="51">
        <v>45625</v>
      </c>
      <c r="F1475" s="50" t="s">
        <v>72</v>
      </c>
      <c r="G1475" s="50" t="s">
        <v>123</v>
      </c>
      <c r="H1475" s="50" t="s">
        <v>124</v>
      </c>
      <c r="I1475" s="50" t="s">
        <v>141</v>
      </c>
      <c r="J1475" s="50" t="s">
        <v>1216</v>
      </c>
      <c r="K1475" s="53">
        <v>8410.7099999999991</v>
      </c>
      <c r="L1475" s="50"/>
    </row>
    <row r="1476" spans="1:12" x14ac:dyDescent="0.25">
      <c r="A1476" s="50" t="s">
        <v>1110</v>
      </c>
      <c r="B1476" s="50" t="s">
        <v>2899</v>
      </c>
      <c r="C1476" s="50" t="s">
        <v>2898</v>
      </c>
      <c r="D1476" s="50" t="s">
        <v>37</v>
      </c>
      <c r="E1476" s="51">
        <v>45625</v>
      </c>
      <c r="F1476" s="50" t="s">
        <v>72</v>
      </c>
      <c r="G1476" s="50" t="s">
        <v>123</v>
      </c>
      <c r="H1476" s="50" t="s">
        <v>124</v>
      </c>
      <c r="I1476" s="50" t="s">
        <v>141</v>
      </c>
      <c r="J1476" s="50" t="s">
        <v>1216</v>
      </c>
      <c r="K1476" s="53">
        <v>8410.7099999999991</v>
      </c>
      <c r="L1476" s="50"/>
    </row>
    <row r="1477" spans="1:12" x14ac:dyDescent="0.25">
      <c r="A1477" s="50" t="s">
        <v>1110</v>
      </c>
      <c r="B1477" s="50" t="s">
        <v>2900</v>
      </c>
      <c r="C1477" s="50" t="s">
        <v>2898</v>
      </c>
      <c r="D1477" s="50" t="s">
        <v>37</v>
      </c>
      <c r="E1477" s="51">
        <v>45625</v>
      </c>
      <c r="F1477" s="50" t="s">
        <v>72</v>
      </c>
      <c r="G1477" s="50" t="s">
        <v>123</v>
      </c>
      <c r="H1477" s="50" t="s">
        <v>124</v>
      </c>
      <c r="I1477" s="50" t="s">
        <v>141</v>
      </c>
      <c r="J1477" s="50" t="s">
        <v>1216</v>
      </c>
      <c r="K1477" s="53">
        <v>8410.7099999999991</v>
      </c>
      <c r="L1477" s="50"/>
    </row>
    <row r="1478" spans="1:12" x14ac:dyDescent="0.25">
      <c r="A1478" s="50" t="s">
        <v>1110</v>
      </c>
      <c r="B1478" s="50" t="s">
        <v>2901</v>
      </c>
      <c r="C1478" s="50" t="s">
        <v>2898</v>
      </c>
      <c r="D1478" s="50" t="s">
        <v>37</v>
      </c>
      <c r="E1478" s="51">
        <v>45625</v>
      </c>
      <c r="F1478" s="50" t="s">
        <v>72</v>
      </c>
      <c r="G1478" s="50" t="s">
        <v>123</v>
      </c>
      <c r="H1478" s="50" t="s">
        <v>124</v>
      </c>
      <c r="I1478" s="50" t="s">
        <v>141</v>
      </c>
      <c r="J1478" s="50" t="s">
        <v>1216</v>
      </c>
      <c r="K1478" s="53">
        <v>8410.7099999999991</v>
      </c>
      <c r="L1478" s="50"/>
    </row>
    <row r="1479" spans="1:12" x14ac:dyDescent="0.25">
      <c r="A1479" s="50" t="s">
        <v>1110</v>
      </c>
      <c r="B1479" s="50" t="s">
        <v>2902</v>
      </c>
      <c r="C1479" s="50" t="s">
        <v>2898</v>
      </c>
      <c r="D1479" s="50" t="s">
        <v>37</v>
      </c>
      <c r="E1479" s="51">
        <v>45625</v>
      </c>
      <c r="F1479" s="50" t="s">
        <v>72</v>
      </c>
      <c r="G1479" s="50" t="s">
        <v>123</v>
      </c>
      <c r="H1479" s="50" t="s">
        <v>124</v>
      </c>
      <c r="I1479" s="50" t="s">
        <v>141</v>
      </c>
      <c r="J1479" s="50" t="s">
        <v>1216</v>
      </c>
      <c r="K1479" s="53">
        <v>8410.7099999999991</v>
      </c>
      <c r="L1479" s="50"/>
    </row>
    <row r="1480" spans="1:12" x14ac:dyDescent="0.25">
      <c r="A1480" s="50" t="s">
        <v>1110</v>
      </c>
      <c r="B1480" s="50" t="s">
        <v>2903</v>
      </c>
      <c r="C1480" s="50" t="s">
        <v>2898</v>
      </c>
      <c r="D1480" s="50" t="s">
        <v>37</v>
      </c>
      <c r="E1480" s="51">
        <v>45625</v>
      </c>
      <c r="F1480" s="50" t="s">
        <v>72</v>
      </c>
      <c r="G1480" s="50" t="s">
        <v>123</v>
      </c>
      <c r="H1480" s="50" t="s">
        <v>124</v>
      </c>
      <c r="I1480" s="50" t="s">
        <v>141</v>
      </c>
      <c r="J1480" s="50" t="s">
        <v>1216</v>
      </c>
      <c r="K1480" s="53">
        <v>8410.7099999999991</v>
      </c>
      <c r="L1480" s="50"/>
    </row>
    <row r="1481" spans="1:12" x14ac:dyDescent="0.25">
      <c r="A1481" s="50" t="s">
        <v>1110</v>
      </c>
      <c r="B1481" s="50" t="s">
        <v>2904</v>
      </c>
      <c r="C1481" s="50" t="s">
        <v>2898</v>
      </c>
      <c r="D1481" s="50" t="s">
        <v>37</v>
      </c>
      <c r="E1481" s="51">
        <v>45625</v>
      </c>
      <c r="F1481" s="50" t="s">
        <v>72</v>
      </c>
      <c r="G1481" s="50" t="s">
        <v>123</v>
      </c>
      <c r="H1481" s="50" t="s">
        <v>124</v>
      </c>
      <c r="I1481" s="50" t="s">
        <v>141</v>
      </c>
      <c r="J1481" s="50" t="s">
        <v>1216</v>
      </c>
      <c r="K1481" s="53">
        <v>8410.7099999999991</v>
      </c>
      <c r="L1481" s="50"/>
    </row>
    <row r="1482" spans="1:12" x14ac:dyDescent="0.25">
      <c r="A1482" s="50" t="s">
        <v>1110</v>
      </c>
      <c r="B1482" s="50" t="s">
        <v>2905</v>
      </c>
      <c r="C1482" s="50" t="s">
        <v>2898</v>
      </c>
      <c r="D1482" s="50" t="s">
        <v>37</v>
      </c>
      <c r="E1482" s="51">
        <v>45625</v>
      </c>
      <c r="F1482" s="50" t="s">
        <v>72</v>
      </c>
      <c r="G1482" s="50" t="s">
        <v>123</v>
      </c>
      <c r="H1482" s="50" t="s">
        <v>124</v>
      </c>
      <c r="I1482" s="50" t="s">
        <v>141</v>
      </c>
      <c r="J1482" s="50" t="s">
        <v>1216</v>
      </c>
      <c r="K1482" s="53">
        <v>8410.7099999999991</v>
      </c>
      <c r="L1482" s="50"/>
    </row>
    <row r="1483" spans="1:12" x14ac:dyDescent="0.25">
      <c r="A1483" s="50" t="s">
        <v>1110</v>
      </c>
      <c r="B1483" s="50" t="s">
        <v>2906</v>
      </c>
      <c r="C1483" s="50" t="s">
        <v>2898</v>
      </c>
      <c r="D1483" s="50" t="s">
        <v>37</v>
      </c>
      <c r="E1483" s="51">
        <v>45625</v>
      </c>
      <c r="F1483" s="50" t="s">
        <v>72</v>
      </c>
      <c r="G1483" s="50" t="s">
        <v>123</v>
      </c>
      <c r="H1483" s="50" t="s">
        <v>124</v>
      </c>
      <c r="I1483" s="50" t="s">
        <v>141</v>
      </c>
      <c r="J1483" s="50" t="s">
        <v>1216</v>
      </c>
      <c r="K1483" s="53">
        <v>8410.7099999999991</v>
      </c>
      <c r="L1483" s="50"/>
    </row>
    <row r="1484" spans="1:12" x14ac:dyDescent="0.25">
      <c r="A1484" s="50" t="s">
        <v>1110</v>
      </c>
      <c r="B1484" s="50" t="s">
        <v>2907</v>
      </c>
      <c r="C1484" s="50" t="s">
        <v>2898</v>
      </c>
      <c r="D1484" s="50" t="s">
        <v>37</v>
      </c>
      <c r="E1484" s="51">
        <v>45625</v>
      </c>
      <c r="F1484" s="50" t="s">
        <v>72</v>
      </c>
      <c r="G1484" s="50" t="s">
        <v>123</v>
      </c>
      <c r="H1484" s="50" t="s">
        <v>124</v>
      </c>
      <c r="I1484" s="50" t="s">
        <v>141</v>
      </c>
      <c r="J1484" s="50" t="s">
        <v>1216</v>
      </c>
      <c r="K1484" s="53">
        <v>8410.7099999999991</v>
      </c>
      <c r="L1484" s="50"/>
    </row>
    <row r="1485" spans="1:12" x14ac:dyDescent="0.25">
      <c r="A1485" s="50" t="s">
        <v>1110</v>
      </c>
      <c r="B1485" s="50" t="s">
        <v>2908</v>
      </c>
      <c r="C1485" s="50" t="s">
        <v>2898</v>
      </c>
      <c r="D1485" s="50" t="s">
        <v>37</v>
      </c>
      <c r="E1485" s="51">
        <v>45625</v>
      </c>
      <c r="F1485" s="50" t="s">
        <v>72</v>
      </c>
      <c r="G1485" s="50" t="s">
        <v>123</v>
      </c>
      <c r="H1485" s="50" t="s">
        <v>124</v>
      </c>
      <c r="I1485" s="50" t="s">
        <v>141</v>
      </c>
      <c r="J1485" s="50" t="s">
        <v>1216</v>
      </c>
      <c r="K1485" s="53">
        <v>8410.7099999999991</v>
      </c>
      <c r="L1485" s="50"/>
    </row>
    <row r="1486" spans="1:12" x14ac:dyDescent="0.25">
      <c r="A1486" s="50" t="s">
        <v>1110</v>
      </c>
      <c r="B1486" s="50" t="s">
        <v>2909</v>
      </c>
      <c r="C1486" s="50" t="s">
        <v>2898</v>
      </c>
      <c r="D1486" s="50" t="s">
        <v>37</v>
      </c>
      <c r="E1486" s="51">
        <v>45625</v>
      </c>
      <c r="F1486" s="50" t="s">
        <v>72</v>
      </c>
      <c r="G1486" s="50" t="s">
        <v>123</v>
      </c>
      <c r="H1486" s="50" t="s">
        <v>124</v>
      </c>
      <c r="I1486" s="50" t="s">
        <v>141</v>
      </c>
      <c r="J1486" s="50" t="s">
        <v>1216</v>
      </c>
      <c r="K1486" s="53">
        <v>8410.7099999999991</v>
      </c>
      <c r="L1486" s="50"/>
    </row>
    <row r="1487" spans="1:12" x14ac:dyDescent="0.25">
      <c r="A1487" s="50" t="s">
        <v>1110</v>
      </c>
      <c r="B1487" s="50" t="s">
        <v>2910</v>
      </c>
      <c r="C1487" s="50" t="s">
        <v>2898</v>
      </c>
      <c r="D1487" s="50" t="s">
        <v>37</v>
      </c>
      <c r="E1487" s="51">
        <v>45625</v>
      </c>
      <c r="F1487" s="50" t="s">
        <v>72</v>
      </c>
      <c r="G1487" s="50" t="s">
        <v>123</v>
      </c>
      <c r="H1487" s="50" t="s">
        <v>124</v>
      </c>
      <c r="I1487" s="50" t="s">
        <v>141</v>
      </c>
      <c r="J1487" s="50" t="s">
        <v>1216</v>
      </c>
      <c r="K1487" s="53">
        <v>8410.7099999999991</v>
      </c>
      <c r="L1487" s="50"/>
    </row>
    <row r="1488" spans="1:12" x14ac:dyDescent="0.25">
      <c r="A1488" s="50" t="s">
        <v>1110</v>
      </c>
      <c r="B1488" s="50" t="s">
        <v>2911</v>
      </c>
      <c r="C1488" s="50" t="s">
        <v>2898</v>
      </c>
      <c r="D1488" s="50" t="s">
        <v>37</v>
      </c>
      <c r="E1488" s="51">
        <v>45625</v>
      </c>
      <c r="F1488" s="50" t="s">
        <v>72</v>
      </c>
      <c r="G1488" s="50" t="s">
        <v>123</v>
      </c>
      <c r="H1488" s="50" t="s">
        <v>124</v>
      </c>
      <c r="I1488" s="50" t="s">
        <v>141</v>
      </c>
      <c r="J1488" s="50" t="s">
        <v>1216</v>
      </c>
      <c r="K1488" s="53">
        <v>8410.7099999999991</v>
      </c>
      <c r="L1488" s="50"/>
    </row>
    <row r="1489" spans="1:12" x14ac:dyDescent="0.25">
      <c r="A1489" s="50" t="s">
        <v>1110</v>
      </c>
      <c r="B1489" s="50" t="s">
        <v>2912</v>
      </c>
      <c r="C1489" s="50" t="s">
        <v>2898</v>
      </c>
      <c r="D1489" s="50" t="s">
        <v>37</v>
      </c>
      <c r="E1489" s="51">
        <v>45625</v>
      </c>
      <c r="F1489" s="50" t="s">
        <v>72</v>
      </c>
      <c r="G1489" s="50" t="s">
        <v>123</v>
      </c>
      <c r="H1489" s="50" t="s">
        <v>124</v>
      </c>
      <c r="I1489" s="50" t="s">
        <v>141</v>
      </c>
      <c r="J1489" s="50" t="s">
        <v>1216</v>
      </c>
      <c r="K1489" s="53">
        <v>8410.7099999999991</v>
      </c>
      <c r="L1489" s="50"/>
    </row>
    <row r="1490" spans="1:12" x14ac:dyDescent="0.25">
      <c r="A1490" s="50" t="s">
        <v>1110</v>
      </c>
      <c r="B1490" s="50" t="s">
        <v>2913</v>
      </c>
      <c r="C1490" s="50" t="s">
        <v>2898</v>
      </c>
      <c r="D1490" s="50" t="s">
        <v>37</v>
      </c>
      <c r="E1490" s="51">
        <v>45625</v>
      </c>
      <c r="F1490" s="50" t="s">
        <v>72</v>
      </c>
      <c r="G1490" s="50" t="s">
        <v>123</v>
      </c>
      <c r="H1490" s="50" t="s">
        <v>124</v>
      </c>
      <c r="I1490" s="50" t="s">
        <v>141</v>
      </c>
      <c r="J1490" s="50" t="s">
        <v>1216</v>
      </c>
      <c r="K1490" s="53">
        <v>8410.7099999999991</v>
      </c>
      <c r="L1490" s="50"/>
    </row>
    <row r="1491" spans="1:12" x14ac:dyDescent="0.25">
      <c r="A1491" s="50" t="s">
        <v>1110</v>
      </c>
      <c r="B1491" s="50" t="s">
        <v>2914</v>
      </c>
      <c r="C1491" s="50" t="s">
        <v>2898</v>
      </c>
      <c r="D1491" s="50" t="s">
        <v>37</v>
      </c>
      <c r="E1491" s="51">
        <v>45625</v>
      </c>
      <c r="F1491" s="50" t="s">
        <v>72</v>
      </c>
      <c r="G1491" s="50" t="s">
        <v>123</v>
      </c>
      <c r="H1491" s="50" t="s">
        <v>124</v>
      </c>
      <c r="I1491" s="50" t="s">
        <v>141</v>
      </c>
      <c r="J1491" s="50" t="s">
        <v>1216</v>
      </c>
      <c r="K1491" s="53">
        <v>8410.7099999999991</v>
      </c>
      <c r="L1491" s="50"/>
    </row>
    <row r="1492" spans="1:12" x14ac:dyDescent="0.25">
      <c r="A1492" s="50" t="s">
        <v>1110</v>
      </c>
      <c r="B1492" s="50" t="s">
        <v>2915</v>
      </c>
      <c r="C1492" s="50" t="s">
        <v>2898</v>
      </c>
      <c r="D1492" s="50" t="s">
        <v>37</v>
      </c>
      <c r="E1492" s="51">
        <v>45625</v>
      </c>
      <c r="F1492" s="50" t="s">
        <v>72</v>
      </c>
      <c r="G1492" s="50" t="s">
        <v>123</v>
      </c>
      <c r="H1492" s="50" t="s">
        <v>124</v>
      </c>
      <c r="I1492" s="50" t="s">
        <v>141</v>
      </c>
      <c r="J1492" s="50" t="s">
        <v>1216</v>
      </c>
      <c r="K1492" s="53">
        <v>8410.7099999999991</v>
      </c>
      <c r="L1492" s="50"/>
    </row>
    <row r="1493" spans="1:12" x14ac:dyDescent="0.25">
      <c r="A1493" s="50" t="s">
        <v>1110</v>
      </c>
      <c r="B1493" s="50" t="s">
        <v>2916</v>
      </c>
      <c r="C1493" s="50" t="s">
        <v>2898</v>
      </c>
      <c r="D1493" s="50" t="s">
        <v>37</v>
      </c>
      <c r="E1493" s="51">
        <v>45625</v>
      </c>
      <c r="F1493" s="50" t="s">
        <v>72</v>
      </c>
      <c r="G1493" s="50" t="s">
        <v>123</v>
      </c>
      <c r="H1493" s="50" t="s">
        <v>124</v>
      </c>
      <c r="I1493" s="50" t="s">
        <v>141</v>
      </c>
      <c r="J1493" s="50" t="s">
        <v>1216</v>
      </c>
      <c r="K1493" s="53">
        <v>8410.7099999999991</v>
      </c>
      <c r="L1493" s="50"/>
    </row>
    <row r="1494" spans="1:12" x14ac:dyDescent="0.25">
      <c r="A1494" s="50" t="s">
        <v>1110</v>
      </c>
      <c r="B1494" s="50" t="s">
        <v>2917</v>
      </c>
      <c r="C1494" s="50" t="s">
        <v>2898</v>
      </c>
      <c r="D1494" s="50" t="s">
        <v>37</v>
      </c>
      <c r="E1494" s="51">
        <v>45625</v>
      </c>
      <c r="F1494" s="50" t="s">
        <v>72</v>
      </c>
      <c r="G1494" s="50" t="s">
        <v>123</v>
      </c>
      <c r="H1494" s="50" t="s">
        <v>124</v>
      </c>
      <c r="I1494" s="50" t="s">
        <v>141</v>
      </c>
      <c r="J1494" s="50" t="s">
        <v>1216</v>
      </c>
      <c r="K1494" s="53">
        <v>8410.7099999999991</v>
      </c>
      <c r="L1494" s="50"/>
    </row>
    <row r="1495" spans="1:12" x14ac:dyDescent="0.25">
      <c r="A1495" s="50" t="s">
        <v>1110</v>
      </c>
      <c r="B1495" s="50" t="s">
        <v>2918</v>
      </c>
      <c r="C1495" s="50" t="s">
        <v>2898</v>
      </c>
      <c r="D1495" s="50" t="s">
        <v>37</v>
      </c>
      <c r="E1495" s="51">
        <v>45625</v>
      </c>
      <c r="F1495" s="50" t="s">
        <v>72</v>
      </c>
      <c r="G1495" s="50" t="s">
        <v>123</v>
      </c>
      <c r="H1495" s="50" t="s">
        <v>124</v>
      </c>
      <c r="I1495" s="50" t="s">
        <v>141</v>
      </c>
      <c r="J1495" s="50" t="s">
        <v>1216</v>
      </c>
      <c r="K1495" s="53">
        <v>8410.7099999999991</v>
      </c>
      <c r="L1495" s="50"/>
    </row>
    <row r="1496" spans="1:12" x14ac:dyDescent="0.25">
      <c r="A1496" s="50" t="s">
        <v>1110</v>
      </c>
      <c r="B1496" s="50" t="s">
        <v>2919</v>
      </c>
      <c r="C1496" s="50" t="s">
        <v>2898</v>
      </c>
      <c r="D1496" s="50" t="s">
        <v>37</v>
      </c>
      <c r="E1496" s="51">
        <v>45625</v>
      </c>
      <c r="F1496" s="50" t="s">
        <v>72</v>
      </c>
      <c r="G1496" s="50" t="s">
        <v>123</v>
      </c>
      <c r="H1496" s="50" t="s">
        <v>124</v>
      </c>
      <c r="I1496" s="50" t="s">
        <v>141</v>
      </c>
      <c r="J1496" s="50" t="s">
        <v>1216</v>
      </c>
      <c r="K1496" s="53">
        <v>8410.7099999999991</v>
      </c>
      <c r="L1496" s="50"/>
    </row>
    <row r="1497" spans="1:12" x14ac:dyDescent="0.25">
      <c r="A1497" s="50" t="s">
        <v>1110</v>
      </c>
      <c r="B1497" s="50" t="s">
        <v>2920</v>
      </c>
      <c r="C1497" s="50" t="s">
        <v>2898</v>
      </c>
      <c r="D1497" s="50" t="s">
        <v>37</v>
      </c>
      <c r="E1497" s="51">
        <v>45625</v>
      </c>
      <c r="F1497" s="50" t="s">
        <v>72</v>
      </c>
      <c r="G1497" s="50" t="s">
        <v>123</v>
      </c>
      <c r="H1497" s="50" t="s">
        <v>124</v>
      </c>
      <c r="I1497" s="50" t="s">
        <v>141</v>
      </c>
      <c r="J1497" s="50" t="s">
        <v>1216</v>
      </c>
      <c r="K1497" s="53">
        <v>8410.7099999999991</v>
      </c>
      <c r="L1497" s="50"/>
    </row>
    <row r="1498" spans="1:12" x14ac:dyDescent="0.25">
      <c r="A1498" s="50" t="s">
        <v>1110</v>
      </c>
      <c r="B1498" s="50" t="s">
        <v>2921</v>
      </c>
      <c r="C1498" s="50" t="s">
        <v>2898</v>
      </c>
      <c r="D1498" s="50" t="s">
        <v>37</v>
      </c>
      <c r="E1498" s="51">
        <v>45625</v>
      </c>
      <c r="F1498" s="50" t="s">
        <v>72</v>
      </c>
      <c r="G1498" s="50" t="s">
        <v>123</v>
      </c>
      <c r="H1498" s="50" t="s">
        <v>124</v>
      </c>
      <c r="I1498" s="50" t="s">
        <v>141</v>
      </c>
      <c r="J1498" s="50" t="s">
        <v>1216</v>
      </c>
      <c r="K1498" s="53">
        <v>8410.7099999999991</v>
      </c>
      <c r="L1498" s="50"/>
    </row>
    <row r="1499" spans="1:12" x14ac:dyDescent="0.25">
      <c r="A1499" s="50" t="s">
        <v>1110</v>
      </c>
      <c r="B1499" s="50" t="s">
        <v>2922</v>
      </c>
      <c r="C1499" s="50" t="s">
        <v>2898</v>
      </c>
      <c r="D1499" s="50" t="s">
        <v>37</v>
      </c>
      <c r="E1499" s="51">
        <v>45625</v>
      </c>
      <c r="F1499" s="50" t="s">
        <v>72</v>
      </c>
      <c r="G1499" s="50" t="s">
        <v>123</v>
      </c>
      <c r="H1499" s="50" t="s">
        <v>124</v>
      </c>
      <c r="I1499" s="50" t="s">
        <v>141</v>
      </c>
      <c r="J1499" s="50" t="s">
        <v>1216</v>
      </c>
      <c r="K1499" s="53">
        <v>8410.7099999999991</v>
      </c>
      <c r="L1499" s="50"/>
    </row>
    <row r="1500" spans="1:12" x14ac:dyDescent="0.25">
      <c r="A1500" s="50" t="s">
        <v>1110</v>
      </c>
      <c r="B1500" s="50" t="s">
        <v>2923</v>
      </c>
      <c r="C1500" s="50" t="s">
        <v>2898</v>
      </c>
      <c r="D1500" s="50" t="s">
        <v>37</v>
      </c>
      <c r="E1500" s="51">
        <v>45625</v>
      </c>
      <c r="F1500" s="50" t="s">
        <v>72</v>
      </c>
      <c r="G1500" s="50" t="s">
        <v>123</v>
      </c>
      <c r="H1500" s="50" t="s">
        <v>124</v>
      </c>
      <c r="I1500" s="50" t="s">
        <v>141</v>
      </c>
      <c r="J1500" s="50" t="s">
        <v>1216</v>
      </c>
      <c r="K1500" s="53">
        <v>8410.7099999999991</v>
      </c>
      <c r="L1500" s="50"/>
    </row>
    <row r="1501" spans="1:12" x14ac:dyDescent="0.25">
      <c r="A1501" s="50" t="s">
        <v>1110</v>
      </c>
      <c r="B1501" s="50" t="s">
        <v>2924</v>
      </c>
      <c r="C1501" s="50" t="s">
        <v>2898</v>
      </c>
      <c r="D1501" s="50" t="s">
        <v>37</v>
      </c>
      <c r="E1501" s="51">
        <v>45625</v>
      </c>
      <c r="F1501" s="50" t="s">
        <v>72</v>
      </c>
      <c r="G1501" s="50" t="s">
        <v>123</v>
      </c>
      <c r="H1501" s="50" t="s">
        <v>124</v>
      </c>
      <c r="I1501" s="50" t="s">
        <v>141</v>
      </c>
      <c r="J1501" s="50" t="s">
        <v>1216</v>
      </c>
      <c r="K1501" s="53">
        <v>8410.7099999999991</v>
      </c>
      <c r="L1501" s="50"/>
    </row>
    <row r="1502" spans="1:12" x14ac:dyDescent="0.25">
      <c r="A1502" s="50" t="s">
        <v>1110</v>
      </c>
      <c r="B1502" s="50" t="s">
        <v>2925</v>
      </c>
      <c r="C1502" s="50" t="s">
        <v>2898</v>
      </c>
      <c r="D1502" s="50" t="s">
        <v>37</v>
      </c>
      <c r="E1502" s="51">
        <v>45625</v>
      </c>
      <c r="F1502" s="50" t="s">
        <v>72</v>
      </c>
      <c r="G1502" s="50" t="s">
        <v>123</v>
      </c>
      <c r="H1502" s="50" t="s">
        <v>124</v>
      </c>
      <c r="I1502" s="50" t="s">
        <v>141</v>
      </c>
      <c r="J1502" s="50" t="s">
        <v>1216</v>
      </c>
      <c r="K1502" s="53">
        <v>8410.7099999999991</v>
      </c>
      <c r="L1502" s="50"/>
    </row>
    <row r="1503" spans="1:12" x14ac:dyDescent="0.25">
      <c r="A1503" s="50" t="s">
        <v>1110</v>
      </c>
      <c r="B1503" s="50" t="s">
        <v>2926</v>
      </c>
      <c r="C1503" s="50" t="s">
        <v>2898</v>
      </c>
      <c r="D1503" s="50" t="s">
        <v>37</v>
      </c>
      <c r="E1503" s="51">
        <v>45625</v>
      </c>
      <c r="F1503" s="50" t="s">
        <v>72</v>
      </c>
      <c r="G1503" s="50" t="s">
        <v>123</v>
      </c>
      <c r="H1503" s="50" t="s">
        <v>124</v>
      </c>
      <c r="I1503" s="50" t="s">
        <v>141</v>
      </c>
      <c r="J1503" s="50" t="s">
        <v>1216</v>
      </c>
      <c r="K1503" s="53">
        <v>8410.7099999999991</v>
      </c>
      <c r="L1503" s="50"/>
    </row>
    <row r="1504" spans="1:12" x14ac:dyDescent="0.25">
      <c r="A1504" s="50" t="s">
        <v>1110</v>
      </c>
      <c r="B1504" s="50" t="s">
        <v>2927</v>
      </c>
      <c r="C1504" s="50" t="s">
        <v>2898</v>
      </c>
      <c r="D1504" s="50" t="s">
        <v>37</v>
      </c>
      <c r="E1504" s="51">
        <v>45625</v>
      </c>
      <c r="F1504" s="50" t="s">
        <v>72</v>
      </c>
      <c r="G1504" s="50" t="s">
        <v>123</v>
      </c>
      <c r="H1504" s="50" t="s">
        <v>124</v>
      </c>
      <c r="I1504" s="50" t="s">
        <v>141</v>
      </c>
      <c r="J1504" s="50" t="s">
        <v>1216</v>
      </c>
      <c r="K1504" s="53">
        <v>8410.7099999999991</v>
      </c>
      <c r="L1504" s="50"/>
    </row>
    <row r="1505" spans="1:12" x14ac:dyDescent="0.25">
      <c r="A1505" s="50" t="s">
        <v>1110</v>
      </c>
      <c r="B1505" s="50" t="s">
        <v>2928</v>
      </c>
      <c r="C1505" s="50" t="s">
        <v>2929</v>
      </c>
      <c r="D1505" s="50" t="s">
        <v>37</v>
      </c>
      <c r="E1505" s="51">
        <v>45625</v>
      </c>
      <c r="F1505" s="50" t="s">
        <v>72</v>
      </c>
      <c r="G1505" s="50" t="s">
        <v>123</v>
      </c>
      <c r="H1505" s="50" t="s">
        <v>124</v>
      </c>
      <c r="I1505" s="50" t="s">
        <v>141</v>
      </c>
      <c r="J1505" s="50" t="s">
        <v>1216</v>
      </c>
      <c r="K1505" s="53">
        <v>8136.04</v>
      </c>
      <c r="L1505" s="50"/>
    </row>
    <row r="1506" spans="1:12" x14ac:dyDescent="0.25">
      <c r="A1506" s="50" t="s">
        <v>1110</v>
      </c>
      <c r="B1506" s="50" t="s">
        <v>2930</v>
      </c>
      <c r="C1506" s="50" t="s">
        <v>2929</v>
      </c>
      <c r="D1506" s="50" t="s">
        <v>37</v>
      </c>
      <c r="E1506" s="51">
        <v>45625</v>
      </c>
      <c r="F1506" s="50" t="s">
        <v>72</v>
      </c>
      <c r="G1506" s="50" t="s">
        <v>123</v>
      </c>
      <c r="H1506" s="50" t="s">
        <v>124</v>
      </c>
      <c r="I1506" s="50" t="s">
        <v>141</v>
      </c>
      <c r="J1506" s="50" t="s">
        <v>1216</v>
      </c>
      <c r="K1506" s="53">
        <v>8136.04</v>
      </c>
      <c r="L1506" s="50"/>
    </row>
    <row r="1507" spans="1:12" x14ac:dyDescent="0.25">
      <c r="A1507" s="50" t="s">
        <v>1110</v>
      </c>
      <c r="B1507" s="50" t="s">
        <v>2931</v>
      </c>
      <c r="C1507" s="50" t="s">
        <v>2929</v>
      </c>
      <c r="D1507" s="50" t="s">
        <v>37</v>
      </c>
      <c r="E1507" s="51">
        <v>45625</v>
      </c>
      <c r="F1507" s="50" t="s">
        <v>72</v>
      </c>
      <c r="G1507" s="50" t="s">
        <v>123</v>
      </c>
      <c r="H1507" s="50" t="s">
        <v>124</v>
      </c>
      <c r="I1507" s="50" t="s">
        <v>141</v>
      </c>
      <c r="J1507" s="50" t="s">
        <v>1216</v>
      </c>
      <c r="K1507" s="53">
        <v>8136.04</v>
      </c>
      <c r="L1507" s="50"/>
    </row>
    <row r="1508" spans="1:12" x14ac:dyDescent="0.25">
      <c r="A1508" s="50" t="s">
        <v>1110</v>
      </c>
      <c r="B1508" s="50" t="s">
        <v>2932</v>
      </c>
      <c r="C1508" s="50" t="s">
        <v>2929</v>
      </c>
      <c r="D1508" s="50" t="s">
        <v>37</v>
      </c>
      <c r="E1508" s="51">
        <v>45625</v>
      </c>
      <c r="F1508" s="50" t="s">
        <v>72</v>
      </c>
      <c r="G1508" s="50" t="s">
        <v>123</v>
      </c>
      <c r="H1508" s="50" t="s">
        <v>124</v>
      </c>
      <c r="I1508" s="50" t="s">
        <v>141</v>
      </c>
      <c r="J1508" s="50" t="s">
        <v>1216</v>
      </c>
      <c r="K1508" s="53">
        <v>8136.04</v>
      </c>
      <c r="L1508" s="50"/>
    </row>
    <row r="1509" spans="1:12" x14ac:dyDescent="0.25">
      <c r="A1509" s="50" t="s">
        <v>1110</v>
      </c>
      <c r="B1509" s="50" t="s">
        <v>2933</v>
      </c>
      <c r="C1509" s="50" t="s">
        <v>2929</v>
      </c>
      <c r="D1509" s="50" t="s">
        <v>37</v>
      </c>
      <c r="E1509" s="51">
        <v>45625</v>
      </c>
      <c r="F1509" s="50" t="s">
        <v>72</v>
      </c>
      <c r="G1509" s="50" t="s">
        <v>123</v>
      </c>
      <c r="H1509" s="50" t="s">
        <v>124</v>
      </c>
      <c r="I1509" s="50" t="s">
        <v>141</v>
      </c>
      <c r="J1509" s="50" t="s">
        <v>1216</v>
      </c>
      <c r="K1509" s="53">
        <v>8136.04</v>
      </c>
      <c r="L1509" s="50"/>
    </row>
    <row r="1510" spans="1:12" x14ac:dyDescent="0.25">
      <c r="A1510" s="50" t="s">
        <v>1110</v>
      </c>
      <c r="B1510" s="50" t="s">
        <v>2934</v>
      </c>
      <c r="C1510" s="50" t="s">
        <v>2929</v>
      </c>
      <c r="D1510" s="50" t="s">
        <v>37</v>
      </c>
      <c r="E1510" s="51">
        <v>45625</v>
      </c>
      <c r="F1510" s="50" t="s">
        <v>72</v>
      </c>
      <c r="G1510" s="50" t="s">
        <v>123</v>
      </c>
      <c r="H1510" s="50" t="s">
        <v>124</v>
      </c>
      <c r="I1510" s="50" t="s">
        <v>141</v>
      </c>
      <c r="J1510" s="50" t="s">
        <v>1216</v>
      </c>
      <c r="K1510" s="53">
        <v>8136.04</v>
      </c>
      <c r="L1510" s="50"/>
    </row>
    <row r="1511" spans="1:12" x14ac:dyDescent="0.25">
      <c r="A1511" s="50" t="s">
        <v>1110</v>
      </c>
      <c r="B1511" s="50" t="s">
        <v>2935</v>
      </c>
      <c r="C1511" s="50" t="s">
        <v>2929</v>
      </c>
      <c r="D1511" s="50" t="s">
        <v>37</v>
      </c>
      <c r="E1511" s="51">
        <v>45625</v>
      </c>
      <c r="F1511" s="50" t="s">
        <v>72</v>
      </c>
      <c r="G1511" s="50" t="s">
        <v>123</v>
      </c>
      <c r="H1511" s="50" t="s">
        <v>124</v>
      </c>
      <c r="I1511" s="50" t="s">
        <v>141</v>
      </c>
      <c r="J1511" s="50" t="s">
        <v>1216</v>
      </c>
      <c r="K1511" s="53">
        <v>8136.04</v>
      </c>
      <c r="L1511" s="50"/>
    </row>
    <row r="1512" spans="1:12" x14ac:dyDescent="0.25">
      <c r="A1512" s="50" t="s">
        <v>1110</v>
      </c>
      <c r="B1512" s="50" t="s">
        <v>2936</v>
      </c>
      <c r="C1512" s="50" t="s">
        <v>2929</v>
      </c>
      <c r="D1512" s="50" t="s">
        <v>37</v>
      </c>
      <c r="E1512" s="51">
        <v>45625</v>
      </c>
      <c r="F1512" s="50" t="s">
        <v>72</v>
      </c>
      <c r="G1512" s="50" t="s">
        <v>123</v>
      </c>
      <c r="H1512" s="50" t="s">
        <v>124</v>
      </c>
      <c r="I1512" s="50" t="s">
        <v>141</v>
      </c>
      <c r="J1512" s="50" t="s">
        <v>1216</v>
      </c>
      <c r="K1512" s="53">
        <v>8136.04</v>
      </c>
      <c r="L1512" s="50"/>
    </row>
    <row r="1513" spans="1:12" x14ac:dyDescent="0.25">
      <c r="A1513" s="50" t="s">
        <v>1110</v>
      </c>
      <c r="B1513" s="50" t="s">
        <v>2937</v>
      </c>
      <c r="C1513" s="50" t="s">
        <v>2929</v>
      </c>
      <c r="D1513" s="50" t="s">
        <v>37</v>
      </c>
      <c r="E1513" s="51">
        <v>45625</v>
      </c>
      <c r="F1513" s="50" t="s">
        <v>72</v>
      </c>
      <c r="G1513" s="50" t="s">
        <v>123</v>
      </c>
      <c r="H1513" s="50" t="s">
        <v>124</v>
      </c>
      <c r="I1513" s="50" t="s">
        <v>141</v>
      </c>
      <c r="J1513" s="50" t="s">
        <v>1216</v>
      </c>
      <c r="K1513" s="53">
        <v>8136.04</v>
      </c>
      <c r="L1513" s="50"/>
    </row>
    <row r="1514" spans="1:12" x14ac:dyDescent="0.25">
      <c r="A1514" s="50" t="s">
        <v>1110</v>
      </c>
      <c r="B1514" s="50" t="s">
        <v>2938</v>
      </c>
      <c r="C1514" s="50" t="s">
        <v>2929</v>
      </c>
      <c r="D1514" s="50" t="s">
        <v>37</v>
      </c>
      <c r="E1514" s="51">
        <v>45625</v>
      </c>
      <c r="F1514" s="50" t="s">
        <v>72</v>
      </c>
      <c r="G1514" s="50" t="s">
        <v>123</v>
      </c>
      <c r="H1514" s="50" t="s">
        <v>124</v>
      </c>
      <c r="I1514" s="50" t="s">
        <v>141</v>
      </c>
      <c r="J1514" s="50" t="s">
        <v>1216</v>
      </c>
      <c r="K1514" s="53">
        <v>8136.04</v>
      </c>
      <c r="L1514" s="50"/>
    </row>
    <row r="1515" spans="1:12" x14ac:dyDescent="0.25">
      <c r="A1515" s="50" t="s">
        <v>1110</v>
      </c>
      <c r="B1515" s="50" t="s">
        <v>2939</v>
      </c>
      <c r="C1515" s="50" t="s">
        <v>2929</v>
      </c>
      <c r="D1515" s="50" t="s">
        <v>37</v>
      </c>
      <c r="E1515" s="51">
        <v>45625</v>
      </c>
      <c r="F1515" s="50" t="s">
        <v>72</v>
      </c>
      <c r="G1515" s="50" t="s">
        <v>123</v>
      </c>
      <c r="H1515" s="50" t="s">
        <v>124</v>
      </c>
      <c r="I1515" s="50" t="s">
        <v>141</v>
      </c>
      <c r="J1515" s="50" t="s">
        <v>1216</v>
      </c>
      <c r="K1515" s="53">
        <v>8136.04</v>
      </c>
      <c r="L1515" s="50"/>
    </row>
    <row r="1516" spans="1:12" x14ac:dyDescent="0.25">
      <c r="A1516" s="50" t="s">
        <v>1110</v>
      </c>
      <c r="B1516" s="50" t="s">
        <v>2940</v>
      </c>
      <c r="C1516" s="50" t="s">
        <v>2929</v>
      </c>
      <c r="D1516" s="50" t="s">
        <v>37</v>
      </c>
      <c r="E1516" s="51">
        <v>45625</v>
      </c>
      <c r="F1516" s="50" t="s">
        <v>72</v>
      </c>
      <c r="G1516" s="50" t="s">
        <v>123</v>
      </c>
      <c r="H1516" s="50" t="s">
        <v>124</v>
      </c>
      <c r="I1516" s="50" t="s">
        <v>141</v>
      </c>
      <c r="J1516" s="50" t="s">
        <v>1216</v>
      </c>
      <c r="K1516" s="53">
        <v>8136.04</v>
      </c>
      <c r="L1516" s="50"/>
    </row>
    <row r="1517" spans="1:12" x14ac:dyDescent="0.25">
      <c r="A1517" s="50" t="s">
        <v>1110</v>
      </c>
      <c r="B1517" s="50" t="s">
        <v>2941</v>
      </c>
      <c r="C1517" s="50" t="s">
        <v>2929</v>
      </c>
      <c r="D1517" s="50" t="s">
        <v>37</v>
      </c>
      <c r="E1517" s="51">
        <v>45625</v>
      </c>
      <c r="F1517" s="50" t="s">
        <v>72</v>
      </c>
      <c r="G1517" s="50" t="s">
        <v>123</v>
      </c>
      <c r="H1517" s="50" t="s">
        <v>124</v>
      </c>
      <c r="I1517" s="50" t="s">
        <v>141</v>
      </c>
      <c r="J1517" s="50" t="s">
        <v>1216</v>
      </c>
      <c r="K1517" s="53">
        <v>8136.04</v>
      </c>
      <c r="L1517" s="50"/>
    </row>
    <row r="1518" spans="1:12" x14ac:dyDescent="0.25">
      <c r="A1518" s="50" t="s">
        <v>1110</v>
      </c>
      <c r="B1518" s="50" t="s">
        <v>2942</v>
      </c>
      <c r="C1518" s="50" t="s">
        <v>2929</v>
      </c>
      <c r="D1518" s="50" t="s">
        <v>37</v>
      </c>
      <c r="E1518" s="51">
        <v>45625</v>
      </c>
      <c r="F1518" s="50" t="s">
        <v>72</v>
      </c>
      <c r="G1518" s="50" t="s">
        <v>123</v>
      </c>
      <c r="H1518" s="50" t="s">
        <v>124</v>
      </c>
      <c r="I1518" s="50" t="s">
        <v>141</v>
      </c>
      <c r="J1518" s="50" t="s">
        <v>1216</v>
      </c>
      <c r="K1518" s="53">
        <v>8136.04</v>
      </c>
      <c r="L1518" s="50"/>
    </row>
    <row r="1519" spans="1:12" x14ac:dyDescent="0.25">
      <c r="A1519" s="50" t="s">
        <v>1110</v>
      </c>
      <c r="B1519" s="50" t="s">
        <v>2943</v>
      </c>
      <c r="C1519" s="50" t="s">
        <v>2929</v>
      </c>
      <c r="D1519" s="50" t="s">
        <v>37</v>
      </c>
      <c r="E1519" s="51">
        <v>45625</v>
      </c>
      <c r="F1519" s="50" t="s">
        <v>72</v>
      </c>
      <c r="G1519" s="50" t="s">
        <v>123</v>
      </c>
      <c r="H1519" s="50" t="s">
        <v>124</v>
      </c>
      <c r="I1519" s="50" t="s">
        <v>141</v>
      </c>
      <c r="J1519" s="50" t="s">
        <v>1216</v>
      </c>
      <c r="K1519" s="53">
        <v>8136.04</v>
      </c>
      <c r="L1519" s="50"/>
    </row>
    <row r="1520" spans="1:12" x14ac:dyDescent="0.25">
      <c r="A1520" s="50" t="s">
        <v>1110</v>
      </c>
      <c r="B1520" s="50" t="s">
        <v>2944</v>
      </c>
      <c r="C1520" s="50" t="s">
        <v>2929</v>
      </c>
      <c r="D1520" s="50" t="s">
        <v>37</v>
      </c>
      <c r="E1520" s="51">
        <v>45625</v>
      </c>
      <c r="F1520" s="50" t="s">
        <v>72</v>
      </c>
      <c r="G1520" s="50" t="s">
        <v>123</v>
      </c>
      <c r="H1520" s="50" t="s">
        <v>124</v>
      </c>
      <c r="I1520" s="50" t="s">
        <v>141</v>
      </c>
      <c r="J1520" s="50" t="s">
        <v>1216</v>
      </c>
      <c r="K1520" s="53">
        <v>8136.04</v>
      </c>
      <c r="L1520" s="50"/>
    </row>
    <row r="1521" spans="1:12" x14ac:dyDescent="0.25">
      <c r="A1521" s="50" t="s">
        <v>1110</v>
      </c>
      <c r="B1521" s="50" t="s">
        <v>2945</v>
      </c>
      <c r="C1521" s="50" t="s">
        <v>2946</v>
      </c>
      <c r="D1521" s="50" t="s">
        <v>37</v>
      </c>
      <c r="E1521" s="51">
        <v>45625</v>
      </c>
      <c r="F1521" s="50" t="s">
        <v>72</v>
      </c>
      <c r="G1521" s="50" t="s">
        <v>123</v>
      </c>
      <c r="H1521" s="50" t="s">
        <v>124</v>
      </c>
      <c r="I1521" s="50" t="s">
        <v>141</v>
      </c>
      <c r="J1521" s="50" t="s">
        <v>1216</v>
      </c>
      <c r="K1521" s="53">
        <v>8496.6200000000008</v>
      </c>
      <c r="L1521" s="50"/>
    </row>
    <row r="1522" spans="1:12" x14ac:dyDescent="0.25">
      <c r="A1522" s="50" t="s">
        <v>1110</v>
      </c>
      <c r="B1522" s="50" t="s">
        <v>2947</v>
      </c>
      <c r="C1522" s="50" t="s">
        <v>2946</v>
      </c>
      <c r="D1522" s="50" t="s">
        <v>37</v>
      </c>
      <c r="E1522" s="51">
        <v>45625</v>
      </c>
      <c r="F1522" s="50" t="s">
        <v>72</v>
      </c>
      <c r="G1522" s="50" t="s">
        <v>123</v>
      </c>
      <c r="H1522" s="50" t="s">
        <v>124</v>
      </c>
      <c r="I1522" s="50" t="s">
        <v>141</v>
      </c>
      <c r="J1522" s="50" t="s">
        <v>1216</v>
      </c>
      <c r="K1522" s="53">
        <v>8496.6200000000008</v>
      </c>
      <c r="L1522" s="50"/>
    </row>
    <row r="1523" spans="1:12" x14ac:dyDescent="0.25">
      <c r="A1523" s="50" t="s">
        <v>1110</v>
      </c>
      <c r="B1523" s="50" t="s">
        <v>2948</v>
      </c>
      <c r="C1523" s="50" t="s">
        <v>2946</v>
      </c>
      <c r="D1523" s="50" t="s">
        <v>37</v>
      </c>
      <c r="E1523" s="51">
        <v>45625</v>
      </c>
      <c r="F1523" s="50" t="s">
        <v>72</v>
      </c>
      <c r="G1523" s="50" t="s">
        <v>123</v>
      </c>
      <c r="H1523" s="50" t="s">
        <v>124</v>
      </c>
      <c r="I1523" s="50" t="s">
        <v>141</v>
      </c>
      <c r="J1523" s="50" t="s">
        <v>1216</v>
      </c>
      <c r="K1523" s="53">
        <v>8496.6200000000008</v>
      </c>
      <c r="L1523" s="50"/>
    </row>
    <row r="1524" spans="1:12" x14ac:dyDescent="0.25">
      <c r="A1524" s="50" t="s">
        <v>1110</v>
      </c>
      <c r="B1524" s="50" t="s">
        <v>2949</v>
      </c>
      <c r="C1524" s="50" t="s">
        <v>2946</v>
      </c>
      <c r="D1524" s="50" t="s">
        <v>37</v>
      </c>
      <c r="E1524" s="51">
        <v>45625</v>
      </c>
      <c r="F1524" s="50" t="s">
        <v>72</v>
      </c>
      <c r="G1524" s="50" t="s">
        <v>123</v>
      </c>
      <c r="H1524" s="50" t="s">
        <v>124</v>
      </c>
      <c r="I1524" s="50" t="s">
        <v>141</v>
      </c>
      <c r="J1524" s="50" t="s">
        <v>1216</v>
      </c>
      <c r="K1524" s="53">
        <v>8496.6200000000008</v>
      </c>
      <c r="L1524" s="50"/>
    </row>
    <row r="1525" spans="1:12" x14ac:dyDescent="0.25">
      <c r="A1525" s="50" t="s">
        <v>1110</v>
      </c>
      <c r="B1525" s="50" t="s">
        <v>2950</v>
      </c>
      <c r="C1525" s="50" t="s">
        <v>2946</v>
      </c>
      <c r="D1525" s="50" t="s">
        <v>37</v>
      </c>
      <c r="E1525" s="51">
        <v>45625</v>
      </c>
      <c r="F1525" s="50" t="s">
        <v>72</v>
      </c>
      <c r="G1525" s="50" t="s">
        <v>123</v>
      </c>
      <c r="H1525" s="50" t="s">
        <v>124</v>
      </c>
      <c r="I1525" s="50" t="s">
        <v>141</v>
      </c>
      <c r="J1525" s="50" t="s">
        <v>1216</v>
      </c>
      <c r="K1525" s="53">
        <v>8496.6200000000008</v>
      </c>
      <c r="L1525" s="50"/>
    </row>
    <row r="1526" spans="1:12" x14ac:dyDescent="0.25">
      <c r="A1526" s="50" t="s">
        <v>1110</v>
      </c>
      <c r="B1526" s="50" t="s">
        <v>2951</v>
      </c>
      <c r="C1526" s="50" t="s">
        <v>2946</v>
      </c>
      <c r="D1526" s="50" t="s">
        <v>37</v>
      </c>
      <c r="E1526" s="51">
        <v>45625</v>
      </c>
      <c r="F1526" s="50" t="s">
        <v>72</v>
      </c>
      <c r="G1526" s="50" t="s">
        <v>123</v>
      </c>
      <c r="H1526" s="50" t="s">
        <v>124</v>
      </c>
      <c r="I1526" s="50" t="s">
        <v>141</v>
      </c>
      <c r="J1526" s="50" t="s">
        <v>1216</v>
      </c>
      <c r="K1526" s="53">
        <v>8496.6200000000008</v>
      </c>
      <c r="L1526" s="50"/>
    </row>
    <row r="1527" spans="1:12" x14ac:dyDescent="0.25">
      <c r="A1527" s="50" t="s">
        <v>1110</v>
      </c>
      <c r="B1527" s="50" t="s">
        <v>2952</v>
      </c>
      <c r="C1527" s="50" t="s">
        <v>2946</v>
      </c>
      <c r="D1527" s="50" t="s">
        <v>37</v>
      </c>
      <c r="E1527" s="51">
        <v>45625</v>
      </c>
      <c r="F1527" s="50" t="s">
        <v>72</v>
      </c>
      <c r="G1527" s="50" t="s">
        <v>123</v>
      </c>
      <c r="H1527" s="50" t="s">
        <v>124</v>
      </c>
      <c r="I1527" s="50" t="s">
        <v>141</v>
      </c>
      <c r="J1527" s="50" t="s">
        <v>1216</v>
      </c>
      <c r="K1527" s="53">
        <v>8496.6200000000008</v>
      </c>
      <c r="L1527" s="50"/>
    </row>
    <row r="1528" spans="1:12" x14ac:dyDescent="0.25">
      <c r="A1528" s="50" t="s">
        <v>1110</v>
      </c>
      <c r="B1528" s="50" t="s">
        <v>2953</v>
      </c>
      <c r="C1528" s="50" t="s">
        <v>2946</v>
      </c>
      <c r="D1528" s="50" t="s">
        <v>37</v>
      </c>
      <c r="E1528" s="51">
        <v>45625</v>
      </c>
      <c r="F1528" s="50" t="s">
        <v>72</v>
      </c>
      <c r="G1528" s="50" t="s">
        <v>123</v>
      </c>
      <c r="H1528" s="50" t="s">
        <v>124</v>
      </c>
      <c r="I1528" s="50" t="s">
        <v>141</v>
      </c>
      <c r="J1528" s="50" t="s">
        <v>1216</v>
      </c>
      <c r="K1528" s="53">
        <v>8496.6200000000008</v>
      </c>
      <c r="L1528" s="50"/>
    </row>
    <row r="1529" spans="1:12" x14ac:dyDescent="0.25">
      <c r="A1529" s="50" t="s">
        <v>1110</v>
      </c>
      <c r="B1529" s="50" t="s">
        <v>2954</v>
      </c>
      <c r="C1529" s="50" t="s">
        <v>2946</v>
      </c>
      <c r="D1529" s="50" t="s">
        <v>37</v>
      </c>
      <c r="E1529" s="51">
        <v>45625</v>
      </c>
      <c r="F1529" s="50" t="s">
        <v>72</v>
      </c>
      <c r="G1529" s="50" t="s">
        <v>123</v>
      </c>
      <c r="H1529" s="50" t="s">
        <v>124</v>
      </c>
      <c r="I1529" s="50" t="s">
        <v>141</v>
      </c>
      <c r="J1529" s="50" t="s">
        <v>1216</v>
      </c>
      <c r="K1529" s="53">
        <v>8496.6200000000008</v>
      </c>
      <c r="L1529" s="50"/>
    </row>
    <row r="1530" spans="1:12" x14ac:dyDescent="0.25">
      <c r="A1530" s="50" t="s">
        <v>1110</v>
      </c>
      <c r="B1530" s="50" t="s">
        <v>2955</v>
      </c>
      <c r="C1530" s="50" t="s">
        <v>2946</v>
      </c>
      <c r="D1530" s="50" t="s">
        <v>37</v>
      </c>
      <c r="E1530" s="51">
        <v>45625</v>
      </c>
      <c r="F1530" s="50" t="s">
        <v>72</v>
      </c>
      <c r="G1530" s="50" t="s">
        <v>123</v>
      </c>
      <c r="H1530" s="50" t="s">
        <v>124</v>
      </c>
      <c r="I1530" s="50" t="s">
        <v>141</v>
      </c>
      <c r="J1530" s="50" t="s">
        <v>1216</v>
      </c>
      <c r="K1530" s="53">
        <v>8496.6200000000008</v>
      </c>
      <c r="L1530" s="50"/>
    </row>
    <row r="1531" spans="1:12" x14ac:dyDescent="0.25">
      <c r="A1531" s="50" t="s">
        <v>1110</v>
      </c>
      <c r="B1531" s="50" t="s">
        <v>2956</v>
      </c>
      <c r="C1531" s="50" t="s">
        <v>2946</v>
      </c>
      <c r="D1531" s="50" t="s">
        <v>37</v>
      </c>
      <c r="E1531" s="51">
        <v>45625</v>
      </c>
      <c r="F1531" s="50" t="s">
        <v>72</v>
      </c>
      <c r="G1531" s="50" t="s">
        <v>123</v>
      </c>
      <c r="H1531" s="50" t="s">
        <v>124</v>
      </c>
      <c r="I1531" s="50" t="s">
        <v>141</v>
      </c>
      <c r="J1531" s="50" t="s">
        <v>1216</v>
      </c>
      <c r="K1531" s="53">
        <v>8496.6200000000008</v>
      </c>
      <c r="L1531" s="50"/>
    </row>
    <row r="1532" spans="1:12" x14ac:dyDescent="0.25">
      <c r="A1532" s="50" t="s">
        <v>1110</v>
      </c>
      <c r="B1532" s="50" t="s">
        <v>2957</v>
      </c>
      <c r="C1532" s="50" t="s">
        <v>2946</v>
      </c>
      <c r="D1532" s="50" t="s">
        <v>37</v>
      </c>
      <c r="E1532" s="51">
        <v>45625</v>
      </c>
      <c r="F1532" s="50" t="s">
        <v>72</v>
      </c>
      <c r="G1532" s="50" t="s">
        <v>123</v>
      </c>
      <c r="H1532" s="50" t="s">
        <v>124</v>
      </c>
      <c r="I1532" s="50" t="s">
        <v>141</v>
      </c>
      <c r="J1532" s="50" t="s">
        <v>1216</v>
      </c>
      <c r="K1532" s="53">
        <v>8496.6200000000008</v>
      </c>
      <c r="L1532" s="50"/>
    </row>
    <row r="1533" spans="1:12" x14ac:dyDescent="0.25">
      <c r="A1533" s="50" t="s">
        <v>1110</v>
      </c>
      <c r="B1533" s="50" t="s">
        <v>2958</v>
      </c>
      <c r="C1533" s="50" t="s">
        <v>2946</v>
      </c>
      <c r="D1533" s="50" t="s">
        <v>37</v>
      </c>
      <c r="E1533" s="51">
        <v>45625</v>
      </c>
      <c r="F1533" s="50" t="s">
        <v>72</v>
      </c>
      <c r="G1533" s="50" t="s">
        <v>123</v>
      </c>
      <c r="H1533" s="50" t="s">
        <v>124</v>
      </c>
      <c r="I1533" s="50" t="s">
        <v>141</v>
      </c>
      <c r="J1533" s="50" t="s">
        <v>1216</v>
      </c>
      <c r="K1533" s="53">
        <v>8496.6200000000008</v>
      </c>
      <c r="L1533" s="50"/>
    </row>
    <row r="1534" spans="1:12" x14ac:dyDescent="0.25">
      <c r="A1534" s="50" t="s">
        <v>1110</v>
      </c>
      <c r="B1534" s="50" t="s">
        <v>2959</v>
      </c>
      <c r="C1534" s="50" t="s">
        <v>2946</v>
      </c>
      <c r="D1534" s="50" t="s">
        <v>37</v>
      </c>
      <c r="E1534" s="51">
        <v>45625</v>
      </c>
      <c r="F1534" s="50" t="s">
        <v>72</v>
      </c>
      <c r="G1534" s="50" t="s">
        <v>123</v>
      </c>
      <c r="H1534" s="50" t="s">
        <v>124</v>
      </c>
      <c r="I1534" s="50" t="s">
        <v>141</v>
      </c>
      <c r="J1534" s="50" t="s">
        <v>1216</v>
      </c>
      <c r="K1534" s="53">
        <v>8496.6200000000008</v>
      </c>
      <c r="L1534" s="50"/>
    </row>
    <row r="1535" spans="1:12" x14ac:dyDescent="0.25">
      <c r="A1535" s="50" t="s">
        <v>1110</v>
      </c>
      <c r="B1535" s="50" t="s">
        <v>2960</v>
      </c>
      <c r="C1535" s="50" t="s">
        <v>2946</v>
      </c>
      <c r="D1535" s="50" t="s">
        <v>37</v>
      </c>
      <c r="E1535" s="51">
        <v>45625</v>
      </c>
      <c r="F1535" s="50" t="s">
        <v>72</v>
      </c>
      <c r="G1535" s="50" t="s">
        <v>123</v>
      </c>
      <c r="H1535" s="50" t="s">
        <v>124</v>
      </c>
      <c r="I1535" s="50" t="s">
        <v>141</v>
      </c>
      <c r="J1535" s="50" t="s">
        <v>1216</v>
      </c>
      <c r="K1535" s="53">
        <v>8496.6200000000008</v>
      </c>
      <c r="L1535" s="50"/>
    </row>
    <row r="1536" spans="1:12" x14ac:dyDescent="0.25">
      <c r="A1536" s="50" t="s">
        <v>1110</v>
      </c>
      <c r="B1536" s="50" t="s">
        <v>2961</v>
      </c>
      <c r="C1536" s="50" t="s">
        <v>2946</v>
      </c>
      <c r="D1536" s="50" t="s">
        <v>37</v>
      </c>
      <c r="E1536" s="51">
        <v>45625</v>
      </c>
      <c r="F1536" s="50" t="s">
        <v>72</v>
      </c>
      <c r="G1536" s="50" t="s">
        <v>123</v>
      </c>
      <c r="H1536" s="50" t="s">
        <v>124</v>
      </c>
      <c r="I1536" s="50" t="s">
        <v>141</v>
      </c>
      <c r="J1536" s="50" t="s">
        <v>1216</v>
      </c>
      <c r="K1536" s="53">
        <v>8496.6200000000008</v>
      </c>
      <c r="L1536" s="50"/>
    </row>
    <row r="1537" spans="1:12" x14ac:dyDescent="0.25">
      <c r="A1537" s="50" t="s">
        <v>1110</v>
      </c>
      <c r="B1537" s="50" t="s">
        <v>2962</v>
      </c>
      <c r="C1537" s="50" t="s">
        <v>2963</v>
      </c>
      <c r="D1537" s="50" t="s">
        <v>37</v>
      </c>
      <c r="E1537" s="51">
        <v>45625</v>
      </c>
      <c r="F1537" s="50" t="s">
        <v>72</v>
      </c>
      <c r="G1537" s="50" t="s">
        <v>123</v>
      </c>
      <c r="H1537" s="50" t="s">
        <v>124</v>
      </c>
      <c r="I1537" s="50" t="s">
        <v>141</v>
      </c>
      <c r="J1537" s="50" t="s">
        <v>1216</v>
      </c>
      <c r="K1537" s="53">
        <v>9695.73</v>
      </c>
      <c r="L1537" s="50"/>
    </row>
    <row r="1538" spans="1:12" x14ac:dyDescent="0.25">
      <c r="A1538" s="50" t="s">
        <v>1110</v>
      </c>
      <c r="B1538" s="50" t="s">
        <v>2964</v>
      </c>
      <c r="C1538" s="50" t="s">
        <v>2963</v>
      </c>
      <c r="D1538" s="50" t="s">
        <v>37</v>
      </c>
      <c r="E1538" s="51">
        <v>45625</v>
      </c>
      <c r="F1538" s="50" t="s">
        <v>72</v>
      </c>
      <c r="G1538" s="50" t="s">
        <v>123</v>
      </c>
      <c r="H1538" s="50" t="s">
        <v>124</v>
      </c>
      <c r="I1538" s="50" t="s">
        <v>141</v>
      </c>
      <c r="J1538" s="50" t="s">
        <v>1216</v>
      </c>
      <c r="K1538" s="53">
        <v>9695.73</v>
      </c>
      <c r="L1538" s="50"/>
    </row>
    <row r="1539" spans="1:12" x14ac:dyDescent="0.25">
      <c r="A1539" s="50" t="s">
        <v>1110</v>
      </c>
      <c r="B1539" s="50" t="s">
        <v>2965</v>
      </c>
      <c r="C1539" s="50" t="s">
        <v>2963</v>
      </c>
      <c r="D1539" s="50" t="s">
        <v>37</v>
      </c>
      <c r="E1539" s="51">
        <v>45625</v>
      </c>
      <c r="F1539" s="50" t="s">
        <v>72</v>
      </c>
      <c r="G1539" s="50" t="s">
        <v>123</v>
      </c>
      <c r="H1539" s="50" t="s">
        <v>124</v>
      </c>
      <c r="I1539" s="50" t="s">
        <v>141</v>
      </c>
      <c r="J1539" s="50" t="s">
        <v>1216</v>
      </c>
      <c r="K1539" s="53">
        <v>9695.73</v>
      </c>
      <c r="L1539" s="50"/>
    </row>
    <row r="1540" spans="1:12" x14ac:dyDescent="0.25">
      <c r="A1540" s="50" t="s">
        <v>1110</v>
      </c>
      <c r="B1540" s="50" t="s">
        <v>2966</v>
      </c>
      <c r="C1540" s="50" t="s">
        <v>2963</v>
      </c>
      <c r="D1540" s="50" t="s">
        <v>37</v>
      </c>
      <c r="E1540" s="51">
        <v>45625</v>
      </c>
      <c r="F1540" s="50" t="s">
        <v>72</v>
      </c>
      <c r="G1540" s="50" t="s">
        <v>123</v>
      </c>
      <c r="H1540" s="50" t="s">
        <v>124</v>
      </c>
      <c r="I1540" s="50" t="s">
        <v>141</v>
      </c>
      <c r="J1540" s="50" t="s">
        <v>1216</v>
      </c>
      <c r="K1540" s="53">
        <v>9695.73</v>
      </c>
      <c r="L1540" s="50"/>
    </row>
    <row r="1541" spans="1:12" x14ac:dyDescent="0.25">
      <c r="A1541" s="50" t="s">
        <v>1110</v>
      </c>
      <c r="B1541" s="50" t="s">
        <v>2967</v>
      </c>
      <c r="C1541" s="50" t="s">
        <v>2963</v>
      </c>
      <c r="D1541" s="50" t="s">
        <v>37</v>
      </c>
      <c r="E1541" s="51">
        <v>45625</v>
      </c>
      <c r="F1541" s="50" t="s">
        <v>72</v>
      </c>
      <c r="G1541" s="50" t="s">
        <v>123</v>
      </c>
      <c r="H1541" s="50" t="s">
        <v>124</v>
      </c>
      <c r="I1541" s="50" t="s">
        <v>141</v>
      </c>
      <c r="J1541" s="50" t="s">
        <v>1216</v>
      </c>
      <c r="K1541" s="53">
        <v>9695.73</v>
      </c>
      <c r="L1541" s="50"/>
    </row>
    <row r="1542" spans="1:12" x14ac:dyDescent="0.25">
      <c r="A1542" s="50" t="s">
        <v>1110</v>
      </c>
      <c r="B1542" s="50" t="s">
        <v>2968</v>
      </c>
      <c r="C1542" s="50" t="s">
        <v>2963</v>
      </c>
      <c r="D1542" s="50" t="s">
        <v>37</v>
      </c>
      <c r="E1542" s="51">
        <v>45625</v>
      </c>
      <c r="F1542" s="50" t="s">
        <v>72</v>
      </c>
      <c r="G1542" s="50" t="s">
        <v>123</v>
      </c>
      <c r="H1542" s="50" t="s">
        <v>124</v>
      </c>
      <c r="I1542" s="50" t="s">
        <v>141</v>
      </c>
      <c r="J1542" s="50" t="s">
        <v>1216</v>
      </c>
      <c r="K1542" s="53">
        <v>9695.73</v>
      </c>
      <c r="L1542" s="50"/>
    </row>
    <row r="1543" spans="1:12" x14ac:dyDescent="0.25">
      <c r="A1543" s="50" t="s">
        <v>1110</v>
      </c>
      <c r="B1543" s="50" t="s">
        <v>2969</v>
      </c>
      <c r="C1543" s="50" t="s">
        <v>2970</v>
      </c>
      <c r="D1543" s="50" t="s">
        <v>37</v>
      </c>
      <c r="E1543" s="51">
        <v>45625</v>
      </c>
      <c r="F1543" s="50" t="s">
        <v>72</v>
      </c>
      <c r="G1543" s="50" t="s">
        <v>123</v>
      </c>
      <c r="H1543" s="50" t="s">
        <v>124</v>
      </c>
      <c r="I1543" s="50" t="s">
        <v>141</v>
      </c>
      <c r="J1543" s="50" t="s">
        <v>1216</v>
      </c>
      <c r="K1543" s="53">
        <v>8439.75</v>
      </c>
      <c r="L1543" s="50"/>
    </row>
    <row r="1544" spans="1:12" x14ac:dyDescent="0.25">
      <c r="A1544" s="50" t="s">
        <v>1110</v>
      </c>
      <c r="B1544" s="50" t="s">
        <v>2971</v>
      </c>
      <c r="C1544" s="50" t="s">
        <v>2970</v>
      </c>
      <c r="D1544" s="50" t="s">
        <v>37</v>
      </c>
      <c r="E1544" s="51">
        <v>45625</v>
      </c>
      <c r="F1544" s="50" t="s">
        <v>72</v>
      </c>
      <c r="G1544" s="50" t="s">
        <v>123</v>
      </c>
      <c r="H1544" s="50" t="s">
        <v>124</v>
      </c>
      <c r="I1544" s="50" t="s">
        <v>141</v>
      </c>
      <c r="J1544" s="50" t="s">
        <v>1216</v>
      </c>
      <c r="K1544" s="53">
        <v>8439.75</v>
      </c>
      <c r="L1544" s="50"/>
    </row>
    <row r="1545" spans="1:12" x14ac:dyDescent="0.25">
      <c r="A1545" s="50" t="s">
        <v>1110</v>
      </c>
      <c r="B1545" s="50" t="s">
        <v>2972</v>
      </c>
      <c r="C1545" s="50" t="s">
        <v>2970</v>
      </c>
      <c r="D1545" s="50" t="s">
        <v>37</v>
      </c>
      <c r="E1545" s="51">
        <v>45625</v>
      </c>
      <c r="F1545" s="50" t="s">
        <v>72</v>
      </c>
      <c r="G1545" s="50" t="s">
        <v>123</v>
      </c>
      <c r="H1545" s="50" t="s">
        <v>124</v>
      </c>
      <c r="I1545" s="50" t="s">
        <v>141</v>
      </c>
      <c r="J1545" s="50" t="s">
        <v>1216</v>
      </c>
      <c r="K1545" s="53">
        <v>8439.75</v>
      </c>
      <c r="L1545" s="50"/>
    </row>
    <row r="1546" spans="1:12" x14ac:dyDescent="0.25">
      <c r="A1546" s="50" t="s">
        <v>1110</v>
      </c>
      <c r="B1546" s="50" t="s">
        <v>2973</v>
      </c>
      <c r="C1546" s="50" t="s">
        <v>2970</v>
      </c>
      <c r="D1546" s="50" t="s">
        <v>37</v>
      </c>
      <c r="E1546" s="51">
        <v>45625</v>
      </c>
      <c r="F1546" s="50" t="s">
        <v>72</v>
      </c>
      <c r="G1546" s="50" t="s">
        <v>123</v>
      </c>
      <c r="H1546" s="50" t="s">
        <v>124</v>
      </c>
      <c r="I1546" s="50" t="s">
        <v>141</v>
      </c>
      <c r="J1546" s="50" t="s">
        <v>1216</v>
      </c>
      <c r="K1546" s="53">
        <v>8439.75</v>
      </c>
      <c r="L1546" s="50"/>
    </row>
    <row r="1547" spans="1:12" x14ac:dyDescent="0.25">
      <c r="A1547" s="50" t="s">
        <v>1110</v>
      </c>
      <c r="B1547" s="50" t="s">
        <v>2974</v>
      </c>
      <c r="C1547" s="50" t="s">
        <v>2975</v>
      </c>
      <c r="D1547" s="50" t="s">
        <v>37</v>
      </c>
      <c r="E1547" s="51">
        <v>45625</v>
      </c>
      <c r="F1547" s="50" t="s">
        <v>72</v>
      </c>
      <c r="G1547" s="50" t="s">
        <v>123</v>
      </c>
      <c r="H1547" s="50" t="s">
        <v>124</v>
      </c>
      <c r="I1547" s="50" t="s">
        <v>141</v>
      </c>
      <c r="J1547" s="50" t="s">
        <v>1216</v>
      </c>
      <c r="K1547" s="53">
        <v>8439.75</v>
      </c>
      <c r="L1547" s="50"/>
    </row>
    <row r="1548" spans="1:12" x14ac:dyDescent="0.25">
      <c r="A1548" s="50" t="s">
        <v>1110</v>
      </c>
      <c r="B1548" s="50" t="s">
        <v>2976</v>
      </c>
      <c r="C1548" s="50" t="s">
        <v>2975</v>
      </c>
      <c r="D1548" s="50" t="s">
        <v>37</v>
      </c>
      <c r="E1548" s="51">
        <v>45625</v>
      </c>
      <c r="F1548" s="50" t="s">
        <v>72</v>
      </c>
      <c r="G1548" s="50" t="s">
        <v>123</v>
      </c>
      <c r="H1548" s="50" t="s">
        <v>124</v>
      </c>
      <c r="I1548" s="50" t="s">
        <v>141</v>
      </c>
      <c r="J1548" s="50" t="s">
        <v>1216</v>
      </c>
      <c r="K1548" s="53">
        <v>8439.75</v>
      </c>
      <c r="L1548" s="50"/>
    </row>
    <row r="1549" spans="1:12" x14ac:dyDescent="0.25">
      <c r="A1549" s="50" t="s">
        <v>1110</v>
      </c>
      <c r="B1549" s="50" t="s">
        <v>2977</v>
      </c>
      <c r="C1549" s="50" t="s">
        <v>2975</v>
      </c>
      <c r="D1549" s="50" t="s">
        <v>37</v>
      </c>
      <c r="E1549" s="51">
        <v>45625</v>
      </c>
      <c r="F1549" s="50" t="s">
        <v>72</v>
      </c>
      <c r="G1549" s="50" t="s">
        <v>123</v>
      </c>
      <c r="H1549" s="50" t="s">
        <v>124</v>
      </c>
      <c r="I1549" s="50" t="s">
        <v>141</v>
      </c>
      <c r="J1549" s="50" t="s">
        <v>1216</v>
      </c>
      <c r="K1549" s="53">
        <v>8439.75</v>
      </c>
      <c r="L1549" s="50"/>
    </row>
    <row r="1550" spans="1:12" x14ac:dyDescent="0.25">
      <c r="A1550" s="50" t="s">
        <v>1110</v>
      </c>
      <c r="B1550" s="50" t="s">
        <v>2978</v>
      </c>
      <c r="C1550" s="50" t="s">
        <v>2975</v>
      </c>
      <c r="D1550" s="50" t="s">
        <v>37</v>
      </c>
      <c r="E1550" s="51">
        <v>45625</v>
      </c>
      <c r="F1550" s="50" t="s">
        <v>72</v>
      </c>
      <c r="G1550" s="50" t="s">
        <v>123</v>
      </c>
      <c r="H1550" s="50" t="s">
        <v>124</v>
      </c>
      <c r="I1550" s="50" t="s">
        <v>141</v>
      </c>
      <c r="J1550" s="50" t="s">
        <v>1216</v>
      </c>
      <c r="K1550" s="53">
        <v>8439.75</v>
      </c>
      <c r="L1550" s="50"/>
    </row>
    <row r="1551" spans="1:12" x14ac:dyDescent="0.25">
      <c r="A1551" s="50" t="s">
        <v>1110</v>
      </c>
      <c r="B1551" s="50" t="s">
        <v>2979</v>
      </c>
      <c r="C1551" s="50" t="s">
        <v>2975</v>
      </c>
      <c r="D1551" s="50" t="s">
        <v>37</v>
      </c>
      <c r="E1551" s="51">
        <v>45625</v>
      </c>
      <c r="F1551" s="50" t="s">
        <v>72</v>
      </c>
      <c r="G1551" s="50" t="s">
        <v>123</v>
      </c>
      <c r="H1551" s="50" t="s">
        <v>124</v>
      </c>
      <c r="I1551" s="50" t="s">
        <v>141</v>
      </c>
      <c r="J1551" s="50" t="s">
        <v>1216</v>
      </c>
      <c r="K1551" s="53">
        <v>8439.75</v>
      </c>
      <c r="L1551" s="50"/>
    </row>
    <row r="1552" spans="1:12" x14ac:dyDescent="0.25">
      <c r="A1552" s="50" t="s">
        <v>1110</v>
      </c>
      <c r="B1552" s="50" t="s">
        <v>2980</v>
      </c>
      <c r="C1552" s="50" t="s">
        <v>2975</v>
      </c>
      <c r="D1552" s="50" t="s">
        <v>37</v>
      </c>
      <c r="E1552" s="51">
        <v>45625</v>
      </c>
      <c r="F1552" s="50" t="s">
        <v>72</v>
      </c>
      <c r="G1552" s="50" t="s">
        <v>123</v>
      </c>
      <c r="H1552" s="50" t="s">
        <v>124</v>
      </c>
      <c r="I1552" s="50" t="s">
        <v>141</v>
      </c>
      <c r="J1552" s="50" t="s">
        <v>1216</v>
      </c>
      <c r="K1552" s="53">
        <v>8439.75</v>
      </c>
      <c r="L1552" s="50"/>
    </row>
    <row r="1553" spans="1:12" x14ac:dyDescent="0.25">
      <c r="A1553" s="50" t="s">
        <v>1110</v>
      </c>
      <c r="B1553" s="50" t="s">
        <v>2981</v>
      </c>
      <c r="C1553" s="50" t="s">
        <v>2982</v>
      </c>
      <c r="D1553" s="50" t="s">
        <v>37</v>
      </c>
      <c r="E1553" s="51">
        <v>45625</v>
      </c>
      <c r="F1553" s="50" t="s">
        <v>72</v>
      </c>
      <c r="G1553" s="50" t="s">
        <v>123</v>
      </c>
      <c r="H1553" s="50" t="s">
        <v>124</v>
      </c>
      <c r="I1553" s="50" t="s">
        <v>141</v>
      </c>
      <c r="J1553" s="50" t="s">
        <v>1216</v>
      </c>
      <c r="K1553" s="53">
        <v>6538.84</v>
      </c>
      <c r="L1553" s="50"/>
    </row>
    <row r="1554" spans="1:12" x14ac:dyDescent="0.25">
      <c r="A1554" s="50" t="s">
        <v>1110</v>
      </c>
      <c r="B1554" s="50" t="s">
        <v>2983</v>
      </c>
      <c r="C1554" s="50" t="s">
        <v>2982</v>
      </c>
      <c r="D1554" s="50" t="s">
        <v>37</v>
      </c>
      <c r="E1554" s="51">
        <v>45625</v>
      </c>
      <c r="F1554" s="50" t="s">
        <v>72</v>
      </c>
      <c r="G1554" s="50" t="s">
        <v>123</v>
      </c>
      <c r="H1554" s="50" t="s">
        <v>124</v>
      </c>
      <c r="I1554" s="50" t="s">
        <v>141</v>
      </c>
      <c r="J1554" s="50" t="s">
        <v>1216</v>
      </c>
      <c r="K1554" s="53">
        <v>6538.84</v>
      </c>
      <c r="L1554" s="50"/>
    </row>
    <row r="1555" spans="1:12" x14ac:dyDescent="0.25">
      <c r="A1555" s="50" t="s">
        <v>1110</v>
      </c>
      <c r="B1555" s="50" t="s">
        <v>2984</v>
      </c>
      <c r="C1555" s="50" t="s">
        <v>2982</v>
      </c>
      <c r="D1555" s="50" t="s">
        <v>37</v>
      </c>
      <c r="E1555" s="51">
        <v>45625</v>
      </c>
      <c r="F1555" s="50" t="s">
        <v>72</v>
      </c>
      <c r="G1555" s="50" t="s">
        <v>123</v>
      </c>
      <c r="H1555" s="50" t="s">
        <v>124</v>
      </c>
      <c r="I1555" s="50" t="s">
        <v>141</v>
      </c>
      <c r="J1555" s="50" t="s">
        <v>1216</v>
      </c>
      <c r="K1555" s="53">
        <v>6538.84</v>
      </c>
      <c r="L1555" s="50"/>
    </row>
    <row r="1556" spans="1:12" x14ac:dyDescent="0.25">
      <c r="A1556" s="50" t="s">
        <v>1110</v>
      </c>
      <c r="B1556" s="50" t="s">
        <v>2985</v>
      </c>
      <c r="C1556" s="50" t="s">
        <v>2982</v>
      </c>
      <c r="D1556" s="50" t="s">
        <v>37</v>
      </c>
      <c r="E1556" s="51">
        <v>45625</v>
      </c>
      <c r="F1556" s="50" t="s">
        <v>72</v>
      </c>
      <c r="G1556" s="50" t="s">
        <v>123</v>
      </c>
      <c r="H1556" s="50" t="s">
        <v>124</v>
      </c>
      <c r="I1556" s="50" t="s">
        <v>141</v>
      </c>
      <c r="J1556" s="50" t="s">
        <v>1216</v>
      </c>
      <c r="K1556" s="53">
        <v>6538.84</v>
      </c>
      <c r="L1556" s="50"/>
    </row>
    <row r="1557" spans="1:12" x14ac:dyDescent="0.25">
      <c r="A1557" s="50" t="s">
        <v>1110</v>
      </c>
      <c r="B1557" s="50" t="s">
        <v>2986</v>
      </c>
      <c r="C1557" s="50" t="s">
        <v>2987</v>
      </c>
      <c r="D1557" s="50" t="s">
        <v>37</v>
      </c>
      <c r="E1557" s="51">
        <v>45625</v>
      </c>
      <c r="F1557" s="50" t="s">
        <v>72</v>
      </c>
      <c r="G1557" s="50" t="s">
        <v>123</v>
      </c>
      <c r="H1557" s="50" t="s">
        <v>124</v>
      </c>
      <c r="I1557" s="50" t="s">
        <v>141</v>
      </c>
      <c r="J1557" s="50" t="s">
        <v>1216</v>
      </c>
      <c r="K1557" s="53">
        <v>10869.43</v>
      </c>
      <c r="L1557" s="50"/>
    </row>
    <row r="1558" spans="1:12" x14ac:dyDescent="0.25">
      <c r="A1558" s="50" t="s">
        <v>1110</v>
      </c>
      <c r="B1558" s="50" t="s">
        <v>2988</v>
      </c>
      <c r="C1558" s="50" t="s">
        <v>2987</v>
      </c>
      <c r="D1558" s="50" t="s">
        <v>37</v>
      </c>
      <c r="E1558" s="51">
        <v>45625</v>
      </c>
      <c r="F1558" s="50" t="s">
        <v>72</v>
      </c>
      <c r="G1558" s="50" t="s">
        <v>123</v>
      </c>
      <c r="H1558" s="50" t="s">
        <v>124</v>
      </c>
      <c r="I1558" s="50" t="s">
        <v>141</v>
      </c>
      <c r="J1558" s="50" t="s">
        <v>1216</v>
      </c>
      <c r="K1558" s="53">
        <v>10869.43</v>
      </c>
      <c r="L1558" s="50"/>
    </row>
    <row r="1559" spans="1:12" x14ac:dyDescent="0.25">
      <c r="A1559" s="50" t="s">
        <v>1110</v>
      </c>
      <c r="B1559" s="50" t="s">
        <v>2989</v>
      </c>
      <c r="C1559" s="50" t="s">
        <v>2987</v>
      </c>
      <c r="D1559" s="50" t="s">
        <v>37</v>
      </c>
      <c r="E1559" s="51">
        <v>45625</v>
      </c>
      <c r="F1559" s="50" t="s">
        <v>72</v>
      </c>
      <c r="G1559" s="50" t="s">
        <v>123</v>
      </c>
      <c r="H1559" s="50" t="s">
        <v>124</v>
      </c>
      <c r="I1559" s="50" t="s">
        <v>141</v>
      </c>
      <c r="J1559" s="50" t="s">
        <v>1216</v>
      </c>
      <c r="K1559" s="53">
        <v>10869.43</v>
      </c>
      <c r="L1559" s="50"/>
    </row>
    <row r="1560" spans="1:12" x14ac:dyDescent="0.25">
      <c r="A1560" s="50" t="s">
        <v>1110</v>
      </c>
      <c r="B1560" s="50" t="s">
        <v>2990</v>
      </c>
      <c r="C1560" s="50" t="s">
        <v>2987</v>
      </c>
      <c r="D1560" s="50" t="s">
        <v>37</v>
      </c>
      <c r="E1560" s="51">
        <v>45625</v>
      </c>
      <c r="F1560" s="50" t="s">
        <v>72</v>
      </c>
      <c r="G1560" s="50" t="s">
        <v>123</v>
      </c>
      <c r="H1560" s="50" t="s">
        <v>124</v>
      </c>
      <c r="I1560" s="50" t="s">
        <v>141</v>
      </c>
      <c r="J1560" s="50" t="s">
        <v>1216</v>
      </c>
      <c r="K1560" s="53">
        <v>10869.43</v>
      </c>
      <c r="L1560" s="50"/>
    </row>
    <row r="1561" spans="1:12" x14ac:dyDescent="0.25">
      <c r="A1561" s="50" t="s">
        <v>1110</v>
      </c>
      <c r="B1561" s="50" t="s">
        <v>2991</v>
      </c>
      <c r="C1561" s="50" t="s">
        <v>2987</v>
      </c>
      <c r="D1561" s="50" t="s">
        <v>37</v>
      </c>
      <c r="E1561" s="51">
        <v>45625</v>
      </c>
      <c r="F1561" s="50" t="s">
        <v>72</v>
      </c>
      <c r="G1561" s="50" t="s">
        <v>123</v>
      </c>
      <c r="H1561" s="50" t="s">
        <v>124</v>
      </c>
      <c r="I1561" s="50" t="s">
        <v>141</v>
      </c>
      <c r="J1561" s="50" t="s">
        <v>1216</v>
      </c>
      <c r="K1561" s="53">
        <v>10869.43</v>
      </c>
      <c r="L1561" s="50"/>
    </row>
    <row r="1562" spans="1:12" x14ac:dyDescent="0.25">
      <c r="A1562" s="50" t="s">
        <v>1110</v>
      </c>
      <c r="B1562" s="50" t="s">
        <v>2992</v>
      </c>
      <c r="C1562" s="50" t="s">
        <v>2987</v>
      </c>
      <c r="D1562" s="50" t="s">
        <v>37</v>
      </c>
      <c r="E1562" s="51">
        <v>45625</v>
      </c>
      <c r="F1562" s="50" t="s">
        <v>72</v>
      </c>
      <c r="G1562" s="50" t="s">
        <v>123</v>
      </c>
      <c r="H1562" s="50" t="s">
        <v>124</v>
      </c>
      <c r="I1562" s="50" t="s">
        <v>141</v>
      </c>
      <c r="J1562" s="50" t="s">
        <v>1216</v>
      </c>
      <c r="K1562" s="53">
        <v>10869.43</v>
      </c>
      <c r="L1562" s="50"/>
    </row>
    <row r="1563" spans="1:12" x14ac:dyDescent="0.25">
      <c r="A1563" s="50" t="s">
        <v>1110</v>
      </c>
      <c r="B1563" s="50" t="s">
        <v>2993</v>
      </c>
      <c r="C1563" s="50" t="s">
        <v>2987</v>
      </c>
      <c r="D1563" s="50" t="s">
        <v>37</v>
      </c>
      <c r="E1563" s="51">
        <v>45625</v>
      </c>
      <c r="F1563" s="50" t="s">
        <v>72</v>
      </c>
      <c r="G1563" s="50" t="s">
        <v>123</v>
      </c>
      <c r="H1563" s="50" t="s">
        <v>124</v>
      </c>
      <c r="I1563" s="50" t="s">
        <v>141</v>
      </c>
      <c r="J1563" s="50" t="s">
        <v>1216</v>
      </c>
      <c r="K1563" s="53">
        <v>10869.43</v>
      </c>
      <c r="L1563" s="50"/>
    </row>
    <row r="1564" spans="1:12" x14ac:dyDescent="0.25">
      <c r="A1564" s="50" t="s">
        <v>1110</v>
      </c>
      <c r="B1564" s="50" t="s">
        <v>2994</v>
      </c>
      <c r="C1564" s="50" t="s">
        <v>2995</v>
      </c>
      <c r="D1564" s="50" t="s">
        <v>37</v>
      </c>
      <c r="E1564" s="51">
        <v>45625</v>
      </c>
      <c r="F1564" s="50" t="s">
        <v>72</v>
      </c>
      <c r="G1564" s="50" t="s">
        <v>123</v>
      </c>
      <c r="H1564" s="50" t="s">
        <v>124</v>
      </c>
      <c r="I1564" s="50" t="s">
        <v>141</v>
      </c>
      <c r="J1564" s="50" t="s">
        <v>1216</v>
      </c>
      <c r="K1564" s="53">
        <v>9313.3700000000008</v>
      </c>
      <c r="L1564" s="50"/>
    </row>
    <row r="1565" spans="1:12" x14ac:dyDescent="0.25">
      <c r="A1565" s="50" t="s">
        <v>1110</v>
      </c>
      <c r="B1565" s="50" t="s">
        <v>2996</v>
      </c>
      <c r="C1565" s="50" t="s">
        <v>2997</v>
      </c>
      <c r="D1565" s="50" t="s">
        <v>37</v>
      </c>
      <c r="E1565" s="51">
        <v>45625</v>
      </c>
      <c r="F1565" s="50" t="s">
        <v>72</v>
      </c>
      <c r="G1565" s="50" t="s">
        <v>123</v>
      </c>
      <c r="H1565" s="50" t="s">
        <v>124</v>
      </c>
      <c r="I1565" s="50" t="s">
        <v>141</v>
      </c>
      <c r="J1565" s="50" t="s">
        <v>1216</v>
      </c>
      <c r="K1565" s="53">
        <v>4025.67</v>
      </c>
      <c r="L1565" s="50"/>
    </row>
    <row r="1566" spans="1:12" x14ac:dyDescent="0.25">
      <c r="A1566" s="50" t="s">
        <v>1110</v>
      </c>
      <c r="B1566" s="50" t="s">
        <v>2998</v>
      </c>
      <c r="C1566" s="50" t="s">
        <v>2999</v>
      </c>
      <c r="D1566" s="50" t="s">
        <v>37</v>
      </c>
      <c r="E1566" s="51">
        <v>45625</v>
      </c>
      <c r="F1566" s="50" t="s">
        <v>72</v>
      </c>
      <c r="G1566" s="50" t="s">
        <v>123</v>
      </c>
      <c r="H1566" s="50" t="s">
        <v>124</v>
      </c>
      <c r="I1566" s="50" t="s">
        <v>141</v>
      </c>
      <c r="J1566" s="50" t="s">
        <v>1216</v>
      </c>
      <c r="K1566" s="53">
        <v>3700.48</v>
      </c>
      <c r="L1566" s="50"/>
    </row>
    <row r="1567" spans="1:12" x14ac:dyDescent="0.25">
      <c r="A1567" s="50" t="s">
        <v>1110</v>
      </c>
      <c r="B1567" s="50" t="s">
        <v>3000</v>
      </c>
      <c r="C1567" s="50" t="s">
        <v>2999</v>
      </c>
      <c r="D1567" s="50" t="s">
        <v>37</v>
      </c>
      <c r="E1567" s="51">
        <v>45625</v>
      </c>
      <c r="F1567" s="50" t="s">
        <v>72</v>
      </c>
      <c r="G1567" s="50" t="s">
        <v>123</v>
      </c>
      <c r="H1567" s="50" t="s">
        <v>124</v>
      </c>
      <c r="I1567" s="50" t="s">
        <v>141</v>
      </c>
      <c r="J1567" s="50" t="s">
        <v>1216</v>
      </c>
      <c r="K1567" s="53">
        <v>3700.48</v>
      </c>
      <c r="L1567" s="50"/>
    </row>
    <row r="1568" spans="1:12" x14ac:dyDescent="0.25">
      <c r="A1568" s="50" t="s">
        <v>1110</v>
      </c>
      <c r="B1568" s="50" t="s">
        <v>3001</v>
      </c>
      <c r="C1568" s="50" t="s">
        <v>2999</v>
      </c>
      <c r="D1568" s="50" t="s">
        <v>37</v>
      </c>
      <c r="E1568" s="51">
        <v>45625</v>
      </c>
      <c r="F1568" s="50" t="s">
        <v>72</v>
      </c>
      <c r="G1568" s="50" t="s">
        <v>123</v>
      </c>
      <c r="H1568" s="50" t="s">
        <v>124</v>
      </c>
      <c r="I1568" s="50" t="s">
        <v>141</v>
      </c>
      <c r="J1568" s="50" t="s">
        <v>1216</v>
      </c>
      <c r="K1568" s="53">
        <v>3700.48</v>
      </c>
      <c r="L1568" s="50"/>
    </row>
    <row r="1569" spans="1:12" x14ac:dyDescent="0.25">
      <c r="A1569" s="50" t="s">
        <v>1110</v>
      </c>
      <c r="B1569" s="50" t="s">
        <v>3002</v>
      </c>
      <c r="C1569" s="50" t="s">
        <v>2999</v>
      </c>
      <c r="D1569" s="50" t="s">
        <v>37</v>
      </c>
      <c r="E1569" s="51">
        <v>45625</v>
      </c>
      <c r="F1569" s="50" t="s">
        <v>72</v>
      </c>
      <c r="G1569" s="50" t="s">
        <v>123</v>
      </c>
      <c r="H1569" s="50" t="s">
        <v>124</v>
      </c>
      <c r="I1569" s="50" t="s">
        <v>141</v>
      </c>
      <c r="J1569" s="50" t="s">
        <v>1216</v>
      </c>
      <c r="K1569" s="53">
        <v>3700.48</v>
      </c>
      <c r="L1569" s="50"/>
    </row>
    <row r="1570" spans="1:12" x14ac:dyDescent="0.25">
      <c r="A1570" s="50" t="s">
        <v>1110</v>
      </c>
      <c r="B1570" s="50" t="s">
        <v>3003</v>
      </c>
      <c r="C1570" s="50" t="s">
        <v>3004</v>
      </c>
      <c r="D1570" s="50" t="s">
        <v>37</v>
      </c>
      <c r="E1570" s="51">
        <v>45625</v>
      </c>
      <c r="F1570" s="50" t="s">
        <v>72</v>
      </c>
      <c r="G1570" s="50" t="s">
        <v>123</v>
      </c>
      <c r="H1570" s="50" t="s">
        <v>124</v>
      </c>
      <c r="I1570" s="50" t="s">
        <v>141</v>
      </c>
      <c r="J1570" s="50" t="s">
        <v>1216</v>
      </c>
      <c r="K1570" s="53">
        <v>9869.9699999999993</v>
      </c>
      <c r="L1570" s="50"/>
    </row>
    <row r="1571" spans="1:12" x14ac:dyDescent="0.25">
      <c r="A1571" s="50" t="s">
        <v>1110</v>
      </c>
      <c r="B1571" s="50" t="s">
        <v>3005</v>
      </c>
      <c r="C1571" s="50" t="s">
        <v>1314</v>
      </c>
      <c r="D1571" s="50" t="s">
        <v>37</v>
      </c>
      <c r="E1571" s="51">
        <v>45625</v>
      </c>
      <c r="F1571" s="50" t="s">
        <v>72</v>
      </c>
      <c r="G1571" s="50" t="s">
        <v>123</v>
      </c>
      <c r="H1571" s="50" t="s">
        <v>124</v>
      </c>
      <c r="I1571" s="50" t="s">
        <v>141</v>
      </c>
      <c r="J1571" s="50" t="s">
        <v>1216</v>
      </c>
      <c r="K1571" s="53">
        <v>10473.76</v>
      </c>
      <c r="L1571" s="50"/>
    </row>
    <row r="1572" spans="1:12" x14ac:dyDescent="0.25">
      <c r="A1572" s="50" t="s">
        <v>1110</v>
      </c>
      <c r="B1572" s="50" t="s">
        <v>3006</v>
      </c>
      <c r="C1572" s="50" t="s">
        <v>1314</v>
      </c>
      <c r="D1572" s="50" t="s">
        <v>37</v>
      </c>
      <c r="E1572" s="51">
        <v>45625</v>
      </c>
      <c r="F1572" s="50" t="s">
        <v>72</v>
      </c>
      <c r="G1572" s="50" t="s">
        <v>123</v>
      </c>
      <c r="H1572" s="50" t="s">
        <v>124</v>
      </c>
      <c r="I1572" s="50" t="s">
        <v>141</v>
      </c>
      <c r="J1572" s="50" t="s">
        <v>1216</v>
      </c>
      <c r="K1572" s="53">
        <v>10473.76</v>
      </c>
      <c r="L1572" s="50"/>
    </row>
    <row r="1573" spans="1:12" x14ac:dyDescent="0.25">
      <c r="A1573" s="50" t="s">
        <v>1110</v>
      </c>
      <c r="B1573" s="50" t="s">
        <v>3007</v>
      </c>
      <c r="C1573" s="50" t="s">
        <v>1310</v>
      </c>
      <c r="D1573" s="50" t="s">
        <v>37</v>
      </c>
      <c r="E1573" s="51">
        <v>45625</v>
      </c>
      <c r="F1573" s="50" t="s">
        <v>72</v>
      </c>
      <c r="G1573" s="50" t="s">
        <v>123</v>
      </c>
      <c r="H1573" s="50" t="s">
        <v>124</v>
      </c>
      <c r="I1573" s="50" t="s">
        <v>141</v>
      </c>
      <c r="J1573" s="50" t="s">
        <v>1216</v>
      </c>
      <c r="K1573" s="53">
        <v>7607.27</v>
      </c>
      <c r="L1573" s="50"/>
    </row>
    <row r="1574" spans="1:12" x14ac:dyDescent="0.25">
      <c r="A1574" s="50" t="s">
        <v>1110</v>
      </c>
      <c r="B1574" s="50" t="s">
        <v>3008</v>
      </c>
      <c r="C1574" s="50" t="s">
        <v>1310</v>
      </c>
      <c r="D1574" s="50" t="s">
        <v>37</v>
      </c>
      <c r="E1574" s="51">
        <v>45625</v>
      </c>
      <c r="F1574" s="50" t="s">
        <v>72</v>
      </c>
      <c r="G1574" s="50" t="s">
        <v>123</v>
      </c>
      <c r="H1574" s="50" t="s">
        <v>124</v>
      </c>
      <c r="I1574" s="50" t="s">
        <v>141</v>
      </c>
      <c r="J1574" s="50" t="s">
        <v>1216</v>
      </c>
      <c r="K1574" s="53">
        <v>7607.27</v>
      </c>
      <c r="L1574" s="50"/>
    </row>
    <row r="1575" spans="1:12" x14ac:dyDescent="0.25">
      <c r="A1575" s="50" t="s">
        <v>1110</v>
      </c>
      <c r="B1575" s="50" t="s">
        <v>3009</v>
      </c>
      <c r="C1575" s="50" t="s">
        <v>1310</v>
      </c>
      <c r="D1575" s="50" t="s">
        <v>37</v>
      </c>
      <c r="E1575" s="51">
        <v>45625</v>
      </c>
      <c r="F1575" s="50" t="s">
        <v>72</v>
      </c>
      <c r="G1575" s="50" t="s">
        <v>123</v>
      </c>
      <c r="H1575" s="50" t="s">
        <v>124</v>
      </c>
      <c r="I1575" s="50" t="s">
        <v>141</v>
      </c>
      <c r="J1575" s="50" t="s">
        <v>1216</v>
      </c>
      <c r="K1575" s="53">
        <v>7607.27</v>
      </c>
      <c r="L1575" s="50"/>
    </row>
    <row r="1576" spans="1:12" x14ac:dyDescent="0.25">
      <c r="A1576" s="50" t="s">
        <v>1110</v>
      </c>
      <c r="B1576" s="50" t="s">
        <v>3010</v>
      </c>
      <c r="C1576" s="50" t="s">
        <v>1312</v>
      </c>
      <c r="D1576" s="50" t="s">
        <v>37</v>
      </c>
      <c r="E1576" s="51">
        <v>45625</v>
      </c>
      <c r="F1576" s="50" t="s">
        <v>72</v>
      </c>
      <c r="G1576" s="50" t="s">
        <v>123</v>
      </c>
      <c r="H1576" s="50" t="s">
        <v>124</v>
      </c>
      <c r="I1576" s="50" t="s">
        <v>141</v>
      </c>
      <c r="J1576" s="50" t="s">
        <v>1216</v>
      </c>
      <c r="K1576" s="53">
        <v>7607.27</v>
      </c>
      <c r="L1576" s="50"/>
    </row>
    <row r="1577" spans="1:12" x14ac:dyDescent="0.25">
      <c r="A1577" s="50" t="s">
        <v>1110</v>
      </c>
      <c r="B1577" s="50" t="s">
        <v>3011</v>
      </c>
      <c r="C1577" s="50" t="s">
        <v>3012</v>
      </c>
      <c r="D1577" s="50" t="s">
        <v>37</v>
      </c>
      <c r="E1577" s="51">
        <v>45625</v>
      </c>
      <c r="F1577" s="50" t="s">
        <v>72</v>
      </c>
      <c r="G1577" s="50" t="s">
        <v>123</v>
      </c>
      <c r="H1577" s="50" t="s">
        <v>124</v>
      </c>
      <c r="I1577" s="50" t="s">
        <v>141</v>
      </c>
      <c r="J1577" s="50" t="s">
        <v>1216</v>
      </c>
      <c r="K1577" s="53">
        <v>3905.88</v>
      </c>
      <c r="L1577" s="50"/>
    </row>
    <row r="1578" spans="1:12" x14ac:dyDescent="0.25">
      <c r="A1578" s="50" t="s">
        <v>1110</v>
      </c>
      <c r="B1578" s="50" t="s">
        <v>3013</v>
      </c>
      <c r="C1578" s="50" t="s">
        <v>3012</v>
      </c>
      <c r="D1578" s="50" t="s">
        <v>37</v>
      </c>
      <c r="E1578" s="51">
        <v>45625</v>
      </c>
      <c r="F1578" s="50" t="s">
        <v>72</v>
      </c>
      <c r="G1578" s="50" t="s">
        <v>123</v>
      </c>
      <c r="H1578" s="50" t="s">
        <v>124</v>
      </c>
      <c r="I1578" s="50" t="s">
        <v>141</v>
      </c>
      <c r="J1578" s="50" t="s">
        <v>1216</v>
      </c>
      <c r="K1578" s="53">
        <v>3905.88</v>
      </c>
      <c r="L1578" s="50"/>
    </row>
    <row r="1579" spans="1:12" x14ac:dyDescent="0.25">
      <c r="A1579" s="50" t="s">
        <v>1110</v>
      </c>
      <c r="B1579" s="50" t="s">
        <v>3014</v>
      </c>
      <c r="C1579" s="50" t="s">
        <v>3012</v>
      </c>
      <c r="D1579" s="50" t="s">
        <v>37</v>
      </c>
      <c r="E1579" s="51">
        <v>45625</v>
      </c>
      <c r="F1579" s="50" t="s">
        <v>72</v>
      </c>
      <c r="G1579" s="50" t="s">
        <v>123</v>
      </c>
      <c r="H1579" s="50" t="s">
        <v>124</v>
      </c>
      <c r="I1579" s="50" t="s">
        <v>141</v>
      </c>
      <c r="J1579" s="50" t="s">
        <v>1216</v>
      </c>
      <c r="K1579" s="53">
        <v>3905.88</v>
      </c>
      <c r="L1579" s="50"/>
    </row>
    <row r="1580" spans="1:12" x14ac:dyDescent="0.25">
      <c r="A1580" s="50" t="s">
        <v>1110</v>
      </c>
      <c r="B1580" s="50" t="s">
        <v>3015</v>
      </c>
      <c r="C1580" s="50" t="s">
        <v>3012</v>
      </c>
      <c r="D1580" s="50" t="s">
        <v>37</v>
      </c>
      <c r="E1580" s="51">
        <v>45625</v>
      </c>
      <c r="F1580" s="50" t="s">
        <v>72</v>
      </c>
      <c r="G1580" s="50" t="s">
        <v>123</v>
      </c>
      <c r="H1580" s="50" t="s">
        <v>124</v>
      </c>
      <c r="I1580" s="50" t="s">
        <v>141</v>
      </c>
      <c r="J1580" s="50" t="s">
        <v>1216</v>
      </c>
      <c r="K1580" s="53">
        <v>3905.88</v>
      </c>
      <c r="L1580" s="50"/>
    </row>
    <row r="1581" spans="1:12" x14ac:dyDescent="0.25">
      <c r="A1581" s="50" t="s">
        <v>1110</v>
      </c>
      <c r="B1581" s="50" t="s">
        <v>3016</v>
      </c>
      <c r="C1581" s="50" t="s">
        <v>3012</v>
      </c>
      <c r="D1581" s="50" t="s">
        <v>37</v>
      </c>
      <c r="E1581" s="51">
        <v>45625</v>
      </c>
      <c r="F1581" s="50" t="s">
        <v>72</v>
      </c>
      <c r="G1581" s="50" t="s">
        <v>123</v>
      </c>
      <c r="H1581" s="50" t="s">
        <v>124</v>
      </c>
      <c r="I1581" s="50" t="s">
        <v>141</v>
      </c>
      <c r="J1581" s="50" t="s">
        <v>1216</v>
      </c>
      <c r="K1581" s="53">
        <v>3905.88</v>
      </c>
      <c r="L1581" s="50"/>
    </row>
    <row r="1582" spans="1:12" x14ac:dyDescent="0.25">
      <c r="A1582" s="50" t="s">
        <v>1110</v>
      </c>
      <c r="B1582" s="50" t="s">
        <v>3017</v>
      </c>
      <c r="C1582" s="50" t="s">
        <v>3012</v>
      </c>
      <c r="D1582" s="50" t="s">
        <v>37</v>
      </c>
      <c r="E1582" s="51">
        <v>45625</v>
      </c>
      <c r="F1582" s="50" t="s">
        <v>72</v>
      </c>
      <c r="G1582" s="50" t="s">
        <v>123</v>
      </c>
      <c r="H1582" s="50" t="s">
        <v>124</v>
      </c>
      <c r="I1582" s="50" t="s">
        <v>141</v>
      </c>
      <c r="J1582" s="50" t="s">
        <v>1216</v>
      </c>
      <c r="K1582" s="53">
        <v>3905.88</v>
      </c>
      <c r="L1582" s="50"/>
    </row>
    <row r="1583" spans="1:12" x14ac:dyDescent="0.25">
      <c r="A1583" s="50" t="s">
        <v>1110</v>
      </c>
      <c r="B1583" s="50" t="s">
        <v>3018</v>
      </c>
      <c r="C1583" s="50" t="s">
        <v>3012</v>
      </c>
      <c r="D1583" s="50" t="s">
        <v>37</v>
      </c>
      <c r="E1583" s="51">
        <v>45625</v>
      </c>
      <c r="F1583" s="50" t="s">
        <v>72</v>
      </c>
      <c r="G1583" s="50" t="s">
        <v>123</v>
      </c>
      <c r="H1583" s="50" t="s">
        <v>124</v>
      </c>
      <c r="I1583" s="50" t="s">
        <v>141</v>
      </c>
      <c r="J1583" s="50" t="s">
        <v>1216</v>
      </c>
      <c r="K1583" s="53">
        <v>3905.88</v>
      </c>
      <c r="L1583" s="50"/>
    </row>
    <row r="1584" spans="1:12" x14ac:dyDescent="0.25">
      <c r="A1584" s="50" t="s">
        <v>1110</v>
      </c>
      <c r="B1584" s="50" t="s">
        <v>3019</v>
      </c>
      <c r="C1584" s="50" t="s">
        <v>3012</v>
      </c>
      <c r="D1584" s="50" t="s">
        <v>37</v>
      </c>
      <c r="E1584" s="51">
        <v>45625</v>
      </c>
      <c r="F1584" s="50" t="s">
        <v>72</v>
      </c>
      <c r="G1584" s="50" t="s">
        <v>123</v>
      </c>
      <c r="H1584" s="50" t="s">
        <v>124</v>
      </c>
      <c r="I1584" s="50" t="s">
        <v>141</v>
      </c>
      <c r="J1584" s="50" t="s">
        <v>1216</v>
      </c>
      <c r="K1584" s="53">
        <v>3905.88</v>
      </c>
      <c r="L1584" s="50"/>
    </row>
    <row r="1585" spans="1:12" x14ac:dyDescent="0.25">
      <c r="A1585" s="50" t="s">
        <v>1110</v>
      </c>
      <c r="B1585" s="50" t="s">
        <v>3020</v>
      </c>
      <c r="C1585" s="50" t="s">
        <v>3012</v>
      </c>
      <c r="D1585" s="50" t="s">
        <v>37</v>
      </c>
      <c r="E1585" s="51">
        <v>45625</v>
      </c>
      <c r="F1585" s="50" t="s">
        <v>72</v>
      </c>
      <c r="G1585" s="50" t="s">
        <v>123</v>
      </c>
      <c r="H1585" s="50" t="s">
        <v>124</v>
      </c>
      <c r="I1585" s="50" t="s">
        <v>141</v>
      </c>
      <c r="J1585" s="50" t="s">
        <v>1216</v>
      </c>
      <c r="K1585" s="53">
        <v>3905.88</v>
      </c>
      <c r="L1585" s="50"/>
    </row>
    <row r="1586" spans="1:12" x14ac:dyDescent="0.25">
      <c r="A1586" s="50" t="s">
        <v>1110</v>
      </c>
      <c r="B1586" s="50" t="s">
        <v>3021</v>
      </c>
      <c r="C1586" s="50" t="s">
        <v>3012</v>
      </c>
      <c r="D1586" s="50" t="s">
        <v>37</v>
      </c>
      <c r="E1586" s="51">
        <v>45625</v>
      </c>
      <c r="F1586" s="50" t="s">
        <v>72</v>
      </c>
      <c r="G1586" s="50" t="s">
        <v>123</v>
      </c>
      <c r="H1586" s="50" t="s">
        <v>124</v>
      </c>
      <c r="I1586" s="50" t="s">
        <v>141</v>
      </c>
      <c r="J1586" s="50" t="s">
        <v>1216</v>
      </c>
      <c r="K1586" s="53">
        <v>3905.88</v>
      </c>
      <c r="L1586" s="50"/>
    </row>
    <row r="1587" spans="1:12" x14ac:dyDescent="0.25">
      <c r="A1587" s="50" t="s">
        <v>1110</v>
      </c>
      <c r="B1587" s="50" t="s">
        <v>3022</v>
      </c>
      <c r="C1587" s="50" t="s">
        <v>3023</v>
      </c>
      <c r="D1587" s="50" t="s">
        <v>37</v>
      </c>
      <c r="E1587" s="51">
        <v>45628</v>
      </c>
      <c r="F1587" s="50" t="s">
        <v>72</v>
      </c>
      <c r="G1587" s="50" t="s">
        <v>3024</v>
      </c>
      <c r="H1587" s="50" t="s">
        <v>3025</v>
      </c>
      <c r="I1587" s="50" t="s">
        <v>593</v>
      </c>
      <c r="J1587" s="50" t="s">
        <v>1117</v>
      </c>
      <c r="K1587" s="53">
        <v>4845.22</v>
      </c>
      <c r="L1587" s="50"/>
    </row>
    <row r="1588" spans="1:12" x14ac:dyDescent="0.25">
      <c r="A1588" s="50" t="s">
        <v>1110</v>
      </c>
      <c r="B1588" s="50" t="s">
        <v>3026</v>
      </c>
      <c r="C1588" s="50" t="s">
        <v>3023</v>
      </c>
      <c r="D1588" s="50" t="s">
        <v>37</v>
      </c>
      <c r="E1588" s="51">
        <v>45628</v>
      </c>
      <c r="F1588" s="50" t="s">
        <v>72</v>
      </c>
      <c r="G1588" s="50" t="s">
        <v>148</v>
      </c>
      <c r="H1588" s="50" t="s">
        <v>149</v>
      </c>
      <c r="I1588" s="50" t="s">
        <v>593</v>
      </c>
      <c r="J1588" s="50" t="s">
        <v>1117</v>
      </c>
      <c r="K1588" s="53">
        <v>4845.22</v>
      </c>
      <c r="L1588" s="50"/>
    </row>
    <row r="1589" spans="1:12" x14ac:dyDescent="0.25">
      <c r="A1589" s="50" t="s">
        <v>1110</v>
      </c>
      <c r="B1589" s="50" t="s">
        <v>3027</v>
      </c>
      <c r="C1589" s="50" t="s">
        <v>3023</v>
      </c>
      <c r="D1589" s="50" t="s">
        <v>37</v>
      </c>
      <c r="E1589" s="51">
        <v>45628</v>
      </c>
      <c r="F1589" s="50" t="s">
        <v>72</v>
      </c>
      <c r="G1589" s="50" t="s">
        <v>148</v>
      </c>
      <c r="H1589" s="50" t="s">
        <v>149</v>
      </c>
      <c r="I1589" s="50" t="s">
        <v>593</v>
      </c>
      <c r="J1589" s="50" t="s">
        <v>1117</v>
      </c>
      <c r="K1589" s="53">
        <v>4970.09</v>
      </c>
      <c r="L1589" s="50"/>
    </row>
    <row r="1590" spans="1:12" x14ac:dyDescent="0.25">
      <c r="A1590" s="50" t="s">
        <v>1110</v>
      </c>
      <c r="B1590" s="50" t="s">
        <v>3028</v>
      </c>
      <c r="C1590" s="50" t="s">
        <v>3029</v>
      </c>
      <c r="D1590" s="50" t="s">
        <v>37</v>
      </c>
      <c r="E1590" s="51">
        <v>45628</v>
      </c>
      <c r="F1590" s="50" t="s">
        <v>72</v>
      </c>
      <c r="G1590" s="50" t="s">
        <v>148</v>
      </c>
      <c r="H1590" s="50" t="s">
        <v>149</v>
      </c>
      <c r="I1590" s="50" t="s">
        <v>593</v>
      </c>
      <c r="J1590" s="50" t="s">
        <v>1117</v>
      </c>
      <c r="K1590" s="53">
        <v>3203.81</v>
      </c>
      <c r="L1590" s="50"/>
    </row>
    <row r="1591" spans="1:12" x14ac:dyDescent="0.25">
      <c r="A1591" s="50" t="s">
        <v>1110</v>
      </c>
      <c r="B1591" s="50" t="s">
        <v>3030</v>
      </c>
      <c r="C1591" s="50" t="s">
        <v>3029</v>
      </c>
      <c r="D1591" s="50" t="s">
        <v>37</v>
      </c>
      <c r="E1591" s="51">
        <v>45628</v>
      </c>
      <c r="F1591" s="50" t="s">
        <v>72</v>
      </c>
      <c r="G1591" s="50" t="s">
        <v>3024</v>
      </c>
      <c r="H1591" s="50" t="s">
        <v>3025</v>
      </c>
      <c r="I1591" s="50" t="s">
        <v>593</v>
      </c>
      <c r="J1591" s="50" t="s">
        <v>1117</v>
      </c>
      <c r="K1591" s="53">
        <v>3203.81</v>
      </c>
      <c r="L1591" s="50"/>
    </row>
    <row r="1592" spans="1:12" x14ac:dyDescent="0.25">
      <c r="A1592" s="50" t="s">
        <v>1110</v>
      </c>
      <c r="B1592" s="50" t="s">
        <v>3031</v>
      </c>
      <c r="C1592" s="50" t="s">
        <v>3029</v>
      </c>
      <c r="D1592" s="50" t="s">
        <v>37</v>
      </c>
      <c r="E1592" s="51">
        <v>45628</v>
      </c>
      <c r="F1592" s="50" t="s">
        <v>72</v>
      </c>
      <c r="G1592" s="50" t="s">
        <v>3032</v>
      </c>
      <c r="H1592" s="50" t="s">
        <v>3033</v>
      </c>
      <c r="I1592" s="50" t="s">
        <v>593</v>
      </c>
      <c r="J1592" s="50" t="s">
        <v>1117</v>
      </c>
      <c r="K1592" s="53">
        <v>3203.81</v>
      </c>
      <c r="L1592" s="50"/>
    </row>
    <row r="1593" spans="1:12" x14ac:dyDescent="0.25">
      <c r="A1593" s="50" t="s">
        <v>1110</v>
      </c>
      <c r="B1593" s="50" t="s">
        <v>3034</v>
      </c>
      <c r="C1593" s="50" t="s">
        <v>3035</v>
      </c>
      <c r="D1593" s="50" t="s">
        <v>37</v>
      </c>
      <c r="E1593" s="51">
        <v>45628</v>
      </c>
      <c r="F1593" s="50" t="s">
        <v>72</v>
      </c>
      <c r="G1593" s="50" t="s">
        <v>148</v>
      </c>
      <c r="H1593" s="50" t="s">
        <v>149</v>
      </c>
      <c r="I1593" s="50" t="s">
        <v>593</v>
      </c>
      <c r="J1593" s="50" t="s">
        <v>1117</v>
      </c>
      <c r="K1593" s="53">
        <v>3203.81</v>
      </c>
      <c r="L1593" s="50"/>
    </row>
    <row r="1594" spans="1:12" x14ac:dyDescent="0.25">
      <c r="A1594" s="50" t="s">
        <v>1110</v>
      </c>
      <c r="B1594" s="50" t="s">
        <v>3036</v>
      </c>
      <c r="C1594" s="50" t="s">
        <v>3035</v>
      </c>
      <c r="D1594" s="50" t="s">
        <v>37</v>
      </c>
      <c r="E1594" s="51">
        <v>45628</v>
      </c>
      <c r="F1594" s="50" t="s">
        <v>72</v>
      </c>
      <c r="G1594" s="50" t="s">
        <v>3032</v>
      </c>
      <c r="H1594" s="50" t="s">
        <v>3033</v>
      </c>
      <c r="I1594" s="50" t="s">
        <v>593</v>
      </c>
      <c r="J1594" s="50" t="s">
        <v>1117</v>
      </c>
      <c r="K1594" s="53">
        <v>3203.81</v>
      </c>
      <c r="L1594" s="50"/>
    </row>
    <row r="1595" spans="1:12" x14ac:dyDescent="0.25">
      <c r="A1595" s="50" t="s">
        <v>1110</v>
      </c>
      <c r="B1595" s="50" t="s">
        <v>3037</v>
      </c>
      <c r="C1595" s="50" t="s">
        <v>3023</v>
      </c>
      <c r="D1595" s="50" t="s">
        <v>37</v>
      </c>
      <c r="E1595" s="51">
        <v>45628</v>
      </c>
      <c r="F1595" s="50" t="s">
        <v>72</v>
      </c>
      <c r="G1595" s="50" t="s">
        <v>645</v>
      </c>
      <c r="H1595" s="50" t="s">
        <v>646</v>
      </c>
      <c r="I1595" s="50" t="s">
        <v>593</v>
      </c>
      <c r="J1595" s="50" t="s">
        <v>1117</v>
      </c>
      <c r="K1595" s="53">
        <v>4845.22</v>
      </c>
      <c r="L1595" s="50"/>
    </row>
    <row r="1596" spans="1:12" x14ac:dyDescent="0.25">
      <c r="A1596" s="50" t="s">
        <v>1110</v>
      </c>
      <c r="B1596" s="50" t="s">
        <v>3038</v>
      </c>
      <c r="C1596" s="50" t="s">
        <v>3023</v>
      </c>
      <c r="D1596" s="50" t="s">
        <v>37</v>
      </c>
      <c r="E1596" s="51">
        <v>45628</v>
      </c>
      <c r="F1596" s="50" t="s">
        <v>72</v>
      </c>
      <c r="G1596" s="50" t="s">
        <v>645</v>
      </c>
      <c r="H1596" s="50" t="s">
        <v>646</v>
      </c>
      <c r="I1596" s="50" t="s">
        <v>593</v>
      </c>
      <c r="J1596" s="50" t="s">
        <v>1117</v>
      </c>
      <c r="K1596" s="53">
        <v>4970.09</v>
      </c>
      <c r="L1596" s="50"/>
    </row>
    <row r="1597" spans="1:12" x14ac:dyDescent="0.25">
      <c r="A1597" s="50" t="s">
        <v>1110</v>
      </c>
      <c r="B1597" s="50" t="s">
        <v>3039</v>
      </c>
      <c r="C1597" s="50" t="s">
        <v>3029</v>
      </c>
      <c r="D1597" s="50" t="s">
        <v>37</v>
      </c>
      <c r="E1597" s="51">
        <v>45628</v>
      </c>
      <c r="F1597" s="50" t="s">
        <v>72</v>
      </c>
      <c r="G1597" s="50" t="s">
        <v>645</v>
      </c>
      <c r="H1597" s="50" t="s">
        <v>646</v>
      </c>
      <c r="I1597" s="50" t="s">
        <v>593</v>
      </c>
      <c r="J1597" s="50" t="s">
        <v>1117</v>
      </c>
      <c r="K1597" s="53">
        <v>3203.81</v>
      </c>
      <c r="L1597" s="50"/>
    </row>
    <row r="1598" spans="1:12" x14ac:dyDescent="0.25">
      <c r="A1598" s="50" t="s">
        <v>1110</v>
      </c>
      <c r="B1598" s="50" t="s">
        <v>3040</v>
      </c>
      <c r="C1598" s="50" t="s">
        <v>3035</v>
      </c>
      <c r="D1598" s="50" t="s">
        <v>37</v>
      </c>
      <c r="E1598" s="51">
        <v>45628</v>
      </c>
      <c r="F1598" s="50" t="s">
        <v>72</v>
      </c>
      <c r="G1598" s="50" t="s">
        <v>645</v>
      </c>
      <c r="H1598" s="50" t="s">
        <v>646</v>
      </c>
      <c r="I1598" s="50" t="s">
        <v>593</v>
      </c>
      <c r="J1598" s="50" t="s">
        <v>1117</v>
      </c>
      <c r="K1598" s="53">
        <v>3203.81</v>
      </c>
      <c r="L1598" s="50"/>
    </row>
    <row r="1599" spans="1:12" x14ac:dyDescent="0.25">
      <c r="A1599" s="50" t="s">
        <v>1110</v>
      </c>
      <c r="B1599" s="50" t="s">
        <v>3041</v>
      </c>
      <c r="C1599" s="50" t="s">
        <v>3035</v>
      </c>
      <c r="D1599" s="50" t="s">
        <v>37</v>
      </c>
      <c r="E1599" s="51">
        <v>45628</v>
      </c>
      <c r="F1599" s="50" t="s">
        <v>72</v>
      </c>
      <c r="G1599" s="50" t="s">
        <v>645</v>
      </c>
      <c r="H1599" s="50" t="s">
        <v>646</v>
      </c>
      <c r="I1599" s="50" t="s">
        <v>593</v>
      </c>
      <c r="J1599" s="50" t="s">
        <v>1117</v>
      </c>
      <c r="K1599" s="53">
        <v>3252.54</v>
      </c>
      <c r="L1599" s="50"/>
    </row>
    <row r="1600" spans="1:12" x14ac:dyDescent="0.25">
      <c r="A1600" s="50" t="s">
        <v>1110</v>
      </c>
      <c r="B1600" s="50" t="s">
        <v>3042</v>
      </c>
      <c r="C1600" s="50" t="s">
        <v>3029</v>
      </c>
      <c r="D1600" s="50" t="s">
        <v>37</v>
      </c>
      <c r="E1600" s="51">
        <v>45628</v>
      </c>
      <c r="F1600" s="50" t="s">
        <v>72</v>
      </c>
      <c r="G1600" s="50" t="s">
        <v>645</v>
      </c>
      <c r="H1600" s="50" t="s">
        <v>646</v>
      </c>
      <c r="I1600" s="50" t="s">
        <v>593</v>
      </c>
      <c r="J1600" s="50" t="s">
        <v>1117</v>
      </c>
      <c r="K1600" s="53">
        <v>3264.29</v>
      </c>
      <c r="L1600" s="50"/>
    </row>
    <row r="1601" spans="1:12" x14ac:dyDescent="0.25">
      <c r="A1601" s="50" t="s">
        <v>1110</v>
      </c>
      <c r="B1601" s="50" t="s">
        <v>3043</v>
      </c>
      <c r="C1601" s="50" t="s">
        <v>3044</v>
      </c>
      <c r="D1601" s="50" t="s">
        <v>37</v>
      </c>
      <c r="E1601" s="51">
        <v>45628</v>
      </c>
      <c r="F1601" s="50" t="s">
        <v>72</v>
      </c>
      <c r="G1601" s="50" t="s">
        <v>494</v>
      </c>
      <c r="H1601" s="50" t="s">
        <v>495</v>
      </c>
      <c r="I1601" s="50" t="s">
        <v>593</v>
      </c>
      <c r="J1601" s="50" t="s">
        <v>1117</v>
      </c>
      <c r="K1601" s="53">
        <v>8123.5</v>
      </c>
      <c r="L1601" s="50"/>
    </row>
    <row r="1602" spans="1:12" x14ac:dyDescent="0.25">
      <c r="A1602" s="50" t="s">
        <v>1110</v>
      </c>
      <c r="B1602" s="50" t="s">
        <v>3045</v>
      </c>
      <c r="C1602" s="50" t="s">
        <v>3044</v>
      </c>
      <c r="D1602" s="50" t="s">
        <v>37</v>
      </c>
      <c r="E1602" s="51">
        <v>45628</v>
      </c>
      <c r="F1602" s="50" t="s">
        <v>72</v>
      </c>
      <c r="G1602" s="50" t="s">
        <v>494</v>
      </c>
      <c r="H1602" s="50" t="s">
        <v>495</v>
      </c>
      <c r="I1602" s="50" t="s">
        <v>593</v>
      </c>
      <c r="J1602" s="50" t="s">
        <v>1117</v>
      </c>
      <c r="K1602" s="53">
        <v>8123.5</v>
      </c>
      <c r="L1602" s="50"/>
    </row>
    <row r="1603" spans="1:12" x14ac:dyDescent="0.25">
      <c r="A1603" s="50" t="s">
        <v>1110</v>
      </c>
      <c r="B1603" s="50" t="s">
        <v>3046</v>
      </c>
      <c r="C1603" s="50" t="s">
        <v>3044</v>
      </c>
      <c r="D1603" s="50" t="s">
        <v>37</v>
      </c>
      <c r="E1603" s="51">
        <v>45628</v>
      </c>
      <c r="F1603" s="50" t="s">
        <v>72</v>
      </c>
      <c r="G1603" s="50" t="s">
        <v>494</v>
      </c>
      <c r="H1603" s="50" t="s">
        <v>495</v>
      </c>
      <c r="I1603" s="50" t="s">
        <v>593</v>
      </c>
      <c r="J1603" s="50" t="s">
        <v>1117</v>
      </c>
      <c r="K1603" s="53">
        <v>8538.4599999999991</v>
      </c>
      <c r="L1603" s="50"/>
    </row>
    <row r="1604" spans="1:12" x14ac:dyDescent="0.25">
      <c r="A1604" s="50" t="s">
        <v>1110</v>
      </c>
      <c r="B1604" s="50" t="s">
        <v>3047</v>
      </c>
      <c r="C1604" s="50" t="s">
        <v>3044</v>
      </c>
      <c r="D1604" s="50" t="s">
        <v>37</v>
      </c>
      <c r="E1604" s="51">
        <v>45628</v>
      </c>
      <c r="F1604" s="50" t="s">
        <v>72</v>
      </c>
      <c r="G1604" s="50" t="s">
        <v>494</v>
      </c>
      <c r="H1604" s="50" t="s">
        <v>495</v>
      </c>
      <c r="I1604" s="50" t="s">
        <v>593</v>
      </c>
      <c r="J1604" s="50" t="s">
        <v>1117</v>
      </c>
      <c r="K1604" s="53">
        <v>8538.4599999999991</v>
      </c>
      <c r="L1604" s="50"/>
    </row>
    <row r="1605" spans="1:12" x14ac:dyDescent="0.25">
      <c r="A1605" s="50" t="s">
        <v>1110</v>
      </c>
      <c r="B1605" s="50" t="s">
        <v>3048</v>
      </c>
      <c r="C1605" s="50" t="s">
        <v>3023</v>
      </c>
      <c r="D1605" s="50" t="s">
        <v>37</v>
      </c>
      <c r="E1605" s="51">
        <v>45628</v>
      </c>
      <c r="F1605" s="50" t="s">
        <v>72</v>
      </c>
      <c r="G1605" s="50" t="s">
        <v>321</v>
      </c>
      <c r="H1605" s="50" t="s">
        <v>322</v>
      </c>
      <c r="I1605" s="50" t="s">
        <v>593</v>
      </c>
      <c r="J1605" s="50" t="s">
        <v>1117</v>
      </c>
      <c r="K1605" s="53">
        <v>4472.8</v>
      </c>
      <c r="L1605" s="50"/>
    </row>
    <row r="1606" spans="1:12" x14ac:dyDescent="0.25">
      <c r="A1606" s="50" t="s">
        <v>1110</v>
      </c>
      <c r="B1606" s="50" t="s">
        <v>3049</v>
      </c>
      <c r="C1606" s="50" t="s">
        <v>3023</v>
      </c>
      <c r="D1606" s="50" t="s">
        <v>37</v>
      </c>
      <c r="E1606" s="51">
        <v>45628</v>
      </c>
      <c r="F1606" s="50" t="s">
        <v>72</v>
      </c>
      <c r="G1606" s="50" t="s">
        <v>321</v>
      </c>
      <c r="H1606" s="50" t="s">
        <v>322</v>
      </c>
      <c r="I1606" s="50" t="s">
        <v>593</v>
      </c>
      <c r="J1606" s="50" t="s">
        <v>1117</v>
      </c>
      <c r="K1606" s="53">
        <v>4845.22</v>
      </c>
      <c r="L1606" s="50"/>
    </row>
    <row r="1607" spans="1:12" x14ac:dyDescent="0.25">
      <c r="A1607" s="50" t="s">
        <v>1110</v>
      </c>
      <c r="B1607" s="50" t="s">
        <v>3050</v>
      </c>
      <c r="C1607" s="50" t="s">
        <v>3023</v>
      </c>
      <c r="D1607" s="50" t="s">
        <v>37</v>
      </c>
      <c r="E1607" s="51">
        <v>45628</v>
      </c>
      <c r="F1607" s="50" t="s">
        <v>72</v>
      </c>
      <c r="G1607" s="50" t="s">
        <v>321</v>
      </c>
      <c r="H1607" s="50" t="s">
        <v>322</v>
      </c>
      <c r="I1607" s="50" t="s">
        <v>593</v>
      </c>
      <c r="J1607" s="50" t="s">
        <v>1117</v>
      </c>
      <c r="K1607" s="53">
        <v>4845.22</v>
      </c>
      <c r="L1607" s="50"/>
    </row>
    <row r="1608" spans="1:12" x14ac:dyDescent="0.25">
      <c r="A1608" s="50" t="s">
        <v>1110</v>
      </c>
      <c r="B1608" s="50" t="s">
        <v>3051</v>
      </c>
      <c r="C1608" s="50" t="s">
        <v>3023</v>
      </c>
      <c r="D1608" s="50" t="s">
        <v>37</v>
      </c>
      <c r="E1608" s="51">
        <v>45628</v>
      </c>
      <c r="F1608" s="50" t="s">
        <v>72</v>
      </c>
      <c r="G1608" s="50" t="s">
        <v>321</v>
      </c>
      <c r="H1608" s="50" t="s">
        <v>322</v>
      </c>
      <c r="I1608" s="50" t="s">
        <v>593</v>
      </c>
      <c r="J1608" s="50" t="s">
        <v>1117</v>
      </c>
      <c r="K1608" s="53">
        <v>4970.09</v>
      </c>
      <c r="L1608" s="50"/>
    </row>
    <row r="1609" spans="1:12" x14ac:dyDescent="0.25">
      <c r="A1609" s="50" t="s">
        <v>1110</v>
      </c>
      <c r="B1609" s="50" t="s">
        <v>3052</v>
      </c>
      <c r="C1609" s="50" t="s">
        <v>3029</v>
      </c>
      <c r="D1609" s="50" t="s">
        <v>37</v>
      </c>
      <c r="E1609" s="51">
        <v>45628</v>
      </c>
      <c r="F1609" s="50" t="s">
        <v>72</v>
      </c>
      <c r="G1609" s="50" t="s">
        <v>321</v>
      </c>
      <c r="H1609" s="50" t="s">
        <v>322</v>
      </c>
      <c r="I1609" s="50" t="s">
        <v>593</v>
      </c>
      <c r="J1609" s="50" t="s">
        <v>1117</v>
      </c>
      <c r="K1609" s="53">
        <v>3203.81</v>
      </c>
      <c r="L1609" s="50"/>
    </row>
    <row r="1610" spans="1:12" x14ac:dyDescent="0.25">
      <c r="A1610" s="50" t="s">
        <v>1110</v>
      </c>
      <c r="B1610" s="50" t="s">
        <v>3053</v>
      </c>
      <c r="C1610" s="50" t="s">
        <v>3029</v>
      </c>
      <c r="D1610" s="50" t="s">
        <v>37</v>
      </c>
      <c r="E1610" s="51">
        <v>45628</v>
      </c>
      <c r="F1610" s="50" t="s">
        <v>72</v>
      </c>
      <c r="G1610" s="50" t="s">
        <v>321</v>
      </c>
      <c r="H1610" s="50" t="s">
        <v>322</v>
      </c>
      <c r="I1610" s="50" t="s">
        <v>593</v>
      </c>
      <c r="J1610" s="50" t="s">
        <v>1117</v>
      </c>
      <c r="K1610" s="53">
        <v>3203.81</v>
      </c>
      <c r="L1610" s="50"/>
    </row>
    <row r="1611" spans="1:12" x14ac:dyDescent="0.25">
      <c r="A1611" s="50" t="s">
        <v>1110</v>
      </c>
      <c r="B1611" s="50" t="s">
        <v>3054</v>
      </c>
      <c r="C1611" s="50" t="s">
        <v>3029</v>
      </c>
      <c r="D1611" s="50" t="s">
        <v>37</v>
      </c>
      <c r="E1611" s="51">
        <v>45628</v>
      </c>
      <c r="F1611" s="50" t="s">
        <v>72</v>
      </c>
      <c r="G1611" s="50" t="s">
        <v>321</v>
      </c>
      <c r="H1611" s="50" t="s">
        <v>322</v>
      </c>
      <c r="I1611" s="50" t="s">
        <v>593</v>
      </c>
      <c r="J1611" s="50" t="s">
        <v>1117</v>
      </c>
      <c r="K1611" s="53">
        <v>3264.29</v>
      </c>
      <c r="L1611" s="50"/>
    </row>
    <row r="1612" spans="1:12" x14ac:dyDescent="0.25">
      <c r="A1612" s="50" t="s">
        <v>1110</v>
      </c>
      <c r="B1612" s="50" t="s">
        <v>3055</v>
      </c>
      <c r="C1612" s="50" t="s">
        <v>3035</v>
      </c>
      <c r="D1612" s="50" t="s">
        <v>37</v>
      </c>
      <c r="E1612" s="51">
        <v>45628</v>
      </c>
      <c r="F1612" s="50" t="s">
        <v>72</v>
      </c>
      <c r="G1612" s="50" t="s">
        <v>321</v>
      </c>
      <c r="H1612" s="50" t="s">
        <v>322</v>
      </c>
      <c r="I1612" s="50" t="s">
        <v>593</v>
      </c>
      <c r="J1612" s="50" t="s">
        <v>1117</v>
      </c>
      <c r="K1612" s="53">
        <v>3203.81</v>
      </c>
      <c r="L1612" s="50"/>
    </row>
    <row r="1613" spans="1:12" x14ac:dyDescent="0.25">
      <c r="A1613" s="50" t="s">
        <v>1110</v>
      </c>
      <c r="B1613" s="50" t="s">
        <v>3056</v>
      </c>
      <c r="C1613" s="50" t="s">
        <v>3035</v>
      </c>
      <c r="D1613" s="50" t="s">
        <v>37</v>
      </c>
      <c r="E1613" s="51">
        <v>45628</v>
      </c>
      <c r="F1613" s="50" t="s">
        <v>72</v>
      </c>
      <c r="G1613" s="50" t="s">
        <v>321</v>
      </c>
      <c r="H1613" s="50" t="s">
        <v>322</v>
      </c>
      <c r="I1613" s="50" t="s">
        <v>593</v>
      </c>
      <c r="J1613" s="50" t="s">
        <v>1117</v>
      </c>
      <c r="K1613" s="53">
        <v>3203.81</v>
      </c>
      <c r="L1613" s="50"/>
    </row>
    <row r="1614" spans="1:12" x14ac:dyDescent="0.25">
      <c r="A1614" s="50" t="s">
        <v>1110</v>
      </c>
      <c r="B1614" s="50" t="s">
        <v>3057</v>
      </c>
      <c r="C1614" s="50" t="s">
        <v>3035</v>
      </c>
      <c r="D1614" s="50" t="s">
        <v>37</v>
      </c>
      <c r="E1614" s="51">
        <v>45628</v>
      </c>
      <c r="F1614" s="50" t="s">
        <v>72</v>
      </c>
      <c r="G1614" s="50" t="s">
        <v>321</v>
      </c>
      <c r="H1614" s="50" t="s">
        <v>322</v>
      </c>
      <c r="I1614" s="50" t="s">
        <v>593</v>
      </c>
      <c r="J1614" s="50" t="s">
        <v>1117</v>
      </c>
      <c r="K1614" s="53">
        <v>3252.54</v>
      </c>
      <c r="L1614" s="50"/>
    </row>
    <row r="1615" spans="1:12" x14ac:dyDescent="0.25">
      <c r="A1615" s="50" t="s">
        <v>1110</v>
      </c>
      <c r="B1615" s="50" t="s">
        <v>3058</v>
      </c>
      <c r="C1615" s="50" t="s">
        <v>3023</v>
      </c>
      <c r="D1615" s="50" t="s">
        <v>37</v>
      </c>
      <c r="E1615" s="51">
        <v>45629</v>
      </c>
      <c r="F1615" s="50" t="s">
        <v>72</v>
      </c>
      <c r="G1615" s="50" t="s">
        <v>423</v>
      </c>
      <c r="H1615" s="50" t="s">
        <v>424</v>
      </c>
      <c r="I1615" s="50" t="s">
        <v>593</v>
      </c>
      <c r="J1615" s="50" t="s">
        <v>1117</v>
      </c>
      <c r="K1615" s="53">
        <v>4472.8</v>
      </c>
      <c r="L1615" s="50"/>
    </row>
    <row r="1616" spans="1:12" x14ac:dyDescent="0.25">
      <c r="A1616" s="50" t="s">
        <v>1110</v>
      </c>
      <c r="B1616" s="50" t="s">
        <v>3059</v>
      </c>
      <c r="C1616" s="50" t="s">
        <v>3023</v>
      </c>
      <c r="D1616" s="50" t="s">
        <v>37</v>
      </c>
      <c r="E1616" s="51">
        <v>45629</v>
      </c>
      <c r="F1616" s="50" t="s">
        <v>72</v>
      </c>
      <c r="G1616" s="50" t="s">
        <v>423</v>
      </c>
      <c r="H1616" s="50" t="s">
        <v>424</v>
      </c>
      <c r="I1616" s="50" t="s">
        <v>593</v>
      </c>
      <c r="J1616" s="50" t="s">
        <v>1117</v>
      </c>
      <c r="K1616" s="53">
        <v>4472.8</v>
      </c>
      <c r="L1616" s="50"/>
    </row>
    <row r="1617" spans="1:12" x14ac:dyDescent="0.25">
      <c r="A1617" s="50" t="s">
        <v>1110</v>
      </c>
      <c r="B1617" s="50" t="s">
        <v>3060</v>
      </c>
      <c r="C1617" s="50" t="s">
        <v>3023</v>
      </c>
      <c r="D1617" s="50" t="s">
        <v>37</v>
      </c>
      <c r="E1617" s="51">
        <v>45629</v>
      </c>
      <c r="F1617" s="50" t="s">
        <v>72</v>
      </c>
      <c r="G1617" s="50" t="s">
        <v>423</v>
      </c>
      <c r="H1617" s="50" t="s">
        <v>424</v>
      </c>
      <c r="I1617" s="50" t="s">
        <v>593</v>
      </c>
      <c r="J1617" s="50" t="s">
        <v>1117</v>
      </c>
      <c r="K1617" s="53">
        <v>4845.22</v>
      </c>
      <c r="L1617" s="50"/>
    </row>
    <row r="1618" spans="1:12" x14ac:dyDescent="0.25">
      <c r="A1618" s="50" t="s">
        <v>1110</v>
      </c>
      <c r="B1618" s="50" t="s">
        <v>3061</v>
      </c>
      <c r="C1618" s="50" t="s">
        <v>3023</v>
      </c>
      <c r="D1618" s="50" t="s">
        <v>37</v>
      </c>
      <c r="E1618" s="51">
        <v>45629</v>
      </c>
      <c r="F1618" s="50" t="s">
        <v>72</v>
      </c>
      <c r="G1618" s="50" t="s">
        <v>423</v>
      </c>
      <c r="H1618" s="50" t="s">
        <v>424</v>
      </c>
      <c r="I1618" s="50" t="s">
        <v>593</v>
      </c>
      <c r="J1618" s="50" t="s">
        <v>1117</v>
      </c>
      <c r="K1618" s="53">
        <v>4845.22</v>
      </c>
      <c r="L1618" s="50"/>
    </row>
    <row r="1619" spans="1:12" x14ac:dyDescent="0.25">
      <c r="A1619" s="50" t="s">
        <v>1110</v>
      </c>
      <c r="B1619" s="50" t="s">
        <v>3062</v>
      </c>
      <c r="C1619" s="50" t="s">
        <v>3023</v>
      </c>
      <c r="D1619" s="50" t="s">
        <v>37</v>
      </c>
      <c r="E1619" s="51">
        <v>45629</v>
      </c>
      <c r="F1619" s="50" t="s">
        <v>72</v>
      </c>
      <c r="G1619" s="50" t="s">
        <v>423</v>
      </c>
      <c r="H1619" s="50" t="s">
        <v>424</v>
      </c>
      <c r="I1619" s="50" t="s">
        <v>593</v>
      </c>
      <c r="J1619" s="50" t="s">
        <v>1117</v>
      </c>
      <c r="K1619" s="53">
        <v>4970.09</v>
      </c>
      <c r="L1619" s="50"/>
    </row>
    <row r="1620" spans="1:12" x14ac:dyDescent="0.25">
      <c r="A1620" s="50" t="s">
        <v>1110</v>
      </c>
      <c r="B1620" s="50" t="s">
        <v>3063</v>
      </c>
      <c r="C1620" s="50" t="s">
        <v>3029</v>
      </c>
      <c r="D1620" s="50" t="s">
        <v>37</v>
      </c>
      <c r="E1620" s="51">
        <v>45629</v>
      </c>
      <c r="F1620" s="50" t="s">
        <v>72</v>
      </c>
      <c r="G1620" s="50" t="s">
        <v>423</v>
      </c>
      <c r="H1620" s="50" t="s">
        <v>424</v>
      </c>
      <c r="I1620" s="50" t="s">
        <v>593</v>
      </c>
      <c r="J1620" s="50" t="s">
        <v>1117</v>
      </c>
      <c r="K1620" s="53">
        <v>3203.81</v>
      </c>
      <c r="L1620" s="50"/>
    </row>
    <row r="1621" spans="1:12" x14ac:dyDescent="0.25">
      <c r="A1621" s="50" t="s">
        <v>1110</v>
      </c>
      <c r="B1621" s="50" t="s">
        <v>3064</v>
      </c>
      <c r="C1621" s="50" t="s">
        <v>3029</v>
      </c>
      <c r="D1621" s="50" t="s">
        <v>37</v>
      </c>
      <c r="E1621" s="51">
        <v>45629</v>
      </c>
      <c r="F1621" s="50" t="s">
        <v>72</v>
      </c>
      <c r="G1621" s="50" t="s">
        <v>423</v>
      </c>
      <c r="H1621" s="50" t="s">
        <v>424</v>
      </c>
      <c r="I1621" s="50" t="s">
        <v>593</v>
      </c>
      <c r="J1621" s="50" t="s">
        <v>1117</v>
      </c>
      <c r="K1621" s="53">
        <v>3264.29</v>
      </c>
      <c r="L1621" s="50"/>
    </row>
    <row r="1622" spans="1:12" x14ac:dyDescent="0.25">
      <c r="A1622" s="50" t="s">
        <v>1110</v>
      </c>
      <c r="B1622" s="50" t="s">
        <v>3065</v>
      </c>
      <c r="C1622" s="50" t="s">
        <v>3035</v>
      </c>
      <c r="D1622" s="50" t="s">
        <v>37</v>
      </c>
      <c r="E1622" s="51">
        <v>45629</v>
      </c>
      <c r="F1622" s="50" t="s">
        <v>72</v>
      </c>
      <c r="G1622" s="50" t="s">
        <v>423</v>
      </c>
      <c r="H1622" s="50" t="s">
        <v>424</v>
      </c>
      <c r="I1622" s="50" t="s">
        <v>593</v>
      </c>
      <c r="J1622" s="50" t="s">
        <v>1117</v>
      </c>
      <c r="K1622" s="53">
        <v>3203.81</v>
      </c>
      <c r="L1622" s="50"/>
    </row>
    <row r="1623" spans="1:12" x14ac:dyDescent="0.25">
      <c r="A1623" s="50" t="s">
        <v>1110</v>
      </c>
      <c r="B1623" s="50" t="s">
        <v>3066</v>
      </c>
      <c r="C1623" s="50" t="s">
        <v>3035</v>
      </c>
      <c r="D1623" s="50" t="s">
        <v>37</v>
      </c>
      <c r="E1623" s="51">
        <v>45629</v>
      </c>
      <c r="F1623" s="50" t="s">
        <v>72</v>
      </c>
      <c r="G1623" s="50" t="s">
        <v>423</v>
      </c>
      <c r="H1623" s="50" t="s">
        <v>424</v>
      </c>
      <c r="I1623" s="50" t="s">
        <v>593</v>
      </c>
      <c r="J1623" s="50" t="s">
        <v>1117</v>
      </c>
      <c r="K1623" s="53">
        <v>3252.54</v>
      </c>
      <c r="L1623" s="50"/>
    </row>
    <row r="1624" spans="1:12" x14ac:dyDescent="0.25">
      <c r="A1624" s="50" t="s">
        <v>1110</v>
      </c>
      <c r="B1624" s="50" t="s">
        <v>3067</v>
      </c>
      <c r="C1624" s="50" t="s">
        <v>1625</v>
      </c>
      <c r="D1624" s="50" t="s">
        <v>37</v>
      </c>
      <c r="E1624" s="51">
        <v>45625</v>
      </c>
      <c r="F1624" s="50" t="s">
        <v>72</v>
      </c>
      <c r="G1624" s="50" t="s">
        <v>123</v>
      </c>
      <c r="H1624" s="50" t="s">
        <v>124</v>
      </c>
      <c r="I1624" s="50" t="s">
        <v>141</v>
      </c>
      <c r="J1624" s="50" t="s">
        <v>1216</v>
      </c>
      <c r="K1624" s="53">
        <v>15812.28</v>
      </c>
      <c r="L1624" s="50"/>
    </row>
    <row r="1625" spans="1:12" x14ac:dyDescent="0.25">
      <c r="A1625" s="50" t="s">
        <v>1110</v>
      </c>
      <c r="B1625" s="50" t="s">
        <v>3068</v>
      </c>
      <c r="C1625" s="50" t="s">
        <v>1625</v>
      </c>
      <c r="D1625" s="50" t="s">
        <v>37</v>
      </c>
      <c r="E1625" s="51">
        <v>45625</v>
      </c>
      <c r="F1625" s="50" t="s">
        <v>72</v>
      </c>
      <c r="G1625" s="50" t="s">
        <v>123</v>
      </c>
      <c r="H1625" s="50" t="s">
        <v>124</v>
      </c>
      <c r="I1625" s="50" t="s">
        <v>141</v>
      </c>
      <c r="J1625" s="50" t="s">
        <v>1216</v>
      </c>
      <c r="K1625" s="53">
        <v>15812.28</v>
      </c>
      <c r="L1625" s="50"/>
    </row>
    <row r="1626" spans="1:12" x14ac:dyDescent="0.25">
      <c r="A1626" s="50" t="s">
        <v>1110</v>
      </c>
      <c r="B1626" s="50" t="s">
        <v>3069</v>
      </c>
      <c r="C1626" s="50" t="s">
        <v>2249</v>
      </c>
      <c r="D1626" s="50" t="s">
        <v>37</v>
      </c>
      <c r="E1626" s="51">
        <v>45637</v>
      </c>
      <c r="F1626" s="50" t="s">
        <v>72</v>
      </c>
      <c r="G1626" s="50" t="s">
        <v>3070</v>
      </c>
      <c r="H1626" s="50" t="s">
        <v>3071</v>
      </c>
      <c r="I1626" s="50" t="s">
        <v>90</v>
      </c>
      <c r="J1626" s="50" t="s">
        <v>1114</v>
      </c>
      <c r="K1626" s="53">
        <v>39325</v>
      </c>
      <c r="L1626" s="50"/>
    </row>
    <row r="1627" spans="1:12" x14ac:dyDescent="0.25">
      <c r="A1627" s="50" t="s">
        <v>1110</v>
      </c>
      <c r="B1627" s="50" t="s">
        <v>3072</v>
      </c>
      <c r="C1627" s="50" t="s">
        <v>3073</v>
      </c>
      <c r="D1627" s="50" t="s">
        <v>37</v>
      </c>
      <c r="E1627" s="51">
        <v>45637</v>
      </c>
      <c r="F1627" s="50" t="s">
        <v>72</v>
      </c>
      <c r="G1627" s="50" t="s">
        <v>253</v>
      </c>
      <c r="H1627" s="50" t="s">
        <v>254</v>
      </c>
      <c r="I1627" s="50" t="s">
        <v>90</v>
      </c>
      <c r="J1627" s="50" t="s">
        <v>1117</v>
      </c>
      <c r="K1627" s="53">
        <v>10043</v>
      </c>
      <c r="L1627" s="50"/>
    </row>
    <row r="1628" spans="1:12" x14ac:dyDescent="0.25">
      <c r="A1628" s="50" t="s">
        <v>1110</v>
      </c>
      <c r="B1628" s="50" t="s">
        <v>3074</v>
      </c>
      <c r="C1628" s="50" t="s">
        <v>3073</v>
      </c>
      <c r="D1628" s="50" t="s">
        <v>37</v>
      </c>
      <c r="E1628" s="51">
        <v>45637</v>
      </c>
      <c r="F1628" s="50" t="s">
        <v>72</v>
      </c>
      <c r="G1628" s="50" t="s">
        <v>253</v>
      </c>
      <c r="H1628" s="50" t="s">
        <v>254</v>
      </c>
      <c r="I1628" s="50" t="s">
        <v>90</v>
      </c>
      <c r="J1628" s="50" t="s">
        <v>1117</v>
      </c>
      <c r="K1628" s="53">
        <v>10043</v>
      </c>
      <c r="L1628" s="50"/>
    </row>
    <row r="1629" spans="1:12" x14ac:dyDescent="0.25">
      <c r="A1629" s="50" t="s">
        <v>1110</v>
      </c>
      <c r="B1629" s="50" t="s">
        <v>3075</v>
      </c>
      <c r="C1629" s="50" t="s">
        <v>3073</v>
      </c>
      <c r="D1629" s="50" t="s">
        <v>37</v>
      </c>
      <c r="E1629" s="51">
        <v>45637</v>
      </c>
      <c r="F1629" s="50" t="s">
        <v>72</v>
      </c>
      <c r="G1629" s="50" t="s">
        <v>426</v>
      </c>
      <c r="H1629" s="50" t="s">
        <v>427</v>
      </c>
      <c r="I1629" s="50" t="s">
        <v>90</v>
      </c>
      <c r="J1629" s="50" t="s">
        <v>1117</v>
      </c>
      <c r="K1629" s="53">
        <v>10043</v>
      </c>
      <c r="L1629" s="50"/>
    </row>
    <row r="1630" spans="1:12" x14ac:dyDescent="0.25">
      <c r="A1630" s="50" t="s">
        <v>1110</v>
      </c>
      <c r="B1630" s="50" t="s">
        <v>3076</v>
      </c>
      <c r="C1630" s="50" t="s">
        <v>3077</v>
      </c>
      <c r="D1630" s="50" t="s">
        <v>37</v>
      </c>
      <c r="E1630" s="51">
        <v>45637</v>
      </c>
      <c r="F1630" s="50" t="s">
        <v>72</v>
      </c>
      <c r="G1630" s="50" t="s">
        <v>351</v>
      </c>
      <c r="H1630" s="50" t="s">
        <v>352</v>
      </c>
      <c r="I1630" s="50" t="s">
        <v>90</v>
      </c>
      <c r="J1630" s="50" t="s">
        <v>1117</v>
      </c>
      <c r="K1630" s="53">
        <v>14671.25</v>
      </c>
      <c r="L1630" s="50"/>
    </row>
    <row r="1631" spans="1:12" x14ac:dyDescent="0.25">
      <c r="A1631" s="50" t="s">
        <v>1110</v>
      </c>
      <c r="B1631" s="50" t="s">
        <v>3078</v>
      </c>
      <c r="C1631" s="50" t="s">
        <v>3079</v>
      </c>
      <c r="D1631" s="50" t="s">
        <v>37</v>
      </c>
      <c r="E1631" s="51">
        <v>45637</v>
      </c>
      <c r="F1631" s="50" t="s">
        <v>72</v>
      </c>
      <c r="G1631" s="50" t="s">
        <v>597</v>
      </c>
      <c r="H1631" s="50" t="s">
        <v>598</v>
      </c>
      <c r="I1631" s="50" t="s">
        <v>90</v>
      </c>
      <c r="J1631" s="50" t="s">
        <v>1117</v>
      </c>
      <c r="K1631" s="53">
        <v>16688</v>
      </c>
      <c r="L1631" s="50"/>
    </row>
    <row r="1632" spans="1:12" x14ac:dyDescent="0.25">
      <c r="A1632" s="50" t="s">
        <v>1110</v>
      </c>
      <c r="B1632" s="50" t="s">
        <v>3080</v>
      </c>
      <c r="C1632" s="50" t="s">
        <v>3079</v>
      </c>
      <c r="D1632" s="50" t="s">
        <v>37</v>
      </c>
      <c r="E1632" s="51">
        <v>45637</v>
      </c>
      <c r="F1632" s="50" t="s">
        <v>72</v>
      </c>
      <c r="G1632" s="50" t="s">
        <v>597</v>
      </c>
      <c r="H1632" s="50" t="s">
        <v>598</v>
      </c>
      <c r="I1632" s="50" t="s">
        <v>90</v>
      </c>
      <c r="J1632" s="50" t="s">
        <v>1117</v>
      </c>
      <c r="K1632" s="53">
        <v>16688</v>
      </c>
      <c r="L1632" s="50"/>
    </row>
    <row r="1633" spans="1:12" x14ac:dyDescent="0.25">
      <c r="A1633" s="50" t="s">
        <v>1110</v>
      </c>
      <c r="B1633" s="50" t="s">
        <v>3081</v>
      </c>
      <c r="C1633" s="50" t="s">
        <v>3079</v>
      </c>
      <c r="D1633" s="50" t="s">
        <v>37</v>
      </c>
      <c r="E1633" s="51">
        <v>45637</v>
      </c>
      <c r="F1633" s="50" t="s">
        <v>72</v>
      </c>
      <c r="G1633" s="50" t="s">
        <v>597</v>
      </c>
      <c r="H1633" s="50" t="s">
        <v>598</v>
      </c>
      <c r="I1633" s="50" t="s">
        <v>90</v>
      </c>
      <c r="J1633" s="50" t="s">
        <v>1117</v>
      </c>
      <c r="K1633" s="53">
        <v>16688</v>
      </c>
      <c r="L1633" s="50"/>
    </row>
    <row r="1634" spans="1:12" x14ac:dyDescent="0.25">
      <c r="A1634" s="50" t="s">
        <v>1110</v>
      </c>
      <c r="B1634" s="50" t="s">
        <v>3082</v>
      </c>
      <c r="C1634" s="50" t="s">
        <v>3079</v>
      </c>
      <c r="D1634" s="50" t="s">
        <v>37</v>
      </c>
      <c r="E1634" s="51">
        <v>45637</v>
      </c>
      <c r="F1634" s="50" t="s">
        <v>72</v>
      </c>
      <c r="G1634" s="50" t="s">
        <v>152</v>
      </c>
      <c r="H1634" s="50" t="s">
        <v>153</v>
      </c>
      <c r="I1634" s="50" t="s">
        <v>90</v>
      </c>
      <c r="J1634" s="50" t="s">
        <v>1117</v>
      </c>
      <c r="K1634" s="53">
        <v>16688</v>
      </c>
      <c r="L1634" s="50"/>
    </row>
    <row r="1635" spans="1:12" x14ac:dyDescent="0.25">
      <c r="A1635" s="50" t="s">
        <v>1110</v>
      </c>
      <c r="B1635" s="50" t="s">
        <v>3083</v>
      </c>
      <c r="C1635" s="50" t="s">
        <v>3079</v>
      </c>
      <c r="D1635" s="50" t="s">
        <v>37</v>
      </c>
      <c r="E1635" s="51">
        <v>45637</v>
      </c>
      <c r="F1635" s="50" t="s">
        <v>72</v>
      </c>
      <c r="G1635" s="50" t="s">
        <v>152</v>
      </c>
      <c r="H1635" s="50" t="s">
        <v>153</v>
      </c>
      <c r="I1635" s="50" t="s">
        <v>90</v>
      </c>
      <c r="J1635" s="50" t="s">
        <v>1117</v>
      </c>
      <c r="K1635" s="53">
        <v>16688</v>
      </c>
      <c r="L1635" s="50"/>
    </row>
    <row r="1636" spans="1:12" x14ac:dyDescent="0.25">
      <c r="A1636" s="50" t="s">
        <v>1110</v>
      </c>
      <c r="B1636" s="50" t="s">
        <v>3084</v>
      </c>
      <c r="C1636" s="50" t="s">
        <v>3085</v>
      </c>
      <c r="D1636" s="50" t="s">
        <v>37</v>
      </c>
      <c r="E1636" s="51">
        <v>45637</v>
      </c>
      <c r="F1636" s="50" t="s">
        <v>72</v>
      </c>
      <c r="G1636" s="50" t="s">
        <v>1001</v>
      </c>
      <c r="H1636" s="50" t="s">
        <v>1002</v>
      </c>
      <c r="I1636" s="50" t="s">
        <v>90</v>
      </c>
      <c r="J1636" s="50" t="s">
        <v>1117</v>
      </c>
      <c r="K1636" s="53">
        <v>16301.6</v>
      </c>
      <c r="L1636" s="50"/>
    </row>
    <row r="1637" spans="1:12" x14ac:dyDescent="0.25">
      <c r="A1637" s="50" t="s">
        <v>1110</v>
      </c>
      <c r="B1637" s="50" t="s">
        <v>3086</v>
      </c>
      <c r="C1637" s="50" t="s">
        <v>3085</v>
      </c>
      <c r="D1637" s="50" t="s">
        <v>37</v>
      </c>
      <c r="E1637" s="51">
        <v>45637</v>
      </c>
      <c r="F1637" s="50" t="s">
        <v>72</v>
      </c>
      <c r="G1637" s="50" t="s">
        <v>1001</v>
      </c>
      <c r="H1637" s="50" t="s">
        <v>1002</v>
      </c>
      <c r="I1637" s="50" t="s">
        <v>90</v>
      </c>
      <c r="J1637" s="50" t="s">
        <v>1117</v>
      </c>
      <c r="K1637" s="53">
        <v>16301.6</v>
      </c>
      <c r="L1637" s="50"/>
    </row>
    <row r="1638" spans="1:12" x14ac:dyDescent="0.25">
      <c r="A1638" s="50" t="s">
        <v>1110</v>
      </c>
      <c r="B1638" s="50" t="s">
        <v>3087</v>
      </c>
      <c r="C1638" s="50" t="s">
        <v>3085</v>
      </c>
      <c r="D1638" s="50" t="s">
        <v>37</v>
      </c>
      <c r="E1638" s="51">
        <v>45637</v>
      </c>
      <c r="F1638" s="50" t="s">
        <v>72</v>
      </c>
      <c r="G1638" s="50" t="s">
        <v>1001</v>
      </c>
      <c r="H1638" s="50" t="s">
        <v>1002</v>
      </c>
      <c r="I1638" s="50" t="s">
        <v>90</v>
      </c>
      <c r="J1638" s="50" t="s">
        <v>1117</v>
      </c>
      <c r="K1638" s="53">
        <v>16301.59</v>
      </c>
      <c r="L1638" s="50"/>
    </row>
    <row r="1639" spans="1:12" x14ac:dyDescent="0.25">
      <c r="A1639" s="50" t="s">
        <v>1110</v>
      </c>
      <c r="B1639" s="50" t="s">
        <v>3088</v>
      </c>
      <c r="C1639" s="50" t="s">
        <v>3085</v>
      </c>
      <c r="D1639" s="50" t="s">
        <v>37</v>
      </c>
      <c r="E1639" s="51">
        <v>45637</v>
      </c>
      <c r="F1639" s="50" t="s">
        <v>72</v>
      </c>
      <c r="G1639" s="50" t="s">
        <v>180</v>
      </c>
      <c r="H1639" s="50" t="s">
        <v>181</v>
      </c>
      <c r="I1639" s="50" t="s">
        <v>90</v>
      </c>
      <c r="J1639" s="50" t="s">
        <v>1117</v>
      </c>
      <c r="K1639" s="53">
        <v>16301.6</v>
      </c>
      <c r="L1639" s="50"/>
    </row>
    <row r="1640" spans="1:12" x14ac:dyDescent="0.25">
      <c r="A1640" s="50" t="s">
        <v>1110</v>
      </c>
      <c r="B1640" s="50" t="s">
        <v>3089</v>
      </c>
      <c r="C1640" s="50" t="s">
        <v>3085</v>
      </c>
      <c r="D1640" s="50" t="s">
        <v>37</v>
      </c>
      <c r="E1640" s="51">
        <v>45637</v>
      </c>
      <c r="F1640" s="50" t="s">
        <v>72</v>
      </c>
      <c r="G1640" s="50" t="s">
        <v>180</v>
      </c>
      <c r="H1640" s="50" t="s">
        <v>181</v>
      </c>
      <c r="I1640" s="50" t="s">
        <v>90</v>
      </c>
      <c r="J1640" s="50" t="s">
        <v>1117</v>
      </c>
      <c r="K1640" s="53">
        <v>16301.6</v>
      </c>
      <c r="L1640" s="50"/>
    </row>
    <row r="1641" spans="1:12" x14ac:dyDescent="0.25">
      <c r="A1641" s="50" t="s">
        <v>1110</v>
      </c>
      <c r="B1641" s="50" t="s">
        <v>3090</v>
      </c>
      <c r="C1641" s="50" t="s">
        <v>3085</v>
      </c>
      <c r="D1641" s="50" t="s">
        <v>37</v>
      </c>
      <c r="E1641" s="51">
        <v>45637</v>
      </c>
      <c r="F1641" s="50" t="s">
        <v>72</v>
      </c>
      <c r="G1641" s="50" t="s">
        <v>180</v>
      </c>
      <c r="H1641" s="50" t="s">
        <v>181</v>
      </c>
      <c r="I1641" s="50" t="s">
        <v>90</v>
      </c>
      <c r="J1641" s="50" t="s">
        <v>1117</v>
      </c>
      <c r="K1641" s="53">
        <v>16301.6</v>
      </c>
      <c r="L1641" s="50"/>
    </row>
    <row r="1642" spans="1:12" x14ac:dyDescent="0.25">
      <c r="A1642" s="50" t="s">
        <v>1110</v>
      </c>
      <c r="B1642" s="50" t="s">
        <v>3091</v>
      </c>
      <c r="C1642" s="50" t="s">
        <v>3085</v>
      </c>
      <c r="D1642" s="50" t="s">
        <v>37</v>
      </c>
      <c r="E1642" s="51">
        <v>45637</v>
      </c>
      <c r="F1642" s="50" t="s">
        <v>72</v>
      </c>
      <c r="G1642" s="50" t="s">
        <v>180</v>
      </c>
      <c r="H1642" s="50" t="s">
        <v>181</v>
      </c>
      <c r="I1642" s="50" t="s">
        <v>90</v>
      </c>
      <c r="J1642" s="50" t="s">
        <v>1117</v>
      </c>
      <c r="K1642" s="53">
        <v>16301.6</v>
      </c>
      <c r="L1642" s="50"/>
    </row>
    <row r="1643" spans="1:12" x14ac:dyDescent="0.25">
      <c r="A1643" s="50" t="s">
        <v>1110</v>
      </c>
      <c r="B1643" s="50" t="s">
        <v>3092</v>
      </c>
      <c r="C1643" s="50" t="s">
        <v>3085</v>
      </c>
      <c r="D1643" s="50" t="s">
        <v>37</v>
      </c>
      <c r="E1643" s="51">
        <v>45637</v>
      </c>
      <c r="F1643" s="50" t="s">
        <v>72</v>
      </c>
      <c r="G1643" s="50" t="s">
        <v>180</v>
      </c>
      <c r="H1643" s="50" t="s">
        <v>181</v>
      </c>
      <c r="I1643" s="50" t="s">
        <v>90</v>
      </c>
      <c r="J1643" s="50" t="s">
        <v>1117</v>
      </c>
      <c r="K1643" s="53">
        <v>16301.6</v>
      </c>
      <c r="L1643" s="50"/>
    </row>
    <row r="1644" spans="1:12" x14ac:dyDescent="0.25">
      <c r="A1644" s="50" t="s">
        <v>1110</v>
      </c>
      <c r="B1644" s="50" t="s">
        <v>3093</v>
      </c>
      <c r="C1644" s="50" t="s">
        <v>3085</v>
      </c>
      <c r="D1644" s="50" t="s">
        <v>37</v>
      </c>
      <c r="E1644" s="51">
        <v>45637</v>
      </c>
      <c r="F1644" s="50" t="s">
        <v>72</v>
      </c>
      <c r="G1644" s="50" t="s">
        <v>180</v>
      </c>
      <c r="H1644" s="50" t="s">
        <v>181</v>
      </c>
      <c r="I1644" s="50" t="s">
        <v>90</v>
      </c>
      <c r="J1644" s="50" t="s">
        <v>1117</v>
      </c>
      <c r="K1644" s="53">
        <v>16301.6</v>
      </c>
      <c r="L1644" s="50"/>
    </row>
    <row r="1645" spans="1:12" x14ac:dyDescent="0.25">
      <c r="A1645" s="50" t="s">
        <v>1110</v>
      </c>
      <c r="B1645" s="50" t="s">
        <v>3094</v>
      </c>
      <c r="C1645" s="50" t="s">
        <v>3085</v>
      </c>
      <c r="D1645" s="50" t="s">
        <v>37</v>
      </c>
      <c r="E1645" s="51">
        <v>45637</v>
      </c>
      <c r="F1645" s="50" t="s">
        <v>72</v>
      </c>
      <c r="G1645" s="50" t="s">
        <v>180</v>
      </c>
      <c r="H1645" s="50" t="s">
        <v>181</v>
      </c>
      <c r="I1645" s="50" t="s">
        <v>90</v>
      </c>
      <c r="J1645" s="50" t="s">
        <v>1117</v>
      </c>
      <c r="K1645" s="53">
        <v>16301.6</v>
      </c>
      <c r="L1645" s="50"/>
    </row>
    <row r="1646" spans="1:12" x14ac:dyDescent="0.25">
      <c r="A1646" s="50" t="s">
        <v>1110</v>
      </c>
      <c r="B1646" s="50" t="s">
        <v>3095</v>
      </c>
      <c r="C1646" s="50" t="s">
        <v>3085</v>
      </c>
      <c r="D1646" s="50" t="s">
        <v>37</v>
      </c>
      <c r="E1646" s="51">
        <v>45637</v>
      </c>
      <c r="F1646" s="50" t="s">
        <v>72</v>
      </c>
      <c r="G1646" s="50" t="s">
        <v>180</v>
      </c>
      <c r="H1646" s="50" t="s">
        <v>181</v>
      </c>
      <c r="I1646" s="50" t="s">
        <v>90</v>
      </c>
      <c r="J1646" s="50" t="s">
        <v>1117</v>
      </c>
      <c r="K1646" s="53">
        <v>16301.6</v>
      </c>
      <c r="L1646" s="50"/>
    </row>
    <row r="1647" spans="1:12" x14ac:dyDescent="0.25">
      <c r="A1647" s="50" t="s">
        <v>1110</v>
      </c>
      <c r="B1647" s="50" t="s">
        <v>3096</v>
      </c>
      <c r="C1647" s="50" t="s">
        <v>3085</v>
      </c>
      <c r="D1647" s="50" t="s">
        <v>37</v>
      </c>
      <c r="E1647" s="51">
        <v>45637</v>
      </c>
      <c r="F1647" s="50" t="s">
        <v>72</v>
      </c>
      <c r="G1647" s="50" t="s">
        <v>180</v>
      </c>
      <c r="H1647" s="50" t="s">
        <v>181</v>
      </c>
      <c r="I1647" s="50" t="s">
        <v>90</v>
      </c>
      <c r="J1647" s="50" t="s">
        <v>1117</v>
      </c>
      <c r="K1647" s="53">
        <v>16301.6</v>
      </c>
      <c r="L1647" s="50"/>
    </row>
    <row r="1648" spans="1:12" x14ac:dyDescent="0.25">
      <c r="A1648" s="50" t="s">
        <v>1110</v>
      </c>
      <c r="B1648" s="50" t="s">
        <v>3097</v>
      </c>
      <c r="C1648" s="50" t="s">
        <v>3085</v>
      </c>
      <c r="D1648" s="50" t="s">
        <v>37</v>
      </c>
      <c r="E1648" s="51">
        <v>45637</v>
      </c>
      <c r="F1648" s="50" t="s">
        <v>72</v>
      </c>
      <c r="G1648" s="50" t="s">
        <v>180</v>
      </c>
      <c r="H1648" s="50" t="s">
        <v>181</v>
      </c>
      <c r="I1648" s="50" t="s">
        <v>90</v>
      </c>
      <c r="J1648" s="50" t="s">
        <v>1117</v>
      </c>
      <c r="K1648" s="53">
        <v>16301.6</v>
      </c>
      <c r="L1648" s="50"/>
    </row>
    <row r="1649" spans="1:12" x14ac:dyDescent="0.25">
      <c r="A1649" s="50" t="s">
        <v>1110</v>
      </c>
      <c r="B1649" s="50" t="s">
        <v>3098</v>
      </c>
      <c r="C1649" s="50" t="s">
        <v>3085</v>
      </c>
      <c r="D1649" s="50" t="s">
        <v>37</v>
      </c>
      <c r="E1649" s="51">
        <v>45637</v>
      </c>
      <c r="F1649" s="50" t="s">
        <v>72</v>
      </c>
      <c r="G1649" s="50" t="s">
        <v>180</v>
      </c>
      <c r="H1649" s="50" t="s">
        <v>181</v>
      </c>
      <c r="I1649" s="50" t="s">
        <v>90</v>
      </c>
      <c r="J1649" s="50" t="s">
        <v>1117</v>
      </c>
      <c r="K1649" s="53">
        <v>16301.6</v>
      </c>
      <c r="L1649" s="50"/>
    </row>
    <row r="1650" spans="1:12" x14ac:dyDescent="0.25">
      <c r="A1650" s="50" t="s">
        <v>1110</v>
      </c>
      <c r="B1650" s="50" t="s">
        <v>3099</v>
      </c>
      <c r="C1650" s="50" t="s">
        <v>3085</v>
      </c>
      <c r="D1650" s="50" t="s">
        <v>37</v>
      </c>
      <c r="E1650" s="51">
        <v>45637</v>
      </c>
      <c r="F1650" s="50" t="s">
        <v>72</v>
      </c>
      <c r="G1650" s="50" t="s">
        <v>180</v>
      </c>
      <c r="H1650" s="50" t="s">
        <v>181</v>
      </c>
      <c r="I1650" s="50" t="s">
        <v>90</v>
      </c>
      <c r="J1650" s="50" t="s">
        <v>1117</v>
      </c>
      <c r="K1650" s="53">
        <v>16301.6</v>
      </c>
      <c r="L1650" s="50"/>
    </row>
    <row r="1651" spans="1:12" x14ac:dyDescent="0.25">
      <c r="A1651" s="50" t="s">
        <v>1110</v>
      </c>
      <c r="B1651" s="50" t="s">
        <v>3100</v>
      </c>
      <c r="C1651" s="50" t="s">
        <v>3085</v>
      </c>
      <c r="D1651" s="50" t="s">
        <v>37</v>
      </c>
      <c r="E1651" s="51">
        <v>45637</v>
      </c>
      <c r="F1651" s="50" t="s">
        <v>72</v>
      </c>
      <c r="G1651" s="50" t="s">
        <v>180</v>
      </c>
      <c r="H1651" s="50" t="s">
        <v>181</v>
      </c>
      <c r="I1651" s="50" t="s">
        <v>90</v>
      </c>
      <c r="J1651" s="50" t="s">
        <v>1117</v>
      </c>
      <c r="K1651" s="53">
        <v>16301.6</v>
      </c>
      <c r="L1651" s="50"/>
    </row>
    <row r="1652" spans="1:12" x14ac:dyDescent="0.25">
      <c r="A1652" s="50" t="s">
        <v>1110</v>
      </c>
      <c r="B1652" s="50" t="s">
        <v>3101</v>
      </c>
      <c r="C1652" s="50" t="s">
        <v>3085</v>
      </c>
      <c r="D1652" s="50" t="s">
        <v>37</v>
      </c>
      <c r="E1652" s="51">
        <v>45637</v>
      </c>
      <c r="F1652" s="50" t="s">
        <v>72</v>
      </c>
      <c r="G1652" s="50" t="s">
        <v>180</v>
      </c>
      <c r="H1652" s="50" t="s">
        <v>181</v>
      </c>
      <c r="I1652" s="50" t="s">
        <v>90</v>
      </c>
      <c r="J1652" s="50" t="s">
        <v>1117</v>
      </c>
      <c r="K1652" s="53">
        <v>16301.6</v>
      </c>
      <c r="L1652" s="50"/>
    </row>
    <row r="1653" spans="1:12" x14ac:dyDescent="0.25">
      <c r="A1653" s="50" t="s">
        <v>1110</v>
      </c>
      <c r="B1653" s="50" t="s">
        <v>3102</v>
      </c>
      <c r="C1653" s="50" t="s">
        <v>3085</v>
      </c>
      <c r="D1653" s="50" t="s">
        <v>37</v>
      </c>
      <c r="E1653" s="51">
        <v>45637</v>
      </c>
      <c r="F1653" s="50" t="s">
        <v>72</v>
      </c>
      <c r="G1653" s="50" t="s">
        <v>180</v>
      </c>
      <c r="H1653" s="50" t="s">
        <v>181</v>
      </c>
      <c r="I1653" s="50" t="s">
        <v>90</v>
      </c>
      <c r="J1653" s="50" t="s">
        <v>1117</v>
      </c>
      <c r="K1653" s="53">
        <v>16301.6</v>
      </c>
      <c r="L1653" s="50"/>
    </row>
    <row r="1654" spans="1:12" x14ac:dyDescent="0.25">
      <c r="A1654" s="50" t="s">
        <v>1110</v>
      </c>
      <c r="B1654" s="50" t="s">
        <v>3103</v>
      </c>
      <c r="C1654" s="50" t="s">
        <v>3085</v>
      </c>
      <c r="D1654" s="50" t="s">
        <v>37</v>
      </c>
      <c r="E1654" s="51">
        <v>45637</v>
      </c>
      <c r="F1654" s="50" t="s">
        <v>72</v>
      </c>
      <c r="G1654" s="50" t="s">
        <v>180</v>
      </c>
      <c r="H1654" s="50" t="s">
        <v>181</v>
      </c>
      <c r="I1654" s="50" t="s">
        <v>90</v>
      </c>
      <c r="J1654" s="50" t="s">
        <v>1117</v>
      </c>
      <c r="K1654" s="53">
        <v>16301.54</v>
      </c>
      <c r="L1654" s="50"/>
    </row>
    <row r="1655" spans="1:12" x14ac:dyDescent="0.25">
      <c r="A1655" s="50" t="s">
        <v>1110</v>
      </c>
      <c r="B1655" s="50" t="s">
        <v>3104</v>
      </c>
      <c r="C1655" s="50" t="s">
        <v>2021</v>
      </c>
      <c r="D1655" s="50" t="s">
        <v>37</v>
      </c>
      <c r="E1655" s="51">
        <v>45637</v>
      </c>
      <c r="F1655" s="50" t="s">
        <v>72</v>
      </c>
      <c r="G1655" s="50" t="s">
        <v>3105</v>
      </c>
      <c r="H1655" s="50" t="s">
        <v>3106</v>
      </c>
      <c r="I1655" s="50" t="s">
        <v>90</v>
      </c>
      <c r="J1655" s="50" t="s">
        <v>1117</v>
      </c>
      <c r="K1655" s="53">
        <v>8992.24</v>
      </c>
      <c r="L1655" s="50"/>
    </row>
    <row r="1656" spans="1:12" x14ac:dyDescent="0.25">
      <c r="A1656" s="50" t="s">
        <v>1110</v>
      </c>
      <c r="B1656" s="50" t="s">
        <v>3107</v>
      </c>
      <c r="C1656" s="50" t="s">
        <v>2021</v>
      </c>
      <c r="D1656" s="50" t="s">
        <v>37</v>
      </c>
      <c r="E1656" s="51">
        <v>45637</v>
      </c>
      <c r="F1656" s="50" t="s">
        <v>72</v>
      </c>
      <c r="G1656" s="50" t="s">
        <v>3105</v>
      </c>
      <c r="H1656" s="50" t="s">
        <v>3106</v>
      </c>
      <c r="I1656" s="50" t="s">
        <v>90</v>
      </c>
      <c r="J1656" s="50" t="s">
        <v>1117</v>
      </c>
      <c r="K1656" s="53">
        <v>8992.24</v>
      </c>
      <c r="L1656" s="50"/>
    </row>
    <row r="1657" spans="1:12" x14ac:dyDescent="0.25">
      <c r="A1657" s="50" t="s">
        <v>1110</v>
      </c>
      <c r="B1657" s="50" t="s">
        <v>3108</v>
      </c>
      <c r="C1657" s="50" t="s">
        <v>2021</v>
      </c>
      <c r="D1657" s="50" t="s">
        <v>37</v>
      </c>
      <c r="E1657" s="51">
        <v>45637</v>
      </c>
      <c r="F1657" s="50" t="s">
        <v>72</v>
      </c>
      <c r="G1657" s="50" t="s">
        <v>3105</v>
      </c>
      <c r="H1657" s="50" t="s">
        <v>3106</v>
      </c>
      <c r="I1657" s="50" t="s">
        <v>90</v>
      </c>
      <c r="J1657" s="50" t="s">
        <v>1117</v>
      </c>
      <c r="K1657" s="53">
        <v>8992.24</v>
      </c>
      <c r="L1657" s="50"/>
    </row>
    <row r="1658" spans="1:12" x14ac:dyDescent="0.25">
      <c r="A1658" s="50" t="s">
        <v>1110</v>
      </c>
      <c r="B1658" s="50" t="s">
        <v>3109</v>
      </c>
      <c r="C1658" s="50" t="s">
        <v>2021</v>
      </c>
      <c r="D1658" s="50" t="s">
        <v>37</v>
      </c>
      <c r="E1658" s="51">
        <v>45637</v>
      </c>
      <c r="F1658" s="50" t="s">
        <v>72</v>
      </c>
      <c r="G1658" s="50" t="s">
        <v>3105</v>
      </c>
      <c r="H1658" s="50" t="s">
        <v>3106</v>
      </c>
      <c r="I1658" s="50" t="s">
        <v>90</v>
      </c>
      <c r="J1658" s="50" t="s">
        <v>1117</v>
      </c>
      <c r="K1658" s="53">
        <v>8992.24</v>
      </c>
      <c r="L1658" s="50"/>
    </row>
    <row r="1659" spans="1:12" x14ac:dyDescent="0.25">
      <c r="A1659" s="50" t="s">
        <v>1110</v>
      </c>
      <c r="B1659" s="50" t="s">
        <v>3110</v>
      </c>
      <c r="C1659" s="50" t="s">
        <v>2021</v>
      </c>
      <c r="D1659" s="50" t="s">
        <v>37</v>
      </c>
      <c r="E1659" s="51">
        <v>45637</v>
      </c>
      <c r="F1659" s="50" t="s">
        <v>72</v>
      </c>
      <c r="G1659" s="50" t="s">
        <v>3105</v>
      </c>
      <c r="H1659" s="50" t="s">
        <v>3106</v>
      </c>
      <c r="I1659" s="50" t="s">
        <v>90</v>
      </c>
      <c r="J1659" s="50" t="s">
        <v>1117</v>
      </c>
      <c r="K1659" s="53">
        <v>8992.24</v>
      </c>
      <c r="L1659" s="50"/>
    </row>
    <row r="1660" spans="1:12" x14ac:dyDescent="0.25">
      <c r="A1660" s="50" t="s">
        <v>1110</v>
      </c>
      <c r="B1660" s="50" t="s">
        <v>3111</v>
      </c>
      <c r="C1660" s="50" t="s">
        <v>2021</v>
      </c>
      <c r="D1660" s="50" t="s">
        <v>37</v>
      </c>
      <c r="E1660" s="51">
        <v>45637</v>
      </c>
      <c r="F1660" s="50" t="s">
        <v>72</v>
      </c>
      <c r="G1660" s="50" t="s">
        <v>3105</v>
      </c>
      <c r="H1660" s="50" t="s">
        <v>3106</v>
      </c>
      <c r="I1660" s="50" t="s">
        <v>90</v>
      </c>
      <c r="J1660" s="50" t="s">
        <v>1117</v>
      </c>
      <c r="K1660" s="53">
        <v>8992.24</v>
      </c>
      <c r="L1660" s="50"/>
    </row>
    <row r="1661" spans="1:12" x14ac:dyDescent="0.25">
      <c r="A1661" s="50" t="s">
        <v>1110</v>
      </c>
      <c r="B1661" s="50" t="s">
        <v>3112</v>
      </c>
      <c r="C1661" s="50" t="s">
        <v>2021</v>
      </c>
      <c r="D1661" s="50" t="s">
        <v>37</v>
      </c>
      <c r="E1661" s="51">
        <v>45637</v>
      </c>
      <c r="F1661" s="50" t="s">
        <v>72</v>
      </c>
      <c r="G1661" s="50" t="s">
        <v>3105</v>
      </c>
      <c r="H1661" s="50" t="s">
        <v>3106</v>
      </c>
      <c r="I1661" s="50" t="s">
        <v>90</v>
      </c>
      <c r="J1661" s="50" t="s">
        <v>1117</v>
      </c>
      <c r="K1661" s="53">
        <v>8992.24</v>
      </c>
      <c r="L1661" s="50"/>
    </row>
    <row r="1662" spans="1:12" x14ac:dyDescent="0.25">
      <c r="A1662" s="50" t="s">
        <v>1110</v>
      </c>
      <c r="B1662" s="50" t="s">
        <v>3113</v>
      </c>
      <c r="C1662" s="50" t="s">
        <v>2021</v>
      </c>
      <c r="D1662" s="50" t="s">
        <v>37</v>
      </c>
      <c r="E1662" s="51">
        <v>45637</v>
      </c>
      <c r="F1662" s="50" t="s">
        <v>72</v>
      </c>
      <c r="G1662" s="50" t="s">
        <v>3105</v>
      </c>
      <c r="H1662" s="50" t="s">
        <v>3106</v>
      </c>
      <c r="I1662" s="50" t="s">
        <v>90</v>
      </c>
      <c r="J1662" s="50" t="s">
        <v>1117</v>
      </c>
      <c r="K1662" s="53">
        <v>8992.24</v>
      </c>
      <c r="L1662" s="50"/>
    </row>
    <row r="1663" spans="1:12" x14ac:dyDescent="0.25">
      <c r="A1663" s="50" t="s">
        <v>1110</v>
      </c>
      <c r="B1663" s="50" t="s">
        <v>3114</v>
      </c>
      <c r="C1663" s="50" t="s">
        <v>2021</v>
      </c>
      <c r="D1663" s="50" t="s">
        <v>37</v>
      </c>
      <c r="E1663" s="51">
        <v>45637</v>
      </c>
      <c r="F1663" s="50" t="s">
        <v>72</v>
      </c>
      <c r="G1663" s="50" t="s">
        <v>3105</v>
      </c>
      <c r="H1663" s="50" t="s">
        <v>3106</v>
      </c>
      <c r="I1663" s="50" t="s">
        <v>90</v>
      </c>
      <c r="J1663" s="50" t="s">
        <v>1117</v>
      </c>
      <c r="K1663" s="53">
        <v>8992.24</v>
      </c>
      <c r="L1663" s="50"/>
    </row>
    <row r="1664" spans="1:12" x14ac:dyDescent="0.25">
      <c r="A1664" s="50" t="s">
        <v>1110</v>
      </c>
      <c r="B1664" s="50" t="s">
        <v>3115</v>
      </c>
      <c r="C1664" s="50" t="s">
        <v>2021</v>
      </c>
      <c r="D1664" s="50" t="s">
        <v>37</v>
      </c>
      <c r="E1664" s="51">
        <v>45637</v>
      </c>
      <c r="F1664" s="50" t="s">
        <v>72</v>
      </c>
      <c r="G1664" s="50" t="s">
        <v>3105</v>
      </c>
      <c r="H1664" s="50" t="s">
        <v>3106</v>
      </c>
      <c r="I1664" s="50" t="s">
        <v>90</v>
      </c>
      <c r="J1664" s="50" t="s">
        <v>1117</v>
      </c>
      <c r="K1664" s="53">
        <v>8992.24</v>
      </c>
      <c r="L1664" s="50"/>
    </row>
    <row r="1665" spans="1:12" x14ac:dyDescent="0.25">
      <c r="A1665" s="50" t="s">
        <v>1110</v>
      </c>
      <c r="B1665" s="50" t="s">
        <v>3116</v>
      </c>
      <c r="C1665" s="50" t="s">
        <v>2021</v>
      </c>
      <c r="D1665" s="50" t="s">
        <v>37</v>
      </c>
      <c r="E1665" s="51">
        <v>45637</v>
      </c>
      <c r="F1665" s="50" t="s">
        <v>72</v>
      </c>
      <c r="G1665" s="50" t="s">
        <v>3105</v>
      </c>
      <c r="H1665" s="50" t="s">
        <v>3106</v>
      </c>
      <c r="I1665" s="50" t="s">
        <v>90</v>
      </c>
      <c r="J1665" s="50" t="s">
        <v>1117</v>
      </c>
      <c r="K1665" s="53">
        <v>8992.24</v>
      </c>
      <c r="L1665" s="50"/>
    </row>
    <row r="1666" spans="1:12" x14ac:dyDescent="0.25">
      <c r="A1666" s="50" t="s">
        <v>1110</v>
      </c>
      <c r="B1666" s="50" t="s">
        <v>3117</v>
      </c>
      <c r="C1666" s="50" t="s">
        <v>2021</v>
      </c>
      <c r="D1666" s="50" t="s">
        <v>37</v>
      </c>
      <c r="E1666" s="51">
        <v>45637</v>
      </c>
      <c r="F1666" s="50" t="s">
        <v>72</v>
      </c>
      <c r="G1666" s="50" t="s">
        <v>3105</v>
      </c>
      <c r="H1666" s="50" t="s">
        <v>3106</v>
      </c>
      <c r="I1666" s="50" t="s">
        <v>90</v>
      </c>
      <c r="J1666" s="50" t="s">
        <v>1117</v>
      </c>
      <c r="K1666" s="53">
        <v>8992.24</v>
      </c>
      <c r="L1666" s="50"/>
    </row>
    <row r="1667" spans="1:12" x14ac:dyDescent="0.25">
      <c r="A1667" s="50" t="s">
        <v>1110</v>
      </c>
      <c r="B1667" s="50" t="s">
        <v>3118</v>
      </c>
      <c r="C1667" s="50" t="s">
        <v>2021</v>
      </c>
      <c r="D1667" s="50" t="s">
        <v>37</v>
      </c>
      <c r="E1667" s="51">
        <v>45637</v>
      </c>
      <c r="F1667" s="50" t="s">
        <v>72</v>
      </c>
      <c r="G1667" s="50" t="s">
        <v>3105</v>
      </c>
      <c r="H1667" s="50" t="s">
        <v>3106</v>
      </c>
      <c r="I1667" s="50" t="s">
        <v>90</v>
      </c>
      <c r="J1667" s="50" t="s">
        <v>1117</v>
      </c>
      <c r="K1667" s="53">
        <v>8992.24</v>
      </c>
      <c r="L1667" s="50"/>
    </row>
    <row r="1668" spans="1:12" x14ac:dyDescent="0.25">
      <c r="A1668" s="50" t="s">
        <v>1110</v>
      </c>
      <c r="B1668" s="50" t="s">
        <v>3119</v>
      </c>
      <c r="C1668" s="50" t="s">
        <v>2021</v>
      </c>
      <c r="D1668" s="50" t="s">
        <v>37</v>
      </c>
      <c r="E1668" s="51">
        <v>45637</v>
      </c>
      <c r="F1668" s="50" t="s">
        <v>72</v>
      </c>
      <c r="G1668" s="50" t="s">
        <v>3105</v>
      </c>
      <c r="H1668" s="50" t="s">
        <v>3106</v>
      </c>
      <c r="I1668" s="50" t="s">
        <v>90</v>
      </c>
      <c r="J1668" s="50" t="s">
        <v>1117</v>
      </c>
      <c r="K1668" s="53">
        <v>8992.24</v>
      </c>
      <c r="L1668" s="50"/>
    </row>
    <row r="1669" spans="1:12" x14ac:dyDescent="0.25">
      <c r="A1669" s="50" t="s">
        <v>1110</v>
      </c>
      <c r="B1669" s="50" t="s">
        <v>3120</v>
      </c>
      <c r="C1669" s="50" t="s">
        <v>2021</v>
      </c>
      <c r="D1669" s="50" t="s">
        <v>37</v>
      </c>
      <c r="E1669" s="51">
        <v>45637</v>
      </c>
      <c r="F1669" s="50" t="s">
        <v>72</v>
      </c>
      <c r="G1669" s="50" t="s">
        <v>3105</v>
      </c>
      <c r="H1669" s="50" t="s">
        <v>3106</v>
      </c>
      <c r="I1669" s="50" t="s">
        <v>90</v>
      </c>
      <c r="J1669" s="50" t="s">
        <v>1117</v>
      </c>
      <c r="K1669" s="53">
        <v>8992.24</v>
      </c>
      <c r="L1669" s="50"/>
    </row>
    <row r="1670" spans="1:12" x14ac:dyDescent="0.25">
      <c r="A1670" s="50" t="s">
        <v>1110</v>
      </c>
      <c r="B1670" s="50" t="s">
        <v>3121</v>
      </c>
      <c r="C1670" s="50" t="s">
        <v>2021</v>
      </c>
      <c r="D1670" s="50" t="s">
        <v>37</v>
      </c>
      <c r="E1670" s="51">
        <v>45637</v>
      </c>
      <c r="F1670" s="50" t="s">
        <v>72</v>
      </c>
      <c r="G1670" s="50" t="s">
        <v>3105</v>
      </c>
      <c r="H1670" s="50" t="s">
        <v>3106</v>
      </c>
      <c r="I1670" s="50" t="s">
        <v>90</v>
      </c>
      <c r="J1670" s="50" t="s">
        <v>1117</v>
      </c>
      <c r="K1670" s="53">
        <v>8992.24</v>
      </c>
      <c r="L1670" s="50"/>
    </row>
    <row r="1671" spans="1:12" x14ac:dyDescent="0.25">
      <c r="A1671" s="50" t="s">
        <v>1110</v>
      </c>
      <c r="B1671" s="50" t="s">
        <v>3122</v>
      </c>
      <c r="C1671" s="50" t="s">
        <v>2021</v>
      </c>
      <c r="D1671" s="50" t="s">
        <v>37</v>
      </c>
      <c r="E1671" s="51">
        <v>45637</v>
      </c>
      <c r="F1671" s="50" t="s">
        <v>72</v>
      </c>
      <c r="G1671" s="50" t="s">
        <v>3105</v>
      </c>
      <c r="H1671" s="50" t="s">
        <v>3106</v>
      </c>
      <c r="I1671" s="50" t="s">
        <v>90</v>
      </c>
      <c r="J1671" s="50" t="s">
        <v>1117</v>
      </c>
      <c r="K1671" s="53">
        <v>8992.24</v>
      </c>
      <c r="L1671" s="50"/>
    </row>
    <row r="1672" spans="1:12" x14ac:dyDescent="0.25">
      <c r="A1672" s="50" t="s">
        <v>1110</v>
      </c>
      <c r="B1672" s="50" t="s">
        <v>3123</v>
      </c>
      <c r="C1672" s="50" t="s">
        <v>2021</v>
      </c>
      <c r="D1672" s="50" t="s">
        <v>37</v>
      </c>
      <c r="E1672" s="51">
        <v>45637</v>
      </c>
      <c r="F1672" s="50" t="s">
        <v>72</v>
      </c>
      <c r="G1672" s="50" t="s">
        <v>3105</v>
      </c>
      <c r="H1672" s="50" t="s">
        <v>3106</v>
      </c>
      <c r="I1672" s="50" t="s">
        <v>90</v>
      </c>
      <c r="J1672" s="50" t="s">
        <v>1117</v>
      </c>
      <c r="K1672" s="53">
        <v>8992.24</v>
      </c>
      <c r="L1672" s="50"/>
    </row>
    <row r="1673" spans="1:12" x14ac:dyDescent="0.25">
      <c r="A1673" s="50" t="s">
        <v>1110</v>
      </c>
      <c r="B1673" s="50" t="s">
        <v>3124</v>
      </c>
      <c r="C1673" s="50" t="s">
        <v>2021</v>
      </c>
      <c r="D1673" s="50" t="s">
        <v>37</v>
      </c>
      <c r="E1673" s="51">
        <v>45637</v>
      </c>
      <c r="F1673" s="50" t="s">
        <v>72</v>
      </c>
      <c r="G1673" s="50" t="s">
        <v>3105</v>
      </c>
      <c r="H1673" s="50" t="s">
        <v>3106</v>
      </c>
      <c r="I1673" s="50" t="s">
        <v>90</v>
      </c>
      <c r="J1673" s="50" t="s">
        <v>1117</v>
      </c>
      <c r="K1673" s="53">
        <v>8992.24</v>
      </c>
      <c r="L1673" s="50"/>
    </row>
    <row r="1674" spans="1:12" x14ac:dyDescent="0.25">
      <c r="A1674" s="50" t="s">
        <v>1110</v>
      </c>
      <c r="B1674" s="50" t="s">
        <v>3125</v>
      </c>
      <c r="C1674" s="50" t="s">
        <v>2021</v>
      </c>
      <c r="D1674" s="50" t="s">
        <v>37</v>
      </c>
      <c r="E1674" s="51">
        <v>45637</v>
      </c>
      <c r="F1674" s="50" t="s">
        <v>72</v>
      </c>
      <c r="G1674" s="50" t="s">
        <v>459</v>
      </c>
      <c r="H1674" s="50" t="s">
        <v>460</v>
      </c>
      <c r="I1674" s="50" t="s">
        <v>90</v>
      </c>
      <c r="J1674" s="50" t="s">
        <v>1117</v>
      </c>
      <c r="K1674" s="53">
        <v>8992.24</v>
      </c>
      <c r="L1674" s="50"/>
    </row>
    <row r="1675" spans="1:12" x14ac:dyDescent="0.25">
      <c r="A1675" s="50" t="s">
        <v>1110</v>
      </c>
      <c r="B1675" s="50" t="s">
        <v>3126</v>
      </c>
      <c r="C1675" s="50" t="s">
        <v>2021</v>
      </c>
      <c r="D1675" s="50" t="s">
        <v>37</v>
      </c>
      <c r="E1675" s="51">
        <v>45637</v>
      </c>
      <c r="F1675" s="50" t="s">
        <v>72</v>
      </c>
      <c r="G1675" s="50" t="s">
        <v>459</v>
      </c>
      <c r="H1675" s="50" t="s">
        <v>460</v>
      </c>
      <c r="I1675" s="50" t="s">
        <v>90</v>
      </c>
      <c r="J1675" s="50" t="s">
        <v>1117</v>
      </c>
      <c r="K1675" s="53">
        <v>8992.24</v>
      </c>
      <c r="L1675" s="50"/>
    </row>
    <row r="1676" spans="1:12" x14ac:dyDescent="0.25">
      <c r="A1676" s="50" t="s">
        <v>1110</v>
      </c>
      <c r="B1676" s="50" t="s">
        <v>3127</v>
      </c>
      <c r="C1676" s="50" t="s">
        <v>2021</v>
      </c>
      <c r="D1676" s="50" t="s">
        <v>37</v>
      </c>
      <c r="E1676" s="51">
        <v>45637</v>
      </c>
      <c r="F1676" s="50" t="s">
        <v>72</v>
      </c>
      <c r="G1676" s="50" t="s">
        <v>459</v>
      </c>
      <c r="H1676" s="50" t="s">
        <v>460</v>
      </c>
      <c r="I1676" s="50" t="s">
        <v>90</v>
      </c>
      <c r="J1676" s="50" t="s">
        <v>1117</v>
      </c>
      <c r="K1676" s="53">
        <v>8992.24</v>
      </c>
      <c r="L1676" s="50"/>
    </row>
    <row r="1677" spans="1:12" x14ac:dyDescent="0.25">
      <c r="A1677" s="50" t="s">
        <v>1110</v>
      </c>
      <c r="B1677" s="50" t="s">
        <v>3128</v>
      </c>
      <c r="C1677" s="50" t="s">
        <v>2021</v>
      </c>
      <c r="D1677" s="50" t="s">
        <v>37</v>
      </c>
      <c r="E1677" s="51">
        <v>45637</v>
      </c>
      <c r="F1677" s="50" t="s">
        <v>72</v>
      </c>
      <c r="G1677" s="50" t="s">
        <v>459</v>
      </c>
      <c r="H1677" s="50" t="s">
        <v>460</v>
      </c>
      <c r="I1677" s="50" t="s">
        <v>90</v>
      </c>
      <c r="J1677" s="50" t="s">
        <v>1117</v>
      </c>
      <c r="K1677" s="53">
        <v>8992.24</v>
      </c>
      <c r="L1677" s="50"/>
    </row>
    <row r="1678" spans="1:12" x14ac:dyDescent="0.25">
      <c r="A1678" s="50" t="s">
        <v>1110</v>
      </c>
      <c r="B1678" s="50" t="s">
        <v>3129</v>
      </c>
      <c r="C1678" s="50" t="s">
        <v>2021</v>
      </c>
      <c r="D1678" s="50" t="s">
        <v>37</v>
      </c>
      <c r="E1678" s="51">
        <v>45637</v>
      </c>
      <c r="F1678" s="50" t="s">
        <v>72</v>
      </c>
      <c r="G1678" s="50" t="s">
        <v>459</v>
      </c>
      <c r="H1678" s="50" t="s">
        <v>460</v>
      </c>
      <c r="I1678" s="50" t="s">
        <v>90</v>
      </c>
      <c r="J1678" s="50" t="s">
        <v>1117</v>
      </c>
      <c r="K1678" s="53">
        <v>8992.24</v>
      </c>
      <c r="L1678" s="50"/>
    </row>
    <row r="1679" spans="1:12" x14ac:dyDescent="0.25">
      <c r="A1679" s="50" t="s">
        <v>1110</v>
      </c>
      <c r="B1679" s="50" t="s">
        <v>3130</v>
      </c>
      <c r="C1679" s="50" t="s">
        <v>2021</v>
      </c>
      <c r="D1679" s="50" t="s">
        <v>37</v>
      </c>
      <c r="E1679" s="51">
        <v>45637</v>
      </c>
      <c r="F1679" s="50" t="s">
        <v>72</v>
      </c>
      <c r="G1679" s="50" t="s">
        <v>459</v>
      </c>
      <c r="H1679" s="50" t="s">
        <v>460</v>
      </c>
      <c r="I1679" s="50" t="s">
        <v>90</v>
      </c>
      <c r="J1679" s="50" t="s">
        <v>1117</v>
      </c>
      <c r="K1679" s="53">
        <v>8992.24</v>
      </c>
      <c r="L1679" s="50"/>
    </row>
    <row r="1680" spans="1:12" x14ac:dyDescent="0.25">
      <c r="A1680" s="50" t="s">
        <v>1110</v>
      </c>
      <c r="B1680" s="50" t="s">
        <v>3131</v>
      </c>
      <c r="C1680" s="50" t="s">
        <v>2021</v>
      </c>
      <c r="D1680" s="50" t="s">
        <v>37</v>
      </c>
      <c r="E1680" s="51">
        <v>45637</v>
      </c>
      <c r="F1680" s="50" t="s">
        <v>72</v>
      </c>
      <c r="G1680" s="50" t="s">
        <v>459</v>
      </c>
      <c r="H1680" s="50" t="s">
        <v>460</v>
      </c>
      <c r="I1680" s="50" t="s">
        <v>90</v>
      </c>
      <c r="J1680" s="50" t="s">
        <v>1117</v>
      </c>
      <c r="K1680" s="53">
        <v>8992.24</v>
      </c>
      <c r="L1680" s="50"/>
    </row>
    <row r="1681" spans="1:12" x14ac:dyDescent="0.25">
      <c r="A1681" s="50" t="s">
        <v>1110</v>
      </c>
      <c r="B1681" s="50" t="s">
        <v>3132</v>
      </c>
      <c r="C1681" s="50" t="s">
        <v>2021</v>
      </c>
      <c r="D1681" s="50" t="s">
        <v>37</v>
      </c>
      <c r="E1681" s="51">
        <v>45637</v>
      </c>
      <c r="F1681" s="50" t="s">
        <v>72</v>
      </c>
      <c r="G1681" s="50" t="s">
        <v>459</v>
      </c>
      <c r="H1681" s="50" t="s">
        <v>460</v>
      </c>
      <c r="I1681" s="50" t="s">
        <v>90</v>
      </c>
      <c r="J1681" s="50" t="s">
        <v>1117</v>
      </c>
      <c r="K1681" s="53">
        <v>8992.24</v>
      </c>
      <c r="L1681" s="50"/>
    </row>
    <row r="1682" spans="1:12" x14ac:dyDescent="0.25">
      <c r="A1682" s="50" t="s">
        <v>1110</v>
      </c>
      <c r="B1682" s="50" t="s">
        <v>3133</v>
      </c>
      <c r="C1682" s="50" t="s">
        <v>2021</v>
      </c>
      <c r="D1682" s="50" t="s">
        <v>37</v>
      </c>
      <c r="E1682" s="51">
        <v>45637</v>
      </c>
      <c r="F1682" s="50" t="s">
        <v>72</v>
      </c>
      <c r="G1682" s="50" t="s">
        <v>459</v>
      </c>
      <c r="H1682" s="50" t="s">
        <v>460</v>
      </c>
      <c r="I1682" s="50" t="s">
        <v>90</v>
      </c>
      <c r="J1682" s="50" t="s">
        <v>1117</v>
      </c>
      <c r="K1682" s="53">
        <v>8992.24</v>
      </c>
      <c r="L1682" s="50"/>
    </row>
    <row r="1683" spans="1:12" x14ac:dyDescent="0.25">
      <c r="A1683" s="50" t="s">
        <v>1110</v>
      </c>
      <c r="B1683" s="50" t="s">
        <v>3134</v>
      </c>
      <c r="C1683" s="50" t="s">
        <v>2021</v>
      </c>
      <c r="D1683" s="50" t="s">
        <v>37</v>
      </c>
      <c r="E1683" s="51">
        <v>45637</v>
      </c>
      <c r="F1683" s="50" t="s">
        <v>72</v>
      </c>
      <c r="G1683" s="50" t="s">
        <v>459</v>
      </c>
      <c r="H1683" s="50" t="s">
        <v>460</v>
      </c>
      <c r="I1683" s="50" t="s">
        <v>90</v>
      </c>
      <c r="J1683" s="50" t="s">
        <v>1117</v>
      </c>
      <c r="K1683" s="53">
        <v>8992.27</v>
      </c>
      <c r="L1683" s="50"/>
    </row>
    <row r="1684" spans="1:12" x14ac:dyDescent="0.25">
      <c r="A1684" s="50" t="s">
        <v>1110</v>
      </c>
      <c r="B1684" s="50" t="s">
        <v>3135</v>
      </c>
      <c r="C1684" s="50" t="s">
        <v>3136</v>
      </c>
      <c r="D1684" s="50" t="s">
        <v>37</v>
      </c>
      <c r="E1684" s="51">
        <v>45643</v>
      </c>
      <c r="F1684" s="50" t="s">
        <v>72</v>
      </c>
      <c r="G1684" s="50" t="s">
        <v>523</v>
      </c>
      <c r="H1684" s="50" t="s">
        <v>524</v>
      </c>
      <c r="I1684" s="50" t="s">
        <v>593</v>
      </c>
      <c r="J1684" s="50" t="s">
        <v>1114</v>
      </c>
      <c r="K1684" s="53">
        <v>23353</v>
      </c>
      <c r="L1684" s="50"/>
    </row>
    <row r="1685" spans="1:12" x14ac:dyDescent="0.25">
      <c r="A1685" s="50" t="s">
        <v>1110</v>
      </c>
      <c r="B1685" s="50" t="s">
        <v>3137</v>
      </c>
      <c r="C1685" s="50" t="s">
        <v>3138</v>
      </c>
      <c r="D1685" s="50" t="s">
        <v>37</v>
      </c>
      <c r="E1685" s="51">
        <v>45643</v>
      </c>
      <c r="F1685" s="50" t="s">
        <v>72</v>
      </c>
      <c r="G1685" s="50" t="s">
        <v>523</v>
      </c>
      <c r="H1685" s="50" t="s">
        <v>524</v>
      </c>
      <c r="I1685" s="50" t="s">
        <v>593</v>
      </c>
      <c r="J1685" s="50" t="s">
        <v>1117</v>
      </c>
      <c r="K1685" s="53">
        <v>6098.4</v>
      </c>
      <c r="L1685" s="50"/>
    </row>
    <row r="1686" spans="1:12" x14ac:dyDescent="0.25">
      <c r="A1686" s="50" t="s">
        <v>1110</v>
      </c>
      <c r="B1686" s="50" t="s">
        <v>3139</v>
      </c>
      <c r="C1686" s="50" t="s">
        <v>3138</v>
      </c>
      <c r="D1686" s="50" t="s">
        <v>37</v>
      </c>
      <c r="E1686" s="51">
        <v>45643</v>
      </c>
      <c r="F1686" s="50" t="s">
        <v>72</v>
      </c>
      <c r="G1686" s="50" t="s">
        <v>523</v>
      </c>
      <c r="H1686" s="50" t="s">
        <v>524</v>
      </c>
      <c r="I1686" s="50" t="s">
        <v>593</v>
      </c>
      <c r="J1686" s="50" t="s">
        <v>1117</v>
      </c>
      <c r="K1686" s="53">
        <v>6098.4</v>
      </c>
      <c r="L1686" s="50"/>
    </row>
    <row r="1687" spans="1:12" x14ac:dyDescent="0.25">
      <c r="A1687" s="50" t="s">
        <v>1110</v>
      </c>
      <c r="B1687" s="50" t="s">
        <v>3140</v>
      </c>
      <c r="C1687" s="50" t="s">
        <v>3138</v>
      </c>
      <c r="D1687" s="50" t="s">
        <v>37</v>
      </c>
      <c r="E1687" s="51">
        <v>45643</v>
      </c>
      <c r="F1687" s="50" t="s">
        <v>72</v>
      </c>
      <c r="G1687" s="50" t="s">
        <v>523</v>
      </c>
      <c r="H1687" s="50" t="s">
        <v>524</v>
      </c>
      <c r="I1687" s="50" t="s">
        <v>593</v>
      </c>
      <c r="J1687" s="50" t="s">
        <v>1117</v>
      </c>
      <c r="K1687" s="53">
        <v>6098.4</v>
      </c>
      <c r="L1687" s="50"/>
    </row>
    <row r="1688" spans="1:12" x14ac:dyDescent="0.25">
      <c r="A1688" s="50" t="s">
        <v>1110</v>
      </c>
      <c r="B1688" s="50" t="s">
        <v>3141</v>
      </c>
      <c r="C1688" s="50" t="s">
        <v>3138</v>
      </c>
      <c r="D1688" s="50" t="s">
        <v>37</v>
      </c>
      <c r="E1688" s="51">
        <v>45643</v>
      </c>
      <c r="F1688" s="50" t="s">
        <v>72</v>
      </c>
      <c r="G1688" s="50" t="s">
        <v>523</v>
      </c>
      <c r="H1688" s="50" t="s">
        <v>524</v>
      </c>
      <c r="I1688" s="50" t="s">
        <v>593</v>
      </c>
      <c r="J1688" s="50" t="s">
        <v>1117</v>
      </c>
      <c r="K1688" s="53">
        <v>6098.4</v>
      </c>
      <c r="L1688" s="50"/>
    </row>
    <row r="1689" spans="1:12" x14ac:dyDescent="0.25">
      <c r="A1689" s="50" t="s">
        <v>1110</v>
      </c>
      <c r="B1689" s="50" t="s">
        <v>3142</v>
      </c>
      <c r="C1689" s="50" t="s">
        <v>1495</v>
      </c>
      <c r="D1689" s="50" t="s">
        <v>37</v>
      </c>
      <c r="E1689" s="51">
        <v>45645</v>
      </c>
      <c r="F1689" s="50" t="s">
        <v>72</v>
      </c>
      <c r="G1689" s="50" t="s">
        <v>234</v>
      </c>
      <c r="H1689" s="50" t="s">
        <v>235</v>
      </c>
      <c r="I1689" s="50" t="s">
        <v>90</v>
      </c>
      <c r="J1689" s="50" t="s">
        <v>1117</v>
      </c>
      <c r="K1689" s="53">
        <v>3103.89</v>
      </c>
      <c r="L1689" s="50"/>
    </row>
    <row r="1690" spans="1:12" x14ac:dyDescent="0.25">
      <c r="A1690" s="50" t="s">
        <v>1110</v>
      </c>
      <c r="B1690" s="50" t="s">
        <v>3143</v>
      </c>
      <c r="C1690" s="50" t="s">
        <v>1448</v>
      </c>
      <c r="D1690" s="50" t="s">
        <v>37</v>
      </c>
      <c r="E1690" s="51">
        <v>45645</v>
      </c>
      <c r="F1690" s="50" t="s">
        <v>72</v>
      </c>
      <c r="G1690" s="50" t="s">
        <v>123</v>
      </c>
      <c r="H1690" s="50" t="s">
        <v>124</v>
      </c>
      <c r="I1690" s="50" t="s">
        <v>141</v>
      </c>
      <c r="J1690" s="50" t="s">
        <v>1216</v>
      </c>
      <c r="K1690" s="53">
        <v>15323.11</v>
      </c>
      <c r="L1690" s="50"/>
    </row>
    <row r="1691" spans="1:12" x14ac:dyDescent="0.25">
      <c r="A1691" s="50" t="s">
        <v>1110</v>
      </c>
      <c r="B1691" s="50" t="s">
        <v>3144</v>
      </c>
      <c r="C1691" s="50" t="s">
        <v>1448</v>
      </c>
      <c r="D1691" s="50" t="s">
        <v>37</v>
      </c>
      <c r="E1691" s="51">
        <v>45645</v>
      </c>
      <c r="F1691" s="50" t="s">
        <v>72</v>
      </c>
      <c r="G1691" s="50" t="s">
        <v>123</v>
      </c>
      <c r="H1691" s="50" t="s">
        <v>124</v>
      </c>
      <c r="I1691" s="50" t="s">
        <v>141</v>
      </c>
      <c r="J1691" s="50" t="s">
        <v>1216</v>
      </c>
      <c r="K1691" s="53">
        <v>15323.11</v>
      </c>
      <c r="L1691" s="50"/>
    </row>
    <row r="1692" spans="1:12" x14ac:dyDescent="0.25">
      <c r="A1692" s="50" t="s">
        <v>1110</v>
      </c>
      <c r="B1692" s="50" t="s">
        <v>3145</v>
      </c>
      <c r="C1692" s="50" t="s">
        <v>1448</v>
      </c>
      <c r="D1692" s="50" t="s">
        <v>37</v>
      </c>
      <c r="E1692" s="51">
        <v>45645</v>
      </c>
      <c r="F1692" s="50" t="s">
        <v>72</v>
      </c>
      <c r="G1692" s="50" t="s">
        <v>123</v>
      </c>
      <c r="H1692" s="50" t="s">
        <v>124</v>
      </c>
      <c r="I1692" s="50" t="s">
        <v>141</v>
      </c>
      <c r="J1692" s="50" t="s">
        <v>1216</v>
      </c>
      <c r="K1692" s="53">
        <v>15323.12</v>
      </c>
      <c r="L1692" s="50"/>
    </row>
    <row r="1693" spans="1:12" x14ac:dyDescent="0.25">
      <c r="A1693" s="50" t="s">
        <v>1110</v>
      </c>
      <c r="B1693" s="50" t="s">
        <v>3146</v>
      </c>
      <c r="C1693" s="50" t="s">
        <v>3147</v>
      </c>
      <c r="D1693" s="50" t="s">
        <v>37</v>
      </c>
      <c r="E1693" s="51">
        <v>45657</v>
      </c>
      <c r="F1693" s="50" t="s">
        <v>72</v>
      </c>
      <c r="G1693" s="50" t="s">
        <v>429</v>
      </c>
      <c r="H1693" s="50" t="s">
        <v>430</v>
      </c>
      <c r="I1693" s="50" t="s">
        <v>90</v>
      </c>
      <c r="J1693" s="50" t="s">
        <v>1114</v>
      </c>
      <c r="K1693" s="53">
        <v>33880</v>
      </c>
      <c r="L1693" s="50"/>
    </row>
    <row r="1694" spans="1:12" x14ac:dyDescent="0.25">
      <c r="A1694" s="50" t="s">
        <v>1110</v>
      </c>
      <c r="B1694" s="50" t="s">
        <v>3148</v>
      </c>
      <c r="C1694" s="50" t="s">
        <v>3147</v>
      </c>
      <c r="D1694" s="50" t="s">
        <v>37</v>
      </c>
      <c r="E1694" s="51">
        <v>45657</v>
      </c>
      <c r="F1694" s="50" t="s">
        <v>72</v>
      </c>
      <c r="G1694" s="50" t="s">
        <v>250</v>
      </c>
      <c r="H1694" s="50" t="s">
        <v>251</v>
      </c>
      <c r="I1694" s="50" t="s">
        <v>90</v>
      </c>
      <c r="J1694" s="50" t="s">
        <v>1114</v>
      </c>
      <c r="K1694" s="53">
        <v>33880</v>
      </c>
      <c r="L1694" s="50"/>
    </row>
    <row r="1695" spans="1:12" x14ac:dyDescent="0.25">
      <c r="A1695" s="50" t="s">
        <v>1110</v>
      </c>
      <c r="B1695" s="50" t="s">
        <v>3149</v>
      </c>
      <c r="C1695" s="50" t="s">
        <v>3147</v>
      </c>
      <c r="D1695" s="50" t="s">
        <v>37</v>
      </c>
      <c r="E1695" s="51">
        <v>45657</v>
      </c>
      <c r="F1695" s="50" t="s">
        <v>72</v>
      </c>
      <c r="G1695" s="50" t="s">
        <v>250</v>
      </c>
      <c r="H1695" s="50" t="s">
        <v>251</v>
      </c>
      <c r="I1695" s="50" t="s">
        <v>90</v>
      </c>
      <c r="J1695" s="50" t="s">
        <v>1114</v>
      </c>
      <c r="K1695" s="53">
        <v>33880</v>
      </c>
      <c r="L1695" s="50"/>
    </row>
    <row r="1696" spans="1:12" x14ac:dyDescent="0.25">
      <c r="A1696" s="50" t="s">
        <v>1110</v>
      </c>
      <c r="B1696" s="50" t="s">
        <v>3150</v>
      </c>
      <c r="C1696" s="50" t="s">
        <v>2000</v>
      </c>
      <c r="D1696" s="50" t="s">
        <v>37</v>
      </c>
      <c r="E1696" s="51">
        <v>45657</v>
      </c>
      <c r="F1696" s="50" t="s">
        <v>72</v>
      </c>
      <c r="G1696" s="50" t="s">
        <v>270</v>
      </c>
      <c r="H1696" s="50" t="s">
        <v>271</v>
      </c>
      <c r="I1696" s="50" t="s">
        <v>90</v>
      </c>
      <c r="J1696" s="50" t="s">
        <v>1114</v>
      </c>
      <c r="K1696" s="53">
        <v>29887</v>
      </c>
      <c r="L1696" s="50"/>
    </row>
    <row r="1697" spans="1:12" x14ac:dyDescent="0.25">
      <c r="A1697" s="50" t="s">
        <v>1110</v>
      </c>
      <c r="B1697" s="50" t="s">
        <v>3151</v>
      </c>
      <c r="C1697" s="50" t="s">
        <v>2000</v>
      </c>
      <c r="D1697" s="50" t="s">
        <v>37</v>
      </c>
      <c r="E1697" s="51">
        <v>45657</v>
      </c>
      <c r="F1697" s="50" t="s">
        <v>72</v>
      </c>
      <c r="G1697" s="50" t="s">
        <v>270</v>
      </c>
      <c r="H1697" s="50" t="s">
        <v>271</v>
      </c>
      <c r="I1697" s="50" t="s">
        <v>90</v>
      </c>
      <c r="J1697" s="50" t="s">
        <v>1114</v>
      </c>
      <c r="K1697" s="53">
        <v>29887</v>
      </c>
      <c r="L1697" s="50"/>
    </row>
    <row r="1698" spans="1:12" x14ac:dyDescent="0.25">
      <c r="A1698" s="50" t="s">
        <v>1110</v>
      </c>
      <c r="B1698" s="50" t="s">
        <v>3152</v>
      </c>
      <c r="C1698" s="50" t="s">
        <v>2156</v>
      </c>
      <c r="D1698" s="50" t="s">
        <v>37</v>
      </c>
      <c r="E1698" s="51">
        <v>45657</v>
      </c>
      <c r="F1698" s="50" t="s">
        <v>72</v>
      </c>
      <c r="G1698" s="50" t="s">
        <v>2235</v>
      </c>
      <c r="H1698" s="50" t="s">
        <v>2236</v>
      </c>
      <c r="I1698" s="50" t="s">
        <v>90</v>
      </c>
      <c r="J1698" s="50" t="s">
        <v>1117</v>
      </c>
      <c r="K1698" s="53">
        <v>6584.82</v>
      </c>
      <c r="L1698" s="50"/>
    </row>
    <row r="1699" spans="1:12" x14ac:dyDescent="0.25">
      <c r="A1699" s="50" t="s">
        <v>1110</v>
      </c>
      <c r="B1699" s="50" t="s">
        <v>3153</v>
      </c>
      <c r="C1699" s="50" t="s">
        <v>2156</v>
      </c>
      <c r="D1699" s="50" t="s">
        <v>37</v>
      </c>
      <c r="E1699" s="51">
        <v>45657</v>
      </c>
      <c r="F1699" s="50" t="s">
        <v>72</v>
      </c>
      <c r="G1699" s="50" t="s">
        <v>2235</v>
      </c>
      <c r="H1699" s="50" t="s">
        <v>2236</v>
      </c>
      <c r="I1699" s="50" t="s">
        <v>90</v>
      </c>
      <c r="J1699" s="50" t="s">
        <v>1117</v>
      </c>
      <c r="K1699" s="53">
        <v>6584.82</v>
      </c>
      <c r="L1699" s="50"/>
    </row>
    <row r="1700" spans="1:12" x14ac:dyDescent="0.25">
      <c r="A1700" s="50" t="s">
        <v>1110</v>
      </c>
      <c r="B1700" s="50" t="s">
        <v>3154</v>
      </c>
      <c r="C1700" s="50" t="s">
        <v>3138</v>
      </c>
      <c r="D1700" s="50" t="s">
        <v>37</v>
      </c>
      <c r="E1700" s="51">
        <v>45657</v>
      </c>
      <c r="F1700" s="50" t="s">
        <v>72</v>
      </c>
      <c r="G1700" s="50" t="s">
        <v>2048</v>
      </c>
      <c r="H1700" s="50" t="s">
        <v>2049</v>
      </c>
      <c r="I1700" s="50" t="s">
        <v>593</v>
      </c>
      <c r="J1700" s="50" t="s">
        <v>1117</v>
      </c>
      <c r="K1700" s="53">
        <v>8231.0300000000007</v>
      </c>
      <c r="L1700" s="50"/>
    </row>
    <row r="1701" spans="1:12" x14ac:dyDescent="0.25">
      <c r="A1701" s="50" t="s">
        <v>1110</v>
      </c>
      <c r="B1701" s="50" t="s">
        <v>3155</v>
      </c>
      <c r="C1701" s="50" t="s">
        <v>3138</v>
      </c>
      <c r="D1701" s="50" t="s">
        <v>37</v>
      </c>
      <c r="E1701" s="51">
        <v>45657</v>
      </c>
      <c r="F1701" s="50" t="s">
        <v>72</v>
      </c>
      <c r="G1701" s="50" t="s">
        <v>2048</v>
      </c>
      <c r="H1701" s="50" t="s">
        <v>2049</v>
      </c>
      <c r="I1701" s="50" t="s">
        <v>593</v>
      </c>
      <c r="J1701" s="50" t="s">
        <v>1117</v>
      </c>
      <c r="K1701" s="53">
        <v>8231.0300000000007</v>
      </c>
      <c r="L1701" s="50"/>
    </row>
    <row r="1702" spans="1:12" x14ac:dyDescent="0.25">
      <c r="A1702" s="50" t="s">
        <v>1110</v>
      </c>
      <c r="B1702" s="50" t="s">
        <v>3156</v>
      </c>
      <c r="C1702" s="50" t="s">
        <v>3138</v>
      </c>
      <c r="D1702" s="50" t="s">
        <v>37</v>
      </c>
      <c r="E1702" s="51">
        <v>45657</v>
      </c>
      <c r="F1702" s="50" t="s">
        <v>72</v>
      </c>
      <c r="G1702" s="50" t="s">
        <v>779</v>
      </c>
      <c r="H1702" s="50" t="s">
        <v>780</v>
      </c>
      <c r="I1702" s="50" t="s">
        <v>593</v>
      </c>
      <c r="J1702" s="50" t="s">
        <v>1117</v>
      </c>
      <c r="K1702" s="53">
        <v>8231.0300000000007</v>
      </c>
      <c r="L1702" s="50"/>
    </row>
    <row r="1703" spans="1:12" x14ac:dyDescent="0.25">
      <c r="A1703" s="50" t="s">
        <v>1110</v>
      </c>
      <c r="B1703" s="50" t="s">
        <v>3157</v>
      </c>
      <c r="C1703" s="50" t="s">
        <v>3138</v>
      </c>
      <c r="D1703" s="50" t="s">
        <v>37</v>
      </c>
      <c r="E1703" s="51">
        <v>45657</v>
      </c>
      <c r="F1703" s="50" t="s">
        <v>72</v>
      </c>
      <c r="G1703" s="50" t="s">
        <v>779</v>
      </c>
      <c r="H1703" s="50" t="s">
        <v>780</v>
      </c>
      <c r="I1703" s="50" t="s">
        <v>593</v>
      </c>
      <c r="J1703" s="50" t="s">
        <v>1117</v>
      </c>
      <c r="K1703" s="53">
        <v>8231.02</v>
      </c>
      <c r="L1703" s="50"/>
    </row>
    <row r="1704" spans="1:12" x14ac:dyDescent="0.25">
      <c r="A1704" s="50" t="s">
        <v>1110</v>
      </c>
      <c r="B1704" s="50" t="s">
        <v>3158</v>
      </c>
      <c r="C1704" s="50" t="s">
        <v>3138</v>
      </c>
      <c r="D1704" s="50" t="s">
        <v>37</v>
      </c>
      <c r="E1704" s="51">
        <v>45657</v>
      </c>
      <c r="F1704" s="50" t="s">
        <v>72</v>
      </c>
      <c r="G1704" s="50" t="s">
        <v>779</v>
      </c>
      <c r="H1704" s="50" t="s">
        <v>780</v>
      </c>
      <c r="I1704" s="50" t="s">
        <v>593</v>
      </c>
      <c r="J1704" s="50" t="s">
        <v>1117</v>
      </c>
      <c r="K1704" s="53">
        <v>8231.0300000000007</v>
      </c>
      <c r="L1704" s="50"/>
    </row>
    <row r="1705" spans="1:12" x14ac:dyDescent="0.25">
      <c r="A1705" s="50" t="s">
        <v>1110</v>
      </c>
      <c r="B1705" s="50" t="s">
        <v>3159</v>
      </c>
      <c r="C1705" s="50" t="s">
        <v>3138</v>
      </c>
      <c r="D1705" s="50" t="s">
        <v>37</v>
      </c>
      <c r="E1705" s="51">
        <v>45657</v>
      </c>
      <c r="F1705" s="50" t="s">
        <v>72</v>
      </c>
      <c r="G1705" s="50" t="s">
        <v>779</v>
      </c>
      <c r="H1705" s="50" t="s">
        <v>780</v>
      </c>
      <c r="I1705" s="50" t="s">
        <v>593</v>
      </c>
      <c r="J1705" s="50" t="s">
        <v>1117</v>
      </c>
      <c r="K1705" s="53">
        <v>8231.0300000000007</v>
      </c>
      <c r="L1705" s="50"/>
    </row>
    <row r="1706" spans="1:12" x14ac:dyDescent="0.25">
      <c r="A1706" s="50" t="s">
        <v>1110</v>
      </c>
      <c r="B1706" s="50" t="s">
        <v>3160</v>
      </c>
      <c r="C1706" s="50" t="s">
        <v>3138</v>
      </c>
      <c r="D1706" s="50" t="s">
        <v>37</v>
      </c>
      <c r="E1706" s="51">
        <v>45657</v>
      </c>
      <c r="F1706" s="50" t="s">
        <v>72</v>
      </c>
      <c r="G1706" s="50" t="s">
        <v>260</v>
      </c>
      <c r="H1706" s="50" t="s">
        <v>261</v>
      </c>
      <c r="I1706" s="50" t="s">
        <v>593</v>
      </c>
      <c r="J1706" s="50" t="s">
        <v>1117</v>
      </c>
      <c r="K1706" s="53">
        <v>8231.0300000000007</v>
      </c>
      <c r="L1706" s="50"/>
    </row>
    <row r="1707" spans="1:12" x14ac:dyDescent="0.25">
      <c r="A1707" s="50" t="s">
        <v>1110</v>
      </c>
      <c r="B1707" s="50" t="s">
        <v>3161</v>
      </c>
      <c r="C1707" s="50" t="s">
        <v>3138</v>
      </c>
      <c r="D1707" s="50" t="s">
        <v>37</v>
      </c>
      <c r="E1707" s="51">
        <v>45657</v>
      </c>
      <c r="F1707" s="50" t="s">
        <v>72</v>
      </c>
      <c r="G1707" s="50" t="s">
        <v>260</v>
      </c>
      <c r="H1707" s="50" t="s">
        <v>261</v>
      </c>
      <c r="I1707" s="50" t="s">
        <v>593</v>
      </c>
      <c r="J1707" s="50" t="s">
        <v>1117</v>
      </c>
      <c r="K1707" s="53">
        <v>8231.02</v>
      </c>
      <c r="L1707" s="50"/>
    </row>
    <row r="1708" spans="1:12" x14ac:dyDescent="0.25">
      <c r="A1708" s="50" t="s">
        <v>1110</v>
      </c>
      <c r="B1708" s="50" t="s">
        <v>3162</v>
      </c>
      <c r="C1708" s="50" t="s">
        <v>3138</v>
      </c>
      <c r="D1708" s="50" t="s">
        <v>37</v>
      </c>
      <c r="E1708" s="51">
        <v>45657</v>
      </c>
      <c r="F1708" s="50" t="s">
        <v>72</v>
      </c>
      <c r="G1708" s="50" t="s">
        <v>260</v>
      </c>
      <c r="H1708" s="50" t="s">
        <v>261</v>
      </c>
      <c r="I1708" s="50" t="s">
        <v>593</v>
      </c>
      <c r="J1708" s="50" t="s">
        <v>1117</v>
      </c>
      <c r="K1708" s="53">
        <v>8231.0300000000007</v>
      </c>
      <c r="L1708" s="50"/>
    </row>
    <row r="1709" spans="1:12" x14ac:dyDescent="0.25">
      <c r="A1709" s="50" t="s">
        <v>1110</v>
      </c>
      <c r="B1709" s="50" t="s">
        <v>3163</v>
      </c>
      <c r="C1709" s="50" t="s">
        <v>3138</v>
      </c>
      <c r="D1709" s="50" t="s">
        <v>37</v>
      </c>
      <c r="E1709" s="51">
        <v>45657</v>
      </c>
      <c r="F1709" s="50" t="s">
        <v>72</v>
      </c>
      <c r="G1709" s="50" t="s">
        <v>260</v>
      </c>
      <c r="H1709" s="50" t="s">
        <v>261</v>
      </c>
      <c r="I1709" s="50" t="s">
        <v>593</v>
      </c>
      <c r="J1709" s="50" t="s">
        <v>1117</v>
      </c>
      <c r="K1709" s="53">
        <v>5990.23</v>
      </c>
      <c r="L1709" s="50"/>
    </row>
    <row r="1710" spans="1:12" x14ac:dyDescent="0.25">
      <c r="A1710" s="50" t="s">
        <v>1110</v>
      </c>
      <c r="B1710" s="50" t="s">
        <v>3164</v>
      </c>
      <c r="C1710" s="50" t="s">
        <v>3138</v>
      </c>
      <c r="D1710" s="50" t="s">
        <v>37</v>
      </c>
      <c r="E1710" s="51">
        <v>45657</v>
      </c>
      <c r="F1710" s="50" t="s">
        <v>72</v>
      </c>
      <c r="G1710" s="50" t="s">
        <v>260</v>
      </c>
      <c r="H1710" s="50" t="s">
        <v>261</v>
      </c>
      <c r="I1710" s="50" t="s">
        <v>593</v>
      </c>
      <c r="J1710" s="50" t="s">
        <v>1117</v>
      </c>
      <c r="K1710" s="53">
        <v>8231.0300000000007</v>
      </c>
      <c r="L1710" s="50"/>
    </row>
    <row r="1711" spans="1:12" x14ac:dyDescent="0.25">
      <c r="A1711" s="50" t="s">
        <v>1110</v>
      </c>
      <c r="B1711" s="50" t="s">
        <v>3165</v>
      </c>
      <c r="C1711" s="50" t="s">
        <v>3138</v>
      </c>
      <c r="D1711" s="50" t="s">
        <v>37</v>
      </c>
      <c r="E1711" s="51">
        <v>45657</v>
      </c>
      <c r="F1711" s="50" t="s">
        <v>72</v>
      </c>
      <c r="G1711" s="50" t="s">
        <v>523</v>
      </c>
      <c r="H1711" s="50" t="s">
        <v>524</v>
      </c>
      <c r="I1711" s="50" t="s">
        <v>593</v>
      </c>
      <c r="J1711" s="50" t="s">
        <v>1117</v>
      </c>
      <c r="K1711" s="53">
        <v>8231.0300000000007</v>
      </c>
      <c r="L1711" s="50"/>
    </row>
    <row r="1712" spans="1:12" x14ac:dyDescent="0.25">
      <c r="A1712" s="50" t="s">
        <v>1110</v>
      </c>
      <c r="B1712" s="50" t="s">
        <v>3166</v>
      </c>
      <c r="C1712" s="50" t="s">
        <v>3138</v>
      </c>
      <c r="D1712" s="50" t="s">
        <v>37</v>
      </c>
      <c r="E1712" s="51">
        <v>45657</v>
      </c>
      <c r="F1712" s="50" t="s">
        <v>72</v>
      </c>
      <c r="G1712" s="50" t="s">
        <v>523</v>
      </c>
      <c r="H1712" s="50" t="s">
        <v>524</v>
      </c>
      <c r="I1712" s="50" t="s">
        <v>593</v>
      </c>
      <c r="J1712" s="50" t="s">
        <v>1117</v>
      </c>
      <c r="K1712" s="53">
        <v>8231.02</v>
      </c>
      <c r="L1712" s="50"/>
    </row>
    <row r="1713" spans="1:12" x14ac:dyDescent="0.25">
      <c r="A1713" s="50" t="s">
        <v>1110</v>
      </c>
      <c r="B1713" s="50" t="s">
        <v>3167</v>
      </c>
      <c r="C1713" s="50" t="s">
        <v>3138</v>
      </c>
      <c r="D1713" s="50" t="s">
        <v>37</v>
      </c>
      <c r="E1713" s="51">
        <v>45657</v>
      </c>
      <c r="F1713" s="50" t="s">
        <v>72</v>
      </c>
      <c r="G1713" s="50" t="s">
        <v>523</v>
      </c>
      <c r="H1713" s="50" t="s">
        <v>524</v>
      </c>
      <c r="I1713" s="50" t="s">
        <v>593</v>
      </c>
      <c r="J1713" s="50" t="s">
        <v>1117</v>
      </c>
      <c r="K1713" s="53">
        <v>8231.0300000000007</v>
      </c>
      <c r="L1713" s="50"/>
    </row>
    <row r="1714" spans="1:12" x14ac:dyDescent="0.25">
      <c r="A1714" s="50" t="s">
        <v>1110</v>
      </c>
      <c r="B1714" s="50" t="s">
        <v>3168</v>
      </c>
      <c r="C1714" s="50" t="s">
        <v>3138</v>
      </c>
      <c r="D1714" s="50" t="s">
        <v>37</v>
      </c>
      <c r="E1714" s="51">
        <v>45657</v>
      </c>
      <c r="F1714" s="50" t="s">
        <v>72</v>
      </c>
      <c r="G1714" s="50" t="s">
        <v>523</v>
      </c>
      <c r="H1714" s="50" t="s">
        <v>524</v>
      </c>
      <c r="I1714" s="50" t="s">
        <v>593</v>
      </c>
      <c r="J1714" s="50" t="s">
        <v>1117</v>
      </c>
      <c r="K1714" s="53">
        <v>8231.0300000000007</v>
      </c>
      <c r="L1714" s="50"/>
    </row>
    <row r="1715" spans="1:12" x14ac:dyDescent="0.25">
      <c r="A1715" s="50" t="s">
        <v>1110</v>
      </c>
      <c r="B1715" s="50" t="s">
        <v>3169</v>
      </c>
      <c r="C1715" s="50" t="s">
        <v>3138</v>
      </c>
      <c r="D1715" s="50" t="s">
        <v>37</v>
      </c>
      <c r="E1715" s="51">
        <v>45657</v>
      </c>
      <c r="F1715" s="50" t="s">
        <v>72</v>
      </c>
      <c r="G1715" s="50" t="s">
        <v>523</v>
      </c>
      <c r="H1715" s="50" t="s">
        <v>524</v>
      </c>
      <c r="I1715" s="50" t="s">
        <v>593</v>
      </c>
      <c r="J1715" s="50" t="s">
        <v>1117</v>
      </c>
      <c r="K1715" s="53">
        <v>8231.02</v>
      </c>
      <c r="L1715" s="50"/>
    </row>
    <row r="1716" spans="1:12" x14ac:dyDescent="0.25">
      <c r="A1716" s="50" t="s">
        <v>1110</v>
      </c>
      <c r="B1716" s="50" t="s">
        <v>3170</v>
      </c>
      <c r="C1716" s="50" t="s">
        <v>3138</v>
      </c>
      <c r="D1716" s="50" t="s">
        <v>37</v>
      </c>
      <c r="E1716" s="51">
        <v>45657</v>
      </c>
      <c r="F1716" s="50" t="s">
        <v>72</v>
      </c>
      <c r="G1716" s="50" t="s">
        <v>305</v>
      </c>
      <c r="H1716" s="50" t="s">
        <v>306</v>
      </c>
      <c r="I1716" s="50" t="s">
        <v>593</v>
      </c>
      <c r="J1716" s="50" t="s">
        <v>1117</v>
      </c>
      <c r="K1716" s="53">
        <v>8231.0300000000007</v>
      </c>
      <c r="L1716" s="50"/>
    </row>
    <row r="1717" spans="1:12" x14ac:dyDescent="0.25">
      <c r="A1717" s="50" t="s">
        <v>1110</v>
      </c>
      <c r="B1717" s="50" t="s">
        <v>3171</v>
      </c>
      <c r="C1717" s="50" t="s">
        <v>3138</v>
      </c>
      <c r="D1717" s="50" t="s">
        <v>37</v>
      </c>
      <c r="E1717" s="51">
        <v>45657</v>
      </c>
      <c r="F1717" s="50" t="s">
        <v>72</v>
      </c>
      <c r="G1717" s="50" t="s">
        <v>305</v>
      </c>
      <c r="H1717" s="50" t="s">
        <v>306</v>
      </c>
      <c r="I1717" s="50" t="s">
        <v>593</v>
      </c>
      <c r="J1717" s="50" t="s">
        <v>1117</v>
      </c>
      <c r="K1717" s="53">
        <v>8231.02</v>
      </c>
      <c r="L1717" s="50"/>
    </row>
    <row r="1718" spans="1:12" x14ac:dyDescent="0.25">
      <c r="A1718" s="50" t="s">
        <v>1110</v>
      </c>
      <c r="B1718" s="50" t="s">
        <v>3172</v>
      </c>
      <c r="C1718" s="50" t="s">
        <v>3138</v>
      </c>
      <c r="D1718" s="50" t="s">
        <v>37</v>
      </c>
      <c r="E1718" s="51">
        <v>45657</v>
      </c>
      <c r="F1718" s="50" t="s">
        <v>72</v>
      </c>
      <c r="G1718" s="50" t="s">
        <v>305</v>
      </c>
      <c r="H1718" s="50" t="s">
        <v>306</v>
      </c>
      <c r="I1718" s="50" t="s">
        <v>593</v>
      </c>
      <c r="J1718" s="50" t="s">
        <v>1117</v>
      </c>
      <c r="K1718" s="53">
        <v>8231.0300000000007</v>
      </c>
      <c r="L1718" s="50"/>
    </row>
    <row r="1719" spans="1:12" x14ac:dyDescent="0.25">
      <c r="A1719" s="50" t="s">
        <v>1110</v>
      </c>
      <c r="B1719" s="50" t="s">
        <v>3173</v>
      </c>
      <c r="C1719" s="50" t="s">
        <v>3138</v>
      </c>
      <c r="D1719" s="50" t="s">
        <v>37</v>
      </c>
      <c r="E1719" s="51">
        <v>45657</v>
      </c>
      <c r="F1719" s="50" t="s">
        <v>72</v>
      </c>
      <c r="G1719" s="50" t="s">
        <v>305</v>
      </c>
      <c r="H1719" s="50" t="s">
        <v>306</v>
      </c>
      <c r="I1719" s="50" t="s">
        <v>593</v>
      </c>
      <c r="J1719" s="50" t="s">
        <v>1117</v>
      </c>
      <c r="K1719" s="53">
        <v>8231.0300000000007</v>
      </c>
      <c r="L1719" s="50"/>
    </row>
    <row r="1720" spans="1:12" x14ac:dyDescent="0.25">
      <c r="A1720" s="50" t="s">
        <v>1110</v>
      </c>
      <c r="B1720" s="50" t="s">
        <v>3174</v>
      </c>
      <c r="C1720" s="50" t="s">
        <v>3138</v>
      </c>
      <c r="D1720" s="50" t="s">
        <v>37</v>
      </c>
      <c r="E1720" s="51">
        <v>45657</v>
      </c>
      <c r="F1720" s="50" t="s">
        <v>72</v>
      </c>
      <c r="G1720" s="50" t="s">
        <v>305</v>
      </c>
      <c r="H1720" s="50" t="s">
        <v>306</v>
      </c>
      <c r="I1720" s="50" t="s">
        <v>593</v>
      </c>
      <c r="J1720" s="50" t="s">
        <v>1117</v>
      </c>
      <c r="K1720" s="53">
        <v>8231.02</v>
      </c>
      <c r="L1720" s="50"/>
    </row>
    <row r="1721" spans="1:12" x14ac:dyDescent="0.25">
      <c r="A1721" s="50" t="s">
        <v>1110</v>
      </c>
      <c r="B1721" s="50" t="s">
        <v>3175</v>
      </c>
      <c r="C1721" s="50" t="s">
        <v>3138</v>
      </c>
      <c r="D1721" s="50" t="s">
        <v>37</v>
      </c>
      <c r="E1721" s="51">
        <v>45657</v>
      </c>
      <c r="F1721" s="50" t="s">
        <v>72</v>
      </c>
      <c r="G1721" s="50" t="s">
        <v>305</v>
      </c>
      <c r="H1721" s="50" t="s">
        <v>306</v>
      </c>
      <c r="I1721" s="50" t="s">
        <v>593</v>
      </c>
      <c r="J1721" s="50" t="s">
        <v>1117</v>
      </c>
      <c r="K1721" s="53">
        <v>8231.0300000000007</v>
      </c>
      <c r="L1721" s="50"/>
    </row>
    <row r="1722" spans="1:12" x14ac:dyDescent="0.25">
      <c r="A1722" s="50" t="s">
        <v>1110</v>
      </c>
      <c r="B1722" s="50" t="s">
        <v>3176</v>
      </c>
      <c r="C1722" s="50" t="s">
        <v>3177</v>
      </c>
      <c r="D1722" s="50" t="s">
        <v>37</v>
      </c>
      <c r="E1722" s="51">
        <v>45657</v>
      </c>
      <c r="F1722" s="50" t="s">
        <v>72</v>
      </c>
      <c r="G1722" s="50" t="s">
        <v>305</v>
      </c>
      <c r="H1722" s="50" t="s">
        <v>306</v>
      </c>
      <c r="I1722" s="50" t="s">
        <v>593</v>
      </c>
      <c r="J1722" s="50" t="s">
        <v>1114</v>
      </c>
      <c r="K1722" s="53">
        <v>25546.73</v>
      </c>
      <c r="L1722" s="50"/>
    </row>
    <row r="1723" spans="1:12" x14ac:dyDescent="0.25">
      <c r="A1723" s="50" t="s">
        <v>1110</v>
      </c>
      <c r="B1723" s="50" t="s">
        <v>3178</v>
      </c>
      <c r="C1723" s="50" t="s">
        <v>3136</v>
      </c>
      <c r="D1723" s="50" t="s">
        <v>37</v>
      </c>
      <c r="E1723" s="51">
        <v>45657</v>
      </c>
      <c r="F1723" s="50" t="s">
        <v>72</v>
      </c>
      <c r="G1723" s="50" t="s">
        <v>305</v>
      </c>
      <c r="H1723" s="50" t="s">
        <v>306</v>
      </c>
      <c r="I1723" s="50" t="s">
        <v>593</v>
      </c>
      <c r="J1723" s="50" t="s">
        <v>1114</v>
      </c>
      <c r="K1723" s="53">
        <v>28652.97</v>
      </c>
      <c r="L1723" s="50"/>
    </row>
    <row r="1724" spans="1:12" x14ac:dyDescent="0.25">
      <c r="A1724" s="50" t="s">
        <v>1110</v>
      </c>
      <c r="B1724" s="50" t="s">
        <v>3179</v>
      </c>
      <c r="C1724" s="50" t="s">
        <v>3136</v>
      </c>
      <c r="D1724" s="50" t="s">
        <v>37</v>
      </c>
      <c r="E1724" s="51">
        <v>45657</v>
      </c>
      <c r="F1724" s="50" t="s">
        <v>72</v>
      </c>
      <c r="G1724" s="50" t="s">
        <v>305</v>
      </c>
      <c r="H1724" s="50" t="s">
        <v>306</v>
      </c>
      <c r="I1724" s="50" t="s">
        <v>593</v>
      </c>
      <c r="J1724" s="50" t="s">
        <v>1114</v>
      </c>
      <c r="K1724" s="53">
        <v>28653.040000000001</v>
      </c>
      <c r="L1724" s="50"/>
    </row>
    <row r="1725" spans="1:12" x14ac:dyDescent="0.25">
      <c r="A1725" s="50" t="s">
        <v>1110</v>
      </c>
      <c r="B1725" s="50" t="s">
        <v>3180</v>
      </c>
      <c r="C1725" s="50" t="s">
        <v>3136</v>
      </c>
      <c r="D1725" s="50" t="s">
        <v>37</v>
      </c>
      <c r="E1725" s="51">
        <v>45657</v>
      </c>
      <c r="F1725" s="50" t="s">
        <v>72</v>
      </c>
      <c r="G1725" s="50" t="s">
        <v>305</v>
      </c>
      <c r="H1725" s="50" t="s">
        <v>306</v>
      </c>
      <c r="I1725" s="50" t="s">
        <v>593</v>
      </c>
      <c r="J1725" s="50" t="s">
        <v>1114</v>
      </c>
      <c r="K1725" s="53">
        <v>28653.040000000001</v>
      </c>
      <c r="L1725" s="50"/>
    </row>
    <row r="1726" spans="1:12" x14ac:dyDescent="0.25">
      <c r="A1726" s="50" t="s">
        <v>1110</v>
      </c>
      <c r="B1726" s="50" t="s">
        <v>3181</v>
      </c>
      <c r="C1726" s="50" t="s">
        <v>3138</v>
      </c>
      <c r="D1726" s="50" t="s">
        <v>37</v>
      </c>
      <c r="E1726" s="51">
        <v>45657</v>
      </c>
      <c r="F1726" s="50" t="s">
        <v>72</v>
      </c>
      <c r="G1726" s="50" t="s">
        <v>523</v>
      </c>
      <c r="H1726" s="50" t="s">
        <v>524</v>
      </c>
      <c r="I1726" s="50" t="s">
        <v>593</v>
      </c>
      <c r="J1726" s="50" t="s">
        <v>1117</v>
      </c>
      <c r="K1726" s="53">
        <v>7731.9</v>
      </c>
      <c r="L1726" s="50"/>
    </row>
    <row r="1727" spans="1:12" x14ac:dyDescent="0.25">
      <c r="A1727" s="50" t="s">
        <v>1110</v>
      </c>
      <c r="B1727" s="50" t="s">
        <v>3182</v>
      </c>
      <c r="C1727" s="50" t="s">
        <v>3138</v>
      </c>
      <c r="D1727" s="50" t="s">
        <v>37</v>
      </c>
      <c r="E1727" s="51">
        <v>45657</v>
      </c>
      <c r="F1727" s="50" t="s">
        <v>72</v>
      </c>
      <c r="G1727" s="50" t="s">
        <v>523</v>
      </c>
      <c r="H1727" s="50" t="s">
        <v>524</v>
      </c>
      <c r="I1727" s="50" t="s">
        <v>593</v>
      </c>
      <c r="J1727" s="50" t="s">
        <v>1117</v>
      </c>
      <c r="K1727" s="53">
        <v>7731.9</v>
      </c>
      <c r="L1727" s="50"/>
    </row>
    <row r="1728" spans="1:12" x14ac:dyDescent="0.25">
      <c r="A1728" s="50" t="s">
        <v>1110</v>
      </c>
      <c r="B1728" s="50" t="s">
        <v>3183</v>
      </c>
      <c r="C1728" s="50" t="s">
        <v>3138</v>
      </c>
      <c r="D1728" s="50" t="s">
        <v>37</v>
      </c>
      <c r="E1728" s="51">
        <v>45657</v>
      </c>
      <c r="F1728" s="50" t="s">
        <v>72</v>
      </c>
      <c r="G1728" s="50" t="s">
        <v>523</v>
      </c>
      <c r="H1728" s="50" t="s">
        <v>524</v>
      </c>
      <c r="I1728" s="50" t="s">
        <v>593</v>
      </c>
      <c r="J1728" s="50" t="s">
        <v>1117</v>
      </c>
      <c r="K1728" s="53">
        <v>7973.9</v>
      </c>
      <c r="L1728" s="50"/>
    </row>
    <row r="1729" spans="1:12" x14ac:dyDescent="0.25">
      <c r="A1729" s="50" t="s">
        <v>1110</v>
      </c>
      <c r="B1729" s="50" t="s">
        <v>3184</v>
      </c>
      <c r="C1729" s="50" t="s">
        <v>3177</v>
      </c>
      <c r="D1729" s="50" t="s">
        <v>37</v>
      </c>
      <c r="E1729" s="51">
        <v>45657</v>
      </c>
      <c r="F1729" s="50" t="s">
        <v>72</v>
      </c>
      <c r="G1729" s="50" t="s">
        <v>523</v>
      </c>
      <c r="H1729" s="50" t="s">
        <v>524</v>
      </c>
      <c r="I1729" s="50" t="s">
        <v>593</v>
      </c>
      <c r="J1729" s="50" t="s">
        <v>1114</v>
      </c>
      <c r="K1729" s="53">
        <v>20932.990000000002</v>
      </c>
      <c r="L1729" s="50"/>
    </row>
    <row r="1730" spans="1:12" x14ac:dyDescent="0.25">
      <c r="A1730" s="50" t="s">
        <v>1110</v>
      </c>
      <c r="B1730" s="50" t="s">
        <v>3185</v>
      </c>
      <c r="C1730" s="50" t="s">
        <v>3177</v>
      </c>
      <c r="D1730" s="50" t="s">
        <v>37</v>
      </c>
      <c r="E1730" s="51">
        <v>45657</v>
      </c>
      <c r="F1730" s="50" t="s">
        <v>72</v>
      </c>
      <c r="G1730" s="50" t="s">
        <v>523</v>
      </c>
      <c r="H1730" s="50" t="s">
        <v>524</v>
      </c>
      <c r="I1730" s="50" t="s">
        <v>593</v>
      </c>
      <c r="J1730" s="50" t="s">
        <v>1114</v>
      </c>
      <c r="K1730" s="53">
        <v>20933</v>
      </c>
      <c r="L1730" s="50"/>
    </row>
    <row r="1731" spans="1:12" x14ac:dyDescent="0.25">
      <c r="A1731" s="50" t="s">
        <v>1110</v>
      </c>
      <c r="B1731" s="50" t="s">
        <v>3186</v>
      </c>
      <c r="C1731" s="50" t="s">
        <v>3138</v>
      </c>
      <c r="D1731" s="50" t="s">
        <v>37</v>
      </c>
      <c r="E1731" s="51">
        <v>45657</v>
      </c>
      <c r="F1731" s="50" t="s">
        <v>72</v>
      </c>
      <c r="G1731" s="50" t="s">
        <v>127</v>
      </c>
      <c r="H1731" s="50" t="s">
        <v>128</v>
      </c>
      <c r="I1731" s="50" t="s">
        <v>593</v>
      </c>
      <c r="J1731" s="50" t="s">
        <v>1117</v>
      </c>
      <c r="K1731" s="53">
        <v>8336.9</v>
      </c>
      <c r="L1731" s="50"/>
    </row>
    <row r="1732" spans="1:12" x14ac:dyDescent="0.25">
      <c r="A1732" s="50" t="s">
        <v>1110</v>
      </c>
      <c r="B1732" s="50" t="s">
        <v>3187</v>
      </c>
      <c r="C1732" s="50" t="s">
        <v>3177</v>
      </c>
      <c r="D1732" s="50" t="s">
        <v>37</v>
      </c>
      <c r="E1732" s="51">
        <v>45657</v>
      </c>
      <c r="F1732" s="50" t="s">
        <v>72</v>
      </c>
      <c r="G1732" s="50" t="s">
        <v>127</v>
      </c>
      <c r="H1732" s="50" t="s">
        <v>128</v>
      </c>
      <c r="I1732" s="50" t="s">
        <v>593</v>
      </c>
      <c r="J1732" s="50" t="s">
        <v>1114</v>
      </c>
      <c r="K1732" s="53">
        <v>20933</v>
      </c>
      <c r="L1732" s="50"/>
    </row>
    <row r="1733" spans="1:12" x14ac:dyDescent="0.25">
      <c r="A1733" s="50" t="s">
        <v>1110</v>
      </c>
      <c r="B1733" s="50" t="s">
        <v>3188</v>
      </c>
      <c r="C1733" s="50" t="s">
        <v>3138</v>
      </c>
      <c r="D1733" s="50" t="s">
        <v>37</v>
      </c>
      <c r="E1733" s="51">
        <v>45657</v>
      </c>
      <c r="F1733" s="50" t="s">
        <v>72</v>
      </c>
      <c r="G1733" s="50" t="s">
        <v>127</v>
      </c>
      <c r="H1733" s="50" t="s">
        <v>128</v>
      </c>
      <c r="I1733" s="50" t="s">
        <v>593</v>
      </c>
      <c r="J1733" s="50" t="s">
        <v>1117</v>
      </c>
      <c r="K1733" s="53">
        <v>6844.57</v>
      </c>
      <c r="L1733" s="50"/>
    </row>
    <row r="1734" spans="1:12" x14ac:dyDescent="0.25">
      <c r="A1734" s="50" t="s">
        <v>1110</v>
      </c>
      <c r="B1734" s="50" t="s">
        <v>3189</v>
      </c>
      <c r="C1734" s="50" t="s">
        <v>3138</v>
      </c>
      <c r="D1734" s="50" t="s">
        <v>37</v>
      </c>
      <c r="E1734" s="51">
        <v>45657</v>
      </c>
      <c r="F1734" s="50" t="s">
        <v>72</v>
      </c>
      <c r="G1734" s="50" t="s">
        <v>127</v>
      </c>
      <c r="H1734" s="50" t="s">
        <v>128</v>
      </c>
      <c r="I1734" s="50" t="s">
        <v>593</v>
      </c>
      <c r="J1734" s="50" t="s">
        <v>1117</v>
      </c>
      <c r="K1734" s="53">
        <v>6844.57</v>
      </c>
      <c r="L1734" s="50"/>
    </row>
    <row r="1735" spans="1:12" x14ac:dyDescent="0.25">
      <c r="A1735" s="50" t="s">
        <v>1110</v>
      </c>
      <c r="B1735" s="50" t="s">
        <v>3190</v>
      </c>
      <c r="C1735" s="50" t="s">
        <v>3138</v>
      </c>
      <c r="D1735" s="50" t="s">
        <v>37</v>
      </c>
      <c r="E1735" s="51">
        <v>45657</v>
      </c>
      <c r="F1735" s="50" t="s">
        <v>72</v>
      </c>
      <c r="G1735" s="50" t="s">
        <v>127</v>
      </c>
      <c r="H1735" s="50" t="s">
        <v>128</v>
      </c>
      <c r="I1735" s="50" t="s">
        <v>593</v>
      </c>
      <c r="J1735" s="50" t="s">
        <v>1117</v>
      </c>
      <c r="K1735" s="53">
        <v>6844.57</v>
      </c>
      <c r="L1735" s="50"/>
    </row>
    <row r="1736" spans="1:12" x14ac:dyDescent="0.25">
      <c r="A1736" s="50" t="s">
        <v>1110</v>
      </c>
      <c r="B1736" s="50" t="s">
        <v>3191</v>
      </c>
      <c r="C1736" s="50" t="s">
        <v>3138</v>
      </c>
      <c r="D1736" s="50" t="s">
        <v>37</v>
      </c>
      <c r="E1736" s="51">
        <v>45657</v>
      </c>
      <c r="F1736" s="50" t="s">
        <v>72</v>
      </c>
      <c r="G1736" s="50" t="s">
        <v>1056</v>
      </c>
      <c r="H1736" s="50" t="s">
        <v>1057</v>
      </c>
      <c r="I1736" s="50" t="s">
        <v>593</v>
      </c>
      <c r="J1736" s="50" t="s">
        <v>1117</v>
      </c>
      <c r="K1736" s="53">
        <v>7731.9</v>
      </c>
      <c r="L1736" s="50"/>
    </row>
    <row r="1737" spans="1:12" x14ac:dyDescent="0.25">
      <c r="A1737" s="50" t="s">
        <v>1110</v>
      </c>
      <c r="B1737" s="50" t="s">
        <v>3192</v>
      </c>
      <c r="C1737" s="50" t="s">
        <v>3138</v>
      </c>
      <c r="D1737" s="50" t="s">
        <v>37</v>
      </c>
      <c r="E1737" s="51">
        <v>45657</v>
      </c>
      <c r="F1737" s="50" t="s">
        <v>72</v>
      </c>
      <c r="G1737" s="50" t="s">
        <v>260</v>
      </c>
      <c r="H1737" s="50" t="s">
        <v>261</v>
      </c>
      <c r="I1737" s="50" t="s">
        <v>593</v>
      </c>
      <c r="J1737" s="50" t="s">
        <v>1117</v>
      </c>
      <c r="K1737" s="53">
        <v>4585.8999999999996</v>
      </c>
      <c r="L1737" s="50"/>
    </row>
    <row r="1738" spans="1:12" x14ac:dyDescent="0.25">
      <c r="A1738" s="50" t="s">
        <v>1110</v>
      </c>
      <c r="B1738" s="50" t="s">
        <v>3193</v>
      </c>
      <c r="C1738" s="50" t="s">
        <v>3194</v>
      </c>
      <c r="D1738" s="50" t="s">
        <v>37</v>
      </c>
      <c r="E1738" s="51">
        <v>45657</v>
      </c>
      <c r="F1738" s="50" t="s">
        <v>72</v>
      </c>
      <c r="G1738" s="50" t="s">
        <v>250</v>
      </c>
      <c r="H1738" s="50" t="s">
        <v>251</v>
      </c>
      <c r="I1738" s="50" t="s">
        <v>90</v>
      </c>
      <c r="J1738" s="50" t="s">
        <v>1117</v>
      </c>
      <c r="K1738" s="53">
        <v>6721.55</v>
      </c>
      <c r="L1738" s="50"/>
    </row>
    <row r="1739" spans="1:12" x14ac:dyDescent="0.25">
      <c r="A1739" s="50" t="s">
        <v>1110</v>
      </c>
      <c r="B1739" s="50" t="s">
        <v>3195</v>
      </c>
      <c r="C1739" s="50" t="s">
        <v>3194</v>
      </c>
      <c r="D1739" s="50" t="s">
        <v>37</v>
      </c>
      <c r="E1739" s="51">
        <v>45657</v>
      </c>
      <c r="F1739" s="50" t="s">
        <v>72</v>
      </c>
      <c r="G1739" s="50" t="s">
        <v>250</v>
      </c>
      <c r="H1739" s="50" t="s">
        <v>251</v>
      </c>
      <c r="I1739" s="50" t="s">
        <v>90</v>
      </c>
      <c r="J1739" s="50" t="s">
        <v>1117</v>
      </c>
      <c r="K1739" s="53">
        <v>6721.55</v>
      </c>
      <c r="L1739" s="50"/>
    </row>
    <row r="1740" spans="1:12" x14ac:dyDescent="0.25">
      <c r="A1740" s="50" t="s">
        <v>3196</v>
      </c>
      <c r="B1740" s="50" t="s">
        <v>3197</v>
      </c>
      <c r="C1740" s="50" t="s">
        <v>3198</v>
      </c>
      <c r="D1740" s="50" t="s">
        <v>37</v>
      </c>
      <c r="E1740" s="51">
        <v>45473</v>
      </c>
      <c r="F1740" s="50" t="s">
        <v>78</v>
      </c>
      <c r="G1740" s="50" t="s">
        <v>478</v>
      </c>
      <c r="H1740" s="50" t="s">
        <v>479</v>
      </c>
      <c r="I1740" s="50" t="s">
        <v>820</v>
      </c>
      <c r="J1740" s="50" t="s">
        <v>3199</v>
      </c>
      <c r="K1740" s="53">
        <v>27990</v>
      </c>
      <c r="L1740" s="50"/>
    </row>
    <row r="1741" spans="1:12" x14ac:dyDescent="0.25">
      <c r="A1741" s="50" t="s">
        <v>3196</v>
      </c>
      <c r="B1741" s="50" t="s">
        <v>3200</v>
      </c>
      <c r="C1741" s="50" t="s">
        <v>3201</v>
      </c>
      <c r="D1741" s="50" t="s">
        <v>37</v>
      </c>
      <c r="E1741" s="51">
        <v>45473</v>
      </c>
      <c r="F1741" s="50" t="s">
        <v>78</v>
      </c>
      <c r="G1741" s="50" t="s">
        <v>462</v>
      </c>
      <c r="H1741" s="50" t="s">
        <v>463</v>
      </c>
      <c r="I1741" s="50" t="s">
        <v>820</v>
      </c>
      <c r="J1741" s="50" t="s">
        <v>3202</v>
      </c>
      <c r="K1741" s="53">
        <v>17999</v>
      </c>
      <c r="L1741" s="50"/>
    </row>
    <row r="1742" spans="1:12" x14ac:dyDescent="0.25">
      <c r="A1742" s="50" t="s">
        <v>3196</v>
      </c>
      <c r="B1742" s="50" t="s">
        <v>3203</v>
      </c>
      <c r="C1742" s="50" t="s">
        <v>3201</v>
      </c>
      <c r="D1742" s="50" t="s">
        <v>37</v>
      </c>
      <c r="E1742" s="51">
        <v>45504</v>
      </c>
      <c r="F1742" s="50" t="s">
        <v>78</v>
      </c>
      <c r="G1742" s="50" t="s">
        <v>1153</v>
      </c>
      <c r="H1742" s="50" t="s">
        <v>1154</v>
      </c>
      <c r="I1742" s="50" t="s">
        <v>820</v>
      </c>
      <c r="J1742" s="50" t="s">
        <v>3204</v>
      </c>
      <c r="K1742" s="53">
        <v>16200.1</v>
      </c>
      <c r="L1742" s="50"/>
    </row>
    <row r="1743" spans="1:12" x14ac:dyDescent="0.25">
      <c r="A1743" s="50" t="s">
        <v>3196</v>
      </c>
      <c r="B1743" s="50" t="s">
        <v>3205</v>
      </c>
      <c r="C1743" s="50" t="s">
        <v>3206</v>
      </c>
      <c r="D1743" s="50" t="s">
        <v>37</v>
      </c>
      <c r="E1743" s="51">
        <v>45504</v>
      </c>
      <c r="F1743" s="50" t="s">
        <v>78</v>
      </c>
      <c r="G1743" s="50" t="s">
        <v>995</v>
      </c>
      <c r="H1743" s="50" t="s">
        <v>996</v>
      </c>
      <c r="I1743" s="50" t="s">
        <v>820</v>
      </c>
      <c r="J1743" s="50" t="s">
        <v>3204</v>
      </c>
      <c r="K1743" s="53">
        <v>12999</v>
      </c>
      <c r="L1743" s="50"/>
    </row>
    <row r="1744" spans="1:12" x14ac:dyDescent="0.25">
      <c r="A1744" s="50" t="s">
        <v>3196</v>
      </c>
      <c r="B1744" s="50" t="s">
        <v>3207</v>
      </c>
      <c r="C1744" s="50" t="s">
        <v>3208</v>
      </c>
      <c r="D1744" s="50" t="s">
        <v>37</v>
      </c>
      <c r="E1744" s="51">
        <v>45299</v>
      </c>
      <c r="F1744" s="50" t="s">
        <v>72</v>
      </c>
      <c r="G1744" s="50" t="s">
        <v>286</v>
      </c>
      <c r="H1744" s="50" t="s">
        <v>287</v>
      </c>
      <c r="I1744" s="50" t="s">
        <v>593</v>
      </c>
      <c r="J1744" s="50" t="s">
        <v>3209</v>
      </c>
      <c r="K1744" s="53">
        <v>14469.18</v>
      </c>
      <c r="L1744" s="50"/>
    </row>
    <row r="1745" spans="1:12" x14ac:dyDescent="0.25">
      <c r="A1745" s="50" t="s">
        <v>3196</v>
      </c>
      <c r="B1745" s="50" t="s">
        <v>3210</v>
      </c>
      <c r="C1745" s="50" t="s">
        <v>3208</v>
      </c>
      <c r="D1745" s="50" t="s">
        <v>37</v>
      </c>
      <c r="E1745" s="51">
        <v>45299</v>
      </c>
      <c r="F1745" s="50" t="s">
        <v>72</v>
      </c>
      <c r="G1745" s="50" t="s">
        <v>286</v>
      </c>
      <c r="H1745" s="50" t="s">
        <v>287</v>
      </c>
      <c r="I1745" s="50" t="s">
        <v>593</v>
      </c>
      <c r="J1745" s="50" t="s">
        <v>3209</v>
      </c>
      <c r="K1745" s="53">
        <v>14469.18</v>
      </c>
      <c r="L1745" s="50"/>
    </row>
    <row r="1746" spans="1:12" x14ac:dyDescent="0.25">
      <c r="A1746" s="50" t="s">
        <v>3196</v>
      </c>
      <c r="B1746" s="50" t="s">
        <v>3211</v>
      </c>
      <c r="C1746" s="50" t="s">
        <v>3212</v>
      </c>
      <c r="D1746" s="50" t="s">
        <v>37</v>
      </c>
      <c r="E1746" s="51">
        <v>45301</v>
      </c>
      <c r="F1746" s="50" t="s">
        <v>72</v>
      </c>
      <c r="G1746" s="50" t="s">
        <v>286</v>
      </c>
      <c r="H1746" s="50" t="s">
        <v>287</v>
      </c>
      <c r="I1746" s="50" t="s">
        <v>820</v>
      </c>
      <c r="J1746" s="50" t="s">
        <v>3204</v>
      </c>
      <c r="K1746" s="53">
        <v>4443.24</v>
      </c>
      <c r="L1746" s="50"/>
    </row>
    <row r="1747" spans="1:12" x14ac:dyDescent="0.25">
      <c r="A1747" s="50" t="s">
        <v>3196</v>
      </c>
      <c r="B1747" s="50" t="s">
        <v>3213</v>
      </c>
      <c r="C1747" s="50" t="s">
        <v>3214</v>
      </c>
      <c r="D1747" s="50" t="s">
        <v>37</v>
      </c>
      <c r="E1747" s="51">
        <v>45302</v>
      </c>
      <c r="F1747" s="50" t="s">
        <v>72</v>
      </c>
      <c r="G1747" s="50" t="s">
        <v>3215</v>
      </c>
      <c r="H1747" s="50" t="s">
        <v>3216</v>
      </c>
      <c r="I1747" s="50" t="s">
        <v>820</v>
      </c>
      <c r="J1747" s="50" t="s">
        <v>3204</v>
      </c>
      <c r="K1747" s="53">
        <v>4250.7700000000004</v>
      </c>
      <c r="L1747" s="50"/>
    </row>
    <row r="1748" spans="1:12" x14ac:dyDescent="0.25">
      <c r="A1748" s="50" t="s">
        <v>3196</v>
      </c>
      <c r="B1748" s="50" t="s">
        <v>3217</v>
      </c>
      <c r="C1748" s="50" t="s">
        <v>3214</v>
      </c>
      <c r="D1748" s="50" t="s">
        <v>37</v>
      </c>
      <c r="E1748" s="51">
        <v>45303</v>
      </c>
      <c r="F1748" s="50" t="s">
        <v>72</v>
      </c>
      <c r="G1748" s="50" t="s">
        <v>1056</v>
      </c>
      <c r="H1748" s="50" t="s">
        <v>1057</v>
      </c>
      <c r="I1748" s="50" t="s">
        <v>820</v>
      </c>
      <c r="J1748" s="50" t="s">
        <v>3204</v>
      </c>
      <c r="K1748" s="53">
        <v>4250.7700000000004</v>
      </c>
      <c r="L1748" s="50"/>
    </row>
    <row r="1749" spans="1:12" x14ac:dyDescent="0.25">
      <c r="A1749" s="50" t="s">
        <v>3196</v>
      </c>
      <c r="B1749" s="50" t="s">
        <v>3218</v>
      </c>
      <c r="C1749" s="50" t="s">
        <v>3219</v>
      </c>
      <c r="D1749" s="50" t="s">
        <v>37</v>
      </c>
      <c r="E1749" s="51">
        <v>45310</v>
      </c>
      <c r="F1749" s="50" t="s">
        <v>72</v>
      </c>
      <c r="G1749" s="50" t="s">
        <v>426</v>
      </c>
      <c r="H1749" s="50" t="s">
        <v>427</v>
      </c>
      <c r="I1749" s="50" t="s">
        <v>593</v>
      </c>
      <c r="J1749" s="50" t="s">
        <v>3209</v>
      </c>
      <c r="K1749" s="53">
        <v>5520.02</v>
      </c>
      <c r="L1749" s="50"/>
    </row>
    <row r="1750" spans="1:12" x14ac:dyDescent="0.25">
      <c r="A1750" s="50" t="s">
        <v>3196</v>
      </c>
      <c r="B1750" s="50" t="s">
        <v>3220</v>
      </c>
      <c r="C1750" s="50" t="s">
        <v>3221</v>
      </c>
      <c r="D1750" s="50" t="s">
        <v>37</v>
      </c>
      <c r="E1750" s="51">
        <v>45310</v>
      </c>
      <c r="F1750" s="50" t="s">
        <v>72</v>
      </c>
      <c r="G1750" s="50" t="s">
        <v>1733</v>
      </c>
      <c r="H1750" s="50" t="s">
        <v>1734</v>
      </c>
      <c r="I1750" s="50" t="s">
        <v>3222</v>
      </c>
      <c r="J1750" s="50" t="s">
        <v>3223</v>
      </c>
      <c r="K1750" s="53">
        <v>6407.03</v>
      </c>
      <c r="L1750" s="50"/>
    </row>
    <row r="1751" spans="1:12" x14ac:dyDescent="0.25">
      <c r="A1751" s="50" t="s">
        <v>3196</v>
      </c>
      <c r="B1751" s="50" t="s">
        <v>3224</v>
      </c>
      <c r="C1751" s="50" t="s">
        <v>3221</v>
      </c>
      <c r="D1751" s="50" t="s">
        <v>37</v>
      </c>
      <c r="E1751" s="51">
        <v>45310</v>
      </c>
      <c r="F1751" s="50" t="s">
        <v>72</v>
      </c>
      <c r="G1751" s="50" t="s">
        <v>3225</v>
      </c>
      <c r="H1751" s="50" t="s">
        <v>3226</v>
      </c>
      <c r="I1751" s="50" t="s">
        <v>3222</v>
      </c>
      <c r="J1751" s="50" t="s">
        <v>3223</v>
      </c>
      <c r="K1751" s="53">
        <v>6406.95</v>
      </c>
      <c r="L1751" s="50"/>
    </row>
    <row r="1752" spans="1:12" x14ac:dyDescent="0.25">
      <c r="A1752" s="50" t="s">
        <v>3196</v>
      </c>
      <c r="B1752" s="50" t="s">
        <v>3227</v>
      </c>
      <c r="C1752" s="50" t="s">
        <v>3228</v>
      </c>
      <c r="D1752" s="50" t="s">
        <v>37</v>
      </c>
      <c r="E1752" s="51">
        <v>45315</v>
      </c>
      <c r="F1752" s="50" t="s">
        <v>72</v>
      </c>
      <c r="G1752" s="50" t="s">
        <v>3229</v>
      </c>
      <c r="H1752" s="50" t="s">
        <v>3230</v>
      </c>
      <c r="I1752" s="50" t="s">
        <v>772</v>
      </c>
      <c r="J1752" s="50" t="s">
        <v>3231</v>
      </c>
      <c r="K1752" s="53">
        <v>5480.33</v>
      </c>
      <c r="L1752" s="50"/>
    </row>
    <row r="1753" spans="1:12" x14ac:dyDescent="0.25">
      <c r="A1753" s="50" t="s">
        <v>3196</v>
      </c>
      <c r="B1753" s="50" t="s">
        <v>3232</v>
      </c>
      <c r="C1753" s="50" t="s">
        <v>3228</v>
      </c>
      <c r="D1753" s="50" t="s">
        <v>37</v>
      </c>
      <c r="E1753" s="51">
        <v>45315</v>
      </c>
      <c r="F1753" s="50" t="s">
        <v>72</v>
      </c>
      <c r="G1753" s="50" t="s">
        <v>3229</v>
      </c>
      <c r="H1753" s="50" t="s">
        <v>3230</v>
      </c>
      <c r="I1753" s="50" t="s">
        <v>772</v>
      </c>
      <c r="J1753" s="50" t="s">
        <v>3231</v>
      </c>
      <c r="K1753" s="53">
        <v>5480.33</v>
      </c>
      <c r="L1753" s="50"/>
    </row>
    <row r="1754" spans="1:12" x14ac:dyDescent="0.25">
      <c r="A1754" s="50" t="s">
        <v>3196</v>
      </c>
      <c r="B1754" s="50" t="s">
        <v>3233</v>
      </c>
      <c r="C1754" s="50" t="s">
        <v>3234</v>
      </c>
      <c r="D1754" s="50" t="s">
        <v>37</v>
      </c>
      <c r="E1754" s="51">
        <v>45315</v>
      </c>
      <c r="F1754" s="50" t="s">
        <v>72</v>
      </c>
      <c r="G1754" s="50" t="s">
        <v>995</v>
      </c>
      <c r="H1754" s="50" t="s">
        <v>996</v>
      </c>
      <c r="I1754" s="50" t="s">
        <v>772</v>
      </c>
      <c r="J1754" s="50" t="s">
        <v>3235</v>
      </c>
      <c r="K1754" s="53">
        <v>3651.57</v>
      </c>
      <c r="L1754" s="50"/>
    </row>
    <row r="1755" spans="1:12" x14ac:dyDescent="0.25">
      <c r="A1755" s="50" t="s">
        <v>3196</v>
      </c>
      <c r="B1755" s="50" t="s">
        <v>3236</v>
      </c>
      <c r="C1755" s="50" t="s">
        <v>3237</v>
      </c>
      <c r="D1755" s="50" t="s">
        <v>37</v>
      </c>
      <c r="E1755" s="51">
        <v>45316</v>
      </c>
      <c r="F1755" s="50" t="s">
        <v>72</v>
      </c>
      <c r="G1755" s="50" t="s">
        <v>3238</v>
      </c>
      <c r="H1755" s="50" t="s">
        <v>3239</v>
      </c>
      <c r="I1755" s="50" t="s">
        <v>772</v>
      </c>
      <c r="J1755" s="50" t="s">
        <v>3235</v>
      </c>
      <c r="K1755" s="53">
        <v>7491.16</v>
      </c>
      <c r="L1755" s="50"/>
    </row>
    <row r="1756" spans="1:12" x14ac:dyDescent="0.25">
      <c r="A1756" s="50" t="s">
        <v>3196</v>
      </c>
      <c r="B1756" s="50" t="s">
        <v>3240</v>
      </c>
      <c r="C1756" s="50" t="s">
        <v>3241</v>
      </c>
      <c r="D1756" s="50" t="s">
        <v>37</v>
      </c>
      <c r="E1756" s="51">
        <v>45316</v>
      </c>
      <c r="F1756" s="50" t="s">
        <v>72</v>
      </c>
      <c r="G1756" s="50" t="s">
        <v>3242</v>
      </c>
      <c r="H1756" s="50" t="s">
        <v>3243</v>
      </c>
      <c r="I1756" s="50" t="s">
        <v>820</v>
      </c>
      <c r="J1756" s="50" t="s">
        <v>3204</v>
      </c>
      <c r="K1756" s="53">
        <v>5937.51</v>
      </c>
      <c r="L1756" s="50"/>
    </row>
    <row r="1757" spans="1:12" x14ac:dyDescent="0.25">
      <c r="A1757" s="50" t="s">
        <v>3196</v>
      </c>
      <c r="B1757" s="50" t="s">
        <v>3244</v>
      </c>
      <c r="C1757" s="50" t="s">
        <v>3241</v>
      </c>
      <c r="D1757" s="50" t="s">
        <v>37</v>
      </c>
      <c r="E1757" s="51">
        <v>45316</v>
      </c>
      <c r="F1757" s="50" t="s">
        <v>72</v>
      </c>
      <c r="G1757" s="50" t="s">
        <v>487</v>
      </c>
      <c r="H1757" s="50" t="s">
        <v>488</v>
      </c>
      <c r="I1757" s="50" t="s">
        <v>820</v>
      </c>
      <c r="J1757" s="50" t="s">
        <v>3204</v>
      </c>
      <c r="K1757" s="53">
        <v>5937.51</v>
      </c>
      <c r="L1757" s="50"/>
    </row>
    <row r="1758" spans="1:12" x14ac:dyDescent="0.25">
      <c r="A1758" s="50" t="s">
        <v>3196</v>
      </c>
      <c r="B1758" s="50" t="s">
        <v>3245</v>
      </c>
      <c r="C1758" s="50" t="s">
        <v>3246</v>
      </c>
      <c r="D1758" s="50" t="s">
        <v>37</v>
      </c>
      <c r="E1758" s="51">
        <v>45316</v>
      </c>
      <c r="F1758" s="50" t="s">
        <v>72</v>
      </c>
      <c r="G1758" s="50" t="s">
        <v>3247</v>
      </c>
      <c r="H1758" s="50" t="s">
        <v>3248</v>
      </c>
      <c r="I1758" s="50" t="s">
        <v>772</v>
      </c>
      <c r="J1758" s="50" t="s">
        <v>3231</v>
      </c>
      <c r="K1758" s="53">
        <v>16534.84</v>
      </c>
      <c r="L1758" s="50"/>
    </row>
    <row r="1759" spans="1:12" x14ac:dyDescent="0.25">
      <c r="A1759" s="50" t="s">
        <v>3196</v>
      </c>
      <c r="B1759" s="50" t="s">
        <v>3249</v>
      </c>
      <c r="C1759" s="50" t="s">
        <v>3250</v>
      </c>
      <c r="D1759" s="50" t="s">
        <v>37</v>
      </c>
      <c r="E1759" s="51">
        <v>45316</v>
      </c>
      <c r="F1759" s="50" t="s">
        <v>72</v>
      </c>
      <c r="G1759" s="50" t="s">
        <v>3247</v>
      </c>
      <c r="H1759" s="50" t="s">
        <v>3248</v>
      </c>
      <c r="I1759" s="50" t="s">
        <v>772</v>
      </c>
      <c r="J1759" s="50" t="s">
        <v>3231</v>
      </c>
      <c r="K1759" s="53">
        <v>5559.76</v>
      </c>
      <c r="L1759" s="50"/>
    </row>
    <row r="1760" spans="1:12" x14ac:dyDescent="0.25">
      <c r="A1760" s="50" t="s">
        <v>3196</v>
      </c>
      <c r="B1760" s="50" t="s">
        <v>3251</v>
      </c>
      <c r="C1760" s="50" t="s">
        <v>3252</v>
      </c>
      <c r="D1760" s="50" t="s">
        <v>37</v>
      </c>
      <c r="E1760" s="51">
        <v>45316</v>
      </c>
      <c r="F1760" s="50" t="s">
        <v>72</v>
      </c>
      <c r="G1760" s="50" t="s">
        <v>3247</v>
      </c>
      <c r="H1760" s="50" t="s">
        <v>3248</v>
      </c>
      <c r="I1760" s="50" t="s">
        <v>772</v>
      </c>
      <c r="J1760" s="50" t="s">
        <v>3231</v>
      </c>
      <c r="K1760" s="53">
        <v>5559.76</v>
      </c>
      <c r="L1760" s="50"/>
    </row>
    <row r="1761" spans="1:12" x14ac:dyDescent="0.25">
      <c r="A1761" s="50" t="s">
        <v>3196</v>
      </c>
      <c r="B1761" s="50" t="s">
        <v>3253</v>
      </c>
      <c r="C1761" s="50" t="s">
        <v>3254</v>
      </c>
      <c r="D1761" s="50" t="s">
        <v>37</v>
      </c>
      <c r="E1761" s="51">
        <v>45316</v>
      </c>
      <c r="F1761" s="50" t="s">
        <v>72</v>
      </c>
      <c r="G1761" s="50" t="s">
        <v>3247</v>
      </c>
      <c r="H1761" s="50" t="s">
        <v>3248</v>
      </c>
      <c r="I1761" s="50" t="s">
        <v>772</v>
      </c>
      <c r="J1761" s="50" t="s">
        <v>3231</v>
      </c>
      <c r="K1761" s="53">
        <v>6935.11</v>
      </c>
      <c r="L1761" s="50"/>
    </row>
    <row r="1762" spans="1:12" x14ac:dyDescent="0.25">
      <c r="A1762" s="50" t="s">
        <v>3196</v>
      </c>
      <c r="B1762" s="50" t="s">
        <v>3255</v>
      </c>
      <c r="C1762" s="50" t="s">
        <v>3256</v>
      </c>
      <c r="D1762" s="50" t="s">
        <v>37</v>
      </c>
      <c r="E1762" s="51">
        <v>45317</v>
      </c>
      <c r="F1762" s="50" t="s">
        <v>72</v>
      </c>
      <c r="G1762" s="50" t="s">
        <v>462</v>
      </c>
      <c r="H1762" s="50" t="s">
        <v>463</v>
      </c>
      <c r="I1762" s="50" t="s">
        <v>772</v>
      </c>
      <c r="J1762" s="50" t="s">
        <v>3231</v>
      </c>
      <c r="K1762" s="53">
        <v>5686.03</v>
      </c>
      <c r="L1762" s="50"/>
    </row>
    <row r="1763" spans="1:12" x14ac:dyDescent="0.25">
      <c r="A1763" s="50" t="s">
        <v>3196</v>
      </c>
      <c r="B1763" s="50" t="s">
        <v>3257</v>
      </c>
      <c r="C1763" s="50" t="s">
        <v>3258</v>
      </c>
      <c r="D1763" s="50" t="s">
        <v>37</v>
      </c>
      <c r="E1763" s="51">
        <v>45320</v>
      </c>
      <c r="F1763" s="50" t="s">
        <v>72</v>
      </c>
      <c r="G1763" s="50" t="s">
        <v>459</v>
      </c>
      <c r="H1763" s="50" t="s">
        <v>460</v>
      </c>
      <c r="I1763" s="50" t="s">
        <v>772</v>
      </c>
      <c r="J1763" s="50" t="s">
        <v>3231</v>
      </c>
      <c r="K1763" s="53">
        <v>9846.39</v>
      </c>
      <c r="L1763" s="50"/>
    </row>
    <row r="1764" spans="1:12" x14ac:dyDescent="0.25">
      <c r="A1764" s="50" t="s">
        <v>3196</v>
      </c>
      <c r="B1764" s="50" t="s">
        <v>3259</v>
      </c>
      <c r="C1764" s="50" t="s">
        <v>3260</v>
      </c>
      <c r="D1764" s="50" t="s">
        <v>37</v>
      </c>
      <c r="E1764" s="51">
        <v>45321</v>
      </c>
      <c r="F1764" s="50" t="s">
        <v>72</v>
      </c>
      <c r="G1764" s="50" t="s">
        <v>73</v>
      </c>
      <c r="H1764" s="50" t="s">
        <v>74</v>
      </c>
      <c r="I1764" s="50" t="s">
        <v>3261</v>
      </c>
      <c r="J1764" s="50" t="s">
        <v>3262</v>
      </c>
      <c r="K1764" s="53">
        <v>0.99</v>
      </c>
      <c r="L1764" s="50"/>
    </row>
    <row r="1765" spans="1:12" x14ac:dyDescent="0.25">
      <c r="A1765" s="50" t="s">
        <v>3196</v>
      </c>
      <c r="B1765" s="50" t="s">
        <v>3263</v>
      </c>
      <c r="C1765" s="50" t="s">
        <v>3241</v>
      </c>
      <c r="D1765" s="50" t="s">
        <v>37</v>
      </c>
      <c r="E1765" s="51">
        <v>45323</v>
      </c>
      <c r="F1765" s="50" t="s">
        <v>72</v>
      </c>
      <c r="G1765" s="50" t="s">
        <v>3264</v>
      </c>
      <c r="H1765" s="50" t="s">
        <v>3265</v>
      </c>
      <c r="I1765" s="50" t="s">
        <v>820</v>
      </c>
      <c r="J1765" s="50" t="s">
        <v>3204</v>
      </c>
      <c r="K1765" s="53">
        <v>5937.51</v>
      </c>
      <c r="L1765" s="50"/>
    </row>
    <row r="1766" spans="1:12" x14ac:dyDescent="0.25">
      <c r="A1766" s="50" t="s">
        <v>3196</v>
      </c>
      <c r="B1766" s="50" t="s">
        <v>3266</v>
      </c>
      <c r="C1766" s="50" t="s">
        <v>3214</v>
      </c>
      <c r="D1766" s="50" t="s">
        <v>37</v>
      </c>
      <c r="E1766" s="51">
        <v>45322</v>
      </c>
      <c r="F1766" s="50" t="s">
        <v>72</v>
      </c>
      <c r="G1766" s="50" t="s">
        <v>368</v>
      </c>
      <c r="H1766" s="50" t="s">
        <v>369</v>
      </c>
      <c r="I1766" s="50" t="s">
        <v>820</v>
      </c>
      <c r="J1766" s="50" t="s">
        <v>3204</v>
      </c>
      <c r="K1766" s="53">
        <v>4250.7700000000004</v>
      </c>
      <c r="L1766" s="50"/>
    </row>
    <row r="1767" spans="1:12" x14ac:dyDescent="0.25">
      <c r="A1767" s="50" t="s">
        <v>3196</v>
      </c>
      <c r="B1767" s="50" t="s">
        <v>3267</v>
      </c>
      <c r="C1767" s="50" t="s">
        <v>3214</v>
      </c>
      <c r="D1767" s="50" t="s">
        <v>37</v>
      </c>
      <c r="E1767" s="51">
        <v>45322</v>
      </c>
      <c r="F1767" s="50" t="s">
        <v>72</v>
      </c>
      <c r="G1767" s="50" t="s">
        <v>426</v>
      </c>
      <c r="H1767" s="50" t="s">
        <v>427</v>
      </c>
      <c r="I1767" s="50" t="s">
        <v>820</v>
      </c>
      <c r="J1767" s="50" t="s">
        <v>3204</v>
      </c>
      <c r="K1767" s="53">
        <v>4250.7700000000004</v>
      </c>
      <c r="L1767" s="50"/>
    </row>
    <row r="1768" spans="1:12" x14ac:dyDescent="0.25">
      <c r="A1768" s="50" t="s">
        <v>3196</v>
      </c>
      <c r="B1768" s="50" t="s">
        <v>3268</v>
      </c>
      <c r="C1768" s="50" t="s">
        <v>3237</v>
      </c>
      <c r="D1768" s="50" t="s">
        <v>37</v>
      </c>
      <c r="E1768" s="51">
        <v>45324</v>
      </c>
      <c r="F1768" s="50" t="s">
        <v>72</v>
      </c>
      <c r="G1768" s="50" t="s">
        <v>462</v>
      </c>
      <c r="H1768" s="50" t="s">
        <v>463</v>
      </c>
      <c r="I1768" s="50" t="s">
        <v>772</v>
      </c>
      <c r="J1768" s="50" t="s">
        <v>3235</v>
      </c>
      <c r="K1768" s="53">
        <v>7491.16</v>
      </c>
      <c r="L1768" s="50"/>
    </row>
    <row r="1769" spans="1:12" x14ac:dyDescent="0.25">
      <c r="A1769" s="50" t="s">
        <v>3196</v>
      </c>
      <c r="B1769" s="50" t="s">
        <v>3269</v>
      </c>
      <c r="C1769" s="50" t="s">
        <v>3237</v>
      </c>
      <c r="D1769" s="50" t="s">
        <v>37</v>
      </c>
      <c r="E1769" s="51">
        <v>45324</v>
      </c>
      <c r="F1769" s="50" t="s">
        <v>72</v>
      </c>
      <c r="G1769" s="50" t="s">
        <v>3270</v>
      </c>
      <c r="H1769" s="50" t="s">
        <v>3271</v>
      </c>
      <c r="I1769" s="50" t="s">
        <v>772</v>
      </c>
      <c r="J1769" s="50" t="s">
        <v>3235</v>
      </c>
      <c r="K1769" s="53">
        <v>7491.16</v>
      </c>
      <c r="L1769" s="50"/>
    </row>
    <row r="1770" spans="1:12" x14ac:dyDescent="0.25">
      <c r="A1770" s="50" t="s">
        <v>3196</v>
      </c>
      <c r="B1770" s="50" t="s">
        <v>3272</v>
      </c>
      <c r="C1770" s="50" t="s">
        <v>3273</v>
      </c>
      <c r="D1770" s="50" t="s">
        <v>37</v>
      </c>
      <c r="E1770" s="51">
        <v>45327</v>
      </c>
      <c r="F1770" s="50" t="s">
        <v>72</v>
      </c>
      <c r="G1770" s="50" t="s">
        <v>1056</v>
      </c>
      <c r="H1770" s="50" t="s">
        <v>1057</v>
      </c>
      <c r="I1770" s="50" t="s">
        <v>820</v>
      </c>
      <c r="J1770" s="50" t="s">
        <v>3204</v>
      </c>
      <c r="K1770" s="53">
        <v>4047.21</v>
      </c>
      <c r="L1770" s="50"/>
    </row>
    <row r="1771" spans="1:12" x14ac:dyDescent="0.25">
      <c r="A1771" s="50" t="s">
        <v>3196</v>
      </c>
      <c r="B1771" s="50" t="s">
        <v>3274</v>
      </c>
      <c r="C1771" s="50" t="s">
        <v>3221</v>
      </c>
      <c r="D1771" s="50" t="s">
        <v>37</v>
      </c>
      <c r="E1771" s="51">
        <v>45330</v>
      </c>
      <c r="F1771" s="50" t="s">
        <v>72</v>
      </c>
      <c r="G1771" s="50" t="s">
        <v>3275</v>
      </c>
      <c r="H1771" s="50" t="s">
        <v>3276</v>
      </c>
      <c r="I1771" s="50" t="s">
        <v>3222</v>
      </c>
      <c r="J1771" s="50" t="s">
        <v>3223</v>
      </c>
      <c r="K1771" s="53">
        <v>6351.26</v>
      </c>
      <c r="L1771" s="50"/>
    </row>
    <row r="1772" spans="1:12" x14ac:dyDescent="0.25">
      <c r="A1772" s="50" t="s">
        <v>3196</v>
      </c>
      <c r="B1772" s="50" t="s">
        <v>3277</v>
      </c>
      <c r="C1772" s="50" t="s">
        <v>3221</v>
      </c>
      <c r="D1772" s="50" t="s">
        <v>37</v>
      </c>
      <c r="E1772" s="51">
        <v>45330</v>
      </c>
      <c r="F1772" s="50" t="s">
        <v>72</v>
      </c>
      <c r="G1772" s="50" t="s">
        <v>305</v>
      </c>
      <c r="H1772" s="50" t="s">
        <v>306</v>
      </c>
      <c r="I1772" s="50" t="s">
        <v>3222</v>
      </c>
      <c r="J1772" s="50" t="s">
        <v>3223</v>
      </c>
      <c r="K1772" s="53">
        <v>6351.26</v>
      </c>
      <c r="L1772" s="50"/>
    </row>
    <row r="1773" spans="1:12" x14ac:dyDescent="0.25">
      <c r="A1773" s="50" t="s">
        <v>3196</v>
      </c>
      <c r="B1773" s="50" t="s">
        <v>3278</v>
      </c>
      <c r="C1773" s="50" t="s">
        <v>3221</v>
      </c>
      <c r="D1773" s="50" t="s">
        <v>37</v>
      </c>
      <c r="E1773" s="51">
        <v>45330</v>
      </c>
      <c r="F1773" s="50" t="s">
        <v>72</v>
      </c>
      <c r="G1773" s="50" t="s">
        <v>302</v>
      </c>
      <c r="H1773" s="50" t="s">
        <v>303</v>
      </c>
      <c r="I1773" s="50" t="s">
        <v>3222</v>
      </c>
      <c r="J1773" s="50" t="s">
        <v>3223</v>
      </c>
      <c r="K1773" s="53">
        <v>6351.26</v>
      </c>
      <c r="L1773" s="50"/>
    </row>
    <row r="1774" spans="1:12" x14ac:dyDescent="0.25">
      <c r="A1774" s="50" t="s">
        <v>3196</v>
      </c>
      <c r="B1774" s="50" t="s">
        <v>3279</v>
      </c>
      <c r="C1774" s="50" t="s">
        <v>3221</v>
      </c>
      <c r="D1774" s="50" t="s">
        <v>37</v>
      </c>
      <c r="E1774" s="51">
        <v>45330</v>
      </c>
      <c r="F1774" s="50" t="s">
        <v>72</v>
      </c>
      <c r="G1774" s="50" t="s">
        <v>3280</v>
      </c>
      <c r="H1774" s="50" t="s">
        <v>3281</v>
      </c>
      <c r="I1774" s="50" t="s">
        <v>3222</v>
      </c>
      <c r="J1774" s="50" t="s">
        <v>3223</v>
      </c>
      <c r="K1774" s="53">
        <v>6414.21</v>
      </c>
      <c r="L1774" s="50"/>
    </row>
    <row r="1775" spans="1:12" x14ac:dyDescent="0.25">
      <c r="A1775" s="50" t="s">
        <v>3196</v>
      </c>
      <c r="B1775" s="50" t="s">
        <v>3282</v>
      </c>
      <c r="C1775" s="50" t="s">
        <v>3221</v>
      </c>
      <c r="D1775" s="50" t="s">
        <v>37</v>
      </c>
      <c r="E1775" s="51">
        <v>45330</v>
      </c>
      <c r="F1775" s="50" t="s">
        <v>72</v>
      </c>
      <c r="G1775" s="50" t="s">
        <v>3280</v>
      </c>
      <c r="H1775" s="50" t="s">
        <v>3281</v>
      </c>
      <c r="I1775" s="50" t="s">
        <v>3222</v>
      </c>
      <c r="J1775" s="50" t="s">
        <v>3223</v>
      </c>
      <c r="K1775" s="53">
        <v>6414.21</v>
      </c>
      <c r="L1775" s="50"/>
    </row>
    <row r="1776" spans="1:12" x14ac:dyDescent="0.25">
      <c r="A1776" s="50" t="s">
        <v>3196</v>
      </c>
      <c r="B1776" s="50" t="s">
        <v>3283</v>
      </c>
      <c r="C1776" s="50" t="s">
        <v>3284</v>
      </c>
      <c r="D1776" s="50" t="s">
        <v>37</v>
      </c>
      <c r="E1776" s="51">
        <v>45330</v>
      </c>
      <c r="F1776" s="50" t="s">
        <v>72</v>
      </c>
      <c r="G1776" s="50" t="s">
        <v>242</v>
      </c>
      <c r="H1776" s="50" t="s">
        <v>243</v>
      </c>
      <c r="I1776" s="50" t="s">
        <v>820</v>
      </c>
      <c r="J1776" s="50" t="s">
        <v>3202</v>
      </c>
      <c r="K1776" s="53">
        <v>9885.9699999999993</v>
      </c>
      <c r="L1776" s="50"/>
    </row>
    <row r="1777" spans="1:12" x14ac:dyDescent="0.25">
      <c r="A1777" s="50" t="s">
        <v>3196</v>
      </c>
      <c r="B1777" s="50" t="s">
        <v>3285</v>
      </c>
      <c r="C1777" s="50" t="s">
        <v>3286</v>
      </c>
      <c r="D1777" s="50" t="s">
        <v>37</v>
      </c>
      <c r="E1777" s="51">
        <v>45331</v>
      </c>
      <c r="F1777" s="50" t="s">
        <v>72</v>
      </c>
      <c r="G1777" s="50" t="s">
        <v>3287</v>
      </c>
      <c r="H1777" s="50" t="s">
        <v>3288</v>
      </c>
      <c r="I1777" s="50" t="s">
        <v>772</v>
      </c>
      <c r="J1777" s="50" t="s">
        <v>3231</v>
      </c>
      <c r="K1777" s="53">
        <v>4971.8900000000003</v>
      </c>
      <c r="L1777" s="50"/>
    </row>
    <row r="1778" spans="1:12" x14ac:dyDescent="0.25">
      <c r="A1778" s="50" t="s">
        <v>3196</v>
      </c>
      <c r="B1778" s="50" t="s">
        <v>3289</v>
      </c>
      <c r="C1778" s="50" t="s">
        <v>3286</v>
      </c>
      <c r="D1778" s="50" t="s">
        <v>37</v>
      </c>
      <c r="E1778" s="51">
        <v>45331</v>
      </c>
      <c r="F1778" s="50" t="s">
        <v>72</v>
      </c>
      <c r="G1778" s="50" t="s">
        <v>3287</v>
      </c>
      <c r="H1778" s="50" t="s">
        <v>3288</v>
      </c>
      <c r="I1778" s="50" t="s">
        <v>772</v>
      </c>
      <c r="J1778" s="50" t="s">
        <v>3231</v>
      </c>
      <c r="K1778" s="53">
        <v>4971.8900000000003</v>
      </c>
      <c r="L1778" s="50"/>
    </row>
    <row r="1779" spans="1:12" x14ac:dyDescent="0.25">
      <c r="A1779" s="50" t="s">
        <v>3196</v>
      </c>
      <c r="B1779" s="50" t="s">
        <v>3290</v>
      </c>
      <c r="C1779" s="50" t="s">
        <v>3286</v>
      </c>
      <c r="D1779" s="50" t="s">
        <v>37</v>
      </c>
      <c r="E1779" s="51">
        <v>45331</v>
      </c>
      <c r="F1779" s="50" t="s">
        <v>72</v>
      </c>
      <c r="G1779" s="50" t="s">
        <v>3287</v>
      </c>
      <c r="H1779" s="50" t="s">
        <v>3288</v>
      </c>
      <c r="I1779" s="50" t="s">
        <v>772</v>
      </c>
      <c r="J1779" s="50" t="s">
        <v>3231</v>
      </c>
      <c r="K1779" s="53">
        <v>4971.8900000000003</v>
      </c>
      <c r="L1779" s="50"/>
    </row>
    <row r="1780" spans="1:12" x14ac:dyDescent="0.25">
      <c r="A1780" s="50" t="s">
        <v>3196</v>
      </c>
      <c r="B1780" s="50" t="s">
        <v>3291</v>
      </c>
      <c r="C1780" s="50" t="s">
        <v>3286</v>
      </c>
      <c r="D1780" s="50" t="s">
        <v>37</v>
      </c>
      <c r="E1780" s="51">
        <v>45331</v>
      </c>
      <c r="F1780" s="50" t="s">
        <v>72</v>
      </c>
      <c r="G1780" s="50" t="s">
        <v>3292</v>
      </c>
      <c r="H1780" s="50" t="s">
        <v>3293</v>
      </c>
      <c r="I1780" s="50" t="s">
        <v>772</v>
      </c>
      <c r="J1780" s="50" t="s">
        <v>3231</v>
      </c>
      <c r="K1780" s="53">
        <v>4971.8900000000003</v>
      </c>
      <c r="L1780" s="50"/>
    </row>
    <row r="1781" spans="1:12" x14ac:dyDescent="0.25">
      <c r="A1781" s="50" t="s">
        <v>3196</v>
      </c>
      <c r="B1781" s="50" t="s">
        <v>3294</v>
      </c>
      <c r="C1781" s="50" t="s">
        <v>3295</v>
      </c>
      <c r="D1781" s="50" t="s">
        <v>37</v>
      </c>
      <c r="E1781" s="51">
        <v>45344</v>
      </c>
      <c r="F1781" s="50" t="s">
        <v>72</v>
      </c>
      <c r="G1781" s="50" t="s">
        <v>429</v>
      </c>
      <c r="H1781" s="50" t="s">
        <v>430</v>
      </c>
      <c r="I1781" s="50" t="s">
        <v>820</v>
      </c>
      <c r="J1781" s="50" t="s">
        <v>3204</v>
      </c>
      <c r="K1781" s="53">
        <v>7906.8</v>
      </c>
      <c r="L1781" s="50"/>
    </row>
    <row r="1782" spans="1:12" x14ac:dyDescent="0.25">
      <c r="A1782" s="50" t="s">
        <v>3196</v>
      </c>
      <c r="B1782" s="50" t="s">
        <v>3296</v>
      </c>
      <c r="C1782" s="50" t="s">
        <v>3297</v>
      </c>
      <c r="D1782" s="50" t="s">
        <v>37</v>
      </c>
      <c r="E1782" s="51">
        <v>45344</v>
      </c>
      <c r="F1782" s="50" t="s">
        <v>72</v>
      </c>
      <c r="G1782" s="50" t="s">
        <v>270</v>
      </c>
      <c r="H1782" s="50" t="s">
        <v>271</v>
      </c>
      <c r="I1782" s="50" t="s">
        <v>820</v>
      </c>
      <c r="J1782" s="50" t="s">
        <v>3204</v>
      </c>
      <c r="K1782" s="53">
        <v>7906.8</v>
      </c>
      <c r="L1782" s="50"/>
    </row>
    <row r="1783" spans="1:12" x14ac:dyDescent="0.25">
      <c r="A1783" s="50" t="s">
        <v>3196</v>
      </c>
      <c r="B1783" s="50" t="s">
        <v>3298</v>
      </c>
      <c r="C1783" s="50" t="s">
        <v>3299</v>
      </c>
      <c r="D1783" s="50" t="s">
        <v>37</v>
      </c>
      <c r="E1783" s="51">
        <v>45348</v>
      </c>
      <c r="F1783" s="50" t="s">
        <v>72</v>
      </c>
      <c r="G1783" s="50" t="s">
        <v>3300</v>
      </c>
      <c r="H1783" s="50" t="s">
        <v>3301</v>
      </c>
      <c r="I1783" s="50" t="s">
        <v>772</v>
      </c>
      <c r="J1783" s="50" t="s">
        <v>3231</v>
      </c>
      <c r="K1783" s="53">
        <v>8578.09</v>
      </c>
      <c r="L1783" s="50"/>
    </row>
    <row r="1784" spans="1:12" x14ac:dyDescent="0.25">
      <c r="A1784" s="50" t="s">
        <v>3196</v>
      </c>
      <c r="B1784" s="50" t="s">
        <v>3302</v>
      </c>
      <c r="C1784" s="50" t="s">
        <v>3303</v>
      </c>
      <c r="D1784" s="50" t="s">
        <v>37</v>
      </c>
      <c r="E1784" s="51">
        <v>45349</v>
      </c>
      <c r="F1784" s="50" t="s">
        <v>72</v>
      </c>
      <c r="G1784" s="50" t="s">
        <v>3304</v>
      </c>
      <c r="H1784" s="50" t="s">
        <v>3305</v>
      </c>
      <c r="I1784" s="50" t="s">
        <v>772</v>
      </c>
      <c r="J1784" s="50" t="s">
        <v>3231</v>
      </c>
      <c r="K1784" s="53">
        <v>7455.01</v>
      </c>
      <c r="L1784" s="50"/>
    </row>
    <row r="1785" spans="1:12" x14ac:dyDescent="0.25">
      <c r="A1785" s="50" t="s">
        <v>3196</v>
      </c>
      <c r="B1785" s="50" t="s">
        <v>3306</v>
      </c>
      <c r="C1785" s="50" t="s">
        <v>3221</v>
      </c>
      <c r="D1785" s="50" t="s">
        <v>37</v>
      </c>
      <c r="E1785" s="51">
        <v>45350</v>
      </c>
      <c r="F1785" s="50" t="s">
        <v>72</v>
      </c>
      <c r="G1785" s="50" t="s">
        <v>3270</v>
      </c>
      <c r="H1785" s="50" t="s">
        <v>3271</v>
      </c>
      <c r="I1785" s="50" t="s">
        <v>3222</v>
      </c>
      <c r="J1785" s="50" t="s">
        <v>3223</v>
      </c>
      <c r="K1785" s="53">
        <v>6406.95</v>
      </c>
      <c r="L1785" s="50"/>
    </row>
    <row r="1786" spans="1:12" x14ac:dyDescent="0.25">
      <c r="A1786" s="50" t="s">
        <v>3196</v>
      </c>
      <c r="B1786" s="50" t="s">
        <v>3307</v>
      </c>
      <c r="C1786" s="50" t="s">
        <v>3221</v>
      </c>
      <c r="D1786" s="50" t="s">
        <v>37</v>
      </c>
      <c r="E1786" s="51">
        <v>45350</v>
      </c>
      <c r="F1786" s="50" t="s">
        <v>72</v>
      </c>
      <c r="G1786" s="50" t="s">
        <v>3308</v>
      </c>
      <c r="H1786" s="50" t="s">
        <v>3309</v>
      </c>
      <c r="I1786" s="50" t="s">
        <v>3222</v>
      </c>
      <c r="J1786" s="50" t="s">
        <v>3223</v>
      </c>
      <c r="K1786" s="53">
        <v>6406.95</v>
      </c>
      <c r="L1786" s="50"/>
    </row>
    <row r="1787" spans="1:12" x14ac:dyDescent="0.25">
      <c r="A1787" s="50" t="s">
        <v>3196</v>
      </c>
      <c r="B1787" s="50" t="s">
        <v>3310</v>
      </c>
      <c r="C1787" s="50" t="s">
        <v>3311</v>
      </c>
      <c r="D1787" s="50" t="s">
        <v>37</v>
      </c>
      <c r="E1787" s="51">
        <v>45350</v>
      </c>
      <c r="F1787" s="50" t="s">
        <v>72</v>
      </c>
      <c r="G1787" s="50" t="s">
        <v>812</v>
      </c>
      <c r="H1787" s="50" t="s">
        <v>813</v>
      </c>
      <c r="I1787" s="50" t="s">
        <v>772</v>
      </c>
      <c r="J1787" s="50" t="s">
        <v>3312</v>
      </c>
      <c r="K1787" s="53">
        <v>39523.82</v>
      </c>
      <c r="L1787" s="50"/>
    </row>
    <row r="1788" spans="1:12" x14ac:dyDescent="0.25">
      <c r="A1788" s="50" t="s">
        <v>3196</v>
      </c>
      <c r="B1788" s="50" t="s">
        <v>3313</v>
      </c>
      <c r="C1788" s="50" t="s">
        <v>3295</v>
      </c>
      <c r="D1788" s="50" t="s">
        <v>37</v>
      </c>
      <c r="E1788" s="51">
        <v>45351</v>
      </c>
      <c r="F1788" s="50" t="s">
        <v>72</v>
      </c>
      <c r="G1788" s="50" t="s">
        <v>1010</v>
      </c>
      <c r="H1788" s="50" t="s">
        <v>1011</v>
      </c>
      <c r="I1788" s="50" t="s">
        <v>820</v>
      </c>
      <c r="J1788" s="50" t="s">
        <v>3204</v>
      </c>
      <c r="K1788" s="53">
        <v>7906.8</v>
      </c>
      <c r="L1788" s="50"/>
    </row>
    <row r="1789" spans="1:12" x14ac:dyDescent="0.25">
      <c r="A1789" s="50" t="s">
        <v>3196</v>
      </c>
      <c r="B1789" s="50" t="s">
        <v>3314</v>
      </c>
      <c r="C1789" s="50" t="s">
        <v>3297</v>
      </c>
      <c r="D1789" s="50" t="s">
        <v>37</v>
      </c>
      <c r="E1789" s="51">
        <v>45351</v>
      </c>
      <c r="F1789" s="50" t="s">
        <v>72</v>
      </c>
      <c r="G1789" s="50" t="s">
        <v>3315</v>
      </c>
      <c r="H1789" s="50" t="s">
        <v>3316</v>
      </c>
      <c r="I1789" s="50" t="s">
        <v>820</v>
      </c>
      <c r="J1789" s="50" t="s">
        <v>3204</v>
      </c>
      <c r="K1789" s="53">
        <v>7906.8</v>
      </c>
      <c r="L1789" s="50"/>
    </row>
    <row r="1790" spans="1:12" x14ac:dyDescent="0.25">
      <c r="A1790" s="50" t="s">
        <v>3196</v>
      </c>
      <c r="B1790" s="50" t="s">
        <v>3317</v>
      </c>
      <c r="C1790" s="50" t="s">
        <v>3318</v>
      </c>
      <c r="D1790" s="50" t="s">
        <v>37</v>
      </c>
      <c r="E1790" s="51">
        <v>45352</v>
      </c>
      <c r="F1790" s="50" t="s">
        <v>72</v>
      </c>
      <c r="G1790" s="50" t="s">
        <v>798</v>
      </c>
      <c r="H1790" s="50" t="s">
        <v>799</v>
      </c>
      <c r="I1790" s="50" t="s">
        <v>772</v>
      </c>
      <c r="J1790" s="50" t="s">
        <v>3231</v>
      </c>
      <c r="K1790" s="53">
        <v>4111.7299999999996</v>
      </c>
      <c r="L1790" s="50"/>
    </row>
    <row r="1791" spans="1:12" x14ac:dyDescent="0.25">
      <c r="A1791" s="50" t="s">
        <v>3196</v>
      </c>
      <c r="B1791" s="50" t="s">
        <v>3319</v>
      </c>
      <c r="C1791" s="50" t="s">
        <v>3214</v>
      </c>
      <c r="D1791" s="50" t="s">
        <v>37</v>
      </c>
      <c r="E1791" s="51">
        <v>45352</v>
      </c>
      <c r="F1791" s="50" t="s">
        <v>72</v>
      </c>
      <c r="G1791" s="50" t="s">
        <v>548</v>
      </c>
      <c r="H1791" s="50" t="s">
        <v>549</v>
      </c>
      <c r="I1791" s="50" t="s">
        <v>820</v>
      </c>
      <c r="J1791" s="50" t="s">
        <v>3204</v>
      </c>
      <c r="K1791" s="53">
        <v>4250.7700000000004</v>
      </c>
      <c r="L1791" s="50"/>
    </row>
    <row r="1792" spans="1:12" x14ac:dyDescent="0.25">
      <c r="A1792" s="50" t="s">
        <v>3196</v>
      </c>
      <c r="B1792" s="50" t="s">
        <v>3320</v>
      </c>
      <c r="C1792" s="50" t="s">
        <v>3214</v>
      </c>
      <c r="D1792" s="50" t="s">
        <v>37</v>
      </c>
      <c r="E1792" s="51">
        <v>45352</v>
      </c>
      <c r="F1792" s="50" t="s">
        <v>72</v>
      </c>
      <c r="G1792" s="50" t="s">
        <v>1628</v>
      </c>
      <c r="H1792" s="50" t="s">
        <v>1629</v>
      </c>
      <c r="I1792" s="50" t="s">
        <v>820</v>
      </c>
      <c r="J1792" s="50" t="s">
        <v>3204</v>
      </c>
      <c r="K1792" s="53">
        <v>4250.7700000000004</v>
      </c>
      <c r="L1792" s="50"/>
    </row>
    <row r="1793" spans="1:12" x14ac:dyDescent="0.25">
      <c r="A1793" s="50" t="s">
        <v>3196</v>
      </c>
      <c r="B1793" s="50" t="s">
        <v>3321</v>
      </c>
      <c r="C1793" s="50" t="s">
        <v>3322</v>
      </c>
      <c r="D1793" s="50" t="s">
        <v>37</v>
      </c>
      <c r="E1793" s="51">
        <v>45355</v>
      </c>
      <c r="F1793" s="50" t="s">
        <v>72</v>
      </c>
      <c r="G1793" s="50" t="s">
        <v>286</v>
      </c>
      <c r="H1793" s="50" t="s">
        <v>287</v>
      </c>
      <c r="I1793" s="50" t="s">
        <v>772</v>
      </c>
      <c r="J1793" s="50" t="s">
        <v>3231</v>
      </c>
      <c r="K1793" s="53">
        <v>15698.27</v>
      </c>
      <c r="L1793" s="50"/>
    </row>
    <row r="1794" spans="1:12" x14ac:dyDescent="0.25">
      <c r="A1794" s="50" t="s">
        <v>3196</v>
      </c>
      <c r="B1794" s="50" t="s">
        <v>3323</v>
      </c>
      <c r="C1794" s="50" t="s">
        <v>3324</v>
      </c>
      <c r="D1794" s="50" t="s">
        <v>37</v>
      </c>
      <c r="E1794" s="51">
        <v>45351</v>
      </c>
      <c r="F1794" s="50" t="s">
        <v>72</v>
      </c>
      <c r="G1794" s="50" t="s">
        <v>812</v>
      </c>
      <c r="H1794" s="50" t="s">
        <v>813</v>
      </c>
      <c r="I1794" s="50" t="s">
        <v>772</v>
      </c>
      <c r="J1794" s="50" t="s">
        <v>3312</v>
      </c>
      <c r="K1794" s="53">
        <v>39523.800000000003</v>
      </c>
      <c r="L1794" s="50"/>
    </row>
    <row r="1795" spans="1:12" x14ac:dyDescent="0.25">
      <c r="A1795" s="50" t="s">
        <v>3196</v>
      </c>
      <c r="B1795" s="50" t="s">
        <v>3325</v>
      </c>
      <c r="C1795" s="50" t="s">
        <v>3208</v>
      </c>
      <c r="D1795" s="50" t="s">
        <v>37</v>
      </c>
      <c r="E1795" s="51">
        <v>45358</v>
      </c>
      <c r="F1795" s="50" t="s">
        <v>72</v>
      </c>
      <c r="G1795" s="50" t="s">
        <v>612</v>
      </c>
      <c r="H1795" s="50" t="s">
        <v>613</v>
      </c>
      <c r="I1795" s="50" t="s">
        <v>593</v>
      </c>
      <c r="J1795" s="50" t="s">
        <v>3209</v>
      </c>
      <c r="K1795" s="53">
        <v>14469.18</v>
      </c>
      <c r="L1795" s="50"/>
    </row>
    <row r="1796" spans="1:12" x14ac:dyDescent="0.25">
      <c r="A1796" s="50" t="s">
        <v>3196</v>
      </c>
      <c r="B1796" s="50" t="s">
        <v>3326</v>
      </c>
      <c r="C1796" s="50" t="s">
        <v>3208</v>
      </c>
      <c r="D1796" s="50" t="s">
        <v>37</v>
      </c>
      <c r="E1796" s="51">
        <v>45358</v>
      </c>
      <c r="F1796" s="50" t="s">
        <v>72</v>
      </c>
      <c r="G1796" s="50" t="s">
        <v>612</v>
      </c>
      <c r="H1796" s="50" t="s">
        <v>613</v>
      </c>
      <c r="I1796" s="50" t="s">
        <v>593</v>
      </c>
      <c r="J1796" s="50" t="s">
        <v>3209</v>
      </c>
      <c r="K1796" s="53">
        <v>14469.18</v>
      </c>
      <c r="L1796" s="50"/>
    </row>
    <row r="1797" spans="1:12" x14ac:dyDescent="0.25">
      <c r="A1797" s="50" t="s">
        <v>3196</v>
      </c>
      <c r="B1797" s="50" t="s">
        <v>3327</v>
      </c>
      <c r="C1797" s="50" t="s">
        <v>3328</v>
      </c>
      <c r="D1797" s="50" t="s">
        <v>37</v>
      </c>
      <c r="E1797" s="51">
        <v>45358</v>
      </c>
      <c r="F1797" s="50" t="s">
        <v>72</v>
      </c>
      <c r="G1797" s="50" t="s">
        <v>612</v>
      </c>
      <c r="H1797" s="50" t="s">
        <v>613</v>
      </c>
      <c r="I1797" s="50" t="s">
        <v>593</v>
      </c>
      <c r="J1797" s="50" t="s">
        <v>3209</v>
      </c>
      <c r="K1797" s="53">
        <v>5311.9</v>
      </c>
      <c r="L1797" s="50"/>
    </row>
    <row r="1798" spans="1:12" x14ac:dyDescent="0.25">
      <c r="A1798" s="50" t="s">
        <v>3196</v>
      </c>
      <c r="B1798" s="50" t="s">
        <v>3329</v>
      </c>
      <c r="C1798" s="50" t="s">
        <v>3219</v>
      </c>
      <c r="D1798" s="50" t="s">
        <v>37</v>
      </c>
      <c r="E1798" s="51">
        <v>45358</v>
      </c>
      <c r="F1798" s="50" t="s">
        <v>72</v>
      </c>
      <c r="G1798" s="50" t="s">
        <v>612</v>
      </c>
      <c r="H1798" s="50" t="s">
        <v>613</v>
      </c>
      <c r="I1798" s="50" t="s">
        <v>593</v>
      </c>
      <c r="J1798" s="50" t="s">
        <v>3209</v>
      </c>
      <c r="K1798" s="53">
        <v>5520.02</v>
      </c>
      <c r="L1798" s="50"/>
    </row>
    <row r="1799" spans="1:12" x14ac:dyDescent="0.25">
      <c r="A1799" s="50" t="s">
        <v>3196</v>
      </c>
      <c r="B1799" s="50" t="s">
        <v>3330</v>
      </c>
      <c r="C1799" s="50" t="s">
        <v>3219</v>
      </c>
      <c r="D1799" s="50" t="s">
        <v>37</v>
      </c>
      <c r="E1799" s="51">
        <v>45364</v>
      </c>
      <c r="F1799" s="50" t="s">
        <v>72</v>
      </c>
      <c r="G1799" s="50" t="s">
        <v>426</v>
      </c>
      <c r="H1799" s="50" t="s">
        <v>427</v>
      </c>
      <c r="I1799" s="50" t="s">
        <v>593</v>
      </c>
      <c r="J1799" s="50" t="s">
        <v>3209</v>
      </c>
      <c r="K1799" s="53">
        <v>5520.02</v>
      </c>
      <c r="L1799" s="50"/>
    </row>
    <row r="1800" spans="1:12" x14ac:dyDescent="0.25">
      <c r="A1800" s="50" t="s">
        <v>3196</v>
      </c>
      <c r="B1800" s="50" t="s">
        <v>3331</v>
      </c>
      <c r="C1800" s="50" t="s">
        <v>3332</v>
      </c>
      <c r="D1800" s="50" t="s">
        <v>37</v>
      </c>
      <c r="E1800" s="51">
        <v>45365</v>
      </c>
      <c r="F1800" s="50" t="s">
        <v>72</v>
      </c>
      <c r="G1800" s="50" t="s">
        <v>995</v>
      </c>
      <c r="H1800" s="50" t="s">
        <v>996</v>
      </c>
      <c r="I1800" s="50" t="s">
        <v>772</v>
      </c>
      <c r="J1800" s="50" t="s">
        <v>3231</v>
      </c>
      <c r="K1800" s="53">
        <v>3363.74</v>
      </c>
      <c r="L1800" s="50"/>
    </row>
    <row r="1801" spans="1:12" x14ac:dyDescent="0.25">
      <c r="A1801" s="50" t="s">
        <v>3196</v>
      </c>
      <c r="B1801" s="50" t="s">
        <v>3333</v>
      </c>
      <c r="C1801" s="50" t="s">
        <v>3237</v>
      </c>
      <c r="D1801" s="50" t="s">
        <v>37</v>
      </c>
      <c r="E1801" s="51">
        <v>45370</v>
      </c>
      <c r="F1801" s="50" t="s">
        <v>72</v>
      </c>
      <c r="G1801" s="50" t="s">
        <v>456</v>
      </c>
      <c r="H1801" s="50" t="s">
        <v>457</v>
      </c>
      <c r="I1801" s="50" t="s">
        <v>772</v>
      </c>
      <c r="J1801" s="50" t="s">
        <v>3235</v>
      </c>
      <c r="K1801" s="53">
        <v>7569.99</v>
      </c>
      <c r="L1801" s="50"/>
    </row>
    <row r="1802" spans="1:12" x14ac:dyDescent="0.25">
      <c r="A1802" s="50" t="s">
        <v>3196</v>
      </c>
      <c r="B1802" s="50" t="s">
        <v>3334</v>
      </c>
      <c r="C1802" s="50" t="s">
        <v>3237</v>
      </c>
      <c r="D1802" s="50" t="s">
        <v>37</v>
      </c>
      <c r="E1802" s="51">
        <v>45370</v>
      </c>
      <c r="F1802" s="50" t="s">
        <v>72</v>
      </c>
      <c r="G1802" s="50" t="s">
        <v>3335</v>
      </c>
      <c r="H1802" s="50" t="s">
        <v>3336</v>
      </c>
      <c r="I1802" s="50" t="s">
        <v>772</v>
      </c>
      <c r="J1802" s="50" t="s">
        <v>3235</v>
      </c>
      <c r="K1802" s="53">
        <v>7569.99</v>
      </c>
      <c r="L1802" s="50"/>
    </row>
    <row r="1803" spans="1:12" x14ac:dyDescent="0.25">
      <c r="A1803" s="50" t="s">
        <v>3196</v>
      </c>
      <c r="B1803" s="50" t="s">
        <v>3337</v>
      </c>
      <c r="C1803" s="50" t="s">
        <v>3338</v>
      </c>
      <c r="D1803" s="50" t="s">
        <v>37</v>
      </c>
      <c r="E1803" s="51">
        <v>45370</v>
      </c>
      <c r="F1803" s="50" t="s">
        <v>72</v>
      </c>
      <c r="G1803" s="50" t="s">
        <v>423</v>
      </c>
      <c r="H1803" s="50" t="s">
        <v>424</v>
      </c>
      <c r="I1803" s="50" t="s">
        <v>772</v>
      </c>
      <c r="J1803" s="50" t="s">
        <v>3235</v>
      </c>
      <c r="K1803" s="53">
        <v>3898.97</v>
      </c>
      <c r="L1803" s="50"/>
    </row>
    <row r="1804" spans="1:12" x14ac:dyDescent="0.25">
      <c r="A1804" s="50" t="s">
        <v>3196</v>
      </c>
      <c r="B1804" s="50" t="s">
        <v>3339</v>
      </c>
      <c r="C1804" s="50" t="s">
        <v>3237</v>
      </c>
      <c r="D1804" s="50" t="s">
        <v>37</v>
      </c>
      <c r="E1804" s="51">
        <v>45373</v>
      </c>
      <c r="F1804" s="50" t="s">
        <v>72</v>
      </c>
      <c r="G1804" s="50" t="s">
        <v>3280</v>
      </c>
      <c r="H1804" s="50" t="s">
        <v>3281</v>
      </c>
      <c r="I1804" s="50" t="s">
        <v>772</v>
      </c>
      <c r="J1804" s="50" t="s">
        <v>3235</v>
      </c>
      <c r="K1804" s="53">
        <v>7491.16</v>
      </c>
      <c r="L1804" s="50"/>
    </row>
    <row r="1805" spans="1:12" x14ac:dyDescent="0.25">
      <c r="A1805" s="50" t="s">
        <v>3196</v>
      </c>
      <c r="B1805" s="50" t="s">
        <v>3340</v>
      </c>
      <c r="C1805" s="50" t="s">
        <v>3295</v>
      </c>
      <c r="D1805" s="50" t="s">
        <v>37</v>
      </c>
      <c r="E1805" s="51">
        <v>45376</v>
      </c>
      <c r="F1805" s="50" t="s">
        <v>72</v>
      </c>
      <c r="G1805" s="50" t="s">
        <v>135</v>
      </c>
      <c r="H1805" s="50" t="s">
        <v>136</v>
      </c>
      <c r="I1805" s="50" t="s">
        <v>820</v>
      </c>
      <c r="J1805" s="50" t="s">
        <v>3204</v>
      </c>
      <c r="K1805" s="53">
        <v>7906.8</v>
      </c>
      <c r="L1805" s="50"/>
    </row>
    <row r="1806" spans="1:12" x14ac:dyDescent="0.25">
      <c r="A1806" s="50" t="s">
        <v>3196</v>
      </c>
      <c r="B1806" s="50" t="s">
        <v>3341</v>
      </c>
      <c r="C1806" s="50" t="s">
        <v>3295</v>
      </c>
      <c r="D1806" s="50" t="s">
        <v>37</v>
      </c>
      <c r="E1806" s="51">
        <v>45376</v>
      </c>
      <c r="F1806" s="50" t="s">
        <v>72</v>
      </c>
      <c r="G1806" s="50" t="s">
        <v>1206</v>
      </c>
      <c r="H1806" s="50" t="s">
        <v>1207</v>
      </c>
      <c r="I1806" s="50" t="s">
        <v>820</v>
      </c>
      <c r="J1806" s="50" t="s">
        <v>3204</v>
      </c>
      <c r="K1806" s="53">
        <v>7906.8</v>
      </c>
      <c r="L1806" s="50"/>
    </row>
    <row r="1807" spans="1:12" x14ac:dyDescent="0.25">
      <c r="A1807" s="50" t="s">
        <v>3196</v>
      </c>
      <c r="B1807" s="50" t="s">
        <v>3342</v>
      </c>
      <c r="C1807" s="50" t="s">
        <v>3295</v>
      </c>
      <c r="D1807" s="50" t="s">
        <v>37</v>
      </c>
      <c r="E1807" s="51">
        <v>45376</v>
      </c>
      <c r="F1807" s="50" t="s">
        <v>72</v>
      </c>
      <c r="G1807" s="50" t="s">
        <v>3343</v>
      </c>
      <c r="H1807" s="50" t="s">
        <v>3344</v>
      </c>
      <c r="I1807" s="50" t="s">
        <v>820</v>
      </c>
      <c r="J1807" s="50" t="s">
        <v>3204</v>
      </c>
      <c r="K1807" s="53">
        <v>7906.79</v>
      </c>
      <c r="L1807" s="50"/>
    </row>
    <row r="1808" spans="1:12" x14ac:dyDescent="0.25">
      <c r="A1808" s="50" t="s">
        <v>3196</v>
      </c>
      <c r="B1808" s="50" t="s">
        <v>3345</v>
      </c>
      <c r="C1808" s="50" t="s">
        <v>3221</v>
      </c>
      <c r="D1808" s="50" t="s">
        <v>37</v>
      </c>
      <c r="E1808" s="51">
        <v>45376</v>
      </c>
      <c r="F1808" s="50" t="s">
        <v>72</v>
      </c>
      <c r="G1808" s="50" t="s">
        <v>798</v>
      </c>
      <c r="H1808" s="50" t="s">
        <v>799</v>
      </c>
      <c r="I1808" s="50" t="s">
        <v>3222</v>
      </c>
      <c r="J1808" s="50" t="s">
        <v>3223</v>
      </c>
      <c r="K1808" s="53">
        <v>6406.96</v>
      </c>
      <c r="L1808" s="50"/>
    </row>
    <row r="1809" spans="1:12" x14ac:dyDescent="0.25">
      <c r="A1809" s="50" t="s">
        <v>3196</v>
      </c>
      <c r="B1809" s="50" t="s">
        <v>3346</v>
      </c>
      <c r="C1809" s="50" t="s">
        <v>3221</v>
      </c>
      <c r="D1809" s="50" t="s">
        <v>37</v>
      </c>
      <c r="E1809" s="51">
        <v>45376</v>
      </c>
      <c r="F1809" s="50" t="s">
        <v>72</v>
      </c>
      <c r="G1809" s="50" t="s">
        <v>1743</v>
      </c>
      <c r="H1809" s="50" t="s">
        <v>1744</v>
      </c>
      <c r="I1809" s="50" t="s">
        <v>3222</v>
      </c>
      <c r="J1809" s="50" t="s">
        <v>3223</v>
      </c>
      <c r="K1809" s="53">
        <v>6406.96</v>
      </c>
      <c r="L1809" s="50"/>
    </row>
    <row r="1810" spans="1:12" x14ac:dyDescent="0.25">
      <c r="A1810" s="50" t="s">
        <v>3196</v>
      </c>
      <c r="B1810" s="50" t="s">
        <v>3347</v>
      </c>
      <c r="C1810" s="50" t="s">
        <v>3221</v>
      </c>
      <c r="D1810" s="50" t="s">
        <v>37</v>
      </c>
      <c r="E1810" s="51">
        <v>45376</v>
      </c>
      <c r="F1810" s="50" t="s">
        <v>72</v>
      </c>
      <c r="G1810" s="50" t="s">
        <v>1743</v>
      </c>
      <c r="H1810" s="50" t="s">
        <v>1744</v>
      </c>
      <c r="I1810" s="50" t="s">
        <v>3222</v>
      </c>
      <c r="J1810" s="50" t="s">
        <v>3223</v>
      </c>
      <c r="K1810" s="53">
        <v>6406.95</v>
      </c>
      <c r="L1810" s="50"/>
    </row>
    <row r="1811" spans="1:12" x14ac:dyDescent="0.25">
      <c r="A1811" s="50" t="s">
        <v>3196</v>
      </c>
      <c r="B1811" s="50" t="s">
        <v>3348</v>
      </c>
      <c r="C1811" s="50" t="s">
        <v>3221</v>
      </c>
      <c r="D1811" s="50" t="s">
        <v>37</v>
      </c>
      <c r="E1811" s="51">
        <v>45376</v>
      </c>
      <c r="F1811" s="50" t="s">
        <v>72</v>
      </c>
      <c r="G1811" s="50" t="s">
        <v>313</v>
      </c>
      <c r="H1811" s="50" t="s">
        <v>314</v>
      </c>
      <c r="I1811" s="50" t="s">
        <v>3222</v>
      </c>
      <c r="J1811" s="50" t="s">
        <v>3223</v>
      </c>
      <c r="K1811" s="53">
        <v>6406.95</v>
      </c>
      <c r="L1811" s="50"/>
    </row>
    <row r="1812" spans="1:12" x14ac:dyDescent="0.25">
      <c r="A1812" s="50" t="s">
        <v>3196</v>
      </c>
      <c r="B1812" s="50" t="s">
        <v>3349</v>
      </c>
      <c r="C1812" s="50" t="s">
        <v>3221</v>
      </c>
      <c r="D1812" s="50" t="s">
        <v>37</v>
      </c>
      <c r="E1812" s="51">
        <v>45376</v>
      </c>
      <c r="F1812" s="50" t="s">
        <v>72</v>
      </c>
      <c r="G1812" s="50" t="s">
        <v>3024</v>
      </c>
      <c r="H1812" s="50" t="s">
        <v>3025</v>
      </c>
      <c r="I1812" s="50" t="s">
        <v>3222</v>
      </c>
      <c r="J1812" s="50" t="s">
        <v>3223</v>
      </c>
      <c r="K1812" s="53">
        <v>6406.95</v>
      </c>
      <c r="L1812" s="50"/>
    </row>
    <row r="1813" spans="1:12" x14ac:dyDescent="0.25">
      <c r="A1813" s="50" t="s">
        <v>3196</v>
      </c>
      <c r="B1813" s="50" t="s">
        <v>3350</v>
      </c>
      <c r="C1813" s="50" t="s">
        <v>3295</v>
      </c>
      <c r="D1813" s="50" t="s">
        <v>37</v>
      </c>
      <c r="E1813" s="51">
        <v>45385</v>
      </c>
      <c r="F1813" s="50" t="s">
        <v>72</v>
      </c>
      <c r="G1813" s="50" t="s">
        <v>3215</v>
      </c>
      <c r="H1813" s="50" t="s">
        <v>3216</v>
      </c>
      <c r="I1813" s="50" t="s">
        <v>820</v>
      </c>
      <c r="J1813" s="50" t="s">
        <v>3204</v>
      </c>
      <c r="K1813" s="53">
        <v>7906.8</v>
      </c>
      <c r="L1813" s="50"/>
    </row>
    <row r="1814" spans="1:12" x14ac:dyDescent="0.25">
      <c r="A1814" s="50" t="s">
        <v>3196</v>
      </c>
      <c r="B1814" s="50" t="s">
        <v>3351</v>
      </c>
      <c r="C1814" s="50" t="s">
        <v>3295</v>
      </c>
      <c r="D1814" s="50" t="s">
        <v>37</v>
      </c>
      <c r="E1814" s="51">
        <v>45385</v>
      </c>
      <c r="F1814" s="50" t="s">
        <v>72</v>
      </c>
      <c r="G1814" s="50" t="s">
        <v>3343</v>
      </c>
      <c r="H1814" s="50" t="s">
        <v>3344</v>
      </c>
      <c r="I1814" s="50" t="s">
        <v>820</v>
      </c>
      <c r="J1814" s="50" t="s">
        <v>3204</v>
      </c>
      <c r="K1814" s="53">
        <v>7906.8</v>
      </c>
      <c r="L1814" s="50"/>
    </row>
    <row r="1815" spans="1:12" x14ac:dyDescent="0.25">
      <c r="A1815" s="50" t="s">
        <v>3196</v>
      </c>
      <c r="B1815" s="50" t="s">
        <v>3352</v>
      </c>
      <c r="C1815" s="50" t="s">
        <v>3353</v>
      </c>
      <c r="D1815" s="50" t="s">
        <v>37</v>
      </c>
      <c r="E1815" s="51">
        <v>45385</v>
      </c>
      <c r="F1815" s="50" t="s">
        <v>72</v>
      </c>
      <c r="G1815" s="50" t="s">
        <v>135</v>
      </c>
      <c r="H1815" s="50" t="s">
        <v>136</v>
      </c>
      <c r="I1815" s="50" t="s">
        <v>3222</v>
      </c>
      <c r="J1815" s="50" t="s">
        <v>3354</v>
      </c>
      <c r="K1815" s="53">
        <v>6465.96</v>
      </c>
      <c r="L1815" s="50"/>
    </row>
    <row r="1816" spans="1:12" x14ac:dyDescent="0.25">
      <c r="A1816" s="50" t="s">
        <v>3196</v>
      </c>
      <c r="B1816" s="50" t="s">
        <v>3355</v>
      </c>
      <c r="C1816" s="50" t="s">
        <v>3356</v>
      </c>
      <c r="D1816" s="50" t="s">
        <v>37</v>
      </c>
      <c r="E1816" s="51">
        <v>45387</v>
      </c>
      <c r="F1816" s="50" t="s">
        <v>72</v>
      </c>
      <c r="G1816" s="50" t="s">
        <v>3357</v>
      </c>
      <c r="H1816" s="50" t="s">
        <v>3358</v>
      </c>
      <c r="I1816" s="50" t="s">
        <v>3222</v>
      </c>
      <c r="J1816" s="50" t="s">
        <v>3354</v>
      </c>
      <c r="K1816" s="53">
        <v>5927.13</v>
      </c>
      <c r="L1816" s="50"/>
    </row>
    <row r="1817" spans="1:12" x14ac:dyDescent="0.25">
      <c r="A1817" s="50" t="s">
        <v>3196</v>
      </c>
      <c r="B1817" s="50" t="s">
        <v>3359</v>
      </c>
      <c r="C1817" s="50" t="s">
        <v>3360</v>
      </c>
      <c r="D1817" s="50" t="s">
        <v>37</v>
      </c>
      <c r="E1817" s="51">
        <v>45387</v>
      </c>
      <c r="F1817" s="50" t="s">
        <v>72</v>
      </c>
      <c r="G1817" s="50" t="s">
        <v>693</v>
      </c>
      <c r="H1817" s="50" t="s">
        <v>694</v>
      </c>
      <c r="I1817" s="50" t="s">
        <v>3222</v>
      </c>
      <c r="J1817" s="50" t="s">
        <v>3354</v>
      </c>
      <c r="K1817" s="53">
        <v>5927.13</v>
      </c>
      <c r="L1817" s="50"/>
    </row>
    <row r="1818" spans="1:12" x14ac:dyDescent="0.25">
      <c r="A1818" s="50" t="s">
        <v>3196</v>
      </c>
      <c r="B1818" s="50" t="s">
        <v>3361</v>
      </c>
      <c r="C1818" s="50" t="s">
        <v>3362</v>
      </c>
      <c r="D1818" s="50" t="s">
        <v>37</v>
      </c>
      <c r="E1818" s="51">
        <v>45390</v>
      </c>
      <c r="F1818" s="50" t="s">
        <v>72</v>
      </c>
      <c r="G1818" s="50" t="s">
        <v>111</v>
      </c>
      <c r="H1818" s="50" t="s">
        <v>112</v>
      </c>
      <c r="I1818" s="50" t="s">
        <v>3222</v>
      </c>
      <c r="J1818" s="50" t="s">
        <v>3354</v>
      </c>
      <c r="K1818" s="53">
        <v>5927.13</v>
      </c>
      <c r="L1818" s="50"/>
    </row>
    <row r="1819" spans="1:12" x14ac:dyDescent="0.25">
      <c r="A1819" s="50" t="s">
        <v>3196</v>
      </c>
      <c r="B1819" s="50" t="s">
        <v>3363</v>
      </c>
      <c r="C1819" s="50" t="s">
        <v>3364</v>
      </c>
      <c r="D1819" s="50" t="s">
        <v>37</v>
      </c>
      <c r="E1819" s="51">
        <v>45390</v>
      </c>
      <c r="F1819" s="50" t="s">
        <v>72</v>
      </c>
      <c r="G1819" s="50" t="s">
        <v>3365</v>
      </c>
      <c r="H1819" s="50" t="s">
        <v>3366</v>
      </c>
      <c r="I1819" s="50" t="s">
        <v>3222</v>
      </c>
      <c r="J1819" s="50" t="s">
        <v>3354</v>
      </c>
      <c r="K1819" s="53">
        <v>5927.13</v>
      </c>
      <c r="L1819" s="50"/>
    </row>
    <row r="1820" spans="1:12" x14ac:dyDescent="0.25">
      <c r="A1820" s="50" t="s">
        <v>3196</v>
      </c>
      <c r="B1820" s="50" t="s">
        <v>3367</v>
      </c>
      <c r="C1820" s="50" t="s">
        <v>3368</v>
      </c>
      <c r="D1820" s="50" t="s">
        <v>37</v>
      </c>
      <c r="E1820" s="51">
        <v>45390</v>
      </c>
      <c r="F1820" s="50" t="s">
        <v>72</v>
      </c>
      <c r="G1820" s="50" t="s">
        <v>3365</v>
      </c>
      <c r="H1820" s="50" t="s">
        <v>3366</v>
      </c>
      <c r="I1820" s="50" t="s">
        <v>3222</v>
      </c>
      <c r="J1820" s="50" t="s">
        <v>3354</v>
      </c>
      <c r="K1820" s="53">
        <v>5927.13</v>
      </c>
      <c r="L1820" s="50"/>
    </row>
    <row r="1821" spans="1:12" x14ac:dyDescent="0.25">
      <c r="A1821" s="50" t="s">
        <v>3196</v>
      </c>
      <c r="B1821" s="50" t="s">
        <v>3369</v>
      </c>
      <c r="C1821" s="50" t="s">
        <v>3370</v>
      </c>
      <c r="D1821" s="50" t="s">
        <v>37</v>
      </c>
      <c r="E1821" s="51">
        <v>45390</v>
      </c>
      <c r="F1821" s="50" t="s">
        <v>72</v>
      </c>
      <c r="G1821" s="50" t="s">
        <v>654</v>
      </c>
      <c r="H1821" s="50" t="s">
        <v>655</v>
      </c>
      <c r="I1821" s="50" t="s">
        <v>3222</v>
      </c>
      <c r="J1821" s="50" t="s">
        <v>3354</v>
      </c>
      <c r="K1821" s="53">
        <v>5927.13</v>
      </c>
      <c r="L1821" s="50"/>
    </row>
    <row r="1822" spans="1:12" x14ac:dyDescent="0.25">
      <c r="A1822" s="50" t="s">
        <v>3196</v>
      </c>
      <c r="B1822" s="50" t="s">
        <v>3371</v>
      </c>
      <c r="C1822" s="50" t="s">
        <v>3372</v>
      </c>
      <c r="D1822" s="50" t="s">
        <v>37</v>
      </c>
      <c r="E1822" s="51">
        <v>45392</v>
      </c>
      <c r="F1822" s="50" t="s">
        <v>72</v>
      </c>
      <c r="G1822" s="50" t="s">
        <v>73</v>
      </c>
      <c r="H1822" s="50" t="s">
        <v>74</v>
      </c>
      <c r="I1822" s="50" t="s">
        <v>3261</v>
      </c>
      <c r="J1822" s="50" t="s">
        <v>3262</v>
      </c>
      <c r="K1822" s="53">
        <v>999.83</v>
      </c>
      <c r="L1822" s="50"/>
    </row>
    <row r="1823" spans="1:12" x14ac:dyDescent="0.25">
      <c r="A1823" s="50" t="s">
        <v>3196</v>
      </c>
      <c r="B1823" s="50" t="s">
        <v>3373</v>
      </c>
      <c r="C1823" s="50" t="s">
        <v>3374</v>
      </c>
      <c r="D1823" s="50" t="s">
        <v>37</v>
      </c>
      <c r="E1823" s="51">
        <v>45393</v>
      </c>
      <c r="F1823" s="50" t="s">
        <v>72</v>
      </c>
      <c r="G1823" s="50" t="s">
        <v>247</v>
      </c>
      <c r="H1823" s="50" t="s">
        <v>248</v>
      </c>
      <c r="I1823" s="50" t="s">
        <v>3222</v>
      </c>
      <c r="J1823" s="50" t="s">
        <v>3354</v>
      </c>
      <c r="K1823" s="53">
        <v>5927.13</v>
      </c>
      <c r="L1823" s="50"/>
    </row>
    <row r="1824" spans="1:12" x14ac:dyDescent="0.25">
      <c r="A1824" s="50" t="s">
        <v>3196</v>
      </c>
      <c r="B1824" s="50" t="s">
        <v>3375</v>
      </c>
      <c r="C1824" s="50" t="s">
        <v>3376</v>
      </c>
      <c r="D1824" s="50" t="s">
        <v>37</v>
      </c>
      <c r="E1824" s="51">
        <v>45393</v>
      </c>
      <c r="F1824" s="50" t="s">
        <v>72</v>
      </c>
      <c r="G1824" s="50" t="s">
        <v>321</v>
      </c>
      <c r="H1824" s="50" t="s">
        <v>322</v>
      </c>
      <c r="I1824" s="50" t="s">
        <v>3222</v>
      </c>
      <c r="J1824" s="50" t="s">
        <v>3354</v>
      </c>
      <c r="K1824" s="53">
        <v>5927.13</v>
      </c>
      <c r="L1824" s="50"/>
    </row>
    <row r="1825" spans="1:12" x14ac:dyDescent="0.25">
      <c r="A1825" s="50" t="s">
        <v>3196</v>
      </c>
      <c r="B1825" s="50" t="s">
        <v>3377</v>
      </c>
      <c r="C1825" s="50" t="s">
        <v>3378</v>
      </c>
      <c r="D1825" s="50" t="s">
        <v>37</v>
      </c>
      <c r="E1825" s="51">
        <v>45393</v>
      </c>
      <c r="F1825" s="50" t="s">
        <v>72</v>
      </c>
      <c r="G1825" s="50" t="s">
        <v>429</v>
      </c>
      <c r="H1825" s="50" t="s">
        <v>430</v>
      </c>
      <c r="I1825" s="50" t="s">
        <v>3222</v>
      </c>
      <c r="J1825" s="50" t="s">
        <v>3354</v>
      </c>
      <c r="K1825" s="53">
        <v>5927.13</v>
      </c>
      <c r="L1825" s="50"/>
    </row>
    <row r="1826" spans="1:12" x14ac:dyDescent="0.25">
      <c r="A1826" s="50" t="s">
        <v>3196</v>
      </c>
      <c r="B1826" s="50" t="s">
        <v>3379</v>
      </c>
      <c r="C1826" s="50" t="s">
        <v>3380</v>
      </c>
      <c r="D1826" s="50" t="s">
        <v>37</v>
      </c>
      <c r="E1826" s="51">
        <v>45393</v>
      </c>
      <c r="F1826" s="50" t="s">
        <v>72</v>
      </c>
      <c r="G1826" s="50" t="s">
        <v>790</v>
      </c>
      <c r="H1826" s="50" t="s">
        <v>791</v>
      </c>
      <c r="I1826" s="50" t="s">
        <v>3222</v>
      </c>
      <c r="J1826" s="50" t="s">
        <v>3354</v>
      </c>
      <c r="K1826" s="53">
        <v>5927.13</v>
      </c>
      <c r="L1826" s="50"/>
    </row>
    <row r="1827" spans="1:12" x14ac:dyDescent="0.25">
      <c r="A1827" s="50" t="s">
        <v>3196</v>
      </c>
      <c r="B1827" s="50" t="s">
        <v>3381</v>
      </c>
      <c r="C1827" s="50" t="s">
        <v>3382</v>
      </c>
      <c r="D1827" s="50" t="s">
        <v>37</v>
      </c>
      <c r="E1827" s="51">
        <v>45394</v>
      </c>
      <c r="F1827" s="50" t="s">
        <v>72</v>
      </c>
      <c r="G1827" s="50" t="s">
        <v>351</v>
      </c>
      <c r="H1827" s="50" t="s">
        <v>352</v>
      </c>
      <c r="I1827" s="50" t="s">
        <v>3222</v>
      </c>
      <c r="J1827" s="50" t="s">
        <v>3354</v>
      </c>
      <c r="K1827" s="53">
        <v>5927.13</v>
      </c>
      <c r="L1827" s="50"/>
    </row>
    <row r="1828" spans="1:12" x14ac:dyDescent="0.25">
      <c r="A1828" s="50" t="s">
        <v>3196</v>
      </c>
      <c r="B1828" s="50" t="s">
        <v>3383</v>
      </c>
      <c r="C1828" s="50" t="s">
        <v>3384</v>
      </c>
      <c r="D1828" s="50" t="s">
        <v>37</v>
      </c>
      <c r="E1828" s="51">
        <v>45398</v>
      </c>
      <c r="F1828" s="50" t="s">
        <v>72</v>
      </c>
      <c r="G1828" s="50" t="s">
        <v>3343</v>
      </c>
      <c r="H1828" s="50" t="s">
        <v>3344</v>
      </c>
      <c r="I1828" s="50" t="s">
        <v>820</v>
      </c>
      <c r="J1828" s="50" t="s">
        <v>3204</v>
      </c>
      <c r="K1828" s="53">
        <v>8896.3700000000008</v>
      </c>
      <c r="L1828" s="50"/>
    </row>
    <row r="1829" spans="1:12" x14ac:dyDescent="0.25">
      <c r="A1829" s="50" t="s">
        <v>3196</v>
      </c>
      <c r="B1829" s="50" t="s">
        <v>3385</v>
      </c>
      <c r="C1829" s="50" t="s">
        <v>3386</v>
      </c>
      <c r="D1829" s="50" t="s">
        <v>37</v>
      </c>
      <c r="E1829" s="51">
        <v>45398</v>
      </c>
      <c r="F1829" s="50" t="s">
        <v>72</v>
      </c>
      <c r="G1829" s="50" t="s">
        <v>3343</v>
      </c>
      <c r="H1829" s="50" t="s">
        <v>3344</v>
      </c>
      <c r="I1829" s="50" t="s">
        <v>772</v>
      </c>
      <c r="J1829" s="50" t="s">
        <v>3231</v>
      </c>
      <c r="K1829" s="53">
        <v>5442.73</v>
      </c>
      <c r="L1829" s="50"/>
    </row>
    <row r="1830" spans="1:12" x14ac:dyDescent="0.25">
      <c r="A1830" s="50" t="s">
        <v>3196</v>
      </c>
      <c r="B1830" s="50" t="s">
        <v>3387</v>
      </c>
      <c r="C1830" s="50" t="s">
        <v>3388</v>
      </c>
      <c r="D1830" s="50" t="s">
        <v>37</v>
      </c>
      <c r="E1830" s="51">
        <v>45398</v>
      </c>
      <c r="F1830" s="50" t="s">
        <v>72</v>
      </c>
      <c r="G1830" s="50" t="s">
        <v>135</v>
      </c>
      <c r="H1830" s="50" t="s">
        <v>136</v>
      </c>
      <c r="I1830" s="50" t="s">
        <v>820</v>
      </c>
      <c r="J1830" s="50" t="s">
        <v>3204</v>
      </c>
      <c r="K1830" s="53">
        <v>7412.01</v>
      </c>
      <c r="L1830" s="50"/>
    </row>
    <row r="1831" spans="1:12" x14ac:dyDescent="0.25">
      <c r="A1831" s="50" t="s">
        <v>3196</v>
      </c>
      <c r="B1831" s="50" t="s">
        <v>3389</v>
      </c>
      <c r="C1831" s="50" t="s">
        <v>3372</v>
      </c>
      <c r="D1831" s="50" t="s">
        <v>37</v>
      </c>
      <c r="E1831" s="51">
        <v>45398</v>
      </c>
      <c r="F1831" s="50" t="s">
        <v>72</v>
      </c>
      <c r="G1831" s="50" t="s">
        <v>73</v>
      </c>
      <c r="H1831" s="50" t="s">
        <v>74</v>
      </c>
      <c r="I1831" s="50" t="s">
        <v>3261</v>
      </c>
      <c r="J1831" s="50" t="s">
        <v>3262</v>
      </c>
      <c r="K1831" s="53">
        <v>999.83</v>
      </c>
      <c r="L1831" s="50"/>
    </row>
    <row r="1832" spans="1:12" x14ac:dyDescent="0.25">
      <c r="A1832" s="50" t="s">
        <v>3196</v>
      </c>
      <c r="B1832" s="50" t="s">
        <v>3390</v>
      </c>
      <c r="C1832" s="50" t="s">
        <v>3372</v>
      </c>
      <c r="D1832" s="50" t="s">
        <v>37</v>
      </c>
      <c r="E1832" s="51">
        <v>45398</v>
      </c>
      <c r="F1832" s="50" t="s">
        <v>72</v>
      </c>
      <c r="G1832" s="50" t="s">
        <v>73</v>
      </c>
      <c r="H1832" s="50" t="s">
        <v>74</v>
      </c>
      <c r="I1832" s="50" t="s">
        <v>3261</v>
      </c>
      <c r="J1832" s="50" t="s">
        <v>3262</v>
      </c>
      <c r="K1832" s="53">
        <v>999.83</v>
      </c>
      <c r="L1832" s="50"/>
    </row>
    <row r="1833" spans="1:12" x14ac:dyDescent="0.25">
      <c r="A1833" s="50" t="s">
        <v>3196</v>
      </c>
      <c r="B1833" s="50" t="s">
        <v>3391</v>
      </c>
      <c r="C1833" s="50" t="s">
        <v>3372</v>
      </c>
      <c r="D1833" s="50" t="s">
        <v>37</v>
      </c>
      <c r="E1833" s="51">
        <v>45398</v>
      </c>
      <c r="F1833" s="50" t="s">
        <v>72</v>
      </c>
      <c r="G1833" s="50" t="s">
        <v>73</v>
      </c>
      <c r="H1833" s="50" t="s">
        <v>74</v>
      </c>
      <c r="I1833" s="50" t="s">
        <v>3261</v>
      </c>
      <c r="J1833" s="50" t="s">
        <v>3262</v>
      </c>
      <c r="K1833" s="53">
        <v>999.83</v>
      </c>
      <c r="L1833" s="50"/>
    </row>
    <row r="1834" spans="1:12" x14ac:dyDescent="0.25">
      <c r="A1834" s="50" t="s">
        <v>3196</v>
      </c>
      <c r="B1834" s="50" t="s">
        <v>3392</v>
      </c>
      <c r="C1834" s="50" t="s">
        <v>3372</v>
      </c>
      <c r="D1834" s="50" t="s">
        <v>37</v>
      </c>
      <c r="E1834" s="51">
        <v>45398</v>
      </c>
      <c r="F1834" s="50" t="s">
        <v>72</v>
      </c>
      <c r="G1834" s="50" t="s">
        <v>73</v>
      </c>
      <c r="H1834" s="50" t="s">
        <v>74</v>
      </c>
      <c r="I1834" s="50" t="s">
        <v>3261</v>
      </c>
      <c r="J1834" s="50" t="s">
        <v>3262</v>
      </c>
      <c r="K1834" s="53">
        <v>999.83</v>
      </c>
      <c r="L1834" s="50"/>
    </row>
    <row r="1835" spans="1:12" x14ac:dyDescent="0.25">
      <c r="A1835" s="50" t="s">
        <v>3196</v>
      </c>
      <c r="B1835" s="50" t="s">
        <v>3393</v>
      </c>
      <c r="C1835" s="50" t="s">
        <v>3372</v>
      </c>
      <c r="D1835" s="50" t="s">
        <v>37</v>
      </c>
      <c r="E1835" s="51">
        <v>45398</v>
      </c>
      <c r="F1835" s="50" t="s">
        <v>72</v>
      </c>
      <c r="G1835" s="50" t="s">
        <v>73</v>
      </c>
      <c r="H1835" s="50" t="s">
        <v>74</v>
      </c>
      <c r="I1835" s="50" t="s">
        <v>3261</v>
      </c>
      <c r="J1835" s="50" t="s">
        <v>3262</v>
      </c>
      <c r="K1835" s="53">
        <v>999.83</v>
      </c>
      <c r="L1835" s="50"/>
    </row>
    <row r="1836" spans="1:12" x14ac:dyDescent="0.25">
      <c r="A1836" s="50" t="s">
        <v>3196</v>
      </c>
      <c r="B1836" s="50" t="s">
        <v>3394</v>
      </c>
      <c r="C1836" s="50" t="s">
        <v>3372</v>
      </c>
      <c r="D1836" s="50" t="s">
        <v>37</v>
      </c>
      <c r="E1836" s="51">
        <v>45398</v>
      </c>
      <c r="F1836" s="50" t="s">
        <v>72</v>
      </c>
      <c r="G1836" s="50" t="s">
        <v>73</v>
      </c>
      <c r="H1836" s="50" t="s">
        <v>74</v>
      </c>
      <c r="I1836" s="50" t="s">
        <v>3261</v>
      </c>
      <c r="J1836" s="50" t="s">
        <v>3262</v>
      </c>
      <c r="K1836" s="53">
        <v>999.82</v>
      </c>
      <c r="L1836" s="50"/>
    </row>
    <row r="1837" spans="1:12" x14ac:dyDescent="0.25">
      <c r="A1837" s="50" t="s">
        <v>3196</v>
      </c>
      <c r="B1837" s="50" t="s">
        <v>3395</v>
      </c>
      <c r="C1837" s="50" t="s">
        <v>3372</v>
      </c>
      <c r="D1837" s="50" t="s">
        <v>37</v>
      </c>
      <c r="E1837" s="51">
        <v>45398</v>
      </c>
      <c r="F1837" s="50" t="s">
        <v>72</v>
      </c>
      <c r="G1837" s="50" t="s">
        <v>73</v>
      </c>
      <c r="H1837" s="50" t="s">
        <v>74</v>
      </c>
      <c r="I1837" s="50" t="s">
        <v>3261</v>
      </c>
      <c r="J1837" s="50" t="s">
        <v>3262</v>
      </c>
      <c r="K1837" s="53">
        <v>999.83</v>
      </c>
      <c r="L1837" s="50"/>
    </row>
    <row r="1838" spans="1:12" x14ac:dyDescent="0.25">
      <c r="A1838" s="50" t="s">
        <v>3196</v>
      </c>
      <c r="B1838" s="50" t="s">
        <v>3396</v>
      </c>
      <c r="C1838" s="50" t="s">
        <v>3372</v>
      </c>
      <c r="D1838" s="50" t="s">
        <v>37</v>
      </c>
      <c r="E1838" s="51">
        <v>45398</v>
      </c>
      <c r="F1838" s="50" t="s">
        <v>72</v>
      </c>
      <c r="G1838" s="50" t="s">
        <v>73</v>
      </c>
      <c r="H1838" s="50" t="s">
        <v>74</v>
      </c>
      <c r="I1838" s="50" t="s">
        <v>3261</v>
      </c>
      <c r="J1838" s="50" t="s">
        <v>3262</v>
      </c>
      <c r="K1838" s="53">
        <v>999.83</v>
      </c>
      <c r="L1838" s="50"/>
    </row>
    <row r="1839" spans="1:12" x14ac:dyDescent="0.25">
      <c r="A1839" s="50" t="s">
        <v>3196</v>
      </c>
      <c r="B1839" s="50" t="s">
        <v>3397</v>
      </c>
      <c r="C1839" s="50" t="s">
        <v>3372</v>
      </c>
      <c r="D1839" s="50" t="s">
        <v>37</v>
      </c>
      <c r="E1839" s="51">
        <v>45398</v>
      </c>
      <c r="F1839" s="50" t="s">
        <v>72</v>
      </c>
      <c r="G1839" s="50" t="s">
        <v>73</v>
      </c>
      <c r="H1839" s="50" t="s">
        <v>74</v>
      </c>
      <c r="I1839" s="50" t="s">
        <v>3261</v>
      </c>
      <c r="J1839" s="50" t="s">
        <v>3262</v>
      </c>
      <c r="K1839" s="53">
        <v>999.83</v>
      </c>
      <c r="L1839" s="50"/>
    </row>
    <row r="1840" spans="1:12" x14ac:dyDescent="0.25">
      <c r="A1840" s="50" t="s">
        <v>3196</v>
      </c>
      <c r="B1840" s="50" t="s">
        <v>3398</v>
      </c>
      <c r="C1840" s="50" t="s">
        <v>3399</v>
      </c>
      <c r="D1840" s="50" t="s">
        <v>37</v>
      </c>
      <c r="E1840" s="51">
        <v>45398</v>
      </c>
      <c r="F1840" s="50" t="s">
        <v>72</v>
      </c>
      <c r="G1840" s="50" t="s">
        <v>73</v>
      </c>
      <c r="H1840" s="50" t="s">
        <v>74</v>
      </c>
      <c r="I1840" s="50" t="s">
        <v>3261</v>
      </c>
      <c r="J1840" s="50" t="s">
        <v>3262</v>
      </c>
      <c r="K1840" s="53">
        <v>4795.59</v>
      </c>
      <c r="L1840" s="50"/>
    </row>
    <row r="1841" spans="1:12" x14ac:dyDescent="0.25">
      <c r="A1841" s="50" t="s">
        <v>3196</v>
      </c>
      <c r="B1841" s="50" t="s">
        <v>3400</v>
      </c>
      <c r="C1841" s="50" t="s">
        <v>3401</v>
      </c>
      <c r="D1841" s="50" t="s">
        <v>37</v>
      </c>
      <c r="E1841" s="51">
        <v>45398</v>
      </c>
      <c r="F1841" s="50" t="s">
        <v>72</v>
      </c>
      <c r="G1841" s="50" t="s">
        <v>396</v>
      </c>
      <c r="H1841" s="50" t="s">
        <v>397</v>
      </c>
      <c r="I1841" s="50" t="s">
        <v>3222</v>
      </c>
      <c r="J1841" s="50" t="s">
        <v>3223</v>
      </c>
      <c r="K1841" s="53">
        <v>3556.28</v>
      </c>
      <c r="L1841" s="50"/>
    </row>
    <row r="1842" spans="1:12" x14ac:dyDescent="0.25">
      <c r="A1842" s="50" t="s">
        <v>3196</v>
      </c>
      <c r="B1842" s="50" t="s">
        <v>3402</v>
      </c>
      <c r="C1842" s="50" t="s">
        <v>3403</v>
      </c>
      <c r="D1842" s="50" t="s">
        <v>37</v>
      </c>
      <c r="E1842" s="51">
        <v>45398</v>
      </c>
      <c r="F1842" s="50" t="s">
        <v>72</v>
      </c>
      <c r="G1842" s="50" t="s">
        <v>73</v>
      </c>
      <c r="H1842" s="50" t="s">
        <v>74</v>
      </c>
      <c r="I1842" s="50" t="s">
        <v>3261</v>
      </c>
      <c r="J1842" s="50" t="s">
        <v>3262</v>
      </c>
      <c r="K1842" s="53">
        <v>9885.73</v>
      </c>
      <c r="L1842" s="50"/>
    </row>
    <row r="1843" spans="1:12" x14ac:dyDescent="0.25">
      <c r="A1843" s="50" t="s">
        <v>3196</v>
      </c>
      <c r="B1843" s="50" t="s">
        <v>3404</v>
      </c>
      <c r="C1843" s="50" t="s">
        <v>3405</v>
      </c>
      <c r="D1843" s="50" t="s">
        <v>37</v>
      </c>
      <c r="E1843" s="51">
        <v>45401</v>
      </c>
      <c r="F1843" s="50" t="s">
        <v>72</v>
      </c>
      <c r="G1843" s="50" t="s">
        <v>106</v>
      </c>
      <c r="H1843" s="50" t="s">
        <v>107</v>
      </c>
      <c r="I1843" s="50" t="s">
        <v>772</v>
      </c>
      <c r="J1843" s="50" t="s">
        <v>3231</v>
      </c>
      <c r="K1843" s="53">
        <v>3557.53</v>
      </c>
      <c r="L1843" s="50"/>
    </row>
    <row r="1844" spans="1:12" x14ac:dyDescent="0.25">
      <c r="A1844" s="50" t="s">
        <v>3196</v>
      </c>
      <c r="B1844" s="50" t="s">
        <v>3406</v>
      </c>
      <c r="C1844" s="50" t="s">
        <v>3405</v>
      </c>
      <c r="D1844" s="50" t="s">
        <v>37</v>
      </c>
      <c r="E1844" s="51">
        <v>45401</v>
      </c>
      <c r="F1844" s="50" t="s">
        <v>72</v>
      </c>
      <c r="G1844" s="50" t="s">
        <v>106</v>
      </c>
      <c r="H1844" s="50" t="s">
        <v>107</v>
      </c>
      <c r="I1844" s="50" t="s">
        <v>772</v>
      </c>
      <c r="J1844" s="50" t="s">
        <v>3231</v>
      </c>
      <c r="K1844" s="53">
        <v>3557.53</v>
      </c>
      <c r="L1844" s="50"/>
    </row>
    <row r="1845" spans="1:12" x14ac:dyDescent="0.25">
      <c r="A1845" s="50" t="s">
        <v>3196</v>
      </c>
      <c r="B1845" s="50" t="s">
        <v>3407</v>
      </c>
      <c r="C1845" s="50" t="s">
        <v>3237</v>
      </c>
      <c r="D1845" s="50" t="s">
        <v>37</v>
      </c>
      <c r="E1845" s="51">
        <v>45401</v>
      </c>
      <c r="F1845" s="50" t="s">
        <v>72</v>
      </c>
      <c r="G1845" s="50" t="s">
        <v>396</v>
      </c>
      <c r="H1845" s="50" t="s">
        <v>397</v>
      </c>
      <c r="I1845" s="50" t="s">
        <v>772</v>
      </c>
      <c r="J1845" s="50" t="s">
        <v>3235</v>
      </c>
      <c r="K1845" s="53">
        <v>7491.17</v>
      </c>
      <c r="L1845" s="50"/>
    </row>
    <row r="1846" spans="1:12" x14ac:dyDescent="0.25">
      <c r="A1846" s="50" t="s">
        <v>3196</v>
      </c>
      <c r="B1846" s="50" t="s">
        <v>3408</v>
      </c>
      <c r="C1846" s="50" t="s">
        <v>3237</v>
      </c>
      <c r="D1846" s="50" t="s">
        <v>37</v>
      </c>
      <c r="E1846" s="51">
        <v>45401</v>
      </c>
      <c r="F1846" s="50" t="s">
        <v>72</v>
      </c>
      <c r="G1846" s="50" t="s">
        <v>396</v>
      </c>
      <c r="H1846" s="50" t="s">
        <v>397</v>
      </c>
      <c r="I1846" s="50" t="s">
        <v>772</v>
      </c>
      <c r="J1846" s="50" t="s">
        <v>3235</v>
      </c>
      <c r="K1846" s="53">
        <v>7491.16</v>
      </c>
      <c r="L1846" s="50"/>
    </row>
    <row r="1847" spans="1:12" x14ac:dyDescent="0.25">
      <c r="A1847" s="50" t="s">
        <v>3196</v>
      </c>
      <c r="B1847" s="50" t="s">
        <v>3409</v>
      </c>
      <c r="C1847" s="50" t="s">
        <v>3237</v>
      </c>
      <c r="D1847" s="50" t="s">
        <v>37</v>
      </c>
      <c r="E1847" s="51">
        <v>45401</v>
      </c>
      <c r="F1847" s="50" t="s">
        <v>72</v>
      </c>
      <c r="G1847" s="50" t="s">
        <v>543</v>
      </c>
      <c r="H1847" s="50" t="s">
        <v>544</v>
      </c>
      <c r="I1847" s="50" t="s">
        <v>772</v>
      </c>
      <c r="J1847" s="50" t="s">
        <v>3235</v>
      </c>
      <c r="K1847" s="53">
        <v>7491.16</v>
      </c>
      <c r="L1847" s="50"/>
    </row>
    <row r="1848" spans="1:12" x14ac:dyDescent="0.25">
      <c r="A1848" s="50" t="s">
        <v>3196</v>
      </c>
      <c r="B1848" s="50" t="s">
        <v>3410</v>
      </c>
      <c r="C1848" s="50" t="s">
        <v>3237</v>
      </c>
      <c r="D1848" s="50" t="s">
        <v>37</v>
      </c>
      <c r="E1848" s="51">
        <v>45401</v>
      </c>
      <c r="F1848" s="50" t="s">
        <v>72</v>
      </c>
      <c r="G1848" s="50" t="s">
        <v>818</v>
      </c>
      <c r="H1848" s="50" t="s">
        <v>819</v>
      </c>
      <c r="I1848" s="50" t="s">
        <v>772</v>
      </c>
      <c r="J1848" s="50" t="s">
        <v>3235</v>
      </c>
      <c r="K1848" s="53">
        <v>7491.16</v>
      </c>
      <c r="L1848" s="50"/>
    </row>
    <row r="1849" spans="1:12" x14ac:dyDescent="0.25">
      <c r="A1849" s="50" t="s">
        <v>3196</v>
      </c>
      <c r="B1849" s="50" t="s">
        <v>3411</v>
      </c>
      <c r="C1849" s="50" t="s">
        <v>3412</v>
      </c>
      <c r="D1849" s="50" t="s">
        <v>37</v>
      </c>
      <c r="E1849" s="51">
        <v>45404</v>
      </c>
      <c r="F1849" s="50" t="s">
        <v>72</v>
      </c>
      <c r="G1849" s="50" t="s">
        <v>3343</v>
      </c>
      <c r="H1849" s="50" t="s">
        <v>3344</v>
      </c>
      <c r="I1849" s="50" t="s">
        <v>772</v>
      </c>
      <c r="J1849" s="50" t="s">
        <v>3235</v>
      </c>
      <c r="K1849" s="53">
        <v>5927.62</v>
      </c>
      <c r="L1849" s="50"/>
    </row>
    <row r="1850" spans="1:12" x14ac:dyDescent="0.25">
      <c r="A1850" s="50" t="s">
        <v>3196</v>
      </c>
      <c r="B1850" s="50" t="s">
        <v>3413</v>
      </c>
      <c r="C1850" s="50" t="s">
        <v>3414</v>
      </c>
      <c r="D1850" s="50" t="s">
        <v>37</v>
      </c>
      <c r="E1850" s="51">
        <v>45404</v>
      </c>
      <c r="F1850" s="50" t="s">
        <v>72</v>
      </c>
      <c r="G1850" s="50" t="s">
        <v>462</v>
      </c>
      <c r="H1850" s="50" t="s">
        <v>463</v>
      </c>
      <c r="I1850" s="50" t="s">
        <v>772</v>
      </c>
      <c r="J1850" s="50" t="s">
        <v>3231</v>
      </c>
      <c r="K1850" s="53">
        <v>4598</v>
      </c>
      <c r="L1850" s="50"/>
    </row>
    <row r="1851" spans="1:12" x14ac:dyDescent="0.25">
      <c r="A1851" s="50" t="s">
        <v>3196</v>
      </c>
      <c r="B1851" s="50" t="s">
        <v>3415</v>
      </c>
      <c r="C1851" s="50" t="s">
        <v>3399</v>
      </c>
      <c r="D1851" s="50" t="s">
        <v>37</v>
      </c>
      <c r="E1851" s="51">
        <v>45405</v>
      </c>
      <c r="F1851" s="50" t="s">
        <v>72</v>
      </c>
      <c r="G1851" s="50" t="s">
        <v>73</v>
      </c>
      <c r="H1851" s="50" t="s">
        <v>74</v>
      </c>
      <c r="I1851" s="50" t="s">
        <v>3261</v>
      </c>
      <c r="J1851" s="50" t="s">
        <v>3262</v>
      </c>
      <c r="K1851" s="53">
        <v>4795.59</v>
      </c>
      <c r="L1851" s="50"/>
    </row>
    <row r="1852" spans="1:12" x14ac:dyDescent="0.25">
      <c r="A1852" s="50" t="s">
        <v>3196</v>
      </c>
      <c r="B1852" s="50" t="s">
        <v>3416</v>
      </c>
      <c r="C1852" s="50" t="s">
        <v>3237</v>
      </c>
      <c r="D1852" s="50" t="s">
        <v>37</v>
      </c>
      <c r="E1852" s="51">
        <v>45407</v>
      </c>
      <c r="F1852" s="50" t="s">
        <v>72</v>
      </c>
      <c r="G1852" s="50" t="s">
        <v>152</v>
      </c>
      <c r="H1852" s="50" t="s">
        <v>153</v>
      </c>
      <c r="I1852" s="50" t="s">
        <v>772</v>
      </c>
      <c r="J1852" s="50" t="s">
        <v>3235</v>
      </c>
      <c r="K1852" s="53">
        <v>7491.16</v>
      </c>
      <c r="L1852" s="50"/>
    </row>
    <row r="1853" spans="1:12" x14ac:dyDescent="0.25">
      <c r="A1853" s="50" t="s">
        <v>3196</v>
      </c>
      <c r="B1853" s="50" t="s">
        <v>3417</v>
      </c>
      <c r="C1853" s="50" t="s">
        <v>3237</v>
      </c>
      <c r="D1853" s="50" t="s">
        <v>37</v>
      </c>
      <c r="E1853" s="51">
        <v>45407</v>
      </c>
      <c r="F1853" s="50" t="s">
        <v>72</v>
      </c>
      <c r="G1853" s="50" t="s">
        <v>1617</v>
      </c>
      <c r="H1853" s="50" t="s">
        <v>1618</v>
      </c>
      <c r="I1853" s="50" t="s">
        <v>772</v>
      </c>
      <c r="J1853" s="50" t="s">
        <v>3235</v>
      </c>
      <c r="K1853" s="53">
        <v>7491.16</v>
      </c>
      <c r="L1853" s="50"/>
    </row>
    <row r="1854" spans="1:12" x14ac:dyDescent="0.25">
      <c r="A1854" s="50" t="s">
        <v>3196</v>
      </c>
      <c r="B1854" s="50" t="s">
        <v>3418</v>
      </c>
      <c r="C1854" s="50" t="s">
        <v>3353</v>
      </c>
      <c r="D1854" s="50" t="s">
        <v>37</v>
      </c>
      <c r="E1854" s="51">
        <v>45407</v>
      </c>
      <c r="F1854" s="50" t="s">
        <v>72</v>
      </c>
      <c r="G1854" s="50" t="s">
        <v>795</v>
      </c>
      <c r="H1854" s="50" t="s">
        <v>796</v>
      </c>
      <c r="I1854" s="50" t="s">
        <v>3222</v>
      </c>
      <c r="J1854" s="50" t="s">
        <v>3354</v>
      </c>
      <c r="K1854" s="53">
        <v>6926.12</v>
      </c>
      <c r="L1854" s="50"/>
    </row>
    <row r="1855" spans="1:12" x14ac:dyDescent="0.25">
      <c r="A1855" s="50" t="s">
        <v>3196</v>
      </c>
      <c r="B1855" s="50" t="s">
        <v>3419</v>
      </c>
      <c r="C1855" s="50" t="s">
        <v>3353</v>
      </c>
      <c r="D1855" s="50" t="s">
        <v>37</v>
      </c>
      <c r="E1855" s="51">
        <v>45407</v>
      </c>
      <c r="F1855" s="50" t="s">
        <v>72</v>
      </c>
      <c r="G1855" s="50" t="s">
        <v>795</v>
      </c>
      <c r="H1855" s="50" t="s">
        <v>796</v>
      </c>
      <c r="I1855" s="50" t="s">
        <v>3222</v>
      </c>
      <c r="J1855" s="50" t="s">
        <v>3354</v>
      </c>
      <c r="K1855" s="53">
        <v>7241</v>
      </c>
      <c r="L1855" s="50"/>
    </row>
    <row r="1856" spans="1:12" x14ac:dyDescent="0.25">
      <c r="A1856" s="50" t="s">
        <v>3196</v>
      </c>
      <c r="B1856" s="50" t="s">
        <v>3420</v>
      </c>
      <c r="C1856" s="50" t="s">
        <v>3421</v>
      </c>
      <c r="D1856" s="50" t="s">
        <v>37</v>
      </c>
      <c r="E1856" s="51">
        <v>45411</v>
      </c>
      <c r="F1856" s="50" t="s">
        <v>72</v>
      </c>
      <c r="G1856" s="50" t="s">
        <v>838</v>
      </c>
      <c r="H1856" s="50" t="s">
        <v>839</v>
      </c>
      <c r="I1856" s="50" t="s">
        <v>772</v>
      </c>
      <c r="J1856" s="50" t="s">
        <v>3231</v>
      </c>
      <c r="K1856" s="53">
        <v>15871.98</v>
      </c>
      <c r="L1856" s="50"/>
    </row>
    <row r="1857" spans="1:12" x14ac:dyDescent="0.25">
      <c r="A1857" s="50" t="s">
        <v>3196</v>
      </c>
      <c r="B1857" s="50" t="s">
        <v>3422</v>
      </c>
      <c r="C1857" s="50" t="s">
        <v>3423</v>
      </c>
      <c r="D1857" s="50" t="s">
        <v>37</v>
      </c>
      <c r="E1857" s="51">
        <v>45412</v>
      </c>
      <c r="F1857" s="50" t="s">
        <v>72</v>
      </c>
      <c r="G1857" s="50" t="s">
        <v>3247</v>
      </c>
      <c r="H1857" s="50" t="s">
        <v>3248</v>
      </c>
      <c r="I1857" s="50" t="s">
        <v>772</v>
      </c>
      <c r="J1857" s="50" t="s">
        <v>3231</v>
      </c>
      <c r="K1857" s="53">
        <v>7542.63</v>
      </c>
      <c r="L1857" s="50"/>
    </row>
    <row r="1858" spans="1:12" x14ac:dyDescent="0.25">
      <c r="A1858" s="50" t="s">
        <v>3196</v>
      </c>
      <c r="B1858" s="50" t="s">
        <v>3424</v>
      </c>
      <c r="C1858" s="50" t="s">
        <v>3425</v>
      </c>
      <c r="D1858" s="50" t="s">
        <v>37</v>
      </c>
      <c r="E1858" s="51">
        <v>45412</v>
      </c>
      <c r="F1858" s="50" t="s">
        <v>72</v>
      </c>
      <c r="G1858" s="50" t="s">
        <v>106</v>
      </c>
      <c r="H1858" s="50" t="s">
        <v>107</v>
      </c>
      <c r="I1858" s="50" t="s">
        <v>820</v>
      </c>
      <c r="J1858" s="50" t="s">
        <v>3204</v>
      </c>
      <c r="K1858" s="53">
        <v>6992.82</v>
      </c>
      <c r="L1858" s="50"/>
    </row>
    <row r="1859" spans="1:12" x14ac:dyDescent="0.25">
      <c r="A1859" s="50" t="s">
        <v>3196</v>
      </c>
      <c r="B1859" s="50" t="s">
        <v>3426</v>
      </c>
      <c r="C1859" s="50" t="s">
        <v>3427</v>
      </c>
      <c r="D1859" s="50" t="s">
        <v>37</v>
      </c>
      <c r="E1859" s="51">
        <v>45412</v>
      </c>
      <c r="F1859" s="50" t="s">
        <v>72</v>
      </c>
      <c r="G1859" s="50" t="s">
        <v>3105</v>
      </c>
      <c r="H1859" s="50" t="s">
        <v>3106</v>
      </c>
      <c r="I1859" s="50" t="s">
        <v>820</v>
      </c>
      <c r="J1859" s="50" t="s">
        <v>3204</v>
      </c>
      <c r="K1859" s="53">
        <v>3472.46</v>
      </c>
      <c r="L1859" s="50"/>
    </row>
    <row r="1860" spans="1:12" x14ac:dyDescent="0.25">
      <c r="A1860" s="50" t="s">
        <v>3196</v>
      </c>
      <c r="B1860" s="50" t="s">
        <v>3428</v>
      </c>
      <c r="C1860" s="50" t="s">
        <v>3427</v>
      </c>
      <c r="D1860" s="50" t="s">
        <v>37</v>
      </c>
      <c r="E1860" s="51">
        <v>45412</v>
      </c>
      <c r="F1860" s="50" t="s">
        <v>72</v>
      </c>
      <c r="G1860" s="50" t="s">
        <v>313</v>
      </c>
      <c r="H1860" s="50" t="s">
        <v>314</v>
      </c>
      <c r="I1860" s="50" t="s">
        <v>820</v>
      </c>
      <c r="J1860" s="50" t="s">
        <v>3204</v>
      </c>
      <c r="K1860" s="53">
        <v>4298.67</v>
      </c>
      <c r="L1860" s="50"/>
    </row>
    <row r="1861" spans="1:12" x14ac:dyDescent="0.25">
      <c r="A1861" s="50" t="s">
        <v>3196</v>
      </c>
      <c r="B1861" s="50" t="s">
        <v>3429</v>
      </c>
      <c r="C1861" s="50" t="s">
        <v>3221</v>
      </c>
      <c r="D1861" s="50" t="s">
        <v>37</v>
      </c>
      <c r="E1861" s="51">
        <v>45415</v>
      </c>
      <c r="F1861" s="50" t="s">
        <v>72</v>
      </c>
      <c r="G1861" s="50" t="s">
        <v>1727</v>
      </c>
      <c r="H1861" s="50" t="s">
        <v>1728</v>
      </c>
      <c r="I1861" s="50" t="s">
        <v>3222</v>
      </c>
      <c r="J1861" s="50" t="s">
        <v>3223</v>
      </c>
      <c r="K1861" s="53">
        <v>6346.85</v>
      </c>
      <c r="L1861" s="50"/>
    </row>
    <row r="1862" spans="1:12" x14ac:dyDescent="0.25">
      <c r="A1862" s="50" t="s">
        <v>3196</v>
      </c>
      <c r="B1862" s="50" t="s">
        <v>3430</v>
      </c>
      <c r="C1862" s="50" t="s">
        <v>3431</v>
      </c>
      <c r="D1862" s="50" t="s">
        <v>37</v>
      </c>
      <c r="E1862" s="51">
        <v>45425</v>
      </c>
      <c r="F1862" s="50" t="s">
        <v>72</v>
      </c>
      <c r="G1862" s="50" t="s">
        <v>3229</v>
      </c>
      <c r="H1862" s="50" t="s">
        <v>3230</v>
      </c>
      <c r="I1862" s="50" t="s">
        <v>772</v>
      </c>
      <c r="J1862" s="50" t="s">
        <v>3231</v>
      </c>
      <c r="K1862" s="53">
        <v>5664.5</v>
      </c>
      <c r="L1862" s="50"/>
    </row>
    <row r="1863" spans="1:12" x14ac:dyDescent="0.25">
      <c r="A1863" s="50" t="s">
        <v>3196</v>
      </c>
      <c r="B1863" s="50" t="s">
        <v>3432</v>
      </c>
      <c r="C1863" s="50" t="s">
        <v>3431</v>
      </c>
      <c r="D1863" s="50" t="s">
        <v>37</v>
      </c>
      <c r="E1863" s="51">
        <v>45425</v>
      </c>
      <c r="F1863" s="50" t="s">
        <v>72</v>
      </c>
      <c r="G1863" s="50" t="s">
        <v>3229</v>
      </c>
      <c r="H1863" s="50" t="s">
        <v>3230</v>
      </c>
      <c r="I1863" s="50" t="s">
        <v>772</v>
      </c>
      <c r="J1863" s="50" t="s">
        <v>3231</v>
      </c>
      <c r="K1863" s="53">
        <v>5664.5</v>
      </c>
      <c r="L1863" s="50"/>
    </row>
    <row r="1864" spans="1:12" x14ac:dyDescent="0.25">
      <c r="A1864" s="50" t="s">
        <v>3196</v>
      </c>
      <c r="B1864" s="50" t="s">
        <v>3433</v>
      </c>
      <c r="C1864" s="50" t="s">
        <v>3295</v>
      </c>
      <c r="D1864" s="50" t="s">
        <v>37</v>
      </c>
      <c r="E1864" s="51">
        <v>45425</v>
      </c>
      <c r="F1864" s="50" t="s">
        <v>72</v>
      </c>
      <c r="G1864" s="50" t="s">
        <v>234</v>
      </c>
      <c r="H1864" s="50" t="s">
        <v>235</v>
      </c>
      <c r="I1864" s="50" t="s">
        <v>820</v>
      </c>
      <c r="J1864" s="50" t="s">
        <v>3204</v>
      </c>
      <c r="K1864" s="53">
        <v>7906.8</v>
      </c>
      <c r="L1864" s="50"/>
    </row>
    <row r="1865" spans="1:12" x14ac:dyDescent="0.25">
      <c r="A1865" s="50" t="s">
        <v>3196</v>
      </c>
      <c r="B1865" s="50" t="s">
        <v>3434</v>
      </c>
      <c r="C1865" s="50" t="s">
        <v>3399</v>
      </c>
      <c r="D1865" s="50" t="s">
        <v>37</v>
      </c>
      <c r="E1865" s="51">
        <v>45426</v>
      </c>
      <c r="F1865" s="50" t="s">
        <v>72</v>
      </c>
      <c r="G1865" s="50" t="s">
        <v>73</v>
      </c>
      <c r="H1865" s="50" t="s">
        <v>74</v>
      </c>
      <c r="I1865" s="50" t="s">
        <v>3261</v>
      </c>
      <c r="J1865" s="50" t="s">
        <v>3262</v>
      </c>
      <c r="K1865" s="53">
        <v>4390</v>
      </c>
      <c r="L1865" s="50"/>
    </row>
    <row r="1866" spans="1:12" x14ac:dyDescent="0.25">
      <c r="A1866" s="50" t="s">
        <v>3196</v>
      </c>
      <c r="B1866" s="50" t="s">
        <v>3435</v>
      </c>
      <c r="C1866" s="50" t="s">
        <v>3399</v>
      </c>
      <c r="D1866" s="50" t="s">
        <v>37</v>
      </c>
      <c r="E1866" s="51">
        <v>45426</v>
      </c>
      <c r="F1866" s="50" t="s">
        <v>72</v>
      </c>
      <c r="G1866" s="50" t="s">
        <v>73</v>
      </c>
      <c r="H1866" s="50" t="s">
        <v>74</v>
      </c>
      <c r="I1866" s="50" t="s">
        <v>3261</v>
      </c>
      <c r="J1866" s="50" t="s">
        <v>3262</v>
      </c>
      <c r="K1866" s="53">
        <v>4390</v>
      </c>
      <c r="L1866" s="50"/>
    </row>
    <row r="1867" spans="1:12" x14ac:dyDescent="0.25">
      <c r="A1867" s="50" t="s">
        <v>3196</v>
      </c>
      <c r="B1867" s="50" t="s">
        <v>3436</v>
      </c>
      <c r="C1867" s="50" t="s">
        <v>3399</v>
      </c>
      <c r="D1867" s="50" t="s">
        <v>37</v>
      </c>
      <c r="E1867" s="51">
        <v>45426</v>
      </c>
      <c r="F1867" s="50" t="s">
        <v>72</v>
      </c>
      <c r="G1867" s="50" t="s">
        <v>73</v>
      </c>
      <c r="H1867" s="50" t="s">
        <v>74</v>
      </c>
      <c r="I1867" s="50" t="s">
        <v>3261</v>
      </c>
      <c r="J1867" s="50" t="s">
        <v>3262</v>
      </c>
      <c r="K1867" s="53">
        <v>4390</v>
      </c>
      <c r="L1867" s="50"/>
    </row>
    <row r="1868" spans="1:12" x14ac:dyDescent="0.25">
      <c r="A1868" s="50" t="s">
        <v>3196</v>
      </c>
      <c r="B1868" s="50" t="s">
        <v>3437</v>
      </c>
      <c r="C1868" s="50" t="s">
        <v>3438</v>
      </c>
      <c r="D1868" s="50" t="s">
        <v>37</v>
      </c>
      <c r="E1868" s="51">
        <v>45427</v>
      </c>
      <c r="F1868" s="50" t="s">
        <v>72</v>
      </c>
      <c r="G1868" s="50" t="s">
        <v>260</v>
      </c>
      <c r="H1868" s="50" t="s">
        <v>261</v>
      </c>
      <c r="I1868" s="50" t="s">
        <v>772</v>
      </c>
      <c r="J1868" s="50" t="s">
        <v>3231</v>
      </c>
      <c r="K1868" s="53">
        <v>18232.28</v>
      </c>
      <c r="L1868" s="50"/>
    </row>
    <row r="1869" spans="1:12" x14ac:dyDescent="0.25">
      <c r="A1869" s="50" t="s">
        <v>3196</v>
      </c>
      <c r="B1869" s="50" t="s">
        <v>3439</v>
      </c>
      <c r="C1869" s="50" t="s">
        <v>3440</v>
      </c>
      <c r="D1869" s="50" t="s">
        <v>37</v>
      </c>
      <c r="E1869" s="51">
        <v>45428</v>
      </c>
      <c r="F1869" s="50" t="s">
        <v>72</v>
      </c>
      <c r="G1869" s="50" t="s">
        <v>548</v>
      </c>
      <c r="H1869" s="50" t="s">
        <v>549</v>
      </c>
      <c r="I1869" s="50" t="s">
        <v>3222</v>
      </c>
      <c r="J1869" s="50" t="s">
        <v>3354</v>
      </c>
      <c r="K1869" s="53">
        <v>5927.13</v>
      </c>
      <c r="L1869" s="50"/>
    </row>
    <row r="1870" spans="1:12" x14ac:dyDescent="0.25">
      <c r="A1870" s="50" t="s">
        <v>3196</v>
      </c>
      <c r="B1870" s="50" t="s">
        <v>3441</v>
      </c>
      <c r="C1870" s="50" t="s">
        <v>3388</v>
      </c>
      <c r="D1870" s="50" t="s">
        <v>37</v>
      </c>
      <c r="E1870" s="51">
        <v>45429</v>
      </c>
      <c r="F1870" s="50" t="s">
        <v>72</v>
      </c>
      <c r="G1870" s="50" t="s">
        <v>499</v>
      </c>
      <c r="H1870" s="50" t="s">
        <v>500</v>
      </c>
      <c r="I1870" s="50" t="s">
        <v>820</v>
      </c>
      <c r="J1870" s="50" t="s">
        <v>3204</v>
      </c>
      <c r="K1870" s="53">
        <v>3300</v>
      </c>
      <c r="L1870" s="50"/>
    </row>
    <row r="1871" spans="1:12" x14ac:dyDescent="0.25">
      <c r="A1871" s="50" t="s">
        <v>3196</v>
      </c>
      <c r="B1871" s="50" t="s">
        <v>3442</v>
      </c>
      <c r="C1871" s="50" t="s">
        <v>3443</v>
      </c>
      <c r="D1871" s="50" t="s">
        <v>37</v>
      </c>
      <c r="E1871" s="51">
        <v>45432</v>
      </c>
      <c r="F1871" s="50" t="s">
        <v>72</v>
      </c>
      <c r="G1871" s="50" t="s">
        <v>73</v>
      </c>
      <c r="H1871" s="50" t="s">
        <v>74</v>
      </c>
      <c r="I1871" s="50" t="s">
        <v>3222</v>
      </c>
      <c r="J1871" s="50" t="s">
        <v>3444</v>
      </c>
      <c r="K1871" s="53">
        <v>39506.5</v>
      </c>
      <c r="L1871" s="50"/>
    </row>
    <row r="1872" spans="1:12" x14ac:dyDescent="0.25">
      <c r="A1872" s="50" t="s">
        <v>3196</v>
      </c>
      <c r="B1872" s="50" t="s">
        <v>3445</v>
      </c>
      <c r="C1872" s="50" t="s">
        <v>3446</v>
      </c>
      <c r="D1872" s="50" t="s">
        <v>37</v>
      </c>
      <c r="E1872" s="51">
        <v>45434</v>
      </c>
      <c r="F1872" s="50" t="s">
        <v>72</v>
      </c>
      <c r="G1872" s="50" t="s">
        <v>462</v>
      </c>
      <c r="H1872" s="50" t="s">
        <v>463</v>
      </c>
      <c r="I1872" s="50" t="s">
        <v>3222</v>
      </c>
      <c r="J1872" s="50" t="s">
        <v>3354</v>
      </c>
      <c r="K1872" s="53">
        <v>8681.15</v>
      </c>
      <c r="L1872" s="50"/>
    </row>
    <row r="1873" spans="1:12" x14ac:dyDescent="0.25">
      <c r="A1873" s="50" t="s">
        <v>3196</v>
      </c>
      <c r="B1873" s="50" t="s">
        <v>3447</v>
      </c>
      <c r="C1873" s="50" t="s">
        <v>3260</v>
      </c>
      <c r="D1873" s="50" t="s">
        <v>37</v>
      </c>
      <c r="E1873" s="51">
        <v>45434</v>
      </c>
      <c r="F1873" s="50" t="s">
        <v>72</v>
      </c>
      <c r="G1873" s="50" t="s">
        <v>73</v>
      </c>
      <c r="H1873" s="50" t="s">
        <v>74</v>
      </c>
      <c r="I1873" s="50" t="s">
        <v>3261</v>
      </c>
      <c r="J1873" s="50" t="s">
        <v>3448</v>
      </c>
      <c r="K1873" s="53">
        <v>33219.339999999997</v>
      </c>
      <c r="L1873" s="50"/>
    </row>
    <row r="1874" spans="1:12" x14ac:dyDescent="0.25">
      <c r="A1874" s="50" t="s">
        <v>3196</v>
      </c>
      <c r="B1874" s="50" t="s">
        <v>3449</v>
      </c>
      <c r="C1874" s="50" t="s">
        <v>3260</v>
      </c>
      <c r="D1874" s="50" t="s">
        <v>37</v>
      </c>
      <c r="E1874" s="51">
        <v>45434</v>
      </c>
      <c r="F1874" s="50" t="s">
        <v>72</v>
      </c>
      <c r="G1874" s="50" t="s">
        <v>73</v>
      </c>
      <c r="H1874" s="50" t="s">
        <v>74</v>
      </c>
      <c r="I1874" s="50" t="s">
        <v>3261</v>
      </c>
      <c r="J1874" s="50" t="s">
        <v>3448</v>
      </c>
      <c r="K1874" s="53">
        <v>33219.339999999997</v>
      </c>
      <c r="L1874" s="50"/>
    </row>
    <row r="1875" spans="1:12" x14ac:dyDescent="0.25">
      <c r="A1875" s="50" t="s">
        <v>3196</v>
      </c>
      <c r="B1875" s="50" t="s">
        <v>3450</v>
      </c>
      <c r="C1875" s="50" t="s">
        <v>3451</v>
      </c>
      <c r="D1875" s="50" t="s">
        <v>37</v>
      </c>
      <c r="E1875" s="51">
        <v>45434</v>
      </c>
      <c r="F1875" s="50" t="s">
        <v>72</v>
      </c>
      <c r="G1875" s="50" t="s">
        <v>73</v>
      </c>
      <c r="H1875" s="50" t="s">
        <v>74</v>
      </c>
      <c r="I1875" s="50" t="s">
        <v>3261</v>
      </c>
      <c r="J1875" s="50" t="s">
        <v>3448</v>
      </c>
      <c r="K1875" s="53">
        <v>21246.39</v>
      </c>
      <c r="L1875" s="50"/>
    </row>
    <row r="1876" spans="1:12" x14ac:dyDescent="0.25">
      <c r="A1876" s="50" t="s">
        <v>3196</v>
      </c>
      <c r="B1876" s="50" t="s">
        <v>3452</v>
      </c>
      <c r="C1876" s="50" t="s">
        <v>3453</v>
      </c>
      <c r="D1876" s="50" t="s">
        <v>37</v>
      </c>
      <c r="E1876" s="51">
        <v>45436</v>
      </c>
      <c r="F1876" s="50" t="s">
        <v>72</v>
      </c>
      <c r="G1876" s="50" t="s">
        <v>170</v>
      </c>
      <c r="H1876" s="50" t="s">
        <v>171</v>
      </c>
      <c r="I1876" s="50" t="s">
        <v>820</v>
      </c>
      <c r="J1876" s="50" t="s">
        <v>3204</v>
      </c>
      <c r="K1876" s="53">
        <v>7491.17</v>
      </c>
      <c r="L1876" s="50"/>
    </row>
    <row r="1877" spans="1:12" x14ac:dyDescent="0.25">
      <c r="A1877" s="50" t="s">
        <v>3196</v>
      </c>
      <c r="B1877" s="50" t="s">
        <v>3454</v>
      </c>
      <c r="C1877" s="50" t="s">
        <v>3403</v>
      </c>
      <c r="D1877" s="50" t="s">
        <v>37</v>
      </c>
      <c r="E1877" s="51">
        <v>45436</v>
      </c>
      <c r="F1877" s="50" t="s">
        <v>72</v>
      </c>
      <c r="G1877" s="50" t="s">
        <v>73</v>
      </c>
      <c r="H1877" s="50" t="s">
        <v>74</v>
      </c>
      <c r="I1877" s="50" t="s">
        <v>3261</v>
      </c>
      <c r="J1877" s="50" t="s">
        <v>3262</v>
      </c>
      <c r="K1877" s="53">
        <v>9989.76</v>
      </c>
      <c r="L1877" s="50"/>
    </row>
    <row r="1878" spans="1:12" x14ac:dyDescent="0.25">
      <c r="A1878" s="50" t="s">
        <v>3196</v>
      </c>
      <c r="B1878" s="50" t="s">
        <v>3455</v>
      </c>
      <c r="C1878" s="50" t="s">
        <v>3399</v>
      </c>
      <c r="D1878" s="50" t="s">
        <v>37</v>
      </c>
      <c r="E1878" s="51">
        <v>45436</v>
      </c>
      <c r="F1878" s="50" t="s">
        <v>72</v>
      </c>
      <c r="G1878" s="50" t="s">
        <v>73</v>
      </c>
      <c r="H1878" s="50" t="s">
        <v>74</v>
      </c>
      <c r="I1878" s="50" t="s">
        <v>3261</v>
      </c>
      <c r="J1878" s="50" t="s">
        <v>3262</v>
      </c>
      <c r="K1878" s="53">
        <v>4846.05</v>
      </c>
      <c r="L1878" s="50"/>
    </row>
    <row r="1879" spans="1:12" x14ac:dyDescent="0.25">
      <c r="A1879" s="50" t="s">
        <v>3196</v>
      </c>
      <c r="B1879" s="50" t="s">
        <v>3456</v>
      </c>
      <c r="C1879" s="50" t="s">
        <v>3399</v>
      </c>
      <c r="D1879" s="50" t="s">
        <v>37</v>
      </c>
      <c r="E1879" s="51">
        <v>45436</v>
      </c>
      <c r="F1879" s="50" t="s">
        <v>72</v>
      </c>
      <c r="G1879" s="50" t="s">
        <v>73</v>
      </c>
      <c r="H1879" s="50" t="s">
        <v>74</v>
      </c>
      <c r="I1879" s="50" t="s">
        <v>3261</v>
      </c>
      <c r="J1879" s="50" t="s">
        <v>3262</v>
      </c>
      <c r="K1879" s="53">
        <v>4846.05</v>
      </c>
      <c r="L1879" s="50"/>
    </row>
    <row r="1880" spans="1:12" x14ac:dyDescent="0.25">
      <c r="A1880" s="50" t="s">
        <v>3196</v>
      </c>
      <c r="B1880" s="50" t="s">
        <v>3457</v>
      </c>
      <c r="C1880" s="50" t="s">
        <v>3458</v>
      </c>
      <c r="D1880" s="50" t="s">
        <v>37</v>
      </c>
      <c r="E1880" s="51">
        <v>45439</v>
      </c>
      <c r="F1880" s="50" t="s">
        <v>72</v>
      </c>
      <c r="G1880" s="50" t="s">
        <v>502</v>
      </c>
      <c r="H1880" s="50" t="s">
        <v>503</v>
      </c>
      <c r="I1880" s="50" t="s">
        <v>3459</v>
      </c>
      <c r="J1880" s="50" t="s">
        <v>3460</v>
      </c>
      <c r="K1880" s="53">
        <v>2360</v>
      </c>
      <c r="L1880" s="50"/>
    </row>
    <row r="1881" spans="1:12" x14ac:dyDescent="0.25">
      <c r="A1881" s="50" t="s">
        <v>3196</v>
      </c>
      <c r="B1881" s="50" t="s">
        <v>3461</v>
      </c>
      <c r="C1881" s="50" t="s">
        <v>3462</v>
      </c>
      <c r="D1881" s="50" t="s">
        <v>37</v>
      </c>
      <c r="E1881" s="51">
        <v>45439</v>
      </c>
      <c r="F1881" s="50" t="s">
        <v>72</v>
      </c>
      <c r="G1881" s="50" t="s">
        <v>238</v>
      </c>
      <c r="H1881" s="50" t="s">
        <v>239</v>
      </c>
      <c r="I1881" s="50" t="s">
        <v>3459</v>
      </c>
      <c r="J1881" s="50" t="s">
        <v>3460</v>
      </c>
      <c r="K1881" s="53">
        <v>2359.5</v>
      </c>
      <c r="L1881" s="50"/>
    </row>
    <row r="1882" spans="1:12" x14ac:dyDescent="0.25">
      <c r="A1882" s="50" t="s">
        <v>3196</v>
      </c>
      <c r="B1882" s="50" t="s">
        <v>3463</v>
      </c>
      <c r="C1882" s="50" t="s">
        <v>3462</v>
      </c>
      <c r="D1882" s="50" t="s">
        <v>37</v>
      </c>
      <c r="E1882" s="51">
        <v>45439</v>
      </c>
      <c r="F1882" s="50" t="s">
        <v>72</v>
      </c>
      <c r="G1882" s="50" t="s">
        <v>238</v>
      </c>
      <c r="H1882" s="50" t="s">
        <v>239</v>
      </c>
      <c r="I1882" s="50" t="s">
        <v>3459</v>
      </c>
      <c r="J1882" s="50" t="s">
        <v>3460</v>
      </c>
      <c r="K1882" s="53">
        <v>2359.5</v>
      </c>
      <c r="L1882" s="50"/>
    </row>
    <row r="1883" spans="1:12" x14ac:dyDescent="0.25">
      <c r="A1883" s="50" t="s">
        <v>3196</v>
      </c>
      <c r="B1883" s="50" t="s">
        <v>3464</v>
      </c>
      <c r="C1883" s="50" t="s">
        <v>3295</v>
      </c>
      <c r="D1883" s="50" t="s">
        <v>37</v>
      </c>
      <c r="E1883" s="51">
        <v>45441</v>
      </c>
      <c r="F1883" s="50" t="s">
        <v>72</v>
      </c>
      <c r="G1883" s="50" t="s">
        <v>1683</v>
      </c>
      <c r="H1883" s="50" t="s">
        <v>1684</v>
      </c>
      <c r="I1883" s="50" t="s">
        <v>820</v>
      </c>
      <c r="J1883" s="50" t="s">
        <v>3204</v>
      </c>
      <c r="K1883" s="53">
        <v>7906.8</v>
      </c>
      <c r="L1883" s="50"/>
    </row>
    <row r="1884" spans="1:12" x14ac:dyDescent="0.25">
      <c r="A1884" s="50" t="s">
        <v>3196</v>
      </c>
      <c r="B1884" s="50" t="s">
        <v>3465</v>
      </c>
      <c r="C1884" s="50" t="s">
        <v>3221</v>
      </c>
      <c r="D1884" s="50" t="s">
        <v>37</v>
      </c>
      <c r="E1884" s="51">
        <v>45443</v>
      </c>
      <c r="F1884" s="50" t="s">
        <v>72</v>
      </c>
      <c r="G1884" s="50" t="s">
        <v>1628</v>
      </c>
      <c r="H1884" s="50" t="s">
        <v>1629</v>
      </c>
      <c r="I1884" s="50" t="s">
        <v>3222</v>
      </c>
      <c r="J1884" s="50" t="s">
        <v>3223</v>
      </c>
      <c r="K1884" s="53">
        <v>6347.42</v>
      </c>
      <c r="L1884" s="50"/>
    </row>
    <row r="1885" spans="1:12" x14ac:dyDescent="0.25">
      <c r="A1885" s="50" t="s">
        <v>3196</v>
      </c>
      <c r="B1885" s="50" t="s">
        <v>3466</v>
      </c>
      <c r="C1885" s="50" t="s">
        <v>3425</v>
      </c>
      <c r="D1885" s="50" t="s">
        <v>37</v>
      </c>
      <c r="E1885" s="51">
        <v>45450</v>
      </c>
      <c r="F1885" s="50" t="s">
        <v>72</v>
      </c>
      <c r="G1885" s="50" t="s">
        <v>260</v>
      </c>
      <c r="H1885" s="50" t="s">
        <v>261</v>
      </c>
      <c r="I1885" s="50" t="s">
        <v>820</v>
      </c>
      <c r="J1885" s="50" t="s">
        <v>3204</v>
      </c>
      <c r="K1885" s="53">
        <v>5747.52</v>
      </c>
      <c r="L1885" s="50"/>
    </row>
    <row r="1886" spans="1:12" x14ac:dyDescent="0.25">
      <c r="A1886" s="50" t="s">
        <v>3196</v>
      </c>
      <c r="B1886" s="50" t="s">
        <v>3467</v>
      </c>
      <c r="C1886" s="50" t="s">
        <v>3425</v>
      </c>
      <c r="D1886" s="50" t="s">
        <v>37</v>
      </c>
      <c r="E1886" s="51">
        <v>45450</v>
      </c>
      <c r="F1886" s="50" t="s">
        <v>72</v>
      </c>
      <c r="G1886" s="50" t="s">
        <v>3468</v>
      </c>
      <c r="H1886" s="50" t="s">
        <v>3469</v>
      </c>
      <c r="I1886" s="50" t="s">
        <v>820</v>
      </c>
      <c r="J1886" s="50" t="s">
        <v>3204</v>
      </c>
      <c r="K1886" s="53">
        <v>5747.52</v>
      </c>
      <c r="L1886" s="50"/>
    </row>
    <row r="1887" spans="1:12" x14ac:dyDescent="0.25">
      <c r="A1887" s="50" t="s">
        <v>3196</v>
      </c>
      <c r="B1887" s="50" t="s">
        <v>3470</v>
      </c>
      <c r="C1887" s="50" t="s">
        <v>3425</v>
      </c>
      <c r="D1887" s="50" t="s">
        <v>37</v>
      </c>
      <c r="E1887" s="51">
        <v>45450</v>
      </c>
      <c r="F1887" s="50" t="s">
        <v>72</v>
      </c>
      <c r="G1887" s="50" t="s">
        <v>396</v>
      </c>
      <c r="H1887" s="50" t="s">
        <v>397</v>
      </c>
      <c r="I1887" s="50" t="s">
        <v>820</v>
      </c>
      <c r="J1887" s="50" t="s">
        <v>3204</v>
      </c>
      <c r="K1887" s="53">
        <v>5747.51</v>
      </c>
      <c r="L1887" s="50"/>
    </row>
    <row r="1888" spans="1:12" x14ac:dyDescent="0.25">
      <c r="A1888" s="50" t="s">
        <v>3196</v>
      </c>
      <c r="B1888" s="50" t="s">
        <v>3471</v>
      </c>
      <c r="C1888" s="50" t="s">
        <v>3425</v>
      </c>
      <c r="D1888" s="50" t="s">
        <v>37</v>
      </c>
      <c r="E1888" s="51">
        <v>45450</v>
      </c>
      <c r="F1888" s="50" t="s">
        <v>72</v>
      </c>
      <c r="G1888" s="50" t="s">
        <v>1733</v>
      </c>
      <c r="H1888" s="50" t="s">
        <v>1734</v>
      </c>
      <c r="I1888" s="50" t="s">
        <v>820</v>
      </c>
      <c r="J1888" s="50" t="s">
        <v>3204</v>
      </c>
      <c r="K1888" s="53">
        <v>5747.52</v>
      </c>
      <c r="L1888" s="50"/>
    </row>
    <row r="1889" spans="1:12" x14ac:dyDescent="0.25">
      <c r="A1889" s="50" t="s">
        <v>3196</v>
      </c>
      <c r="B1889" s="50" t="s">
        <v>3472</v>
      </c>
      <c r="C1889" s="50" t="s">
        <v>3425</v>
      </c>
      <c r="D1889" s="50" t="s">
        <v>37</v>
      </c>
      <c r="E1889" s="51">
        <v>45450</v>
      </c>
      <c r="F1889" s="50" t="s">
        <v>72</v>
      </c>
      <c r="G1889" s="50" t="s">
        <v>1080</v>
      </c>
      <c r="H1889" s="50" t="s">
        <v>1081</v>
      </c>
      <c r="I1889" s="50" t="s">
        <v>820</v>
      </c>
      <c r="J1889" s="50" t="s">
        <v>3204</v>
      </c>
      <c r="K1889" s="53">
        <v>5747.52</v>
      </c>
      <c r="L1889" s="50"/>
    </row>
    <row r="1890" spans="1:12" x14ac:dyDescent="0.25">
      <c r="A1890" s="50" t="s">
        <v>3196</v>
      </c>
      <c r="B1890" s="50" t="s">
        <v>3473</v>
      </c>
      <c r="C1890" s="50" t="s">
        <v>3425</v>
      </c>
      <c r="D1890" s="50" t="s">
        <v>37</v>
      </c>
      <c r="E1890" s="51">
        <v>45450</v>
      </c>
      <c r="F1890" s="50" t="s">
        <v>72</v>
      </c>
      <c r="G1890" s="50" t="s">
        <v>693</v>
      </c>
      <c r="H1890" s="50" t="s">
        <v>694</v>
      </c>
      <c r="I1890" s="50" t="s">
        <v>820</v>
      </c>
      <c r="J1890" s="50" t="s">
        <v>3204</v>
      </c>
      <c r="K1890" s="53">
        <v>5747.52</v>
      </c>
      <c r="L1890" s="50"/>
    </row>
    <row r="1891" spans="1:12" x14ac:dyDescent="0.25">
      <c r="A1891" s="50" t="s">
        <v>3196</v>
      </c>
      <c r="B1891" s="50" t="s">
        <v>3474</v>
      </c>
      <c r="C1891" s="50" t="s">
        <v>3475</v>
      </c>
      <c r="D1891" s="50" t="s">
        <v>37</v>
      </c>
      <c r="E1891" s="51">
        <v>45450</v>
      </c>
      <c r="F1891" s="50" t="s">
        <v>72</v>
      </c>
      <c r="G1891" s="50" t="s">
        <v>693</v>
      </c>
      <c r="H1891" s="50" t="s">
        <v>694</v>
      </c>
      <c r="I1891" s="50" t="s">
        <v>820</v>
      </c>
      <c r="J1891" s="50" t="s">
        <v>3204</v>
      </c>
      <c r="K1891" s="53">
        <v>5352.38</v>
      </c>
      <c r="L1891" s="50"/>
    </row>
    <row r="1892" spans="1:12" x14ac:dyDescent="0.25">
      <c r="A1892" s="50" t="s">
        <v>3196</v>
      </c>
      <c r="B1892" s="50" t="s">
        <v>3476</v>
      </c>
      <c r="C1892" s="50" t="s">
        <v>3427</v>
      </c>
      <c r="D1892" s="50" t="s">
        <v>37</v>
      </c>
      <c r="E1892" s="51">
        <v>45450</v>
      </c>
      <c r="F1892" s="50" t="s">
        <v>72</v>
      </c>
      <c r="G1892" s="50" t="s">
        <v>3477</v>
      </c>
      <c r="H1892" s="50" t="s">
        <v>3478</v>
      </c>
      <c r="I1892" s="50" t="s">
        <v>820</v>
      </c>
      <c r="J1892" s="50" t="s">
        <v>3204</v>
      </c>
      <c r="K1892" s="53">
        <v>4298.67</v>
      </c>
      <c r="L1892" s="50"/>
    </row>
    <row r="1893" spans="1:12" x14ac:dyDescent="0.25">
      <c r="A1893" s="50" t="s">
        <v>3196</v>
      </c>
      <c r="B1893" s="50" t="s">
        <v>3479</v>
      </c>
      <c r="C1893" s="50" t="s">
        <v>3480</v>
      </c>
      <c r="D1893" s="50" t="s">
        <v>37</v>
      </c>
      <c r="E1893" s="51">
        <v>45450</v>
      </c>
      <c r="F1893" s="50" t="s">
        <v>72</v>
      </c>
      <c r="G1893" s="50" t="s">
        <v>347</v>
      </c>
      <c r="H1893" s="50" t="s">
        <v>348</v>
      </c>
      <c r="I1893" s="50" t="s">
        <v>820</v>
      </c>
      <c r="J1893" s="50" t="s">
        <v>3204</v>
      </c>
      <c r="K1893" s="53">
        <v>4490.25</v>
      </c>
      <c r="L1893" s="50"/>
    </row>
    <row r="1894" spans="1:12" x14ac:dyDescent="0.25">
      <c r="A1894" s="50" t="s">
        <v>3196</v>
      </c>
      <c r="B1894" s="50" t="s">
        <v>3481</v>
      </c>
      <c r="C1894" s="50" t="s">
        <v>3482</v>
      </c>
      <c r="D1894" s="50" t="s">
        <v>37</v>
      </c>
      <c r="E1894" s="51">
        <v>45450</v>
      </c>
      <c r="F1894" s="50" t="s">
        <v>72</v>
      </c>
      <c r="G1894" s="50" t="s">
        <v>135</v>
      </c>
      <c r="H1894" s="50" t="s">
        <v>136</v>
      </c>
      <c r="I1894" s="50" t="s">
        <v>820</v>
      </c>
      <c r="J1894" s="50" t="s">
        <v>3204</v>
      </c>
      <c r="K1894" s="53">
        <v>5232.6400000000003</v>
      </c>
      <c r="L1894" s="50"/>
    </row>
    <row r="1895" spans="1:12" x14ac:dyDescent="0.25">
      <c r="A1895" s="50" t="s">
        <v>3196</v>
      </c>
      <c r="B1895" s="50" t="s">
        <v>3483</v>
      </c>
      <c r="C1895" s="50" t="s">
        <v>3475</v>
      </c>
      <c r="D1895" s="50" t="s">
        <v>37</v>
      </c>
      <c r="E1895" s="51">
        <v>45450</v>
      </c>
      <c r="F1895" s="50" t="s">
        <v>72</v>
      </c>
      <c r="G1895" s="50" t="s">
        <v>3105</v>
      </c>
      <c r="H1895" s="50" t="s">
        <v>3106</v>
      </c>
      <c r="I1895" s="50" t="s">
        <v>820</v>
      </c>
      <c r="J1895" s="50" t="s">
        <v>3204</v>
      </c>
      <c r="K1895" s="53">
        <v>5352.38</v>
      </c>
      <c r="L1895" s="50"/>
    </row>
    <row r="1896" spans="1:12" x14ac:dyDescent="0.25">
      <c r="A1896" s="50" t="s">
        <v>3196</v>
      </c>
      <c r="B1896" s="50" t="s">
        <v>3484</v>
      </c>
      <c r="C1896" s="50" t="s">
        <v>3485</v>
      </c>
      <c r="D1896" s="50" t="s">
        <v>37</v>
      </c>
      <c r="E1896" s="51">
        <v>45450</v>
      </c>
      <c r="F1896" s="50" t="s">
        <v>72</v>
      </c>
      <c r="G1896" s="50" t="s">
        <v>3105</v>
      </c>
      <c r="H1896" s="50" t="s">
        <v>3106</v>
      </c>
      <c r="I1896" s="50" t="s">
        <v>820</v>
      </c>
      <c r="J1896" s="50" t="s">
        <v>3204</v>
      </c>
      <c r="K1896" s="53">
        <v>5855.29</v>
      </c>
      <c r="L1896" s="50"/>
    </row>
    <row r="1897" spans="1:12" x14ac:dyDescent="0.25">
      <c r="A1897" s="50" t="s">
        <v>3196</v>
      </c>
      <c r="B1897" s="50" t="s">
        <v>3486</v>
      </c>
      <c r="C1897" s="50" t="s">
        <v>3399</v>
      </c>
      <c r="D1897" s="50" t="s">
        <v>37</v>
      </c>
      <c r="E1897" s="51">
        <v>45450</v>
      </c>
      <c r="F1897" s="50" t="s">
        <v>72</v>
      </c>
      <c r="G1897" s="50" t="s">
        <v>73</v>
      </c>
      <c r="H1897" s="50" t="s">
        <v>74</v>
      </c>
      <c r="I1897" s="50" t="s">
        <v>3261</v>
      </c>
      <c r="J1897" s="50" t="s">
        <v>3262</v>
      </c>
      <c r="K1897" s="53">
        <v>4795.59</v>
      </c>
      <c r="L1897" s="50"/>
    </row>
    <row r="1898" spans="1:12" x14ac:dyDescent="0.25">
      <c r="A1898" s="50" t="s">
        <v>3196</v>
      </c>
      <c r="B1898" s="50" t="s">
        <v>3487</v>
      </c>
      <c r="C1898" s="50" t="s">
        <v>3488</v>
      </c>
      <c r="D1898" s="50" t="s">
        <v>37</v>
      </c>
      <c r="E1898" s="51">
        <v>45454</v>
      </c>
      <c r="F1898" s="50" t="s">
        <v>72</v>
      </c>
      <c r="G1898" s="50" t="s">
        <v>3489</v>
      </c>
      <c r="H1898" s="50" t="s">
        <v>3490</v>
      </c>
      <c r="I1898" s="50" t="s">
        <v>772</v>
      </c>
      <c r="J1898" s="50" t="s">
        <v>3231</v>
      </c>
      <c r="K1898" s="53">
        <v>5432.83</v>
      </c>
      <c r="L1898" s="50"/>
    </row>
    <row r="1899" spans="1:12" x14ac:dyDescent="0.25">
      <c r="A1899" s="50" t="s">
        <v>3196</v>
      </c>
      <c r="B1899" s="50" t="s">
        <v>3491</v>
      </c>
      <c r="C1899" s="50" t="s">
        <v>3492</v>
      </c>
      <c r="D1899" s="50" t="s">
        <v>37</v>
      </c>
      <c r="E1899" s="51">
        <v>45454</v>
      </c>
      <c r="F1899" s="50" t="s">
        <v>72</v>
      </c>
      <c r="G1899" s="50" t="s">
        <v>3300</v>
      </c>
      <c r="H1899" s="50" t="s">
        <v>3301</v>
      </c>
      <c r="I1899" s="50" t="s">
        <v>772</v>
      </c>
      <c r="J1899" s="50" t="s">
        <v>3231</v>
      </c>
      <c r="K1899" s="53">
        <v>14482.89</v>
      </c>
      <c r="L1899" s="50"/>
    </row>
    <row r="1900" spans="1:12" x14ac:dyDescent="0.25">
      <c r="A1900" s="50" t="s">
        <v>3196</v>
      </c>
      <c r="B1900" s="50" t="s">
        <v>3493</v>
      </c>
      <c r="C1900" s="50" t="s">
        <v>3494</v>
      </c>
      <c r="D1900" s="50" t="s">
        <v>37</v>
      </c>
      <c r="E1900" s="51">
        <v>45454</v>
      </c>
      <c r="F1900" s="50" t="s">
        <v>72</v>
      </c>
      <c r="G1900" s="50" t="s">
        <v>3300</v>
      </c>
      <c r="H1900" s="50" t="s">
        <v>3301</v>
      </c>
      <c r="I1900" s="50" t="s">
        <v>772</v>
      </c>
      <c r="J1900" s="50" t="s">
        <v>3231</v>
      </c>
      <c r="K1900" s="53">
        <v>5705.96</v>
      </c>
      <c r="L1900" s="50"/>
    </row>
    <row r="1901" spans="1:12" x14ac:dyDescent="0.25">
      <c r="A1901" s="50" t="s">
        <v>3196</v>
      </c>
      <c r="B1901" s="50" t="s">
        <v>3495</v>
      </c>
      <c r="C1901" s="50" t="s">
        <v>3496</v>
      </c>
      <c r="D1901" s="50" t="s">
        <v>37</v>
      </c>
      <c r="E1901" s="51">
        <v>45454</v>
      </c>
      <c r="F1901" s="50" t="s">
        <v>72</v>
      </c>
      <c r="G1901" s="50" t="s">
        <v>3300</v>
      </c>
      <c r="H1901" s="50" t="s">
        <v>3301</v>
      </c>
      <c r="I1901" s="50" t="s">
        <v>772</v>
      </c>
      <c r="J1901" s="50" t="s">
        <v>3231</v>
      </c>
      <c r="K1901" s="53">
        <v>4803.38</v>
      </c>
      <c r="L1901" s="50"/>
    </row>
    <row r="1902" spans="1:12" x14ac:dyDescent="0.25">
      <c r="A1902" s="50" t="s">
        <v>3196</v>
      </c>
      <c r="B1902" s="50" t="s">
        <v>3497</v>
      </c>
      <c r="C1902" s="50" t="s">
        <v>3498</v>
      </c>
      <c r="D1902" s="50" t="s">
        <v>37</v>
      </c>
      <c r="E1902" s="51">
        <v>45454</v>
      </c>
      <c r="F1902" s="50" t="s">
        <v>72</v>
      </c>
      <c r="G1902" s="50" t="s">
        <v>3300</v>
      </c>
      <c r="H1902" s="50" t="s">
        <v>3301</v>
      </c>
      <c r="I1902" s="50" t="s">
        <v>772</v>
      </c>
      <c r="J1902" s="50" t="s">
        <v>3231</v>
      </c>
      <c r="K1902" s="53">
        <v>7624.77</v>
      </c>
      <c r="L1902" s="50"/>
    </row>
    <row r="1903" spans="1:12" x14ac:dyDescent="0.25">
      <c r="A1903" s="50" t="s">
        <v>3196</v>
      </c>
      <c r="B1903" s="50" t="s">
        <v>3499</v>
      </c>
      <c r="C1903" s="50" t="s">
        <v>3500</v>
      </c>
      <c r="D1903" s="50" t="s">
        <v>37</v>
      </c>
      <c r="E1903" s="51">
        <v>45454</v>
      </c>
      <c r="F1903" s="50" t="s">
        <v>72</v>
      </c>
      <c r="G1903" s="50" t="s">
        <v>3300</v>
      </c>
      <c r="H1903" s="50" t="s">
        <v>3301</v>
      </c>
      <c r="I1903" s="50" t="s">
        <v>772</v>
      </c>
      <c r="J1903" s="50" t="s">
        <v>3231</v>
      </c>
      <c r="K1903" s="53">
        <v>6863.77</v>
      </c>
      <c r="L1903" s="50"/>
    </row>
    <row r="1904" spans="1:12" x14ac:dyDescent="0.25">
      <c r="A1904" s="50" t="s">
        <v>3196</v>
      </c>
      <c r="B1904" s="50" t="s">
        <v>3501</v>
      </c>
      <c r="C1904" s="50" t="s">
        <v>3502</v>
      </c>
      <c r="D1904" s="50" t="s">
        <v>37</v>
      </c>
      <c r="E1904" s="51">
        <v>45454</v>
      </c>
      <c r="F1904" s="50" t="s">
        <v>72</v>
      </c>
      <c r="G1904" s="50" t="s">
        <v>3357</v>
      </c>
      <c r="H1904" s="50" t="s">
        <v>3358</v>
      </c>
      <c r="I1904" s="50" t="s">
        <v>3222</v>
      </c>
      <c r="J1904" s="50" t="s">
        <v>3223</v>
      </c>
      <c r="K1904" s="53">
        <v>5152.32</v>
      </c>
      <c r="L1904" s="50"/>
    </row>
    <row r="1905" spans="1:12" x14ac:dyDescent="0.25">
      <c r="A1905" s="50" t="s">
        <v>3196</v>
      </c>
      <c r="B1905" s="50" t="s">
        <v>3503</v>
      </c>
      <c r="C1905" s="50" t="s">
        <v>3504</v>
      </c>
      <c r="D1905" s="50" t="s">
        <v>37</v>
      </c>
      <c r="E1905" s="51">
        <v>45456</v>
      </c>
      <c r="F1905" s="50" t="s">
        <v>72</v>
      </c>
      <c r="G1905" s="50" t="s">
        <v>645</v>
      </c>
      <c r="H1905" s="50" t="s">
        <v>646</v>
      </c>
      <c r="I1905" s="50" t="s">
        <v>3459</v>
      </c>
      <c r="J1905" s="50" t="s">
        <v>3505</v>
      </c>
      <c r="K1905" s="53">
        <v>5142.5</v>
      </c>
      <c r="L1905" s="50"/>
    </row>
    <row r="1906" spans="1:12" x14ac:dyDescent="0.25">
      <c r="A1906" s="50" t="s">
        <v>3196</v>
      </c>
      <c r="B1906" s="50" t="s">
        <v>3506</v>
      </c>
      <c r="C1906" s="50" t="s">
        <v>3507</v>
      </c>
      <c r="D1906" s="50" t="s">
        <v>37</v>
      </c>
      <c r="E1906" s="51">
        <v>45456</v>
      </c>
      <c r="F1906" s="50" t="s">
        <v>72</v>
      </c>
      <c r="G1906" s="50" t="s">
        <v>645</v>
      </c>
      <c r="H1906" s="50" t="s">
        <v>646</v>
      </c>
      <c r="I1906" s="50" t="s">
        <v>3459</v>
      </c>
      <c r="J1906" s="50" t="s">
        <v>3505</v>
      </c>
      <c r="K1906" s="53">
        <v>5142.5</v>
      </c>
      <c r="L1906" s="50"/>
    </row>
    <row r="1907" spans="1:12" x14ac:dyDescent="0.25">
      <c r="A1907" s="50" t="s">
        <v>3196</v>
      </c>
      <c r="B1907" s="50" t="s">
        <v>3508</v>
      </c>
      <c r="C1907" s="50" t="s">
        <v>3509</v>
      </c>
      <c r="D1907" s="50" t="s">
        <v>37</v>
      </c>
      <c r="E1907" s="51">
        <v>45456</v>
      </c>
      <c r="F1907" s="50" t="s">
        <v>72</v>
      </c>
      <c r="G1907" s="50" t="s">
        <v>3242</v>
      </c>
      <c r="H1907" s="50" t="s">
        <v>3243</v>
      </c>
      <c r="I1907" s="50" t="s">
        <v>772</v>
      </c>
      <c r="J1907" s="50" t="s">
        <v>3231</v>
      </c>
      <c r="K1907" s="53">
        <v>3448.5</v>
      </c>
      <c r="L1907" s="50"/>
    </row>
    <row r="1908" spans="1:12" x14ac:dyDescent="0.25">
      <c r="A1908" s="50" t="s">
        <v>3196</v>
      </c>
      <c r="B1908" s="50" t="s">
        <v>3510</v>
      </c>
      <c r="C1908" s="50" t="s">
        <v>3509</v>
      </c>
      <c r="D1908" s="50" t="s">
        <v>37</v>
      </c>
      <c r="E1908" s="51">
        <v>45456</v>
      </c>
      <c r="F1908" s="50" t="s">
        <v>72</v>
      </c>
      <c r="G1908" s="50" t="s">
        <v>3242</v>
      </c>
      <c r="H1908" s="50" t="s">
        <v>3243</v>
      </c>
      <c r="I1908" s="50" t="s">
        <v>772</v>
      </c>
      <c r="J1908" s="50" t="s">
        <v>3231</v>
      </c>
      <c r="K1908" s="53">
        <v>3448.5</v>
      </c>
      <c r="L1908" s="50"/>
    </row>
    <row r="1909" spans="1:12" x14ac:dyDescent="0.25">
      <c r="A1909" s="50" t="s">
        <v>3196</v>
      </c>
      <c r="B1909" s="50" t="s">
        <v>3511</v>
      </c>
      <c r="C1909" s="50" t="s">
        <v>3509</v>
      </c>
      <c r="D1909" s="50" t="s">
        <v>37</v>
      </c>
      <c r="E1909" s="51">
        <v>45456</v>
      </c>
      <c r="F1909" s="50" t="s">
        <v>72</v>
      </c>
      <c r="G1909" s="50" t="s">
        <v>3242</v>
      </c>
      <c r="H1909" s="50" t="s">
        <v>3243</v>
      </c>
      <c r="I1909" s="50" t="s">
        <v>772</v>
      </c>
      <c r="J1909" s="50" t="s">
        <v>3231</v>
      </c>
      <c r="K1909" s="53">
        <v>3448.5</v>
      </c>
      <c r="L1909" s="50"/>
    </row>
    <row r="1910" spans="1:12" x14ac:dyDescent="0.25">
      <c r="A1910" s="50" t="s">
        <v>3196</v>
      </c>
      <c r="B1910" s="50" t="s">
        <v>3512</v>
      </c>
      <c r="C1910" s="50" t="s">
        <v>3509</v>
      </c>
      <c r="D1910" s="50" t="s">
        <v>37</v>
      </c>
      <c r="E1910" s="51">
        <v>45456</v>
      </c>
      <c r="F1910" s="50" t="s">
        <v>72</v>
      </c>
      <c r="G1910" s="50" t="s">
        <v>3242</v>
      </c>
      <c r="H1910" s="50" t="s">
        <v>3243</v>
      </c>
      <c r="I1910" s="50" t="s">
        <v>772</v>
      </c>
      <c r="J1910" s="50" t="s">
        <v>3231</v>
      </c>
      <c r="K1910" s="53">
        <v>3448.5</v>
      </c>
      <c r="L1910" s="50"/>
    </row>
    <row r="1911" spans="1:12" x14ac:dyDescent="0.25">
      <c r="A1911" s="50" t="s">
        <v>3196</v>
      </c>
      <c r="B1911" s="50" t="s">
        <v>3513</v>
      </c>
      <c r="C1911" s="50" t="s">
        <v>3509</v>
      </c>
      <c r="D1911" s="50" t="s">
        <v>37</v>
      </c>
      <c r="E1911" s="51">
        <v>45456</v>
      </c>
      <c r="F1911" s="50" t="s">
        <v>72</v>
      </c>
      <c r="G1911" s="50" t="s">
        <v>3242</v>
      </c>
      <c r="H1911" s="50" t="s">
        <v>3243</v>
      </c>
      <c r="I1911" s="50" t="s">
        <v>772</v>
      </c>
      <c r="J1911" s="50" t="s">
        <v>3231</v>
      </c>
      <c r="K1911" s="53">
        <v>3448.5</v>
      </c>
      <c r="L1911" s="50"/>
    </row>
    <row r="1912" spans="1:12" x14ac:dyDescent="0.25">
      <c r="A1912" s="50" t="s">
        <v>3196</v>
      </c>
      <c r="B1912" s="50" t="s">
        <v>3514</v>
      </c>
      <c r="C1912" s="50" t="s">
        <v>3509</v>
      </c>
      <c r="D1912" s="50" t="s">
        <v>37</v>
      </c>
      <c r="E1912" s="51">
        <v>45456</v>
      </c>
      <c r="F1912" s="50" t="s">
        <v>72</v>
      </c>
      <c r="G1912" s="50" t="s">
        <v>3515</v>
      </c>
      <c r="H1912" s="50" t="s">
        <v>3516</v>
      </c>
      <c r="I1912" s="50" t="s">
        <v>772</v>
      </c>
      <c r="J1912" s="50" t="s">
        <v>3231</v>
      </c>
      <c r="K1912" s="53">
        <v>3448.5</v>
      </c>
      <c r="L1912" s="50"/>
    </row>
    <row r="1913" spans="1:12" x14ac:dyDescent="0.25">
      <c r="A1913" s="50" t="s">
        <v>3196</v>
      </c>
      <c r="B1913" s="50" t="s">
        <v>3517</v>
      </c>
      <c r="C1913" s="50" t="s">
        <v>3509</v>
      </c>
      <c r="D1913" s="50" t="s">
        <v>37</v>
      </c>
      <c r="E1913" s="51">
        <v>45456</v>
      </c>
      <c r="F1913" s="50" t="s">
        <v>72</v>
      </c>
      <c r="G1913" s="50" t="s">
        <v>3515</v>
      </c>
      <c r="H1913" s="50" t="s">
        <v>3516</v>
      </c>
      <c r="I1913" s="50" t="s">
        <v>772</v>
      </c>
      <c r="J1913" s="50" t="s">
        <v>3231</v>
      </c>
      <c r="K1913" s="53">
        <v>3448.5</v>
      </c>
      <c r="L1913" s="50"/>
    </row>
    <row r="1914" spans="1:12" x14ac:dyDescent="0.25">
      <c r="A1914" s="50" t="s">
        <v>3196</v>
      </c>
      <c r="B1914" s="50" t="s">
        <v>3518</v>
      </c>
      <c r="C1914" s="50" t="s">
        <v>3509</v>
      </c>
      <c r="D1914" s="50" t="s">
        <v>37</v>
      </c>
      <c r="E1914" s="51">
        <v>45456</v>
      </c>
      <c r="F1914" s="50" t="s">
        <v>72</v>
      </c>
      <c r="G1914" s="50" t="s">
        <v>3515</v>
      </c>
      <c r="H1914" s="50" t="s">
        <v>3516</v>
      </c>
      <c r="I1914" s="50" t="s">
        <v>772</v>
      </c>
      <c r="J1914" s="50" t="s">
        <v>3231</v>
      </c>
      <c r="K1914" s="53">
        <v>3448.5</v>
      </c>
      <c r="L1914" s="50"/>
    </row>
    <row r="1915" spans="1:12" x14ac:dyDescent="0.25">
      <c r="A1915" s="50" t="s">
        <v>3196</v>
      </c>
      <c r="B1915" s="50" t="s">
        <v>3519</v>
      </c>
      <c r="C1915" s="50" t="s">
        <v>3509</v>
      </c>
      <c r="D1915" s="50" t="s">
        <v>37</v>
      </c>
      <c r="E1915" s="51">
        <v>45456</v>
      </c>
      <c r="F1915" s="50" t="s">
        <v>72</v>
      </c>
      <c r="G1915" s="50" t="s">
        <v>3515</v>
      </c>
      <c r="H1915" s="50" t="s">
        <v>3516</v>
      </c>
      <c r="I1915" s="50" t="s">
        <v>772</v>
      </c>
      <c r="J1915" s="50" t="s">
        <v>3231</v>
      </c>
      <c r="K1915" s="53">
        <v>3448.5</v>
      </c>
      <c r="L1915" s="50"/>
    </row>
    <row r="1916" spans="1:12" x14ac:dyDescent="0.25">
      <c r="A1916" s="50" t="s">
        <v>3196</v>
      </c>
      <c r="B1916" s="50" t="s">
        <v>3520</v>
      </c>
      <c r="C1916" s="50" t="s">
        <v>3509</v>
      </c>
      <c r="D1916" s="50" t="s">
        <v>37</v>
      </c>
      <c r="E1916" s="51">
        <v>45456</v>
      </c>
      <c r="F1916" s="50" t="s">
        <v>72</v>
      </c>
      <c r="G1916" s="50" t="s">
        <v>3515</v>
      </c>
      <c r="H1916" s="50" t="s">
        <v>3516</v>
      </c>
      <c r="I1916" s="50" t="s">
        <v>772</v>
      </c>
      <c r="J1916" s="50" t="s">
        <v>3231</v>
      </c>
      <c r="K1916" s="53">
        <v>3448.5</v>
      </c>
      <c r="L1916" s="50"/>
    </row>
    <row r="1917" spans="1:12" x14ac:dyDescent="0.25">
      <c r="A1917" s="50" t="s">
        <v>3196</v>
      </c>
      <c r="B1917" s="50" t="s">
        <v>3521</v>
      </c>
      <c r="C1917" s="50" t="s">
        <v>3509</v>
      </c>
      <c r="D1917" s="50" t="s">
        <v>37</v>
      </c>
      <c r="E1917" s="51">
        <v>45456</v>
      </c>
      <c r="F1917" s="50" t="s">
        <v>72</v>
      </c>
      <c r="G1917" s="50" t="s">
        <v>3515</v>
      </c>
      <c r="H1917" s="50" t="s">
        <v>3516</v>
      </c>
      <c r="I1917" s="50" t="s">
        <v>772</v>
      </c>
      <c r="J1917" s="50" t="s">
        <v>3231</v>
      </c>
      <c r="K1917" s="53">
        <v>3448.5</v>
      </c>
      <c r="L1917" s="50"/>
    </row>
    <row r="1918" spans="1:12" x14ac:dyDescent="0.25">
      <c r="A1918" s="50" t="s">
        <v>3196</v>
      </c>
      <c r="B1918" s="50" t="s">
        <v>3522</v>
      </c>
      <c r="C1918" s="50" t="s">
        <v>3523</v>
      </c>
      <c r="D1918" s="50" t="s">
        <v>37</v>
      </c>
      <c r="E1918" s="51">
        <v>45461</v>
      </c>
      <c r="F1918" s="50" t="s">
        <v>72</v>
      </c>
      <c r="G1918" s="50" t="s">
        <v>131</v>
      </c>
      <c r="H1918" s="50" t="s">
        <v>132</v>
      </c>
      <c r="I1918" s="50" t="s">
        <v>3459</v>
      </c>
      <c r="J1918" s="50" t="s">
        <v>3460</v>
      </c>
      <c r="K1918" s="53">
        <v>2238.5</v>
      </c>
      <c r="L1918" s="50"/>
    </row>
    <row r="1919" spans="1:12" x14ac:dyDescent="0.25">
      <c r="A1919" s="50" t="s">
        <v>3196</v>
      </c>
      <c r="B1919" s="50" t="s">
        <v>3524</v>
      </c>
      <c r="C1919" s="50" t="s">
        <v>3523</v>
      </c>
      <c r="D1919" s="50" t="s">
        <v>37</v>
      </c>
      <c r="E1919" s="51">
        <v>45461</v>
      </c>
      <c r="F1919" s="50" t="s">
        <v>72</v>
      </c>
      <c r="G1919" s="50" t="s">
        <v>131</v>
      </c>
      <c r="H1919" s="50" t="s">
        <v>132</v>
      </c>
      <c r="I1919" s="50" t="s">
        <v>3459</v>
      </c>
      <c r="J1919" s="50" t="s">
        <v>3460</v>
      </c>
      <c r="K1919" s="53">
        <v>2238.5</v>
      </c>
      <c r="L1919" s="50"/>
    </row>
    <row r="1920" spans="1:12" x14ac:dyDescent="0.25">
      <c r="A1920" s="50" t="s">
        <v>3196</v>
      </c>
      <c r="B1920" s="50" t="s">
        <v>3525</v>
      </c>
      <c r="C1920" s="50" t="s">
        <v>3523</v>
      </c>
      <c r="D1920" s="50" t="s">
        <v>37</v>
      </c>
      <c r="E1920" s="51">
        <v>45461</v>
      </c>
      <c r="F1920" s="50" t="s">
        <v>72</v>
      </c>
      <c r="G1920" s="50" t="s">
        <v>131</v>
      </c>
      <c r="H1920" s="50" t="s">
        <v>132</v>
      </c>
      <c r="I1920" s="50" t="s">
        <v>3459</v>
      </c>
      <c r="J1920" s="50" t="s">
        <v>3460</v>
      </c>
      <c r="K1920" s="53">
        <v>2238.5</v>
      </c>
      <c r="L1920" s="50"/>
    </row>
    <row r="1921" spans="1:12" x14ac:dyDescent="0.25">
      <c r="A1921" s="50" t="s">
        <v>3196</v>
      </c>
      <c r="B1921" s="50" t="s">
        <v>3526</v>
      </c>
      <c r="C1921" s="50" t="s">
        <v>3523</v>
      </c>
      <c r="D1921" s="50" t="s">
        <v>37</v>
      </c>
      <c r="E1921" s="51">
        <v>45461</v>
      </c>
      <c r="F1921" s="50" t="s">
        <v>72</v>
      </c>
      <c r="G1921" s="50" t="s">
        <v>131</v>
      </c>
      <c r="H1921" s="50" t="s">
        <v>132</v>
      </c>
      <c r="I1921" s="50" t="s">
        <v>3459</v>
      </c>
      <c r="J1921" s="50" t="s">
        <v>3460</v>
      </c>
      <c r="K1921" s="53">
        <v>2238.5</v>
      </c>
      <c r="L1921" s="50"/>
    </row>
    <row r="1922" spans="1:12" x14ac:dyDescent="0.25">
      <c r="A1922" s="50" t="s">
        <v>3196</v>
      </c>
      <c r="B1922" s="50" t="s">
        <v>3527</v>
      </c>
      <c r="C1922" s="50" t="s">
        <v>3523</v>
      </c>
      <c r="D1922" s="50" t="s">
        <v>37</v>
      </c>
      <c r="E1922" s="51">
        <v>45461</v>
      </c>
      <c r="F1922" s="50" t="s">
        <v>72</v>
      </c>
      <c r="G1922" s="50" t="s">
        <v>131</v>
      </c>
      <c r="H1922" s="50" t="s">
        <v>132</v>
      </c>
      <c r="I1922" s="50" t="s">
        <v>3459</v>
      </c>
      <c r="J1922" s="50" t="s">
        <v>3460</v>
      </c>
      <c r="K1922" s="53">
        <v>2238.5</v>
      </c>
      <c r="L1922" s="50"/>
    </row>
    <row r="1923" spans="1:12" x14ac:dyDescent="0.25">
      <c r="A1923" s="50" t="s">
        <v>3196</v>
      </c>
      <c r="B1923" s="50" t="s">
        <v>3528</v>
      </c>
      <c r="C1923" s="50" t="s">
        <v>3523</v>
      </c>
      <c r="D1923" s="50" t="s">
        <v>37</v>
      </c>
      <c r="E1923" s="51">
        <v>45461</v>
      </c>
      <c r="F1923" s="50" t="s">
        <v>72</v>
      </c>
      <c r="G1923" s="50" t="s">
        <v>131</v>
      </c>
      <c r="H1923" s="50" t="s">
        <v>132</v>
      </c>
      <c r="I1923" s="50" t="s">
        <v>3459</v>
      </c>
      <c r="J1923" s="50" t="s">
        <v>3460</v>
      </c>
      <c r="K1923" s="53">
        <v>2238.5</v>
      </c>
      <c r="L1923" s="50"/>
    </row>
    <row r="1924" spans="1:12" x14ac:dyDescent="0.25">
      <c r="A1924" s="50" t="s">
        <v>3196</v>
      </c>
      <c r="B1924" s="50" t="s">
        <v>3529</v>
      </c>
      <c r="C1924" s="50" t="s">
        <v>3523</v>
      </c>
      <c r="D1924" s="50" t="s">
        <v>37</v>
      </c>
      <c r="E1924" s="51">
        <v>45461</v>
      </c>
      <c r="F1924" s="50" t="s">
        <v>72</v>
      </c>
      <c r="G1924" s="50" t="s">
        <v>131</v>
      </c>
      <c r="H1924" s="50" t="s">
        <v>132</v>
      </c>
      <c r="I1924" s="50" t="s">
        <v>3459</v>
      </c>
      <c r="J1924" s="50" t="s">
        <v>3460</v>
      </c>
      <c r="K1924" s="53">
        <v>2238.5</v>
      </c>
      <c r="L1924" s="50"/>
    </row>
    <row r="1925" spans="1:12" x14ac:dyDescent="0.25">
      <c r="A1925" s="50" t="s">
        <v>3196</v>
      </c>
      <c r="B1925" s="50" t="s">
        <v>3530</v>
      </c>
      <c r="C1925" s="50" t="s">
        <v>3523</v>
      </c>
      <c r="D1925" s="50" t="s">
        <v>37</v>
      </c>
      <c r="E1925" s="51">
        <v>45461</v>
      </c>
      <c r="F1925" s="50" t="s">
        <v>72</v>
      </c>
      <c r="G1925" s="50" t="s">
        <v>131</v>
      </c>
      <c r="H1925" s="50" t="s">
        <v>132</v>
      </c>
      <c r="I1925" s="50" t="s">
        <v>3459</v>
      </c>
      <c r="J1925" s="50" t="s">
        <v>3460</v>
      </c>
      <c r="K1925" s="53">
        <v>2238.5</v>
      </c>
      <c r="L1925" s="50"/>
    </row>
    <row r="1926" spans="1:12" x14ac:dyDescent="0.25">
      <c r="A1926" s="50" t="s">
        <v>3196</v>
      </c>
      <c r="B1926" s="50" t="s">
        <v>3531</v>
      </c>
      <c r="C1926" s="50" t="s">
        <v>3532</v>
      </c>
      <c r="D1926" s="50" t="s">
        <v>37</v>
      </c>
      <c r="E1926" s="51">
        <v>45461</v>
      </c>
      <c r="F1926" s="50" t="s">
        <v>72</v>
      </c>
      <c r="G1926" s="50" t="s">
        <v>3247</v>
      </c>
      <c r="H1926" s="50" t="s">
        <v>3248</v>
      </c>
      <c r="I1926" s="50" t="s">
        <v>772</v>
      </c>
      <c r="J1926" s="50" t="s">
        <v>3231</v>
      </c>
      <c r="K1926" s="53">
        <v>4354.17</v>
      </c>
      <c r="L1926" s="50"/>
    </row>
    <row r="1927" spans="1:12" x14ac:dyDescent="0.25">
      <c r="A1927" s="50" t="s">
        <v>3196</v>
      </c>
      <c r="B1927" s="50" t="s">
        <v>3533</v>
      </c>
      <c r="C1927" s="50" t="s">
        <v>3509</v>
      </c>
      <c r="D1927" s="50" t="s">
        <v>37</v>
      </c>
      <c r="E1927" s="51">
        <v>45462</v>
      </c>
      <c r="F1927" s="50" t="s">
        <v>72</v>
      </c>
      <c r="G1927" s="50" t="s">
        <v>1206</v>
      </c>
      <c r="H1927" s="50" t="s">
        <v>1207</v>
      </c>
      <c r="I1927" s="50" t="s">
        <v>772</v>
      </c>
      <c r="J1927" s="50" t="s">
        <v>3231</v>
      </c>
      <c r="K1927" s="53">
        <v>3448.5</v>
      </c>
      <c r="L1927" s="50"/>
    </row>
    <row r="1928" spans="1:12" x14ac:dyDescent="0.25">
      <c r="A1928" s="50" t="s">
        <v>3196</v>
      </c>
      <c r="B1928" s="50" t="s">
        <v>3534</v>
      </c>
      <c r="C1928" s="50" t="s">
        <v>3509</v>
      </c>
      <c r="D1928" s="50" t="s">
        <v>37</v>
      </c>
      <c r="E1928" s="51">
        <v>45462</v>
      </c>
      <c r="F1928" s="50" t="s">
        <v>72</v>
      </c>
      <c r="G1928" s="50" t="s">
        <v>1206</v>
      </c>
      <c r="H1928" s="50" t="s">
        <v>1207</v>
      </c>
      <c r="I1928" s="50" t="s">
        <v>772</v>
      </c>
      <c r="J1928" s="50" t="s">
        <v>3231</v>
      </c>
      <c r="K1928" s="53">
        <v>3448.5</v>
      </c>
      <c r="L1928" s="50"/>
    </row>
    <row r="1929" spans="1:12" x14ac:dyDescent="0.25">
      <c r="A1929" s="50" t="s">
        <v>3196</v>
      </c>
      <c r="B1929" s="50" t="s">
        <v>3535</v>
      </c>
      <c r="C1929" s="50" t="s">
        <v>3509</v>
      </c>
      <c r="D1929" s="50" t="s">
        <v>37</v>
      </c>
      <c r="E1929" s="51">
        <v>45462</v>
      </c>
      <c r="F1929" s="50" t="s">
        <v>72</v>
      </c>
      <c r="G1929" s="50" t="s">
        <v>1206</v>
      </c>
      <c r="H1929" s="50" t="s">
        <v>1207</v>
      </c>
      <c r="I1929" s="50" t="s">
        <v>772</v>
      </c>
      <c r="J1929" s="50" t="s">
        <v>3231</v>
      </c>
      <c r="K1929" s="53">
        <v>3448.5</v>
      </c>
      <c r="L1929" s="50"/>
    </row>
    <row r="1930" spans="1:12" x14ac:dyDescent="0.25">
      <c r="A1930" s="50" t="s">
        <v>3196</v>
      </c>
      <c r="B1930" s="50" t="s">
        <v>3536</v>
      </c>
      <c r="C1930" s="50" t="s">
        <v>3509</v>
      </c>
      <c r="D1930" s="50" t="s">
        <v>37</v>
      </c>
      <c r="E1930" s="51">
        <v>45462</v>
      </c>
      <c r="F1930" s="50" t="s">
        <v>72</v>
      </c>
      <c r="G1930" s="50" t="s">
        <v>1206</v>
      </c>
      <c r="H1930" s="50" t="s">
        <v>1207</v>
      </c>
      <c r="I1930" s="50" t="s">
        <v>772</v>
      </c>
      <c r="J1930" s="50" t="s">
        <v>3231</v>
      </c>
      <c r="K1930" s="53">
        <v>3448.5</v>
      </c>
      <c r="L1930" s="50"/>
    </row>
    <row r="1931" spans="1:12" x14ac:dyDescent="0.25">
      <c r="A1931" s="50" t="s">
        <v>3196</v>
      </c>
      <c r="B1931" s="50" t="s">
        <v>3537</v>
      </c>
      <c r="C1931" s="50" t="s">
        <v>3509</v>
      </c>
      <c r="D1931" s="50" t="s">
        <v>37</v>
      </c>
      <c r="E1931" s="51">
        <v>45462</v>
      </c>
      <c r="F1931" s="50" t="s">
        <v>72</v>
      </c>
      <c r="G1931" s="50" t="s">
        <v>1206</v>
      </c>
      <c r="H1931" s="50" t="s">
        <v>1207</v>
      </c>
      <c r="I1931" s="50" t="s">
        <v>772</v>
      </c>
      <c r="J1931" s="50" t="s">
        <v>3231</v>
      </c>
      <c r="K1931" s="53">
        <v>3448.5</v>
      </c>
      <c r="L1931" s="50"/>
    </row>
    <row r="1932" spans="1:12" x14ac:dyDescent="0.25">
      <c r="A1932" s="50" t="s">
        <v>3196</v>
      </c>
      <c r="B1932" s="50" t="s">
        <v>3538</v>
      </c>
      <c r="C1932" s="50" t="s">
        <v>3509</v>
      </c>
      <c r="D1932" s="50" t="s">
        <v>37</v>
      </c>
      <c r="E1932" s="51">
        <v>45462</v>
      </c>
      <c r="F1932" s="50" t="s">
        <v>72</v>
      </c>
      <c r="G1932" s="50" t="s">
        <v>654</v>
      </c>
      <c r="H1932" s="50" t="s">
        <v>655</v>
      </c>
      <c r="I1932" s="50" t="s">
        <v>772</v>
      </c>
      <c r="J1932" s="50" t="s">
        <v>3231</v>
      </c>
      <c r="K1932" s="53">
        <v>3448.5</v>
      </c>
      <c r="L1932" s="50"/>
    </row>
    <row r="1933" spans="1:12" x14ac:dyDescent="0.25">
      <c r="A1933" s="50" t="s">
        <v>3196</v>
      </c>
      <c r="B1933" s="50" t="s">
        <v>3539</v>
      </c>
      <c r="C1933" s="50" t="s">
        <v>3509</v>
      </c>
      <c r="D1933" s="50" t="s">
        <v>37</v>
      </c>
      <c r="E1933" s="51">
        <v>45462</v>
      </c>
      <c r="F1933" s="50" t="s">
        <v>72</v>
      </c>
      <c r="G1933" s="50" t="s">
        <v>502</v>
      </c>
      <c r="H1933" s="50" t="s">
        <v>503</v>
      </c>
      <c r="I1933" s="50" t="s">
        <v>772</v>
      </c>
      <c r="J1933" s="50" t="s">
        <v>3231</v>
      </c>
      <c r="K1933" s="53">
        <v>3448.5</v>
      </c>
      <c r="L1933" s="50"/>
    </row>
    <row r="1934" spans="1:12" x14ac:dyDescent="0.25">
      <c r="A1934" s="50" t="s">
        <v>3196</v>
      </c>
      <c r="B1934" s="50" t="s">
        <v>3540</v>
      </c>
      <c r="C1934" s="50" t="s">
        <v>3509</v>
      </c>
      <c r="D1934" s="50" t="s">
        <v>37</v>
      </c>
      <c r="E1934" s="51">
        <v>45462</v>
      </c>
      <c r="F1934" s="50" t="s">
        <v>72</v>
      </c>
      <c r="G1934" s="50" t="s">
        <v>502</v>
      </c>
      <c r="H1934" s="50" t="s">
        <v>503</v>
      </c>
      <c r="I1934" s="50" t="s">
        <v>772</v>
      </c>
      <c r="J1934" s="50" t="s">
        <v>3231</v>
      </c>
      <c r="K1934" s="53">
        <v>3448.5</v>
      </c>
      <c r="L1934" s="50"/>
    </row>
    <row r="1935" spans="1:12" x14ac:dyDescent="0.25">
      <c r="A1935" s="50" t="s">
        <v>3196</v>
      </c>
      <c r="B1935" s="50" t="s">
        <v>3541</v>
      </c>
      <c r="C1935" s="50" t="s">
        <v>3509</v>
      </c>
      <c r="D1935" s="50" t="s">
        <v>37</v>
      </c>
      <c r="E1935" s="51">
        <v>45462</v>
      </c>
      <c r="F1935" s="50" t="s">
        <v>72</v>
      </c>
      <c r="G1935" s="50" t="s">
        <v>502</v>
      </c>
      <c r="H1935" s="50" t="s">
        <v>503</v>
      </c>
      <c r="I1935" s="50" t="s">
        <v>772</v>
      </c>
      <c r="J1935" s="50" t="s">
        <v>3231</v>
      </c>
      <c r="K1935" s="53">
        <v>3448.5</v>
      </c>
      <c r="L1935" s="50"/>
    </row>
    <row r="1936" spans="1:12" x14ac:dyDescent="0.25">
      <c r="A1936" s="50" t="s">
        <v>3196</v>
      </c>
      <c r="B1936" s="50" t="s">
        <v>3542</v>
      </c>
      <c r="C1936" s="50" t="s">
        <v>3509</v>
      </c>
      <c r="D1936" s="50" t="s">
        <v>37</v>
      </c>
      <c r="E1936" s="51">
        <v>45462</v>
      </c>
      <c r="F1936" s="50" t="s">
        <v>72</v>
      </c>
      <c r="G1936" s="50" t="s">
        <v>3543</v>
      </c>
      <c r="H1936" s="50" t="s">
        <v>3544</v>
      </c>
      <c r="I1936" s="50" t="s">
        <v>772</v>
      </c>
      <c r="J1936" s="50" t="s">
        <v>3231</v>
      </c>
      <c r="K1936" s="53">
        <v>3448.5</v>
      </c>
      <c r="L1936" s="50"/>
    </row>
    <row r="1937" spans="1:12" x14ac:dyDescent="0.25">
      <c r="A1937" s="50" t="s">
        <v>3196</v>
      </c>
      <c r="B1937" s="50" t="s">
        <v>3545</v>
      </c>
      <c r="C1937" s="50" t="s">
        <v>3451</v>
      </c>
      <c r="D1937" s="50" t="s">
        <v>37</v>
      </c>
      <c r="E1937" s="51">
        <v>45467</v>
      </c>
      <c r="F1937" s="50" t="s">
        <v>72</v>
      </c>
      <c r="G1937" s="50" t="s">
        <v>73</v>
      </c>
      <c r="H1937" s="50" t="s">
        <v>74</v>
      </c>
      <c r="I1937" s="50" t="s">
        <v>3261</v>
      </c>
      <c r="J1937" s="50" t="s">
        <v>3448</v>
      </c>
      <c r="K1937" s="53">
        <v>21246.39</v>
      </c>
      <c r="L1937" s="50"/>
    </row>
    <row r="1938" spans="1:12" x14ac:dyDescent="0.25">
      <c r="A1938" s="50" t="s">
        <v>3196</v>
      </c>
      <c r="B1938" s="50" t="s">
        <v>3546</v>
      </c>
      <c r="C1938" s="50" t="s">
        <v>3403</v>
      </c>
      <c r="D1938" s="50" t="s">
        <v>37</v>
      </c>
      <c r="E1938" s="51">
        <v>45467</v>
      </c>
      <c r="F1938" s="50" t="s">
        <v>72</v>
      </c>
      <c r="G1938" s="50" t="s">
        <v>73</v>
      </c>
      <c r="H1938" s="50" t="s">
        <v>74</v>
      </c>
      <c r="I1938" s="50" t="s">
        <v>3261</v>
      </c>
      <c r="J1938" s="50" t="s">
        <v>3262</v>
      </c>
      <c r="K1938" s="53">
        <v>9989.76</v>
      </c>
      <c r="L1938" s="50"/>
    </row>
    <row r="1939" spans="1:12" x14ac:dyDescent="0.25">
      <c r="A1939" s="50" t="s">
        <v>3196</v>
      </c>
      <c r="B1939" s="50" t="s">
        <v>3547</v>
      </c>
      <c r="C1939" s="50" t="s">
        <v>3221</v>
      </c>
      <c r="D1939" s="50" t="s">
        <v>37</v>
      </c>
      <c r="E1939" s="51">
        <v>45470</v>
      </c>
      <c r="F1939" s="50" t="s">
        <v>72</v>
      </c>
      <c r="G1939" s="50" t="s">
        <v>3032</v>
      </c>
      <c r="H1939" s="50" t="s">
        <v>3033</v>
      </c>
      <c r="I1939" s="50" t="s">
        <v>3222</v>
      </c>
      <c r="J1939" s="50" t="s">
        <v>3223</v>
      </c>
      <c r="K1939" s="53">
        <v>6904.13</v>
      </c>
      <c r="L1939" s="50"/>
    </row>
    <row r="1940" spans="1:12" x14ac:dyDescent="0.25">
      <c r="A1940" s="50" t="s">
        <v>3196</v>
      </c>
      <c r="B1940" s="50" t="s">
        <v>3548</v>
      </c>
      <c r="C1940" s="50" t="s">
        <v>3221</v>
      </c>
      <c r="D1940" s="50" t="s">
        <v>37</v>
      </c>
      <c r="E1940" s="51">
        <v>45470</v>
      </c>
      <c r="F1940" s="50" t="s">
        <v>72</v>
      </c>
      <c r="G1940" s="50" t="s">
        <v>3032</v>
      </c>
      <c r="H1940" s="50" t="s">
        <v>3033</v>
      </c>
      <c r="I1940" s="50" t="s">
        <v>3222</v>
      </c>
      <c r="J1940" s="50" t="s">
        <v>3223</v>
      </c>
      <c r="K1940" s="53">
        <v>6904.13</v>
      </c>
      <c r="L1940" s="50"/>
    </row>
    <row r="1941" spans="1:12" x14ac:dyDescent="0.25">
      <c r="A1941" s="50" t="s">
        <v>3196</v>
      </c>
      <c r="B1941" s="50" t="s">
        <v>3549</v>
      </c>
      <c r="C1941" s="50" t="s">
        <v>3221</v>
      </c>
      <c r="D1941" s="50" t="s">
        <v>37</v>
      </c>
      <c r="E1941" s="51">
        <v>45470</v>
      </c>
      <c r="F1941" s="50" t="s">
        <v>72</v>
      </c>
      <c r="G1941" s="50" t="s">
        <v>3032</v>
      </c>
      <c r="H1941" s="50" t="s">
        <v>3033</v>
      </c>
      <c r="I1941" s="50" t="s">
        <v>3222</v>
      </c>
      <c r="J1941" s="50" t="s">
        <v>3223</v>
      </c>
      <c r="K1941" s="53">
        <v>6904.13</v>
      </c>
      <c r="L1941" s="50"/>
    </row>
    <row r="1942" spans="1:12" x14ac:dyDescent="0.25">
      <c r="A1942" s="50" t="s">
        <v>3196</v>
      </c>
      <c r="B1942" s="50" t="s">
        <v>3550</v>
      </c>
      <c r="C1942" s="50" t="s">
        <v>3388</v>
      </c>
      <c r="D1942" s="50" t="s">
        <v>37</v>
      </c>
      <c r="E1942" s="51">
        <v>45470</v>
      </c>
      <c r="F1942" s="50" t="s">
        <v>72</v>
      </c>
      <c r="G1942" s="50" t="s">
        <v>795</v>
      </c>
      <c r="H1942" s="50" t="s">
        <v>796</v>
      </c>
      <c r="I1942" s="50" t="s">
        <v>820</v>
      </c>
      <c r="J1942" s="50" t="s">
        <v>3204</v>
      </c>
      <c r="K1942" s="53">
        <v>4453.1400000000003</v>
      </c>
      <c r="L1942" s="50"/>
    </row>
    <row r="1943" spans="1:12" x14ac:dyDescent="0.25">
      <c r="A1943" s="50" t="s">
        <v>3196</v>
      </c>
      <c r="B1943" s="50" t="s">
        <v>3551</v>
      </c>
      <c r="C1943" s="50" t="s">
        <v>3552</v>
      </c>
      <c r="D1943" s="50" t="s">
        <v>37</v>
      </c>
      <c r="E1943" s="51">
        <v>45471</v>
      </c>
      <c r="F1943" s="50" t="s">
        <v>72</v>
      </c>
      <c r="G1943" s="50" t="s">
        <v>302</v>
      </c>
      <c r="H1943" s="50" t="s">
        <v>303</v>
      </c>
      <c r="I1943" s="50" t="s">
        <v>3459</v>
      </c>
      <c r="J1943" s="50" t="s">
        <v>3460</v>
      </c>
      <c r="K1943" s="53">
        <v>12281.5</v>
      </c>
      <c r="L1943" s="50"/>
    </row>
    <row r="1944" spans="1:12" x14ac:dyDescent="0.25">
      <c r="A1944" s="50" t="s">
        <v>3196</v>
      </c>
      <c r="B1944" s="50" t="s">
        <v>3553</v>
      </c>
      <c r="C1944" s="50" t="s">
        <v>3552</v>
      </c>
      <c r="D1944" s="50" t="s">
        <v>37</v>
      </c>
      <c r="E1944" s="51">
        <v>45471</v>
      </c>
      <c r="F1944" s="50" t="s">
        <v>72</v>
      </c>
      <c r="G1944" s="50" t="s">
        <v>302</v>
      </c>
      <c r="H1944" s="50" t="s">
        <v>303</v>
      </c>
      <c r="I1944" s="50" t="s">
        <v>3459</v>
      </c>
      <c r="J1944" s="50" t="s">
        <v>3460</v>
      </c>
      <c r="K1944" s="53">
        <v>12281.5</v>
      </c>
      <c r="L1944" s="50"/>
    </row>
    <row r="1945" spans="1:12" x14ac:dyDescent="0.25">
      <c r="A1945" s="50" t="s">
        <v>3196</v>
      </c>
      <c r="B1945" s="50" t="s">
        <v>3554</v>
      </c>
      <c r="C1945" s="50" t="s">
        <v>3552</v>
      </c>
      <c r="D1945" s="50" t="s">
        <v>37</v>
      </c>
      <c r="E1945" s="51">
        <v>45471</v>
      </c>
      <c r="F1945" s="50" t="s">
        <v>72</v>
      </c>
      <c r="G1945" s="50" t="s">
        <v>302</v>
      </c>
      <c r="H1945" s="50" t="s">
        <v>303</v>
      </c>
      <c r="I1945" s="50" t="s">
        <v>3459</v>
      </c>
      <c r="J1945" s="50" t="s">
        <v>3460</v>
      </c>
      <c r="K1945" s="53">
        <v>12281.5</v>
      </c>
      <c r="L1945" s="50"/>
    </row>
    <row r="1946" spans="1:12" x14ac:dyDescent="0.25">
      <c r="A1946" s="50" t="s">
        <v>3196</v>
      </c>
      <c r="B1946" s="50" t="s">
        <v>3555</v>
      </c>
      <c r="C1946" s="50" t="s">
        <v>3552</v>
      </c>
      <c r="D1946" s="50" t="s">
        <v>37</v>
      </c>
      <c r="E1946" s="51">
        <v>45471</v>
      </c>
      <c r="F1946" s="50" t="s">
        <v>72</v>
      </c>
      <c r="G1946" s="50" t="s">
        <v>302</v>
      </c>
      <c r="H1946" s="50" t="s">
        <v>303</v>
      </c>
      <c r="I1946" s="50" t="s">
        <v>3459</v>
      </c>
      <c r="J1946" s="50" t="s">
        <v>3460</v>
      </c>
      <c r="K1946" s="53">
        <v>12281.5</v>
      </c>
      <c r="L1946" s="50"/>
    </row>
    <row r="1947" spans="1:12" x14ac:dyDescent="0.25">
      <c r="A1947" s="50" t="s">
        <v>3196</v>
      </c>
      <c r="B1947" s="50" t="s">
        <v>3556</v>
      </c>
      <c r="C1947" s="50" t="s">
        <v>3523</v>
      </c>
      <c r="D1947" s="50" t="s">
        <v>37</v>
      </c>
      <c r="E1947" s="51">
        <v>45471</v>
      </c>
      <c r="F1947" s="50" t="s">
        <v>72</v>
      </c>
      <c r="G1947" s="50" t="s">
        <v>302</v>
      </c>
      <c r="H1947" s="50" t="s">
        <v>303</v>
      </c>
      <c r="I1947" s="50" t="s">
        <v>3459</v>
      </c>
      <c r="J1947" s="50" t="s">
        <v>3460</v>
      </c>
      <c r="K1947" s="53">
        <v>2783</v>
      </c>
      <c r="L1947" s="50"/>
    </row>
    <row r="1948" spans="1:12" x14ac:dyDescent="0.25">
      <c r="A1948" s="50" t="s">
        <v>3196</v>
      </c>
      <c r="B1948" s="50" t="s">
        <v>3557</v>
      </c>
      <c r="C1948" s="50" t="s">
        <v>3523</v>
      </c>
      <c r="D1948" s="50" t="s">
        <v>37</v>
      </c>
      <c r="E1948" s="51">
        <v>45471</v>
      </c>
      <c r="F1948" s="50" t="s">
        <v>72</v>
      </c>
      <c r="G1948" s="50" t="s">
        <v>302</v>
      </c>
      <c r="H1948" s="50" t="s">
        <v>303</v>
      </c>
      <c r="I1948" s="50" t="s">
        <v>3459</v>
      </c>
      <c r="J1948" s="50" t="s">
        <v>3460</v>
      </c>
      <c r="K1948" s="53">
        <v>2783</v>
      </c>
      <c r="L1948" s="50"/>
    </row>
    <row r="1949" spans="1:12" x14ac:dyDescent="0.25">
      <c r="A1949" s="50" t="s">
        <v>3196</v>
      </c>
      <c r="B1949" s="50" t="s">
        <v>3558</v>
      </c>
      <c r="C1949" s="50" t="s">
        <v>3523</v>
      </c>
      <c r="D1949" s="50" t="s">
        <v>37</v>
      </c>
      <c r="E1949" s="51">
        <v>45471</v>
      </c>
      <c r="F1949" s="50" t="s">
        <v>72</v>
      </c>
      <c r="G1949" s="50" t="s">
        <v>302</v>
      </c>
      <c r="H1949" s="50" t="s">
        <v>303</v>
      </c>
      <c r="I1949" s="50" t="s">
        <v>3459</v>
      </c>
      <c r="J1949" s="50" t="s">
        <v>3460</v>
      </c>
      <c r="K1949" s="53">
        <v>2783</v>
      </c>
      <c r="L1949" s="50"/>
    </row>
    <row r="1950" spans="1:12" x14ac:dyDescent="0.25">
      <c r="A1950" s="50" t="s">
        <v>3196</v>
      </c>
      <c r="B1950" s="50" t="s">
        <v>3559</v>
      </c>
      <c r="C1950" s="50" t="s">
        <v>3523</v>
      </c>
      <c r="D1950" s="50" t="s">
        <v>37</v>
      </c>
      <c r="E1950" s="51">
        <v>45471</v>
      </c>
      <c r="F1950" s="50" t="s">
        <v>72</v>
      </c>
      <c r="G1950" s="50" t="s">
        <v>302</v>
      </c>
      <c r="H1950" s="50" t="s">
        <v>303</v>
      </c>
      <c r="I1950" s="50" t="s">
        <v>3459</v>
      </c>
      <c r="J1950" s="50" t="s">
        <v>3460</v>
      </c>
      <c r="K1950" s="53">
        <v>2783</v>
      </c>
      <c r="L1950" s="50"/>
    </row>
    <row r="1951" spans="1:12" x14ac:dyDescent="0.25">
      <c r="A1951" s="50" t="s">
        <v>3196</v>
      </c>
      <c r="B1951" s="50" t="s">
        <v>3560</v>
      </c>
      <c r="C1951" s="50" t="s">
        <v>3561</v>
      </c>
      <c r="D1951" s="50" t="s">
        <v>37</v>
      </c>
      <c r="E1951" s="51">
        <v>45471</v>
      </c>
      <c r="F1951" s="50" t="s">
        <v>72</v>
      </c>
      <c r="G1951" s="50" t="s">
        <v>474</v>
      </c>
      <c r="H1951" s="50" t="s">
        <v>475</v>
      </c>
      <c r="I1951" s="50" t="s">
        <v>820</v>
      </c>
      <c r="J1951" s="50" t="s">
        <v>3204</v>
      </c>
      <c r="K1951" s="53">
        <v>7004.79</v>
      </c>
      <c r="L1951" s="50"/>
    </row>
    <row r="1952" spans="1:12" x14ac:dyDescent="0.25">
      <c r="A1952" s="50" t="s">
        <v>3196</v>
      </c>
      <c r="B1952" s="50" t="s">
        <v>3562</v>
      </c>
      <c r="C1952" s="50" t="s">
        <v>3563</v>
      </c>
      <c r="D1952" s="50" t="s">
        <v>37</v>
      </c>
      <c r="E1952" s="51">
        <v>45476</v>
      </c>
      <c r="F1952" s="50" t="s">
        <v>72</v>
      </c>
      <c r="G1952" s="50" t="s">
        <v>3300</v>
      </c>
      <c r="H1952" s="50" t="s">
        <v>3301</v>
      </c>
      <c r="I1952" s="50" t="s">
        <v>772</v>
      </c>
      <c r="J1952" s="50" t="s">
        <v>3231</v>
      </c>
      <c r="K1952" s="53">
        <v>5269.55</v>
      </c>
      <c r="L1952" s="50"/>
    </row>
    <row r="1953" spans="1:12" x14ac:dyDescent="0.25">
      <c r="A1953" s="50" t="s">
        <v>3196</v>
      </c>
      <c r="B1953" s="50" t="s">
        <v>3564</v>
      </c>
      <c r="C1953" s="50" t="s">
        <v>3565</v>
      </c>
      <c r="D1953" s="50" t="s">
        <v>37</v>
      </c>
      <c r="E1953" s="51">
        <v>45484</v>
      </c>
      <c r="F1953" s="50" t="s">
        <v>72</v>
      </c>
      <c r="G1953" s="50" t="s">
        <v>2048</v>
      </c>
      <c r="H1953" s="50" t="s">
        <v>2049</v>
      </c>
      <c r="I1953" s="50" t="s">
        <v>772</v>
      </c>
      <c r="J1953" s="50" t="s">
        <v>3231</v>
      </c>
      <c r="K1953" s="53">
        <v>4629.1499999999996</v>
      </c>
      <c r="L1953" s="50"/>
    </row>
    <row r="1954" spans="1:12" x14ac:dyDescent="0.25">
      <c r="A1954" s="50" t="s">
        <v>3196</v>
      </c>
      <c r="B1954" s="50" t="s">
        <v>3566</v>
      </c>
      <c r="C1954" s="50" t="s">
        <v>3565</v>
      </c>
      <c r="D1954" s="50" t="s">
        <v>37</v>
      </c>
      <c r="E1954" s="51">
        <v>45484</v>
      </c>
      <c r="F1954" s="50" t="s">
        <v>72</v>
      </c>
      <c r="G1954" s="50" t="s">
        <v>2048</v>
      </c>
      <c r="H1954" s="50" t="s">
        <v>2049</v>
      </c>
      <c r="I1954" s="50" t="s">
        <v>772</v>
      </c>
      <c r="J1954" s="50" t="s">
        <v>3231</v>
      </c>
      <c r="K1954" s="53">
        <v>4629.1499999999996</v>
      </c>
      <c r="L1954" s="50"/>
    </row>
    <row r="1955" spans="1:12" x14ac:dyDescent="0.25">
      <c r="A1955" s="50" t="s">
        <v>3196</v>
      </c>
      <c r="B1955" s="50" t="s">
        <v>3567</v>
      </c>
      <c r="C1955" s="50" t="s">
        <v>3565</v>
      </c>
      <c r="D1955" s="50" t="s">
        <v>37</v>
      </c>
      <c r="E1955" s="51">
        <v>45484</v>
      </c>
      <c r="F1955" s="50" t="s">
        <v>72</v>
      </c>
      <c r="G1955" s="50" t="s">
        <v>2048</v>
      </c>
      <c r="H1955" s="50" t="s">
        <v>2049</v>
      </c>
      <c r="I1955" s="50" t="s">
        <v>772</v>
      </c>
      <c r="J1955" s="50" t="s">
        <v>3231</v>
      </c>
      <c r="K1955" s="53">
        <v>4629.1499999999996</v>
      </c>
      <c r="L1955" s="50"/>
    </row>
    <row r="1956" spans="1:12" x14ac:dyDescent="0.25">
      <c r="A1956" s="50" t="s">
        <v>3196</v>
      </c>
      <c r="B1956" s="50" t="s">
        <v>3568</v>
      </c>
      <c r="C1956" s="50" t="s">
        <v>3565</v>
      </c>
      <c r="D1956" s="50" t="s">
        <v>37</v>
      </c>
      <c r="E1956" s="51">
        <v>45484</v>
      </c>
      <c r="F1956" s="50" t="s">
        <v>72</v>
      </c>
      <c r="G1956" s="50" t="s">
        <v>2048</v>
      </c>
      <c r="H1956" s="50" t="s">
        <v>2049</v>
      </c>
      <c r="I1956" s="50" t="s">
        <v>772</v>
      </c>
      <c r="J1956" s="50" t="s">
        <v>3231</v>
      </c>
      <c r="K1956" s="53">
        <v>4629.1499999999996</v>
      </c>
      <c r="L1956" s="50"/>
    </row>
    <row r="1957" spans="1:12" x14ac:dyDescent="0.25">
      <c r="A1957" s="50" t="s">
        <v>3196</v>
      </c>
      <c r="B1957" s="50" t="s">
        <v>3569</v>
      </c>
      <c r="C1957" s="50" t="s">
        <v>3565</v>
      </c>
      <c r="D1957" s="50" t="s">
        <v>37</v>
      </c>
      <c r="E1957" s="51">
        <v>45484</v>
      </c>
      <c r="F1957" s="50" t="s">
        <v>72</v>
      </c>
      <c r="G1957" s="50" t="s">
        <v>2048</v>
      </c>
      <c r="H1957" s="50" t="s">
        <v>2049</v>
      </c>
      <c r="I1957" s="50" t="s">
        <v>772</v>
      </c>
      <c r="J1957" s="50" t="s">
        <v>3231</v>
      </c>
      <c r="K1957" s="53">
        <v>4629.1400000000003</v>
      </c>
      <c r="L1957" s="50"/>
    </row>
    <row r="1958" spans="1:12" x14ac:dyDescent="0.25">
      <c r="A1958" s="50" t="s">
        <v>3196</v>
      </c>
      <c r="B1958" s="50" t="s">
        <v>3570</v>
      </c>
      <c r="C1958" s="50" t="s">
        <v>3571</v>
      </c>
      <c r="D1958" s="50" t="s">
        <v>37</v>
      </c>
      <c r="E1958" s="51">
        <v>45485</v>
      </c>
      <c r="F1958" s="50" t="s">
        <v>72</v>
      </c>
      <c r="G1958" s="50" t="s">
        <v>135</v>
      </c>
      <c r="H1958" s="50" t="s">
        <v>136</v>
      </c>
      <c r="I1958" s="50" t="s">
        <v>3459</v>
      </c>
      <c r="J1958" s="50" t="s">
        <v>3505</v>
      </c>
      <c r="K1958" s="53">
        <v>5142.5</v>
      </c>
      <c r="L1958" s="50"/>
    </row>
    <row r="1959" spans="1:12" x14ac:dyDescent="0.25">
      <c r="A1959" s="50" t="s">
        <v>3196</v>
      </c>
      <c r="B1959" s="50" t="s">
        <v>3572</v>
      </c>
      <c r="C1959" s="50" t="s">
        <v>3507</v>
      </c>
      <c r="D1959" s="50" t="s">
        <v>37</v>
      </c>
      <c r="E1959" s="51">
        <v>45485</v>
      </c>
      <c r="F1959" s="50" t="s">
        <v>72</v>
      </c>
      <c r="G1959" s="50" t="s">
        <v>135</v>
      </c>
      <c r="H1959" s="50" t="s">
        <v>136</v>
      </c>
      <c r="I1959" s="50" t="s">
        <v>3459</v>
      </c>
      <c r="J1959" s="50" t="s">
        <v>3505</v>
      </c>
      <c r="K1959" s="53">
        <v>5142.5</v>
      </c>
      <c r="L1959" s="50"/>
    </row>
    <row r="1960" spans="1:12" x14ac:dyDescent="0.25">
      <c r="A1960" s="50" t="s">
        <v>3196</v>
      </c>
      <c r="B1960" s="50" t="s">
        <v>3573</v>
      </c>
      <c r="C1960" s="50" t="s">
        <v>3507</v>
      </c>
      <c r="D1960" s="50" t="s">
        <v>37</v>
      </c>
      <c r="E1960" s="51">
        <v>45485</v>
      </c>
      <c r="F1960" s="50" t="s">
        <v>72</v>
      </c>
      <c r="G1960" s="50" t="s">
        <v>135</v>
      </c>
      <c r="H1960" s="50" t="s">
        <v>136</v>
      </c>
      <c r="I1960" s="50" t="s">
        <v>3459</v>
      </c>
      <c r="J1960" s="50" t="s">
        <v>3505</v>
      </c>
      <c r="K1960" s="53">
        <v>5142.5</v>
      </c>
      <c r="L1960" s="50"/>
    </row>
    <row r="1961" spans="1:12" x14ac:dyDescent="0.25">
      <c r="A1961" s="50" t="s">
        <v>3196</v>
      </c>
      <c r="B1961" s="50" t="s">
        <v>3574</v>
      </c>
      <c r="C1961" s="50" t="s">
        <v>3575</v>
      </c>
      <c r="D1961" s="50" t="s">
        <v>37</v>
      </c>
      <c r="E1961" s="51">
        <v>45485</v>
      </c>
      <c r="F1961" s="50" t="s">
        <v>72</v>
      </c>
      <c r="G1961" s="50" t="s">
        <v>135</v>
      </c>
      <c r="H1961" s="50" t="s">
        <v>136</v>
      </c>
      <c r="I1961" s="50" t="s">
        <v>3459</v>
      </c>
      <c r="J1961" s="50" t="s">
        <v>3505</v>
      </c>
      <c r="K1961" s="53">
        <v>5142.5</v>
      </c>
      <c r="L1961" s="50"/>
    </row>
    <row r="1962" spans="1:12" x14ac:dyDescent="0.25">
      <c r="A1962" s="50" t="s">
        <v>3196</v>
      </c>
      <c r="B1962" s="50" t="s">
        <v>3576</v>
      </c>
      <c r="C1962" s="50" t="s">
        <v>3577</v>
      </c>
      <c r="D1962" s="50" t="s">
        <v>37</v>
      </c>
      <c r="E1962" s="51">
        <v>45485</v>
      </c>
      <c r="F1962" s="50" t="s">
        <v>72</v>
      </c>
      <c r="G1962" s="50" t="s">
        <v>135</v>
      </c>
      <c r="H1962" s="50" t="s">
        <v>136</v>
      </c>
      <c r="I1962" s="50" t="s">
        <v>3459</v>
      </c>
      <c r="J1962" s="50" t="s">
        <v>3505</v>
      </c>
      <c r="K1962" s="53">
        <v>6038</v>
      </c>
      <c r="L1962" s="50"/>
    </row>
    <row r="1963" spans="1:12" x14ac:dyDescent="0.25">
      <c r="A1963" s="50" t="s">
        <v>3196</v>
      </c>
      <c r="B1963" s="50" t="s">
        <v>3578</v>
      </c>
      <c r="C1963" s="50" t="s">
        <v>3579</v>
      </c>
      <c r="D1963" s="50" t="s">
        <v>37</v>
      </c>
      <c r="E1963" s="51">
        <v>45489</v>
      </c>
      <c r="F1963" s="50" t="s">
        <v>72</v>
      </c>
      <c r="G1963" s="50" t="s">
        <v>3580</v>
      </c>
      <c r="H1963" s="50" t="s">
        <v>3581</v>
      </c>
      <c r="I1963" s="50" t="s">
        <v>772</v>
      </c>
      <c r="J1963" s="50" t="s">
        <v>3231</v>
      </c>
      <c r="K1963" s="53">
        <v>4090.95</v>
      </c>
      <c r="L1963" s="50"/>
    </row>
    <row r="1964" spans="1:12" x14ac:dyDescent="0.25">
      <c r="A1964" s="50" t="s">
        <v>3196</v>
      </c>
      <c r="B1964" s="50" t="s">
        <v>3582</v>
      </c>
      <c r="C1964" s="50" t="s">
        <v>3583</v>
      </c>
      <c r="D1964" s="50" t="s">
        <v>37</v>
      </c>
      <c r="E1964" s="51">
        <v>45495</v>
      </c>
      <c r="F1964" s="50" t="s">
        <v>72</v>
      </c>
      <c r="G1964" s="50" t="s">
        <v>321</v>
      </c>
      <c r="H1964" s="50" t="s">
        <v>322</v>
      </c>
      <c r="I1964" s="50" t="s">
        <v>772</v>
      </c>
      <c r="J1964" s="50" t="s">
        <v>3235</v>
      </c>
      <c r="K1964" s="53">
        <v>7004.79</v>
      </c>
      <c r="L1964" s="50"/>
    </row>
    <row r="1965" spans="1:12" x14ac:dyDescent="0.25">
      <c r="A1965" s="50" t="s">
        <v>3196</v>
      </c>
      <c r="B1965" s="50" t="s">
        <v>3584</v>
      </c>
      <c r="C1965" s="50" t="s">
        <v>3585</v>
      </c>
      <c r="D1965" s="50" t="s">
        <v>37</v>
      </c>
      <c r="E1965" s="51">
        <v>45496</v>
      </c>
      <c r="F1965" s="50" t="s">
        <v>72</v>
      </c>
      <c r="G1965" s="50" t="s">
        <v>88</v>
      </c>
      <c r="H1965" s="50" t="s">
        <v>89</v>
      </c>
      <c r="I1965" s="50" t="s">
        <v>3222</v>
      </c>
      <c r="J1965" s="50" t="s">
        <v>3354</v>
      </c>
      <c r="K1965" s="53">
        <v>7078.5</v>
      </c>
      <c r="L1965" s="50"/>
    </row>
    <row r="1966" spans="1:12" x14ac:dyDescent="0.25">
      <c r="A1966" s="50" t="s">
        <v>3196</v>
      </c>
      <c r="B1966" s="50" t="s">
        <v>3586</v>
      </c>
      <c r="C1966" s="50" t="s">
        <v>3587</v>
      </c>
      <c r="D1966" s="50" t="s">
        <v>37</v>
      </c>
      <c r="E1966" s="51">
        <v>45497</v>
      </c>
      <c r="F1966" s="50" t="s">
        <v>72</v>
      </c>
      <c r="G1966" s="50" t="s">
        <v>73</v>
      </c>
      <c r="H1966" s="50" t="s">
        <v>74</v>
      </c>
      <c r="I1966" s="50" t="s">
        <v>3261</v>
      </c>
      <c r="J1966" s="50" t="s">
        <v>3262</v>
      </c>
      <c r="K1966" s="53">
        <v>1</v>
      </c>
      <c r="L1966" s="50"/>
    </row>
    <row r="1967" spans="1:12" x14ac:dyDescent="0.25">
      <c r="A1967" s="50" t="s">
        <v>3196</v>
      </c>
      <c r="B1967" s="50" t="s">
        <v>3588</v>
      </c>
      <c r="C1967" s="50" t="s">
        <v>3589</v>
      </c>
      <c r="D1967" s="50" t="s">
        <v>37</v>
      </c>
      <c r="E1967" s="51">
        <v>45498</v>
      </c>
      <c r="F1967" s="50" t="s">
        <v>72</v>
      </c>
      <c r="G1967" s="50" t="s">
        <v>3590</v>
      </c>
      <c r="H1967" s="50" t="s">
        <v>3591</v>
      </c>
      <c r="I1967" s="50" t="s">
        <v>3222</v>
      </c>
      <c r="J1967" s="50" t="s">
        <v>3354</v>
      </c>
      <c r="K1967" s="53">
        <v>7078.5</v>
      </c>
      <c r="L1967" s="50"/>
    </row>
    <row r="1968" spans="1:12" x14ac:dyDescent="0.25">
      <c r="A1968" s="50" t="s">
        <v>3196</v>
      </c>
      <c r="B1968" s="50" t="s">
        <v>3592</v>
      </c>
      <c r="C1968" s="50" t="s">
        <v>3332</v>
      </c>
      <c r="D1968" s="50" t="s">
        <v>37</v>
      </c>
      <c r="E1968" s="51">
        <v>45499</v>
      </c>
      <c r="F1968" s="50" t="s">
        <v>72</v>
      </c>
      <c r="G1968" s="50" t="s">
        <v>152</v>
      </c>
      <c r="H1968" s="50" t="s">
        <v>153</v>
      </c>
      <c r="I1968" s="50" t="s">
        <v>772</v>
      </c>
      <c r="J1968" s="50" t="s">
        <v>3231</v>
      </c>
      <c r="K1968" s="53">
        <v>3363.74</v>
      </c>
      <c r="L1968" s="50"/>
    </row>
    <row r="1969" spans="1:12" x14ac:dyDescent="0.25">
      <c r="A1969" s="50" t="s">
        <v>3196</v>
      </c>
      <c r="B1969" s="50" t="s">
        <v>3593</v>
      </c>
      <c r="C1969" s="50" t="s">
        <v>3594</v>
      </c>
      <c r="D1969" s="50" t="s">
        <v>37</v>
      </c>
      <c r="E1969" s="51">
        <v>45499</v>
      </c>
      <c r="F1969" s="50" t="s">
        <v>72</v>
      </c>
      <c r="G1969" s="50" t="s">
        <v>274</v>
      </c>
      <c r="H1969" s="50" t="s">
        <v>275</v>
      </c>
      <c r="I1969" s="50" t="s">
        <v>3222</v>
      </c>
      <c r="J1969" s="50" t="s">
        <v>3354</v>
      </c>
      <c r="K1969" s="53">
        <v>7078.5</v>
      </c>
      <c r="L1969" s="50"/>
    </row>
    <row r="1970" spans="1:12" x14ac:dyDescent="0.25">
      <c r="A1970" s="50" t="s">
        <v>3196</v>
      </c>
      <c r="B1970" s="50" t="s">
        <v>3595</v>
      </c>
      <c r="C1970" s="50" t="s">
        <v>3596</v>
      </c>
      <c r="D1970" s="50" t="s">
        <v>37</v>
      </c>
      <c r="E1970" s="51">
        <v>45503</v>
      </c>
      <c r="F1970" s="50" t="s">
        <v>72</v>
      </c>
      <c r="G1970" s="50" t="s">
        <v>131</v>
      </c>
      <c r="H1970" s="50" t="s">
        <v>132</v>
      </c>
      <c r="I1970" s="50" t="s">
        <v>772</v>
      </c>
      <c r="J1970" s="50" t="s">
        <v>3231</v>
      </c>
      <c r="K1970" s="53">
        <v>10713.7</v>
      </c>
      <c r="L1970" s="50"/>
    </row>
    <row r="1971" spans="1:12" x14ac:dyDescent="0.25">
      <c r="A1971" s="50" t="s">
        <v>3196</v>
      </c>
      <c r="B1971" s="50" t="s">
        <v>3597</v>
      </c>
      <c r="C1971" s="50" t="s">
        <v>3598</v>
      </c>
      <c r="D1971" s="50" t="s">
        <v>37</v>
      </c>
      <c r="E1971" s="51">
        <v>45504</v>
      </c>
      <c r="F1971" s="50" t="s">
        <v>72</v>
      </c>
      <c r="G1971" s="50" t="s">
        <v>528</v>
      </c>
      <c r="H1971" s="50" t="s">
        <v>529</v>
      </c>
      <c r="I1971" s="50" t="s">
        <v>820</v>
      </c>
      <c r="J1971" s="50" t="s">
        <v>3204</v>
      </c>
      <c r="K1971" s="53">
        <v>7906.8</v>
      </c>
      <c r="L1971" s="50"/>
    </row>
    <row r="1972" spans="1:12" x14ac:dyDescent="0.25">
      <c r="A1972" s="50" t="s">
        <v>3196</v>
      </c>
      <c r="B1972" s="50" t="s">
        <v>3599</v>
      </c>
      <c r="C1972" s="50" t="s">
        <v>3600</v>
      </c>
      <c r="D1972" s="50" t="s">
        <v>37</v>
      </c>
      <c r="E1972" s="51">
        <v>45505</v>
      </c>
      <c r="F1972" s="50" t="s">
        <v>72</v>
      </c>
      <c r="G1972" s="50" t="s">
        <v>3601</v>
      </c>
      <c r="H1972" s="50" t="s">
        <v>3602</v>
      </c>
      <c r="I1972" s="50" t="s">
        <v>3222</v>
      </c>
      <c r="J1972" s="50" t="s">
        <v>3354</v>
      </c>
      <c r="K1972" s="53">
        <v>7078.5</v>
      </c>
      <c r="L1972" s="50"/>
    </row>
    <row r="1973" spans="1:12" x14ac:dyDescent="0.25">
      <c r="A1973" s="50" t="s">
        <v>3196</v>
      </c>
      <c r="B1973" s="50" t="s">
        <v>3603</v>
      </c>
      <c r="C1973" s="50" t="s">
        <v>3604</v>
      </c>
      <c r="D1973" s="50" t="s">
        <v>37</v>
      </c>
      <c r="E1973" s="51">
        <v>45505</v>
      </c>
      <c r="F1973" s="50" t="s">
        <v>72</v>
      </c>
      <c r="G1973" s="50" t="s">
        <v>1758</v>
      </c>
      <c r="H1973" s="50" t="s">
        <v>1759</v>
      </c>
      <c r="I1973" s="50" t="s">
        <v>3222</v>
      </c>
      <c r="J1973" s="50" t="s">
        <v>3354</v>
      </c>
      <c r="K1973" s="53">
        <v>7078.5</v>
      </c>
      <c r="L1973" s="50"/>
    </row>
    <row r="1974" spans="1:12" x14ac:dyDescent="0.25">
      <c r="A1974" s="50" t="s">
        <v>3196</v>
      </c>
      <c r="B1974" s="50" t="s">
        <v>3605</v>
      </c>
      <c r="C1974" s="50" t="s">
        <v>3606</v>
      </c>
      <c r="D1974" s="50" t="s">
        <v>37</v>
      </c>
      <c r="E1974" s="51">
        <v>45510</v>
      </c>
      <c r="F1974" s="50" t="s">
        <v>72</v>
      </c>
      <c r="G1974" s="50" t="s">
        <v>234</v>
      </c>
      <c r="H1974" s="50" t="s">
        <v>235</v>
      </c>
      <c r="I1974" s="50" t="s">
        <v>820</v>
      </c>
      <c r="J1974" s="50" t="s">
        <v>3204</v>
      </c>
      <c r="K1974" s="53">
        <v>7004.79</v>
      </c>
      <c r="L1974" s="50"/>
    </row>
    <row r="1975" spans="1:12" x14ac:dyDescent="0.25">
      <c r="A1975" s="50" t="s">
        <v>3196</v>
      </c>
      <c r="B1975" s="50" t="s">
        <v>3607</v>
      </c>
      <c r="C1975" s="50" t="s">
        <v>3608</v>
      </c>
      <c r="D1975" s="50" t="s">
        <v>37</v>
      </c>
      <c r="E1975" s="51">
        <v>45510</v>
      </c>
      <c r="F1975" s="50" t="s">
        <v>72</v>
      </c>
      <c r="G1975" s="50" t="s">
        <v>73</v>
      </c>
      <c r="H1975" s="50" t="s">
        <v>74</v>
      </c>
      <c r="I1975" s="50" t="s">
        <v>3261</v>
      </c>
      <c r="J1975" s="50" t="s">
        <v>3262</v>
      </c>
      <c r="K1975" s="53">
        <v>4795.59</v>
      </c>
      <c r="L1975" s="50"/>
    </row>
    <row r="1976" spans="1:12" x14ac:dyDescent="0.25">
      <c r="A1976" s="50" t="s">
        <v>3196</v>
      </c>
      <c r="B1976" s="50" t="s">
        <v>3609</v>
      </c>
      <c r="C1976" s="50" t="s">
        <v>3608</v>
      </c>
      <c r="D1976" s="50" t="s">
        <v>37</v>
      </c>
      <c r="E1976" s="51">
        <v>45510</v>
      </c>
      <c r="F1976" s="50" t="s">
        <v>72</v>
      </c>
      <c r="G1976" s="50" t="s">
        <v>73</v>
      </c>
      <c r="H1976" s="50" t="s">
        <v>74</v>
      </c>
      <c r="I1976" s="50" t="s">
        <v>3261</v>
      </c>
      <c r="J1976" s="50" t="s">
        <v>3262</v>
      </c>
      <c r="K1976" s="53">
        <v>4795.58</v>
      </c>
      <c r="L1976" s="50"/>
    </row>
    <row r="1977" spans="1:12" x14ac:dyDescent="0.25">
      <c r="A1977" s="50" t="s">
        <v>3196</v>
      </c>
      <c r="B1977" s="50" t="s">
        <v>3610</v>
      </c>
      <c r="C1977" s="50" t="s">
        <v>3611</v>
      </c>
      <c r="D1977" s="50" t="s">
        <v>37</v>
      </c>
      <c r="E1977" s="51">
        <v>45510</v>
      </c>
      <c r="F1977" s="50" t="s">
        <v>72</v>
      </c>
      <c r="G1977" s="50" t="s">
        <v>3612</v>
      </c>
      <c r="H1977" s="50" t="s">
        <v>3613</v>
      </c>
      <c r="I1977" s="50" t="s">
        <v>3222</v>
      </c>
      <c r="J1977" s="50" t="s">
        <v>3354</v>
      </c>
      <c r="K1977" s="53">
        <v>7004.79</v>
      </c>
      <c r="L1977" s="50"/>
    </row>
    <row r="1978" spans="1:12" x14ac:dyDescent="0.25">
      <c r="A1978" s="50" t="s">
        <v>3196</v>
      </c>
      <c r="B1978" s="50" t="s">
        <v>3614</v>
      </c>
      <c r="C1978" s="50" t="s">
        <v>3615</v>
      </c>
      <c r="D1978" s="50" t="s">
        <v>37</v>
      </c>
      <c r="E1978" s="51">
        <v>45511</v>
      </c>
      <c r="F1978" s="50" t="s">
        <v>72</v>
      </c>
      <c r="G1978" s="50" t="s">
        <v>250</v>
      </c>
      <c r="H1978" s="50" t="s">
        <v>251</v>
      </c>
      <c r="I1978" s="50" t="s">
        <v>3222</v>
      </c>
      <c r="J1978" s="50" t="s">
        <v>3354</v>
      </c>
      <c r="K1978" s="53">
        <v>7004.79</v>
      </c>
      <c r="L1978" s="50"/>
    </row>
    <row r="1979" spans="1:12" x14ac:dyDescent="0.25">
      <c r="A1979" s="50" t="s">
        <v>3196</v>
      </c>
      <c r="B1979" s="50" t="s">
        <v>3616</v>
      </c>
      <c r="C1979" s="50" t="s">
        <v>3617</v>
      </c>
      <c r="D1979" s="50" t="s">
        <v>37</v>
      </c>
      <c r="E1979" s="51">
        <v>45516</v>
      </c>
      <c r="F1979" s="50" t="s">
        <v>72</v>
      </c>
      <c r="G1979" s="50" t="s">
        <v>250</v>
      </c>
      <c r="H1979" s="50" t="s">
        <v>251</v>
      </c>
      <c r="I1979" s="50" t="s">
        <v>3222</v>
      </c>
      <c r="J1979" s="50" t="s">
        <v>3354</v>
      </c>
      <c r="K1979" s="53">
        <v>7004.79</v>
      </c>
      <c r="L1979" s="50"/>
    </row>
    <row r="1980" spans="1:12" x14ac:dyDescent="0.25">
      <c r="A1980" s="50" t="s">
        <v>3196</v>
      </c>
      <c r="B1980" s="50" t="s">
        <v>3618</v>
      </c>
      <c r="C1980" s="50" t="s">
        <v>3619</v>
      </c>
      <c r="D1980" s="50" t="s">
        <v>37</v>
      </c>
      <c r="E1980" s="51">
        <v>45518</v>
      </c>
      <c r="F1980" s="50" t="s">
        <v>72</v>
      </c>
      <c r="G1980" s="50" t="s">
        <v>123</v>
      </c>
      <c r="H1980" s="50" t="s">
        <v>124</v>
      </c>
      <c r="I1980" s="50" t="s">
        <v>772</v>
      </c>
      <c r="J1980" s="50" t="s">
        <v>3231</v>
      </c>
      <c r="K1980" s="53">
        <v>10265.67</v>
      </c>
      <c r="L1980" s="50"/>
    </row>
    <row r="1981" spans="1:12" x14ac:dyDescent="0.25">
      <c r="A1981" s="50" t="s">
        <v>3196</v>
      </c>
      <c r="B1981" s="50" t="s">
        <v>3620</v>
      </c>
      <c r="C1981" s="50" t="s">
        <v>3619</v>
      </c>
      <c r="D1981" s="50" t="s">
        <v>37</v>
      </c>
      <c r="E1981" s="51">
        <v>45518</v>
      </c>
      <c r="F1981" s="50" t="s">
        <v>72</v>
      </c>
      <c r="G1981" s="50" t="s">
        <v>123</v>
      </c>
      <c r="H1981" s="50" t="s">
        <v>124</v>
      </c>
      <c r="I1981" s="50" t="s">
        <v>772</v>
      </c>
      <c r="J1981" s="50" t="s">
        <v>3231</v>
      </c>
      <c r="K1981" s="53">
        <v>10265.67</v>
      </c>
      <c r="L1981" s="50"/>
    </row>
    <row r="1982" spans="1:12" x14ac:dyDescent="0.25">
      <c r="A1982" s="50" t="s">
        <v>3196</v>
      </c>
      <c r="B1982" s="50" t="s">
        <v>3621</v>
      </c>
      <c r="C1982" s="50" t="s">
        <v>3622</v>
      </c>
      <c r="D1982" s="50" t="s">
        <v>37</v>
      </c>
      <c r="E1982" s="51">
        <v>45518</v>
      </c>
      <c r="F1982" s="50" t="s">
        <v>72</v>
      </c>
      <c r="G1982" s="50" t="s">
        <v>364</v>
      </c>
      <c r="H1982" s="50" t="s">
        <v>365</v>
      </c>
      <c r="I1982" s="50" t="s">
        <v>3222</v>
      </c>
      <c r="J1982" s="50" t="s">
        <v>3354</v>
      </c>
      <c r="K1982" s="53">
        <v>10177.9</v>
      </c>
      <c r="L1982" s="50"/>
    </row>
    <row r="1983" spans="1:12" x14ac:dyDescent="0.25">
      <c r="A1983" s="50" t="s">
        <v>3196</v>
      </c>
      <c r="B1983" s="50" t="s">
        <v>3623</v>
      </c>
      <c r="C1983" s="50" t="s">
        <v>3624</v>
      </c>
      <c r="D1983" s="50" t="s">
        <v>37</v>
      </c>
      <c r="E1983" s="51">
        <v>45519</v>
      </c>
      <c r="F1983" s="50" t="s">
        <v>72</v>
      </c>
      <c r="G1983" s="50" t="s">
        <v>995</v>
      </c>
      <c r="H1983" s="50" t="s">
        <v>996</v>
      </c>
      <c r="I1983" s="50" t="s">
        <v>772</v>
      </c>
      <c r="J1983" s="50" t="s">
        <v>3231</v>
      </c>
      <c r="K1983" s="53">
        <v>15408.14</v>
      </c>
      <c r="L1983" s="50"/>
    </row>
    <row r="1984" spans="1:12" x14ac:dyDescent="0.25">
      <c r="A1984" s="50" t="s">
        <v>3196</v>
      </c>
      <c r="B1984" s="50" t="s">
        <v>3625</v>
      </c>
      <c r="C1984" s="50" t="s">
        <v>3626</v>
      </c>
      <c r="D1984" s="50" t="s">
        <v>37</v>
      </c>
      <c r="E1984" s="51">
        <v>45520</v>
      </c>
      <c r="F1984" s="50" t="s">
        <v>72</v>
      </c>
      <c r="G1984" s="50" t="s">
        <v>3601</v>
      </c>
      <c r="H1984" s="50" t="s">
        <v>3602</v>
      </c>
      <c r="I1984" s="50" t="s">
        <v>772</v>
      </c>
      <c r="J1984" s="50" t="s">
        <v>3231</v>
      </c>
      <c r="K1984" s="53">
        <v>9589</v>
      </c>
      <c r="L1984" s="50"/>
    </row>
    <row r="1985" spans="1:12" x14ac:dyDescent="0.25">
      <c r="A1985" s="50" t="s">
        <v>3196</v>
      </c>
      <c r="B1985" s="50" t="s">
        <v>3627</v>
      </c>
      <c r="C1985" s="50" t="s">
        <v>3628</v>
      </c>
      <c r="D1985" s="50" t="s">
        <v>37</v>
      </c>
      <c r="E1985" s="51">
        <v>45524</v>
      </c>
      <c r="F1985" s="50" t="s">
        <v>72</v>
      </c>
      <c r="G1985" s="50" t="s">
        <v>3629</v>
      </c>
      <c r="H1985" s="50" t="s">
        <v>3630</v>
      </c>
      <c r="I1985" s="50" t="s">
        <v>3222</v>
      </c>
      <c r="J1985" s="50" t="s">
        <v>3354</v>
      </c>
      <c r="K1985" s="53">
        <v>7004.79</v>
      </c>
      <c r="L1985" s="50"/>
    </row>
    <row r="1986" spans="1:12" x14ac:dyDescent="0.25">
      <c r="A1986" s="50" t="s">
        <v>3196</v>
      </c>
      <c r="B1986" s="50" t="s">
        <v>3631</v>
      </c>
      <c r="C1986" s="50" t="s">
        <v>3632</v>
      </c>
      <c r="D1986" s="50" t="s">
        <v>37</v>
      </c>
      <c r="E1986" s="51">
        <v>45524</v>
      </c>
      <c r="F1986" s="50" t="s">
        <v>72</v>
      </c>
      <c r="G1986" s="50" t="s">
        <v>388</v>
      </c>
      <c r="H1986" s="50" t="s">
        <v>389</v>
      </c>
      <c r="I1986" s="50" t="s">
        <v>3222</v>
      </c>
      <c r="J1986" s="50" t="s">
        <v>3354</v>
      </c>
      <c r="K1986" s="53">
        <v>7004.79</v>
      </c>
      <c r="L1986" s="50"/>
    </row>
    <row r="1987" spans="1:12" x14ac:dyDescent="0.25">
      <c r="A1987" s="50" t="s">
        <v>3196</v>
      </c>
      <c r="B1987" s="50" t="s">
        <v>3633</v>
      </c>
      <c r="C1987" s="50" t="s">
        <v>3634</v>
      </c>
      <c r="D1987" s="50" t="s">
        <v>37</v>
      </c>
      <c r="E1987" s="51">
        <v>45526</v>
      </c>
      <c r="F1987" s="50" t="s">
        <v>72</v>
      </c>
      <c r="G1987" s="50" t="s">
        <v>426</v>
      </c>
      <c r="H1987" s="50" t="s">
        <v>427</v>
      </c>
      <c r="I1987" s="50" t="s">
        <v>3222</v>
      </c>
      <c r="J1987" s="50" t="s">
        <v>3354</v>
      </c>
      <c r="K1987" s="53">
        <v>7004.79</v>
      </c>
      <c r="L1987" s="50"/>
    </row>
    <row r="1988" spans="1:12" x14ac:dyDescent="0.25">
      <c r="A1988" s="50" t="s">
        <v>3196</v>
      </c>
      <c r="B1988" s="50" t="s">
        <v>3635</v>
      </c>
      <c r="C1988" s="50" t="s">
        <v>3636</v>
      </c>
      <c r="D1988" s="50" t="s">
        <v>37</v>
      </c>
      <c r="E1988" s="51">
        <v>45527</v>
      </c>
      <c r="F1988" s="50" t="s">
        <v>72</v>
      </c>
      <c r="G1988" s="50" t="s">
        <v>250</v>
      </c>
      <c r="H1988" s="50" t="s">
        <v>251</v>
      </c>
      <c r="I1988" s="50" t="s">
        <v>3222</v>
      </c>
      <c r="J1988" s="50" t="s">
        <v>3354</v>
      </c>
      <c r="K1988" s="53">
        <v>7004.79</v>
      </c>
      <c r="L1988" s="50"/>
    </row>
    <row r="1989" spans="1:12" x14ac:dyDescent="0.25">
      <c r="A1989" s="50" t="s">
        <v>3196</v>
      </c>
      <c r="B1989" s="50" t="s">
        <v>3637</v>
      </c>
      <c r="C1989" s="50" t="s">
        <v>3638</v>
      </c>
      <c r="D1989" s="50" t="s">
        <v>37</v>
      </c>
      <c r="E1989" s="51">
        <v>45530</v>
      </c>
      <c r="F1989" s="50" t="s">
        <v>72</v>
      </c>
      <c r="G1989" s="50" t="s">
        <v>3639</v>
      </c>
      <c r="H1989" s="50" t="s">
        <v>3640</v>
      </c>
      <c r="I1989" s="50" t="s">
        <v>3222</v>
      </c>
      <c r="J1989" s="50" t="s">
        <v>3354</v>
      </c>
      <c r="K1989" s="53">
        <v>7004.79</v>
      </c>
      <c r="L1989" s="50"/>
    </row>
    <row r="1990" spans="1:12" x14ac:dyDescent="0.25">
      <c r="A1990" s="50" t="s">
        <v>3196</v>
      </c>
      <c r="B1990" s="50" t="s">
        <v>3641</v>
      </c>
      <c r="C1990" s="50" t="s">
        <v>3642</v>
      </c>
      <c r="D1990" s="50" t="s">
        <v>37</v>
      </c>
      <c r="E1990" s="51">
        <v>45531</v>
      </c>
      <c r="F1990" s="50" t="s">
        <v>72</v>
      </c>
      <c r="G1990" s="50" t="s">
        <v>3489</v>
      </c>
      <c r="H1990" s="50" t="s">
        <v>3490</v>
      </c>
      <c r="I1990" s="50" t="s">
        <v>772</v>
      </c>
      <c r="J1990" s="50" t="s">
        <v>3231</v>
      </c>
      <c r="K1990" s="53">
        <v>3500</v>
      </c>
      <c r="L1990" s="50"/>
    </row>
    <row r="1991" spans="1:12" x14ac:dyDescent="0.25">
      <c r="A1991" s="50" t="s">
        <v>3196</v>
      </c>
      <c r="B1991" s="50" t="s">
        <v>3643</v>
      </c>
      <c r="C1991" s="50" t="s">
        <v>3644</v>
      </c>
      <c r="D1991" s="50" t="s">
        <v>37</v>
      </c>
      <c r="E1991" s="51">
        <v>45531</v>
      </c>
      <c r="F1991" s="50" t="s">
        <v>72</v>
      </c>
      <c r="G1991" s="50" t="s">
        <v>3489</v>
      </c>
      <c r="H1991" s="50" t="s">
        <v>3490</v>
      </c>
      <c r="I1991" s="50" t="s">
        <v>772</v>
      </c>
      <c r="J1991" s="50" t="s">
        <v>3231</v>
      </c>
      <c r="K1991" s="53">
        <v>11313.5</v>
      </c>
      <c r="L1991" s="50"/>
    </row>
    <row r="1992" spans="1:12" x14ac:dyDescent="0.25">
      <c r="A1992" s="50" t="s">
        <v>3196</v>
      </c>
      <c r="B1992" s="50" t="s">
        <v>3645</v>
      </c>
      <c r="C1992" s="50" t="s">
        <v>3646</v>
      </c>
      <c r="D1992" s="50" t="s">
        <v>37</v>
      </c>
      <c r="E1992" s="51">
        <v>45531</v>
      </c>
      <c r="F1992" s="50" t="s">
        <v>72</v>
      </c>
      <c r="G1992" s="50" t="s">
        <v>456</v>
      </c>
      <c r="H1992" s="50" t="s">
        <v>457</v>
      </c>
      <c r="I1992" s="50" t="s">
        <v>3222</v>
      </c>
      <c r="J1992" s="50" t="s">
        <v>3354</v>
      </c>
      <c r="K1992" s="53">
        <v>7004.79</v>
      </c>
      <c r="L1992" s="50"/>
    </row>
    <row r="1993" spans="1:12" x14ac:dyDescent="0.25">
      <c r="A1993" s="50" t="s">
        <v>3196</v>
      </c>
      <c r="B1993" s="50" t="s">
        <v>3647</v>
      </c>
      <c r="C1993" s="50" t="s">
        <v>3648</v>
      </c>
      <c r="D1993" s="50" t="s">
        <v>37</v>
      </c>
      <c r="E1993" s="51">
        <v>45537</v>
      </c>
      <c r="F1993" s="50" t="s">
        <v>72</v>
      </c>
      <c r="G1993" s="50" t="s">
        <v>812</v>
      </c>
      <c r="H1993" s="50" t="s">
        <v>813</v>
      </c>
      <c r="I1993" s="50" t="s">
        <v>772</v>
      </c>
      <c r="J1993" s="50" t="s">
        <v>3231</v>
      </c>
      <c r="K1993" s="53">
        <v>4310.6400000000003</v>
      </c>
      <c r="L1993" s="50"/>
    </row>
    <row r="1994" spans="1:12" x14ac:dyDescent="0.25">
      <c r="A1994" s="50" t="s">
        <v>3196</v>
      </c>
      <c r="B1994" s="50" t="s">
        <v>3649</v>
      </c>
      <c r="C1994" s="50" t="s">
        <v>3650</v>
      </c>
      <c r="D1994" s="50" t="s">
        <v>37</v>
      </c>
      <c r="E1994" s="51">
        <v>45537</v>
      </c>
      <c r="F1994" s="50" t="s">
        <v>72</v>
      </c>
      <c r="G1994" s="50" t="s">
        <v>3651</v>
      </c>
      <c r="H1994" s="50" t="s">
        <v>3652</v>
      </c>
      <c r="I1994" s="50" t="s">
        <v>820</v>
      </c>
      <c r="J1994" s="50" t="s">
        <v>3204</v>
      </c>
      <c r="K1994" s="53">
        <v>4418.41</v>
      </c>
      <c r="L1994" s="50"/>
    </row>
    <row r="1995" spans="1:12" x14ac:dyDescent="0.25">
      <c r="A1995" s="50" t="s">
        <v>3196</v>
      </c>
      <c r="B1995" s="50" t="s">
        <v>3653</v>
      </c>
      <c r="C1995" s="50" t="s">
        <v>3650</v>
      </c>
      <c r="D1995" s="50" t="s">
        <v>37</v>
      </c>
      <c r="E1995" s="51">
        <v>45537</v>
      </c>
      <c r="F1995" s="50" t="s">
        <v>72</v>
      </c>
      <c r="G1995" s="50" t="s">
        <v>152</v>
      </c>
      <c r="H1995" s="50" t="s">
        <v>153</v>
      </c>
      <c r="I1995" s="50" t="s">
        <v>820</v>
      </c>
      <c r="J1995" s="50" t="s">
        <v>3204</v>
      </c>
      <c r="K1995" s="53">
        <v>4418.41</v>
      </c>
      <c r="L1995" s="50"/>
    </row>
    <row r="1996" spans="1:12" x14ac:dyDescent="0.25">
      <c r="A1996" s="50" t="s">
        <v>3196</v>
      </c>
      <c r="B1996" s="50" t="s">
        <v>3654</v>
      </c>
      <c r="C1996" s="50" t="s">
        <v>3655</v>
      </c>
      <c r="D1996" s="50" t="s">
        <v>37</v>
      </c>
      <c r="E1996" s="51">
        <v>45537</v>
      </c>
      <c r="F1996" s="50" t="s">
        <v>72</v>
      </c>
      <c r="G1996" s="50" t="s">
        <v>597</v>
      </c>
      <c r="H1996" s="50" t="s">
        <v>598</v>
      </c>
      <c r="I1996" s="50" t="s">
        <v>820</v>
      </c>
      <c r="J1996" s="50" t="s">
        <v>3204</v>
      </c>
      <c r="K1996" s="53">
        <v>6106.74</v>
      </c>
      <c r="L1996" s="50"/>
    </row>
    <row r="1997" spans="1:12" x14ac:dyDescent="0.25">
      <c r="A1997" s="50" t="s">
        <v>3196</v>
      </c>
      <c r="B1997" s="50" t="s">
        <v>3656</v>
      </c>
      <c r="C1997" s="50" t="s">
        <v>3650</v>
      </c>
      <c r="D1997" s="50" t="s">
        <v>37</v>
      </c>
      <c r="E1997" s="51">
        <v>45537</v>
      </c>
      <c r="F1997" s="50" t="s">
        <v>72</v>
      </c>
      <c r="G1997" s="50" t="s">
        <v>597</v>
      </c>
      <c r="H1997" s="50" t="s">
        <v>598</v>
      </c>
      <c r="I1997" s="50" t="s">
        <v>820</v>
      </c>
      <c r="J1997" s="50" t="s">
        <v>3204</v>
      </c>
      <c r="K1997" s="53">
        <v>4418.3999999999996</v>
      </c>
      <c r="L1997" s="50"/>
    </row>
    <row r="1998" spans="1:12" x14ac:dyDescent="0.25">
      <c r="A1998" s="50" t="s">
        <v>3196</v>
      </c>
      <c r="B1998" s="50" t="s">
        <v>3657</v>
      </c>
      <c r="C1998" s="50" t="s">
        <v>3658</v>
      </c>
      <c r="D1998" s="50" t="s">
        <v>37</v>
      </c>
      <c r="E1998" s="51">
        <v>45537</v>
      </c>
      <c r="F1998" s="50" t="s">
        <v>72</v>
      </c>
      <c r="G1998" s="50" t="s">
        <v>313</v>
      </c>
      <c r="H1998" s="50" t="s">
        <v>314</v>
      </c>
      <c r="I1998" s="50" t="s">
        <v>820</v>
      </c>
      <c r="J1998" s="50" t="s">
        <v>3204</v>
      </c>
      <c r="K1998" s="53">
        <v>8968.5300000000007</v>
      </c>
      <c r="L1998" s="50"/>
    </row>
    <row r="1999" spans="1:12" x14ac:dyDescent="0.25">
      <c r="A1999" s="50" t="s">
        <v>3196</v>
      </c>
      <c r="B1999" s="50" t="s">
        <v>3659</v>
      </c>
      <c r="C1999" s="50" t="s">
        <v>3427</v>
      </c>
      <c r="D1999" s="50" t="s">
        <v>37</v>
      </c>
      <c r="E1999" s="51">
        <v>45537</v>
      </c>
      <c r="F1999" s="50" t="s">
        <v>72</v>
      </c>
      <c r="G1999" s="50" t="s">
        <v>3215</v>
      </c>
      <c r="H1999" s="50" t="s">
        <v>3216</v>
      </c>
      <c r="I1999" s="50" t="s">
        <v>820</v>
      </c>
      <c r="J1999" s="50" t="s">
        <v>3204</v>
      </c>
      <c r="K1999" s="53">
        <v>4777.63</v>
      </c>
      <c r="L1999" s="50"/>
    </row>
    <row r="2000" spans="1:12" x14ac:dyDescent="0.25">
      <c r="A2000" s="50" t="s">
        <v>3196</v>
      </c>
      <c r="B2000" s="50" t="s">
        <v>3660</v>
      </c>
      <c r="C2000" s="50" t="s">
        <v>3427</v>
      </c>
      <c r="D2000" s="50" t="s">
        <v>37</v>
      </c>
      <c r="E2000" s="51">
        <v>45537</v>
      </c>
      <c r="F2000" s="50" t="s">
        <v>72</v>
      </c>
      <c r="G2000" s="50" t="s">
        <v>3215</v>
      </c>
      <c r="H2000" s="50" t="s">
        <v>3216</v>
      </c>
      <c r="I2000" s="50" t="s">
        <v>820</v>
      </c>
      <c r="J2000" s="50" t="s">
        <v>3204</v>
      </c>
      <c r="K2000" s="53">
        <v>4777.63</v>
      </c>
      <c r="L2000" s="50"/>
    </row>
    <row r="2001" spans="1:12" x14ac:dyDescent="0.25">
      <c r="A2001" s="50" t="s">
        <v>3196</v>
      </c>
      <c r="B2001" s="50" t="s">
        <v>3661</v>
      </c>
      <c r="C2001" s="50" t="s">
        <v>3427</v>
      </c>
      <c r="D2001" s="50" t="s">
        <v>37</v>
      </c>
      <c r="E2001" s="51">
        <v>45537</v>
      </c>
      <c r="F2001" s="50" t="s">
        <v>72</v>
      </c>
      <c r="G2001" s="50" t="s">
        <v>3215</v>
      </c>
      <c r="H2001" s="50" t="s">
        <v>3216</v>
      </c>
      <c r="I2001" s="50" t="s">
        <v>820</v>
      </c>
      <c r="J2001" s="50" t="s">
        <v>3204</v>
      </c>
      <c r="K2001" s="53">
        <v>4777.63</v>
      </c>
      <c r="L2001" s="50"/>
    </row>
    <row r="2002" spans="1:12" x14ac:dyDescent="0.25">
      <c r="A2002" s="50" t="s">
        <v>3196</v>
      </c>
      <c r="B2002" s="50" t="s">
        <v>3662</v>
      </c>
      <c r="C2002" s="50" t="s">
        <v>3427</v>
      </c>
      <c r="D2002" s="50" t="s">
        <v>37</v>
      </c>
      <c r="E2002" s="51">
        <v>45537</v>
      </c>
      <c r="F2002" s="50" t="s">
        <v>72</v>
      </c>
      <c r="G2002" s="50" t="s">
        <v>3215</v>
      </c>
      <c r="H2002" s="50" t="s">
        <v>3216</v>
      </c>
      <c r="I2002" s="50" t="s">
        <v>820</v>
      </c>
      <c r="J2002" s="50" t="s">
        <v>3204</v>
      </c>
      <c r="K2002" s="53">
        <v>4777.63</v>
      </c>
      <c r="L2002" s="50"/>
    </row>
    <row r="2003" spans="1:12" x14ac:dyDescent="0.25">
      <c r="A2003" s="50" t="s">
        <v>3196</v>
      </c>
      <c r="B2003" s="50" t="s">
        <v>3663</v>
      </c>
      <c r="C2003" s="50" t="s">
        <v>3427</v>
      </c>
      <c r="D2003" s="50" t="s">
        <v>37</v>
      </c>
      <c r="E2003" s="51">
        <v>45537</v>
      </c>
      <c r="F2003" s="50" t="s">
        <v>72</v>
      </c>
      <c r="G2003" s="50" t="s">
        <v>3664</v>
      </c>
      <c r="H2003" s="50" t="s">
        <v>3665</v>
      </c>
      <c r="I2003" s="50" t="s">
        <v>820</v>
      </c>
      <c r="J2003" s="50" t="s">
        <v>3204</v>
      </c>
      <c r="K2003" s="53">
        <v>4777.63</v>
      </c>
      <c r="L2003" s="50"/>
    </row>
    <row r="2004" spans="1:12" x14ac:dyDescent="0.25">
      <c r="A2004" s="50" t="s">
        <v>3196</v>
      </c>
      <c r="B2004" s="50" t="s">
        <v>3666</v>
      </c>
      <c r="C2004" s="50" t="s">
        <v>3427</v>
      </c>
      <c r="D2004" s="50" t="s">
        <v>37</v>
      </c>
      <c r="E2004" s="51">
        <v>45537</v>
      </c>
      <c r="F2004" s="50" t="s">
        <v>72</v>
      </c>
      <c r="G2004" s="50" t="s">
        <v>481</v>
      </c>
      <c r="H2004" s="50" t="s">
        <v>482</v>
      </c>
      <c r="I2004" s="50" t="s">
        <v>820</v>
      </c>
      <c r="J2004" s="50" t="s">
        <v>3204</v>
      </c>
      <c r="K2004" s="53">
        <v>4777.6000000000004</v>
      </c>
      <c r="L2004" s="50"/>
    </row>
    <row r="2005" spans="1:12" x14ac:dyDescent="0.25">
      <c r="A2005" s="50" t="s">
        <v>3196</v>
      </c>
      <c r="B2005" s="50" t="s">
        <v>3667</v>
      </c>
      <c r="C2005" s="50" t="s">
        <v>3427</v>
      </c>
      <c r="D2005" s="50" t="s">
        <v>37</v>
      </c>
      <c r="E2005" s="51">
        <v>45537</v>
      </c>
      <c r="F2005" s="50" t="s">
        <v>72</v>
      </c>
      <c r="G2005" s="50" t="s">
        <v>3668</v>
      </c>
      <c r="H2005" s="50" t="s">
        <v>3669</v>
      </c>
      <c r="I2005" s="50" t="s">
        <v>820</v>
      </c>
      <c r="J2005" s="50" t="s">
        <v>3204</v>
      </c>
      <c r="K2005" s="53">
        <v>4777.63</v>
      </c>
      <c r="L2005" s="50"/>
    </row>
    <row r="2006" spans="1:12" x14ac:dyDescent="0.25">
      <c r="A2006" s="50" t="s">
        <v>3196</v>
      </c>
      <c r="B2006" s="50" t="s">
        <v>3670</v>
      </c>
      <c r="C2006" s="50" t="s">
        <v>3671</v>
      </c>
      <c r="D2006" s="50" t="s">
        <v>37</v>
      </c>
      <c r="E2006" s="51">
        <v>45537</v>
      </c>
      <c r="F2006" s="50" t="s">
        <v>72</v>
      </c>
      <c r="G2006" s="50" t="s">
        <v>73</v>
      </c>
      <c r="H2006" s="50" t="s">
        <v>74</v>
      </c>
      <c r="I2006" s="50" t="s">
        <v>3222</v>
      </c>
      <c r="J2006" s="50" t="s">
        <v>3354</v>
      </c>
      <c r="K2006" s="53">
        <v>9989.76</v>
      </c>
      <c r="L2006" s="50"/>
    </row>
    <row r="2007" spans="1:12" x14ac:dyDescent="0.25">
      <c r="A2007" s="50" t="s">
        <v>3196</v>
      </c>
      <c r="B2007" s="50" t="s">
        <v>3672</v>
      </c>
      <c r="C2007" s="50" t="s">
        <v>3673</v>
      </c>
      <c r="D2007" s="50" t="s">
        <v>37</v>
      </c>
      <c r="E2007" s="51">
        <v>45540</v>
      </c>
      <c r="F2007" s="50" t="s">
        <v>72</v>
      </c>
      <c r="G2007" s="50" t="s">
        <v>135</v>
      </c>
      <c r="H2007" s="50" t="s">
        <v>136</v>
      </c>
      <c r="I2007" s="50" t="s">
        <v>3222</v>
      </c>
      <c r="J2007" s="50" t="s">
        <v>3354</v>
      </c>
      <c r="K2007" s="53">
        <v>7004.79</v>
      </c>
      <c r="L2007" s="50"/>
    </row>
    <row r="2008" spans="1:12" x14ac:dyDescent="0.25">
      <c r="A2008" s="50" t="s">
        <v>3196</v>
      </c>
      <c r="B2008" s="50" t="s">
        <v>3674</v>
      </c>
      <c r="C2008" s="50" t="s">
        <v>3675</v>
      </c>
      <c r="D2008" s="50" t="s">
        <v>37</v>
      </c>
      <c r="E2008" s="51">
        <v>45540</v>
      </c>
      <c r="F2008" s="50" t="s">
        <v>72</v>
      </c>
      <c r="G2008" s="50" t="s">
        <v>3335</v>
      </c>
      <c r="H2008" s="50" t="s">
        <v>3336</v>
      </c>
      <c r="I2008" s="50" t="s">
        <v>3222</v>
      </c>
      <c r="J2008" s="50" t="s">
        <v>3354</v>
      </c>
      <c r="K2008" s="53">
        <v>7004.79</v>
      </c>
      <c r="L2008" s="50"/>
    </row>
    <row r="2009" spans="1:12" x14ac:dyDescent="0.25">
      <c r="A2009" s="50" t="s">
        <v>3196</v>
      </c>
      <c r="B2009" s="50" t="s">
        <v>3676</v>
      </c>
      <c r="C2009" s="50" t="s">
        <v>3221</v>
      </c>
      <c r="D2009" s="50" t="s">
        <v>37</v>
      </c>
      <c r="E2009" s="51">
        <v>45540</v>
      </c>
      <c r="F2009" s="50" t="s">
        <v>72</v>
      </c>
      <c r="G2009" s="50" t="s">
        <v>238</v>
      </c>
      <c r="H2009" s="50" t="s">
        <v>239</v>
      </c>
      <c r="I2009" s="50" t="s">
        <v>3222</v>
      </c>
      <c r="J2009" s="50" t="s">
        <v>3223</v>
      </c>
      <c r="K2009" s="53">
        <v>6350.74</v>
      </c>
      <c r="L2009" s="50"/>
    </row>
    <row r="2010" spans="1:12" x14ac:dyDescent="0.25">
      <c r="A2010" s="50" t="s">
        <v>3196</v>
      </c>
      <c r="B2010" s="50" t="s">
        <v>3677</v>
      </c>
      <c r="C2010" s="50" t="s">
        <v>3221</v>
      </c>
      <c r="D2010" s="50" t="s">
        <v>37</v>
      </c>
      <c r="E2010" s="51">
        <v>45540</v>
      </c>
      <c r="F2010" s="50" t="s">
        <v>72</v>
      </c>
      <c r="G2010" s="50" t="s">
        <v>3590</v>
      </c>
      <c r="H2010" s="50" t="s">
        <v>3591</v>
      </c>
      <c r="I2010" s="50" t="s">
        <v>3222</v>
      </c>
      <c r="J2010" s="50" t="s">
        <v>3223</v>
      </c>
      <c r="K2010" s="53">
        <v>6350.75</v>
      </c>
      <c r="L2010" s="50"/>
    </row>
    <row r="2011" spans="1:12" x14ac:dyDescent="0.25">
      <c r="A2011" s="50" t="s">
        <v>3196</v>
      </c>
      <c r="B2011" s="50" t="s">
        <v>3678</v>
      </c>
      <c r="C2011" s="50" t="s">
        <v>3679</v>
      </c>
      <c r="D2011" s="50" t="s">
        <v>37</v>
      </c>
      <c r="E2011" s="51">
        <v>45541</v>
      </c>
      <c r="F2011" s="50" t="s">
        <v>72</v>
      </c>
      <c r="G2011" s="50" t="s">
        <v>3275</v>
      </c>
      <c r="H2011" s="50" t="s">
        <v>3276</v>
      </c>
      <c r="I2011" s="50" t="s">
        <v>3222</v>
      </c>
      <c r="J2011" s="50" t="s">
        <v>3354</v>
      </c>
      <c r="K2011" s="53">
        <v>7004.79</v>
      </c>
      <c r="L2011" s="50"/>
    </row>
    <row r="2012" spans="1:12" x14ac:dyDescent="0.25">
      <c r="A2012" s="50" t="s">
        <v>3196</v>
      </c>
      <c r="B2012" s="50" t="s">
        <v>3680</v>
      </c>
      <c r="C2012" s="50" t="s">
        <v>3681</v>
      </c>
      <c r="D2012" s="50" t="s">
        <v>37</v>
      </c>
      <c r="E2012" s="51">
        <v>45541</v>
      </c>
      <c r="F2012" s="50" t="s">
        <v>72</v>
      </c>
      <c r="G2012" s="50" t="s">
        <v>3275</v>
      </c>
      <c r="H2012" s="50" t="s">
        <v>3276</v>
      </c>
      <c r="I2012" s="50" t="s">
        <v>3222</v>
      </c>
      <c r="J2012" s="50" t="s">
        <v>3354</v>
      </c>
      <c r="K2012" s="53">
        <v>7004.79</v>
      </c>
      <c r="L2012" s="50"/>
    </row>
    <row r="2013" spans="1:12" x14ac:dyDescent="0.25">
      <c r="A2013" s="50" t="s">
        <v>3196</v>
      </c>
      <c r="B2013" s="50" t="s">
        <v>3682</v>
      </c>
      <c r="C2013" s="50" t="s">
        <v>3683</v>
      </c>
      <c r="D2013" s="50" t="s">
        <v>37</v>
      </c>
      <c r="E2013" s="51">
        <v>45541</v>
      </c>
      <c r="F2013" s="50" t="s">
        <v>72</v>
      </c>
      <c r="G2013" s="50" t="s">
        <v>250</v>
      </c>
      <c r="H2013" s="50" t="s">
        <v>251</v>
      </c>
      <c r="I2013" s="50" t="s">
        <v>3222</v>
      </c>
      <c r="J2013" s="50" t="s">
        <v>3354</v>
      </c>
      <c r="K2013" s="53">
        <v>7004.79</v>
      </c>
      <c r="L2013" s="50"/>
    </row>
    <row r="2014" spans="1:12" x14ac:dyDescent="0.25">
      <c r="A2014" s="50" t="s">
        <v>3196</v>
      </c>
      <c r="B2014" s="50" t="s">
        <v>3684</v>
      </c>
      <c r="C2014" s="50" t="s">
        <v>3685</v>
      </c>
      <c r="D2014" s="50" t="s">
        <v>37</v>
      </c>
      <c r="E2014" s="51">
        <v>45545</v>
      </c>
      <c r="F2014" s="50" t="s">
        <v>72</v>
      </c>
      <c r="G2014" s="50" t="s">
        <v>106</v>
      </c>
      <c r="H2014" s="50" t="s">
        <v>107</v>
      </c>
      <c r="I2014" s="50" t="s">
        <v>3222</v>
      </c>
      <c r="J2014" s="50" t="s">
        <v>3223</v>
      </c>
      <c r="K2014" s="53">
        <v>3201.97</v>
      </c>
      <c r="L2014" s="50"/>
    </row>
    <row r="2015" spans="1:12" x14ac:dyDescent="0.25">
      <c r="A2015" s="50" t="s">
        <v>3196</v>
      </c>
      <c r="B2015" s="50" t="s">
        <v>3686</v>
      </c>
      <c r="C2015" s="50" t="s">
        <v>3221</v>
      </c>
      <c r="D2015" s="50" t="s">
        <v>37</v>
      </c>
      <c r="E2015" s="51">
        <v>45546</v>
      </c>
      <c r="F2015" s="50" t="s">
        <v>72</v>
      </c>
      <c r="G2015" s="50" t="s">
        <v>278</v>
      </c>
      <c r="H2015" s="50" t="s">
        <v>279</v>
      </c>
      <c r="I2015" s="50" t="s">
        <v>3222</v>
      </c>
      <c r="J2015" s="50" t="s">
        <v>3223</v>
      </c>
      <c r="K2015" s="53">
        <v>6354.57</v>
      </c>
      <c r="L2015" s="50"/>
    </row>
    <row r="2016" spans="1:12" x14ac:dyDescent="0.25">
      <c r="A2016" s="50" t="s">
        <v>3196</v>
      </c>
      <c r="B2016" s="50" t="s">
        <v>3687</v>
      </c>
      <c r="C2016" s="50" t="s">
        <v>3507</v>
      </c>
      <c r="D2016" s="50" t="s">
        <v>37</v>
      </c>
      <c r="E2016" s="51">
        <v>45548</v>
      </c>
      <c r="F2016" s="50" t="s">
        <v>72</v>
      </c>
      <c r="G2016" s="50" t="s">
        <v>645</v>
      </c>
      <c r="H2016" s="50" t="s">
        <v>646</v>
      </c>
      <c r="I2016" s="50" t="s">
        <v>3459</v>
      </c>
      <c r="J2016" s="50" t="s">
        <v>3505</v>
      </c>
      <c r="K2016" s="53">
        <v>5142.5</v>
      </c>
      <c r="L2016" s="50"/>
    </row>
    <row r="2017" spans="1:12" x14ac:dyDescent="0.25">
      <c r="A2017" s="50" t="s">
        <v>3196</v>
      </c>
      <c r="B2017" s="50" t="s">
        <v>3688</v>
      </c>
      <c r="C2017" s="50" t="s">
        <v>3507</v>
      </c>
      <c r="D2017" s="50" t="s">
        <v>37</v>
      </c>
      <c r="E2017" s="51">
        <v>45548</v>
      </c>
      <c r="F2017" s="50" t="s">
        <v>72</v>
      </c>
      <c r="G2017" s="50" t="s">
        <v>645</v>
      </c>
      <c r="H2017" s="50" t="s">
        <v>646</v>
      </c>
      <c r="I2017" s="50" t="s">
        <v>3459</v>
      </c>
      <c r="J2017" s="50" t="s">
        <v>3505</v>
      </c>
      <c r="K2017" s="53">
        <v>5142.5</v>
      </c>
      <c r="L2017" s="50"/>
    </row>
    <row r="2018" spans="1:12" x14ac:dyDescent="0.25">
      <c r="A2018" s="50" t="s">
        <v>3196</v>
      </c>
      <c r="B2018" s="50" t="s">
        <v>3689</v>
      </c>
      <c r="C2018" s="50" t="s">
        <v>3690</v>
      </c>
      <c r="D2018" s="50" t="s">
        <v>37</v>
      </c>
      <c r="E2018" s="51">
        <v>45552</v>
      </c>
      <c r="F2018" s="50" t="s">
        <v>72</v>
      </c>
      <c r="G2018" s="50" t="s">
        <v>3247</v>
      </c>
      <c r="H2018" s="50" t="s">
        <v>3248</v>
      </c>
      <c r="I2018" s="50" t="s">
        <v>3222</v>
      </c>
      <c r="J2018" s="50" t="s">
        <v>3354</v>
      </c>
      <c r="K2018" s="53">
        <v>7004.79</v>
      </c>
      <c r="L2018" s="50"/>
    </row>
    <row r="2019" spans="1:12" x14ac:dyDescent="0.25">
      <c r="A2019" s="50" t="s">
        <v>3196</v>
      </c>
      <c r="B2019" s="50" t="s">
        <v>3691</v>
      </c>
      <c r="C2019" s="50" t="s">
        <v>3692</v>
      </c>
      <c r="D2019" s="50" t="s">
        <v>37</v>
      </c>
      <c r="E2019" s="51">
        <v>45558</v>
      </c>
      <c r="F2019" s="50" t="s">
        <v>72</v>
      </c>
      <c r="G2019" s="50" t="s">
        <v>152</v>
      </c>
      <c r="H2019" s="50" t="s">
        <v>153</v>
      </c>
      <c r="I2019" s="50" t="s">
        <v>3222</v>
      </c>
      <c r="J2019" s="50" t="s">
        <v>3354</v>
      </c>
      <c r="K2019" s="53">
        <v>7004.79</v>
      </c>
      <c r="L2019" s="50"/>
    </row>
    <row r="2020" spans="1:12" x14ac:dyDescent="0.25">
      <c r="A2020" s="50" t="s">
        <v>3196</v>
      </c>
      <c r="B2020" s="50" t="s">
        <v>3693</v>
      </c>
      <c r="C2020" s="50" t="s">
        <v>3694</v>
      </c>
      <c r="D2020" s="50" t="s">
        <v>37</v>
      </c>
      <c r="E2020" s="51">
        <v>45558</v>
      </c>
      <c r="F2020" s="50" t="s">
        <v>72</v>
      </c>
      <c r="G2020" s="50" t="s">
        <v>3357</v>
      </c>
      <c r="H2020" s="50" t="s">
        <v>3358</v>
      </c>
      <c r="I2020" s="50" t="s">
        <v>3222</v>
      </c>
      <c r="J2020" s="50" t="s">
        <v>3354</v>
      </c>
      <c r="K2020" s="53">
        <v>7004.79</v>
      </c>
      <c r="L2020" s="50"/>
    </row>
    <row r="2021" spans="1:12" x14ac:dyDescent="0.25">
      <c r="A2021" s="50" t="s">
        <v>3196</v>
      </c>
      <c r="B2021" s="50" t="s">
        <v>3695</v>
      </c>
      <c r="C2021" s="50" t="s">
        <v>3297</v>
      </c>
      <c r="D2021" s="50" t="s">
        <v>37</v>
      </c>
      <c r="E2021" s="51">
        <v>45560</v>
      </c>
      <c r="F2021" s="50" t="s">
        <v>72</v>
      </c>
      <c r="G2021" s="50" t="s">
        <v>481</v>
      </c>
      <c r="H2021" s="50" t="s">
        <v>482</v>
      </c>
      <c r="I2021" s="50" t="s">
        <v>820</v>
      </c>
      <c r="J2021" s="50" t="s">
        <v>3204</v>
      </c>
      <c r="K2021" s="53">
        <v>7906.8</v>
      </c>
      <c r="L2021" s="50"/>
    </row>
    <row r="2022" spans="1:12" x14ac:dyDescent="0.25">
      <c r="A2022" s="50" t="s">
        <v>3196</v>
      </c>
      <c r="B2022" s="50" t="s">
        <v>3696</v>
      </c>
      <c r="C2022" s="50" t="s">
        <v>3332</v>
      </c>
      <c r="D2022" s="50" t="s">
        <v>37</v>
      </c>
      <c r="E2022" s="51">
        <v>45560</v>
      </c>
      <c r="F2022" s="50" t="s">
        <v>72</v>
      </c>
      <c r="G2022" s="50" t="s">
        <v>462</v>
      </c>
      <c r="H2022" s="50" t="s">
        <v>463</v>
      </c>
      <c r="I2022" s="50" t="s">
        <v>772</v>
      </c>
      <c r="J2022" s="50" t="s">
        <v>3231</v>
      </c>
      <c r="K2022" s="53">
        <v>3363.74</v>
      </c>
      <c r="L2022" s="50"/>
    </row>
    <row r="2023" spans="1:12" x14ac:dyDescent="0.25">
      <c r="A2023" s="50" t="s">
        <v>3196</v>
      </c>
      <c r="B2023" s="50" t="s">
        <v>3697</v>
      </c>
      <c r="C2023" s="50" t="s">
        <v>3482</v>
      </c>
      <c r="D2023" s="50" t="s">
        <v>37</v>
      </c>
      <c r="E2023" s="51">
        <v>45560</v>
      </c>
      <c r="F2023" s="50" t="s">
        <v>72</v>
      </c>
      <c r="G2023" s="50" t="s">
        <v>3698</v>
      </c>
      <c r="H2023" s="50" t="s">
        <v>3699</v>
      </c>
      <c r="I2023" s="50" t="s">
        <v>820</v>
      </c>
      <c r="J2023" s="50" t="s">
        <v>3204</v>
      </c>
      <c r="K2023" s="53">
        <v>10764.62</v>
      </c>
      <c r="L2023" s="50"/>
    </row>
    <row r="2024" spans="1:12" x14ac:dyDescent="0.25">
      <c r="A2024" s="50" t="s">
        <v>3196</v>
      </c>
      <c r="B2024" s="50" t="s">
        <v>3700</v>
      </c>
      <c r="C2024" s="50" t="s">
        <v>3427</v>
      </c>
      <c r="D2024" s="50" t="s">
        <v>37</v>
      </c>
      <c r="E2024" s="51">
        <v>45560</v>
      </c>
      <c r="F2024" s="50" t="s">
        <v>72</v>
      </c>
      <c r="G2024" s="50" t="s">
        <v>3032</v>
      </c>
      <c r="H2024" s="50" t="s">
        <v>3033</v>
      </c>
      <c r="I2024" s="50" t="s">
        <v>820</v>
      </c>
      <c r="J2024" s="50" t="s">
        <v>3204</v>
      </c>
      <c r="K2024" s="53">
        <v>4777.63</v>
      </c>
      <c r="L2024" s="50"/>
    </row>
    <row r="2025" spans="1:12" x14ac:dyDescent="0.25">
      <c r="A2025" s="50" t="s">
        <v>3196</v>
      </c>
      <c r="B2025" s="50" t="s">
        <v>3701</v>
      </c>
      <c r="C2025" s="50" t="s">
        <v>3702</v>
      </c>
      <c r="D2025" s="50" t="s">
        <v>37</v>
      </c>
      <c r="E2025" s="51">
        <v>45560</v>
      </c>
      <c r="F2025" s="50" t="s">
        <v>72</v>
      </c>
      <c r="G2025" s="50" t="s">
        <v>3703</v>
      </c>
      <c r="H2025" s="50" t="s">
        <v>3704</v>
      </c>
      <c r="I2025" s="50" t="s">
        <v>3222</v>
      </c>
      <c r="J2025" s="50" t="s">
        <v>3354</v>
      </c>
      <c r="K2025" s="53">
        <v>7004.79</v>
      </c>
      <c r="L2025" s="50"/>
    </row>
    <row r="2026" spans="1:12" x14ac:dyDescent="0.25">
      <c r="A2026" s="50" t="s">
        <v>3196</v>
      </c>
      <c r="B2026" s="50" t="s">
        <v>3705</v>
      </c>
      <c r="C2026" s="50" t="s">
        <v>3706</v>
      </c>
      <c r="D2026" s="50" t="s">
        <v>37</v>
      </c>
      <c r="E2026" s="51">
        <v>45560</v>
      </c>
      <c r="F2026" s="50" t="s">
        <v>72</v>
      </c>
      <c r="G2026" s="50" t="s">
        <v>3703</v>
      </c>
      <c r="H2026" s="50" t="s">
        <v>3704</v>
      </c>
      <c r="I2026" s="50" t="s">
        <v>3222</v>
      </c>
      <c r="J2026" s="50" t="s">
        <v>3354</v>
      </c>
      <c r="K2026" s="53">
        <v>7004.79</v>
      </c>
      <c r="L2026" s="50"/>
    </row>
    <row r="2027" spans="1:12" x14ac:dyDescent="0.25">
      <c r="A2027" s="50" t="s">
        <v>3196</v>
      </c>
      <c r="B2027" s="50" t="s">
        <v>3707</v>
      </c>
      <c r="C2027" s="50" t="s">
        <v>3708</v>
      </c>
      <c r="D2027" s="50" t="s">
        <v>37</v>
      </c>
      <c r="E2027" s="51">
        <v>45560</v>
      </c>
      <c r="F2027" s="50" t="s">
        <v>72</v>
      </c>
      <c r="G2027" s="50" t="s">
        <v>305</v>
      </c>
      <c r="H2027" s="50" t="s">
        <v>306</v>
      </c>
      <c r="I2027" s="50" t="s">
        <v>3222</v>
      </c>
      <c r="J2027" s="50" t="s">
        <v>3354</v>
      </c>
      <c r="K2027" s="53">
        <v>7004.79</v>
      </c>
      <c r="L2027" s="50"/>
    </row>
    <row r="2028" spans="1:12" x14ac:dyDescent="0.25">
      <c r="A2028" s="50" t="s">
        <v>3196</v>
      </c>
      <c r="B2028" s="50" t="s">
        <v>3709</v>
      </c>
      <c r="C2028" s="50" t="s">
        <v>3608</v>
      </c>
      <c r="D2028" s="50" t="s">
        <v>37</v>
      </c>
      <c r="E2028" s="51">
        <v>45561</v>
      </c>
      <c r="F2028" s="50" t="s">
        <v>72</v>
      </c>
      <c r="G2028" s="50" t="s">
        <v>73</v>
      </c>
      <c r="H2028" s="50" t="s">
        <v>74</v>
      </c>
      <c r="I2028" s="50" t="s">
        <v>3261</v>
      </c>
      <c r="J2028" s="50" t="s">
        <v>3262</v>
      </c>
      <c r="K2028" s="53">
        <v>4795.59</v>
      </c>
      <c r="L2028" s="50"/>
    </row>
    <row r="2029" spans="1:12" x14ac:dyDescent="0.25">
      <c r="A2029" s="50" t="s">
        <v>3196</v>
      </c>
      <c r="B2029" s="50" t="s">
        <v>3710</v>
      </c>
      <c r="C2029" s="50" t="s">
        <v>3583</v>
      </c>
      <c r="D2029" s="50" t="s">
        <v>37</v>
      </c>
      <c r="E2029" s="51">
        <v>45562</v>
      </c>
      <c r="F2029" s="50" t="s">
        <v>72</v>
      </c>
      <c r="G2029" s="50" t="s">
        <v>645</v>
      </c>
      <c r="H2029" s="50" t="s">
        <v>646</v>
      </c>
      <c r="I2029" s="50" t="s">
        <v>772</v>
      </c>
      <c r="J2029" s="50" t="s">
        <v>3235</v>
      </c>
      <c r="K2029" s="53">
        <v>7004.8</v>
      </c>
      <c r="L2029" s="50"/>
    </row>
    <row r="2030" spans="1:12" x14ac:dyDescent="0.25">
      <c r="A2030" s="50" t="s">
        <v>3196</v>
      </c>
      <c r="B2030" s="50" t="s">
        <v>3711</v>
      </c>
      <c r="C2030" s="50" t="s">
        <v>3712</v>
      </c>
      <c r="D2030" s="50" t="s">
        <v>37</v>
      </c>
      <c r="E2030" s="51">
        <v>45562</v>
      </c>
      <c r="F2030" s="50" t="s">
        <v>72</v>
      </c>
      <c r="G2030" s="50" t="s">
        <v>3713</v>
      </c>
      <c r="H2030" s="50" t="s">
        <v>3714</v>
      </c>
      <c r="I2030" s="50" t="s">
        <v>3222</v>
      </c>
      <c r="J2030" s="50" t="s">
        <v>3354</v>
      </c>
      <c r="K2030" s="53">
        <v>7004.79</v>
      </c>
      <c r="L2030" s="50"/>
    </row>
    <row r="2031" spans="1:12" x14ac:dyDescent="0.25">
      <c r="A2031" s="50" t="s">
        <v>3196</v>
      </c>
      <c r="B2031" s="50" t="s">
        <v>3715</v>
      </c>
      <c r="C2031" s="50" t="s">
        <v>3716</v>
      </c>
      <c r="D2031" s="50" t="s">
        <v>37</v>
      </c>
      <c r="E2031" s="51">
        <v>45562</v>
      </c>
      <c r="F2031" s="50" t="s">
        <v>72</v>
      </c>
      <c r="G2031" s="50" t="s">
        <v>654</v>
      </c>
      <c r="H2031" s="50" t="s">
        <v>655</v>
      </c>
      <c r="I2031" s="50" t="s">
        <v>3222</v>
      </c>
      <c r="J2031" s="50" t="s">
        <v>3354</v>
      </c>
      <c r="K2031" s="53">
        <v>7004.79</v>
      </c>
      <c r="L2031" s="50"/>
    </row>
    <row r="2032" spans="1:12" x14ac:dyDescent="0.25">
      <c r="A2032" s="50" t="s">
        <v>3196</v>
      </c>
      <c r="B2032" s="50" t="s">
        <v>3717</v>
      </c>
      <c r="C2032" s="50" t="s">
        <v>3718</v>
      </c>
      <c r="D2032" s="50" t="s">
        <v>37</v>
      </c>
      <c r="E2032" s="51">
        <v>45562</v>
      </c>
      <c r="F2032" s="50" t="s">
        <v>72</v>
      </c>
      <c r="G2032" s="50" t="s">
        <v>654</v>
      </c>
      <c r="H2032" s="50" t="s">
        <v>655</v>
      </c>
      <c r="I2032" s="50" t="s">
        <v>3222</v>
      </c>
      <c r="J2032" s="50" t="s">
        <v>3354</v>
      </c>
      <c r="K2032" s="53">
        <v>7004.79</v>
      </c>
      <c r="L2032" s="50"/>
    </row>
    <row r="2033" spans="1:12" x14ac:dyDescent="0.25">
      <c r="A2033" s="50" t="s">
        <v>3196</v>
      </c>
      <c r="B2033" s="50" t="s">
        <v>3719</v>
      </c>
      <c r="C2033" s="50" t="s">
        <v>3720</v>
      </c>
      <c r="D2033" s="50" t="s">
        <v>37</v>
      </c>
      <c r="E2033" s="51">
        <v>45565</v>
      </c>
      <c r="F2033" s="50" t="s">
        <v>72</v>
      </c>
      <c r="G2033" s="50" t="s">
        <v>474</v>
      </c>
      <c r="H2033" s="50" t="s">
        <v>475</v>
      </c>
      <c r="I2033" s="50" t="s">
        <v>3222</v>
      </c>
      <c r="J2033" s="50" t="s">
        <v>3354</v>
      </c>
      <c r="K2033" s="53">
        <v>7004.79</v>
      </c>
      <c r="L2033" s="50"/>
    </row>
    <row r="2034" spans="1:12" x14ac:dyDescent="0.25">
      <c r="A2034" s="50" t="s">
        <v>3196</v>
      </c>
      <c r="B2034" s="50" t="s">
        <v>3721</v>
      </c>
      <c r="C2034" s="50" t="s">
        <v>3722</v>
      </c>
      <c r="D2034" s="50" t="s">
        <v>37</v>
      </c>
      <c r="E2034" s="51">
        <v>45565</v>
      </c>
      <c r="F2034" s="50" t="s">
        <v>72</v>
      </c>
      <c r="G2034" s="50" t="s">
        <v>783</v>
      </c>
      <c r="H2034" s="50" t="s">
        <v>784</v>
      </c>
      <c r="I2034" s="50" t="s">
        <v>772</v>
      </c>
      <c r="J2034" s="50" t="s">
        <v>3231</v>
      </c>
      <c r="K2034" s="53">
        <v>8273.64</v>
      </c>
      <c r="L2034" s="50"/>
    </row>
    <row r="2035" spans="1:12" x14ac:dyDescent="0.25">
      <c r="A2035" s="50" t="s">
        <v>3196</v>
      </c>
      <c r="B2035" s="50" t="s">
        <v>3723</v>
      </c>
      <c r="C2035" s="50" t="s">
        <v>3724</v>
      </c>
      <c r="D2035" s="50" t="s">
        <v>37</v>
      </c>
      <c r="E2035" s="51">
        <v>45566</v>
      </c>
      <c r="F2035" s="50" t="s">
        <v>72</v>
      </c>
      <c r="G2035" s="50" t="s">
        <v>152</v>
      </c>
      <c r="H2035" s="50" t="s">
        <v>153</v>
      </c>
      <c r="I2035" s="50" t="s">
        <v>3459</v>
      </c>
      <c r="J2035" s="50" t="s">
        <v>3460</v>
      </c>
      <c r="K2035" s="53">
        <v>2057</v>
      </c>
      <c r="L2035" s="50"/>
    </row>
    <row r="2036" spans="1:12" x14ac:dyDescent="0.25">
      <c r="A2036" s="50" t="s">
        <v>3196</v>
      </c>
      <c r="B2036" s="50" t="s">
        <v>3725</v>
      </c>
      <c r="C2036" s="50" t="s">
        <v>3726</v>
      </c>
      <c r="D2036" s="50" t="s">
        <v>37</v>
      </c>
      <c r="E2036" s="51">
        <v>45566</v>
      </c>
      <c r="F2036" s="50" t="s">
        <v>72</v>
      </c>
      <c r="G2036" s="50" t="s">
        <v>447</v>
      </c>
      <c r="H2036" s="50" t="s">
        <v>448</v>
      </c>
      <c r="I2036" s="50" t="s">
        <v>3459</v>
      </c>
      <c r="J2036" s="50" t="s">
        <v>3460</v>
      </c>
      <c r="K2036" s="53">
        <v>2057</v>
      </c>
      <c r="L2036" s="50"/>
    </row>
    <row r="2037" spans="1:12" x14ac:dyDescent="0.25">
      <c r="A2037" s="50" t="s">
        <v>3196</v>
      </c>
      <c r="B2037" s="50" t="s">
        <v>3727</v>
      </c>
      <c r="C2037" s="50" t="s">
        <v>3608</v>
      </c>
      <c r="D2037" s="50" t="s">
        <v>37</v>
      </c>
      <c r="E2037" s="51">
        <v>45566</v>
      </c>
      <c r="F2037" s="50" t="s">
        <v>72</v>
      </c>
      <c r="G2037" s="50" t="s">
        <v>73</v>
      </c>
      <c r="H2037" s="50" t="s">
        <v>74</v>
      </c>
      <c r="I2037" s="50" t="s">
        <v>3261</v>
      </c>
      <c r="J2037" s="50" t="s">
        <v>3262</v>
      </c>
      <c r="K2037" s="53">
        <v>4795.59</v>
      </c>
      <c r="L2037" s="50"/>
    </row>
    <row r="2038" spans="1:12" x14ac:dyDescent="0.25">
      <c r="A2038" s="50" t="s">
        <v>3196</v>
      </c>
      <c r="B2038" s="50" t="s">
        <v>3728</v>
      </c>
      <c r="C2038" s="50" t="s">
        <v>3729</v>
      </c>
      <c r="D2038" s="50" t="s">
        <v>37</v>
      </c>
      <c r="E2038" s="51">
        <v>45565</v>
      </c>
      <c r="F2038" s="50" t="s">
        <v>72</v>
      </c>
      <c r="G2038" s="50" t="s">
        <v>3730</v>
      </c>
      <c r="H2038" s="50" t="s">
        <v>3731</v>
      </c>
      <c r="I2038" s="50" t="s">
        <v>772</v>
      </c>
      <c r="J2038" s="50" t="s">
        <v>3235</v>
      </c>
      <c r="K2038" s="53">
        <v>5927.62</v>
      </c>
      <c r="L2038" s="50"/>
    </row>
    <row r="2039" spans="1:12" x14ac:dyDescent="0.25">
      <c r="A2039" s="50" t="s">
        <v>3196</v>
      </c>
      <c r="B2039" s="50" t="s">
        <v>3732</v>
      </c>
      <c r="C2039" s="50" t="s">
        <v>3733</v>
      </c>
      <c r="D2039" s="50" t="s">
        <v>37</v>
      </c>
      <c r="E2039" s="51">
        <v>45565</v>
      </c>
      <c r="F2039" s="50" t="s">
        <v>72</v>
      </c>
      <c r="G2039" s="50" t="s">
        <v>3734</v>
      </c>
      <c r="H2039" s="50" t="s">
        <v>3735</v>
      </c>
      <c r="I2039" s="50" t="s">
        <v>772</v>
      </c>
      <c r="J2039" s="50" t="s">
        <v>3235</v>
      </c>
      <c r="K2039" s="53">
        <v>3562.51</v>
      </c>
      <c r="L2039" s="50"/>
    </row>
    <row r="2040" spans="1:12" x14ac:dyDescent="0.25">
      <c r="A2040" s="50" t="s">
        <v>3196</v>
      </c>
      <c r="B2040" s="50" t="s">
        <v>3736</v>
      </c>
      <c r="C2040" s="50" t="s">
        <v>3372</v>
      </c>
      <c r="D2040" s="50" t="s">
        <v>37</v>
      </c>
      <c r="E2040" s="51">
        <v>45567</v>
      </c>
      <c r="F2040" s="50" t="s">
        <v>72</v>
      </c>
      <c r="G2040" s="50" t="s">
        <v>73</v>
      </c>
      <c r="H2040" s="50" t="s">
        <v>74</v>
      </c>
      <c r="I2040" s="50" t="s">
        <v>3261</v>
      </c>
      <c r="J2040" s="50" t="s">
        <v>3262</v>
      </c>
      <c r="K2040" s="53">
        <v>999.83</v>
      </c>
      <c r="L2040" s="50"/>
    </row>
    <row r="2041" spans="1:12" x14ac:dyDescent="0.25">
      <c r="A2041" s="50" t="s">
        <v>3196</v>
      </c>
      <c r="B2041" s="50" t="s">
        <v>3737</v>
      </c>
      <c r="C2041" s="50" t="s">
        <v>3372</v>
      </c>
      <c r="D2041" s="50" t="s">
        <v>37</v>
      </c>
      <c r="E2041" s="51">
        <v>45567</v>
      </c>
      <c r="F2041" s="50" t="s">
        <v>72</v>
      </c>
      <c r="G2041" s="50" t="s">
        <v>73</v>
      </c>
      <c r="H2041" s="50" t="s">
        <v>74</v>
      </c>
      <c r="I2041" s="50" t="s">
        <v>3261</v>
      </c>
      <c r="J2041" s="50" t="s">
        <v>3262</v>
      </c>
      <c r="K2041" s="53">
        <v>999.83</v>
      </c>
      <c r="L2041" s="50"/>
    </row>
    <row r="2042" spans="1:12" x14ac:dyDescent="0.25">
      <c r="A2042" s="50" t="s">
        <v>3196</v>
      </c>
      <c r="B2042" s="50" t="s">
        <v>3738</v>
      </c>
      <c r="C2042" s="50" t="s">
        <v>3739</v>
      </c>
      <c r="D2042" s="50" t="s">
        <v>37</v>
      </c>
      <c r="E2042" s="51">
        <v>45565</v>
      </c>
      <c r="F2042" s="50" t="s">
        <v>72</v>
      </c>
      <c r="G2042" s="50" t="s">
        <v>1078</v>
      </c>
      <c r="H2042" s="50" t="s">
        <v>1079</v>
      </c>
      <c r="I2042" s="50" t="s">
        <v>820</v>
      </c>
      <c r="J2042" s="50" t="s">
        <v>3204</v>
      </c>
      <c r="K2042" s="53">
        <v>5776.86</v>
      </c>
      <c r="L2042" s="50"/>
    </row>
    <row r="2043" spans="1:12" x14ac:dyDescent="0.25">
      <c r="A2043" s="50" t="s">
        <v>3196</v>
      </c>
      <c r="B2043" s="50" t="s">
        <v>3740</v>
      </c>
      <c r="C2043" s="50" t="s">
        <v>3739</v>
      </c>
      <c r="D2043" s="50" t="s">
        <v>37</v>
      </c>
      <c r="E2043" s="51">
        <v>45565</v>
      </c>
      <c r="F2043" s="50" t="s">
        <v>72</v>
      </c>
      <c r="G2043" s="50" t="s">
        <v>1078</v>
      </c>
      <c r="H2043" s="50" t="s">
        <v>1079</v>
      </c>
      <c r="I2043" s="50" t="s">
        <v>820</v>
      </c>
      <c r="J2043" s="50" t="s">
        <v>3204</v>
      </c>
      <c r="K2043" s="53">
        <v>5776.86</v>
      </c>
      <c r="L2043" s="50"/>
    </row>
    <row r="2044" spans="1:12" x14ac:dyDescent="0.25">
      <c r="A2044" s="50" t="s">
        <v>3196</v>
      </c>
      <c r="B2044" s="50" t="s">
        <v>3741</v>
      </c>
      <c r="C2044" s="50" t="s">
        <v>3739</v>
      </c>
      <c r="D2044" s="50" t="s">
        <v>37</v>
      </c>
      <c r="E2044" s="51">
        <v>45565</v>
      </c>
      <c r="F2044" s="50" t="s">
        <v>72</v>
      </c>
      <c r="G2044" s="50" t="s">
        <v>1078</v>
      </c>
      <c r="H2044" s="50" t="s">
        <v>1079</v>
      </c>
      <c r="I2044" s="50" t="s">
        <v>820</v>
      </c>
      <c r="J2044" s="50" t="s">
        <v>3204</v>
      </c>
      <c r="K2044" s="53">
        <v>5776.86</v>
      </c>
      <c r="L2044" s="50"/>
    </row>
    <row r="2045" spans="1:12" x14ac:dyDescent="0.25">
      <c r="A2045" s="50" t="s">
        <v>3196</v>
      </c>
      <c r="B2045" s="50" t="s">
        <v>3742</v>
      </c>
      <c r="C2045" s="50" t="s">
        <v>3739</v>
      </c>
      <c r="D2045" s="50" t="s">
        <v>37</v>
      </c>
      <c r="E2045" s="51">
        <v>45565</v>
      </c>
      <c r="F2045" s="50" t="s">
        <v>72</v>
      </c>
      <c r="G2045" s="50" t="s">
        <v>1078</v>
      </c>
      <c r="H2045" s="50" t="s">
        <v>1079</v>
      </c>
      <c r="I2045" s="50" t="s">
        <v>820</v>
      </c>
      <c r="J2045" s="50" t="s">
        <v>3204</v>
      </c>
      <c r="K2045" s="53">
        <v>5776.86</v>
      </c>
      <c r="L2045" s="50"/>
    </row>
    <row r="2046" spans="1:12" x14ac:dyDescent="0.25">
      <c r="A2046" s="50" t="s">
        <v>3196</v>
      </c>
      <c r="B2046" s="50" t="s">
        <v>3743</v>
      </c>
      <c r="C2046" s="50" t="s">
        <v>3739</v>
      </c>
      <c r="D2046" s="50" t="s">
        <v>37</v>
      </c>
      <c r="E2046" s="51">
        <v>45565</v>
      </c>
      <c r="F2046" s="50" t="s">
        <v>72</v>
      </c>
      <c r="G2046" s="50" t="s">
        <v>1078</v>
      </c>
      <c r="H2046" s="50" t="s">
        <v>1079</v>
      </c>
      <c r="I2046" s="50" t="s">
        <v>820</v>
      </c>
      <c r="J2046" s="50" t="s">
        <v>3204</v>
      </c>
      <c r="K2046" s="53">
        <v>5776.86</v>
      </c>
      <c r="L2046" s="50"/>
    </row>
    <row r="2047" spans="1:12" x14ac:dyDescent="0.25">
      <c r="A2047" s="50" t="s">
        <v>3196</v>
      </c>
      <c r="B2047" s="50" t="s">
        <v>3744</v>
      </c>
      <c r="C2047" s="50" t="s">
        <v>3739</v>
      </c>
      <c r="D2047" s="50" t="s">
        <v>37</v>
      </c>
      <c r="E2047" s="51">
        <v>45565</v>
      </c>
      <c r="F2047" s="50" t="s">
        <v>72</v>
      </c>
      <c r="G2047" s="50" t="s">
        <v>1078</v>
      </c>
      <c r="H2047" s="50" t="s">
        <v>1079</v>
      </c>
      <c r="I2047" s="50" t="s">
        <v>820</v>
      </c>
      <c r="J2047" s="50" t="s">
        <v>3204</v>
      </c>
      <c r="K2047" s="53">
        <v>5776.86</v>
      </c>
      <c r="L2047" s="50"/>
    </row>
    <row r="2048" spans="1:12" x14ac:dyDescent="0.25">
      <c r="A2048" s="50" t="s">
        <v>3196</v>
      </c>
      <c r="B2048" s="50" t="s">
        <v>3745</v>
      </c>
      <c r="C2048" s="50" t="s">
        <v>3739</v>
      </c>
      <c r="D2048" s="50" t="s">
        <v>37</v>
      </c>
      <c r="E2048" s="51">
        <v>45565</v>
      </c>
      <c r="F2048" s="50" t="s">
        <v>72</v>
      </c>
      <c r="G2048" s="50" t="s">
        <v>1078</v>
      </c>
      <c r="H2048" s="50" t="s">
        <v>1079</v>
      </c>
      <c r="I2048" s="50" t="s">
        <v>820</v>
      </c>
      <c r="J2048" s="50" t="s">
        <v>3204</v>
      </c>
      <c r="K2048" s="53">
        <v>5776.86</v>
      </c>
      <c r="L2048" s="50"/>
    </row>
    <row r="2049" spans="1:12" x14ac:dyDescent="0.25">
      <c r="A2049" s="50" t="s">
        <v>3196</v>
      </c>
      <c r="B2049" s="50" t="s">
        <v>3746</v>
      </c>
      <c r="C2049" s="50" t="s">
        <v>3739</v>
      </c>
      <c r="D2049" s="50" t="s">
        <v>37</v>
      </c>
      <c r="E2049" s="51">
        <v>45565</v>
      </c>
      <c r="F2049" s="50" t="s">
        <v>72</v>
      </c>
      <c r="G2049" s="50" t="s">
        <v>1078</v>
      </c>
      <c r="H2049" s="50" t="s">
        <v>1079</v>
      </c>
      <c r="I2049" s="50" t="s">
        <v>820</v>
      </c>
      <c r="J2049" s="50" t="s">
        <v>3204</v>
      </c>
      <c r="K2049" s="53">
        <v>5776.86</v>
      </c>
      <c r="L2049" s="50"/>
    </row>
    <row r="2050" spans="1:12" x14ac:dyDescent="0.25">
      <c r="A2050" s="50" t="s">
        <v>3196</v>
      </c>
      <c r="B2050" s="50" t="s">
        <v>3747</v>
      </c>
      <c r="C2050" s="50" t="s">
        <v>3748</v>
      </c>
      <c r="D2050" s="50" t="s">
        <v>37</v>
      </c>
      <c r="E2050" s="51">
        <v>45568</v>
      </c>
      <c r="F2050" s="50" t="s">
        <v>72</v>
      </c>
      <c r="G2050" s="50" t="s">
        <v>305</v>
      </c>
      <c r="H2050" s="50" t="s">
        <v>306</v>
      </c>
      <c r="I2050" s="50" t="s">
        <v>3222</v>
      </c>
      <c r="J2050" s="50" t="s">
        <v>3354</v>
      </c>
      <c r="K2050" s="53">
        <v>7004.79</v>
      </c>
      <c r="L2050" s="50"/>
    </row>
    <row r="2051" spans="1:12" x14ac:dyDescent="0.25">
      <c r="A2051" s="50" t="s">
        <v>3196</v>
      </c>
      <c r="B2051" s="50" t="s">
        <v>3749</v>
      </c>
      <c r="C2051" s="50" t="s">
        <v>3750</v>
      </c>
      <c r="D2051" s="50" t="s">
        <v>37</v>
      </c>
      <c r="E2051" s="51">
        <v>45568</v>
      </c>
      <c r="F2051" s="50" t="s">
        <v>72</v>
      </c>
      <c r="G2051" s="50" t="s">
        <v>995</v>
      </c>
      <c r="H2051" s="50" t="s">
        <v>996</v>
      </c>
      <c r="I2051" s="50" t="s">
        <v>3222</v>
      </c>
      <c r="J2051" s="50" t="s">
        <v>3354</v>
      </c>
      <c r="K2051" s="53">
        <v>7004.79</v>
      </c>
      <c r="L2051" s="50"/>
    </row>
    <row r="2052" spans="1:12" x14ac:dyDescent="0.25">
      <c r="A2052" s="50" t="s">
        <v>3196</v>
      </c>
      <c r="B2052" s="50" t="s">
        <v>3751</v>
      </c>
      <c r="C2052" s="50" t="s">
        <v>3752</v>
      </c>
      <c r="D2052" s="50" t="s">
        <v>37</v>
      </c>
      <c r="E2052" s="51">
        <v>45573</v>
      </c>
      <c r="F2052" s="50" t="s">
        <v>72</v>
      </c>
      <c r="G2052" s="50" t="s">
        <v>462</v>
      </c>
      <c r="H2052" s="50" t="s">
        <v>463</v>
      </c>
      <c r="I2052" s="50" t="s">
        <v>772</v>
      </c>
      <c r="J2052" s="50" t="s">
        <v>3231</v>
      </c>
      <c r="K2052" s="53">
        <v>4737.1499999999996</v>
      </c>
      <c r="L2052" s="50"/>
    </row>
    <row r="2053" spans="1:12" x14ac:dyDescent="0.25">
      <c r="A2053" s="50" t="s">
        <v>3196</v>
      </c>
      <c r="B2053" s="50" t="s">
        <v>3753</v>
      </c>
      <c r="C2053" s="50" t="s">
        <v>3297</v>
      </c>
      <c r="D2053" s="50" t="s">
        <v>37</v>
      </c>
      <c r="E2053" s="51">
        <v>45573</v>
      </c>
      <c r="F2053" s="50" t="s">
        <v>72</v>
      </c>
      <c r="G2053" s="50" t="s">
        <v>3343</v>
      </c>
      <c r="H2053" s="50" t="s">
        <v>3344</v>
      </c>
      <c r="I2053" s="50" t="s">
        <v>820</v>
      </c>
      <c r="J2053" s="50" t="s">
        <v>3204</v>
      </c>
      <c r="K2053" s="53">
        <v>7906.8</v>
      </c>
      <c r="L2053" s="50"/>
    </row>
    <row r="2054" spans="1:12" x14ac:dyDescent="0.25">
      <c r="A2054" s="50" t="s">
        <v>3196</v>
      </c>
      <c r="B2054" s="50" t="s">
        <v>3754</v>
      </c>
      <c r="C2054" s="50" t="s">
        <v>3650</v>
      </c>
      <c r="D2054" s="50" t="s">
        <v>37</v>
      </c>
      <c r="E2054" s="51">
        <v>45565</v>
      </c>
      <c r="F2054" s="50" t="s">
        <v>72</v>
      </c>
      <c r="G2054" s="50" t="s">
        <v>558</v>
      </c>
      <c r="H2054" s="50" t="s">
        <v>559</v>
      </c>
      <c r="I2054" s="50" t="s">
        <v>820</v>
      </c>
      <c r="J2054" s="50" t="s">
        <v>3204</v>
      </c>
      <c r="K2054" s="53">
        <v>4418.41</v>
      </c>
      <c r="L2054" s="50"/>
    </row>
    <row r="2055" spans="1:12" x14ac:dyDescent="0.25">
      <c r="A2055" s="50" t="s">
        <v>3196</v>
      </c>
      <c r="B2055" s="50" t="s">
        <v>3755</v>
      </c>
      <c r="C2055" s="50" t="s">
        <v>3650</v>
      </c>
      <c r="D2055" s="50" t="s">
        <v>37</v>
      </c>
      <c r="E2055" s="51">
        <v>45573</v>
      </c>
      <c r="F2055" s="50" t="s">
        <v>72</v>
      </c>
      <c r="G2055" s="50" t="s">
        <v>3756</v>
      </c>
      <c r="H2055" s="50" t="s">
        <v>3757</v>
      </c>
      <c r="I2055" s="50" t="s">
        <v>820</v>
      </c>
      <c r="J2055" s="50" t="s">
        <v>3204</v>
      </c>
      <c r="K2055" s="53">
        <v>4418.41</v>
      </c>
      <c r="L2055" s="50"/>
    </row>
    <row r="2056" spans="1:12" x14ac:dyDescent="0.25">
      <c r="A2056" s="50" t="s">
        <v>3196</v>
      </c>
      <c r="B2056" s="50" t="s">
        <v>3758</v>
      </c>
      <c r="C2056" s="50" t="s">
        <v>3650</v>
      </c>
      <c r="D2056" s="50" t="s">
        <v>37</v>
      </c>
      <c r="E2056" s="51">
        <v>45573</v>
      </c>
      <c r="F2056" s="50" t="s">
        <v>72</v>
      </c>
      <c r="G2056" s="50" t="s">
        <v>3756</v>
      </c>
      <c r="H2056" s="50" t="s">
        <v>3757</v>
      </c>
      <c r="I2056" s="50" t="s">
        <v>820</v>
      </c>
      <c r="J2056" s="50" t="s">
        <v>3204</v>
      </c>
      <c r="K2056" s="53">
        <v>4418.3999999999996</v>
      </c>
      <c r="L2056" s="50"/>
    </row>
    <row r="2057" spans="1:12" x14ac:dyDescent="0.25">
      <c r="A2057" s="50" t="s">
        <v>3196</v>
      </c>
      <c r="B2057" s="50" t="s">
        <v>3759</v>
      </c>
      <c r="C2057" s="50" t="s">
        <v>3427</v>
      </c>
      <c r="D2057" s="50" t="s">
        <v>37</v>
      </c>
      <c r="E2057" s="51">
        <v>45573</v>
      </c>
      <c r="F2057" s="50" t="s">
        <v>72</v>
      </c>
      <c r="G2057" s="50" t="s">
        <v>183</v>
      </c>
      <c r="H2057" s="50" t="s">
        <v>184</v>
      </c>
      <c r="I2057" s="50" t="s">
        <v>820</v>
      </c>
      <c r="J2057" s="50" t="s">
        <v>3204</v>
      </c>
      <c r="K2057" s="53">
        <v>4777.63</v>
      </c>
      <c r="L2057" s="50"/>
    </row>
    <row r="2058" spans="1:12" x14ac:dyDescent="0.25">
      <c r="A2058" s="50" t="s">
        <v>3196</v>
      </c>
      <c r="B2058" s="50" t="s">
        <v>3760</v>
      </c>
      <c r="C2058" s="50" t="s">
        <v>3388</v>
      </c>
      <c r="D2058" s="50" t="s">
        <v>37</v>
      </c>
      <c r="E2058" s="51">
        <v>45574</v>
      </c>
      <c r="F2058" s="50" t="s">
        <v>72</v>
      </c>
      <c r="G2058" s="50" t="s">
        <v>435</v>
      </c>
      <c r="H2058" s="50" t="s">
        <v>436</v>
      </c>
      <c r="I2058" s="50" t="s">
        <v>820</v>
      </c>
      <c r="J2058" s="50" t="s">
        <v>3204</v>
      </c>
      <c r="K2058" s="53">
        <v>4453.1400000000003</v>
      </c>
      <c r="L2058" s="50"/>
    </row>
    <row r="2059" spans="1:12" x14ac:dyDescent="0.25">
      <c r="A2059" s="50" t="s">
        <v>3196</v>
      </c>
      <c r="B2059" s="50" t="s">
        <v>3761</v>
      </c>
      <c r="C2059" s="50" t="s">
        <v>3762</v>
      </c>
      <c r="D2059" s="50" t="s">
        <v>37</v>
      </c>
      <c r="E2059" s="51">
        <v>45574</v>
      </c>
      <c r="F2059" s="50" t="s">
        <v>72</v>
      </c>
      <c r="G2059" s="50" t="s">
        <v>435</v>
      </c>
      <c r="H2059" s="50" t="s">
        <v>436</v>
      </c>
      <c r="I2059" s="50" t="s">
        <v>820</v>
      </c>
      <c r="J2059" s="50" t="s">
        <v>3204</v>
      </c>
      <c r="K2059" s="53">
        <v>3651.58</v>
      </c>
      <c r="L2059" s="50"/>
    </row>
    <row r="2060" spans="1:12" x14ac:dyDescent="0.25">
      <c r="A2060" s="50" t="s">
        <v>3196</v>
      </c>
      <c r="B2060" s="50" t="s">
        <v>3763</v>
      </c>
      <c r="C2060" s="50" t="s">
        <v>3764</v>
      </c>
      <c r="D2060" s="50" t="s">
        <v>37</v>
      </c>
      <c r="E2060" s="51">
        <v>45575</v>
      </c>
      <c r="F2060" s="50" t="s">
        <v>72</v>
      </c>
      <c r="G2060" s="50" t="s">
        <v>3639</v>
      </c>
      <c r="H2060" s="50" t="s">
        <v>3640</v>
      </c>
      <c r="I2060" s="50" t="s">
        <v>3222</v>
      </c>
      <c r="J2060" s="50" t="s">
        <v>3354</v>
      </c>
      <c r="K2060" s="53">
        <v>7004.79</v>
      </c>
      <c r="L2060" s="50"/>
    </row>
    <row r="2061" spans="1:12" x14ac:dyDescent="0.25">
      <c r="A2061" s="50" t="s">
        <v>3196</v>
      </c>
      <c r="B2061" s="50" t="s">
        <v>3765</v>
      </c>
      <c r="C2061" s="50" t="s">
        <v>3766</v>
      </c>
      <c r="D2061" s="50" t="s">
        <v>37</v>
      </c>
      <c r="E2061" s="51">
        <v>45576</v>
      </c>
      <c r="F2061" s="50" t="s">
        <v>72</v>
      </c>
      <c r="G2061" s="50" t="s">
        <v>274</v>
      </c>
      <c r="H2061" s="50" t="s">
        <v>275</v>
      </c>
      <c r="I2061" s="50" t="s">
        <v>772</v>
      </c>
      <c r="J2061" s="50" t="s">
        <v>3235</v>
      </c>
      <c r="K2061" s="53">
        <v>4570</v>
      </c>
      <c r="L2061" s="50"/>
    </row>
    <row r="2062" spans="1:12" x14ac:dyDescent="0.25">
      <c r="A2062" s="50" t="s">
        <v>3196</v>
      </c>
      <c r="B2062" s="50" t="s">
        <v>3767</v>
      </c>
      <c r="C2062" s="50" t="s">
        <v>3655</v>
      </c>
      <c r="D2062" s="50" t="s">
        <v>37</v>
      </c>
      <c r="E2062" s="51">
        <v>45576</v>
      </c>
      <c r="F2062" s="50" t="s">
        <v>72</v>
      </c>
      <c r="G2062" s="50" t="s">
        <v>3768</v>
      </c>
      <c r="H2062" s="50" t="s">
        <v>3769</v>
      </c>
      <c r="I2062" s="50" t="s">
        <v>820</v>
      </c>
      <c r="J2062" s="50" t="s">
        <v>3204</v>
      </c>
      <c r="K2062" s="53">
        <v>6106.74</v>
      </c>
      <c r="L2062" s="50"/>
    </row>
    <row r="2063" spans="1:12" x14ac:dyDescent="0.25">
      <c r="A2063" s="50" t="s">
        <v>3196</v>
      </c>
      <c r="B2063" s="50" t="s">
        <v>3770</v>
      </c>
      <c r="C2063" s="50" t="s">
        <v>3650</v>
      </c>
      <c r="D2063" s="50" t="s">
        <v>37</v>
      </c>
      <c r="E2063" s="51">
        <v>45576</v>
      </c>
      <c r="F2063" s="50" t="s">
        <v>72</v>
      </c>
      <c r="G2063" s="50" t="s">
        <v>3308</v>
      </c>
      <c r="H2063" s="50" t="s">
        <v>3309</v>
      </c>
      <c r="I2063" s="50" t="s">
        <v>820</v>
      </c>
      <c r="J2063" s="50" t="s">
        <v>3204</v>
      </c>
      <c r="K2063" s="53">
        <v>4418.41</v>
      </c>
      <c r="L2063" s="50"/>
    </row>
    <row r="2064" spans="1:12" x14ac:dyDescent="0.25">
      <c r="A2064" s="50" t="s">
        <v>3196</v>
      </c>
      <c r="B2064" s="50" t="s">
        <v>3771</v>
      </c>
      <c r="C2064" s="50" t="s">
        <v>3650</v>
      </c>
      <c r="D2064" s="50" t="s">
        <v>37</v>
      </c>
      <c r="E2064" s="51">
        <v>45576</v>
      </c>
      <c r="F2064" s="50" t="s">
        <v>72</v>
      </c>
      <c r="G2064" s="50" t="s">
        <v>302</v>
      </c>
      <c r="H2064" s="50" t="s">
        <v>303</v>
      </c>
      <c r="I2064" s="50" t="s">
        <v>820</v>
      </c>
      <c r="J2064" s="50" t="s">
        <v>3204</v>
      </c>
      <c r="K2064" s="53">
        <v>4418.3999999999996</v>
      </c>
      <c r="L2064" s="50"/>
    </row>
    <row r="2065" spans="1:12" x14ac:dyDescent="0.25">
      <c r="A2065" s="50" t="s">
        <v>3196</v>
      </c>
      <c r="B2065" s="50" t="s">
        <v>3772</v>
      </c>
      <c r="C2065" s="50" t="s">
        <v>3221</v>
      </c>
      <c r="D2065" s="50" t="s">
        <v>37</v>
      </c>
      <c r="E2065" s="51">
        <v>45580</v>
      </c>
      <c r="F2065" s="50" t="s">
        <v>72</v>
      </c>
      <c r="G2065" s="50" t="s">
        <v>3280</v>
      </c>
      <c r="H2065" s="50" t="s">
        <v>3281</v>
      </c>
      <c r="I2065" s="50" t="s">
        <v>3222</v>
      </c>
      <c r="J2065" s="50" t="s">
        <v>3223</v>
      </c>
      <c r="K2065" s="53">
        <v>6406.95</v>
      </c>
      <c r="L2065" s="50"/>
    </row>
    <row r="2066" spans="1:12" x14ac:dyDescent="0.25">
      <c r="A2066" s="50" t="s">
        <v>3196</v>
      </c>
      <c r="B2066" s="50" t="s">
        <v>3773</v>
      </c>
      <c r="C2066" s="50" t="s">
        <v>3221</v>
      </c>
      <c r="D2066" s="50" t="s">
        <v>37</v>
      </c>
      <c r="E2066" s="51">
        <v>45580</v>
      </c>
      <c r="F2066" s="50" t="s">
        <v>72</v>
      </c>
      <c r="G2066" s="50" t="s">
        <v>3280</v>
      </c>
      <c r="H2066" s="50" t="s">
        <v>3281</v>
      </c>
      <c r="I2066" s="50" t="s">
        <v>3222</v>
      </c>
      <c r="J2066" s="50" t="s">
        <v>3223</v>
      </c>
      <c r="K2066" s="53">
        <v>6406.95</v>
      </c>
      <c r="L2066" s="50"/>
    </row>
    <row r="2067" spans="1:12" x14ac:dyDescent="0.25">
      <c r="A2067" s="50" t="s">
        <v>3196</v>
      </c>
      <c r="B2067" s="50" t="s">
        <v>3774</v>
      </c>
      <c r="C2067" s="50" t="s">
        <v>3583</v>
      </c>
      <c r="D2067" s="50" t="s">
        <v>37</v>
      </c>
      <c r="E2067" s="51">
        <v>45582</v>
      </c>
      <c r="F2067" s="50" t="s">
        <v>72</v>
      </c>
      <c r="G2067" s="50" t="s">
        <v>523</v>
      </c>
      <c r="H2067" s="50" t="s">
        <v>524</v>
      </c>
      <c r="I2067" s="50" t="s">
        <v>772</v>
      </c>
      <c r="J2067" s="50" t="s">
        <v>3235</v>
      </c>
      <c r="K2067" s="53">
        <v>7004.79</v>
      </c>
      <c r="L2067" s="50"/>
    </row>
    <row r="2068" spans="1:12" x14ac:dyDescent="0.25">
      <c r="A2068" s="50" t="s">
        <v>3196</v>
      </c>
      <c r="B2068" s="50" t="s">
        <v>3775</v>
      </c>
      <c r="C2068" s="50" t="s">
        <v>3583</v>
      </c>
      <c r="D2068" s="50" t="s">
        <v>37</v>
      </c>
      <c r="E2068" s="51">
        <v>45582</v>
      </c>
      <c r="F2068" s="50" t="s">
        <v>72</v>
      </c>
      <c r="G2068" s="50" t="s">
        <v>152</v>
      </c>
      <c r="H2068" s="50" t="s">
        <v>153</v>
      </c>
      <c r="I2068" s="50" t="s">
        <v>772</v>
      </c>
      <c r="J2068" s="50" t="s">
        <v>3235</v>
      </c>
      <c r="K2068" s="53">
        <v>7004.79</v>
      </c>
      <c r="L2068" s="50"/>
    </row>
    <row r="2069" spans="1:12" x14ac:dyDescent="0.25">
      <c r="A2069" s="50" t="s">
        <v>3196</v>
      </c>
      <c r="B2069" s="50" t="s">
        <v>3776</v>
      </c>
      <c r="C2069" s="50" t="s">
        <v>3583</v>
      </c>
      <c r="D2069" s="50" t="s">
        <v>37</v>
      </c>
      <c r="E2069" s="51">
        <v>45582</v>
      </c>
      <c r="F2069" s="50" t="s">
        <v>72</v>
      </c>
      <c r="G2069" s="50" t="s">
        <v>3468</v>
      </c>
      <c r="H2069" s="50" t="s">
        <v>3469</v>
      </c>
      <c r="I2069" s="50" t="s">
        <v>772</v>
      </c>
      <c r="J2069" s="50" t="s">
        <v>3235</v>
      </c>
      <c r="K2069" s="53">
        <v>7004.79</v>
      </c>
      <c r="L2069" s="50"/>
    </row>
    <row r="2070" spans="1:12" x14ac:dyDescent="0.25">
      <c r="A2070" s="50" t="s">
        <v>3196</v>
      </c>
      <c r="B2070" s="50" t="s">
        <v>3777</v>
      </c>
      <c r="C2070" s="50" t="s">
        <v>3297</v>
      </c>
      <c r="D2070" s="50" t="s">
        <v>37</v>
      </c>
      <c r="E2070" s="51">
        <v>45582</v>
      </c>
      <c r="F2070" s="50" t="s">
        <v>72</v>
      </c>
      <c r="G2070" s="50" t="s">
        <v>302</v>
      </c>
      <c r="H2070" s="50" t="s">
        <v>303</v>
      </c>
      <c r="I2070" s="50" t="s">
        <v>820</v>
      </c>
      <c r="J2070" s="50" t="s">
        <v>3204</v>
      </c>
      <c r="K2070" s="53">
        <v>7906.8</v>
      </c>
      <c r="L2070" s="50"/>
    </row>
    <row r="2071" spans="1:12" x14ac:dyDescent="0.25">
      <c r="A2071" s="50" t="s">
        <v>3196</v>
      </c>
      <c r="B2071" s="50" t="s">
        <v>3778</v>
      </c>
      <c r="C2071" s="50" t="s">
        <v>3779</v>
      </c>
      <c r="D2071" s="50" t="s">
        <v>37</v>
      </c>
      <c r="E2071" s="51">
        <v>45583</v>
      </c>
      <c r="F2071" s="50" t="s">
        <v>72</v>
      </c>
      <c r="G2071" s="50" t="s">
        <v>3280</v>
      </c>
      <c r="H2071" s="50" t="s">
        <v>3281</v>
      </c>
      <c r="I2071" s="50" t="s">
        <v>3222</v>
      </c>
      <c r="J2071" s="50" t="s">
        <v>3354</v>
      </c>
      <c r="K2071" s="53">
        <v>7004.79</v>
      </c>
      <c r="L2071" s="50"/>
    </row>
    <row r="2072" spans="1:12" x14ac:dyDescent="0.25">
      <c r="A2072" s="50" t="s">
        <v>3196</v>
      </c>
      <c r="B2072" s="50" t="s">
        <v>3780</v>
      </c>
      <c r="C2072" s="50" t="s">
        <v>3781</v>
      </c>
      <c r="D2072" s="50" t="s">
        <v>37</v>
      </c>
      <c r="E2072" s="51">
        <v>45583</v>
      </c>
      <c r="F2072" s="50" t="s">
        <v>72</v>
      </c>
      <c r="G2072" s="50" t="s">
        <v>3335</v>
      </c>
      <c r="H2072" s="50" t="s">
        <v>3336</v>
      </c>
      <c r="I2072" s="50" t="s">
        <v>3222</v>
      </c>
      <c r="J2072" s="50" t="s">
        <v>3354</v>
      </c>
      <c r="K2072" s="53">
        <v>7004.79</v>
      </c>
      <c r="L2072" s="50"/>
    </row>
    <row r="2073" spans="1:12" x14ac:dyDescent="0.25">
      <c r="A2073" s="50" t="s">
        <v>3196</v>
      </c>
      <c r="B2073" s="50" t="s">
        <v>3782</v>
      </c>
      <c r="C2073" s="50" t="s">
        <v>3783</v>
      </c>
      <c r="D2073" s="50" t="s">
        <v>37</v>
      </c>
      <c r="E2073" s="51">
        <v>45586</v>
      </c>
      <c r="F2073" s="50" t="s">
        <v>72</v>
      </c>
      <c r="G2073" s="50" t="s">
        <v>812</v>
      </c>
      <c r="H2073" s="50" t="s">
        <v>813</v>
      </c>
      <c r="I2073" s="50" t="s">
        <v>814</v>
      </c>
      <c r="J2073" s="50" t="s">
        <v>3784</v>
      </c>
      <c r="K2073" s="53">
        <v>6346.22</v>
      </c>
      <c r="L2073" s="50"/>
    </row>
    <row r="2074" spans="1:12" x14ac:dyDescent="0.25">
      <c r="A2074" s="50" t="s">
        <v>3196</v>
      </c>
      <c r="B2074" s="50" t="s">
        <v>3785</v>
      </c>
      <c r="C2074" s="50" t="s">
        <v>3783</v>
      </c>
      <c r="D2074" s="50" t="s">
        <v>37</v>
      </c>
      <c r="E2074" s="51">
        <v>45586</v>
      </c>
      <c r="F2074" s="50" t="s">
        <v>72</v>
      </c>
      <c r="G2074" s="50" t="s">
        <v>812</v>
      </c>
      <c r="H2074" s="50" t="s">
        <v>813</v>
      </c>
      <c r="I2074" s="50" t="s">
        <v>814</v>
      </c>
      <c r="J2074" s="50" t="s">
        <v>3784</v>
      </c>
      <c r="K2074" s="53">
        <v>6346.22</v>
      </c>
      <c r="L2074" s="50"/>
    </row>
    <row r="2075" spans="1:12" x14ac:dyDescent="0.25">
      <c r="A2075" s="50" t="s">
        <v>3196</v>
      </c>
      <c r="B2075" s="50" t="s">
        <v>3786</v>
      </c>
      <c r="C2075" s="50" t="s">
        <v>3783</v>
      </c>
      <c r="D2075" s="50" t="s">
        <v>37</v>
      </c>
      <c r="E2075" s="51">
        <v>45586</v>
      </c>
      <c r="F2075" s="50" t="s">
        <v>72</v>
      </c>
      <c r="G2075" s="50" t="s">
        <v>812</v>
      </c>
      <c r="H2075" s="50" t="s">
        <v>813</v>
      </c>
      <c r="I2075" s="50" t="s">
        <v>814</v>
      </c>
      <c r="J2075" s="50" t="s">
        <v>3784</v>
      </c>
      <c r="K2075" s="53">
        <v>6346.22</v>
      </c>
      <c r="L2075" s="50"/>
    </row>
    <row r="2076" spans="1:12" x14ac:dyDescent="0.25">
      <c r="A2076" s="50" t="s">
        <v>3196</v>
      </c>
      <c r="B2076" s="50" t="s">
        <v>3787</v>
      </c>
      <c r="C2076" s="50" t="s">
        <v>3783</v>
      </c>
      <c r="D2076" s="50" t="s">
        <v>37</v>
      </c>
      <c r="E2076" s="51">
        <v>45586</v>
      </c>
      <c r="F2076" s="50" t="s">
        <v>72</v>
      </c>
      <c r="G2076" s="50" t="s">
        <v>812</v>
      </c>
      <c r="H2076" s="50" t="s">
        <v>813</v>
      </c>
      <c r="I2076" s="50" t="s">
        <v>814</v>
      </c>
      <c r="J2076" s="50" t="s">
        <v>3784</v>
      </c>
      <c r="K2076" s="53">
        <v>6346.22</v>
      </c>
      <c r="L2076" s="50"/>
    </row>
    <row r="2077" spans="1:12" x14ac:dyDescent="0.25">
      <c r="A2077" s="50" t="s">
        <v>3196</v>
      </c>
      <c r="B2077" s="50" t="s">
        <v>3788</v>
      </c>
      <c r="C2077" s="50" t="s">
        <v>3783</v>
      </c>
      <c r="D2077" s="50" t="s">
        <v>37</v>
      </c>
      <c r="E2077" s="51">
        <v>45586</v>
      </c>
      <c r="F2077" s="50" t="s">
        <v>72</v>
      </c>
      <c r="G2077" s="50" t="s">
        <v>812</v>
      </c>
      <c r="H2077" s="50" t="s">
        <v>813</v>
      </c>
      <c r="I2077" s="50" t="s">
        <v>814</v>
      </c>
      <c r="J2077" s="50" t="s">
        <v>3784</v>
      </c>
      <c r="K2077" s="53">
        <v>6346.22</v>
      </c>
      <c r="L2077" s="50"/>
    </row>
    <row r="2078" spans="1:12" x14ac:dyDescent="0.25">
      <c r="A2078" s="50" t="s">
        <v>3196</v>
      </c>
      <c r="B2078" s="50" t="s">
        <v>3789</v>
      </c>
      <c r="C2078" s="50" t="s">
        <v>3783</v>
      </c>
      <c r="D2078" s="50" t="s">
        <v>37</v>
      </c>
      <c r="E2078" s="51">
        <v>45586</v>
      </c>
      <c r="F2078" s="50" t="s">
        <v>72</v>
      </c>
      <c r="G2078" s="50" t="s">
        <v>812</v>
      </c>
      <c r="H2078" s="50" t="s">
        <v>813</v>
      </c>
      <c r="I2078" s="50" t="s">
        <v>814</v>
      </c>
      <c r="J2078" s="50" t="s">
        <v>3784</v>
      </c>
      <c r="K2078" s="53">
        <v>6346.22</v>
      </c>
      <c r="L2078" s="50"/>
    </row>
    <row r="2079" spans="1:12" x14ac:dyDescent="0.25">
      <c r="A2079" s="50" t="s">
        <v>3196</v>
      </c>
      <c r="B2079" s="50" t="s">
        <v>3790</v>
      </c>
      <c r="C2079" s="50" t="s">
        <v>3783</v>
      </c>
      <c r="D2079" s="50" t="s">
        <v>37</v>
      </c>
      <c r="E2079" s="51">
        <v>45586</v>
      </c>
      <c r="F2079" s="50" t="s">
        <v>72</v>
      </c>
      <c r="G2079" s="50" t="s">
        <v>812</v>
      </c>
      <c r="H2079" s="50" t="s">
        <v>813</v>
      </c>
      <c r="I2079" s="50" t="s">
        <v>814</v>
      </c>
      <c r="J2079" s="50" t="s">
        <v>3784</v>
      </c>
      <c r="K2079" s="53">
        <v>6346.22</v>
      </c>
      <c r="L2079" s="50"/>
    </row>
    <row r="2080" spans="1:12" x14ac:dyDescent="0.25">
      <c r="A2080" s="50" t="s">
        <v>3196</v>
      </c>
      <c r="B2080" s="50" t="s">
        <v>3791</v>
      </c>
      <c r="C2080" s="50" t="s">
        <v>3783</v>
      </c>
      <c r="D2080" s="50" t="s">
        <v>37</v>
      </c>
      <c r="E2080" s="51">
        <v>45586</v>
      </c>
      <c r="F2080" s="50" t="s">
        <v>72</v>
      </c>
      <c r="G2080" s="50" t="s">
        <v>812</v>
      </c>
      <c r="H2080" s="50" t="s">
        <v>813</v>
      </c>
      <c r="I2080" s="50" t="s">
        <v>814</v>
      </c>
      <c r="J2080" s="50" t="s">
        <v>3784</v>
      </c>
      <c r="K2080" s="53">
        <v>6346.22</v>
      </c>
      <c r="L2080" s="50"/>
    </row>
    <row r="2081" spans="1:12" x14ac:dyDescent="0.25">
      <c r="A2081" s="50" t="s">
        <v>3196</v>
      </c>
      <c r="B2081" s="50" t="s">
        <v>3792</v>
      </c>
      <c r="C2081" s="50" t="s">
        <v>3783</v>
      </c>
      <c r="D2081" s="50" t="s">
        <v>37</v>
      </c>
      <c r="E2081" s="51">
        <v>45586</v>
      </c>
      <c r="F2081" s="50" t="s">
        <v>72</v>
      </c>
      <c r="G2081" s="50" t="s">
        <v>812</v>
      </c>
      <c r="H2081" s="50" t="s">
        <v>813</v>
      </c>
      <c r="I2081" s="50" t="s">
        <v>814</v>
      </c>
      <c r="J2081" s="50" t="s">
        <v>3784</v>
      </c>
      <c r="K2081" s="53">
        <v>6346.22</v>
      </c>
      <c r="L2081" s="50"/>
    </row>
    <row r="2082" spans="1:12" x14ac:dyDescent="0.25">
      <c r="A2082" s="50" t="s">
        <v>3196</v>
      </c>
      <c r="B2082" s="50" t="s">
        <v>3793</v>
      </c>
      <c r="C2082" s="50" t="s">
        <v>3783</v>
      </c>
      <c r="D2082" s="50" t="s">
        <v>37</v>
      </c>
      <c r="E2082" s="51">
        <v>45586</v>
      </c>
      <c r="F2082" s="50" t="s">
        <v>72</v>
      </c>
      <c r="G2082" s="50" t="s">
        <v>812</v>
      </c>
      <c r="H2082" s="50" t="s">
        <v>813</v>
      </c>
      <c r="I2082" s="50" t="s">
        <v>814</v>
      </c>
      <c r="J2082" s="50" t="s">
        <v>3784</v>
      </c>
      <c r="K2082" s="53">
        <v>6346.22</v>
      </c>
      <c r="L2082" s="50"/>
    </row>
    <row r="2083" spans="1:12" x14ac:dyDescent="0.25">
      <c r="A2083" s="50" t="s">
        <v>3196</v>
      </c>
      <c r="B2083" s="50" t="s">
        <v>3794</v>
      </c>
      <c r="C2083" s="50" t="s">
        <v>3783</v>
      </c>
      <c r="D2083" s="50" t="s">
        <v>37</v>
      </c>
      <c r="E2083" s="51">
        <v>45586</v>
      </c>
      <c r="F2083" s="50" t="s">
        <v>72</v>
      </c>
      <c r="G2083" s="50" t="s">
        <v>812</v>
      </c>
      <c r="H2083" s="50" t="s">
        <v>813</v>
      </c>
      <c r="I2083" s="50" t="s">
        <v>814</v>
      </c>
      <c r="J2083" s="50" t="s">
        <v>3784</v>
      </c>
      <c r="K2083" s="53">
        <v>6346.22</v>
      </c>
      <c r="L2083" s="50"/>
    </row>
    <row r="2084" spans="1:12" x14ac:dyDescent="0.25">
      <c r="A2084" s="50" t="s">
        <v>3196</v>
      </c>
      <c r="B2084" s="50" t="s">
        <v>3795</v>
      </c>
      <c r="C2084" s="50" t="s">
        <v>3783</v>
      </c>
      <c r="D2084" s="50" t="s">
        <v>37</v>
      </c>
      <c r="E2084" s="51">
        <v>45586</v>
      </c>
      <c r="F2084" s="50" t="s">
        <v>72</v>
      </c>
      <c r="G2084" s="50" t="s">
        <v>812</v>
      </c>
      <c r="H2084" s="50" t="s">
        <v>813</v>
      </c>
      <c r="I2084" s="50" t="s">
        <v>814</v>
      </c>
      <c r="J2084" s="50" t="s">
        <v>3784</v>
      </c>
      <c r="K2084" s="53">
        <v>6346.22</v>
      </c>
      <c r="L2084" s="50"/>
    </row>
    <row r="2085" spans="1:12" x14ac:dyDescent="0.25">
      <c r="A2085" s="50" t="s">
        <v>3196</v>
      </c>
      <c r="B2085" s="50" t="s">
        <v>3796</v>
      </c>
      <c r="C2085" s="50" t="s">
        <v>3783</v>
      </c>
      <c r="D2085" s="50" t="s">
        <v>37</v>
      </c>
      <c r="E2085" s="51">
        <v>45586</v>
      </c>
      <c r="F2085" s="50" t="s">
        <v>72</v>
      </c>
      <c r="G2085" s="50" t="s">
        <v>812</v>
      </c>
      <c r="H2085" s="50" t="s">
        <v>813</v>
      </c>
      <c r="I2085" s="50" t="s">
        <v>814</v>
      </c>
      <c r="J2085" s="50" t="s">
        <v>3784</v>
      </c>
      <c r="K2085" s="53">
        <v>6346.22</v>
      </c>
      <c r="L2085" s="50"/>
    </row>
    <row r="2086" spans="1:12" x14ac:dyDescent="0.25">
      <c r="A2086" s="50" t="s">
        <v>3196</v>
      </c>
      <c r="B2086" s="50" t="s">
        <v>3797</v>
      </c>
      <c r="C2086" s="50" t="s">
        <v>3783</v>
      </c>
      <c r="D2086" s="50" t="s">
        <v>37</v>
      </c>
      <c r="E2086" s="51">
        <v>45586</v>
      </c>
      <c r="F2086" s="50" t="s">
        <v>72</v>
      </c>
      <c r="G2086" s="50" t="s">
        <v>812</v>
      </c>
      <c r="H2086" s="50" t="s">
        <v>813</v>
      </c>
      <c r="I2086" s="50" t="s">
        <v>814</v>
      </c>
      <c r="J2086" s="50" t="s">
        <v>3784</v>
      </c>
      <c r="K2086" s="53">
        <v>6346.22</v>
      </c>
      <c r="L2086" s="50"/>
    </row>
    <row r="2087" spans="1:12" x14ac:dyDescent="0.25">
      <c r="A2087" s="50" t="s">
        <v>3196</v>
      </c>
      <c r="B2087" s="50" t="s">
        <v>3798</v>
      </c>
      <c r="C2087" s="50" t="s">
        <v>3783</v>
      </c>
      <c r="D2087" s="50" t="s">
        <v>37</v>
      </c>
      <c r="E2087" s="51">
        <v>45586</v>
      </c>
      <c r="F2087" s="50" t="s">
        <v>72</v>
      </c>
      <c r="G2087" s="50" t="s">
        <v>812</v>
      </c>
      <c r="H2087" s="50" t="s">
        <v>813</v>
      </c>
      <c r="I2087" s="50" t="s">
        <v>814</v>
      </c>
      <c r="J2087" s="50" t="s">
        <v>3784</v>
      </c>
      <c r="K2087" s="53">
        <v>6346.22</v>
      </c>
      <c r="L2087" s="50"/>
    </row>
    <row r="2088" spans="1:12" x14ac:dyDescent="0.25">
      <c r="A2088" s="50" t="s">
        <v>3196</v>
      </c>
      <c r="B2088" s="50" t="s">
        <v>3799</v>
      </c>
      <c r="C2088" s="50" t="s">
        <v>3783</v>
      </c>
      <c r="D2088" s="50" t="s">
        <v>37</v>
      </c>
      <c r="E2088" s="51">
        <v>45586</v>
      </c>
      <c r="F2088" s="50" t="s">
        <v>72</v>
      </c>
      <c r="G2088" s="50" t="s">
        <v>812</v>
      </c>
      <c r="H2088" s="50" t="s">
        <v>813</v>
      </c>
      <c r="I2088" s="50" t="s">
        <v>814</v>
      </c>
      <c r="J2088" s="50" t="s">
        <v>3784</v>
      </c>
      <c r="K2088" s="53">
        <v>6346.22</v>
      </c>
      <c r="L2088" s="50"/>
    </row>
    <row r="2089" spans="1:12" x14ac:dyDescent="0.25">
      <c r="A2089" s="50" t="s">
        <v>3196</v>
      </c>
      <c r="B2089" s="50" t="s">
        <v>3800</v>
      </c>
      <c r="C2089" s="50" t="s">
        <v>3783</v>
      </c>
      <c r="D2089" s="50" t="s">
        <v>37</v>
      </c>
      <c r="E2089" s="51">
        <v>45586</v>
      </c>
      <c r="F2089" s="50" t="s">
        <v>72</v>
      </c>
      <c r="G2089" s="50" t="s">
        <v>812</v>
      </c>
      <c r="H2089" s="50" t="s">
        <v>813</v>
      </c>
      <c r="I2089" s="50" t="s">
        <v>814</v>
      </c>
      <c r="J2089" s="50" t="s">
        <v>3784</v>
      </c>
      <c r="K2089" s="53">
        <v>6346.22</v>
      </c>
      <c r="L2089" s="50"/>
    </row>
    <row r="2090" spans="1:12" x14ac:dyDescent="0.25">
      <c r="A2090" s="50" t="s">
        <v>3196</v>
      </c>
      <c r="B2090" s="50" t="s">
        <v>3801</v>
      </c>
      <c r="C2090" s="50" t="s">
        <v>3783</v>
      </c>
      <c r="D2090" s="50" t="s">
        <v>37</v>
      </c>
      <c r="E2090" s="51">
        <v>45586</v>
      </c>
      <c r="F2090" s="50" t="s">
        <v>72</v>
      </c>
      <c r="G2090" s="50" t="s">
        <v>812</v>
      </c>
      <c r="H2090" s="50" t="s">
        <v>813</v>
      </c>
      <c r="I2090" s="50" t="s">
        <v>814</v>
      </c>
      <c r="J2090" s="50" t="s">
        <v>3784</v>
      </c>
      <c r="K2090" s="53">
        <v>6346.22</v>
      </c>
      <c r="L2090" s="50"/>
    </row>
    <row r="2091" spans="1:12" x14ac:dyDescent="0.25">
      <c r="A2091" s="50" t="s">
        <v>3196</v>
      </c>
      <c r="B2091" s="50" t="s">
        <v>3802</v>
      </c>
      <c r="C2091" s="50" t="s">
        <v>3783</v>
      </c>
      <c r="D2091" s="50" t="s">
        <v>37</v>
      </c>
      <c r="E2091" s="51">
        <v>45586</v>
      </c>
      <c r="F2091" s="50" t="s">
        <v>72</v>
      </c>
      <c r="G2091" s="50" t="s">
        <v>812</v>
      </c>
      <c r="H2091" s="50" t="s">
        <v>813</v>
      </c>
      <c r="I2091" s="50" t="s">
        <v>814</v>
      </c>
      <c r="J2091" s="50" t="s">
        <v>3784</v>
      </c>
      <c r="K2091" s="53">
        <v>6346.22</v>
      </c>
      <c r="L2091" s="50"/>
    </row>
    <row r="2092" spans="1:12" x14ac:dyDescent="0.25">
      <c r="A2092" s="50" t="s">
        <v>3196</v>
      </c>
      <c r="B2092" s="50" t="s">
        <v>3803</v>
      </c>
      <c r="C2092" s="50" t="s">
        <v>3783</v>
      </c>
      <c r="D2092" s="50" t="s">
        <v>37</v>
      </c>
      <c r="E2092" s="51">
        <v>45586</v>
      </c>
      <c r="F2092" s="50" t="s">
        <v>72</v>
      </c>
      <c r="G2092" s="50" t="s">
        <v>812</v>
      </c>
      <c r="H2092" s="50" t="s">
        <v>813</v>
      </c>
      <c r="I2092" s="50" t="s">
        <v>814</v>
      </c>
      <c r="J2092" s="50" t="s">
        <v>3784</v>
      </c>
      <c r="K2092" s="53">
        <v>6346.22</v>
      </c>
      <c r="L2092" s="50"/>
    </row>
    <row r="2093" spans="1:12" x14ac:dyDescent="0.25">
      <c r="A2093" s="50" t="s">
        <v>3196</v>
      </c>
      <c r="B2093" s="50" t="s">
        <v>3804</v>
      </c>
      <c r="C2093" s="50" t="s">
        <v>3783</v>
      </c>
      <c r="D2093" s="50" t="s">
        <v>37</v>
      </c>
      <c r="E2093" s="51">
        <v>45586</v>
      </c>
      <c r="F2093" s="50" t="s">
        <v>72</v>
      </c>
      <c r="G2093" s="50" t="s">
        <v>812</v>
      </c>
      <c r="H2093" s="50" t="s">
        <v>813</v>
      </c>
      <c r="I2093" s="50" t="s">
        <v>814</v>
      </c>
      <c r="J2093" s="50" t="s">
        <v>3784</v>
      </c>
      <c r="K2093" s="53">
        <v>6346.22</v>
      </c>
      <c r="L2093" s="50"/>
    </row>
    <row r="2094" spans="1:12" x14ac:dyDescent="0.25">
      <c r="A2094" s="50" t="s">
        <v>3196</v>
      </c>
      <c r="B2094" s="50" t="s">
        <v>3805</v>
      </c>
      <c r="C2094" s="50" t="s">
        <v>3783</v>
      </c>
      <c r="D2094" s="50" t="s">
        <v>37</v>
      </c>
      <c r="E2094" s="51">
        <v>45586</v>
      </c>
      <c r="F2094" s="50" t="s">
        <v>72</v>
      </c>
      <c r="G2094" s="50" t="s">
        <v>812</v>
      </c>
      <c r="H2094" s="50" t="s">
        <v>813</v>
      </c>
      <c r="I2094" s="50" t="s">
        <v>814</v>
      </c>
      <c r="J2094" s="50" t="s">
        <v>3784</v>
      </c>
      <c r="K2094" s="53">
        <v>6346.22</v>
      </c>
      <c r="L2094" s="50"/>
    </row>
    <row r="2095" spans="1:12" x14ac:dyDescent="0.25">
      <c r="A2095" s="50" t="s">
        <v>3196</v>
      </c>
      <c r="B2095" s="50" t="s">
        <v>3806</v>
      </c>
      <c r="C2095" s="50" t="s">
        <v>3783</v>
      </c>
      <c r="D2095" s="50" t="s">
        <v>37</v>
      </c>
      <c r="E2095" s="51">
        <v>45586</v>
      </c>
      <c r="F2095" s="50" t="s">
        <v>72</v>
      </c>
      <c r="G2095" s="50" t="s">
        <v>812</v>
      </c>
      <c r="H2095" s="50" t="s">
        <v>813</v>
      </c>
      <c r="I2095" s="50" t="s">
        <v>814</v>
      </c>
      <c r="J2095" s="50" t="s">
        <v>3784</v>
      </c>
      <c r="K2095" s="53">
        <v>6346.22</v>
      </c>
      <c r="L2095" s="50"/>
    </row>
    <row r="2096" spans="1:12" x14ac:dyDescent="0.25">
      <c r="A2096" s="50" t="s">
        <v>3196</v>
      </c>
      <c r="B2096" s="50" t="s">
        <v>3807</v>
      </c>
      <c r="C2096" s="50" t="s">
        <v>3783</v>
      </c>
      <c r="D2096" s="50" t="s">
        <v>37</v>
      </c>
      <c r="E2096" s="51">
        <v>45586</v>
      </c>
      <c r="F2096" s="50" t="s">
        <v>72</v>
      </c>
      <c r="G2096" s="50" t="s">
        <v>812</v>
      </c>
      <c r="H2096" s="50" t="s">
        <v>813</v>
      </c>
      <c r="I2096" s="50" t="s">
        <v>814</v>
      </c>
      <c r="J2096" s="50" t="s">
        <v>3784</v>
      </c>
      <c r="K2096" s="53">
        <v>6346.22</v>
      </c>
      <c r="L2096" s="50"/>
    </row>
    <row r="2097" spans="1:12" x14ac:dyDescent="0.25">
      <c r="A2097" s="50" t="s">
        <v>3196</v>
      </c>
      <c r="B2097" s="50" t="s">
        <v>3808</v>
      </c>
      <c r="C2097" s="50" t="s">
        <v>3783</v>
      </c>
      <c r="D2097" s="50" t="s">
        <v>37</v>
      </c>
      <c r="E2097" s="51">
        <v>45586</v>
      </c>
      <c r="F2097" s="50" t="s">
        <v>72</v>
      </c>
      <c r="G2097" s="50" t="s">
        <v>812</v>
      </c>
      <c r="H2097" s="50" t="s">
        <v>813</v>
      </c>
      <c r="I2097" s="50" t="s">
        <v>814</v>
      </c>
      <c r="J2097" s="50" t="s">
        <v>3784</v>
      </c>
      <c r="K2097" s="53">
        <v>6346.22</v>
      </c>
      <c r="L2097" s="50"/>
    </row>
    <row r="2098" spans="1:12" x14ac:dyDescent="0.25">
      <c r="A2098" s="50" t="s">
        <v>3196</v>
      </c>
      <c r="B2098" s="50" t="s">
        <v>3809</v>
      </c>
      <c r="C2098" s="50" t="s">
        <v>3783</v>
      </c>
      <c r="D2098" s="50" t="s">
        <v>37</v>
      </c>
      <c r="E2098" s="51">
        <v>45586</v>
      </c>
      <c r="F2098" s="50" t="s">
        <v>72</v>
      </c>
      <c r="G2098" s="50" t="s">
        <v>812</v>
      </c>
      <c r="H2098" s="50" t="s">
        <v>813</v>
      </c>
      <c r="I2098" s="50" t="s">
        <v>814</v>
      </c>
      <c r="J2098" s="50" t="s">
        <v>3784</v>
      </c>
      <c r="K2098" s="53">
        <v>6346.22</v>
      </c>
      <c r="L2098" s="50"/>
    </row>
    <row r="2099" spans="1:12" x14ac:dyDescent="0.25">
      <c r="A2099" s="50" t="s">
        <v>3196</v>
      </c>
      <c r="B2099" s="50" t="s">
        <v>3810</v>
      </c>
      <c r="C2099" s="50" t="s">
        <v>3783</v>
      </c>
      <c r="D2099" s="50" t="s">
        <v>37</v>
      </c>
      <c r="E2099" s="51">
        <v>45586</v>
      </c>
      <c r="F2099" s="50" t="s">
        <v>72</v>
      </c>
      <c r="G2099" s="50" t="s">
        <v>812</v>
      </c>
      <c r="H2099" s="50" t="s">
        <v>813</v>
      </c>
      <c r="I2099" s="50" t="s">
        <v>814</v>
      </c>
      <c r="J2099" s="50" t="s">
        <v>3784</v>
      </c>
      <c r="K2099" s="53">
        <v>6346.22</v>
      </c>
      <c r="L2099" s="50"/>
    </row>
    <row r="2100" spans="1:12" x14ac:dyDescent="0.25">
      <c r="A2100" s="50" t="s">
        <v>3196</v>
      </c>
      <c r="B2100" s="50" t="s">
        <v>3811</v>
      </c>
      <c r="C2100" s="50" t="s">
        <v>3783</v>
      </c>
      <c r="D2100" s="50" t="s">
        <v>37</v>
      </c>
      <c r="E2100" s="51">
        <v>45586</v>
      </c>
      <c r="F2100" s="50" t="s">
        <v>72</v>
      </c>
      <c r="G2100" s="50" t="s">
        <v>812</v>
      </c>
      <c r="H2100" s="50" t="s">
        <v>813</v>
      </c>
      <c r="I2100" s="50" t="s">
        <v>814</v>
      </c>
      <c r="J2100" s="50" t="s">
        <v>3784</v>
      </c>
      <c r="K2100" s="53">
        <v>6346.22</v>
      </c>
      <c r="L2100" s="50"/>
    </row>
    <row r="2101" spans="1:12" x14ac:dyDescent="0.25">
      <c r="A2101" s="50" t="s">
        <v>3196</v>
      </c>
      <c r="B2101" s="50" t="s">
        <v>3812</v>
      </c>
      <c r="C2101" s="50" t="s">
        <v>3783</v>
      </c>
      <c r="D2101" s="50" t="s">
        <v>37</v>
      </c>
      <c r="E2101" s="51">
        <v>45586</v>
      </c>
      <c r="F2101" s="50" t="s">
        <v>72</v>
      </c>
      <c r="G2101" s="50" t="s">
        <v>812</v>
      </c>
      <c r="H2101" s="50" t="s">
        <v>813</v>
      </c>
      <c r="I2101" s="50" t="s">
        <v>814</v>
      </c>
      <c r="J2101" s="50" t="s">
        <v>3784</v>
      </c>
      <c r="K2101" s="53">
        <v>6346.22</v>
      </c>
      <c r="L2101" s="50"/>
    </row>
    <row r="2102" spans="1:12" x14ac:dyDescent="0.25">
      <c r="A2102" s="50" t="s">
        <v>3196</v>
      </c>
      <c r="B2102" s="50" t="s">
        <v>3813</v>
      </c>
      <c r="C2102" s="50" t="s">
        <v>3783</v>
      </c>
      <c r="D2102" s="50" t="s">
        <v>37</v>
      </c>
      <c r="E2102" s="51">
        <v>45586</v>
      </c>
      <c r="F2102" s="50" t="s">
        <v>72</v>
      </c>
      <c r="G2102" s="50" t="s">
        <v>812</v>
      </c>
      <c r="H2102" s="50" t="s">
        <v>813</v>
      </c>
      <c r="I2102" s="50" t="s">
        <v>814</v>
      </c>
      <c r="J2102" s="50" t="s">
        <v>3784</v>
      </c>
      <c r="K2102" s="53">
        <v>6346.22</v>
      </c>
      <c r="L2102" s="50"/>
    </row>
    <row r="2103" spans="1:12" x14ac:dyDescent="0.25">
      <c r="A2103" s="50" t="s">
        <v>3196</v>
      </c>
      <c r="B2103" s="50" t="s">
        <v>3814</v>
      </c>
      <c r="C2103" s="50" t="s">
        <v>3783</v>
      </c>
      <c r="D2103" s="50" t="s">
        <v>37</v>
      </c>
      <c r="E2103" s="51">
        <v>45586</v>
      </c>
      <c r="F2103" s="50" t="s">
        <v>72</v>
      </c>
      <c r="G2103" s="50" t="s">
        <v>812</v>
      </c>
      <c r="H2103" s="50" t="s">
        <v>813</v>
      </c>
      <c r="I2103" s="50" t="s">
        <v>814</v>
      </c>
      <c r="J2103" s="50" t="s">
        <v>3784</v>
      </c>
      <c r="K2103" s="53">
        <v>6346.22</v>
      </c>
      <c r="L2103" s="50"/>
    </row>
    <row r="2104" spans="1:12" x14ac:dyDescent="0.25">
      <c r="A2104" s="50" t="s">
        <v>3196</v>
      </c>
      <c r="B2104" s="50" t="s">
        <v>3815</v>
      </c>
      <c r="C2104" s="50" t="s">
        <v>3783</v>
      </c>
      <c r="D2104" s="50" t="s">
        <v>37</v>
      </c>
      <c r="E2104" s="51">
        <v>45586</v>
      </c>
      <c r="F2104" s="50" t="s">
        <v>72</v>
      </c>
      <c r="G2104" s="50" t="s">
        <v>812</v>
      </c>
      <c r="H2104" s="50" t="s">
        <v>813</v>
      </c>
      <c r="I2104" s="50" t="s">
        <v>814</v>
      </c>
      <c r="J2104" s="50" t="s">
        <v>3784</v>
      </c>
      <c r="K2104" s="53">
        <v>6346.22</v>
      </c>
      <c r="L2104" s="50"/>
    </row>
    <row r="2105" spans="1:12" x14ac:dyDescent="0.25">
      <c r="A2105" s="50" t="s">
        <v>3196</v>
      </c>
      <c r="B2105" s="50" t="s">
        <v>3816</v>
      </c>
      <c r="C2105" s="50" t="s">
        <v>3783</v>
      </c>
      <c r="D2105" s="50" t="s">
        <v>37</v>
      </c>
      <c r="E2105" s="51">
        <v>45586</v>
      </c>
      <c r="F2105" s="50" t="s">
        <v>72</v>
      </c>
      <c r="G2105" s="50" t="s">
        <v>812</v>
      </c>
      <c r="H2105" s="50" t="s">
        <v>813</v>
      </c>
      <c r="I2105" s="50" t="s">
        <v>814</v>
      </c>
      <c r="J2105" s="50" t="s">
        <v>3784</v>
      </c>
      <c r="K2105" s="53">
        <v>6346.22</v>
      </c>
      <c r="L2105" s="50"/>
    </row>
    <row r="2106" spans="1:12" x14ac:dyDescent="0.25">
      <c r="A2106" s="50" t="s">
        <v>3196</v>
      </c>
      <c r="B2106" s="50" t="s">
        <v>3817</v>
      </c>
      <c r="C2106" s="50" t="s">
        <v>3783</v>
      </c>
      <c r="D2106" s="50" t="s">
        <v>37</v>
      </c>
      <c r="E2106" s="51">
        <v>45586</v>
      </c>
      <c r="F2106" s="50" t="s">
        <v>72</v>
      </c>
      <c r="G2106" s="50" t="s">
        <v>812</v>
      </c>
      <c r="H2106" s="50" t="s">
        <v>813</v>
      </c>
      <c r="I2106" s="50" t="s">
        <v>814</v>
      </c>
      <c r="J2106" s="50" t="s">
        <v>3784</v>
      </c>
      <c r="K2106" s="53">
        <v>6346.22</v>
      </c>
      <c r="L2106" s="50"/>
    </row>
    <row r="2107" spans="1:12" x14ac:dyDescent="0.25">
      <c r="A2107" s="50" t="s">
        <v>3196</v>
      </c>
      <c r="B2107" s="50" t="s">
        <v>3818</v>
      </c>
      <c r="C2107" s="50" t="s">
        <v>3783</v>
      </c>
      <c r="D2107" s="50" t="s">
        <v>37</v>
      </c>
      <c r="E2107" s="51">
        <v>45586</v>
      </c>
      <c r="F2107" s="50" t="s">
        <v>72</v>
      </c>
      <c r="G2107" s="50" t="s">
        <v>812</v>
      </c>
      <c r="H2107" s="50" t="s">
        <v>813</v>
      </c>
      <c r="I2107" s="50" t="s">
        <v>814</v>
      </c>
      <c r="J2107" s="50" t="s">
        <v>3784</v>
      </c>
      <c r="K2107" s="53">
        <v>6346.22</v>
      </c>
      <c r="L2107" s="50"/>
    </row>
    <row r="2108" spans="1:12" x14ac:dyDescent="0.25">
      <c r="A2108" s="50" t="s">
        <v>3196</v>
      </c>
      <c r="B2108" s="50" t="s">
        <v>3819</v>
      </c>
      <c r="C2108" s="50" t="s">
        <v>3783</v>
      </c>
      <c r="D2108" s="50" t="s">
        <v>37</v>
      </c>
      <c r="E2108" s="51">
        <v>45586</v>
      </c>
      <c r="F2108" s="50" t="s">
        <v>72</v>
      </c>
      <c r="G2108" s="50" t="s">
        <v>812</v>
      </c>
      <c r="H2108" s="50" t="s">
        <v>813</v>
      </c>
      <c r="I2108" s="50" t="s">
        <v>814</v>
      </c>
      <c r="J2108" s="50" t="s">
        <v>3784</v>
      </c>
      <c r="K2108" s="53">
        <v>6346.22</v>
      </c>
      <c r="L2108" s="50"/>
    </row>
    <row r="2109" spans="1:12" x14ac:dyDescent="0.25">
      <c r="A2109" s="50" t="s">
        <v>3196</v>
      </c>
      <c r="B2109" s="50" t="s">
        <v>3820</v>
      </c>
      <c r="C2109" s="50" t="s">
        <v>3783</v>
      </c>
      <c r="D2109" s="50" t="s">
        <v>37</v>
      </c>
      <c r="E2109" s="51">
        <v>45586</v>
      </c>
      <c r="F2109" s="50" t="s">
        <v>72</v>
      </c>
      <c r="G2109" s="50" t="s">
        <v>812</v>
      </c>
      <c r="H2109" s="50" t="s">
        <v>813</v>
      </c>
      <c r="I2109" s="50" t="s">
        <v>814</v>
      </c>
      <c r="J2109" s="50" t="s">
        <v>3784</v>
      </c>
      <c r="K2109" s="53">
        <v>6346.22</v>
      </c>
      <c r="L2109" s="50"/>
    </row>
    <row r="2110" spans="1:12" x14ac:dyDescent="0.25">
      <c r="A2110" s="50" t="s">
        <v>3196</v>
      </c>
      <c r="B2110" s="50" t="s">
        <v>3821</v>
      </c>
      <c r="C2110" s="50" t="s">
        <v>3783</v>
      </c>
      <c r="D2110" s="50" t="s">
        <v>37</v>
      </c>
      <c r="E2110" s="51">
        <v>45586</v>
      </c>
      <c r="F2110" s="50" t="s">
        <v>72</v>
      </c>
      <c r="G2110" s="50" t="s">
        <v>812</v>
      </c>
      <c r="H2110" s="50" t="s">
        <v>813</v>
      </c>
      <c r="I2110" s="50" t="s">
        <v>814</v>
      </c>
      <c r="J2110" s="50" t="s">
        <v>3784</v>
      </c>
      <c r="K2110" s="53">
        <v>6346.22</v>
      </c>
      <c r="L2110" s="50"/>
    </row>
    <row r="2111" spans="1:12" x14ac:dyDescent="0.25">
      <c r="A2111" s="50" t="s">
        <v>3196</v>
      </c>
      <c r="B2111" s="50" t="s">
        <v>3822</v>
      </c>
      <c r="C2111" s="50" t="s">
        <v>3783</v>
      </c>
      <c r="D2111" s="50" t="s">
        <v>37</v>
      </c>
      <c r="E2111" s="51">
        <v>45586</v>
      </c>
      <c r="F2111" s="50" t="s">
        <v>72</v>
      </c>
      <c r="G2111" s="50" t="s">
        <v>812</v>
      </c>
      <c r="H2111" s="50" t="s">
        <v>813</v>
      </c>
      <c r="I2111" s="50" t="s">
        <v>814</v>
      </c>
      <c r="J2111" s="50" t="s">
        <v>3784</v>
      </c>
      <c r="K2111" s="53">
        <v>6346.22</v>
      </c>
      <c r="L2111" s="50"/>
    </row>
    <row r="2112" spans="1:12" x14ac:dyDescent="0.25">
      <c r="A2112" s="50" t="s">
        <v>3196</v>
      </c>
      <c r="B2112" s="50" t="s">
        <v>3823</v>
      </c>
      <c r="C2112" s="50" t="s">
        <v>3783</v>
      </c>
      <c r="D2112" s="50" t="s">
        <v>37</v>
      </c>
      <c r="E2112" s="51">
        <v>45586</v>
      </c>
      <c r="F2112" s="50" t="s">
        <v>72</v>
      </c>
      <c r="G2112" s="50" t="s">
        <v>812</v>
      </c>
      <c r="H2112" s="50" t="s">
        <v>813</v>
      </c>
      <c r="I2112" s="50" t="s">
        <v>814</v>
      </c>
      <c r="J2112" s="50" t="s">
        <v>3784</v>
      </c>
      <c r="K2112" s="53">
        <v>6346.22</v>
      </c>
      <c r="L2112" s="50"/>
    </row>
    <row r="2113" spans="1:12" x14ac:dyDescent="0.25">
      <c r="A2113" s="50" t="s">
        <v>3196</v>
      </c>
      <c r="B2113" s="50" t="s">
        <v>3824</v>
      </c>
      <c r="C2113" s="50" t="s">
        <v>3783</v>
      </c>
      <c r="D2113" s="50" t="s">
        <v>37</v>
      </c>
      <c r="E2113" s="51">
        <v>45586</v>
      </c>
      <c r="F2113" s="50" t="s">
        <v>72</v>
      </c>
      <c r="G2113" s="50" t="s">
        <v>812</v>
      </c>
      <c r="H2113" s="50" t="s">
        <v>813</v>
      </c>
      <c r="I2113" s="50" t="s">
        <v>814</v>
      </c>
      <c r="J2113" s="50" t="s">
        <v>3784</v>
      </c>
      <c r="K2113" s="53">
        <v>6346.22</v>
      </c>
      <c r="L2113" s="50"/>
    </row>
    <row r="2114" spans="1:12" x14ac:dyDescent="0.25">
      <c r="A2114" s="50" t="s">
        <v>3196</v>
      </c>
      <c r="B2114" s="50" t="s">
        <v>3825</v>
      </c>
      <c r="C2114" s="50" t="s">
        <v>3783</v>
      </c>
      <c r="D2114" s="50" t="s">
        <v>37</v>
      </c>
      <c r="E2114" s="51">
        <v>45586</v>
      </c>
      <c r="F2114" s="50" t="s">
        <v>72</v>
      </c>
      <c r="G2114" s="50" t="s">
        <v>812</v>
      </c>
      <c r="H2114" s="50" t="s">
        <v>813</v>
      </c>
      <c r="I2114" s="50" t="s">
        <v>814</v>
      </c>
      <c r="J2114" s="50" t="s">
        <v>3784</v>
      </c>
      <c r="K2114" s="53">
        <v>6346.22</v>
      </c>
      <c r="L2114" s="50"/>
    </row>
    <row r="2115" spans="1:12" x14ac:dyDescent="0.25">
      <c r="A2115" s="50" t="s">
        <v>3196</v>
      </c>
      <c r="B2115" s="50" t="s">
        <v>3826</v>
      </c>
      <c r="C2115" s="50" t="s">
        <v>3783</v>
      </c>
      <c r="D2115" s="50" t="s">
        <v>37</v>
      </c>
      <c r="E2115" s="51">
        <v>45586</v>
      </c>
      <c r="F2115" s="50" t="s">
        <v>72</v>
      </c>
      <c r="G2115" s="50" t="s">
        <v>812</v>
      </c>
      <c r="H2115" s="50" t="s">
        <v>813</v>
      </c>
      <c r="I2115" s="50" t="s">
        <v>814</v>
      </c>
      <c r="J2115" s="50" t="s">
        <v>3784</v>
      </c>
      <c r="K2115" s="53">
        <v>6346.22</v>
      </c>
      <c r="L2115" s="50"/>
    </row>
    <row r="2116" spans="1:12" x14ac:dyDescent="0.25">
      <c r="A2116" s="50" t="s">
        <v>3196</v>
      </c>
      <c r="B2116" s="50" t="s">
        <v>3827</v>
      </c>
      <c r="C2116" s="50" t="s">
        <v>3783</v>
      </c>
      <c r="D2116" s="50" t="s">
        <v>37</v>
      </c>
      <c r="E2116" s="51">
        <v>45586</v>
      </c>
      <c r="F2116" s="50" t="s">
        <v>72</v>
      </c>
      <c r="G2116" s="50" t="s">
        <v>812</v>
      </c>
      <c r="H2116" s="50" t="s">
        <v>813</v>
      </c>
      <c r="I2116" s="50" t="s">
        <v>814</v>
      </c>
      <c r="J2116" s="50" t="s">
        <v>3784</v>
      </c>
      <c r="K2116" s="53">
        <v>6346.22</v>
      </c>
      <c r="L2116" s="50"/>
    </row>
    <row r="2117" spans="1:12" x14ac:dyDescent="0.25">
      <c r="A2117" s="50" t="s">
        <v>3196</v>
      </c>
      <c r="B2117" s="50" t="s">
        <v>3828</v>
      </c>
      <c r="C2117" s="50" t="s">
        <v>3783</v>
      </c>
      <c r="D2117" s="50" t="s">
        <v>37</v>
      </c>
      <c r="E2117" s="51">
        <v>45586</v>
      </c>
      <c r="F2117" s="50" t="s">
        <v>72</v>
      </c>
      <c r="G2117" s="50" t="s">
        <v>812</v>
      </c>
      <c r="H2117" s="50" t="s">
        <v>813</v>
      </c>
      <c r="I2117" s="50" t="s">
        <v>814</v>
      </c>
      <c r="J2117" s="50" t="s">
        <v>3784</v>
      </c>
      <c r="K2117" s="53">
        <v>6346.22</v>
      </c>
      <c r="L2117" s="50"/>
    </row>
    <row r="2118" spans="1:12" x14ac:dyDescent="0.25">
      <c r="A2118" s="50" t="s">
        <v>3196</v>
      </c>
      <c r="B2118" s="50" t="s">
        <v>3829</v>
      </c>
      <c r="C2118" s="50" t="s">
        <v>3783</v>
      </c>
      <c r="D2118" s="50" t="s">
        <v>37</v>
      </c>
      <c r="E2118" s="51">
        <v>45586</v>
      </c>
      <c r="F2118" s="50" t="s">
        <v>72</v>
      </c>
      <c r="G2118" s="50" t="s">
        <v>812</v>
      </c>
      <c r="H2118" s="50" t="s">
        <v>813</v>
      </c>
      <c r="I2118" s="50" t="s">
        <v>814</v>
      </c>
      <c r="J2118" s="50" t="s">
        <v>3784</v>
      </c>
      <c r="K2118" s="53">
        <v>6346.22</v>
      </c>
      <c r="L2118" s="50"/>
    </row>
    <row r="2119" spans="1:12" x14ac:dyDescent="0.25">
      <c r="A2119" s="50" t="s">
        <v>3196</v>
      </c>
      <c r="B2119" s="50" t="s">
        <v>3830</v>
      </c>
      <c r="C2119" s="50" t="s">
        <v>3783</v>
      </c>
      <c r="D2119" s="50" t="s">
        <v>37</v>
      </c>
      <c r="E2119" s="51">
        <v>45586</v>
      </c>
      <c r="F2119" s="50" t="s">
        <v>72</v>
      </c>
      <c r="G2119" s="50" t="s">
        <v>812</v>
      </c>
      <c r="H2119" s="50" t="s">
        <v>813</v>
      </c>
      <c r="I2119" s="50" t="s">
        <v>814</v>
      </c>
      <c r="J2119" s="50" t="s">
        <v>3784</v>
      </c>
      <c r="K2119" s="53">
        <v>6346.22</v>
      </c>
      <c r="L2119" s="50"/>
    </row>
    <row r="2120" spans="1:12" x14ac:dyDescent="0.25">
      <c r="A2120" s="50" t="s">
        <v>3196</v>
      </c>
      <c r="B2120" s="50" t="s">
        <v>3831</v>
      </c>
      <c r="C2120" s="50" t="s">
        <v>3783</v>
      </c>
      <c r="D2120" s="50" t="s">
        <v>37</v>
      </c>
      <c r="E2120" s="51">
        <v>45586</v>
      </c>
      <c r="F2120" s="50" t="s">
        <v>72</v>
      </c>
      <c r="G2120" s="50" t="s">
        <v>812</v>
      </c>
      <c r="H2120" s="50" t="s">
        <v>813</v>
      </c>
      <c r="I2120" s="50" t="s">
        <v>814</v>
      </c>
      <c r="J2120" s="50" t="s">
        <v>3784</v>
      </c>
      <c r="K2120" s="53">
        <v>6346.22</v>
      </c>
      <c r="L2120" s="50"/>
    </row>
    <row r="2121" spans="1:12" x14ac:dyDescent="0.25">
      <c r="A2121" s="50" t="s">
        <v>3196</v>
      </c>
      <c r="B2121" s="50" t="s">
        <v>3832</v>
      </c>
      <c r="C2121" s="50" t="s">
        <v>3783</v>
      </c>
      <c r="D2121" s="50" t="s">
        <v>37</v>
      </c>
      <c r="E2121" s="51">
        <v>45586</v>
      </c>
      <c r="F2121" s="50" t="s">
        <v>72</v>
      </c>
      <c r="G2121" s="50" t="s">
        <v>812</v>
      </c>
      <c r="H2121" s="50" t="s">
        <v>813</v>
      </c>
      <c r="I2121" s="50" t="s">
        <v>814</v>
      </c>
      <c r="J2121" s="50" t="s">
        <v>3784</v>
      </c>
      <c r="K2121" s="53">
        <v>6346.22</v>
      </c>
      <c r="L2121" s="50"/>
    </row>
    <row r="2122" spans="1:12" x14ac:dyDescent="0.25">
      <c r="A2122" s="50" t="s">
        <v>3196</v>
      </c>
      <c r="B2122" s="50" t="s">
        <v>3833</v>
      </c>
      <c r="C2122" s="50" t="s">
        <v>3783</v>
      </c>
      <c r="D2122" s="50" t="s">
        <v>37</v>
      </c>
      <c r="E2122" s="51">
        <v>45586</v>
      </c>
      <c r="F2122" s="50" t="s">
        <v>72</v>
      </c>
      <c r="G2122" s="50" t="s">
        <v>812</v>
      </c>
      <c r="H2122" s="50" t="s">
        <v>813</v>
      </c>
      <c r="I2122" s="50" t="s">
        <v>814</v>
      </c>
      <c r="J2122" s="50" t="s">
        <v>3784</v>
      </c>
      <c r="K2122" s="53">
        <v>6346.22</v>
      </c>
      <c r="L2122" s="50"/>
    </row>
    <row r="2123" spans="1:12" x14ac:dyDescent="0.25">
      <c r="A2123" s="50" t="s">
        <v>3196</v>
      </c>
      <c r="B2123" s="50" t="s">
        <v>3834</v>
      </c>
      <c r="C2123" s="50" t="s">
        <v>3783</v>
      </c>
      <c r="D2123" s="50" t="s">
        <v>37</v>
      </c>
      <c r="E2123" s="51">
        <v>45586</v>
      </c>
      <c r="F2123" s="50" t="s">
        <v>72</v>
      </c>
      <c r="G2123" s="50" t="s">
        <v>812</v>
      </c>
      <c r="H2123" s="50" t="s">
        <v>813</v>
      </c>
      <c r="I2123" s="50" t="s">
        <v>814</v>
      </c>
      <c r="J2123" s="50" t="s">
        <v>3784</v>
      </c>
      <c r="K2123" s="53">
        <v>6346.22</v>
      </c>
      <c r="L2123" s="50"/>
    </row>
    <row r="2124" spans="1:12" x14ac:dyDescent="0.25">
      <c r="A2124" s="50" t="s">
        <v>3196</v>
      </c>
      <c r="B2124" s="50" t="s">
        <v>3835</v>
      </c>
      <c r="C2124" s="50" t="s">
        <v>3783</v>
      </c>
      <c r="D2124" s="50" t="s">
        <v>37</v>
      </c>
      <c r="E2124" s="51">
        <v>45586</v>
      </c>
      <c r="F2124" s="50" t="s">
        <v>72</v>
      </c>
      <c r="G2124" s="50" t="s">
        <v>812</v>
      </c>
      <c r="H2124" s="50" t="s">
        <v>813</v>
      </c>
      <c r="I2124" s="50" t="s">
        <v>814</v>
      </c>
      <c r="J2124" s="50" t="s">
        <v>3784</v>
      </c>
      <c r="K2124" s="53">
        <v>6346.22</v>
      </c>
      <c r="L2124" s="50"/>
    </row>
    <row r="2125" spans="1:12" x14ac:dyDescent="0.25">
      <c r="A2125" s="50" t="s">
        <v>3196</v>
      </c>
      <c r="B2125" s="50" t="s">
        <v>3836</v>
      </c>
      <c r="C2125" s="50" t="s">
        <v>3783</v>
      </c>
      <c r="D2125" s="50" t="s">
        <v>37</v>
      </c>
      <c r="E2125" s="51">
        <v>45586</v>
      </c>
      <c r="F2125" s="50" t="s">
        <v>72</v>
      </c>
      <c r="G2125" s="50" t="s">
        <v>812</v>
      </c>
      <c r="H2125" s="50" t="s">
        <v>813</v>
      </c>
      <c r="I2125" s="50" t="s">
        <v>814</v>
      </c>
      <c r="J2125" s="50" t="s">
        <v>3784</v>
      </c>
      <c r="K2125" s="53">
        <v>6346.22</v>
      </c>
      <c r="L2125" s="50"/>
    </row>
    <row r="2126" spans="1:12" x14ac:dyDescent="0.25">
      <c r="A2126" s="50" t="s">
        <v>3196</v>
      </c>
      <c r="B2126" s="50" t="s">
        <v>3837</v>
      </c>
      <c r="C2126" s="50" t="s">
        <v>3783</v>
      </c>
      <c r="D2126" s="50" t="s">
        <v>37</v>
      </c>
      <c r="E2126" s="51">
        <v>45586</v>
      </c>
      <c r="F2126" s="50" t="s">
        <v>72</v>
      </c>
      <c r="G2126" s="50" t="s">
        <v>812</v>
      </c>
      <c r="H2126" s="50" t="s">
        <v>813</v>
      </c>
      <c r="I2126" s="50" t="s">
        <v>814</v>
      </c>
      <c r="J2126" s="50" t="s">
        <v>3784</v>
      </c>
      <c r="K2126" s="53">
        <v>6346.22</v>
      </c>
      <c r="L2126" s="50"/>
    </row>
    <row r="2127" spans="1:12" x14ac:dyDescent="0.25">
      <c r="A2127" s="50" t="s">
        <v>3196</v>
      </c>
      <c r="B2127" s="50" t="s">
        <v>3838</v>
      </c>
      <c r="C2127" s="50" t="s">
        <v>3783</v>
      </c>
      <c r="D2127" s="50" t="s">
        <v>37</v>
      </c>
      <c r="E2127" s="51">
        <v>45586</v>
      </c>
      <c r="F2127" s="50" t="s">
        <v>72</v>
      </c>
      <c r="G2127" s="50" t="s">
        <v>812</v>
      </c>
      <c r="H2127" s="50" t="s">
        <v>813</v>
      </c>
      <c r="I2127" s="50" t="s">
        <v>814</v>
      </c>
      <c r="J2127" s="50" t="s">
        <v>3784</v>
      </c>
      <c r="K2127" s="53">
        <v>6346.22</v>
      </c>
      <c r="L2127" s="50"/>
    </row>
    <row r="2128" spans="1:12" x14ac:dyDescent="0.25">
      <c r="A2128" s="50" t="s">
        <v>3196</v>
      </c>
      <c r="B2128" s="50" t="s">
        <v>3839</v>
      </c>
      <c r="C2128" s="50" t="s">
        <v>3783</v>
      </c>
      <c r="D2128" s="50" t="s">
        <v>37</v>
      </c>
      <c r="E2128" s="51">
        <v>45586</v>
      </c>
      <c r="F2128" s="50" t="s">
        <v>72</v>
      </c>
      <c r="G2128" s="50" t="s">
        <v>812</v>
      </c>
      <c r="H2128" s="50" t="s">
        <v>813</v>
      </c>
      <c r="I2128" s="50" t="s">
        <v>814</v>
      </c>
      <c r="J2128" s="50" t="s">
        <v>3784</v>
      </c>
      <c r="K2128" s="53">
        <v>6346.22</v>
      </c>
      <c r="L2128" s="50"/>
    </row>
    <row r="2129" spans="1:12" x14ac:dyDescent="0.25">
      <c r="A2129" s="50" t="s">
        <v>3196</v>
      </c>
      <c r="B2129" s="50" t="s">
        <v>3840</v>
      </c>
      <c r="C2129" s="50" t="s">
        <v>3783</v>
      </c>
      <c r="D2129" s="50" t="s">
        <v>37</v>
      </c>
      <c r="E2129" s="51">
        <v>45586</v>
      </c>
      <c r="F2129" s="50" t="s">
        <v>72</v>
      </c>
      <c r="G2129" s="50" t="s">
        <v>812</v>
      </c>
      <c r="H2129" s="50" t="s">
        <v>813</v>
      </c>
      <c r="I2129" s="50" t="s">
        <v>814</v>
      </c>
      <c r="J2129" s="50" t="s">
        <v>3784</v>
      </c>
      <c r="K2129" s="53">
        <v>6346.22</v>
      </c>
      <c r="L2129" s="50"/>
    </row>
    <row r="2130" spans="1:12" x14ac:dyDescent="0.25">
      <c r="A2130" s="50" t="s">
        <v>3196</v>
      </c>
      <c r="B2130" s="50" t="s">
        <v>3841</v>
      </c>
      <c r="C2130" s="50" t="s">
        <v>3783</v>
      </c>
      <c r="D2130" s="50" t="s">
        <v>37</v>
      </c>
      <c r="E2130" s="51">
        <v>45586</v>
      </c>
      <c r="F2130" s="50" t="s">
        <v>72</v>
      </c>
      <c r="G2130" s="50" t="s">
        <v>812</v>
      </c>
      <c r="H2130" s="50" t="s">
        <v>813</v>
      </c>
      <c r="I2130" s="50" t="s">
        <v>814</v>
      </c>
      <c r="J2130" s="50" t="s">
        <v>3784</v>
      </c>
      <c r="K2130" s="53">
        <v>6346.22</v>
      </c>
      <c r="L2130" s="50"/>
    </row>
    <row r="2131" spans="1:12" x14ac:dyDescent="0.25">
      <c r="A2131" s="50" t="s">
        <v>3196</v>
      </c>
      <c r="B2131" s="50" t="s">
        <v>3842</v>
      </c>
      <c r="C2131" s="50" t="s">
        <v>3783</v>
      </c>
      <c r="D2131" s="50" t="s">
        <v>37</v>
      </c>
      <c r="E2131" s="51">
        <v>45586</v>
      </c>
      <c r="F2131" s="50" t="s">
        <v>72</v>
      </c>
      <c r="G2131" s="50" t="s">
        <v>812</v>
      </c>
      <c r="H2131" s="50" t="s">
        <v>813</v>
      </c>
      <c r="I2131" s="50" t="s">
        <v>814</v>
      </c>
      <c r="J2131" s="50" t="s">
        <v>3784</v>
      </c>
      <c r="K2131" s="53">
        <v>6346.22</v>
      </c>
      <c r="L2131" s="50"/>
    </row>
    <row r="2132" spans="1:12" x14ac:dyDescent="0.25">
      <c r="A2132" s="50" t="s">
        <v>3196</v>
      </c>
      <c r="B2132" s="50" t="s">
        <v>3843</v>
      </c>
      <c r="C2132" s="50" t="s">
        <v>3783</v>
      </c>
      <c r="D2132" s="50" t="s">
        <v>37</v>
      </c>
      <c r="E2132" s="51">
        <v>45586</v>
      </c>
      <c r="F2132" s="50" t="s">
        <v>72</v>
      </c>
      <c r="G2132" s="50" t="s">
        <v>812</v>
      </c>
      <c r="H2132" s="50" t="s">
        <v>813</v>
      </c>
      <c r="I2132" s="50" t="s">
        <v>814</v>
      </c>
      <c r="J2132" s="50" t="s">
        <v>3784</v>
      </c>
      <c r="K2132" s="53">
        <v>6346.22</v>
      </c>
      <c r="L2132" s="50"/>
    </row>
    <row r="2133" spans="1:12" x14ac:dyDescent="0.25">
      <c r="A2133" s="50" t="s">
        <v>3196</v>
      </c>
      <c r="B2133" s="50" t="s">
        <v>3844</v>
      </c>
      <c r="C2133" s="50" t="s">
        <v>3783</v>
      </c>
      <c r="D2133" s="50" t="s">
        <v>37</v>
      </c>
      <c r="E2133" s="51">
        <v>45586</v>
      </c>
      <c r="F2133" s="50" t="s">
        <v>72</v>
      </c>
      <c r="G2133" s="50" t="s">
        <v>812</v>
      </c>
      <c r="H2133" s="50" t="s">
        <v>813</v>
      </c>
      <c r="I2133" s="50" t="s">
        <v>814</v>
      </c>
      <c r="J2133" s="50" t="s">
        <v>3784</v>
      </c>
      <c r="K2133" s="53">
        <v>6346.22</v>
      </c>
      <c r="L2133" s="50"/>
    </row>
    <row r="2134" spans="1:12" x14ac:dyDescent="0.25">
      <c r="A2134" s="50" t="s">
        <v>3196</v>
      </c>
      <c r="B2134" s="50" t="s">
        <v>3845</v>
      </c>
      <c r="C2134" s="50" t="s">
        <v>3783</v>
      </c>
      <c r="D2134" s="50" t="s">
        <v>37</v>
      </c>
      <c r="E2134" s="51">
        <v>45586</v>
      </c>
      <c r="F2134" s="50" t="s">
        <v>72</v>
      </c>
      <c r="G2134" s="50" t="s">
        <v>812</v>
      </c>
      <c r="H2134" s="50" t="s">
        <v>813</v>
      </c>
      <c r="I2134" s="50" t="s">
        <v>814</v>
      </c>
      <c r="J2134" s="50" t="s">
        <v>3784</v>
      </c>
      <c r="K2134" s="53">
        <v>6346.22</v>
      </c>
      <c r="L2134" s="50"/>
    </row>
    <row r="2135" spans="1:12" x14ac:dyDescent="0.25">
      <c r="A2135" s="50" t="s">
        <v>3196</v>
      </c>
      <c r="B2135" s="50" t="s">
        <v>3846</v>
      </c>
      <c r="C2135" s="50" t="s">
        <v>3783</v>
      </c>
      <c r="D2135" s="50" t="s">
        <v>37</v>
      </c>
      <c r="E2135" s="51">
        <v>45586</v>
      </c>
      <c r="F2135" s="50" t="s">
        <v>72</v>
      </c>
      <c r="G2135" s="50" t="s">
        <v>812</v>
      </c>
      <c r="H2135" s="50" t="s">
        <v>813</v>
      </c>
      <c r="I2135" s="50" t="s">
        <v>814</v>
      </c>
      <c r="J2135" s="50" t="s">
        <v>3784</v>
      </c>
      <c r="K2135" s="53">
        <v>6346.22</v>
      </c>
      <c r="L2135" s="50"/>
    </row>
    <row r="2136" spans="1:12" x14ac:dyDescent="0.25">
      <c r="A2136" s="50" t="s">
        <v>3196</v>
      </c>
      <c r="B2136" s="50" t="s">
        <v>3847</v>
      </c>
      <c r="C2136" s="50" t="s">
        <v>3783</v>
      </c>
      <c r="D2136" s="50" t="s">
        <v>37</v>
      </c>
      <c r="E2136" s="51">
        <v>45586</v>
      </c>
      <c r="F2136" s="50" t="s">
        <v>72</v>
      </c>
      <c r="G2136" s="50" t="s">
        <v>812</v>
      </c>
      <c r="H2136" s="50" t="s">
        <v>813</v>
      </c>
      <c r="I2136" s="50" t="s">
        <v>814</v>
      </c>
      <c r="J2136" s="50" t="s">
        <v>3784</v>
      </c>
      <c r="K2136" s="53">
        <v>6346.22</v>
      </c>
      <c r="L2136" s="50"/>
    </row>
    <row r="2137" spans="1:12" x14ac:dyDescent="0.25">
      <c r="A2137" s="50" t="s">
        <v>3196</v>
      </c>
      <c r="B2137" s="50" t="s">
        <v>3848</v>
      </c>
      <c r="C2137" s="50" t="s">
        <v>3783</v>
      </c>
      <c r="D2137" s="50" t="s">
        <v>37</v>
      </c>
      <c r="E2137" s="51">
        <v>45586</v>
      </c>
      <c r="F2137" s="50" t="s">
        <v>72</v>
      </c>
      <c r="G2137" s="50" t="s">
        <v>812</v>
      </c>
      <c r="H2137" s="50" t="s">
        <v>813</v>
      </c>
      <c r="I2137" s="50" t="s">
        <v>814</v>
      </c>
      <c r="J2137" s="50" t="s">
        <v>3784</v>
      </c>
      <c r="K2137" s="53">
        <v>6346.22</v>
      </c>
      <c r="L2137" s="50"/>
    </row>
    <row r="2138" spans="1:12" x14ac:dyDescent="0.25">
      <c r="A2138" s="50" t="s">
        <v>3196</v>
      </c>
      <c r="B2138" s="50" t="s">
        <v>3849</v>
      </c>
      <c r="C2138" s="50" t="s">
        <v>3783</v>
      </c>
      <c r="D2138" s="50" t="s">
        <v>37</v>
      </c>
      <c r="E2138" s="51">
        <v>45586</v>
      </c>
      <c r="F2138" s="50" t="s">
        <v>72</v>
      </c>
      <c r="G2138" s="50" t="s">
        <v>812</v>
      </c>
      <c r="H2138" s="50" t="s">
        <v>813</v>
      </c>
      <c r="I2138" s="50" t="s">
        <v>814</v>
      </c>
      <c r="J2138" s="50" t="s">
        <v>3784</v>
      </c>
      <c r="K2138" s="53">
        <v>6346.22</v>
      </c>
      <c r="L2138" s="50"/>
    </row>
    <row r="2139" spans="1:12" x14ac:dyDescent="0.25">
      <c r="A2139" s="50" t="s">
        <v>3196</v>
      </c>
      <c r="B2139" s="50" t="s">
        <v>3850</v>
      </c>
      <c r="C2139" s="50" t="s">
        <v>3783</v>
      </c>
      <c r="D2139" s="50" t="s">
        <v>37</v>
      </c>
      <c r="E2139" s="51">
        <v>45586</v>
      </c>
      <c r="F2139" s="50" t="s">
        <v>72</v>
      </c>
      <c r="G2139" s="50" t="s">
        <v>812</v>
      </c>
      <c r="H2139" s="50" t="s">
        <v>813</v>
      </c>
      <c r="I2139" s="50" t="s">
        <v>814</v>
      </c>
      <c r="J2139" s="50" t="s">
        <v>3784</v>
      </c>
      <c r="K2139" s="53">
        <v>6346.22</v>
      </c>
      <c r="L2139" s="50"/>
    </row>
    <row r="2140" spans="1:12" x14ac:dyDescent="0.25">
      <c r="A2140" s="50" t="s">
        <v>3196</v>
      </c>
      <c r="B2140" s="50" t="s">
        <v>3851</v>
      </c>
      <c r="C2140" s="50" t="s">
        <v>3783</v>
      </c>
      <c r="D2140" s="50" t="s">
        <v>37</v>
      </c>
      <c r="E2140" s="51">
        <v>45586</v>
      </c>
      <c r="F2140" s="50" t="s">
        <v>72</v>
      </c>
      <c r="G2140" s="50" t="s">
        <v>812</v>
      </c>
      <c r="H2140" s="50" t="s">
        <v>813</v>
      </c>
      <c r="I2140" s="50" t="s">
        <v>814</v>
      </c>
      <c r="J2140" s="50" t="s">
        <v>3784</v>
      </c>
      <c r="K2140" s="53">
        <v>6346.22</v>
      </c>
      <c r="L2140" s="50"/>
    </row>
    <row r="2141" spans="1:12" x14ac:dyDescent="0.25">
      <c r="A2141" s="50" t="s">
        <v>3196</v>
      </c>
      <c r="B2141" s="50" t="s">
        <v>3852</v>
      </c>
      <c r="C2141" s="50" t="s">
        <v>3783</v>
      </c>
      <c r="D2141" s="50" t="s">
        <v>37</v>
      </c>
      <c r="E2141" s="51">
        <v>45586</v>
      </c>
      <c r="F2141" s="50" t="s">
        <v>72</v>
      </c>
      <c r="G2141" s="50" t="s">
        <v>812</v>
      </c>
      <c r="H2141" s="50" t="s">
        <v>813</v>
      </c>
      <c r="I2141" s="50" t="s">
        <v>814</v>
      </c>
      <c r="J2141" s="50" t="s">
        <v>3784</v>
      </c>
      <c r="K2141" s="53">
        <v>6346.22</v>
      </c>
      <c r="L2141" s="50"/>
    </row>
    <row r="2142" spans="1:12" x14ac:dyDescent="0.25">
      <c r="A2142" s="50" t="s">
        <v>3196</v>
      </c>
      <c r="B2142" s="50" t="s">
        <v>3853</v>
      </c>
      <c r="C2142" s="50" t="s">
        <v>3783</v>
      </c>
      <c r="D2142" s="50" t="s">
        <v>37</v>
      </c>
      <c r="E2142" s="51">
        <v>45586</v>
      </c>
      <c r="F2142" s="50" t="s">
        <v>72</v>
      </c>
      <c r="G2142" s="50" t="s">
        <v>812</v>
      </c>
      <c r="H2142" s="50" t="s">
        <v>813</v>
      </c>
      <c r="I2142" s="50" t="s">
        <v>814</v>
      </c>
      <c r="J2142" s="50" t="s">
        <v>3784</v>
      </c>
      <c r="K2142" s="53">
        <v>6346.22</v>
      </c>
      <c r="L2142" s="50"/>
    </row>
    <row r="2143" spans="1:12" x14ac:dyDescent="0.25">
      <c r="A2143" s="50" t="s">
        <v>3196</v>
      </c>
      <c r="B2143" s="50" t="s">
        <v>3854</v>
      </c>
      <c r="C2143" s="50" t="s">
        <v>3783</v>
      </c>
      <c r="D2143" s="50" t="s">
        <v>37</v>
      </c>
      <c r="E2143" s="51">
        <v>45586</v>
      </c>
      <c r="F2143" s="50" t="s">
        <v>72</v>
      </c>
      <c r="G2143" s="50" t="s">
        <v>812</v>
      </c>
      <c r="H2143" s="50" t="s">
        <v>813</v>
      </c>
      <c r="I2143" s="50" t="s">
        <v>814</v>
      </c>
      <c r="J2143" s="50" t="s">
        <v>3784</v>
      </c>
      <c r="K2143" s="53">
        <v>6346.22</v>
      </c>
      <c r="L2143" s="50"/>
    </row>
    <row r="2144" spans="1:12" x14ac:dyDescent="0.25">
      <c r="A2144" s="50" t="s">
        <v>3196</v>
      </c>
      <c r="B2144" s="50" t="s">
        <v>3855</v>
      </c>
      <c r="C2144" s="50" t="s">
        <v>3783</v>
      </c>
      <c r="D2144" s="50" t="s">
        <v>37</v>
      </c>
      <c r="E2144" s="51">
        <v>45586</v>
      </c>
      <c r="F2144" s="50" t="s">
        <v>72</v>
      </c>
      <c r="G2144" s="50" t="s">
        <v>812</v>
      </c>
      <c r="H2144" s="50" t="s">
        <v>813</v>
      </c>
      <c r="I2144" s="50" t="s">
        <v>814</v>
      </c>
      <c r="J2144" s="50" t="s">
        <v>3784</v>
      </c>
      <c r="K2144" s="53">
        <v>6346.22</v>
      </c>
      <c r="L2144" s="50"/>
    </row>
    <row r="2145" spans="1:12" x14ac:dyDescent="0.25">
      <c r="A2145" s="50" t="s">
        <v>3196</v>
      </c>
      <c r="B2145" s="50" t="s">
        <v>3856</v>
      </c>
      <c r="C2145" s="50" t="s">
        <v>3783</v>
      </c>
      <c r="D2145" s="50" t="s">
        <v>37</v>
      </c>
      <c r="E2145" s="51">
        <v>45586</v>
      </c>
      <c r="F2145" s="50" t="s">
        <v>72</v>
      </c>
      <c r="G2145" s="50" t="s">
        <v>812</v>
      </c>
      <c r="H2145" s="50" t="s">
        <v>813</v>
      </c>
      <c r="I2145" s="50" t="s">
        <v>814</v>
      </c>
      <c r="J2145" s="50" t="s">
        <v>3784</v>
      </c>
      <c r="K2145" s="53">
        <v>6346.22</v>
      </c>
      <c r="L2145" s="50"/>
    </row>
    <row r="2146" spans="1:12" x14ac:dyDescent="0.25">
      <c r="A2146" s="50" t="s">
        <v>3196</v>
      </c>
      <c r="B2146" s="50" t="s">
        <v>3857</v>
      </c>
      <c r="C2146" s="50" t="s">
        <v>3783</v>
      </c>
      <c r="D2146" s="50" t="s">
        <v>37</v>
      </c>
      <c r="E2146" s="51">
        <v>45586</v>
      </c>
      <c r="F2146" s="50" t="s">
        <v>72</v>
      </c>
      <c r="G2146" s="50" t="s">
        <v>812</v>
      </c>
      <c r="H2146" s="50" t="s">
        <v>813</v>
      </c>
      <c r="I2146" s="50" t="s">
        <v>814</v>
      </c>
      <c r="J2146" s="50" t="s">
        <v>3784</v>
      </c>
      <c r="K2146" s="53">
        <v>6346.22</v>
      </c>
      <c r="L2146" s="50"/>
    </row>
    <row r="2147" spans="1:12" x14ac:dyDescent="0.25">
      <c r="A2147" s="50" t="s">
        <v>3196</v>
      </c>
      <c r="B2147" s="50" t="s">
        <v>3858</v>
      </c>
      <c r="C2147" s="50" t="s">
        <v>3783</v>
      </c>
      <c r="D2147" s="50" t="s">
        <v>37</v>
      </c>
      <c r="E2147" s="51">
        <v>45586</v>
      </c>
      <c r="F2147" s="50" t="s">
        <v>72</v>
      </c>
      <c r="G2147" s="50" t="s">
        <v>812</v>
      </c>
      <c r="H2147" s="50" t="s">
        <v>813</v>
      </c>
      <c r="I2147" s="50" t="s">
        <v>814</v>
      </c>
      <c r="J2147" s="50" t="s">
        <v>3784</v>
      </c>
      <c r="K2147" s="53">
        <v>6346.22</v>
      </c>
      <c r="L2147" s="50"/>
    </row>
    <row r="2148" spans="1:12" x14ac:dyDescent="0.25">
      <c r="A2148" s="50" t="s">
        <v>3196</v>
      </c>
      <c r="B2148" s="50" t="s">
        <v>3859</v>
      </c>
      <c r="C2148" s="50" t="s">
        <v>3783</v>
      </c>
      <c r="D2148" s="50" t="s">
        <v>37</v>
      </c>
      <c r="E2148" s="51">
        <v>45586</v>
      </c>
      <c r="F2148" s="50" t="s">
        <v>72</v>
      </c>
      <c r="G2148" s="50" t="s">
        <v>812</v>
      </c>
      <c r="H2148" s="50" t="s">
        <v>813</v>
      </c>
      <c r="I2148" s="50" t="s">
        <v>814</v>
      </c>
      <c r="J2148" s="50" t="s">
        <v>3784</v>
      </c>
      <c r="K2148" s="53">
        <v>6346.22</v>
      </c>
      <c r="L2148" s="50"/>
    </row>
    <row r="2149" spans="1:12" x14ac:dyDescent="0.25">
      <c r="A2149" s="50" t="s">
        <v>3196</v>
      </c>
      <c r="B2149" s="50" t="s">
        <v>3860</v>
      </c>
      <c r="C2149" s="50" t="s">
        <v>3783</v>
      </c>
      <c r="D2149" s="50" t="s">
        <v>37</v>
      </c>
      <c r="E2149" s="51">
        <v>45586</v>
      </c>
      <c r="F2149" s="50" t="s">
        <v>72</v>
      </c>
      <c r="G2149" s="50" t="s">
        <v>812</v>
      </c>
      <c r="H2149" s="50" t="s">
        <v>813</v>
      </c>
      <c r="I2149" s="50" t="s">
        <v>814</v>
      </c>
      <c r="J2149" s="50" t="s">
        <v>3784</v>
      </c>
      <c r="K2149" s="53">
        <v>6346.22</v>
      </c>
      <c r="L2149" s="50"/>
    </row>
    <row r="2150" spans="1:12" x14ac:dyDescent="0.25">
      <c r="A2150" s="50" t="s">
        <v>3196</v>
      </c>
      <c r="B2150" s="50" t="s">
        <v>3861</v>
      </c>
      <c r="C2150" s="50" t="s">
        <v>3783</v>
      </c>
      <c r="D2150" s="50" t="s">
        <v>37</v>
      </c>
      <c r="E2150" s="51">
        <v>45586</v>
      </c>
      <c r="F2150" s="50" t="s">
        <v>72</v>
      </c>
      <c r="G2150" s="50" t="s">
        <v>812</v>
      </c>
      <c r="H2150" s="50" t="s">
        <v>813</v>
      </c>
      <c r="I2150" s="50" t="s">
        <v>814</v>
      </c>
      <c r="J2150" s="50" t="s">
        <v>3784</v>
      </c>
      <c r="K2150" s="53">
        <v>6346.22</v>
      </c>
      <c r="L2150" s="50"/>
    </row>
    <row r="2151" spans="1:12" x14ac:dyDescent="0.25">
      <c r="A2151" s="50" t="s">
        <v>3196</v>
      </c>
      <c r="B2151" s="50" t="s">
        <v>3862</v>
      </c>
      <c r="C2151" s="50" t="s">
        <v>3783</v>
      </c>
      <c r="D2151" s="50" t="s">
        <v>37</v>
      </c>
      <c r="E2151" s="51">
        <v>45586</v>
      </c>
      <c r="F2151" s="50" t="s">
        <v>72</v>
      </c>
      <c r="G2151" s="50" t="s">
        <v>812</v>
      </c>
      <c r="H2151" s="50" t="s">
        <v>813</v>
      </c>
      <c r="I2151" s="50" t="s">
        <v>814</v>
      </c>
      <c r="J2151" s="50" t="s">
        <v>3784</v>
      </c>
      <c r="K2151" s="53">
        <v>6346.22</v>
      </c>
      <c r="L2151" s="50"/>
    </row>
    <row r="2152" spans="1:12" x14ac:dyDescent="0.25">
      <c r="A2152" s="50" t="s">
        <v>3196</v>
      </c>
      <c r="B2152" s="50" t="s">
        <v>3863</v>
      </c>
      <c r="C2152" s="50" t="s">
        <v>3783</v>
      </c>
      <c r="D2152" s="50" t="s">
        <v>37</v>
      </c>
      <c r="E2152" s="51">
        <v>45586</v>
      </c>
      <c r="F2152" s="50" t="s">
        <v>72</v>
      </c>
      <c r="G2152" s="50" t="s">
        <v>812</v>
      </c>
      <c r="H2152" s="50" t="s">
        <v>813</v>
      </c>
      <c r="I2152" s="50" t="s">
        <v>814</v>
      </c>
      <c r="J2152" s="50" t="s">
        <v>3784</v>
      </c>
      <c r="K2152" s="53">
        <v>6346.22</v>
      </c>
      <c r="L2152" s="50"/>
    </row>
    <row r="2153" spans="1:12" x14ac:dyDescent="0.25">
      <c r="A2153" s="50" t="s">
        <v>3196</v>
      </c>
      <c r="B2153" s="50" t="s">
        <v>3864</v>
      </c>
      <c r="C2153" s="50" t="s">
        <v>3783</v>
      </c>
      <c r="D2153" s="50" t="s">
        <v>37</v>
      </c>
      <c r="E2153" s="51">
        <v>45586</v>
      </c>
      <c r="F2153" s="50" t="s">
        <v>72</v>
      </c>
      <c r="G2153" s="50" t="s">
        <v>812</v>
      </c>
      <c r="H2153" s="50" t="s">
        <v>813</v>
      </c>
      <c r="I2153" s="50" t="s">
        <v>814</v>
      </c>
      <c r="J2153" s="50" t="s">
        <v>3784</v>
      </c>
      <c r="K2153" s="53">
        <v>6346.22</v>
      </c>
      <c r="L2153" s="50"/>
    </row>
    <row r="2154" spans="1:12" x14ac:dyDescent="0.25">
      <c r="A2154" s="50" t="s">
        <v>3196</v>
      </c>
      <c r="B2154" s="50" t="s">
        <v>3865</v>
      </c>
      <c r="C2154" s="50" t="s">
        <v>3783</v>
      </c>
      <c r="D2154" s="50" t="s">
        <v>37</v>
      </c>
      <c r="E2154" s="51">
        <v>45586</v>
      </c>
      <c r="F2154" s="50" t="s">
        <v>72</v>
      </c>
      <c r="G2154" s="50" t="s">
        <v>812</v>
      </c>
      <c r="H2154" s="50" t="s">
        <v>813</v>
      </c>
      <c r="I2154" s="50" t="s">
        <v>814</v>
      </c>
      <c r="J2154" s="50" t="s">
        <v>3784</v>
      </c>
      <c r="K2154" s="53">
        <v>6346.22</v>
      </c>
      <c r="L2154" s="50"/>
    </row>
    <row r="2155" spans="1:12" x14ac:dyDescent="0.25">
      <c r="A2155" s="50" t="s">
        <v>3196</v>
      </c>
      <c r="B2155" s="50" t="s">
        <v>3866</v>
      </c>
      <c r="C2155" s="50" t="s">
        <v>3783</v>
      </c>
      <c r="D2155" s="50" t="s">
        <v>37</v>
      </c>
      <c r="E2155" s="51">
        <v>45586</v>
      </c>
      <c r="F2155" s="50" t="s">
        <v>72</v>
      </c>
      <c r="G2155" s="50" t="s">
        <v>812</v>
      </c>
      <c r="H2155" s="50" t="s">
        <v>813</v>
      </c>
      <c r="I2155" s="50" t="s">
        <v>814</v>
      </c>
      <c r="J2155" s="50" t="s">
        <v>3784</v>
      </c>
      <c r="K2155" s="53">
        <v>6346.22</v>
      </c>
      <c r="L2155" s="50"/>
    </row>
    <row r="2156" spans="1:12" x14ac:dyDescent="0.25">
      <c r="A2156" s="50" t="s">
        <v>3196</v>
      </c>
      <c r="B2156" s="50" t="s">
        <v>3867</v>
      </c>
      <c r="C2156" s="50" t="s">
        <v>3783</v>
      </c>
      <c r="D2156" s="50" t="s">
        <v>37</v>
      </c>
      <c r="E2156" s="51">
        <v>45586</v>
      </c>
      <c r="F2156" s="50" t="s">
        <v>72</v>
      </c>
      <c r="G2156" s="50" t="s">
        <v>812</v>
      </c>
      <c r="H2156" s="50" t="s">
        <v>813</v>
      </c>
      <c r="I2156" s="50" t="s">
        <v>814</v>
      </c>
      <c r="J2156" s="50" t="s">
        <v>3784</v>
      </c>
      <c r="K2156" s="53">
        <v>6346.22</v>
      </c>
      <c r="L2156" s="50"/>
    </row>
    <row r="2157" spans="1:12" x14ac:dyDescent="0.25">
      <c r="A2157" s="50" t="s">
        <v>3196</v>
      </c>
      <c r="B2157" s="50" t="s">
        <v>3868</v>
      </c>
      <c r="C2157" s="50" t="s">
        <v>3783</v>
      </c>
      <c r="D2157" s="50" t="s">
        <v>37</v>
      </c>
      <c r="E2157" s="51">
        <v>45586</v>
      </c>
      <c r="F2157" s="50" t="s">
        <v>72</v>
      </c>
      <c r="G2157" s="50" t="s">
        <v>812</v>
      </c>
      <c r="H2157" s="50" t="s">
        <v>813</v>
      </c>
      <c r="I2157" s="50" t="s">
        <v>814</v>
      </c>
      <c r="J2157" s="50" t="s">
        <v>3784</v>
      </c>
      <c r="K2157" s="53">
        <v>6346.22</v>
      </c>
      <c r="L2157" s="50"/>
    </row>
    <row r="2158" spans="1:12" x14ac:dyDescent="0.25">
      <c r="A2158" s="50" t="s">
        <v>3196</v>
      </c>
      <c r="B2158" s="50" t="s">
        <v>3869</v>
      </c>
      <c r="C2158" s="50" t="s">
        <v>3783</v>
      </c>
      <c r="D2158" s="50" t="s">
        <v>37</v>
      </c>
      <c r="E2158" s="51">
        <v>45586</v>
      </c>
      <c r="F2158" s="50" t="s">
        <v>72</v>
      </c>
      <c r="G2158" s="50" t="s">
        <v>812</v>
      </c>
      <c r="H2158" s="50" t="s">
        <v>813</v>
      </c>
      <c r="I2158" s="50" t="s">
        <v>814</v>
      </c>
      <c r="J2158" s="50" t="s">
        <v>3784</v>
      </c>
      <c r="K2158" s="53">
        <v>6346.22</v>
      </c>
      <c r="L2158" s="50"/>
    </row>
    <row r="2159" spans="1:12" x14ac:dyDescent="0.25">
      <c r="A2159" s="50" t="s">
        <v>3196</v>
      </c>
      <c r="B2159" s="50" t="s">
        <v>3870</v>
      </c>
      <c r="C2159" s="50" t="s">
        <v>3783</v>
      </c>
      <c r="D2159" s="50" t="s">
        <v>37</v>
      </c>
      <c r="E2159" s="51">
        <v>45586</v>
      </c>
      <c r="F2159" s="50" t="s">
        <v>72</v>
      </c>
      <c r="G2159" s="50" t="s">
        <v>812</v>
      </c>
      <c r="H2159" s="50" t="s">
        <v>813</v>
      </c>
      <c r="I2159" s="50" t="s">
        <v>814</v>
      </c>
      <c r="J2159" s="50" t="s">
        <v>3784</v>
      </c>
      <c r="K2159" s="53">
        <v>6346.22</v>
      </c>
      <c r="L2159" s="50"/>
    </row>
    <row r="2160" spans="1:12" x14ac:dyDescent="0.25">
      <c r="A2160" s="50" t="s">
        <v>3196</v>
      </c>
      <c r="B2160" s="50" t="s">
        <v>3871</v>
      </c>
      <c r="C2160" s="50" t="s">
        <v>3783</v>
      </c>
      <c r="D2160" s="50" t="s">
        <v>37</v>
      </c>
      <c r="E2160" s="51">
        <v>45586</v>
      </c>
      <c r="F2160" s="50" t="s">
        <v>72</v>
      </c>
      <c r="G2160" s="50" t="s">
        <v>812</v>
      </c>
      <c r="H2160" s="50" t="s">
        <v>813</v>
      </c>
      <c r="I2160" s="50" t="s">
        <v>814</v>
      </c>
      <c r="J2160" s="50" t="s">
        <v>3784</v>
      </c>
      <c r="K2160" s="53">
        <v>6346.22</v>
      </c>
      <c r="L2160" s="50"/>
    </row>
    <row r="2161" spans="1:12" x14ac:dyDescent="0.25">
      <c r="A2161" s="50" t="s">
        <v>3196</v>
      </c>
      <c r="B2161" s="50" t="s">
        <v>3872</v>
      </c>
      <c r="C2161" s="50" t="s">
        <v>3783</v>
      </c>
      <c r="D2161" s="50" t="s">
        <v>37</v>
      </c>
      <c r="E2161" s="51">
        <v>45586</v>
      </c>
      <c r="F2161" s="50" t="s">
        <v>72</v>
      </c>
      <c r="G2161" s="50" t="s">
        <v>812</v>
      </c>
      <c r="H2161" s="50" t="s">
        <v>813</v>
      </c>
      <c r="I2161" s="50" t="s">
        <v>814</v>
      </c>
      <c r="J2161" s="50" t="s">
        <v>3784</v>
      </c>
      <c r="K2161" s="53">
        <v>6346.22</v>
      </c>
      <c r="L2161" s="50"/>
    </row>
    <row r="2162" spans="1:12" x14ac:dyDescent="0.25">
      <c r="A2162" s="50" t="s">
        <v>3196</v>
      </c>
      <c r="B2162" s="50" t="s">
        <v>3873</v>
      </c>
      <c r="C2162" s="50" t="s">
        <v>3783</v>
      </c>
      <c r="D2162" s="50" t="s">
        <v>37</v>
      </c>
      <c r="E2162" s="51">
        <v>45586</v>
      </c>
      <c r="F2162" s="50" t="s">
        <v>72</v>
      </c>
      <c r="G2162" s="50" t="s">
        <v>812</v>
      </c>
      <c r="H2162" s="50" t="s">
        <v>813</v>
      </c>
      <c r="I2162" s="50" t="s">
        <v>814</v>
      </c>
      <c r="J2162" s="50" t="s">
        <v>3784</v>
      </c>
      <c r="K2162" s="53">
        <v>6346.22</v>
      </c>
      <c r="L2162" s="50"/>
    </row>
    <row r="2163" spans="1:12" x14ac:dyDescent="0.25">
      <c r="A2163" s="50" t="s">
        <v>3196</v>
      </c>
      <c r="B2163" s="50" t="s">
        <v>3874</v>
      </c>
      <c r="C2163" s="50" t="s">
        <v>3783</v>
      </c>
      <c r="D2163" s="50" t="s">
        <v>37</v>
      </c>
      <c r="E2163" s="51">
        <v>45586</v>
      </c>
      <c r="F2163" s="50" t="s">
        <v>72</v>
      </c>
      <c r="G2163" s="50" t="s">
        <v>812</v>
      </c>
      <c r="H2163" s="50" t="s">
        <v>813</v>
      </c>
      <c r="I2163" s="50" t="s">
        <v>814</v>
      </c>
      <c r="J2163" s="50" t="s">
        <v>3784</v>
      </c>
      <c r="K2163" s="53">
        <v>6346.22</v>
      </c>
      <c r="L2163" s="50"/>
    </row>
    <row r="2164" spans="1:12" x14ac:dyDescent="0.25">
      <c r="A2164" s="50" t="s">
        <v>3196</v>
      </c>
      <c r="B2164" s="50" t="s">
        <v>3875</v>
      </c>
      <c r="C2164" s="50" t="s">
        <v>3783</v>
      </c>
      <c r="D2164" s="50" t="s">
        <v>37</v>
      </c>
      <c r="E2164" s="51">
        <v>45586</v>
      </c>
      <c r="F2164" s="50" t="s">
        <v>72</v>
      </c>
      <c r="G2164" s="50" t="s">
        <v>812</v>
      </c>
      <c r="H2164" s="50" t="s">
        <v>813</v>
      </c>
      <c r="I2164" s="50" t="s">
        <v>814</v>
      </c>
      <c r="J2164" s="50" t="s">
        <v>3784</v>
      </c>
      <c r="K2164" s="53">
        <v>6346.22</v>
      </c>
      <c r="L2164" s="50"/>
    </row>
    <row r="2165" spans="1:12" x14ac:dyDescent="0.25">
      <c r="A2165" s="50" t="s">
        <v>3196</v>
      </c>
      <c r="B2165" s="50" t="s">
        <v>3876</v>
      </c>
      <c r="C2165" s="50" t="s">
        <v>3783</v>
      </c>
      <c r="D2165" s="50" t="s">
        <v>37</v>
      </c>
      <c r="E2165" s="51">
        <v>45586</v>
      </c>
      <c r="F2165" s="50" t="s">
        <v>72</v>
      </c>
      <c r="G2165" s="50" t="s">
        <v>812</v>
      </c>
      <c r="H2165" s="50" t="s">
        <v>813</v>
      </c>
      <c r="I2165" s="50" t="s">
        <v>814</v>
      </c>
      <c r="J2165" s="50" t="s">
        <v>3784</v>
      </c>
      <c r="K2165" s="53">
        <v>6346.22</v>
      </c>
      <c r="L2165" s="50"/>
    </row>
    <row r="2166" spans="1:12" x14ac:dyDescent="0.25">
      <c r="A2166" s="50" t="s">
        <v>3196</v>
      </c>
      <c r="B2166" s="50" t="s">
        <v>3877</v>
      </c>
      <c r="C2166" s="50" t="s">
        <v>3783</v>
      </c>
      <c r="D2166" s="50" t="s">
        <v>37</v>
      </c>
      <c r="E2166" s="51">
        <v>45586</v>
      </c>
      <c r="F2166" s="50" t="s">
        <v>72</v>
      </c>
      <c r="G2166" s="50" t="s">
        <v>812</v>
      </c>
      <c r="H2166" s="50" t="s">
        <v>813</v>
      </c>
      <c r="I2166" s="50" t="s">
        <v>814</v>
      </c>
      <c r="J2166" s="50" t="s">
        <v>3784</v>
      </c>
      <c r="K2166" s="53">
        <v>6346.22</v>
      </c>
      <c r="L2166" s="50"/>
    </row>
    <row r="2167" spans="1:12" x14ac:dyDescent="0.25">
      <c r="A2167" s="50" t="s">
        <v>3196</v>
      </c>
      <c r="B2167" s="50" t="s">
        <v>3878</v>
      </c>
      <c r="C2167" s="50" t="s">
        <v>3783</v>
      </c>
      <c r="D2167" s="50" t="s">
        <v>37</v>
      </c>
      <c r="E2167" s="51">
        <v>45586</v>
      </c>
      <c r="F2167" s="50" t="s">
        <v>72</v>
      </c>
      <c r="G2167" s="50" t="s">
        <v>812</v>
      </c>
      <c r="H2167" s="50" t="s">
        <v>813</v>
      </c>
      <c r="I2167" s="50" t="s">
        <v>814</v>
      </c>
      <c r="J2167" s="50" t="s">
        <v>3784</v>
      </c>
      <c r="K2167" s="53">
        <v>6346.22</v>
      </c>
      <c r="L2167" s="50"/>
    </row>
    <row r="2168" spans="1:12" x14ac:dyDescent="0.25">
      <c r="A2168" s="50" t="s">
        <v>3196</v>
      </c>
      <c r="B2168" s="50" t="s">
        <v>3879</v>
      </c>
      <c r="C2168" s="50" t="s">
        <v>3783</v>
      </c>
      <c r="D2168" s="50" t="s">
        <v>37</v>
      </c>
      <c r="E2168" s="51">
        <v>45586</v>
      </c>
      <c r="F2168" s="50" t="s">
        <v>72</v>
      </c>
      <c r="G2168" s="50" t="s">
        <v>812</v>
      </c>
      <c r="H2168" s="50" t="s">
        <v>813</v>
      </c>
      <c r="I2168" s="50" t="s">
        <v>814</v>
      </c>
      <c r="J2168" s="50" t="s">
        <v>3784</v>
      </c>
      <c r="K2168" s="53">
        <v>6346.22</v>
      </c>
      <c r="L2168" s="50"/>
    </row>
    <row r="2169" spans="1:12" x14ac:dyDescent="0.25">
      <c r="A2169" s="50" t="s">
        <v>3196</v>
      </c>
      <c r="B2169" s="50" t="s">
        <v>3880</v>
      </c>
      <c r="C2169" s="50" t="s">
        <v>3783</v>
      </c>
      <c r="D2169" s="50" t="s">
        <v>37</v>
      </c>
      <c r="E2169" s="51">
        <v>45586</v>
      </c>
      <c r="F2169" s="50" t="s">
        <v>72</v>
      </c>
      <c r="G2169" s="50" t="s">
        <v>812</v>
      </c>
      <c r="H2169" s="50" t="s">
        <v>813</v>
      </c>
      <c r="I2169" s="50" t="s">
        <v>814</v>
      </c>
      <c r="J2169" s="50" t="s">
        <v>3784</v>
      </c>
      <c r="K2169" s="53">
        <v>6346.22</v>
      </c>
      <c r="L2169" s="50"/>
    </row>
    <row r="2170" spans="1:12" x14ac:dyDescent="0.25">
      <c r="A2170" s="50" t="s">
        <v>3196</v>
      </c>
      <c r="B2170" s="50" t="s">
        <v>3881</v>
      </c>
      <c r="C2170" s="50" t="s">
        <v>3783</v>
      </c>
      <c r="D2170" s="50" t="s">
        <v>37</v>
      </c>
      <c r="E2170" s="51">
        <v>45586</v>
      </c>
      <c r="F2170" s="50" t="s">
        <v>72</v>
      </c>
      <c r="G2170" s="50" t="s">
        <v>812</v>
      </c>
      <c r="H2170" s="50" t="s">
        <v>813</v>
      </c>
      <c r="I2170" s="50" t="s">
        <v>814</v>
      </c>
      <c r="J2170" s="50" t="s">
        <v>3784</v>
      </c>
      <c r="K2170" s="53">
        <v>6346.22</v>
      </c>
      <c r="L2170" s="50"/>
    </row>
    <row r="2171" spans="1:12" x14ac:dyDescent="0.25">
      <c r="A2171" s="50" t="s">
        <v>3196</v>
      </c>
      <c r="B2171" s="50" t="s">
        <v>3882</v>
      </c>
      <c r="C2171" s="50" t="s">
        <v>3783</v>
      </c>
      <c r="D2171" s="50" t="s">
        <v>37</v>
      </c>
      <c r="E2171" s="51">
        <v>45586</v>
      </c>
      <c r="F2171" s="50" t="s">
        <v>72</v>
      </c>
      <c r="G2171" s="50" t="s">
        <v>812</v>
      </c>
      <c r="H2171" s="50" t="s">
        <v>813</v>
      </c>
      <c r="I2171" s="50" t="s">
        <v>814</v>
      </c>
      <c r="J2171" s="50" t="s">
        <v>3784</v>
      </c>
      <c r="K2171" s="53">
        <v>6346.22</v>
      </c>
      <c r="L2171" s="50"/>
    </row>
    <row r="2172" spans="1:12" x14ac:dyDescent="0.25">
      <c r="A2172" s="50" t="s">
        <v>3196</v>
      </c>
      <c r="B2172" s="50" t="s">
        <v>3883</v>
      </c>
      <c r="C2172" s="50" t="s">
        <v>3783</v>
      </c>
      <c r="D2172" s="50" t="s">
        <v>37</v>
      </c>
      <c r="E2172" s="51">
        <v>45586</v>
      </c>
      <c r="F2172" s="50" t="s">
        <v>72</v>
      </c>
      <c r="G2172" s="50" t="s">
        <v>812</v>
      </c>
      <c r="H2172" s="50" t="s">
        <v>813</v>
      </c>
      <c r="I2172" s="50" t="s">
        <v>814</v>
      </c>
      <c r="J2172" s="50" t="s">
        <v>3784</v>
      </c>
      <c r="K2172" s="53">
        <v>6346.22</v>
      </c>
      <c r="L2172" s="50"/>
    </row>
    <row r="2173" spans="1:12" x14ac:dyDescent="0.25">
      <c r="A2173" s="50" t="s">
        <v>3196</v>
      </c>
      <c r="B2173" s="50" t="s">
        <v>3884</v>
      </c>
      <c r="C2173" s="50" t="s">
        <v>3783</v>
      </c>
      <c r="D2173" s="50" t="s">
        <v>37</v>
      </c>
      <c r="E2173" s="51">
        <v>45586</v>
      </c>
      <c r="F2173" s="50" t="s">
        <v>72</v>
      </c>
      <c r="G2173" s="50" t="s">
        <v>812</v>
      </c>
      <c r="H2173" s="50" t="s">
        <v>813</v>
      </c>
      <c r="I2173" s="50" t="s">
        <v>814</v>
      </c>
      <c r="J2173" s="50" t="s">
        <v>3784</v>
      </c>
      <c r="K2173" s="53">
        <v>6346.22</v>
      </c>
      <c r="L2173" s="50"/>
    </row>
    <row r="2174" spans="1:12" x14ac:dyDescent="0.25">
      <c r="A2174" s="50" t="s">
        <v>3196</v>
      </c>
      <c r="B2174" s="50" t="s">
        <v>3885</v>
      </c>
      <c r="C2174" s="50" t="s">
        <v>3783</v>
      </c>
      <c r="D2174" s="50" t="s">
        <v>37</v>
      </c>
      <c r="E2174" s="51">
        <v>45586</v>
      </c>
      <c r="F2174" s="50" t="s">
        <v>72</v>
      </c>
      <c r="G2174" s="50" t="s">
        <v>812</v>
      </c>
      <c r="H2174" s="50" t="s">
        <v>813</v>
      </c>
      <c r="I2174" s="50" t="s">
        <v>814</v>
      </c>
      <c r="J2174" s="50" t="s">
        <v>3784</v>
      </c>
      <c r="K2174" s="53">
        <v>6346.22</v>
      </c>
      <c r="L2174" s="50"/>
    </row>
    <row r="2175" spans="1:12" x14ac:dyDescent="0.25">
      <c r="A2175" s="50" t="s">
        <v>3196</v>
      </c>
      <c r="B2175" s="50" t="s">
        <v>3886</v>
      </c>
      <c r="C2175" s="50" t="s">
        <v>3783</v>
      </c>
      <c r="D2175" s="50" t="s">
        <v>37</v>
      </c>
      <c r="E2175" s="51">
        <v>45586</v>
      </c>
      <c r="F2175" s="50" t="s">
        <v>72</v>
      </c>
      <c r="G2175" s="50" t="s">
        <v>812</v>
      </c>
      <c r="H2175" s="50" t="s">
        <v>813</v>
      </c>
      <c r="I2175" s="50" t="s">
        <v>814</v>
      </c>
      <c r="J2175" s="50" t="s">
        <v>3784</v>
      </c>
      <c r="K2175" s="53">
        <v>6346.22</v>
      </c>
      <c r="L2175" s="50"/>
    </row>
    <row r="2176" spans="1:12" x14ac:dyDescent="0.25">
      <c r="A2176" s="50" t="s">
        <v>3196</v>
      </c>
      <c r="B2176" s="50" t="s">
        <v>3887</v>
      </c>
      <c r="C2176" s="50" t="s">
        <v>3783</v>
      </c>
      <c r="D2176" s="50" t="s">
        <v>37</v>
      </c>
      <c r="E2176" s="51">
        <v>45586</v>
      </c>
      <c r="F2176" s="50" t="s">
        <v>72</v>
      </c>
      <c r="G2176" s="50" t="s">
        <v>812</v>
      </c>
      <c r="H2176" s="50" t="s">
        <v>813</v>
      </c>
      <c r="I2176" s="50" t="s">
        <v>814</v>
      </c>
      <c r="J2176" s="50" t="s">
        <v>3784</v>
      </c>
      <c r="K2176" s="53">
        <v>6346.22</v>
      </c>
      <c r="L2176" s="50"/>
    </row>
    <row r="2177" spans="1:12" x14ac:dyDescent="0.25">
      <c r="A2177" s="50" t="s">
        <v>3196</v>
      </c>
      <c r="B2177" s="50" t="s">
        <v>3888</v>
      </c>
      <c r="C2177" s="50" t="s">
        <v>3783</v>
      </c>
      <c r="D2177" s="50" t="s">
        <v>37</v>
      </c>
      <c r="E2177" s="51">
        <v>45586</v>
      </c>
      <c r="F2177" s="50" t="s">
        <v>72</v>
      </c>
      <c r="G2177" s="50" t="s">
        <v>812</v>
      </c>
      <c r="H2177" s="50" t="s">
        <v>813</v>
      </c>
      <c r="I2177" s="50" t="s">
        <v>814</v>
      </c>
      <c r="J2177" s="50" t="s">
        <v>3784</v>
      </c>
      <c r="K2177" s="53">
        <v>6346.22</v>
      </c>
      <c r="L2177" s="50"/>
    </row>
    <row r="2178" spans="1:12" x14ac:dyDescent="0.25">
      <c r="A2178" s="50" t="s">
        <v>3196</v>
      </c>
      <c r="B2178" s="50" t="s">
        <v>3889</v>
      </c>
      <c r="C2178" s="50" t="s">
        <v>3783</v>
      </c>
      <c r="D2178" s="50" t="s">
        <v>37</v>
      </c>
      <c r="E2178" s="51">
        <v>45586</v>
      </c>
      <c r="F2178" s="50" t="s">
        <v>72</v>
      </c>
      <c r="G2178" s="50" t="s">
        <v>812</v>
      </c>
      <c r="H2178" s="50" t="s">
        <v>813</v>
      </c>
      <c r="I2178" s="50" t="s">
        <v>814</v>
      </c>
      <c r="J2178" s="50" t="s">
        <v>3784</v>
      </c>
      <c r="K2178" s="53">
        <v>6346.22</v>
      </c>
      <c r="L2178" s="50"/>
    </row>
    <row r="2179" spans="1:12" x14ac:dyDescent="0.25">
      <c r="A2179" s="50" t="s">
        <v>3196</v>
      </c>
      <c r="B2179" s="50" t="s">
        <v>3890</v>
      </c>
      <c r="C2179" s="50" t="s">
        <v>3783</v>
      </c>
      <c r="D2179" s="50" t="s">
        <v>37</v>
      </c>
      <c r="E2179" s="51">
        <v>45586</v>
      </c>
      <c r="F2179" s="50" t="s">
        <v>72</v>
      </c>
      <c r="G2179" s="50" t="s">
        <v>812</v>
      </c>
      <c r="H2179" s="50" t="s">
        <v>813</v>
      </c>
      <c r="I2179" s="50" t="s">
        <v>814</v>
      </c>
      <c r="J2179" s="50" t="s">
        <v>3784</v>
      </c>
      <c r="K2179" s="53">
        <v>6346.22</v>
      </c>
      <c r="L2179" s="50"/>
    </row>
    <row r="2180" spans="1:12" x14ac:dyDescent="0.25">
      <c r="A2180" s="50" t="s">
        <v>3196</v>
      </c>
      <c r="B2180" s="50" t="s">
        <v>3891</v>
      </c>
      <c r="C2180" s="50" t="s">
        <v>3783</v>
      </c>
      <c r="D2180" s="50" t="s">
        <v>37</v>
      </c>
      <c r="E2180" s="51">
        <v>45586</v>
      </c>
      <c r="F2180" s="50" t="s">
        <v>72</v>
      </c>
      <c r="G2180" s="50" t="s">
        <v>812</v>
      </c>
      <c r="H2180" s="50" t="s">
        <v>813</v>
      </c>
      <c r="I2180" s="50" t="s">
        <v>814</v>
      </c>
      <c r="J2180" s="50" t="s">
        <v>3784</v>
      </c>
      <c r="K2180" s="53">
        <v>6346.22</v>
      </c>
      <c r="L2180" s="50"/>
    </row>
    <row r="2181" spans="1:12" x14ac:dyDescent="0.25">
      <c r="A2181" s="50" t="s">
        <v>3196</v>
      </c>
      <c r="B2181" s="50" t="s">
        <v>3892</v>
      </c>
      <c r="C2181" s="50" t="s">
        <v>3783</v>
      </c>
      <c r="D2181" s="50" t="s">
        <v>37</v>
      </c>
      <c r="E2181" s="51">
        <v>45586</v>
      </c>
      <c r="F2181" s="50" t="s">
        <v>72</v>
      </c>
      <c r="G2181" s="50" t="s">
        <v>812</v>
      </c>
      <c r="H2181" s="50" t="s">
        <v>813</v>
      </c>
      <c r="I2181" s="50" t="s">
        <v>814</v>
      </c>
      <c r="J2181" s="50" t="s">
        <v>3784</v>
      </c>
      <c r="K2181" s="53">
        <v>6346.22</v>
      </c>
      <c r="L2181" s="50"/>
    </row>
    <row r="2182" spans="1:12" x14ac:dyDescent="0.25">
      <c r="A2182" s="50" t="s">
        <v>3196</v>
      </c>
      <c r="B2182" s="50" t="s">
        <v>3893</v>
      </c>
      <c r="C2182" s="50" t="s">
        <v>3783</v>
      </c>
      <c r="D2182" s="50" t="s">
        <v>37</v>
      </c>
      <c r="E2182" s="51">
        <v>45586</v>
      </c>
      <c r="F2182" s="50" t="s">
        <v>72</v>
      </c>
      <c r="G2182" s="50" t="s">
        <v>812</v>
      </c>
      <c r="H2182" s="50" t="s">
        <v>813</v>
      </c>
      <c r="I2182" s="50" t="s">
        <v>814</v>
      </c>
      <c r="J2182" s="50" t="s">
        <v>3784</v>
      </c>
      <c r="K2182" s="53">
        <v>6346.22</v>
      </c>
      <c r="L2182" s="50"/>
    </row>
    <row r="2183" spans="1:12" x14ac:dyDescent="0.25">
      <c r="A2183" s="50" t="s">
        <v>3196</v>
      </c>
      <c r="B2183" s="50" t="s">
        <v>3894</v>
      </c>
      <c r="C2183" s="50" t="s">
        <v>3783</v>
      </c>
      <c r="D2183" s="50" t="s">
        <v>37</v>
      </c>
      <c r="E2183" s="51">
        <v>45586</v>
      </c>
      <c r="F2183" s="50" t="s">
        <v>72</v>
      </c>
      <c r="G2183" s="50" t="s">
        <v>812</v>
      </c>
      <c r="H2183" s="50" t="s">
        <v>813</v>
      </c>
      <c r="I2183" s="50" t="s">
        <v>814</v>
      </c>
      <c r="J2183" s="50" t="s">
        <v>3784</v>
      </c>
      <c r="K2183" s="53">
        <v>6346.22</v>
      </c>
      <c r="L2183" s="50"/>
    </row>
    <row r="2184" spans="1:12" x14ac:dyDescent="0.25">
      <c r="A2184" s="50" t="s">
        <v>3196</v>
      </c>
      <c r="B2184" s="50" t="s">
        <v>3895</v>
      </c>
      <c r="C2184" s="50" t="s">
        <v>3783</v>
      </c>
      <c r="D2184" s="50" t="s">
        <v>37</v>
      </c>
      <c r="E2184" s="51">
        <v>45586</v>
      </c>
      <c r="F2184" s="50" t="s">
        <v>72</v>
      </c>
      <c r="G2184" s="50" t="s">
        <v>812</v>
      </c>
      <c r="H2184" s="50" t="s">
        <v>813</v>
      </c>
      <c r="I2184" s="50" t="s">
        <v>814</v>
      </c>
      <c r="J2184" s="50" t="s">
        <v>3784</v>
      </c>
      <c r="K2184" s="53">
        <v>6346.22</v>
      </c>
      <c r="L2184" s="50"/>
    </row>
    <row r="2185" spans="1:12" x14ac:dyDescent="0.25">
      <c r="A2185" s="50" t="s">
        <v>3196</v>
      </c>
      <c r="B2185" s="50" t="s">
        <v>3896</v>
      </c>
      <c r="C2185" s="50" t="s">
        <v>3783</v>
      </c>
      <c r="D2185" s="50" t="s">
        <v>37</v>
      </c>
      <c r="E2185" s="51">
        <v>45586</v>
      </c>
      <c r="F2185" s="50" t="s">
        <v>72</v>
      </c>
      <c r="G2185" s="50" t="s">
        <v>812</v>
      </c>
      <c r="H2185" s="50" t="s">
        <v>813</v>
      </c>
      <c r="I2185" s="50" t="s">
        <v>814</v>
      </c>
      <c r="J2185" s="50" t="s">
        <v>3784</v>
      </c>
      <c r="K2185" s="53">
        <v>6346.22</v>
      </c>
      <c r="L2185" s="50"/>
    </row>
    <row r="2186" spans="1:12" x14ac:dyDescent="0.25">
      <c r="A2186" s="50" t="s">
        <v>3196</v>
      </c>
      <c r="B2186" s="50" t="s">
        <v>3897</v>
      </c>
      <c r="C2186" s="50" t="s">
        <v>3783</v>
      </c>
      <c r="D2186" s="50" t="s">
        <v>37</v>
      </c>
      <c r="E2186" s="51">
        <v>45586</v>
      </c>
      <c r="F2186" s="50" t="s">
        <v>72</v>
      </c>
      <c r="G2186" s="50" t="s">
        <v>812</v>
      </c>
      <c r="H2186" s="50" t="s">
        <v>813</v>
      </c>
      <c r="I2186" s="50" t="s">
        <v>814</v>
      </c>
      <c r="J2186" s="50" t="s">
        <v>3784</v>
      </c>
      <c r="K2186" s="53">
        <v>6346.22</v>
      </c>
      <c r="L2186" s="50"/>
    </row>
    <row r="2187" spans="1:12" x14ac:dyDescent="0.25">
      <c r="A2187" s="50" t="s">
        <v>3196</v>
      </c>
      <c r="B2187" s="50" t="s">
        <v>3898</v>
      </c>
      <c r="C2187" s="50" t="s">
        <v>3783</v>
      </c>
      <c r="D2187" s="50" t="s">
        <v>37</v>
      </c>
      <c r="E2187" s="51">
        <v>45586</v>
      </c>
      <c r="F2187" s="50" t="s">
        <v>72</v>
      </c>
      <c r="G2187" s="50" t="s">
        <v>812</v>
      </c>
      <c r="H2187" s="50" t="s">
        <v>813</v>
      </c>
      <c r="I2187" s="50" t="s">
        <v>814</v>
      </c>
      <c r="J2187" s="50" t="s">
        <v>3784</v>
      </c>
      <c r="K2187" s="53">
        <v>6346.22</v>
      </c>
      <c r="L2187" s="50"/>
    </row>
    <row r="2188" spans="1:12" x14ac:dyDescent="0.25">
      <c r="A2188" s="50" t="s">
        <v>3196</v>
      </c>
      <c r="B2188" s="50" t="s">
        <v>3899</v>
      </c>
      <c r="C2188" s="50" t="s">
        <v>3783</v>
      </c>
      <c r="D2188" s="50" t="s">
        <v>37</v>
      </c>
      <c r="E2188" s="51">
        <v>45586</v>
      </c>
      <c r="F2188" s="50" t="s">
        <v>72</v>
      </c>
      <c r="G2188" s="50" t="s">
        <v>812</v>
      </c>
      <c r="H2188" s="50" t="s">
        <v>813</v>
      </c>
      <c r="I2188" s="50" t="s">
        <v>814</v>
      </c>
      <c r="J2188" s="50" t="s">
        <v>3784</v>
      </c>
      <c r="K2188" s="53">
        <v>6346.22</v>
      </c>
      <c r="L2188" s="50"/>
    </row>
    <row r="2189" spans="1:12" x14ac:dyDescent="0.25">
      <c r="A2189" s="50" t="s">
        <v>3196</v>
      </c>
      <c r="B2189" s="50" t="s">
        <v>3900</v>
      </c>
      <c r="C2189" s="50" t="s">
        <v>3783</v>
      </c>
      <c r="D2189" s="50" t="s">
        <v>37</v>
      </c>
      <c r="E2189" s="51">
        <v>45586</v>
      </c>
      <c r="F2189" s="50" t="s">
        <v>72</v>
      </c>
      <c r="G2189" s="50" t="s">
        <v>812</v>
      </c>
      <c r="H2189" s="50" t="s">
        <v>813</v>
      </c>
      <c r="I2189" s="50" t="s">
        <v>814</v>
      </c>
      <c r="J2189" s="50" t="s">
        <v>3784</v>
      </c>
      <c r="K2189" s="53">
        <v>6346.22</v>
      </c>
      <c r="L2189" s="50"/>
    </row>
    <row r="2190" spans="1:12" x14ac:dyDescent="0.25">
      <c r="A2190" s="50" t="s">
        <v>3196</v>
      </c>
      <c r="B2190" s="50" t="s">
        <v>3901</v>
      </c>
      <c r="C2190" s="50" t="s">
        <v>3783</v>
      </c>
      <c r="D2190" s="50" t="s">
        <v>37</v>
      </c>
      <c r="E2190" s="51">
        <v>45586</v>
      </c>
      <c r="F2190" s="50" t="s">
        <v>72</v>
      </c>
      <c r="G2190" s="50" t="s">
        <v>812</v>
      </c>
      <c r="H2190" s="50" t="s">
        <v>813</v>
      </c>
      <c r="I2190" s="50" t="s">
        <v>814</v>
      </c>
      <c r="J2190" s="50" t="s">
        <v>3784</v>
      </c>
      <c r="K2190" s="53">
        <v>6346.22</v>
      </c>
      <c r="L2190" s="50"/>
    </row>
    <row r="2191" spans="1:12" x14ac:dyDescent="0.25">
      <c r="A2191" s="50" t="s">
        <v>3196</v>
      </c>
      <c r="B2191" s="50" t="s">
        <v>3902</v>
      </c>
      <c r="C2191" s="50" t="s">
        <v>3783</v>
      </c>
      <c r="D2191" s="50" t="s">
        <v>37</v>
      </c>
      <c r="E2191" s="51">
        <v>45586</v>
      </c>
      <c r="F2191" s="50" t="s">
        <v>72</v>
      </c>
      <c r="G2191" s="50" t="s">
        <v>812</v>
      </c>
      <c r="H2191" s="50" t="s">
        <v>813</v>
      </c>
      <c r="I2191" s="50" t="s">
        <v>814</v>
      </c>
      <c r="J2191" s="50" t="s">
        <v>3784</v>
      </c>
      <c r="K2191" s="53">
        <v>6346.22</v>
      </c>
      <c r="L2191" s="50"/>
    </row>
    <row r="2192" spans="1:12" x14ac:dyDescent="0.25">
      <c r="A2192" s="50" t="s">
        <v>3196</v>
      </c>
      <c r="B2192" s="50" t="s">
        <v>3903</v>
      </c>
      <c r="C2192" s="50" t="s">
        <v>3783</v>
      </c>
      <c r="D2192" s="50" t="s">
        <v>37</v>
      </c>
      <c r="E2192" s="51">
        <v>45586</v>
      </c>
      <c r="F2192" s="50" t="s">
        <v>72</v>
      </c>
      <c r="G2192" s="50" t="s">
        <v>812</v>
      </c>
      <c r="H2192" s="50" t="s">
        <v>813</v>
      </c>
      <c r="I2192" s="50" t="s">
        <v>814</v>
      </c>
      <c r="J2192" s="50" t="s">
        <v>3784</v>
      </c>
      <c r="K2192" s="53">
        <v>6346.22</v>
      </c>
      <c r="L2192" s="50"/>
    </row>
    <row r="2193" spans="1:12" x14ac:dyDescent="0.25">
      <c r="A2193" s="50" t="s">
        <v>3196</v>
      </c>
      <c r="B2193" s="50" t="s">
        <v>3904</v>
      </c>
      <c r="C2193" s="50" t="s">
        <v>3783</v>
      </c>
      <c r="D2193" s="50" t="s">
        <v>37</v>
      </c>
      <c r="E2193" s="51">
        <v>45586</v>
      </c>
      <c r="F2193" s="50" t="s">
        <v>72</v>
      </c>
      <c r="G2193" s="50" t="s">
        <v>812</v>
      </c>
      <c r="H2193" s="50" t="s">
        <v>813</v>
      </c>
      <c r="I2193" s="50" t="s">
        <v>814</v>
      </c>
      <c r="J2193" s="50" t="s">
        <v>3784</v>
      </c>
      <c r="K2193" s="53">
        <v>6346.22</v>
      </c>
      <c r="L2193" s="50"/>
    </row>
    <row r="2194" spans="1:12" x14ac:dyDescent="0.25">
      <c r="A2194" s="50" t="s">
        <v>3196</v>
      </c>
      <c r="B2194" s="50" t="s">
        <v>3905</v>
      </c>
      <c r="C2194" s="50" t="s">
        <v>3783</v>
      </c>
      <c r="D2194" s="50" t="s">
        <v>37</v>
      </c>
      <c r="E2194" s="51">
        <v>45586</v>
      </c>
      <c r="F2194" s="50" t="s">
        <v>72</v>
      </c>
      <c r="G2194" s="50" t="s">
        <v>812</v>
      </c>
      <c r="H2194" s="50" t="s">
        <v>813</v>
      </c>
      <c r="I2194" s="50" t="s">
        <v>814</v>
      </c>
      <c r="J2194" s="50" t="s">
        <v>3784</v>
      </c>
      <c r="K2194" s="53">
        <v>6346.22</v>
      </c>
      <c r="L2194" s="50"/>
    </row>
    <row r="2195" spans="1:12" x14ac:dyDescent="0.25">
      <c r="A2195" s="50" t="s">
        <v>3196</v>
      </c>
      <c r="B2195" s="50" t="s">
        <v>3906</v>
      </c>
      <c r="C2195" s="50" t="s">
        <v>3783</v>
      </c>
      <c r="D2195" s="50" t="s">
        <v>37</v>
      </c>
      <c r="E2195" s="51">
        <v>45586</v>
      </c>
      <c r="F2195" s="50" t="s">
        <v>72</v>
      </c>
      <c r="G2195" s="50" t="s">
        <v>812</v>
      </c>
      <c r="H2195" s="50" t="s">
        <v>813</v>
      </c>
      <c r="I2195" s="50" t="s">
        <v>814</v>
      </c>
      <c r="J2195" s="50" t="s">
        <v>3784</v>
      </c>
      <c r="K2195" s="53">
        <v>6346.22</v>
      </c>
      <c r="L2195" s="50"/>
    </row>
    <row r="2196" spans="1:12" x14ac:dyDescent="0.25">
      <c r="A2196" s="50" t="s">
        <v>3196</v>
      </c>
      <c r="B2196" s="50" t="s">
        <v>3907</v>
      </c>
      <c r="C2196" s="50" t="s">
        <v>3783</v>
      </c>
      <c r="D2196" s="50" t="s">
        <v>37</v>
      </c>
      <c r="E2196" s="51">
        <v>45586</v>
      </c>
      <c r="F2196" s="50" t="s">
        <v>72</v>
      </c>
      <c r="G2196" s="50" t="s">
        <v>812</v>
      </c>
      <c r="H2196" s="50" t="s">
        <v>813</v>
      </c>
      <c r="I2196" s="50" t="s">
        <v>814</v>
      </c>
      <c r="J2196" s="50" t="s">
        <v>3784</v>
      </c>
      <c r="K2196" s="53">
        <v>6346.22</v>
      </c>
      <c r="L2196" s="50"/>
    </row>
    <row r="2197" spans="1:12" x14ac:dyDescent="0.25">
      <c r="A2197" s="50" t="s">
        <v>3196</v>
      </c>
      <c r="B2197" s="50" t="s">
        <v>3908</v>
      </c>
      <c r="C2197" s="50" t="s">
        <v>3783</v>
      </c>
      <c r="D2197" s="50" t="s">
        <v>37</v>
      </c>
      <c r="E2197" s="51">
        <v>45586</v>
      </c>
      <c r="F2197" s="50" t="s">
        <v>72</v>
      </c>
      <c r="G2197" s="50" t="s">
        <v>812</v>
      </c>
      <c r="H2197" s="50" t="s">
        <v>813</v>
      </c>
      <c r="I2197" s="50" t="s">
        <v>814</v>
      </c>
      <c r="J2197" s="50" t="s">
        <v>3784</v>
      </c>
      <c r="K2197" s="53">
        <v>6346.22</v>
      </c>
      <c r="L2197" s="50"/>
    </row>
    <row r="2198" spans="1:12" x14ac:dyDescent="0.25">
      <c r="A2198" s="50" t="s">
        <v>3196</v>
      </c>
      <c r="B2198" s="50" t="s">
        <v>3909</v>
      </c>
      <c r="C2198" s="50" t="s">
        <v>3783</v>
      </c>
      <c r="D2198" s="50" t="s">
        <v>37</v>
      </c>
      <c r="E2198" s="51">
        <v>45586</v>
      </c>
      <c r="F2198" s="50" t="s">
        <v>72</v>
      </c>
      <c r="G2198" s="50" t="s">
        <v>812</v>
      </c>
      <c r="H2198" s="50" t="s">
        <v>813</v>
      </c>
      <c r="I2198" s="50" t="s">
        <v>814</v>
      </c>
      <c r="J2198" s="50" t="s">
        <v>3784</v>
      </c>
      <c r="K2198" s="53">
        <v>6346.22</v>
      </c>
      <c r="L2198" s="50"/>
    </row>
    <row r="2199" spans="1:12" x14ac:dyDescent="0.25">
      <c r="A2199" s="50" t="s">
        <v>3196</v>
      </c>
      <c r="B2199" s="50" t="s">
        <v>3910</v>
      </c>
      <c r="C2199" s="50" t="s">
        <v>3783</v>
      </c>
      <c r="D2199" s="50" t="s">
        <v>37</v>
      </c>
      <c r="E2199" s="51">
        <v>45586</v>
      </c>
      <c r="F2199" s="50" t="s">
        <v>72</v>
      </c>
      <c r="G2199" s="50" t="s">
        <v>812</v>
      </c>
      <c r="H2199" s="50" t="s">
        <v>813</v>
      </c>
      <c r="I2199" s="50" t="s">
        <v>814</v>
      </c>
      <c r="J2199" s="50" t="s">
        <v>3784</v>
      </c>
      <c r="K2199" s="53">
        <v>6346.22</v>
      </c>
      <c r="L2199" s="50"/>
    </row>
    <row r="2200" spans="1:12" x14ac:dyDescent="0.25">
      <c r="A2200" s="50" t="s">
        <v>3196</v>
      </c>
      <c r="B2200" s="50" t="s">
        <v>3911</v>
      </c>
      <c r="C2200" s="50" t="s">
        <v>3783</v>
      </c>
      <c r="D2200" s="50" t="s">
        <v>37</v>
      </c>
      <c r="E2200" s="51">
        <v>45586</v>
      </c>
      <c r="F2200" s="50" t="s">
        <v>72</v>
      </c>
      <c r="G2200" s="50" t="s">
        <v>812</v>
      </c>
      <c r="H2200" s="50" t="s">
        <v>813</v>
      </c>
      <c r="I2200" s="50" t="s">
        <v>814</v>
      </c>
      <c r="J2200" s="50" t="s">
        <v>3784</v>
      </c>
      <c r="K2200" s="53">
        <v>6346.22</v>
      </c>
      <c r="L2200" s="50"/>
    </row>
    <row r="2201" spans="1:12" x14ac:dyDescent="0.25">
      <c r="A2201" s="50" t="s">
        <v>3196</v>
      </c>
      <c r="B2201" s="50" t="s">
        <v>3912</v>
      </c>
      <c r="C2201" s="50" t="s">
        <v>3783</v>
      </c>
      <c r="D2201" s="50" t="s">
        <v>37</v>
      </c>
      <c r="E2201" s="51">
        <v>45586</v>
      </c>
      <c r="F2201" s="50" t="s">
        <v>72</v>
      </c>
      <c r="G2201" s="50" t="s">
        <v>812</v>
      </c>
      <c r="H2201" s="50" t="s">
        <v>813</v>
      </c>
      <c r="I2201" s="50" t="s">
        <v>814</v>
      </c>
      <c r="J2201" s="50" t="s">
        <v>3784</v>
      </c>
      <c r="K2201" s="53">
        <v>6346.22</v>
      </c>
      <c r="L2201" s="50"/>
    </row>
    <row r="2202" spans="1:12" x14ac:dyDescent="0.25">
      <c r="A2202" s="50" t="s">
        <v>3196</v>
      </c>
      <c r="B2202" s="50" t="s">
        <v>3913</v>
      </c>
      <c r="C2202" s="50" t="s">
        <v>3783</v>
      </c>
      <c r="D2202" s="50" t="s">
        <v>37</v>
      </c>
      <c r="E2202" s="51">
        <v>45586</v>
      </c>
      <c r="F2202" s="50" t="s">
        <v>72</v>
      </c>
      <c r="G2202" s="50" t="s">
        <v>812</v>
      </c>
      <c r="H2202" s="50" t="s">
        <v>813</v>
      </c>
      <c r="I2202" s="50" t="s">
        <v>814</v>
      </c>
      <c r="J2202" s="50" t="s">
        <v>3784</v>
      </c>
      <c r="K2202" s="53">
        <v>6346.22</v>
      </c>
      <c r="L2202" s="50"/>
    </row>
    <row r="2203" spans="1:12" x14ac:dyDescent="0.25">
      <c r="A2203" s="50" t="s">
        <v>3196</v>
      </c>
      <c r="B2203" s="50" t="s">
        <v>3914</v>
      </c>
      <c r="C2203" s="50" t="s">
        <v>3783</v>
      </c>
      <c r="D2203" s="50" t="s">
        <v>37</v>
      </c>
      <c r="E2203" s="51">
        <v>45586</v>
      </c>
      <c r="F2203" s="50" t="s">
        <v>72</v>
      </c>
      <c r="G2203" s="50" t="s">
        <v>812</v>
      </c>
      <c r="H2203" s="50" t="s">
        <v>813</v>
      </c>
      <c r="I2203" s="50" t="s">
        <v>814</v>
      </c>
      <c r="J2203" s="50" t="s">
        <v>3784</v>
      </c>
      <c r="K2203" s="53">
        <v>6346.22</v>
      </c>
      <c r="L2203" s="50"/>
    </row>
    <row r="2204" spans="1:12" x14ac:dyDescent="0.25">
      <c r="A2204" s="50" t="s">
        <v>3196</v>
      </c>
      <c r="B2204" s="50" t="s">
        <v>3915</v>
      </c>
      <c r="C2204" s="50" t="s">
        <v>3783</v>
      </c>
      <c r="D2204" s="50" t="s">
        <v>37</v>
      </c>
      <c r="E2204" s="51">
        <v>45586</v>
      </c>
      <c r="F2204" s="50" t="s">
        <v>72</v>
      </c>
      <c r="G2204" s="50" t="s">
        <v>812</v>
      </c>
      <c r="H2204" s="50" t="s">
        <v>813</v>
      </c>
      <c r="I2204" s="50" t="s">
        <v>814</v>
      </c>
      <c r="J2204" s="50" t="s">
        <v>3784</v>
      </c>
      <c r="K2204" s="53">
        <v>6346.22</v>
      </c>
      <c r="L2204" s="50"/>
    </row>
    <row r="2205" spans="1:12" x14ac:dyDescent="0.25">
      <c r="A2205" s="50" t="s">
        <v>3196</v>
      </c>
      <c r="B2205" s="50" t="s">
        <v>3916</v>
      </c>
      <c r="C2205" s="50" t="s">
        <v>3783</v>
      </c>
      <c r="D2205" s="50" t="s">
        <v>37</v>
      </c>
      <c r="E2205" s="51">
        <v>45586</v>
      </c>
      <c r="F2205" s="50" t="s">
        <v>72</v>
      </c>
      <c r="G2205" s="50" t="s">
        <v>812</v>
      </c>
      <c r="H2205" s="50" t="s">
        <v>813</v>
      </c>
      <c r="I2205" s="50" t="s">
        <v>814</v>
      </c>
      <c r="J2205" s="50" t="s">
        <v>3784</v>
      </c>
      <c r="K2205" s="53">
        <v>6346.22</v>
      </c>
      <c r="L2205" s="50"/>
    </row>
    <row r="2206" spans="1:12" x14ac:dyDescent="0.25">
      <c r="A2206" s="50" t="s">
        <v>3196</v>
      </c>
      <c r="B2206" s="50" t="s">
        <v>3917</v>
      </c>
      <c r="C2206" s="50" t="s">
        <v>3783</v>
      </c>
      <c r="D2206" s="50" t="s">
        <v>37</v>
      </c>
      <c r="E2206" s="51">
        <v>45586</v>
      </c>
      <c r="F2206" s="50" t="s">
        <v>72</v>
      </c>
      <c r="G2206" s="50" t="s">
        <v>812</v>
      </c>
      <c r="H2206" s="50" t="s">
        <v>813</v>
      </c>
      <c r="I2206" s="50" t="s">
        <v>814</v>
      </c>
      <c r="J2206" s="50" t="s">
        <v>3784</v>
      </c>
      <c r="K2206" s="53">
        <v>6346.22</v>
      </c>
      <c r="L2206" s="50"/>
    </row>
    <row r="2207" spans="1:12" x14ac:dyDescent="0.25">
      <c r="A2207" s="50" t="s">
        <v>3196</v>
      </c>
      <c r="B2207" s="50" t="s">
        <v>3918</v>
      </c>
      <c r="C2207" s="50" t="s">
        <v>3783</v>
      </c>
      <c r="D2207" s="50" t="s">
        <v>37</v>
      </c>
      <c r="E2207" s="51">
        <v>45586</v>
      </c>
      <c r="F2207" s="50" t="s">
        <v>72</v>
      </c>
      <c r="G2207" s="50" t="s">
        <v>812</v>
      </c>
      <c r="H2207" s="50" t="s">
        <v>813</v>
      </c>
      <c r="I2207" s="50" t="s">
        <v>814</v>
      </c>
      <c r="J2207" s="50" t="s">
        <v>3784</v>
      </c>
      <c r="K2207" s="53">
        <v>6346.22</v>
      </c>
      <c r="L2207" s="50"/>
    </row>
    <row r="2208" spans="1:12" x14ac:dyDescent="0.25">
      <c r="A2208" s="50" t="s">
        <v>3196</v>
      </c>
      <c r="B2208" s="50" t="s">
        <v>3919</v>
      </c>
      <c r="C2208" s="50" t="s">
        <v>3783</v>
      </c>
      <c r="D2208" s="50" t="s">
        <v>37</v>
      </c>
      <c r="E2208" s="51">
        <v>45586</v>
      </c>
      <c r="F2208" s="50" t="s">
        <v>72</v>
      </c>
      <c r="G2208" s="50" t="s">
        <v>812</v>
      </c>
      <c r="H2208" s="50" t="s">
        <v>813</v>
      </c>
      <c r="I2208" s="50" t="s">
        <v>814</v>
      </c>
      <c r="J2208" s="50" t="s">
        <v>3784</v>
      </c>
      <c r="K2208" s="53">
        <v>6346.22</v>
      </c>
      <c r="L2208" s="50"/>
    </row>
    <row r="2209" spans="1:12" x14ac:dyDescent="0.25">
      <c r="A2209" s="50" t="s">
        <v>3196</v>
      </c>
      <c r="B2209" s="50" t="s">
        <v>3920</v>
      </c>
      <c r="C2209" s="50" t="s">
        <v>3783</v>
      </c>
      <c r="D2209" s="50" t="s">
        <v>37</v>
      </c>
      <c r="E2209" s="51">
        <v>45586</v>
      </c>
      <c r="F2209" s="50" t="s">
        <v>72</v>
      </c>
      <c r="G2209" s="50" t="s">
        <v>812</v>
      </c>
      <c r="H2209" s="50" t="s">
        <v>813</v>
      </c>
      <c r="I2209" s="50" t="s">
        <v>814</v>
      </c>
      <c r="J2209" s="50" t="s">
        <v>3784</v>
      </c>
      <c r="K2209" s="53">
        <v>6346.22</v>
      </c>
      <c r="L2209" s="50"/>
    </row>
    <row r="2210" spans="1:12" x14ac:dyDescent="0.25">
      <c r="A2210" s="50" t="s">
        <v>3196</v>
      </c>
      <c r="B2210" s="50" t="s">
        <v>3921</v>
      </c>
      <c r="C2210" s="50" t="s">
        <v>3783</v>
      </c>
      <c r="D2210" s="50" t="s">
        <v>37</v>
      </c>
      <c r="E2210" s="51">
        <v>45586</v>
      </c>
      <c r="F2210" s="50" t="s">
        <v>72</v>
      </c>
      <c r="G2210" s="50" t="s">
        <v>812</v>
      </c>
      <c r="H2210" s="50" t="s">
        <v>813</v>
      </c>
      <c r="I2210" s="50" t="s">
        <v>814</v>
      </c>
      <c r="J2210" s="50" t="s">
        <v>3784</v>
      </c>
      <c r="K2210" s="53">
        <v>6346.22</v>
      </c>
      <c r="L2210" s="50"/>
    </row>
    <row r="2211" spans="1:12" x14ac:dyDescent="0.25">
      <c r="A2211" s="50" t="s">
        <v>3196</v>
      </c>
      <c r="B2211" s="50" t="s">
        <v>3922</v>
      </c>
      <c r="C2211" s="50" t="s">
        <v>3783</v>
      </c>
      <c r="D2211" s="50" t="s">
        <v>37</v>
      </c>
      <c r="E2211" s="51">
        <v>45586</v>
      </c>
      <c r="F2211" s="50" t="s">
        <v>72</v>
      </c>
      <c r="G2211" s="50" t="s">
        <v>812</v>
      </c>
      <c r="H2211" s="50" t="s">
        <v>813</v>
      </c>
      <c r="I2211" s="50" t="s">
        <v>814</v>
      </c>
      <c r="J2211" s="50" t="s">
        <v>3784</v>
      </c>
      <c r="K2211" s="53">
        <v>6346.22</v>
      </c>
      <c r="L2211" s="50"/>
    </row>
    <row r="2212" spans="1:12" x14ac:dyDescent="0.25">
      <c r="A2212" s="50" t="s">
        <v>3196</v>
      </c>
      <c r="B2212" s="50" t="s">
        <v>3923</v>
      </c>
      <c r="C2212" s="50" t="s">
        <v>3783</v>
      </c>
      <c r="D2212" s="50" t="s">
        <v>37</v>
      </c>
      <c r="E2212" s="51">
        <v>45586</v>
      </c>
      <c r="F2212" s="50" t="s">
        <v>72</v>
      </c>
      <c r="G2212" s="50" t="s">
        <v>812</v>
      </c>
      <c r="H2212" s="50" t="s">
        <v>813</v>
      </c>
      <c r="I2212" s="50" t="s">
        <v>814</v>
      </c>
      <c r="J2212" s="50" t="s">
        <v>3784</v>
      </c>
      <c r="K2212" s="53">
        <v>6346.22</v>
      </c>
      <c r="L2212" s="50"/>
    </row>
    <row r="2213" spans="1:12" x14ac:dyDescent="0.25">
      <c r="A2213" s="50" t="s">
        <v>3196</v>
      </c>
      <c r="B2213" s="50" t="s">
        <v>3924</v>
      </c>
      <c r="C2213" s="50" t="s">
        <v>3783</v>
      </c>
      <c r="D2213" s="50" t="s">
        <v>37</v>
      </c>
      <c r="E2213" s="51">
        <v>45586</v>
      </c>
      <c r="F2213" s="50" t="s">
        <v>72</v>
      </c>
      <c r="G2213" s="50" t="s">
        <v>812</v>
      </c>
      <c r="H2213" s="50" t="s">
        <v>813</v>
      </c>
      <c r="I2213" s="50" t="s">
        <v>814</v>
      </c>
      <c r="J2213" s="50" t="s">
        <v>3784</v>
      </c>
      <c r="K2213" s="53">
        <v>6346.22</v>
      </c>
      <c r="L2213" s="50"/>
    </row>
    <row r="2214" spans="1:12" x14ac:dyDescent="0.25">
      <c r="A2214" s="50" t="s">
        <v>3196</v>
      </c>
      <c r="B2214" s="50" t="s">
        <v>3925</v>
      </c>
      <c r="C2214" s="50" t="s">
        <v>3783</v>
      </c>
      <c r="D2214" s="50" t="s">
        <v>37</v>
      </c>
      <c r="E2214" s="51">
        <v>45586</v>
      </c>
      <c r="F2214" s="50" t="s">
        <v>72</v>
      </c>
      <c r="G2214" s="50" t="s">
        <v>812</v>
      </c>
      <c r="H2214" s="50" t="s">
        <v>813</v>
      </c>
      <c r="I2214" s="50" t="s">
        <v>814</v>
      </c>
      <c r="J2214" s="50" t="s">
        <v>3784</v>
      </c>
      <c r="K2214" s="53">
        <v>6346.22</v>
      </c>
      <c r="L2214" s="50"/>
    </row>
    <row r="2215" spans="1:12" x14ac:dyDescent="0.25">
      <c r="A2215" s="50" t="s">
        <v>3196</v>
      </c>
      <c r="B2215" s="50" t="s">
        <v>3926</v>
      </c>
      <c r="C2215" s="50" t="s">
        <v>3783</v>
      </c>
      <c r="D2215" s="50" t="s">
        <v>37</v>
      </c>
      <c r="E2215" s="51">
        <v>45586</v>
      </c>
      <c r="F2215" s="50" t="s">
        <v>72</v>
      </c>
      <c r="G2215" s="50" t="s">
        <v>812</v>
      </c>
      <c r="H2215" s="50" t="s">
        <v>813</v>
      </c>
      <c r="I2215" s="50" t="s">
        <v>814</v>
      </c>
      <c r="J2215" s="50" t="s">
        <v>3784</v>
      </c>
      <c r="K2215" s="53">
        <v>6346.22</v>
      </c>
      <c r="L2215" s="50"/>
    </row>
    <row r="2216" spans="1:12" x14ac:dyDescent="0.25">
      <c r="A2216" s="50" t="s">
        <v>3196</v>
      </c>
      <c r="B2216" s="50" t="s">
        <v>3927</v>
      </c>
      <c r="C2216" s="50" t="s">
        <v>3783</v>
      </c>
      <c r="D2216" s="50" t="s">
        <v>37</v>
      </c>
      <c r="E2216" s="51">
        <v>45586</v>
      </c>
      <c r="F2216" s="50" t="s">
        <v>72</v>
      </c>
      <c r="G2216" s="50" t="s">
        <v>812</v>
      </c>
      <c r="H2216" s="50" t="s">
        <v>813</v>
      </c>
      <c r="I2216" s="50" t="s">
        <v>814</v>
      </c>
      <c r="J2216" s="50" t="s">
        <v>3784</v>
      </c>
      <c r="K2216" s="53">
        <v>6346.22</v>
      </c>
      <c r="L2216" s="50"/>
    </row>
    <row r="2217" spans="1:12" x14ac:dyDescent="0.25">
      <c r="A2217" s="50" t="s">
        <v>3196</v>
      </c>
      <c r="B2217" s="50" t="s">
        <v>3928</v>
      </c>
      <c r="C2217" s="50" t="s">
        <v>3783</v>
      </c>
      <c r="D2217" s="50" t="s">
        <v>37</v>
      </c>
      <c r="E2217" s="51">
        <v>45586</v>
      </c>
      <c r="F2217" s="50" t="s">
        <v>72</v>
      </c>
      <c r="G2217" s="50" t="s">
        <v>812</v>
      </c>
      <c r="H2217" s="50" t="s">
        <v>813</v>
      </c>
      <c r="I2217" s="50" t="s">
        <v>814</v>
      </c>
      <c r="J2217" s="50" t="s">
        <v>3784</v>
      </c>
      <c r="K2217" s="53">
        <v>6346.22</v>
      </c>
      <c r="L2217" s="50"/>
    </row>
    <row r="2218" spans="1:12" x14ac:dyDescent="0.25">
      <c r="A2218" s="50" t="s">
        <v>3196</v>
      </c>
      <c r="B2218" s="50" t="s">
        <v>3929</v>
      </c>
      <c r="C2218" s="50" t="s">
        <v>3783</v>
      </c>
      <c r="D2218" s="50" t="s">
        <v>37</v>
      </c>
      <c r="E2218" s="51">
        <v>45586</v>
      </c>
      <c r="F2218" s="50" t="s">
        <v>72</v>
      </c>
      <c r="G2218" s="50" t="s">
        <v>812</v>
      </c>
      <c r="H2218" s="50" t="s">
        <v>813</v>
      </c>
      <c r="I2218" s="50" t="s">
        <v>814</v>
      </c>
      <c r="J2218" s="50" t="s">
        <v>3784</v>
      </c>
      <c r="K2218" s="53">
        <v>6346.22</v>
      </c>
      <c r="L2218" s="50"/>
    </row>
    <row r="2219" spans="1:12" x14ac:dyDescent="0.25">
      <c r="A2219" s="50" t="s">
        <v>3196</v>
      </c>
      <c r="B2219" s="50" t="s">
        <v>3930</v>
      </c>
      <c r="C2219" s="50" t="s">
        <v>3783</v>
      </c>
      <c r="D2219" s="50" t="s">
        <v>37</v>
      </c>
      <c r="E2219" s="51">
        <v>45586</v>
      </c>
      <c r="F2219" s="50" t="s">
        <v>72</v>
      </c>
      <c r="G2219" s="50" t="s">
        <v>812</v>
      </c>
      <c r="H2219" s="50" t="s">
        <v>813</v>
      </c>
      <c r="I2219" s="50" t="s">
        <v>814</v>
      </c>
      <c r="J2219" s="50" t="s">
        <v>3784</v>
      </c>
      <c r="K2219" s="53">
        <v>6346.22</v>
      </c>
      <c r="L2219" s="50"/>
    </row>
    <row r="2220" spans="1:12" x14ac:dyDescent="0.25">
      <c r="A2220" s="50" t="s">
        <v>3196</v>
      </c>
      <c r="B2220" s="50" t="s">
        <v>3931</v>
      </c>
      <c r="C2220" s="50" t="s">
        <v>3783</v>
      </c>
      <c r="D2220" s="50" t="s">
        <v>37</v>
      </c>
      <c r="E2220" s="51">
        <v>45586</v>
      </c>
      <c r="F2220" s="50" t="s">
        <v>72</v>
      </c>
      <c r="G2220" s="50" t="s">
        <v>812</v>
      </c>
      <c r="H2220" s="50" t="s">
        <v>813</v>
      </c>
      <c r="I2220" s="50" t="s">
        <v>814</v>
      </c>
      <c r="J2220" s="50" t="s">
        <v>3784</v>
      </c>
      <c r="K2220" s="53">
        <v>6346.22</v>
      </c>
      <c r="L2220" s="50"/>
    </row>
    <row r="2221" spans="1:12" x14ac:dyDescent="0.25">
      <c r="A2221" s="50" t="s">
        <v>3196</v>
      </c>
      <c r="B2221" s="50" t="s">
        <v>3932</v>
      </c>
      <c r="C2221" s="50" t="s">
        <v>3783</v>
      </c>
      <c r="D2221" s="50" t="s">
        <v>37</v>
      </c>
      <c r="E2221" s="51">
        <v>45586</v>
      </c>
      <c r="F2221" s="50" t="s">
        <v>72</v>
      </c>
      <c r="G2221" s="50" t="s">
        <v>812</v>
      </c>
      <c r="H2221" s="50" t="s">
        <v>813</v>
      </c>
      <c r="I2221" s="50" t="s">
        <v>814</v>
      </c>
      <c r="J2221" s="50" t="s">
        <v>3784</v>
      </c>
      <c r="K2221" s="53">
        <v>6346.22</v>
      </c>
      <c r="L2221" s="50"/>
    </row>
    <row r="2222" spans="1:12" x14ac:dyDescent="0.25">
      <c r="A2222" s="50" t="s">
        <v>3196</v>
      </c>
      <c r="B2222" s="50" t="s">
        <v>3933</v>
      </c>
      <c r="C2222" s="50" t="s">
        <v>3783</v>
      </c>
      <c r="D2222" s="50" t="s">
        <v>37</v>
      </c>
      <c r="E2222" s="51">
        <v>45586</v>
      </c>
      <c r="F2222" s="50" t="s">
        <v>72</v>
      </c>
      <c r="G2222" s="50" t="s">
        <v>812</v>
      </c>
      <c r="H2222" s="50" t="s">
        <v>813</v>
      </c>
      <c r="I2222" s="50" t="s">
        <v>814</v>
      </c>
      <c r="J2222" s="50" t="s">
        <v>3784</v>
      </c>
      <c r="K2222" s="53">
        <v>6346.22</v>
      </c>
      <c r="L2222" s="50"/>
    </row>
    <row r="2223" spans="1:12" x14ac:dyDescent="0.25">
      <c r="A2223" s="50" t="s">
        <v>3196</v>
      </c>
      <c r="B2223" s="50" t="s">
        <v>3934</v>
      </c>
      <c r="C2223" s="50" t="s">
        <v>3783</v>
      </c>
      <c r="D2223" s="50" t="s">
        <v>37</v>
      </c>
      <c r="E2223" s="51">
        <v>45586</v>
      </c>
      <c r="F2223" s="50" t="s">
        <v>72</v>
      </c>
      <c r="G2223" s="50" t="s">
        <v>812</v>
      </c>
      <c r="H2223" s="50" t="s">
        <v>813</v>
      </c>
      <c r="I2223" s="50" t="s">
        <v>814</v>
      </c>
      <c r="J2223" s="50" t="s">
        <v>3784</v>
      </c>
      <c r="K2223" s="53">
        <v>6346.22</v>
      </c>
      <c r="L2223" s="50"/>
    </row>
    <row r="2224" spans="1:12" x14ac:dyDescent="0.25">
      <c r="A2224" s="50" t="s">
        <v>3196</v>
      </c>
      <c r="B2224" s="50" t="s">
        <v>3935</v>
      </c>
      <c r="C2224" s="50" t="s">
        <v>3783</v>
      </c>
      <c r="D2224" s="50" t="s">
        <v>37</v>
      </c>
      <c r="E2224" s="51">
        <v>45586</v>
      </c>
      <c r="F2224" s="50" t="s">
        <v>72</v>
      </c>
      <c r="G2224" s="50" t="s">
        <v>812</v>
      </c>
      <c r="H2224" s="50" t="s">
        <v>813</v>
      </c>
      <c r="I2224" s="50" t="s">
        <v>814</v>
      </c>
      <c r="J2224" s="50" t="s">
        <v>3784</v>
      </c>
      <c r="K2224" s="53">
        <v>6346.22</v>
      </c>
      <c r="L2224" s="50"/>
    </row>
    <row r="2225" spans="1:12" x14ac:dyDescent="0.25">
      <c r="A2225" s="50" t="s">
        <v>3196</v>
      </c>
      <c r="B2225" s="50" t="s">
        <v>3936</v>
      </c>
      <c r="C2225" s="50" t="s">
        <v>3783</v>
      </c>
      <c r="D2225" s="50" t="s">
        <v>37</v>
      </c>
      <c r="E2225" s="51">
        <v>45586</v>
      </c>
      <c r="F2225" s="50" t="s">
        <v>72</v>
      </c>
      <c r="G2225" s="50" t="s">
        <v>812</v>
      </c>
      <c r="H2225" s="50" t="s">
        <v>813</v>
      </c>
      <c r="I2225" s="50" t="s">
        <v>814</v>
      </c>
      <c r="J2225" s="50" t="s">
        <v>3784</v>
      </c>
      <c r="K2225" s="53">
        <v>6346.22</v>
      </c>
      <c r="L2225" s="50"/>
    </row>
    <row r="2226" spans="1:12" x14ac:dyDescent="0.25">
      <c r="A2226" s="50" t="s">
        <v>3196</v>
      </c>
      <c r="B2226" s="50" t="s">
        <v>3937</v>
      </c>
      <c r="C2226" s="50" t="s">
        <v>3783</v>
      </c>
      <c r="D2226" s="50" t="s">
        <v>37</v>
      </c>
      <c r="E2226" s="51">
        <v>45586</v>
      </c>
      <c r="F2226" s="50" t="s">
        <v>72</v>
      </c>
      <c r="G2226" s="50" t="s">
        <v>812</v>
      </c>
      <c r="H2226" s="50" t="s">
        <v>813</v>
      </c>
      <c r="I2226" s="50" t="s">
        <v>814</v>
      </c>
      <c r="J2226" s="50" t="s">
        <v>3784</v>
      </c>
      <c r="K2226" s="53">
        <v>6346.22</v>
      </c>
      <c r="L2226" s="50"/>
    </row>
    <row r="2227" spans="1:12" x14ac:dyDescent="0.25">
      <c r="A2227" s="50" t="s">
        <v>3196</v>
      </c>
      <c r="B2227" s="50" t="s">
        <v>3938</v>
      </c>
      <c r="C2227" s="50" t="s">
        <v>3783</v>
      </c>
      <c r="D2227" s="50" t="s">
        <v>37</v>
      </c>
      <c r="E2227" s="51">
        <v>45586</v>
      </c>
      <c r="F2227" s="50" t="s">
        <v>72</v>
      </c>
      <c r="G2227" s="50" t="s">
        <v>812</v>
      </c>
      <c r="H2227" s="50" t="s">
        <v>813</v>
      </c>
      <c r="I2227" s="50" t="s">
        <v>814</v>
      </c>
      <c r="J2227" s="50" t="s">
        <v>3784</v>
      </c>
      <c r="K2227" s="53">
        <v>6346.22</v>
      </c>
      <c r="L2227" s="50"/>
    </row>
    <row r="2228" spans="1:12" x14ac:dyDescent="0.25">
      <c r="A2228" s="50" t="s">
        <v>3196</v>
      </c>
      <c r="B2228" s="50" t="s">
        <v>3939</v>
      </c>
      <c r="C2228" s="50" t="s">
        <v>3783</v>
      </c>
      <c r="D2228" s="50" t="s">
        <v>37</v>
      </c>
      <c r="E2228" s="51">
        <v>45586</v>
      </c>
      <c r="F2228" s="50" t="s">
        <v>72</v>
      </c>
      <c r="G2228" s="50" t="s">
        <v>812</v>
      </c>
      <c r="H2228" s="50" t="s">
        <v>813</v>
      </c>
      <c r="I2228" s="50" t="s">
        <v>814</v>
      </c>
      <c r="J2228" s="50" t="s">
        <v>3784</v>
      </c>
      <c r="K2228" s="53">
        <v>6346.22</v>
      </c>
      <c r="L2228" s="50"/>
    </row>
    <row r="2229" spans="1:12" x14ac:dyDescent="0.25">
      <c r="A2229" s="50" t="s">
        <v>3196</v>
      </c>
      <c r="B2229" s="50" t="s">
        <v>3940</v>
      </c>
      <c r="C2229" s="50" t="s">
        <v>3783</v>
      </c>
      <c r="D2229" s="50" t="s">
        <v>37</v>
      </c>
      <c r="E2229" s="51">
        <v>45586</v>
      </c>
      <c r="F2229" s="50" t="s">
        <v>72</v>
      </c>
      <c r="G2229" s="50" t="s">
        <v>812</v>
      </c>
      <c r="H2229" s="50" t="s">
        <v>813</v>
      </c>
      <c r="I2229" s="50" t="s">
        <v>814</v>
      </c>
      <c r="J2229" s="50" t="s">
        <v>3784</v>
      </c>
      <c r="K2229" s="53">
        <v>6346.22</v>
      </c>
      <c r="L2229" s="50"/>
    </row>
    <row r="2230" spans="1:12" x14ac:dyDescent="0.25">
      <c r="A2230" s="50" t="s">
        <v>3196</v>
      </c>
      <c r="B2230" s="50" t="s">
        <v>3941</v>
      </c>
      <c r="C2230" s="50" t="s">
        <v>3783</v>
      </c>
      <c r="D2230" s="50" t="s">
        <v>37</v>
      </c>
      <c r="E2230" s="51">
        <v>45586</v>
      </c>
      <c r="F2230" s="50" t="s">
        <v>72</v>
      </c>
      <c r="G2230" s="50" t="s">
        <v>812</v>
      </c>
      <c r="H2230" s="50" t="s">
        <v>813</v>
      </c>
      <c r="I2230" s="50" t="s">
        <v>814</v>
      </c>
      <c r="J2230" s="50" t="s">
        <v>3784</v>
      </c>
      <c r="K2230" s="53">
        <v>6346.22</v>
      </c>
      <c r="L2230" s="50"/>
    </row>
    <row r="2231" spans="1:12" x14ac:dyDescent="0.25">
      <c r="A2231" s="50" t="s">
        <v>3196</v>
      </c>
      <c r="B2231" s="50" t="s">
        <v>3942</v>
      </c>
      <c r="C2231" s="50" t="s">
        <v>3783</v>
      </c>
      <c r="D2231" s="50" t="s">
        <v>37</v>
      </c>
      <c r="E2231" s="51">
        <v>45586</v>
      </c>
      <c r="F2231" s="50" t="s">
        <v>72</v>
      </c>
      <c r="G2231" s="50" t="s">
        <v>812</v>
      </c>
      <c r="H2231" s="50" t="s">
        <v>813</v>
      </c>
      <c r="I2231" s="50" t="s">
        <v>814</v>
      </c>
      <c r="J2231" s="50" t="s">
        <v>3784</v>
      </c>
      <c r="K2231" s="53">
        <v>6346.22</v>
      </c>
      <c r="L2231" s="50"/>
    </row>
    <row r="2232" spans="1:12" x14ac:dyDescent="0.25">
      <c r="A2232" s="50" t="s">
        <v>3196</v>
      </c>
      <c r="B2232" s="50" t="s">
        <v>3943</v>
      </c>
      <c r="C2232" s="50" t="s">
        <v>3783</v>
      </c>
      <c r="D2232" s="50" t="s">
        <v>37</v>
      </c>
      <c r="E2232" s="51">
        <v>45586</v>
      </c>
      <c r="F2232" s="50" t="s">
        <v>72</v>
      </c>
      <c r="G2232" s="50" t="s">
        <v>812</v>
      </c>
      <c r="H2232" s="50" t="s">
        <v>813</v>
      </c>
      <c r="I2232" s="50" t="s">
        <v>814</v>
      </c>
      <c r="J2232" s="50" t="s">
        <v>3784</v>
      </c>
      <c r="K2232" s="53">
        <v>6346.22</v>
      </c>
      <c r="L2232" s="50"/>
    </row>
    <row r="2233" spans="1:12" x14ac:dyDescent="0.25">
      <c r="A2233" s="50" t="s">
        <v>3196</v>
      </c>
      <c r="B2233" s="50" t="s">
        <v>3944</v>
      </c>
      <c r="C2233" s="50" t="s">
        <v>3783</v>
      </c>
      <c r="D2233" s="50" t="s">
        <v>37</v>
      </c>
      <c r="E2233" s="51">
        <v>45586</v>
      </c>
      <c r="F2233" s="50" t="s">
        <v>72</v>
      </c>
      <c r="G2233" s="50" t="s">
        <v>812</v>
      </c>
      <c r="H2233" s="50" t="s">
        <v>813</v>
      </c>
      <c r="I2233" s="50" t="s">
        <v>814</v>
      </c>
      <c r="J2233" s="50" t="s">
        <v>3784</v>
      </c>
      <c r="K2233" s="53">
        <v>6346.22</v>
      </c>
      <c r="L2233" s="50"/>
    </row>
    <row r="2234" spans="1:12" x14ac:dyDescent="0.25">
      <c r="A2234" s="50" t="s">
        <v>3196</v>
      </c>
      <c r="B2234" s="50" t="s">
        <v>3945</v>
      </c>
      <c r="C2234" s="50" t="s">
        <v>3783</v>
      </c>
      <c r="D2234" s="50" t="s">
        <v>37</v>
      </c>
      <c r="E2234" s="51">
        <v>45586</v>
      </c>
      <c r="F2234" s="50" t="s">
        <v>72</v>
      </c>
      <c r="G2234" s="50" t="s">
        <v>812</v>
      </c>
      <c r="H2234" s="50" t="s">
        <v>813</v>
      </c>
      <c r="I2234" s="50" t="s">
        <v>814</v>
      </c>
      <c r="J2234" s="50" t="s">
        <v>3784</v>
      </c>
      <c r="K2234" s="53">
        <v>6346.22</v>
      </c>
      <c r="L2234" s="50"/>
    </row>
    <row r="2235" spans="1:12" x14ac:dyDescent="0.25">
      <c r="A2235" s="50" t="s">
        <v>3196</v>
      </c>
      <c r="B2235" s="50" t="s">
        <v>3946</v>
      </c>
      <c r="C2235" s="50" t="s">
        <v>3783</v>
      </c>
      <c r="D2235" s="50" t="s">
        <v>37</v>
      </c>
      <c r="E2235" s="51">
        <v>45586</v>
      </c>
      <c r="F2235" s="50" t="s">
        <v>72</v>
      </c>
      <c r="G2235" s="50" t="s">
        <v>812</v>
      </c>
      <c r="H2235" s="50" t="s">
        <v>813</v>
      </c>
      <c r="I2235" s="50" t="s">
        <v>814</v>
      </c>
      <c r="J2235" s="50" t="s">
        <v>3784</v>
      </c>
      <c r="K2235" s="53">
        <v>6346.22</v>
      </c>
      <c r="L2235" s="50"/>
    </row>
    <row r="2236" spans="1:12" x14ac:dyDescent="0.25">
      <c r="A2236" s="50" t="s">
        <v>3196</v>
      </c>
      <c r="B2236" s="50" t="s">
        <v>3947</v>
      </c>
      <c r="C2236" s="50" t="s">
        <v>3783</v>
      </c>
      <c r="D2236" s="50" t="s">
        <v>37</v>
      </c>
      <c r="E2236" s="51">
        <v>45586</v>
      </c>
      <c r="F2236" s="50" t="s">
        <v>72</v>
      </c>
      <c r="G2236" s="50" t="s">
        <v>812</v>
      </c>
      <c r="H2236" s="50" t="s">
        <v>813</v>
      </c>
      <c r="I2236" s="50" t="s">
        <v>814</v>
      </c>
      <c r="J2236" s="50" t="s">
        <v>3784</v>
      </c>
      <c r="K2236" s="53">
        <v>6346.22</v>
      </c>
      <c r="L2236" s="50"/>
    </row>
    <row r="2237" spans="1:12" x14ac:dyDescent="0.25">
      <c r="A2237" s="50" t="s">
        <v>3196</v>
      </c>
      <c r="B2237" s="50" t="s">
        <v>3948</v>
      </c>
      <c r="C2237" s="50" t="s">
        <v>3783</v>
      </c>
      <c r="D2237" s="50" t="s">
        <v>37</v>
      </c>
      <c r="E2237" s="51">
        <v>45586</v>
      </c>
      <c r="F2237" s="50" t="s">
        <v>72</v>
      </c>
      <c r="G2237" s="50" t="s">
        <v>812</v>
      </c>
      <c r="H2237" s="50" t="s">
        <v>813</v>
      </c>
      <c r="I2237" s="50" t="s">
        <v>814</v>
      </c>
      <c r="J2237" s="50" t="s">
        <v>3784</v>
      </c>
      <c r="K2237" s="53">
        <v>6346.22</v>
      </c>
      <c r="L2237" s="50"/>
    </row>
    <row r="2238" spans="1:12" x14ac:dyDescent="0.25">
      <c r="A2238" s="50" t="s">
        <v>3196</v>
      </c>
      <c r="B2238" s="50" t="s">
        <v>3949</v>
      </c>
      <c r="C2238" s="50" t="s">
        <v>3783</v>
      </c>
      <c r="D2238" s="50" t="s">
        <v>37</v>
      </c>
      <c r="E2238" s="51">
        <v>45586</v>
      </c>
      <c r="F2238" s="50" t="s">
        <v>72</v>
      </c>
      <c r="G2238" s="50" t="s">
        <v>812</v>
      </c>
      <c r="H2238" s="50" t="s">
        <v>813</v>
      </c>
      <c r="I2238" s="50" t="s">
        <v>814</v>
      </c>
      <c r="J2238" s="50" t="s">
        <v>3784</v>
      </c>
      <c r="K2238" s="53">
        <v>6346.22</v>
      </c>
      <c r="L2238" s="50"/>
    </row>
    <row r="2239" spans="1:12" x14ac:dyDescent="0.25">
      <c r="A2239" s="50" t="s">
        <v>3196</v>
      </c>
      <c r="B2239" s="50" t="s">
        <v>3950</v>
      </c>
      <c r="C2239" s="50" t="s">
        <v>3783</v>
      </c>
      <c r="D2239" s="50" t="s">
        <v>37</v>
      </c>
      <c r="E2239" s="51">
        <v>45586</v>
      </c>
      <c r="F2239" s="50" t="s">
        <v>72</v>
      </c>
      <c r="G2239" s="50" t="s">
        <v>812</v>
      </c>
      <c r="H2239" s="50" t="s">
        <v>813</v>
      </c>
      <c r="I2239" s="50" t="s">
        <v>814</v>
      </c>
      <c r="J2239" s="50" t="s">
        <v>3784</v>
      </c>
      <c r="K2239" s="53">
        <v>6346.22</v>
      </c>
      <c r="L2239" s="50"/>
    </row>
    <row r="2240" spans="1:12" x14ac:dyDescent="0.25">
      <c r="A2240" s="50" t="s">
        <v>3196</v>
      </c>
      <c r="B2240" s="50" t="s">
        <v>3951</v>
      </c>
      <c r="C2240" s="50" t="s">
        <v>3783</v>
      </c>
      <c r="D2240" s="50" t="s">
        <v>37</v>
      </c>
      <c r="E2240" s="51">
        <v>45586</v>
      </c>
      <c r="F2240" s="50" t="s">
        <v>72</v>
      </c>
      <c r="G2240" s="50" t="s">
        <v>812</v>
      </c>
      <c r="H2240" s="50" t="s">
        <v>813</v>
      </c>
      <c r="I2240" s="50" t="s">
        <v>814</v>
      </c>
      <c r="J2240" s="50" t="s">
        <v>3784</v>
      </c>
      <c r="K2240" s="53">
        <v>6346.22</v>
      </c>
      <c r="L2240" s="50"/>
    </row>
    <row r="2241" spans="1:12" x14ac:dyDescent="0.25">
      <c r="A2241" s="50" t="s">
        <v>3196</v>
      </c>
      <c r="B2241" s="50" t="s">
        <v>3952</v>
      </c>
      <c r="C2241" s="50" t="s">
        <v>3783</v>
      </c>
      <c r="D2241" s="50" t="s">
        <v>37</v>
      </c>
      <c r="E2241" s="51">
        <v>45586</v>
      </c>
      <c r="F2241" s="50" t="s">
        <v>72</v>
      </c>
      <c r="G2241" s="50" t="s">
        <v>812</v>
      </c>
      <c r="H2241" s="50" t="s">
        <v>813</v>
      </c>
      <c r="I2241" s="50" t="s">
        <v>814</v>
      </c>
      <c r="J2241" s="50" t="s">
        <v>3784</v>
      </c>
      <c r="K2241" s="53">
        <v>6346.22</v>
      </c>
      <c r="L2241" s="50"/>
    </row>
    <row r="2242" spans="1:12" x14ac:dyDescent="0.25">
      <c r="A2242" s="50" t="s">
        <v>3196</v>
      </c>
      <c r="B2242" s="50" t="s">
        <v>3953</v>
      </c>
      <c r="C2242" s="50" t="s">
        <v>3783</v>
      </c>
      <c r="D2242" s="50" t="s">
        <v>37</v>
      </c>
      <c r="E2242" s="51">
        <v>45586</v>
      </c>
      <c r="F2242" s="50" t="s">
        <v>72</v>
      </c>
      <c r="G2242" s="50" t="s">
        <v>812</v>
      </c>
      <c r="H2242" s="50" t="s">
        <v>813</v>
      </c>
      <c r="I2242" s="50" t="s">
        <v>814</v>
      </c>
      <c r="J2242" s="50" t="s">
        <v>3784</v>
      </c>
      <c r="K2242" s="53">
        <v>6346.22</v>
      </c>
      <c r="L2242" s="50"/>
    </row>
    <row r="2243" spans="1:12" x14ac:dyDescent="0.25">
      <c r="A2243" s="50" t="s">
        <v>3196</v>
      </c>
      <c r="B2243" s="50" t="s">
        <v>3954</v>
      </c>
      <c r="C2243" s="50" t="s">
        <v>3783</v>
      </c>
      <c r="D2243" s="50" t="s">
        <v>37</v>
      </c>
      <c r="E2243" s="51">
        <v>45586</v>
      </c>
      <c r="F2243" s="50" t="s">
        <v>72</v>
      </c>
      <c r="G2243" s="50" t="s">
        <v>812</v>
      </c>
      <c r="H2243" s="50" t="s">
        <v>813</v>
      </c>
      <c r="I2243" s="50" t="s">
        <v>814</v>
      </c>
      <c r="J2243" s="50" t="s">
        <v>3784</v>
      </c>
      <c r="K2243" s="53">
        <v>6346.22</v>
      </c>
      <c r="L2243" s="50"/>
    </row>
    <row r="2244" spans="1:12" x14ac:dyDescent="0.25">
      <c r="A2244" s="50" t="s">
        <v>3196</v>
      </c>
      <c r="B2244" s="50" t="s">
        <v>3955</v>
      </c>
      <c r="C2244" s="50" t="s">
        <v>3783</v>
      </c>
      <c r="D2244" s="50" t="s">
        <v>37</v>
      </c>
      <c r="E2244" s="51">
        <v>45586</v>
      </c>
      <c r="F2244" s="50" t="s">
        <v>72</v>
      </c>
      <c r="G2244" s="50" t="s">
        <v>812</v>
      </c>
      <c r="H2244" s="50" t="s">
        <v>813</v>
      </c>
      <c r="I2244" s="50" t="s">
        <v>814</v>
      </c>
      <c r="J2244" s="50" t="s">
        <v>3784</v>
      </c>
      <c r="K2244" s="53">
        <v>6346.22</v>
      </c>
      <c r="L2244" s="50"/>
    </row>
    <row r="2245" spans="1:12" x14ac:dyDescent="0.25">
      <c r="A2245" s="50" t="s">
        <v>3196</v>
      </c>
      <c r="B2245" s="50" t="s">
        <v>3956</v>
      </c>
      <c r="C2245" s="50" t="s">
        <v>3783</v>
      </c>
      <c r="D2245" s="50" t="s">
        <v>37</v>
      </c>
      <c r="E2245" s="51">
        <v>45586</v>
      </c>
      <c r="F2245" s="50" t="s">
        <v>72</v>
      </c>
      <c r="G2245" s="50" t="s">
        <v>812</v>
      </c>
      <c r="H2245" s="50" t="s">
        <v>813</v>
      </c>
      <c r="I2245" s="50" t="s">
        <v>814</v>
      </c>
      <c r="J2245" s="50" t="s">
        <v>3784</v>
      </c>
      <c r="K2245" s="53">
        <v>6346.22</v>
      </c>
      <c r="L2245" s="50"/>
    </row>
    <row r="2246" spans="1:12" x14ac:dyDescent="0.25">
      <c r="A2246" s="50" t="s">
        <v>3196</v>
      </c>
      <c r="B2246" s="50" t="s">
        <v>3957</v>
      </c>
      <c r="C2246" s="50" t="s">
        <v>3783</v>
      </c>
      <c r="D2246" s="50" t="s">
        <v>37</v>
      </c>
      <c r="E2246" s="51">
        <v>45586</v>
      </c>
      <c r="F2246" s="50" t="s">
        <v>72</v>
      </c>
      <c r="G2246" s="50" t="s">
        <v>812</v>
      </c>
      <c r="H2246" s="50" t="s">
        <v>813</v>
      </c>
      <c r="I2246" s="50" t="s">
        <v>814</v>
      </c>
      <c r="J2246" s="50" t="s">
        <v>3784</v>
      </c>
      <c r="K2246" s="53">
        <v>6346.22</v>
      </c>
      <c r="L2246" s="50"/>
    </row>
    <row r="2247" spans="1:12" x14ac:dyDescent="0.25">
      <c r="A2247" s="50" t="s">
        <v>3196</v>
      </c>
      <c r="B2247" s="50" t="s">
        <v>3958</v>
      </c>
      <c r="C2247" s="50" t="s">
        <v>3783</v>
      </c>
      <c r="D2247" s="50" t="s">
        <v>37</v>
      </c>
      <c r="E2247" s="51">
        <v>45586</v>
      </c>
      <c r="F2247" s="50" t="s">
        <v>72</v>
      </c>
      <c r="G2247" s="50" t="s">
        <v>812</v>
      </c>
      <c r="H2247" s="50" t="s">
        <v>813</v>
      </c>
      <c r="I2247" s="50" t="s">
        <v>814</v>
      </c>
      <c r="J2247" s="50" t="s">
        <v>3784</v>
      </c>
      <c r="K2247" s="53">
        <v>6346.22</v>
      </c>
      <c r="L2247" s="50"/>
    </row>
    <row r="2248" spans="1:12" x14ac:dyDescent="0.25">
      <c r="A2248" s="50" t="s">
        <v>3196</v>
      </c>
      <c r="B2248" s="50" t="s">
        <v>3959</v>
      </c>
      <c r="C2248" s="50" t="s">
        <v>3783</v>
      </c>
      <c r="D2248" s="50" t="s">
        <v>37</v>
      </c>
      <c r="E2248" s="51">
        <v>45586</v>
      </c>
      <c r="F2248" s="50" t="s">
        <v>72</v>
      </c>
      <c r="G2248" s="50" t="s">
        <v>812</v>
      </c>
      <c r="H2248" s="50" t="s">
        <v>813</v>
      </c>
      <c r="I2248" s="50" t="s">
        <v>814</v>
      </c>
      <c r="J2248" s="50" t="s">
        <v>3784</v>
      </c>
      <c r="K2248" s="53">
        <v>6346.22</v>
      </c>
      <c r="L2248" s="50"/>
    </row>
    <row r="2249" spans="1:12" x14ac:dyDescent="0.25">
      <c r="A2249" s="50" t="s">
        <v>3196</v>
      </c>
      <c r="B2249" s="50" t="s">
        <v>3960</v>
      </c>
      <c r="C2249" s="50" t="s">
        <v>3783</v>
      </c>
      <c r="D2249" s="50" t="s">
        <v>37</v>
      </c>
      <c r="E2249" s="51">
        <v>45586</v>
      </c>
      <c r="F2249" s="50" t="s">
        <v>72</v>
      </c>
      <c r="G2249" s="50" t="s">
        <v>812</v>
      </c>
      <c r="H2249" s="50" t="s">
        <v>813</v>
      </c>
      <c r="I2249" s="50" t="s">
        <v>814</v>
      </c>
      <c r="J2249" s="50" t="s">
        <v>3784</v>
      </c>
      <c r="K2249" s="53">
        <v>6346.22</v>
      </c>
      <c r="L2249" s="50"/>
    </row>
    <row r="2250" spans="1:12" x14ac:dyDescent="0.25">
      <c r="A2250" s="50" t="s">
        <v>3196</v>
      </c>
      <c r="B2250" s="50" t="s">
        <v>3961</v>
      </c>
      <c r="C2250" s="50" t="s">
        <v>3783</v>
      </c>
      <c r="D2250" s="50" t="s">
        <v>37</v>
      </c>
      <c r="E2250" s="51">
        <v>45586</v>
      </c>
      <c r="F2250" s="50" t="s">
        <v>72</v>
      </c>
      <c r="G2250" s="50" t="s">
        <v>812</v>
      </c>
      <c r="H2250" s="50" t="s">
        <v>813</v>
      </c>
      <c r="I2250" s="50" t="s">
        <v>814</v>
      </c>
      <c r="J2250" s="50" t="s">
        <v>3784</v>
      </c>
      <c r="K2250" s="53">
        <v>6346.22</v>
      </c>
      <c r="L2250" s="50"/>
    </row>
    <row r="2251" spans="1:12" x14ac:dyDescent="0.25">
      <c r="A2251" s="50" t="s">
        <v>3196</v>
      </c>
      <c r="B2251" s="50" t="s">
        <v>3962</v>
      </c>
      <c r="C2251" s="50" t="s">
        <v>3783</v>
      </c>
      <c r="D2251" s="50" t="s">
        <v>37</v>
      </c>
      <c r="E2251" s="51">
        <v>45586</v>
      </c>
      <c r="F2251" s="50" t="s">
        <v>72</v>
      </c>
      <c r="G2251" s="50" t="s">
        <v>812</v>
      </c>
      <c r="H2251" s="50" t="s">
        <v>813</v>
      </c>
      <c r="I2251" s="50" t="s">
        <v>814</v>
      </c>
      <c r="J2251" s="50" t="s">
        <v>3784</v>
      </c>
      <c r="K2251" s="53">
        <v>6346.22</v>
      </c>
      <c r="L2251" s="50"/>
    </row>
    <row r="2252" spans="1:12" x14ac:dyDescent="0.25">
      <c r="A2252" s="50" t="s">
        <v>3196</v>
      </c>
      <c r="B2252" s="50" t="s">
        <v>3963</v>
      </c>
      <c r="C2252" s="50" t="s">
        <v>3783</v>
      </c>
      <c r="D2252" s="50" t="s">
        <v>37</v>
      </c>
      <c r="E2252" s="51">
        <v>45586</v>
      </c>
      <c r="F2252" s="50" t="s">
        <v>72</v>
      </c>
      <c r="G2252" s="50" t="s">
        <v>812</v>
      </c>
      <c r="H2252" s="50" t="s">
        <v>813</v>
      </c>
      <c r="I2252" s="50" t="s">
        <v>814</v>
      </c>
      <c r="J2252" s="50" t="s">
        <v>3784</v>
      </c>
      <c r="K2252" s="53">
        <v>6346.22</v>
      </c>
      <c r="L2252" s="50"/>
    </row>
    <row r="2253" spans="1:12" x14ac:dyDescent="0.25">
      <c r="A2253" s="50" t="s">
        <v>3196</v>
      </c>
      <c r="B2253" s="50" t="s">
        <v>3964</v>
      </c>
      <c r="C2253" s="50" t="s">
        <v>3783</v>
      </c>
      <c r="D2253" s="50" t="s">
        <v>37</v>
      </c>
      <c r="E2253" s="51">
        <v>45586</v>
      </c>
      <c r="F2253" s="50" t="s">
        <v>72</v>
      </c>
      <c r="G2253" s="50" t="s">
        <v>812</v>
      </c>
      <c r="H2253" s="50" t="s">
        <v>813</v>
      </c>
      <c r="I2253" s="50" t="s">
        <v>814</v>
      </c>
      <c r="J2253" s="50" t="s">
        <v>3784</v>
      </c>
      <c r="K2253" s="53">
        <v>6346.22</v>
      </c>
      <c r="L2253" s="50"/>
    </row>
    <row r="2254" spans="1:12" x14ac:dyDescent="0.25">
      <c r="A2254" s="50" t="s">
        <v>3196</v>
      </c>
      <c r="B2254" s="50" t="s">
        <v>3965</v>
      </c>
      <c r="C2254" s="50" t="s">
        <v>3783</v>
      </c>
      <c r="D2254" s="50" t="s">
        <v>37</v>
      </c>
      <c r="E2254" s="51">
        <v>45586</v>
      </c>
      <c r="F2254" s="50" t="s">
        <v>72</v>
      </c>
      <c r="G2254" s="50" t="s">
        <v>812</v>
      </c>
      <c r="H2254" s="50" t="s">
        <v>813</v>
      </c>
      <c r="I2254" s="50" t="s">
        <v>814</v>
      </c>
      <c r="J2254" s="50" t="s">
        <v>3784</v>
      </c>
      <c r="K2254" s="53">
        <v>6346.22</v>
      </c>
      <c r="L2254" s="50"/>
    </row>
    <row r="2255" spans="1:12" x14ac:dyDescent="0.25">
      <c r="A2255" s="50" t="s">
        <v>3196</v>
      </c>
      <c r="B2255" s="50" t="s">
        <v>3966</v>
      </c>
      <c r="C2255" s="50" t="s">
        <v>3783</v>
      </c>
      <c r="D2255" s="50" t="s">
        <v>37</v>
      </c>
      <c r="E2255" s="51">
        <v>45586</v>
      </c>
      <c r="F2255" s="50" t="s">
        <v>72</v>
      </c>
      <c r="G2255" s="50" t="s">
        <v>812</v>
      </c>
      <c r="H2255" s="50" t="s">
        <v>813</v>
      </c>
      <c r="I2255" s="50" t="s">
        <v>814</v>
      </c>
      <c r="J2255" s="50" t="s">
        <v>3784</v>
      </c>
      <c r="K2255" s="53">
        <v>6346.22</v>
      </c>
      <c r="L2255" s="50"/>
    </row>
    <row r="2256" spans="1:12" x14ac:dyDescent="0.25">
      <c r="A2256" s="50" t="s">
        <v>3196</v>
      </c>
      <c r="B2256" s="50" t="s">
        <v>3967</v>
      </c>
      <c r="C2256" s="50" t="s">
        <v>3783</v>
      </c>
      <c r="D2256" s="50" t="s">
        <v>37</v>
      </c>
      <c r="E2256" s="51">
        <v>45586</v>
      </c>
      <c r="F2256" s="50" t="s">
        <v>72</v>
      </c>
      <c r="G2256" s="50" t="s">
        <v>812</v>
      </c>
      <c r="H2256" s="50" t="s">
        <v>813</v>
      </c>
      <c r="I2256" s="50" t="s">
        <v>814</v>
      </c>
      <c r="J2256" s="50" t="s">
        <v>3784</v>
      </c>
      <c r="K2256" s="53">
        <v>6346.22</v>
      </c>
      <c r="L2256" s="50"/>
    </row>
    <row r="2257" spans="1:12" x14ac:dyDescent="0.25">
      <c r="A2257" s="50" t="s">
        <v>3196</v>
      </c>
      <c r="B2257" s="50" t="s">
        <v>3968</v>
      </c>
      <c r="C2257" s="50" t="s">
        <v>3783</v>
      </c>
      <c r="D2257" s="50" t="s">
        <v>37</v>
      </c>
      <c r="E2257" s="51">
        <v>45586</v>
      </c>
      <c r="F2257" s="50" t="s">
        <v>72</v>
      </c>
      <c r="G2257" s="50" t="s">
        <v>812</v>
      </c>
      <c r="H2257" s="50" t="s">
        <v>813</v>
      </c>
      <c r="I2257" s="50" t="s">
        <v>814</v>
      </c>
      <c r="J2257" s="50" t="s">
        <v>3784</v>
      </c>
      <c r="K2257" s="53">
        <v>6346.22</v>
      </c>
      <c r="L2257" s="50"/>
    </row>
    <row r="2258" spans="1:12" x14ac:dyDescent="0.25">
      <c r="A2258" s="50" t="s">
        <v>3196</v>
      </c>
      <c r="B2258" s="50" t="s">
        <v>3969</v>
      </c>
      <c r="C2258" s="50" t="s">
        <v>3783</v>
      </c>
      <c r="D2258" s="50" t="s">
        <v>37</v>
      </c>
      <c r="E2258" s="51">
        <v>45586</v>
      </c>
      <c r="F2258" s="50" t="s">
        <v>72</v>
      </c>
      <c r="G2258" s="50" t="s">
        <v>812</v>
      </c>
      <c r="H2258" s="50" t="s">
        <v>813</v>
      </c>
      <c r="I2258" s="50" t="s">
        <v>814</v>
      </c>
      <c r="J2258" s="50" t="s">
        <v>3784</v>
      </c>
      <c r="K2258" s="53">
        <v>6346.22</v>
      </c>
      <c r="L2258" s="50"/>
    </row>
    <row r="2259" spans="1:12" x14ac:dyDescent="0.25">
      <c r="A2259" s="50" t="s">
        <v>3196</v>
      </c>
      <c r="B2259" s="50" t="s">
        <v>3970</v>
      </c>
      <c r="C2259" s="50" t="s">
        <v>3783</v>
      </c>
      <c r="D2259" s="50" t="s">
        <v>37</v>
      </c>
      <c r="E2259" s="51">
        <v>45586</v>
      </c>
      <c r="F2259" s="50" t="s">
        <v>72</v>
      </c>
      <c r="G2259" s="50" t="s">
        <v>812</v>
      </c>
      <c r="H2259" s="50" t="s">
        <v>813</v>
      </c>
      <c r="I2259" s="50" t="s">
        <v>814</v>
      </c>
      <c r="J2259" s="50" t="s">
        <v>3784</v>
      </c>
      <c r="K2259" s="53">
        <v>6346.22</v>
      </c>
      <c r="L2259" s="50"/>
    </row>
    <row r="2260" spans="1:12" x14ac:dyDescent="0.25">
      <c r="A2260" s="50" t="s">
        <v>3196</v>
      </c>
      <c r="B2260" s="50" t="s">
        <v>3971</v>
      </c>
      <c r="C2260" s="50" t="s">
        <v>3783</v>
      </c>
      <c r="D2260" s="50" t="s">
        <v>37</v>
      </c>
      <c r="E2260" s="51">
        <v>45586</v>
      </c>
      <c r="F2260" s="50" t="s">
        <v>72</v>
      </c>
      <c r="G2260" s="50" t="s">
        <v>812</v>
      </c>
      <c r="H2260" s="50" t="s">
        <v>813</v>
      </c>
      <c r="I2260" s="50" t="s">
        <v>814</v>
      </c>
      <c r="J2260" s="50" t="s">
        <v>3784</v>
      </c>
      <c r="K2260" s="53">
        <v>6346.22</v>
      </c>
      <c r="L2260" s="50"/>
    </row>
    <row r="2261" spans="1:12" x14ac:dyDescent="0.25">
      <c r="A2261" s="50" t="s">
        <v>3196</v>
      </c>
      <c r="B2261" s="50" t="s">
        <v>3972</v>
      </c>
      <c r="C2261" s="50" t="s">
        <v>3783</v>
      </c>
      <c r="D2261" s="50" t="s">
        <v>37</v>
      </c>
      <c r="E2261" s="51">
        <v>45586</v>
      </c>
      <c r="F2261" s="50" t="s">
        <v>72</v>
      </c>
      <c r="G2261" s="50" t="s">
        <v>812</v>
      </c>
      <c r="H2261" s="50" t="s">
        <v>813</v>
      </c>
      <c r="I2261" s="50" t="s">
        <v>814</v>
      </c>
      <c r="J2261" s="50" t="s">
        <v>3784</v>
      </c>
      <c r="K2261" s="53">
        <v>6346.22</v>
      </c>
      <c r="L2261" s="50"/>
    </row>
    <row r="2262" spans="1:12" x14ac:dyDescent="0.25">
      <c r="A2262" s="50" t="s">
        <v>3196</v>
      </c>
      <c r="B2262" s="50" t="s">
        <v>3973</v>
      </c>
      <c r="C2262" s="50" t="s">
        <v>3783</v>
      </c>
      <c r="D2262" s="50" t="s">
        <v>37</v>
      </c>
      <c r="E2262" s="51">
        <v>45586</v>
      </c>
      <c r="F2262" s="50" t="s">
        <v>72</v>
      </c>
      <c r="G2262" s="50" t="s">
        <v>812</v>
      </c>
      <c r="H2262" s="50" t="s">
        <v>813</v>
      </c>
      <c r="I2262" s="50" t="s">
        <v>814</v>
      </c>
      <c r="J2262" s="50" t="s">
        <v>3784</v>
      </c>
      <c r="K2262" s="53">
        <v>6346.22</v>
      </c>
      <c r="L2262" s="50"/>
    </row>
    <row r="2263" spans="1:12" x14ac:dyDescent="0.25">
      <c r="A2263" s="50" t="s">
        <v>3196</v>
      </c>
      <c r="B2263" s="50" t="s">
        <v>3974</v>
      </c>
      <c r="C2263" s="50" t="s">
        <v>3783</v>
      </c>
      <c r="D2263" s="50" t="s">
        <v>37</v>
      </c>
      <c r="E2263" s="51">
        <v>45586</v>
      </c>
      <c r="F2263" s="50" t="s">
        <v>72</v>
      </c>
      <c r="G2263" s="50" t="s">
        <v>812</v>
      </c>
      <c r="H2263" s="50" t="s">
        <v>813</v>
      </c>
      <c r="I2263" s="50" t="s">
        <v>814</v>
      </c>
      <c r="J2263" s="50" t="s">
        <v>3784</v>
      </c>
      <c r="K2263" s="53">
        <v>6346.22</v>
      </c>
      <c r="L2263" s="50"/>
    </row>
    <row r="2264" spans="1:12" x14ac:dyDescent="0.25">
      <c r="A2264" s="50" t="s">
        <v>3196</v>
      </c>
      <c r="B2264" s="50" t="s">
        <v>3975</v>
      </c>
      <c r="C2264" s="50" t="s">
        <v>3783</v>
      </c>
      <c r="D2264" s="50" t="s">
        <v>37</v>
      </c>
      <c r="E2264" s="51">
        <v>45586</v>
      </c>
      <c r="F2264" s="50" t="s">
        <v>72</v>
      </c>
      <c r="G2264" s="50" t="s">
        <v>812</v>
      </c>
      <c r="H2264" s="50" t="s">
        <v>813</v>
      </c>
      <c r="I2264" s="50" t="s">
        <v>814</v>
      </c>
      <c r="J2264" s="50" t="s">
        <v>3784</v>
      </c>
      <c r="K2264" s="53">
        <v>6346.22</v>
      </c>
      <c r="L2264" s="50"/>
    </row>
    <row r="2265" spans="1:12" x14ac:dyDescent="0.25">
      <c r="A2265" s="50" t="s">
        <v>3196</v>
      </c>
      <c r="B2265" s="50" t="s">
        <v>3976</v>
      </c>
      <c r="C2265" s="50" t="s">
        <v>3783</v>
      </c>
      <c r="D2265" s="50" t="s">
        <v>37</v>
      </c>
      <c r="E2265" s="51">
        <v>45586</v>
      </c>
      <c r="F2265" s="50" t="s">
        <v>72</v>
      </c>
      <c r="G2265" s="50" t="s">
        <v>812</v>
      </c>
      <c r="H2265" s="50" t="s">
        <v>813</v>
      </c>
      <c r="I2265" s="50" t="s">
        <v>814</v>
      </c>
      <c r="J2265" s="50" t="s">
        <v>3784</v>
      </c>
      <c r="K2265" s="53">
        <v>6346.22</v>
      </c>
      <c r="L2265" s="50"/>
    </row>
    <row r="2266" spans="1:12" x14ac:dyDescent="0.25">
      <c r="A2266" s="50" t="s">
        <v>3196</v>
      </c>
      <c r="B2266" s="50" t="s">
        <v>3977</v>
      </c>
      <c r="C2266" s="50" t="s">
        <v>3783</v>
      </c>
      <c r="D2266" s="50" t="s">
        <v>37</v>
      </c>
      <c r="E2266" s="51">
        <v>45586</v>
      </c>
      <c r="F2266" s="50" t="s">
        <v>72</v>
      </c>
      <c r="G2266" s="50" t="s">
        <v>812</v>
      </c>
      <c r="H2266" s="50" t="s">
        <v>813</v>
      </c>
      <c r="I2266" s="50" t="s">
        <v>814</v>
      </c>
      <c r="J2266" s="50" t="s">
        <v>3784</v>
      </c>
      <c r="K2266" s="53">
        <v>6346.22</v>
      </c>
      <c r="L2266" s="50"/>
    </row>
    <row r="2267" spans="1:12" x14ac:dyDescent="0.25">
      <c r="A2267" s="50" t="s">
        <v>3196</v>
      </c>
      <c r="B2267" s="50" t="s">
        <v>3978</v>
      </c>
      <c r="C2267" s="50" t="s">
        <v>3783</v>
      </c>
      <c r="D2267" s="50" t="s">
        <v>37</v>
      </c>
      <c r="E2267" s="51">
        <v>45586</v>
      </c>
      <c r="F2267" s="50" t="s">
        <v>72</v>
      </c>
      <c r="G2267" s="50" t="s">
        <v>812</v>
      </c>
      <c r="H2267" s="50" t="s">
        <v>813</v>
      </c>
      <c r="I2267" s="50" t="s">
        <v>814</v>
      </c>
      <c r="J2267" s="50" t="s">
        <v>3784</v>
      </c>
      <c r="K2267" s="53">
        <v>6346.22</v>
      </c>
      <c r="L2267" s="50"/>
    </row>
    <row r="2268" spans="1:12" x14ac:dyDescent="0.25">
      <c r="A2268" s="50" t="s">
        <v>3196</v>
      </c>
      <c r="B2268" s="50" t="s">
        <v>3979</v>
      </c>
      <c r="C2268" s="50" t="s">
        <v>3783</v>
      </c>
      <c r="D2268" s="50" t="s">
        <v>37</v>
      </c>
      <c r="E2268" s="51">
        <v>45586</v>
      </c>
      <c r="F2268" s="50" t="s">
        <v>72</v>
      </c>
      <c r="G2268" s="50" t="s">
        <v>812</v>
      </c>
      <c r="H2268" s="50" t="s">
        <v>813</v>
      </c>
      <c r="I2268" s="50" t="s">
        <v>814</v>
      </c>
      <c r="J2268" s="50" t="s">
        <v>3784</v>
      </c>
      <c r="K2268" s="53">
        <v>6346.22</v>
      </c>
      <c r="L2268" s="50"/>
    </row>
    <row r="2269" spans="1:12" x14ac:dyDescent="0.25">
      <c r="A2269" s="50" t="s">
        <v>3196</v>
      </c>
      <c r="B2269" s="50" t="s">
        <v>3980</v>
      </c>
      <c r="C2269" s="50" t="s">
        <v>3783</v>
      </c>
      <c r="D2269" s="50" t="s">
        <v>37</v>
      </c>
      <c r="E2269" s="51">
        <v>45586</v>
      </c>
      <c r="F2269" s="50" t="s">
        <v>72</v>
      </c>
      <c r="G2269" s="50" t="s">
        <v>812</v>
      </c>
      <c r="H2269" s="50" t="s">
        <v>813</v>
      </c>
      <c r="I2269" s="50" t="s">
        <v>814</v>
      </c>
      <c r="J2269" s="50" t="s">
        <v>3784</v>
      </c>
      <c r="K2269" s="53">
        <v>6346.22</v>
      </c>
      <c r="L2269" s="50"/>
    </row>
    <row r="2270" spans="1:12" x14ac:dyDescent="0.25">
      <c r="A2270" s="50" t="s">
        <v>3196</v>
      </c>
      <c r="B2270" s="50" t="s">
        <v>3981</v>
      </c>
      <c r="C2270" s="50" t="s">
        <v>3783</v>
      </c>
      <c r="D2270" s="50" t="s">
        <v>37</v>
      </c>
      <c r="E2270" s="51">
        <v>45586</v>
      </c>
      <c r="F2270" s="50" t="s">
        <v>72</v>
      </c>
      <c r="G2270" s="50" t="s">
        <v>812</v>
      </c>
      <c r="H2270" s="50" t="s">
        <v>813</v>
      </c>
      <c r="I2270" s="50" t="s">
        <v>814</v>
      </c>
      <c r="J2270" s="50" t="s">
        <v>3784</v>
      </c>
      <c r="K2270" s="53">
        <v>6346.22</v>
      </c>
      <c r="L2270" s="50"/>
    </row>
    <row r="2271" spans="1:12" x14ac:dyDescent="0.25">
      <c r="A2271" s="50" t="s">
        <v>3196</v>
      </c>
      <c r="B2271" s="50" t="s">
        <v>3982</v>
      </c>
      <c r="C2271" s="50" t="s">
        <v>3783</v>
      </c>
      <c r="D2271" s="50" t="s">
        <v>37</v>
      </c>
      <c r="E2271" s="51">
        <v>45586</v>
      </c>
      <c r="F2271" s="50" t="s">
        <v>72</v>
      </c>
      <c r="G2271" s="50" t="s">
        <v>812</v>
      </c>
      <c r="H2271" s="50" t="s">
        <v>813</v>
      </c>
      <c r="I2271" s="50" t="s">
        <v>814</v>
      </c>
      <c r="J2271" s="50" t="s">
        <v>3784</v>
      </c>
      <c r="K2271" s="53">
        <v>6346.22</v>
      </c>
      <c r="L2271" s="50"/>
    </row>
    <row r="2272" spans="1:12" x14ac:dyDescent="0.25">
      <c r="A2272" s="50" t="s">
        <v>3196</v>
      </c>
      <c r="B2272" s="50" t="s">
        <v>3983</v>
      </c>
      <c r="C2272" s="50" t="s">
        <v>3783</v>
      </c>
      <c r="D2272" s="50" t="s">
        <v>37</v>
      </c>
      <c r="E2272" s="51">
        <v>45586</v>
      </c>
      <c r="F2272" s="50" t="s">
        <v>72</v>
      </c>
      <c r="G2272" s="50" t="s">
        <v>812</v>
      </c>
      <c r="H2272" s="50" t="s">
        <v>813</v>
      </c>
      <c r="I2272" s="50" t="s">
        <v>814</v>
      </c>
      <c r="J2272" s="50" t="s">
        <v>3784</v>
      </c>
      <c r="K2272" s="53">
        <v>6346.22</v>
      </c>
      <c r="L2272" s="50"/>
    </row>
    <row r="2273" spans="1:12" x14ac:dyDescent="0.25">
      <c r="A2273" s="50" t="s">
        <v>3196</v>
      </c>
      <c r="B2273" s="50" t="s">
        <v>3984</v>
      </c>
      <c r="C2273" s="50" t="s">
        <v>3783</v>
      </c>
      <c r="D2273" s="50" t="s">
        <v>37</v>
      </c>
      <c r="E2273" s="51">
        <v>45586</v>
      </c>
      <c r="F2273" s="50" t="s">
        <v>72</v>
      </c>
      <c r="G2273" s="50" t="s">
        <v>812</v>
      </c>
      <c r="H2273" s="50" t="s">
        <v>813</v>
      </c>
      <c r="I2273" s="50" t="s">
        <v>814</v>
      </c>
      <c r="J2273" s="50" t="s">
        <v>3784</v>
      </c>
      <c r="K2273" s="53">
        <v>6346.22</v>
      </c>
      <c r="L2273" s="50"/>
    </row>
    <row r="2274" spans="1:12" x14ac:dyDescent="0.25">
      <c r="A2274" s="50" t="s">
        <v>3196</v>
      </c>
      <c r="B2274" s="50" t="s">
        <v>3985</v>
      </c>
      <c r="C2274" s="50" t="s">
        <v>3783</v>
      </c>
      <c r="D2274" s="50" t="s">
        <v>37</v>
      </c>
      <c r="E2274" s="51">
        <v>45586</v>
      </c>
      <c r="F2274" s="50" t="s">
        <v>72</v>
      </c>
      <c r="G2274" s="50" t="s">
        <v>812</v>
      </c>
      <c r="H2274" s="50" t="s">
        <v>813</v>
      </c>
      <c r="I2274" s="50" t="s">
        <v>814</v>
      </c>
      <c r="J2274" s="50" t="s">
        <v>3784</v>
      </c>
      <c r="K2274" s="53">
        <v>6346.22</v>
      </c>
      <c r="L2274" s="50"/>
    </row>
    <row r="2275" spans="1:12" x14ac:dyDescent="0.25">
      <c r="A2275" s="50" t="s">
        <v>3196</v>
      </c>
      <c r="B2275" s="50" t="s">
        <v>3986</v>
      </c>
      <c r="C2275" s="50" t="s">
        <v>3783</v>
      </c>
      <c r="D2275" s="50" t="s">
        <v>37</v>
      </c>
      <c r="E2275" s="51">
        <v>45586</v>
      </c>
      <c r="F2275" s="50" t="s">
        <v>72</v>
      </c>
      <c r="G2275" s="50" t="s">
        <v>812</v>
      </c>
      <c r="H2275" s="50" t="s">
        <v>813</v>
      </c>
      <c r="I2275" s="50" t="s">
        <v>814</v>
      </c>
      <c r="J2275" s="50" t="s">
        <v>3784</v>
      </c>
      <c r="K2275" s="53">
        <v>6346.22</v>
      </c>
      <c r="L2275" s="50"/>
    </row>
    <row r="2276" spans="1:12" x14ac:dyDescent="0.25">
      <c r="A2276" s="50" t="s">
        <v>3196</v>
      </c>
      <c r="B2276" s="50" t="s">
        <v>3987</v>
      </c>
      <c r="C2276" s="50" t="s">
        <v>3783</v>
      </c>
      <c r="D2276" s="50" t="s">
        <v>37</v>
      </c>
      <c r="E2276" s="51">
        <v>45586</v>
      </c>
      <c r="F2276" s="50" t="s">
        <v>72</v>
      </c>
      <c r="G2276" s="50" t="s">
        <v>812</v>
      </c>
      <c r="H2276" s="50" t="s">
        <v>813</v>
      </c>
      <c r="I2276" s="50" t="s">
        <v>814</v>
      </c>
      <c r="J2276" s="50" t="s">
        <v>3784</v>
      </c>
      <c r="K2276" s="53">
        <v>6346.22</v>
      </c>
      <c r="L2276" s="50"/>
    </row>
    <row r="2277" spans="1:12" x14ac:dyDescent="0.25">
      <c r="A2277" s="50" t="s">
        <v>3196</v>
      </c>
      <c r="B2277" s="50" t="s">
        <v>3988</v>
      </c>
      <c r="C2277" s="50" t="s">
        <v>3783</v>
      </c>
      <c r="D2277" s="50" t="s">
        <v>37</v>
      </c>
      <c r="E2277" s="51">
        <v>45586</v>
      </c>
      <c r="F2277" s="50" t="s">
        <v>72</v>
      </c>
      <c r="G2277" s="50" t="s">
        <v>812</v>
      </c>
      <c r="H2277" s="50" t="s">
        <v>813</v>
      </c>
      <c r="I2277" s="50" t="s">
        <v>814</v>
      </c>
      <c r="J2277" s="50" t="s">
        <v>3784</v>
      </c>
      <c r="K2277" s="53">
        <v>6346.22</v>
      </c>
      <c r="L2277" s="50"/>
    </row>
    <row r="2278" spans="1:12" x14ac:dyDescent="0.25">
      <c r="A2278" s="50" t="s">
        <v>3196</v>
      </c>
      <c r="B2278" s="50" t="s">
        <v>3989</v>
      </c>
      <c r="C2278" s="50" t="s">
        <v>3783</v>
      </c>
      <c r="D2278" s="50" t="s">
        <v>37</v>
      </c>
      <c r="E2278" s="51">
        <v>45586</v>
      </c>
      <c r="F2278" s="50" t="s">
        <v>72</v>
      </c>
      <c r="G2278" s="50" t="s">
        <v>812</v>
      </c>
      <c r="H2278" s="50" t="s">
        <v>813</v>
      </c>
      <c r="I2278" s="50" t="s">
        <v>814</v>
      </c>
      <c r="J2278" s="50" t="s">
        <v>3784</v>
      </c>
      <c r="K2278" s="53">
        <v>6346.22</v>
      </c>
      <c r="L2278" s="50"/>
    </row>
    <row r="2279" spans="1:12" x14ac:dyDescent="0.25">
      <c r="A2279" s="50" t="s">
        <v>3196</v>
      </c>
      <c r="B2279" s="50" t="s">
        <v>3990</v>
      </c>
      <c r="C2279" s="50" t="s">
        <v>3783</v>
      </c>
      <c r="D2279" s="50" t="s">
        <v>37</v>
      </c>
      <c r="E2279" s="51">
        <v>45586</v>
      </c>
      <c r="F2279" s="50" t="s">
        <v>72</v>
      </c>
      <c r="G2279" s="50" t="s">
        <v>812</v>
      </c>
      <c r="H2279" s="50" t="s">
        <v>813</v>
      </c>
      <c r="I2279" s="50" t="s">
        <v>814</v>
      </c>
      <c r="J2279" s="50" t="s">
        <v>3784</v>
      </c>
      <c r="K2279" s="53">
        <v>6346.22</v>
      </c>
      <c r="L2279" s="50"/>
    </row>
    <row r="2280" spans="1:12" x14ac:dyDescent="0.25">
      <c r="A2280" s="50" t="s">
        <v>3196</v>
      </c>
      <c r="B2280" s="50" t="s">
        <v>3991</v>
      </c>
      <c r="C2280" s="50" t="s">
        <v>3783</v>
      </c>
      <c r="D2280" s="50" t="s">
        <v>37</v>
      </c>
      <c r="E2280" s="51">
        <v>45586</v>
      </c>
      <c r="F2280" s="50" t="s">
        <v>72</v>
      </c>
      <c r="G2280" s="50" t="s">
        <v>812</v>
      </c>
      <c r="H2280" s="50" t="s">
        <v>813</v>
      </c>
      <c r="I2280" s="50" t="s">
        <v>814</v>
      </c>
      <c r="J2280" s="50" t="s">
        <v>3784</v>
      </c>
      <c r="K2280" s="53">
        <v>6346.22</v>
      </c>
      <c r="L2280" s="50"/>
    </row>
    <row r="2281" spans="1:12" x14ac:dyDescent="0.25">
      <c r="A2281" s="50" t="s">
        <v>3196</v>
      </c>
      <c r="B2281" s="50" t="s">
        <v>3992</v>
      </c>
      <c r="C2281" s="50" t="s">
        <v>3783</v>
      </c>
      <c r="D2281" s="50" t="s">
        <v>37</v>
      </c>
      <c r="E2281" s="51">
        <v>45586</v>
      </c>
      <c r="F2281" s="50" t="s">
        <v>72</v>
      </c>
      <c r="G2281" s="50" t="s">
        <v>812</v>
      </c>
      <c r="H2281" s="50" t="s">
        <v>813</v>
      </c>
      <c r="I2281" s="50" t="s">
        <v>814</v>
      </c>
      <c r="J2281" s="50" t="s">
        <v>3784</v>
      </c>
      <c r="K2281" s="53">
        <v>6346.22</v>
      </c>
      <c r="L2281" s="50"/>
    </row>
    <row r="2282" spans="1:12" x14ac:dyDescent="0.25">
      <c r="A2282" s="50" t="s">
        <v>3196</v>
      </c>
      <c r="B2282" s="50" t="s">
        <v>3993</v>
      </c>
      <c r="C2282" s="50" t="s">
        <v>3783</v>
      </c>
      <c r="D2282" s="50" t="s">
        <v>37</v>
      </c>
      <c r="E2282" s="51">
        <v>45586</v>
      </c>
      <c r="F2282" s="50" t="s">
        <v>72</v>
      </c>
      <c r="G2282" s="50" t="s">
        <v>812</v>
      </c>
      <c r="H2282" s="50" t="s">
        <v>813</v>
      </c>
      <c r="I2282" s="50" t="s">
        <v>814</v>
      </c>
      <c r="J2282" s="50" t="s">
        <v>3784</v>
      </c>
      <c r="K2282" s="53">
        <v>6346.22</v>
      </c>
      <c r="L2282" s="50"/>
    </row>
    <row r="2283" spans="1:12" x14ac:dyDescent="0.25">
      <c r="A2283" s="50" t="s">
        <v>3196</v>
      </c>
      <c r="B2283" s="50" t="s">
        <v>3994</v>
      </c>
      <c r="C2283" s="50" t="s">
        <v>3783</v>
      </c>
      <c r="D2283" s="50" t="s">
        <v>37</v>
      </c>
      <c r="E2283" s="51">
        <v>45586</v>
      </c>
      <c r="F2283" s="50" t="s">
        <v>72</v>
      </c>
      <c r="G2283" s="50" t="s">
        <v>812</v>
      </c>
      <c r="H2283" s="50" t="s">
        <v>813</v>
      </c>
      <c r="I2283" s="50" t="s">
        <v>814</v>
      </c>
      <c r="J2283" s="50" t="s">
        <v>3784</v>
      </c>
      <c r="K2283" s="53">
        <v>6346.22</v>
      </c>
      <c r="L2283" s="50"/>
    </row>
    <row r="2284" spans="1:12" x14ac:dyDescent="0.25">
      <c r="A2284" s="50" t="s">
        <v>3196</v>
      </c>
      <c r="B2284" s="50" t="s">
        <v>3995</v>
      </c>
      <c r="C2284" s="50" t="s">
        <v>3783</v>
      </c>
      <c r="D2284" s="50" t="s">
        <v>37</v>
      </c>
      <c r="E2284" s="51">
        <v>45586</v>
      </c>
      <c r="F2284" s="50" t="s">
        <v>72</v>
      </c>
      <c r="G2284" s="50" t="s">
        <v>812</v>
      </c>
      <c r="H2284" s="50" t="s">
        <v>813</v>
      </c>
      <c r="I2284" s="50" t="s">
        <v>814</v>
      </c>
      <c r="J2284" s="50" t="s">
        <v>3784</v>
      </c>
      <c r="K2284" s="53">
        <v>6346.22</v>
      </c>
      <c r="L2284" s="50"/>
    </row>
    <row r="2285" spans="1:12" x14ac:dyDescent="0.25">
      <c r="A2285" s="50" t="s">
        <v>3196</v>
      </c>
      <c r="B2285" s="50" t="s">
        <v>3996</v>
      </c>
      <c r="C2285" s="50" t="s">
        <v>3783</v>
      </c>
      <c r="D2285" s="50" t="s">
        <v>37</v>
      </c>
      <c r="E2285" s="51">
        <v>45586</v>
      </c>
      <c r="F2285" s="50" t="s">
        <v>72</v>
      </c>
      <c r="G2285" s="50" t="s">
        <v>812</v>
      </c>
      <c r="H2285" s="50" t="s">
        <v>813</v>
      </c>
      <c r="I2285" s="50" t="s">
        <v>814</v>
      </c>
      <c r="J2285" s="50" t="s">
        <v>3784</v>
      </c>
      <c r="K2285" s="53">
        <v>6346.22</v>
      </c>
      <c r="L2285" s="50"/>
    </row>
    <row r="2286" spans="1:12" x14ac:dyDescent="0.25">
      <c r="A2286" s="50" t="s">
        <v>3196</v>
      </c>
      <c r="B2286" s="50" t="s">
        <v>3997</v>
      </c>
      <c r="C2286" s="50" t="s">
        <v>3783</v>
      </c>
      <c r="D2286" s="50" t="s">
        <v>37</v>
      </c>
      <c r="E2286" s="51">
        <v>45586</v>
      </c>
      <c r="F2286" s="50" t="s">
        <v>72</v>
      </c>
      <c r="G2286" s="50" t="s">
        <v>812</v>
      </c>
      <c r="H2286" s="50" t="s">
        <v>813</v>
      </c>
      <c r="I2286" s="50" t="s">
        <v>814</v>
      </c>
      <c r="J2286" s="50" t="s">
        <v>3784</v>
      </c>
      <c r="K2286" s="53">
        <v>6346.22</v>
      </c>
      <c r="L2286" s="50"/>
    </row>
    <row r="2287" spans="1:12" x14ac:dyDescent="0.25">
      <c r="A2287" s="50" t="s">
        <v>3196</v>
      </c>
      <c r="B2287" s="50" t="s">
        <v>3998</v>
      </c>
      <c r="C2287" s="50" t="s">
        <v>3783</v>
      </c>
      <c r="D2287" s="50" t="s">
        <v>37</v>
      </c>
      <c r="E2287" s="51">
        <v>45586</v>
      </c>
      <c r="F2287" s="50" t="s">
        <v>72</v>
      </c>
      <c r="G2287" s="50" t="s">
        <v>812</v>
      </c>
      <c r="H2287" s="50" t="s">
        <v>813</v>
      </c>
      <c r="I2287" s="50" t="s">
        <v>814</v>
      </c>
      <c r="J2287" s="50" t="s">
        <v>3784</v>
      </c>
      <c r="K2287" s="53">
        <v>6346.22</v>
      </c>
      <c r="L2287" s="50"/>
    </row>
    <row r="2288" spans="1:12" x14ac:dyDescent="0.25">
      <c r="A2288" s="50" t="s">
        <v>3196</v>
      </c>
      <c r="B2288" s="50" t="s">
        <v>3999</v>
      </c>
      <c r="C2288" s="50" t="s">
        <v>3783</v>
      </c>
      <c r="D2288" s="50" t="s">
        <v>37</v>
      </c>
      <c r="E2288" s="51">
        <v>45586</v>
      </c>
      <c r="F2288" s="50" t="s">
        <v>72</v>
      </c>
      <c r="G2288" s="50" t="s">
        <v>812</v>
      </c>
      <c r="H2288" s="50" t="s">
        <v>813</v>
      </c>
      <c r="I2288" s="50" t="s">
        <v>814</v>
      </c>
      <c r="J2288" s="50" t="s">
        <v>3784</v>
      </c>
      <c r="K2288" s="53">
        <v>6346.22</v>
      </c>
      <c r="L2288" s="50"/>
    </row>
    <row r="2289" spans="1:12" x14ac:dyDescent="0.25">
      <c r="A2289" s="50" t="s">
        <v>3196</v>
      </c>
      <c r="B2289" s="50" t="s">
        <v>4000</v>
      </c>
      <c r="C2289" s="50" t="s">
        <v>3783</v>
      </c>
      <c r="D2289" s="50" t="s">
        <v>37</v>
      </c>
      <c r="E2289" s="51">
        <v>45586</v>
      </c>
      <c r="F2289" s="50" t="s">
        <v>72</v>
      </c>
      <c r="G2289" s="50" t="s">
        <v>812</v>
      </c>
      <c r="H2289" s="50" t="s">
        <v>813</v>
      </c>
      <c r="I2289" s="50" t="s">
        <v>814</v>
      </c>
      <c r="J2289" s="50" t="s">
        <v>3784</v>
      </c>
      <c r="K2289" s="53">
        <v>6346.22</v>
      </c>
      <c r="L2289" s="50"/>
    </row>
    <row r="2290" spans="1:12" x14ac:dyDescent="0.25">
      <c r="A2290" s="50" t="s">
        <v>3196</v>
      </c>
      <c r="B2290" s="50" t="s">
        <v>4001</v>
      </c>
      <c r="C2290" s="50" t="s">
        <v>3783</v>
      </c>
      <c r="D2290" s="50" t="s">
        <v>37</v>
      </c>
      <c r="E2290" s="51">
        <v>45586</v>
      </c>
      <c r="F2290" s="50" t="s">
        <v>72</v>
      </c>
      <c r="G2290" s="50" t="s">
        <v>812</v>
      </c>
      <c r="H2290" s="50" t="s">
        <v>813</v>
      </c>
      <c r="I2290" s="50" t="s">
        <v>814</v>
      </c>
      <c r="J2290" s="50" t="s">
        <v>3784</v>
      </c>
      <c r="K2290" s="53">
        <v>6346.22</v>
      </c>
      <c r="L2290" s="50"/>
    </row>
    <row r="2291" spans="1:12" x14ac:dyDescent="0.25">
      <c r="A2291" s="50" t="s">
        <v>3196</v>
      </c>
      <c r="B2291" s="50" t="s">
        <v>4002</v>
      </c>
      <c r="C2291" s="50" t="s">
        <v>3783</v>
      </c>
      <c r="D2291" s="50" t="s">
        <v>37</v>
      </c>
      <c r="E2291" s="51">
        <v>45586</v>
      </c>
      <c r="F2291" s="50" t="s">
        <v>72</v>
      </c>
      <c r="G2291" s="50" t="s">
        <v>812</v>
      </c>
      <c r="H2291" s="50" t="s">
        <v>813</v>
      </c>
      <c r="I2291" s="50" t="s">
        <v>814</v>
      </c>
      <c r="J2291" s="50" t="s">
        <v>3784</v>
      </c>
      <c r="K2291" s="53">
        <v>6346.22</v>
      </c>
      <c r="L2291" s="50"/>
    </row>
    <row r="2292" spans="1:12" x14ac:dyDescent="0.25">
      <c r="A2292" s="50" t="s">
        <v>3196</v>
      </c>
      <c r="B2292" s="50" t="s">
        <v>4003</v>
      </c>
      <c r="C2292" s="50" t="s">
        <v>3783</v>
      </c>
      <c r="D2292" s="50" t="s">
        <v>37</v>
      </c>
      <c r="E2292" s="51">
        <v>45586</v>
      </c>
      <c r="F2292" s="50" t="s">
        <v>72</v>
      </c>
      <c r="G2292" s="50" t="s">
        <v>812</v>
      </c>
      <c r="H2292" s="50" t="s">
        <v>813</v>
      </c>
      <c r="I2292" s="50" t="s">
        <v>814</v>
      </c>
      <c r="J2292" s="50" t="s">
        <v>3784</v>
      </c>
      <c r="K2292" s="53">
        <v>6346.22</v>
      </c>
      <c r="L2292" s="50"/>
    </row>
    <row r="2293" spans="1:12" x14ac:dyDescent="0.25">
      <c r="A2293" s="50" t="s">
        <v>3196</v>
      </c>
      <c r="B2293" s="50" t="s">
        <v>4004</v>
      </c>
      <c r="C2293" s="50" t="s">
        <v>3783</v>
      </c>
      <c r="D2293" s="50" t="s">
        <v>37</v>
      </c>
      <c r="E2293" s="51">
        <v>45586</v>
      </c>
      <c r="F2293" s="50" t="s">
        <v>72</v>
      </c>
      <c r="G2293" s="50" t="s">
        <v>812</v>
      </c>
      <c r="H2293" s="50" t="s">
        <v>813</v>
      </c>
      <c r="I2293" s="50" t="s">
        <v>814</v>
      </c>
      <c r="J2293" s="50" t="s">
        <v>3784</v>
      </c>
      <c r="K2293" s="53">
        <v>6346.22</v>
      </c>
      <c r="L2293" s="50"/>
    </row>
    <row r="2294" spans="1:12" x14ac:dyDescent="0.25">
      <c r="A2294" s="50" t="s">
        <v>3196</v>
      </c>
      <c r="B2294" s="50" t="s">
        <v>4005</v>
      </c>
      <c r="C2294" s="50" t="s">
        <v>3783</v>
      </c>
      <c r="D2294" s="50" t="s">
        <v>37</v>
      </c>
      <c r="E2294" s="51">
        <v>45586</v>
      </c>
      <c r="F2294" s="50" t="s">
        <v>72</v>
      </c>
      <c r="G2294" s="50" t="s">
        <v>812</v>
      </c>
      <c r="H2294" s="50" t="s">
        <v>813</v>
      </c>
      <c r="I2294" s="50" t="s">
        <v>814</v>
      </c>
      <c r="J2294" s="50" t="s">
        <v>3784</v>
      </c>
      <c r="K2294" s="53">
        <v>6346.22</v>
      </c>
      <c r="L2294" s="50"/>
    </row>
    <row r="2295" spans="1:12" x14ac:dyDescent="0.25">
      <c r="A2295" s="50" t="s">
        <v>3196</v>
      </c>
      <c r="B2295" s="50" t="s">
        <v>4006</v>
      </c>
      <c r="C2295" s="50" t="s">
        <v>3783</v>
      </c>
      <c r="D2295" s="50" t="s">
        <v>37</v>
      </c>
      <c r="E2295" s="51">
        <v>45586</v>
      </c>
      <c r="F2295" s="50" t="s">
        <v>72</v>
      </c>
      <c r="G2295" s="50" t="s">
        <v>812</v>
      </c>
      <c r="H2295" s="50" t="s">
        <v>813</v>
      </c>
      <c r="I2295" s="50" t="s">
        <v>814</v>
      </c>
      <c r="J2295" s="50" t="s">
        <v>3784</v>
      </c>
      <c r="K2295" s="53">
        <v>6346.22</v>
      </c>
      <c r="L2295" s="50"/>
    </row>
    <row r="2296" spans="1:12" x14ac:dyDescent="0.25">
      <c r="A2296" s="50" t="s">
        <v>3196</v>
      </c>
      <c r="B2296" s="50" t="s">
        <v>4007</v>
      </c>
      <c r="C2296" s="50" t="s">
        <v>3783</v>
      </c>
      <c r="D2296" s="50" t="s">
        <v>37</v>
      </c>
      <c r="E2296" s="51">
        <v>45586</v>
      </c>
      <c r="F2296" s="50" t="s">
        <v>72</v>
      </c>
      <c r="G2296" s="50" t="s">
        <v>812</v>
      </c>
      <c r="H2296" s="50" t="s">
        <v>813</v>
      </c>
      <c r="I2296" s="50" t="s">
        <v>814</v>
      </c>
      <c r="J2296" s="50" t="s">
        <v>3784</v>
      </c>
      <c r="K2296" s="53">
        <v>6346.22</v>
      </c>
      <c r="L2296" s="50"/>
    </row>
    <row r="2297" spans="1:12" x14ac:dyDescent="0.25">
      <c r="A2297" s="50" t="s">
        <v>3196</v>
      </c>
      <c r="B2297" s="50" t="s">
        <v>4008</v>
      </c>
      <c r="C2297" s="50" t="s">
        <v>3783</v>
      </c>
      <c r="D2297" s="50" t="s">
        <v>37</v>
      </c>
      <c r="E2297" s="51">
        <v>45586</v>
      </c>
      <c r="F2297" s="50" t="s">
        <v>72</v>
      </c>
      <c r="G2297" s="50" t="s">
        <v>812</v>
      </c>
      <c r="H2297" s="50" t="s">
        <v>813</v>
      </c>
      <c r="I2297" s="50" t="s">
        <v>814</v>
      </c>
      <c r="J2297" s="50" t="s">
        <v>3784</v>
      </c>
      <c r="K2297" s="53">
        <v>6346.22</v>
      </c>
      <c r="L2297" s="50"/>
    </row>
    <row r="2298" spans="1:12" x14ac:dyDescent="0.25">
      <c r="A2298" s="50" t="s">
        <v>3196</v>
      </c>
      <c r="B2298" s="50" t="s">
        <v>4009</v>
      </c>
      <c r="C2298" s="50" t="s">
        <v>3783</v>
      </c>
      <c r="D2298" s="50" t="s">
        <v>37</v>
      </c>
      <c r="E2298" s="51">
        <v>45586</v>
      </c>
      <c r="F2298" s="50" t="s">
        <v>72</v>
      </c>
      <c r="G2298" s="50" t="s">
        <v>812</v>
      </c>
      <c r="H2298" s="50" t="s">
        <v>813</v>
      </c>
      <c r="I2298" s="50" t="s">
        <v>814</v>
      </c>
      <c r="J2298" s="50" t="s">
        <v>3784</v>
      </c>
      <c r="K2298" s="53">
        <v>6346.22</v>
      </c>
      <c r="L2298" s="50"/>
    </row>
    <row r="2299" spans="1:12" x14ac:dyDescent="0.25">
      <c r="A2299" s="50" t="s">
        <v>3196</v>
      </c>
      <c r="B2299" s="50" t="s">
        <v>4010</v>
      </c>
      <c r="C2299" s="50" t="s">
        <v>3783</v>
      </c>
      <c r="D2299" s="50" t="s">
        <v>37</v>
      </c>
      <c r="E2299" s="51">
        <v>45586</v>
      </c>
      <c r="F2299" s="50" t="s">
        <v>72</v>
      </c>
      <c r="G2299" s="50" t="s">
        <v>812</v>
      </c>
      <c r="H2299" s="50" t="s">
        <v>813</v>
      </c>
      <c r="I2299" s="50" t="s">
        <v>814</v>
      </c>
      <c r="J2299" s="50" t="s">
        <v>3784</v>
      </c>
      <c r="K2299" s="53">
        <v>6346.22</v>
      </c>
      <c r="L2299" s="50"/>
    </row>
    <row r="2300" spans="1:12" x14ac:dyDescent="0.25">
      <c r="A2300" s="50" t="s">
        <v>3196</v>
      </c>
      <c r="B2300" s="50" t="s">
        <v>4011</v>
      </c>
      <c r="C2300" s="50" t="s">
        <v>3783</v>
      </c>
      <c r="D2300" s="50" t="s">
        <v>37</v>
      </c>
      <c r="E2300" s="51">
        <v>45586</v>
      </c>
      <c r="F2300" s="50" t="s">
        <v>72</v>
      </c>
      <c r="G2300" s="50" t="s">
        <v>812</v>
      </c>
      <c r="H2300" s="50" t="s">
        <v>813</v>
      </c>
      <c r="I2300" s="50" t="s">
        <v>814</v>
      </c>
      <c r="J2300" s="50" t="s">
        <v>3784</v>
      </c>
      <c r="K2300" s="53">
        <v>6346.22</v>
      </c>
      <c r="L2300" s="50"/>
    </row>
    <row r="2301" spans="1:12" x14ac:dyDescent="0.25">
      <c r="A2301" s="50" t="s">
        <v>3196</v>
      </c>
      <c r="B2301" s="50" t="s">
        <v>4012</v>
      </c>
      <c r="C2301" s="50" t="s">
        <v>3783</v>
      </c>
      <c r="D2301" s="50" t="s">
        <v>37</v>
      </c>
      <c r="E2301" s="51">
        <v>45586</v>
      </c>
      <c r="F2301" s="50" t="s">
        <v>72</v>
      </c>
      <c r="G2301" s="50" t="s">
        <v>812</v>
      </c>
      <c r="H2301" s="50" t="s">
        <v>813</v>
      </c>
      <c r="I2301" s="50" t="s">
        <v>814</v>
      </c>
      <c r="J2301" s="50" t="s">
        <v>3784</v>
      </c>
      <c r="K2301" s="53">
        <v>6346.22</v>
      </c>
      <c r="L2301" s="50"/>
    </row>
    <row r="2302" spans="1:12" x14ac:dyDescent="0.25">
      <c r="A2302" s="50" t="s">
        <v>3196</v>
      </c>
      <c r="B2302" s="50" t="s">
        <v>4013</v>
      </c>
      <c r="C2302" s="50" t="s">
        <v>3783</v>
      </c>
      <c r="D2302" s="50" t="s">
        <v>37</v>
      </c>
      <c r="E2302" s="51">
        <v>45586</v>
      </c>
      <c r="F2302" s="50" t="s">
        <v>72</v>
      </c>
      <c r="G2302" s="50" t="s">
        <v>812</v>
      </c>
      <c r="H2302" s="50" t="s">
        <v>813</v>
      </c>
      <c r="I2302" s="50" t="s">
        <v>814</v>
      </c>
      <c r="J2302" s="50" t="s">
        <v>3784</v>
      </c>
      <c r="K2302" s="53">
        <v>6346.22</v>
      </c>
      <c r="L2302" s="50"/>
    </row>
    <row r="2303" spans="1:12" x14ac:dyDescent="0.25">
      <c r="A2303" s="50" t="s">
        <v>3196</v>
      </c>
      <c r="B2303" s="50" t="s">
        <v>4014</v>
      </c>
      <c r="C2303" s="50" t="s">
        <v>3783</v>
      </c>
      <c r="D2303" s="50" t="s">
        <v>37</v>
      </c>
      <c r="E2303" s="51">
        <v>45586</v>
      </c>
      <c r="F2303" s="50" t="s">
        <v>72</v>
      </c>
      <c r="G2303" s="50" t="s">
        <v>812</v>
      </c>
      <c r="H2303" s="50" t="s">
        <v>813</v>
      </c>
      <c r="I2303" s="50" t="s">
        <v>814</v>
      </c>
      <c r="J2303" s="50" t="s">
        <v>3784</v>
      </c>
      <c r="K2303" s="53">
        <v>6346.22</v>
      </c>
      <c r="L2303" s="50"/>
    </row>
    <row r="2304" spans="1:12" x14ac:dyDescent="0.25">
      <c r="A2304" s="50" t="s">
        <v>3196</v>
      </c>
      <c r="B2304" s="50" t="s">
        <v>4015</v>
      </c>
      <c r="C2304" s="50" t="s">
        <v>3783</v>
      </c>
      <c r="D2304" s="50" t="s">
        <v>37</v>
      </c>
      <c r="E2304" s="51">
        <v>45586</v>
      </c>
      <c r="F2304" s="50" t="s">
        <v>72</v>
      </c>
      <c r="G2304" s="50" t="s">
        <v>812</v>
      </c>
      <c r="H2304" s="50" t="s">
        <v>813</v>
      </c>
      <c r="I2304" s="50" t="s">
        <v>814</v>
      </c>
      <c r="J2304" s="50" t="s">
        <v>3784</v>
      </c>
      <c r="K2304" s="53">
        <v>6346.22</v>
      </c>
      <c r="L2304" s="50"/>
    </row>
    <row r="2305" spans="1:12" x14ac:dyDescent="0.25">
      <c r="A2305" s="50" t="s">
        <v>3196</v>
      </c>
      <c r="B2305" s="50" t="s">
        <v>4016</v>
      </c>
      <c r="C2305" s="50" t="s">
        <v>3783</v>
      </c>
      <c r="D2305" s="50" t="s">
        <v>37</v>
      </c>
      <c r="E2305" s="51">
        <v>45586</v>
      </c>
      <c r="F2305" s="50" t="s">
        <v>72</v>
      </c>
      <c r="G2305" s="50" t="s">
        <v>812</v>
      </c>
      <c r="H2305" s="50" t="s">
        <v>813</v>
      </c>
      <c r="I2305" s="50" t="s">
        <v>814</v>
      </c>
      <c r="J2305" s="50" t="s">
        <v>3784</v>
      </c>
      <c r="K2305" s="53">
        <v>6346.22</v>
      </c>
      <c r="L2305" s="50"/>
    </row>
    <row r="2306" spans="1:12" x14ac:dyDescent="0.25">
      <c r="A2306" s="50" t="s">
        <v>3196</v>
      </c>
      <c r="B2306" s="50" t="s">
        <v>4017</v>
      </c>
      <c r="C2306" s="50" t="s">
        <v>3783</v>
      </c>
      <c r="D2306" s="50" t="s">
        <v>37</v>
      </c>
      <c r="E2306" s="51">
        <v>45586</v>
      </c>
      <c r="F2306" s="50" t="s">
        <v>72</v>
      </c>
      <c r="G2306" s="50" t="s">
        <v>812</v>
      </c>
      <c r="H2306" s="50" t="s">
        <v>813</v>
      </c>
      <c r="I2306" s="50" t="s">
        <v>814</v>
      </c>
      <c r="J2306" s="50" t="s">
        <v>3784</v>
      </c>
      <c r="K2306" s="53">
        <v>6346.22</v>
      </c>
      <c r="L2306" s="50"/>
    </row>
    <row r="2307" spans="1:12" x14ac:dyDescent="0.25">
      <c r="A2307" s="50" t="s">
        <v>3196</v>
      </c>
      <c r="B2307" s="50" t="s">
        <v>4018</v>
      </c>
      <c r="C2307" s="50" t="s">
        <v>3783</v>
      </c>
      <c r="D2307" s="50" t="s">
        <v>37</v>
      </c>
      <c r="E2307" s="51">
        <v>45586</v>
      </c>
      <c r="F2307" s="50" t="s">
        <v>72</v>
      </c>
      <c r="G2307" s="50" t="s">
        <v>812</v>
      </c>
      <c r="H2307" s="50" t="s">
        <v>813</v>
      </c>
      <c r="I2307" s="50" t="s">
        <v>814</v>
      </c>
      <c r="J2307" s="50" t="s">
        <v>3784</v>
      </c>
      <c r="K2307" s="53">
        <v>6346.22</v>
      </c>
      <c r="L2307" s="50"/>
    </row>
    <row r="2308" spans="1:12" x14ac:dyDescent="0.25">
      <c r="A2308" s="50" t="s">
        <v>3196</v>
      </c>
      <c r="B2308" s="50" t="s">
        <v>4019</v>
      </c>
      <c r="C2308" s="50" t="s">
        <v>3783</v>
      </c>
      <c r="D2308" s="50" t="s">
        <v>37</v>
      </c>
      <c r="E2308" s="51">
        <v>45586</v>
      </c>
      <c r="F2308" s="50" t="s">
        <v>72</v>
      </c>
      <c r="G2308" s="50" t="s">
        <v>812</v>
      </c>
      <c r="H2308" s="50" t="s">
        <v>813</v>
      </c>
      <c r="I2308" s="50" t="s">
        <v>814</v>
      </c>
      <c r="J2308" s="50" t="s">
        <v>3784</v>
      </c>
      <c r="K2308" s="53">
        <v>6346.22</v>
      </c>
      <c r="L2308" s="50"/>
    </row>
    <row r="2309" spans="1:12" x14ac:dyDescent="0.25">
      <c r="A2309" s="50" t="s">
        <v>3196</v>
      </c>
      <c r="B2309" s="50" t="s">
        <v>4020</v>
      </c>
      <c r="C2309" s="50" t="s">
        <v>3783</v>
      </c>
      <c r="D2309" s="50" t="s">
        <v>37</v>
      </c>
      <c r="E2309" s="51">
        <v>45586</v>
      </c>
      <c r="F2309" s="50" t="s">
        <v>72</v>
      </c>
      <c r="G2309" s="50" t="s">
        <v>812</v>
      </c>
      <c r="H2309" s="50" t="s">
        <v>813</v>
      </c>
      <c r="I2309" s="50" t="s">
        <v>814</v>
      </c>
      <c r="J2309" s="50" t="s">
        <v>3784</v>
      </c>
      <c r="K2309" s="53">
        <v>6346.22</v>
      </c>
      <c r="L2309" s="50"/>
    </row>
    <row r="2310" spans="1:12" x14ac:dyDescent="0.25">
      <c r="A2310" s="50" t="s">
        <v>3196</v>
      </c>
      <c r="B2310" s="50" t="s">
        <v>4021</v>
      </c>
      <c r="C2310" s="50" t="s">
        <v>3783</v>
      </c>
      <c r="D2310" s="50" t="s">
        <v>37</v>
      </c>
      <c r="E2310" s="51">
        <v>45586</v>
      </c>
      <c r="F2310" s="50" t="s">
        <v>72</v>
      </c>
      <c r="G2310" s="50" t="s">
        <v>812</v>
      </c>
      <c r="H2310" s="50" t="s">
        <v>813</v>
      </c>
      <c r="I2310" s="50" t="s">
        <v>814</v>
      </c>
      <c r="J2310" s="50" t="s">
        <v>3784</v>
      </c>
      <c r="K2310" s="53">
        <v>6346.22</v>
      </c>
      <c r="L2310" s="50"/>
    </row>
    <row r="2311" spans="1:12" x14ac:dyDescent="0.25">
      <c r="A2311" s="50" t="s">
        <v>3196</v>
      </c>
      <c r="B2311" s="50" t="s">
        <v>4022</v>
      </c>
      <c r="C2311" s="50" t="s">
        <v>3783</v>
      </c>
      <c r="D2311" s="50" t="s">
        <v>37</v>
      </c>
      <c r="E2311" s="51">
        <v>45586</v>
      </c>
      <c r="F2311" s="50" t="s">
        <v>72</v>
      </c>
      <c r="G2311" s="50" t="s">
        <v>812</v>
      </c>
      <c r="H2311" s="50" t="s">
        <v>813</v>
      </c>
      <c r="I2311" s="50" t="s">
        <v>814</v>
      </c>
      <c r="J2311" s="50" t="s">
        <v>3784</v>
      </c>
      <c r="K2311" s="53">
        <v>6346.22</v>
      </c>
      <c r="L2311" s="50"/>
    </row>
    <row r="2312" spans="1:12" x14ac:dyDescent="0.25">
      <c r="A2312" s="50" t="s">
        <v>3196</v>
      </c>
      <c r="B2312" s="50" t="s">
        <v>4023</v>
      </c>
      <c r="C2312" s="50" t="s">
        <v>3783</v>
      </c>
      <c r="D2312" s="50" t="s">
        <v>37</v>
      </c>
      <c r="E2312" s="51">
        <v>45586</v>
      </c>
      <c r="F2312" s="50" t="s">
        <v>72</v>
      </c>
      <c r="G2312" s="50" t="s">
        <v>812</v>
      </c>
      <c r="H2312" s="50" t="s">
        <v>813</v>
      </c>
      <c r="I2312" s="50" t="s">
        <v>814</v>
      </c>
      <c r="J2312" s="50" t="s">
        <v>3784</v>
      </c>
      <c r="K2312" s="53">
        <v>6346.22</v>
      </c>
      <c r="L2312" s="50"/>
    </row>
    <row r="2313" spans="1:12" x14ac:dyDescent="0.25">
      <c r="A2313" s="50" t="s">
        <v>3196</v>
      </c>
      <c r="B2313" s="50" t="s">
        <v>4024</v>
      </c>
      <c r="C2313" s="50" t="s">
        <v>3783</v>
      </c>
      <c r="D2313" s="50" t="s">
        <v>37</v>
      </c>
      <c r="E2313" s="51">
        <v>45586</v>
      </c>
      <c r="F2313" s="50" t="s">
        <v>72</v>
      </c>
      <c r="G2313" s="50" t="s">
        <v>812</v>
      </c>
      <c r="H2313" s="50" t="s">
        <v>813</v>
      </c>
      <c r="I2313" s="50" t="s">
        <v>814</v>
      </c>
      <c r="J2313" s="50" t="s">
        <v>3784</v>
      </c>
      <c r="K2313" s="53">
        <v>6346.22</v>
      </c>
      <c r="L2313" s="50"/>
    </row>
    <row r="2314" spans="1:12" x14ac:dyDescent="0.25">
      <c r="A2314" s="50" t="s">
        <v>3196</v>
      </c>
      <c r="B2314" s="50" t="s">
        <v>4025</v>
      </c>
      <c r="C2314" s="50" t="s">
        <v>3783</v>
      </c>
      <c r="D2314" s="50" t="s">
        <v>37</v>
      </c>
      <c r="E2314" s="51">
        <v>45586</v>
      </c>
      <c r="F2314" s="50" t="s">
        <v>72</v>
      </c>
      <c r="G2314" s="50" t="s">
        <v>812</v>
      </c>
      <c r="H2314" s="50" t="s">
        <v>813</v>
      </c>
      <c r="I2314" s="50" t="s">
        <v>814</v>
      </c>
      <c r="J2314" s="50" t="s">
        <v>3784</v>
      </c>
      <c r="K2314" s="53">
        <v>6346.22</v>
      </c>
      <c r="L2314" s="50"/>
    </row>
    <row r="2315" spans="1:12" x14ac:dyDescent="0.25">
      <c r="A2315" s="50" t="s">
        <v>3196</v>
      </c>
      <c r="B2315" s="50" t="s">
        <v>4026</v>
      </c>
      <c r="C2315" s="50" t="s">
        <v>3783</v>
      </c>
      <c r="D2315" s="50" t="s">
        <v>37</v>
      </c>
      <c r="E2315" s="51">
        <v>45586</v>
      </c>
      <c r="F2315" s="50" t="s">
        <v>72</v>
      </c>
      <c r="G2315" s="50" t="s">
        <v>812</v>
      </c>
      <c r="H2315" s="50" t="s">
        <v>813</v>
      </c>
      <c r="I2315" s="50" t="s">
        <v>814</v>
      </c>
      <c r="J2315" s="50" t="s">
        <v>3784</v>
      </c>
      <c r="K2315" s="53">
        <v>6346.22</v>
      </c>
      <c r="L2315" s="50"/>
    </row>
    <row r="2316" spans="1:12" x14ac:dyDescent="0.25">
      <c r="A2316" s="50" t="s">
        <v>3196</v>
      </c>
      <c r="B2316" s="50" t="s">
        <v>4027</v>
      </c>
      <c r="C2316" s="50" t="s">
        <v>3783</v>
      </c>
      <c r="D2316" s="50" t="s">
        <v>37</v>
      </c>
      <c r="E2316" s="51">
        <v>45586</v>
      </c>
      <c r="F2316" s="50" t="s">
        <v>72</v>
      </c>
      <c r="G2316" s="50" t="s">
        <v>812</v>
      </c>
      <c r="H2316" s="50" t="s">
        <v>813</v>
      </c>
      <c r="I2316" s="50" t="s">
        <v>814</v>
      </c>
      <c r="J2316" s="50" t="s">
        <v>3784</v>
      </c>
      <c r="K2316" s="53">
        <v>6346.22</v>
      </c>
      <c r="L2316" s="50"/>
    </row>
    <row r="2317" spans="1:12" x14ac:dyDescent="0.25">
      <c r="A2317" s="50" t="s">
        <v>3196</v>
      </c>
      <c r="B2317" s="50" t="s">
        <v>4028</v>
      </c>
      <c r="C2317" s="50" t="s">
        <v>3783</v>
      </c>
      <c r="D2317" s="50" t="s">
        <v>37</v>
      </c>
      <c r="E2317" s="51">
        <v>45586</v>
      </c>
      <c r="F2317" s="50" t="s">
        <v>72</v>
      </c>
      <c r="G2317" s="50" t="s">
        <v>812</v>
      </c>
      <c r="H2317" s="50" t="s">
        <v>813</v>
      </c>
      <c r="I2317" s="50" t="s">
        <v>814</v>
      </c>
      <c r="J2317" s="50" t="s">
        <v>3784</v>
      </c>
      <c r="K2317" s="53">
        <v>6346.22</v>
      </c>
      <c r="L2317" s="50"/>
    </row>
    <row r="2318" spans="1:12" x14ac:dyDescent="0.25">
      <c r="A2318" s="50" t="s">
        <v>3196</v>
      </c>
      <c r="B2318" s="50" t="s">
        <v>4029</v>
      </c>
      <c r="C2318" s="50" t="s">
        <v>3783</v>
      </c>
      <c r="D2318" s="50" t="s">
        <v>37</v>
      </c>
      <c r="E2318" s="51">
        <v>45586</v>
      </c>
      <c r="F2318" s="50" t="s">
        <v>72</v>
      </c>
      <c r="G2318" s="50" t="s">
        <v>812</v>
      </c>
      <c r="H2318" s="50" t="s">
        <v>813</v>
      </c>
      <c r="I2318" s="50" t="s">
        <v>814</v>
      </c>
      <c r="J2318" s="50" t="s">
        <v>3784</v>
      </c>
      <c r="K2318" s="53">
        <v>6346.22</v>
      </c>
      <c r="L2318" s="50"/>
    </row>
    <row r="2319" spans="1:12" x14ac:dyDescent="0.25">
      <c r="A2319" s="50" t="s">
        <v>3196</v>
      </c>
      <c r="B2319" s="50" t="s">
        <v>4030</v>
      </c>
      <c r="C2319" s="50" t="s">
        <v>3783</v>
      </c>
      <c r="D2319" s="50" t="s">
        <v>37</v>
      </c>
      <c r="E2319" s="51">
        <v>45586</v>
      </c>
      <c r="F2319" s="50" t="s">
        <v>72</v>
      </c>
      <c r="G2319" s="50" t="s">
        <v>812</v>
      </c>
      <c r="H2319" s="50" t="s">
        <v>813</v>
      </c>
      <c r="I2319" s="50" t="s">
        <v>814</v>
      </c>
      <c r="J2319" s="50" t="s">
        <v>3784</v>
      </c>
      <c r="K2319" s="53">
        <v>6346.22</v>
      </c>
      <c r="L2319" s="50"/>
    </row>
    <row r="2320" spans="1:12" x14ac:dyDescent="0.25">
      <c r="A2320" s="50" t="s">
        <v>3196</v>
      </c>
      <c r="B2320" s="50" t="s">
        <v>4031</v>
      </c>
      <c r="C2320" s="50" t="s">
        <v>3783</v>
      </c>
      <c r="D2320" s="50" t="s">
        <v>37</v>
      </c>
      <c r="E2320" s="51">
        <v>45586</v>
      </c>
      <c r="F2320" s="50" t="s">
        <v>72</v>
      </c>
      <c r="G2320" s="50" t="s">
        <v>812</v>
      </c>
      <c r="H2320" s="50" t="s">
        <v>813</v>
      </c>
      <c r="I2320" s="50" t="s">
        <v>814</v>
      </c>
      <c r="J2320" s="50" t="s">
        <v>3784</v>
      </c>
      <c r="K2320" s="53">
        <v>6346.22</v>
      </c>
      <c r="L2320" s="50"/>
    </row>
    <row r="2321" spans="1:12" x14ac:dyDescent="0.25">
      <c r="A2321" s="50" t="s">
        <v>3196</v>
      </c>
      <c r="B2321" s="50" t="s">
        <v>4032</v>
      </c>
      <c r="C2321" s="50" t="s">
        <v>3783</v>
      </c>
      <c r="D2321" s="50" t="s">
        <v>37</v>
      </c>
      <c r="E2321" s="51">
        <v>45586</v>
      </c>
      <c r="F2321" s="50" t="s">
        <v>72</v>
      </c>
      <c r="G2321" s="50" t="s">
        <v>812</v>
      </c>
      <c r="H2321" s="50" t="s">
        <v>813</v>
      </c>
      <c r="I2321" s="50" t="s">
        <v>814</v>
      </c>
      <c r="J2321" s="50" t="s">
        <v>3784</v>
      </c>
      <c r="K2321" s="53">
        <v>6346.22</v>
      </c>
      <c r="L2321" s="50"/>
    </row>
    <row r="2322" spans="1:12" x14ac:dyDescent="0.25">
      <c r="A2322" s="50" t="s">
        <v>3196</v>
      </c>
      <c r="B2322" s="50" t="s">
        <v>4033</v>
      </c>
      <c r="C2322" s="50" t="s">
        <v>3783</v>
      </c>
      <c r="D2322" s="50" t="s">
        <v>37</v>
      </c>
      <c r="E2322" s="51">
        <v>45586</v>
      </c>
      <c r="F2322" s="50" t="s">
        <v>72</v>
      </c>
      <c r="G2322" s="50" t="s">
        <v>812</v>
      </c>
      <c r="H2322" s="50" t="s">
        <v>813</v>
      </c>
      <c r="I2322" s="50" t="s">
        <v>814</v>
      </c>
      <c r="J2322" s="50" t="s">
        <v>3784</v>
      </c>
      <c r="K2322" s="53">
        <v>6346.22</v>
      </c>
      <c r="L2322" s="50"/>
    </row>
    <row r="2323" spans="1:12" x14ac:dyDescent="0.25">
      <c r="A2323" s="50" t="s">
        <v>3196</v>
      </c>
      <c r="B2323" s="50" t="s">
        <v>4034</v>
      </c>
      <c r="C2323" s="50" t="s">
        <v>3783</v>
      </c>
      <c r="D2323" s="50" t="s">
        <v>37</v>
      </c>
      <c r="E2323" s="51">
        <v>45586</v>
      </c>
      <c r="F2323" s="50" t="s">
        <v>72</v>
      </c>
      <c r="G2323" s="50" t="s">
        <v>812</v>
      </c>
      <c r="H2323" s="50" t="s">
        <v>813</v>
      </c>
      <c r="I2323" s="50" t="s">
        <v>814</v>
      </c>
      <c r="J2323" s="50" t="s">
        <v>3784</v>
      </c>
      <c r="K2323" s="53">
        <v>6346.22</v>
      </c>
      <c r="L2323" s="50"/>
    </row>
    <row r="2324" spans="1:12" x14ac:dyDescent="0.25">
      <c r="A2324" s="50" t="s">
        <v>3196</v>
      </c>
      <c r="B2324" s="50" t="s">
        <v>4035</v>
      </c>
      <c r="C2324" s="50" t="s">
        <v>3783</v>
      </c>
      <c r="D2324" s="50" t="s">
        <v>37</v>
      </c>
      <c r="E2324" s="51">
        <v>45586</v>
      </c>
      <c r="F2324" s="50" t="s">
        <v>72</v>
      </c>
      <c r="G2324" s="50" t="s">
        <v>812</v>
      </c>
      <c r="H2324" s="50" t="s">
        <v>813</v>
      </c>
      <c r="I2324" s="50" t="s">
        <v>814</v>
      </c>
      <c r="J2324" s="50" t="s">
        <v>3784</v>
      </c>
      <c r="K2324" s="53">
        <v>6346.22</v>
      </c>
      <c r="L2324" s="50"/>
    </row>
    <row r="2325" spans="1:12" x14ac:dyDescent="0.25">
      <c r="A2325" s="50" t="s">
        <v>3196</v>
      </c>
      <c r="B2325" s="50" t="s">
        <v>4036</v>
      </c>
      <c r="C2325" s="50" t="s">
        <v>3783</v>
      </c>
      <c r="D2325" s="50" t="s">
        <v>37</v>
      </c>
      <c r="E2325" s="51">
        <v>45586</v>
      </c>
      <c r="F2325" s="50" t="s">
        <v>72</v>
      </c>
      <c r="G2325" s="50" t="s">
        <v>812</v>
      </c>
      <c r="H2325" s="50" t="s">
        <v>813</v>
      </c>
      <c r="I2325" s="50" t="s">
        <v>814</v>
      </c>
      <c r="J2325" s="50" t="s">
        <v>3784</v>
      </c>
      <c r="K2325" s="53">
        <v>6346.22</v>
      </c>
      <c r="L2325" s="50"/>
    </row>
    <row r="2326" spans="1:12" x14ac:dyDescent="0.25">
      <c r="A2326" s="50" t="s">
        <v>3196</v>
      </c>
      <c r="B2326" s="50" t="s">
        <v>4037</v>
      </c>
      <c r="C2326" s="50" t="s">
        <v>3783</v>
      </c>
      <c r="D2326" s="50" t="s">
        <v>37</v>
      </c>
      <c r="E2326" s="51">
        <v>45586</v>
      </c>
      <c r="F2326" s="50" t="s">
        <v>72</v>
      </c>
      <c r="G2326" s="50" t="s">
        <v>812</v>
      </c>
      <c r="H2326" s="50" t="s">
        <v>813</v>
      </c>
      <c r="I2326" s="50" t="s">
        <v>814</v>
      </c>
      <c r="J2326" s="50" t="s">
        <v>3784</v>
      </c>
      <c r="K2326" s="53">
        <v>6346.22</v>
      </c>
      <c r="L2326" s="50"/>
    </row>
    <row r="2327" spans="1:12" x14ac:dyDescent="0.25">
      <c r="A2327" s="50" t="s">
        <v>3196</v>
      </c>
      <c r="B2327" s="50" t="s">
        <v>4038</v>
      </c>
      <c r="C2327" s="50" t="s">
        <v>3783</v>
      </c>
      <c r="D2327" s="50" t="s">
        <v>37</v>
      </c>
      <c r="E2327" s="51">
        <v>45586</v>
      </c>
      <c r="F2327" s="50" t="s">
        <v>72</v>
      </c>
      <c r="G2327" s="50" t="s">
        <v>812</v>
      </c>
      <c r="H2327" s="50" t="s">
        <v>813</v>
      </c>
      <c r="I2327" s="50" t="s">
        <v>814</v>
      </c>
      <c r="J2327" s="50" t="s">
        <v>3784</v>
      </c>
      <c r="K2327" s="53">
        <v>6346.22</v>
      </c>
      <c r="L2327" s="50"/>
    </row>
    <row r="2328" spans="1:12" x14ac:dyDescent="0.25">
      <c r="A2328" s="50" t="s">
        <v>3196</v>
      </c>
      <c r="B2328" s="50" t="s">
        <v>4039</v>
      </c>
      <c r="C2328" s="50" t="s">
        <v>3783</v>
      </c>
      <c r="D2328" s="50" t="s">
        <v>37</v>
      </c>
      <c r="E2328" s="51">
        <v>45586</v>
      </c>
      <c r="F2328" s="50" t="s">
        <v>72</v>
      </c>
      <c r="G2328" s="50" t="s">
        <v>812</v>
      </c>
      <c r="H2328" s="50" t="s">
        <v>813</v>
      </c>
      <c r="I2328" s="50" t="s">
        <v>814</v>
      </c>
      <c r="J2328" s="50" t="s">
        <v>3784</v>
      </c>
      <c r="K2328" s="53">
        <v>6346.22</v>
      </c>
      <c r="L2328" s="50"/>
    </row>
    <row r="2329" spans="1:12" x14ac:dyDescent="0.25">
      <c r="A2329" s="50" t="s">
        <v>3196</v>
      </c>
      <c r="B2329" s="50" t="s">
        <v>4040</v>
      </c>
      <c r="C2329" s="50" t="s">
        <v>3783</v>
      </c>
      <c r="D2329" s="50" t="s">
        <v>37</v>
      </c>
      <c r="E2329" s="51">
        <v>45586</v>
      </c>
      <c r="F2329" s="50" t="s">
        <v>72</v>
      </c>
      <c r="G2329" s="50" t="s">
        <v>812</v>
      </c>
      <c r="H2329" s="50" t="s">
        <v>813</v>
      </c>
      <c r="I2329" s="50" t="s">
        <v>814</v>
      </c>
      <c r="J2329" s="50" t="s">
        <v>3784</v>
      </c>
      <c r="K2329" s="53">
        <v>6346.22</v>
      </c>
      <c r="L2329" s="50"/>
    </row>
    <row r="2330" spans="1:12" x14ac:dyDescent="0.25">
      <c r="A2330" s="50" t="s">
        <v>3196</v>
      </c>
      <c r="B2330" s="50" t="s">
        <v>4041</v>
      </c>
      <c r="C2330" s="50" t="s">
        <v>3783</v>
      </c>
      <c r="D2330" s="50" t="s">
        <v>37</v>
      </c>
      <c r="E2330" s="51">
        <v>45586</v>
      </c>
      <c r="F2330" s="50" t="s">
        <v>72</v>
      </c>
      <c r="G2330" s="50" t="s">
        <v>812</v>
      </c>
      <c r="H2330" s="50" t="s">
        <v>813</v>
      </c>
      <c r="I2330" s="50" t="s">
        <v>814</v>
      </c>
      <c r="J2330" s="50" t="s">
        <v>3784</v>
      </c>
      <c r="K2330" s="53">
        <v>6346.22</v>
      </c>
      <c r="L2330" s="50"/>
    </row>
    <row r="2331" spans="1:12" x14ac:dyDescent="0.25">
      <c r="A2331" s="50" t="s">
        <v>3196</v>
      </c>
      <c r="B2331" s="50" t="s">
        <v>4042</v>
      </c>
      <c r="C2331" s="50" t="s">
        <v>3783</v>
      </c>
      <c r="D2331" s="50" t="s">
        <v>37</v>
      </c>
      <c r="E2331" s="51">
        <v>45586</v>
      </c>
      <c r="F2331" s="50" t="s">
        <v>72</v>
      </c>
      <c r="G2331" s="50" t="s">
        <v>812</v>
      </c>
      <c r="H2331" s="50" t="s">
        <v>813</v>
      </c>
      <c r="I2331" s="50" t="s">
        <v>814</v>
      </c>
      <c r="J2331" s="50" t="s">
        <v>3784</v>
      </c>
      <c r="K2331" s="53">
        <v>6346.22</v>
      </c>
      <c r="L2331" s="50"/>
    </row>
    <row r="2332" spans="1:12" x14ac:dyDescent="0.25">
      <c r="A2332" s="50" t="s">
        <v>3196</v>
      </c>
      <c r="B2332" s="50" t="s">
        <v>4043</v>
      </c>
      <c r="C2332" s="50" t="s">
        <v>3783</v>
      </c>
      <c r="D2332" s="50" t="s">
        <v>37</v>
      </c>
      <c r="E2332" s="51">
        <v>45586</v>
      </c>
      <c r="F2332" s="50" t="s">
        <v>72</v>
      </c>
      <c r="G2332" s="50" t="s">
        <v>812</v>
      </c>
      <c r="H2332" s="50" t="s">
        <v>813</v>
      </c>
      <c r="I2332" s="50" t="s">
        <v>814</v>
      </c>
      <c r="J2332" s="50" t="s">
        <v>3784</v>
      </c>
      <c r="K2332" s="53">
        <v>6346.22</v>
      </c>
      <c r="L2332" s="50"/>
    </row>
    <row r="2333" spans="1:12" x14ac:dyDescent="0.25">
      <c r="A2333" s="50" t="s">
        <v>3196</v>
      </c>
      <c r="B2333" s="50" t="s">
        <v>4044</v>
      </c>
      <c r="C2333" s="50" t="s">
        <v>3783</v>
      </c>
      <c r="D2333" s="50" t="s">
        <v>37</v>
      </c>
      <c r="E2333" s="51">
        <v>45586</v>
      </c>
      <c r="F2333" s="50" t="s">
        <v>72</v>
      </c>
      <c r="G2333" s="50" t="s">
        <v>812</v>
      </c>
      <c r="H2333" s="50" t="s">
        <v>813</v>
      </c>
      <c r="I2333" s="50" t="s">
        <v>814</v>
      </c>
      <c r="J2333" s="50" t="s">
        <v>3784</v>
      </c>
      <c r="K2333" s="53">
        <v>6346.22</v>
      </c>
      <c r="L2333" s="50"/>
    </row>
    <row r="2334" spans="1:12" x14ac:dyDescent="0.25">
      <c r="A2334" s="50" t="s">
        <v>3196</v>
      </c>
      <c r="B2334" s="50" t="s">
        <v>4045</v>
      </c>
      <c r="C2334" s="50" t="s">
        <v>3783</v>
      </c>
      <c r="D2334" s="50" t="s">
        <v>37</v>
      </c>
      <c r="E2334" s="51">
        <v>45586</v>
      </c>
      <c r="F2334" s="50" t="s">
        <v>72</v>
      </c>
      <c r="G2334" s="50" t="s">
        <v>812</v>
      </c>
      <c r="H2334" s="50" t="s">
        <v>813</v>
      </c>
      <c r="I2334" s="50" t="s">
        <v>814</v>
      </c>
      <c r="J2334" s="50" t="s">
        <v>3784</v>
      </c>
      <c r="K2334" s="53">
        <v>6346.22</v>
      </c>
      <c r="L2334" s="50"/>
    </row>
    <row r="2335" spans="1:12" x14ac:dyDescent="0.25">
      <c r="A2335" s="50" t="s">
        <v>3196</v>
      </c>
      <c r="B2335" s="50" t="s">
        <v>4046</v>
      </c>
      <c r="C2335" s="50" t="s">
        <v>3783</v>
      </c>
      <c r="D2335" s="50" t="s">
        <v>37</v>
      </c>
      <c r="E2335" s="51">
        <v>45586</v>
      </c>
      <c r="F2335" s="50" t="s">
        <v>72</v>
      </c>
      <c r="G2335" s="50" t="s">
        <v>812</v>
      </c>
      <c r="H2335" s="50" t="s">
        <v>813</v>
      </c>
      <c r="I2335" s="50" t="s">
        <v>814</v>
      </c>
      <c r="J2335" s="50" t="s">
        <v>3784</v>
      </c>
      <c r="K2335" s="53">
        <v>6346.22</v>
      </c>
      <c r="L2335" s="50"/>
    </row>
    <row r="2336" spans="1:12" x14ac:dyDescent="0.25">
      <c r="A2336" s="50" t="s">
        <v>3196</v>
      </c>
      <c r="B2336" s="50" t="s">
        <v>4047</v>
      </c>
      <c r="C2336" s="50" t="s">
        <v>3783</v>
      </c>
      <c r="D2336" s="50" t="s">
        <v>37</v>
      </c>
      <c r="E2336" s="51">
        <v>45586</v>
      </c>
      <c r="F2336" s="50" t="s">
        <v>72</v>
      </c>
      <c r="G2336" s="50" t="s">
        <v>812</v>
      </c>
      <c r="H2336" s="50" t="s">
        <v>813</v>
      </c>
      <c r="I2336" s="50" t="s">
        <v>814</v>
      </c>
      <c r="J2336" s="50" t="s">
        <v>3784</v>
      </c>
      <c r="K2336" s="53">
        <v>6346.22</v>
      </c>
      <c r="L2336" s="50"/>
    </row>
    <row r="2337" spans="1:12" x14ac:dyDescent="0.25">
      <c r="A2337" s="50" t="s">
        <v>3196</v>
      </c>
      <c r="B2337" s="50" t="s">
        <v>4048</v>
      </c>
      <c r="C2337" s="50" t="s">
        <v>3783</v>
      </c>
      <c r="D2337" s="50" t="s">
        <v>37</v>
      </c>
      <c r="E2337" s="51">
        <v>45586</v>
      </c>
      <c r="F2337" s="50" t="s">
        <v>72</v>
      </c>
      <c r="G2337" s="50" t="s">
        <v>812</v>
      </c>
      <c r="H2337" s="50" t="s">
        <v>813</v>
      </c>
      <c r="I2337" s="50" t="s">
        <v>814</v>
      </c>
      <c r="J2337" s="50" t="s">
        <v>3784</v>
      </c>
      <c r="K2337" s="53">
        <v>6346.22</v>
      </c>
      <c r="L2337" s="50"/>
    </row>
    <row r="2338" spans="1:12" x14ac:dyDescent="0.25">
      <c r="A2338" s="50" t="s">
        <v>3196</v>
      </c>
      <c r="B2338" s="50" t="s">
        <v>4049</v>
      </c>
      <c r="C2338" s="50" t="s">
        <v>3783</v>
      </c>
      <c r="D2338" s="50" t="s">
        <v>37</v>
      </c>
      <c r="E2338" s="51">
        <v>45586</v>
      </c>
      <c r="F2338" s="50" t="s">
        <v>72</v>
      </c>
      <c r="G2338" s="50" t="s">
        <v>812</v>
      </c>
      <c r="H2338" s="50" t="s">
        <v>813</v>
      </c>
      <c r="I2338" s="50" t="s">
        <v>814</v>
      </c>
      <c r="J2338" s="50" t="s">
        <v>3784</v>
      </c>
      <c r="K2338" s="53">
        <v>6346.22</v>
      </c>
      <c r="L2338" s="50"/>
    </row>
    <row r="2339" spans="1:12" x14ac:dyDescent="0.25">
      <c r="A2339" s="50" t="s">
        <v>3196</v>
      </c>
      <c r="B2339" s="50" t="s">
        <v>4050</v>
      </c>
      <c r="C2339" s="50" t="s">
        <v>3783</v>
      </c>
      <c r="D2339" s="50" t="s">
        <v>37</v>
      </c>
      <c r="E2339" s="51">
        <v>45586</v>
      </c>
      <c r="F2339" s="50" t="s">
        <v>72</v>
      </c>
      <c r="G2339" s="50" t="s">
        <v>812</v>
      </c>
      <c r="H2339" s="50" t="s">
        <v>813</v>
      </c>
      <c r="I2339" s="50" t="s">
        <v>814</v>
      </c>
      <c r="J2339" s="50" t="s">
        <v>3784</v>
      </c>
      <c r="K2339" s="53">
        <v>6346.22</v>
      </c>
      <c r="L2339" s="50"/>
    </row>
    <row r="2340" spans="1:12" x14ac:dyDescent="0.25">
      <c r="A2340" s="50" t="s">
        <v>3196</v>
      </c>
      <c r="B2340" s="50" t="s">
        <v>4051</v>
      </c>
      <c r="C2340" s="50" t="s">
        <v>3783</v>
      </c>
      <c r="D2340" s="50" t="s">
        <v>37</v>
      </c>
      <c r="E2340" s="51">
        <v>45586</v>
      </c>
      <c r="F2340" s="50" t="s">
        <v>72</v>
      </c>
      <c r="G2340" s="50" t="s">
        <v>812</v>
      </c>
      <c r="H2340" s="50" t="s">
        <v>813</v>
      </c>
      <c r="I2340" s="50" t="s">
        <v>814</v>
      </c>
      <c r="J2340" s="50" t="s">
        <v>3784</v>
      </c>
      <c r="K2340" s="53">
        <v>6346.22</v>
      </c>
      <c r="L2340" s="50"/>
    </row>
    <row r="2341" spans="1:12" x14ac:dyDescent="0.25">
      <c r="A2341" s="50" t="s">
        <v>3196</v>
      </c>
      <c r="B2341" s="50" t="s">
        <v>4052</v>
      </c>
      <c r="C2341" s="50" t="s">
        <v>3783</v>
      </c>
      <c r="D2341" s="50" t="s">
        <v>37</v>
      </c>
      <c r="E2341" s="51">
        <v>45586</v>
      </c>
      <c r="F2341" s="50" t="s">
        <v>72</v>
      </c>
      <c r="G2341" s="50" t="s">
        <v>812</v>
      </c>
      <c r="H2341" s="50" t="s">
        <v>813</v>
      </c>
      <c r="I2341" s="50" t="s">
        <v>814</v>
      </c>
      <c r="J2341" s="50" t="s">
        <v>3784</v>
      </c>
      <c r="K2341" s="53">
        <v>6346.22</v>
      </c>
      <c r="L2341" s="50"/>
    </row>
    <row r="2342" spans="1:12" x14ac:dyDescent="0.25">
      <c r="A2342" s="50" t="s">
        <v>3196</v>
      </c>
      <c r="B2342" s="50" t="s">
        <v>4053</v>
      </c>
      <c r="C2342" s="50" t="s">
        <v>3783</v>
      </c>
      <c r="D2342" s="50" t="s">
        <v>37</v>
      </c>
      <c r="E2342" s="51">
        <v>45586</v>
      </c>
      <c r="F2342" s="50" t="s">
        <v>72</v>
      </c>
      <c r="G2342" s="50" t="s">
        <v>812</v>
      </c>
      <c r="H2342" s="50" t="s">
        <v>813</v>
      </c>
      <c r="I2342" s="50" t="s">
        <v>814</v>
      </c>
      <c r="J2342" s="50" t="s">
        <v>3784</v>
      </c>
      <c r="K2342" s="53">
        <v>6346.22</v>
      </c>
      <c r="L2342" s="50"/>
    </row>
    <row r="2343" spans="1:12" x14ac:dyDescent="0.25">
      <c r="A2343" s="50" t="s">
        <v>3196</v>
      </c>
      <c r="B2343" s="50" t="s">
        <v>4054</v>
      </c>
      <c r="C2343" s="50" t="s">
        <v>3783</v>
      </c>
      <c r="D2343" s="50" t="s">
        <v>37</v>
      </c>
      <c r="E2343" s="51">
        <v>45586</v>
      </c>
      <c r="F2343" s="50" t="s">
        <v>72</v>
      </c>
      <c r="G2343" s="50" t="s">
        <v>812</v>
      </c>
      <c r="H2343" s="50" t="s">
        <v>813</v>
      </c>
      <c r="I2343" s="50" t="s">
        <v>814</v>
      </c>
      <c r="J2343" s="50" t="s">
        <v>3784</v>
      </c>
      <c r="K2343" s="53">
        <v>6346.22</v>
      </c>
      <c r="L2343" s="50"/>
    </row>
    <row r="2344" spans="1:12" x14ac:dyDescent="0.25">
      <c r="A2344" s="50" t="s">
        <v>3196</v>
      </c>
      <c r="B2344" s="50" t="s">
        <v>4055</v>
      </c>
      <c r="C2344" s="50" t="s">
        <v>3783</v>
      </c>
      <c r="D2344" s="50" t="s">
        <v>37</v>
      </c>
      <c r="E2344" s="51">
        <v>45586</v>
      </c>
      <c r="F2344" s="50" t="s">
        <v>72</v>
      </c>
      <c r="G2344" s="50" t="s">
        <v>812</v>
      </c>
      <c r="H2344" s="50" t="s">
        <v>813</v>
      </c>
      <c r="I2344" s="50" t="s">
        <v>814</v>
      </c>
      <c r="J2344" s="50" t="s">
        <v>3784</v>
      </c>
      <c r="K2344" s="53">
        <v>6346.22</v>
      </c>
      <c r="L2344" s="50"/>
    </row>
    <row r="2345" spans="1:12" x14ac:dyDescent="0.25">
      <c r="A2345" s="50" t="s">
        <v>3196</v>
      </c>
      <c r="B2345" s="50" t="s">
        <v>4056</v>
      </c>
      <c r="C2345" s="50" t="s">
        <v>3783</v>
      </c>
      <c r="D2345" s="50" t="s">
        <v>37</v>
      </c>
      <c r="E2345" s="51">
        <v>45586</v>
      </c>
      <c r="F2345" s="50" t="s">
        <v>72</v>
      </c>
      <c r="G2345" s="50" t="s">
        <v>812</v>
      </c>
      <c r="H2345" s="50" t="s">
        <v>813</v>
      </c>
      <c r="I2345" s="50" t="s">
        <v>814</v>
      </c>
      <c r="J2345" s="50" t="s">
        <v>3784</v>
      </c>
      <c r="K2345" s="53">
        <v>6346.22</v>
      </c>
      <c r="L2345" s="50"/>
    </row>
    <row r="2346" spans="1:12" x14ac:dyDescent="0.25">
      <c r="A2346" s="50" t="s">
        <v>3196</v>
      </c>
      <c r="B2346" s="50" t="s">
        <v>4057</v>
      </c>
      <c r="C2346" s="50" t="s">
        <v>3783</v>
      </c>
      <c r="D2346" s="50" t="s">
        <v>37</v>
      </c>
      <c r="E2346" s="51">
        <v>45586</v>
      </c>
      <c r="F2346" s="50" t="s">
        <v>72</v>
      </c>
      <c r="G2346" s="50" t="s">
        <v>812</v>
      </c>
      <c r="H2346" s="50" t="s">
        <v>813</v>
      </c>
      <c r="I2346" s="50" t="s">
        <v>814</v>
      </c>
      <c r="J2346" s="50" t="s">
        <v>3784</v>
      </c>
      <c r="K2346" s="53">
        <v>6346.22</v>
      </c>
      <c r="L2346" s="50"/>
    </row>
    <row r="2347" spans="1:12" x14ac:dyDescent="0.25">
      <c r="A2347" s="50" t="s">
        <v>3196</v>
      </c>
      <c r="B2347" s="50" t="s">
        <v>4058</v>
      </c>
      <c r="C2347" s="50" t="s">
        <v>3783</v>
      </c>
      <c r="D2347" s="50" t="s">
        <v>37</v>
      </c>
      <c r="E2347" s="51">
        <v>45586</v>
      </c>
      <c r="F2347" s="50" t="s">
        <v>72</v>
      </c>
      <c r="G2347" s="50" t="s">
        <v>812</v>
      </c>
      <c r="H2347" s="50" t="s">
        <v>813</v>
      </c>
      <c r="I2347" s="50" t="s">
        <v>814</v>
      </c>
      <c r="J2347" s="50" t="s">
        <v>3784</v>
      </c>
      <c r="K2347" s="53">
        <v>6346.22</v>
      </c>
      <c r="L2347" s="50"/>
    </row>
    <row r="2348" spans="1:12" x14ac:dyDescent="0.25">
      <c r="A2348" s="50" t="s">
        <v>3196</v>
      </c>
      <c r="B2348" s="50" t="s">
        <v>4059</v>
      </c>
      <c r="C2348" s="50" t="s">
        <v>3783</v>
      </c>
      <c r="D2348" s="50" t="s">
        <v>37</v>
      </c>
      <c r="E2348" s="51">
        <v>45586</v>
      </c>
      <c r="F2348" s="50" t="s">
        <v>72</v>
      </c>
      <c r="G2348" s="50" t="s">
        <v>812</v>
      </c>
      <c r="H2348" s="50" t="s">
        <v>813</v>
      </c>
      <c r="I2348" s="50" t="s">
        <v>814</v>
      </c>
      <c r="J2348" s="50" t="s">
        <v>3784</v>
      </c>
      <c r="K2348" s="53">
        <v>6346.22</v>
      </c>
      <c r="L2348" s="50"/>
    </row>
    <row r="2349" spans="1:12" x14ac:dyDescent="0.25">
      <c r="A2349" s="50" t="s">
        <v>3196</v>
      </c>
      <c r="B2349" s="50" t="s">
        <v>4060</v>
      </c>
      <c r="C2349" s="50" t="s">
        <v>3783</v>
      </c>
      <c r="D2349" s="50" t="s">
        <v>37</v>
      </c>
      <c r="E2349" s="51">
        <v>45586</v>
      </c>
      <c r="F2349" s="50" t="s">
        <v>72</v>
      </c>
      <c r="G2349" s="50" t="s">
        <v>812</v>
      </c>
      <c r="H2349" s="50" t="s">
        <v>813</v>
      </c>
      <c r="I2349" s="50" t="s">
        <v>814</v>
      </c>
      <c r="J2349" s="50" t="s">
        <v>3784</v>
      </c>
      <c r="K2349" s="53">
        <v>6346.22</v>
      </c>
      <c r="L2349" s="50"/>
    </row>
    <row r="2350" spans="1:12" x14ac:dyDescent="0.25">
      <c r="A2350" s="50" t="s">
        <v>3196</v>
      </c>
      <c r="B2350" s="50" t="s">
        <v>4061</v>
      </c>
      <c r="C2350" s="50" t="s">
        <v>3783</v>
      </c>
      <c r="D2350" s="50" t="s">
        <v>37</v>
      </c>
      <c r="E2350" s="51">
        <v>45586</v>
      </c>
      <c r="F2350" s="50" t="s">
        <v>72</v>
      </c>
      <c r="G2350" s="50" t="s">
        <v>812</v>
      </c>
      <c r="H2350" s="50" t="s">
        <v>813</v>
      </c>
      <c r="I2350" s="50" t="s">
        <v>814</v>
      </c>
      <c r="J2350" s="50" t="s">
        <v>3784</v>
      </c>
      <c r="K2350" s="53">
        <v>6346.22</v>
      </c>
      <c r="L2350" s="50"/>
    </row>
    <row r="2351" spans="1:12" x14ac:dyDescent="0.25">
      <c r="A2351" s="50" t="s">
        <v>3196</v>
      </c>
      <c r="B2351" s="50" t="s">
        <v>4062</v>
      </c>
      <c r="C2351" s="50" t="s">
        <v>3783</v>
      </c>
      <c r="D2351" s="50" t="s">
        <v>37</v>
      </c>
      <c r="E2351" s="51">
        <v>45586</v>
      </c>
      <c r="F2351" s="50" t="s">
        <v>72</v>
      </c>
      <c r="G2351" s="50" t="s">
        <v>812</v>
      </c>
      <c r="H2351" s="50" t="s">
        <v>813</v>
      </c>
      <c r="I2351" s="50" t="s">
        <v>814</v>
      </c>
      <c r="J2351" s="50" t="s">
        <v>3784</v>
      </c>
      <c r="K2351" s="53">
        <v>6346.22</v>
      </c>
      <c r="L2351" s="50"/>
    </row>
    <row r="2352" spans="1:12" x14ac:dyDescent="0.25">
      <c r="A2352" s="50" t="s">
        <v>3196</v>
      </c>
      <c r="B2352" s="50" t="s">
        <v>4063</v>
      </c>
      <c r="C2352" s="50" t="s">
        <v>3783</v>
      </c>
      <c r="D2352" s="50" t="s">
        <v>37</v>
      </c>
      <c r="E2352" s="51">
        <v>45586</v>
      </c>
      <c r="F2352" s="50" t="s">
        <v>72</v>
      </c>
      <c r="G2352" s="50" t="s">
        <v>812</v>
      </c>
      <c r="H2352" s="50" t="s">
        <v>813</v>
      </c>
      <c r="I2352" s="50" t="s">
        <v>814</v>
      </c>
      <c r="J2352" s="50" t="s">
        <v>3784</v>
      </c>
      <c r="K2352" s="53">
        <v>6346.22</v>
      </c>
      <c r="L2352" s="50"/>
    </row>
    <row r="2353" spans="1:12" x14ac:dyDescent="0.25">
      <c r="A2353" s="50" t="s">
        <v>3196</v>
      </c>
      <c r="B2353" s="50" t="s">
        <v>4064</v>
      </c>
      <c r="C2353" s="50" t="s">
        <v>3783</v>
      </c>
      <c r="D2353" s="50" t="s">
        <v>37</v>
      </c>
      <c r="E2353" s="51">
        <v>45586</v>
      </c>
      <c r="F2353" s="50" t="s">
        <v>72</v>
      </c>
      <c r="G2353" s="50" t="s">
        <v>812</v>
      </c>
      <c r="H2353" s="50" t="s">
        <v>813</v>
      </c>
      <c r="I2353" s="50" t="s">
        <v>814</v>
      </c>
      <c r="J2353" s="50" t="s">
        <v>3784</v>
      </c>
      <c r="K2353" s="53">
        <v>6346.22</v>
      </c>
      <c r="L2353" s="50"/>
    </row>
    <row r="2354" spans="1:12" x14ac:dyDescent="0.25">
      <c r="A2354" s="50" t="s">
        <v>3196</v>
      </c>
      <c r="B2354" s="50" t="s">
        <v>4065</v>
      </c>
      <c r="C2354" s="50" t="s">
        <v>3783</v>
      </c>
      <c r="D2354" s="50" t="s">
        <v>37</v>
      </c>
      <c r="E2354" s="51">
        <v>45586</v>
      </c>
      <c r="F2354" s="50" t="s">
        <v>72</v>
      </c>
      <c r="G2354" s="50" t="s">
        <v>812</v>
      </c>
      <c r="H2354" s="50" t="s">
        <v>813</v>
      </c>
      <c r="I2354" s="50" t="s">
        <v>814</v>
      </c>
      <c r="J2354" s="50" t="s">
        <v>3784</v>
      </c>
      <c r="K2354" s="53">
        <v>6346.22</v>
      </c>
      <c r="L2354" s="50"/>
    </row>
    <row r="2355" spans="1:12" x14ac:dyDescent="0.25">
      <c r="A2355" s="50" t="s">
        <v>3196</v>
      </c>
      <c r="B2355" s="50" t="s">
        <v>4066</v>
      </c>
      <c r="C2355" s="50" t="s">
        <v>3783</v>
      </c>
      <c r="D2355" s="50" t="s">
        <v>37</v>
      </c>
      <c r="E2355" s="51">
        <v>45586</v>
      </c>
      <c r="F2355" s="50" t="s">
        <v>72</v>
      </c>
      <c r="G2355" s="50" t="s">
        <v>812</v>
      </c>
      <c r="H2355" s="50" t="s">
        <v>813</v>
      </c>
      <c r="I2355" s="50" t="s">
        <v>814</v>
      </c>
      <c r="J2355" s="50" t="s">
        <v>3784</v>
      </c>
      <c r="K2355" s="53">
        <v>6346.22</v>
      </c>
      <c r="L2355" s="50"/>
    </row>
    <row r="2356" spans="1:12" x14ac:dyDescent="0.25">
      <c r="A2356" s="50" t="s">
        <v>3196</v>
      </c>
      <c r="B2356" s="50" t="s">
        <v>4067</v>
      </c>
      <c r="C2356" s="50" t="s">
        <v>3783</v>
      </c>
      <c r="D2356" s="50" t="s">
        <v>37</v>
      </c>
      <c r="E2356" s="51">
        <v>45586</v>
      </c>
      <c r="F2356" s="50" t="s">
        <v>72</v>
      </c>
      <c r="G2356" s="50" t="s">
        <v>812</v>
      </c>
      <c r="H2356" s="50" t="s">
        <v>813</v>
      </c>
      <c r="I2356" s="50" t="s">
        <v>814</v>
      </c>
      <c r="J2356" s="50" t="s">
        <v>3784</v>
      </c>
      <c r="K2356" s="53">
        <v>6346.22</v>
      </c>
      <c r="L2356" s="50"/>
    </row>
    <row r="2357" spans="1:12" x14ac:dyDescent="0.25">
      <c r="A2357" s="50" t="s">
        <v>3196</v>
      </c>
      <c r="B2357" s="50" t="s">
        <v>4068</v>
      </c>
      <c r="C2357" s="50" t="s">
        <v>3783</v>
      </c>
      <c r="D2357" s="50" t="s">
        <v>37</v>
      </c>
      <c r="E2357" s="51">
        <v>45586</v>
      </c>
      <c r="F2357" s="50" t="s">
        <v>72</v>
      </c>
      <c r="G2357" s="50" t="s">
        <v>812</v>
      </c>
      <c r="H2357" s="50" t="s">
        <v>813</v>
      </c>
      <c r="I2357" s="50" t="s">
        <v>814</v>
      </c>
      <c r="J2357" s="50" t="s">
        <v>3784</v>
      </c>
      <c r="K2357" s="53">
        <v>6346.22</v>
      </c>
      <c r="L2357" s="50"/>
    </row>
    <row r="2358" spans="1:12" x14ac:dyDescent="0.25">
      <c r="A2358" s="50" t="s">
        <v>3196</v>
      </c>
      <c r="B2358" s="50" t="s">
        <v>4069</v>
      </c>
      <c r="C2358" s="50" t="s">
        <v>3783</v>
      </c>
      <c r="D2358" s="50" t="s">
        <v>37</v>
      </c>
      <c r="E2358" s="51">
        <v>45586</v>
      </c>
      <c r="F2358" s="50" t="s">
        <v>72</v>
      </c>
      <c r="G2358" s="50" t="s">
        <v>812</v>
      </c>
      <c r="H2358" s="50" t="s">
        <v>813</v>
      </c>
      <c r="I2358" s="50" t="s">
        <v>814</v>
      </c>
      <c r="J2358" s="50" t="s">
        <v>3784</v>
      </c>
      <c r="K2358" s="53">
        <v>6346.22</v>
      </c>
      <c r="L2358" s="50"/>
    </row>
    <row r="2359" spans="1:12" x14ac:dyDescent="0.25">
      <c r="A2359" s="50" t="s">
        <v>3196</v>
      </c>
      <c r="B2359" s="50" t="s">
        <v>4070</v>
      </c>
      <c r="C2359" s="50" t="s">
        <v>3783</v>
      </c>
      <c r="D2359" s="50" t="s">
        <v>37</v>
      </c>
      <c r="E2359" s="51">
        <v>45586</v>
      </c>
      <c r="F2359" s="50" t="s">
        <v>72</v>
      </c>
      <c r="G2359" s="50" t="s">
        <v>812</v>
      </c>
      <c r="H2359" s="50" t="s">
        <v>813</v>
      </c>
      <c r="I2359" s="50" t="s">
        <v>814</v>
      </c>
      <c r="J2359" s="50" t="s">
        <v>3784</v>
      </c>
      <c r="K2359" s="53">
        <v>6346.22</v>
      </c>
      <c r="L2359" s="50"/>
    </row>
    <row r="2360" spans="1:12" x14ac:dyDescent="0.25">
      <c r="A2360" s="50" t="s">
        <v>3196</v>
      </c>
      <c r="B2360" s="50" t="s">
        <v>4071</v>
      </c>
      <c r="C2360" s="50" t="s">
        <v>3783</v>
      </c>
      <c r="D2360" s="50" t="s">
        <v>37</v>
      </c>
      <c r="E2360" s="51">
        <v>45586</v>
      </c>
      <c r="F2360" s="50" t="s">
        <v>72</v>
      </c>
      <c r="G2360" s="50" t="s">
        <v>812</v>
      </c>
      <c r="H2360" s="50" t="s">
        <v>813</v>
      </c>
      <c r="I2360" s="50" t="s">
        <v>814</v>
      </c>
      <c r="J2360" s="50" t="s">
        <v>3784</v>
      </c>
      <c r="K2360" s="53">
        <v>6346.22</v>
      </c>
      <c r="L2360" s="50"/>
    </row>
    <row r="2361" spans="1:12" x14ac:dyDescent="0.25">
      <c r="A2361" s="50" t="s">
        <v>3196</v>
      </c>
      <c r="B2361" s="50" t="s">
        <v>4072</v>
      </c>
      <c r="C2361" s="50" t="s">
        <v>3783</v>
      </c>
      <c r="D2361" s="50" t="s">
        <v>37</v>
      </c>
      <c r="E2361" s="51">
        <v>45586</v>
      </c>
      <c r="F2361" s="50" t="s">
        <v>72</v>
      </c>
      <c r="G2361" s="50" t="s">
        <v>812</v>
      </c>
      <c r="H2361" s="50" t="s">
        <v>813</v>
      </c>
      <c r="I2361" s="50" t="s">
        <v>814</v>
      </c>
      <c r="J2361" s="50" t="s">
        <v>3784</v>
      </c>
      <c r="K2361" s="53">
        <v>6346.22</v>
      </c>
      <c r="L2361" s="50"/>
    </row>
    <row r="2362" spans="1:12" x14ac:dyDescent="0.25">
      <c r="A2362" s="50" t="s">
        <v>3196</v>
      </c>
      <c r="B2362" s="50" t="s">
        <v>4073</v>
      </c>
      <c r="C2362" s="50" t="s">
        <v>3783</v>
      </c>
      <c r="D2362" s="50" t="s">
        <v>37</v>
      </c>
      <c r="E2362" s="51">
        <v>45586</v>
      </c>
      <c r="F2362" s="50" t="s">
        <v>72</v>
      </c>
      <c r="G2362" s="50" t="s">
        <v>812</v>
      </c>
      <c r="H2362" s="50" t="s">
        <v>813</v>
      </c>
      <c r="I2362" s="50" t="s">
        <v>814</v>
      </c>
      <c r="J2362" s="50" t="s">
        <v>3784</v>
      </c>
      <c r="K2362" s="53">
        <v>6346.22</v>
      </c>
      <c r="L2362" s="50"/>
    </row>
    <row r="2363" spans="1:12" x14ac:dyDescent="0.25">
      <c r="A2363" s="50" t="s">
        <v>3196</v>
      </c>
      <c r="B2363" s="50" t="s">
        <v>4074</v>
      </c>
      <c r="C2363" s="50" t="s">
        <v>3783</v>
      </c>
      <c r="D2363" s="50" t="s">
        <v>37</v>
      </c>
      <c r="E2363" s="51">
        <v>45586</v>
      </c>
      <c r="F2363" s="50" t="s">
        <v>72</v>
      </c>
      <c r="G2363" s="50" t="s">
        <v>812</v>
      </c>
      <c r="H2363" s="50" t="s">
        <v>813</v>
      </c>
      <c r="I2363" s="50" t="s">
        <v>814</v>
      </c>
      <c r="J2363" s="50" t="s">
        <v>3784</v>
      </c>
      <c r="K2363" s="53">
        <v>6346.22</v>
      </c>
      <c r="L2363" s="50"/>
    </row>
    <row r="2364" spans="1:12" x14ac:dyDescent="0.25">
      <c r="A2364" s="50" t="s">
        <v>3196</v>
      </c>
      <c r="B2364" s="50" t="s">
        <v>4075</v>
      </c>
      <c r="C2364" s="50" t="s">
        <v>3783</v>
      </c>
      <c r="D2364" s="50" t="s">
        <v>37</v>
      </c>
      <c r="E2364" s="51">
        <v>45586</v>
      </c>
      <c r="F2364" s="50" t="s">
        <v>72</v>
      </c>
      <c r="G2364" s="50" t="s">
        <v>812</v>
      </c>
      <c r="H2364" s="50" t="s">
        <v>813</v>
      </c>
      <c r="I2364" s="50" t="s">
        <v>814</v>
      </c>
      <c r="J2364" s="50" t="s">
        <v>3784</v>
      </c>
      <c r="K2364" s="53">
        <v>6346.22</v>
      </c>
      <c r="L2364" s="50"/>
    </row>
    <row r="2365" spans="1:12" x14ac:dyDescent="0.25">
      <c r="A2365" s="50" t="s">
        <v>3196</v>
      </c>
      <c r="B2365" s="50" t="s">
        <v>4076</v>
      </c>
      <c r="C2365" s="50" t="s">
        <v>3783</v>
      </c>
      <c r="D2365" s="50" t="s">
        <v>37</v>
      </c>
      <c r="E2365" s="51">
        <v>45586</v>
      </c>
      <c r="F2365" s="50" t="s">
        <v>72</v>
      </c>
      <c r="G2365" s="50" t="s">
        <v>812</v>
      </c>
      <c r="H2365" s="50" t="s">
        <v>813</v>
      </c>
      <c r="I2365" s="50" t="s">
        <v>814</v>
      </c>
      <c r="J2365" s="50" t="s">
        <v>3784</v>
      </c>
      <c r="K2365" s="53">
        <v>6346.22</v>
      </c>
      <c r="L2365" s="50"/>
    </row>
    <row r="2366" spans="1:12" x14ac:dyDescent="0.25">
      <c r="A2366" s="50" t="s">
        <v>3196</v>
      </c>
      <c r="B2366" s="50" t="s">
        <v>4077</v>
      </c>
      <c r="C2366" s="50" t="s">
        <v>3783</v>
      </c>
      <c r="D2366" s="50" t="s">
        <v>37</v>
      </c>
      <c r="E2366" s="51">
        <v>45586</v>
      </c>
      <c r="F2366" s="50" t="s">
        <v>72</v>
      </c>
      <c r="G2366" s="50" t="s">
        <v>812</v>
      </c>
      <c r="H2366" s="50" t="s">
        <v>813</v>
      </c>
      <c r="I2366" s="50" t="s">
        <v>814</v>
      </c>
      <c r="J2366" s="50" t="s">
        <v>3784</v>
      </c>
      <c r="K2366" s="53">
        <v>6346.22</v>
      </c>
      <c r="L2366" s="50"/>
    </row>
    <row r="2367" spans="1:12" x14ac:dyDescent="0.25">
      <c r="A2367" s="50" t="s">
        <v>3196</v>
      </c>
      <c r="B2367" s="50" t="s">
        <v>4078</v>
      </c>
      <c r="C2367" s="50" t="s">
        <v>3783</v>
      </c>
      <c r="D2367" s="50" t="s">
        <v>37</v>
      </c>
      <c r="E2367" s="51">
        <v>45586</v>
      </c>
      <c r="F2367" s="50" t="s">
        <v>72</v>
      </c>
      <c r="G2367" s="50" t="s">
        <v>812</v>
      </c>
      <c r="H2367" s="50" t="s">
        <v>813</v>
      </c>
      <c r="I2367" s="50" t="s">
        <v>814</v>
      </c>
      <c r="J2367" s="50" t="s">
        <v>3784</v>
      </c>
      <c r="K2367" s="53">
        <v>6346.22</v>
      </c>
      <c r="L2367" s="50"/>
    </row>
    <row r="2368" spans="1:12" x14ac:dyDescent="0.25">
      <c r="A2368" s="50" t="s">
        <v>3196</v>
      </c>
      <c r="B2368" s="50" t="s">
        <v>4079</v>
      </c>
      <c r="C2368" s="50" t="s">
        <v>3783</v>
      </c>
      <c r="D2368" s="50" t="s">
        <v>37</v>
      </c>
      <c r="E2368" s="51">
        <v>45586</v>
      </c>
      <c r="F2368" s="50" t="s">
        <v>72</v>
      </c>
      <c r="G2368" s="50" t="s">
        <v>812</v>
      </c>
      <c r="H2368" s="50" t="s">
        <v>813</v>
      </c>
      <c r="I2368" s="50" t="s">
        <v>814</v>
      </c>
      <c r="J2368" s="50" t="s">
        <v>3784</v>
      </c>
      <c r="K2368" s="53">
        <v>6346.22</v>
      </c>
      <c r="L2368" s="50"/>
    </row>
    <row r="2369" spans="1:12" x14ac:dyDescent="0.25">
      <c r="A2369" s="50" t="s">
        <v>3196</v>
      </c>
      <c r="B2369" s="50" t="s">
        <v>4080</v>
      </c>
      <c r="C2369" s="50" t="s">
        <v>3783</v>
      </c>
      <c r="D2369" s="50" t="s">
        <v>37</v>
      </c>
      <c r="E2369" s="51">
        <v>45586</v>
      </c>
      <c r="F2369" s="50" t="s">
        <v>72</v>
      </c>
      <c r="G2369" s="50" t="s">
        <v>812</v>
      </c>
      <c r="H2369" s="50" t="s">
        <v>813</v>
      </c>
      <c r="I2369" s="50" t="s">
        <v>814</v>
      </c>
      <c r="J2369" s="50" t="s">
        <v>3784</v>
      </c>
      <c r="K2369" s="53">
        <v>6346.22</v>
      </c>
      <c r="L2369" s="50"/>
    </row>
    <row r="2370" spans="1:12" x14ac:dyDescent="0.25">
      <c r="A2370" s="50" t="s">
        <v>3196</v>
      </c>
      <c r="B2370" s="50" t="s">
        <v>4081</v>
      </c>
      <c r="C2370" s="50" t="s">
        <v>3783</v>
      </c>
      <c r="D2370" s="50" t="s">
        <v>37</v>
      </c>
      <c r="E2370" s="51">
        <v>45586</v>
      </c>
      <c r="F2370" s="50" t="s">
        <v>72</v>
      </c>
      <c r="G2370" s="50" t="s">
        <v>812</v>
      </c>
      <c r="H2370" s="50" t="s">
        <v>813</v>
      </c>
      <c r="I2370" s="50" t="s">
        <v>814</v>
      </c>
      <c r="J2370" s="50" t="s">
        <v>3784</v>
      </c>
      <c r="K2370" s="53">
        <v>6346.22</v>
      </c>
      <c r="L2370" s="50"/>
    </row>
    <row r="2371" spans="1:12" x14ac:dyDescent="0.25">
      <c r="A2371" s="50" t="s">
        <v>3196</v>
      </c>
      <c r="B2371" s="50" t="s">
        <v>4082</v>
      </c>
      <c r="C2371" s="50" t="s">
        <v>3783</v>
      </c>
      <c r="D2371" s="50" t="s">
        <v>37</v>
      </c>
      <c r="E2371" s="51">
        <v>45586</v>
      </c>
      <c r="F2371" s="50" t="s">
        <v>72</v>
      </c>
      <c r="G2371" s="50" t="s">
        <v>812</v>
      </c>
      <c r="H2371" s="50" t="s">
        <v>813</v>
      </c>
      <c r="I2371" s="50" t="s">
        <v>814</v>
      </c>
      <c r="J2371" s="50" t="s">
        <v>3784</v>
      </c>
      <c r="K2371" s="53">
        <v>6346.22</v>
      </c>
      <c r="L2371" s="50"/>
    </row>
    <row r="2372" spans="1:12" x14ac:dyDescent="0.25">
      <c r="A2372" s="50" t="s">
        <v>3196</v>
      </c>
      <c r="B2372" s="50" t="s">
        <v>4083</v>
      </c>
      <c r="C2372" s="50" t="s">
        <v>3783</v>
      </c>
      <c r="D2372" s="50" t="s">
        <v>37</v>
      </c>
      <c r="E2372" s="51">
        <v>45586</v>
      </c>
      <c r="F2372" s="50" t="s">
        <v>72</v>
      </c>
      <c r="G2372" s="50" t="s">
        <v>812</v>
      </c>
      <c r="H2372" s="50" t="s">
        <v>813</v>
      </c>
      <c r="I2372" s="50" t="s">
        <v>814</v>
      </c>
      <c r="J2372" s="50" t="s">
        <v>3784</v>
      </c>
      <c r="K2372" s="53">
        <v>6346.12</v>
      </c>
      <c r="L2372" s="50"/>
    </row>
    <row r="2373" spans="1:12" x14ac:dyDescent="0.25">
      <c r="A2373" s="50" t="s">
        <v>3196</v>
      </c>
      <c r="B2373" s="50" t="s">
        <v>4084</v>
      </c>
      <c r="C2373" s="50" t="s">
        <v>4085</v>
      </c>
      <c r="D2373" s="50" t="s">
        <v>37</v>
      </c>
      <c r="E2373" s="51">
        <v>45589</v>
      </c>
      <c r="F2373" s="50" t="s">
        <v>72</v>
      </c>
      <c r="G2373" s="50" t="s">
        <v>278</v>
      </c>
      <c r="H2373" s="50" t="s">
        <v>279</v>
      </c>
      <c r="I2373" s="50" t="s">
        <v>820</v>
      </c>
      <c r="J2373" s="50" t="s">
        <v>3204</v>
      </c>
      <c r="K2373" s="53">
        <v>4945.95</v>
      </c>
      <c r="L2373" s="50"/>
    </row>
    <row r="2374" spans="1:12" x14ac:dyDescent="0.25">
      <c r="A2374" s="50" t="s">
        <v>3196</v>
      </c>
      <c r="B2374" s="50" t="s">
        <v>4086</v>
      </c>
      <c r="C2374" s="50" t="s">
        <v>3219</v>
      </c>
      <c r="D2374" s="50" t="s">
        <v>37</v>
      </c>
      <c r="E2374" s="51">
        <v>45589</v>
      </c>
      <c r="F2374" s="50" t="s">
        <v>72</v>
      </c>
      <c r="G2374" s="50" t="s">
        <v>123</v>
      </c>
      <c r="H2374" s="50" t="s">
        <v>124</v>
      </c>
      <c r="I2374" s="50" t="s">
        <v>593</v>
      </c>
      <c r="J2374" s="50" t="s">
        <v>3209</v>
      </c>
      <c r="K2374" s="53">
        <v>5520.02</v>
      </c>
      <c r="L2374" s="50"/>
    </row>
    <row r="2375" spans="1:12" x14ac:dyDescent="0.25">
      <c r="A2375" s="50" t="s">
        <v>3196</v>
      </c>
      <c r="B2375" s="50" t="s">
        <v>4087</v>
      </c>
      <c r="C2375" s="50" t="s">
        <v>3219</v>
      </c>
      <c r="D2375" s="50" t="s">
        <v>37</v>
      </c>
      <c r="E2375" s="51">
        <v>45589</v>
      </c>
      <c r="F2375" s="50" t="s">
        <v>72</v>
      </c>
      <c r="G2375" s="50" t="s">
        <v>123</v>
      </c>
      <c r="H2375" s="50" t="s">
        <v>124</v>
      </c>
      <c r="I2375" s="50" t="s">
        <v>593</v>
      </c>
      <c r="J2375" s="50" t="s">
        <v>3209</v>
      </c>
      <c r="K2375" s="53">
        <v>5520.02</v>
      </c>
      <c r="L2375" s="50"/>
    </row>
    <row r="2376" spans="1:12" x14ac:dyDescent="0.25">
      <c r="A2376" s="50" t="s">
        <v>3196</v>
      </c>
      <c r="B2376" s="50" t="s">
        <v>4088</v>
      </c>
      <c r="C2376" s="50" t="s">
        <v>3482</v>
      </c>
      <c r="D2376" s="50" t="s">
        <v>37</v>
      </c>
      <c r="E2376" s="51">
        <v>45589</v>
      </c>
      <c r="F2376" s="50" t="s">
        <v>72</v>
      </c>
      <c r="G2376" s="50" t="s">
        <v>250</v>
      </c>
      <c r="H2376" s="50" t="s">
        <v>251</v>
      </c>
      <c r="I2376" s="50" t="s">
        <v>820</v>
      </c>
      <c r="J2376" s="50" t="s">
        <v>3204</v>
      </c>
      <c r="K2376" s="53">
        <v>10764.63</v>
      </c>
      <c r="L2376" s="50"/>
    </row>
    <row r="2377" spans="1:12" x14ac:dyDescent="0.25">
      <c r="A2377" s="50" t="s">
        <v>3196</v>
      </c>
      <c r="B2377" s="50" t="s">
        <v>4089</v>
      </c>
      <c r="C2377" s="50" t="s">
        <v>3482</v>
      </c>
      <c r="D2377" s="50" t="s">
        <v>37</v>
      </c>
      <c r="E2377" s="51">
        <v>45589</v>
      </c>
      <c r="F2377" s="50" t="s">
        <v>72</v>
      </c>
      <c r="G2377" s="50" t="s">
        <v>426</v>
      </c>
      <c r="H2377" s="50" t="s">
        <v>427</v>
      </c>
      <c r="I2377" s="50" t="s">
        <v>820</v>
      </c>
      <c r="J2377" s="50" t="s">
        <v>3204</v>
      </c>
      <c r="K2377" s="53">
        <v>10764.62</v>
      </c>
      <c r="L2377" s="50"/>
    </row>
    <row r="2378" spans="1:12" x14ac:dyDescent="0.25">
      <c r="A2378" s="50" t="s">
        <v>3196</v>
      </c>
      <c r="B2378" s="50" t="s">
        <v>4090</v>
      </c>
      <c r="C2378" s="50" t="s">
        <v>3650</v>
      </c>
      <c r="D2378" s="50" t="s">
        <v>37</v>
      </c>
      <c r="E2378" s="51">
        <v>45589</v>
      </c>
      <c r="F2378" s="50" t="s">
        <v>72</v>
      </c>
      <c r="G2378" s="50" t="s">
        <v>1572</v>
      </c>
      <c r="H2378" s="50" t="s">
        <v>1573</v>
      </c>
      <c r="I2378" s="50" t="s">
        <v>820</v>
      </c>
      <c r="J2378" s="50" t="s">
        <v>3204</v>
      </c>
      <c r="K2378" s="53">
        <v>4418.41</v>
      </c>
      <c r="L2378" s="50"/>
    </row>
    <row r="2379" spans="1:12" x14ac:dyDescent="0.25">
      <c r="A2379" s="50" t="s">
        <v>3196</v>
      </c>
      <c r="B2379" s="50" t="s">
        <v>4091</v>
      </c>
      <c r="C2379" s="50" t="s">
        <v>4092</v>
      </c>
      <c r="D2379" s="50" t="s">
        <v>37</v>
      </c>
      <c r="E2379" s="51">
        <v>45594</v>
      </c>
      <c r="F2379" s="50" t="s">
        <v>72</v>
      </c>
      <c r="G2379" s="50" t="s">
        <v>3357</v>
      </c>
      <c r="H2379" s="50" t="s">
        <v>3358</v>
      </c>
      <c r="I2379" s="50" t="s">
        <v>3222</v>
      </c>
      <c r="J2379" s="50" t="s">
        <v>3354</v>
      </c>
      <c r="K2379" s="53">
        <v>7004.79</v>
      </c>
      <c r="L2379" s="50"/>
    </row>
    <row r="2380" spans="1:12" x14ac:dyDescent="0.25">
      <c r="A2380" s="50" t="s">
        <v>3196</v>
      </c>
      <c r="B2380" s="50" t="s">
        <v>4093</v>
      </c>
      <c r="C2380" s="50" t="s">
        <v>4094</v>
      </c>
      <c r="D2380" s="50" t="s">
        <v>37</v>
      </c>
      <c r="E2380" s="51">
        <v>45595</v>
      </c>
      <c r="F2380" s="50" t="s">
        <v>72</v>
      </c>
      <c r="G2380" s="50" t="s">
        <v>4095</v>
      </c>
      <c r="H2380" s="50" t="s">
        <v>4096</v>
      </c>
      <c r="I2380" s="50" t="s">
        <v>3222</v>
      </c>
      <c r="J2380" s="50" t="s">
        <v>3354</v>
      </c>
      <c r="K2380" s="53">
        <v>7004.79</v>
      </c>
      <c r="L2380" s="50"/>
    </row>
    <row r="2381" spans="1:12" x14ac:dyDescent="0.25">
      <c r="A2381" s="50" t="s">
        <v>3196</v>
      </c>
      <c r="B2381" s="50" t="s">
        <v>4097</v>
      </c>
      <c r="C2381" s="50" t="s">
        <v>4098</v>
      </c>
      <c r="D2381" s="50" t="s">
        <v>37</v>
      </c>
      <c r="E2381" s="51">
        <v>45595</v>
      </c>
      <c r="F2381" s="50" t="s">
        <v>72</v>
      </c>
      <c r="G2381" s="50" t="s">
        <v>242</v>
      </c>
      <c r="H2381" s="50" t="s">
        <v>243</v>
      </c>
      <c r="I2381" s="50" t="s">
        <v>3222</v>
      </c>
      <c r="J2381" s="50" t="s">
        <v>3354</v>
      </c>
      <c r="K2381" s="53">
        <v>7004.79</v>
      </c>
      <c r="L2381" s="50"/>
    </row>
    <row r="2382" spans="1:12" x14ac:dyDescent="0.25">
      <c r="A2382" s="50" t="s">
        <v>3196</v>
      </c>
      <c r="B2382" s="50" t="s">
        <v>4099</v>
      </c>
      <c r="C2382" s="50" t="s">
        <v>3221</v>
      </c>
      <c r="D2382" s="50" t="s">
        <v>37</v>
      </c>
      <c r="E2382" s="51">
        <v>45596</v>
      </c>
      <c r="F2382" s="50" t="s">
        <v>72</v>
      </c>
      <c r="G2382" s="50" t="s">
        <v>180</v>
      </c>
      <c r="H2382" s="50" t="s">
        <v>181</v>
      </c>
      <c r="I2382" s="50" t="s">
        <v>3222</v>
      </c>
      <c r="J2382" s="50" t="s">
        <v>3223</v>
      </c>
      <c r="K2382" s="53">
        <v>6354.53</v>
      </c>
      <c r="L2382" s="50"/>
    </row>
    <row r="2383" spans="1:12" x14ac:dyDescent="0.25">
      <c r="A2383" s="50" t="s">
        <v>3196</v>
      </c>
      <c r="B2383" s="50" t="s">
        <v>4100</v>
      </c>
      <c r="C2383" s="50" t="s">
        <v>3221</v>
      </c>
      <c r="D2383" s="50" t="s">
        <v>37</v>
      </c>
      <c r="E2383" s="51">
        <v>45596</v>
      </c>
      <c r="F2383" s="50" t="s">
        <v>72</v>
      </c>
      <c r="G2383" s="50" t="s">
        <v>3668</v>
      </c>
      <c r="H2383" s="50" t="s">
        <v>3669</v>
      </c>
      <c r="I2383" s="50" t="s">
        <v>3222</v>
      </c>
      <c r="J2383" s="50" t="s">
        <v>3223</v>
      </c>
      <c r="K2383" s="53">
        <v>6354.53</v>
      </c>
      <c r="L2383" s="50"/>
    </row>
    <row r="2384" spans="1:12" x14ac:dyDescent="0.25">
      <c r="A2384" s="50" t="s">
        <v>3196</v>
      </c>
      <c r="B2384" s="50" t="s">
        <v>4101</v>
      </c>
      <c r="C2384" s="50" t="s">
        <v>3221</v>
      </c>
      <c r="D2384" s="50" t="s">
        <v>37</v>
      </c>
      <c r="E2384" s="51">
        <v>45596</v>
      </c>
      <c r="F2384" s="50" t="s">
        <v>72</v>
      </c>
      <c r="G2384" s="50" t="s">
        <v>1683</v>
      </c>
      <c r="H2384" s="50" t="s">
        <v>1684</v>
      </c>
      <c r="I2384" s="50" t="s">
        <v>3222</v>
      </c>
      <c r="J2384" s="50" t="s">
        <v>3223</v>
      </c>
      <c r="K2384" s="53">
        <v>6354.52</v>
      </c>
      <c r="L2384" s="50"/>
    </row>
    <row r="2385" spans="1:12" x14ac:dyDescent="0.25">
      <c r="A2385" s="50" t="s">
        <v>3196</v>
      </c>
      <c r="B2385" s="50" t="s">
        <v>4102</v>
      </c>
      <c r="C2385" s="50" t="s">
        <v>4103</v>
      </c>
      <c r="D2385" s="50" t="s">
        <v>37</v>
      </c>
      <c r="E2385" s="51">
        <v>45596</v>
      </c>
      <c r="F2385" s="50" t="s">
        <v>72</v>
      </c>
      <c r="G2385" s="50" t="s">
        <v>462</v>
      </c>
      <c r="H2385" s="50" t="s">
        <v>463</v>
      </c>
      <c r="I2385" s="50" t="s">
        <v>3222</v>
      </c>
      <c r="J2385" s="50" t="s">
        <v>3354</v>
      </c>
      <c r="K2385" s="53">
        <v>7004.79</v>
      </c>
      <c r="L2385" s="50"/>
    </row>
    <row r="2386" spans="1:12" x14ac:dyDescent="0.25">
      <c r="A2386" s="50" t="s">
        <v>3196</v>
      </c>
      <c r="B2386" s="50" t="s">
        <v>4104</v>
      </c>
      <c r="C2386" s="50" t="s">
        <v>4105</v>
      </c>
      <c r="D2386" s="50" t="s">
        <v>37</v>
      </c>
      <c r="E2386" s="51">
        <v>45601</v>
      </c>
      <c r="F2386" s="50" t="s">
        <v>72</v>
      </c>
      <c r="G2386" s="50" t="s">
        <v>302</v>
      </c>
      <c r="H2386" s="50" t="s">
        <v>303</v>
      </c>
      <c r="I2386" s="50" t="s">
        <v>3222</v>
      </c>
      <c r="J2386" s="50" t="s">
        <v>3354</v>
      </c>
      <c r="K2386" s="53">
        <v>7004.79</v>
      </c>
      <c r="L2386" s="50"/>
    </row>
    <row r="2387" spans="1:12" x14ac:dyDescent="0.25">
      <c r="A2387" s="50" t="s">
        <v>3196</v>
      </c>
      <c r="B2387" s="50" t="s">
        <v>4106</v>
      </c>
      <c r="C2387" s="50" t="s">
        <v>4107</v>
      </c>
      <c r="D2387" s="50" t="s">
        <v>37</v>
      </c>
      <c r="E2387" s="51">
        <v>45602</v>
      </c>
      <c r="F2387" s="50" t="s">
        <v>72</v>
      </c>
      <c r="G2387" s="50" t="s">
        <v>73</v>
      </c>
      <c r="H2387" s="50" t="s">
        <v>74</v>
      </c>
      <c r="I2387" s="50" t="s">
        <v>3261</v>
      </c>
      <c r="J2387" s="50" t="s">
        <v>3448</v>
      </c>
      <c r="K2387" s="53">
        <v>34471.94</v>
      </c>
      <c r="L2387" s="50"/>
    </row>
    <row r="2388" spans="1:12" x14ac:dyDescent="0.25">
      <c r="A2388" s="50" t="s">
        <v>3196</v>
      </c>
      <c r="B2388" s="50" t="s">
        <v>4108</v>
      </c>
      <c r="C2388" s="50" t="s">
        <v>3405</v>
      </c>
      <c r="D2388" s="50" t="s">
        <v>37</v>
      </c>
      <c r="E2388" s="51">
        <v>45603</v>
      </c>
      <c r="F2388" s="50" t="s">
        <v>72</v>
      </c>
      <c r="G2388" s="50" t="s">
        <v>297</v>
      </c>
      <c r="H2388" s="50" t="s">
        <v>298</v>
      </c>
      <c r="I2388" s="50" t="s">
        <v>3222</v>
      </c>
      <c r="J2388" s="50" t="s">
        <v>3223</v>
      </c>
      <c r="K2388" s="53">
        <v>3993</v>
      </c>
      <c r="L2388" s="50"/>
    </row>
    <row r="2389" spans="1:12" x14ac:dyDescent="0.25">
      <c r="A2389" s="50" t="s">
        <v>3196</v>
      </c>
      <c r="B2389" s="50" t="s">
        <v>4109</v>
      </c>
      <c r="C2389" s="50" t="s">
        <v>4110</v>
      </c>
      <c r="D2389" s="50" t="s">
        <v>37</v>
      </c>
      <c r="E2389" s="51">
        <v>45604</v>
      </c>
      <c r="F2389" s="50" t="s">
        <v>72</v>
      </c>
      <c r="G2389" s="50" t="s">
        <v>3639</v>
      </c>
      <c r="H2389" s="50" t="s">
        <v>3640</v>
      </c>
      <c r="I2389" s="50" t="s">
        <v>3222</v>
      </c>
      <c r="J2389" s="50" t="s">
        <v>3354</v>
      </c>
      <c r="K2389" s="53">
        <v>7004.79</v>
      </c>
      <c r="L2389" s="50"/>
    </row>
    <row r="2390" spans="1:12" x14ac:dyDescent="0.25">
      <c r="A2390" s="50" t="s">
        <v>3196</v>
      </c>
      <c r="B2390" s="50" t="s">
        <v>4111</v>
      </c>
      <c r="C2390" s="50" t="s">
        <v>3658</v>
      </c>
      <c r="D2390" s="50" t="s">
        <v>37</v>
      </c>
      <c r="E2390" s="51">
        <v>45608</v>
      </c>
      <c r="F2390" s="50" t="s">
        <v>72</v>
      </c>
      <c r="G2390" s="50" t="s">
        <v>260</v>
      </c>
      <c r="H2390" s="50" t="s">
        <v>261</v>
      </c>
      <c r="I2390" s="50" t="s">
        <v>820</v>
      </c>
      <c r="J2390" s="50" t="s">
        <v>3204</v>
      </c>
      <c r="K2390" s="53">
        <v>8968.5300000000007</v>
      </c>
      <c r="L2390" s="50"/>
    </row>
    <row r="2391" spans="1:12" x14ac:dyDescent="0.25">
      <c r="A2391" s="50" t="s">
        <v>3196</v>
      </c>
      <c r="B2391" s="50" t="s">
        <v>4112</v>
      </c>
      <c r="C2391" s="50" t="s">
        <v>3655</v>
      </c>
      <c r="D2391" s="50" t="s">
        <v>37</v>
      </c>
      <c r="E2391" s="51">
        <v>45608</v>
      </c>
      <c r="F2391" s="50" t="s">
        <v>72</v>
      </c>
      <c r="G2391" s="50" t="s">
        <v>302</v>
      </c>
      <c r="H2391" s="50" t="s">
        <v>303</v>
      </c>
      <c r="I2391" s="50" t="s">
        <v>820</v>
      </c>
      <c r="J2391" s="50" t="s">
        <v>3204</v>
      </c>
      <c r="K2391" s="53">
        <v>6106.74</v>
      </c>
      <c r="L2391" s="50"/>
    </row>
    <row r="2392" spans="1:12" x14ac:dyDescent="0.25">
      <c r="A2392" s="50" t="s">
        <v>3196</v>
      </c>
      <c r="B2392" s="50" t="s">
        <v>4113</v>
      </c>
      <c r="C2392" s="50" t="s">
        <v>4114</v>
      </c>
      <c r="D2392" s="50" t="s">
        <v>37</v>
      </c>
      <c r="E2392" s="51">
        <v>45609</v>
      </c>
      <c r="F2392" s="50" t="s">
        <v>72</v>
      </c>
      <c r="G2392" s="50" t="s">
        <v>474</v>
      </c>
      <c r="H2392" s="50" t="s">
        <v>475</v>
      </c>
      <c r="I2392" s="50" t="s">
        <v>3222</v>
      </c>
      <c r="J2392" s="50" t="s">
        <v>3354</v>
      </c>
      <c r="K2392" s="53">
        <v>7004.79</v>
      </c>
      <c r="L2392" s="50"/>
    </row>
    <row r="2393" spans="1:12" x14ac:dyDescent="0.25">
      <c r="A2393" s="50" t="s">
        <v>3196</v>
      </c>
      <c r="B2393" s="50" t="s">
        <v>4115</v>
      </c>
      <c r="C2393" s="50" t="s">
        <v>3583</v>
      </c>
      <c r="D2393" s="50" t="s">
        <v>37</v>
      </c>
      <c r="E2393" s="51">
        <v>45609</v>
      </c>
      <c r="F2393" s="50" t="s">
        <v>72</v>
      </c>
      <c r="G2393" s="50" t="s">
        <v>548</v>
      </c>
      <c r="H2393" s="50" t="s">
        <v>549</v>
      </c>
      <c r="I2393" s="50" t="s">
        <v>772</v>
      </c>
      <c r="J2393" s="50" t="s">
        <v>3235</v>
      </c>
      <c r="K2393" s="53">
        <v>7004.79</v>
      </c>
      <c r="L2393" s="50"/>
    </row>
    <row r="2394" spans="1:12" x14ac:dyDescent="0.25">
      <c r="A2394" s="50" t="s">
        <v>3196</v>
      </c>
      <c r="B2394" s="50" t="s">
        <v>4116</v>
      </c>
      <c r="C2394" s="50" t="s">
        <v>3583</v>
      </c>
      <c r="D2394" s="50" t="s">
        <v>37</v>
      </c>
      <c r="E2394" s="51">
        <v>45609</v>
      </c>
      <c r="F2394" s="50" t="s">
        <v>72</v>
      </c>
      <c r="G2394" s="50" t="s">
        <v>4117</v>
      </c>
      <c r="H2394" s="50" t="s">
        <v>4118</v>
      </c>
      <c r="I2394" s="50" t="s">
        <v>772</v>
      </c>
      <c r="J2394" s="50" t="s">
        <v>3235</v>
      </c>
      <c r="K2394" s="53">
        <v>7004.79</v>
      </c>
      <c r="L2394" s="50"/>
    </row>
    <row r="2395" spans="1:12" x14ac:dyDescent="0.25">
      <c r="A2395" s="50" t="s">
        <v>3196</v>
      </c>
      <c r="B2395" s="50" t="s">
        <v>4119</v>
      </c>
      <c r="C2395" s="50" t="s">
        <v>3583</v>
      </c>
      <c r="D2395" s="50" t="s">
        <v>37</v>
      </c>
      <c r="E2395" s="51">
        <v>45609</v>
      </c>
      <c r="F2395" s="50" t="s">
        <v>72</v>
      </c>
      <c r="G2395" s="50" t="s">
        <v>790</v>
      </c>
      <c r="H2395" s="50" t="s">
        <v>791</v>
      </c>
      <c r="I2395" s="50" t="s">
        <v>772</v>
      </c>
      <c r="J2395" s="50" t="s">
        <v>3235</v>
      </c>
      <c r="K2395" s="53">
        <v>7004.79</v>
      </c>
      <c r="L2395" s="50"/>
    </row>
    <row r="2396" spans="1:12" x14ac:dyDescent="0.25">
      <c r="A2396" s="50" t="s">
        <v>3196</v>
      </c>
      <c r="B2396" s="50" t="s">
        <v>4120</v>
      </c>
      <c r="C2396" s="50" t="s">
        <v>3655</v>
      </c>
      <c r="D2396" s="50" t="s">
        <v>37</v>
      </c>
      <c r="E2396" s="51">
        <v>45609</v>
      </c>
      <c r="F2396" s="50" t="s">
        <v>72</v>
      </c>
      <c r="G2396" s="50" t="s">
        <v>612</v>
      </c>
      <c r="H2396" s="50" t="s">
        <v>613</v>
      </c>
      <c r="I2396" s="50" t="s">
        <v>820</v>
      </c>
      <c r="J2396" s="50" t="s">
        <v>3204</v>
      </c>
      <c r="K2396" s="53">
        <v>6106.74</v>
      </c>
      <c r="L2396" s="50"/>
    </row>
    <row r="2397" spans="1:12" x14ac:dyDescent="0.25">
      <c r="A2397" s="50" t="s">
        <v>3196</v>
      </c>
      <c r="B2397" s="50" t="s">
        <v>4121</v>
      </c>
      <c r="C2397" s="50" t="s">
        <v>3655</v>
      </c>
      <c r="D2397" s="50" t="s">
        <v>37</v>
      </c>
      <c r="E2397" s="51">
        <v>45609</v>
      </c>
      <c r="F2397" s="50" t="s">
        <v>72</v>
      </c>
      <c r="G2397" s="50" t="s">
        <v>790</v>
      </c>
      <c r="H2397" s="50" t="s">
        <v>791</v>
      </c>
      <c r="I2397" s="50" t="s">
        <v>820</v>
      </c>
      <c r="J2397" s="50" t="s">
        <v>3204</v>
      </c>
      <c r="K2397" s="53">
        <v>6106.74</v>
      </c>
      <c r="L2397" s="50"/>
    </row>
    <row r="2398" spans="1:12" x14ac:dyDescent="0.25">
      <c r="A2398" s="50" t="s">
        <v>3196</v>
      </c>
      <c r="B2398" s="50" t="s">
        <v>4122</v>
      </c>
      <c r="C2398" s="50" t="s">
        <v>4123</v>
      </c>
      <c r="D2398" s="50" t="s">
        <v>37</v>
      </c>
      <c r="E2398" s="51">
        <v>45610</v>
      </c>
      <c r="F2398" s="50" t="s">
        <v>72</v>
      </c>
      <c r="G2398" s="50" t="s">
        <v>499</v>
      </c>
      <c r="H2398" s="50" t="s">
        <v>500</v>
      </c>
      <c r="I2398" s="50" t="s">
        <v>3222</v>
      </c>
      <c r="J2398" s="50" t="s">
        <v>3354</v>
      </c>
      <c r="K2398" s="53">
        <v>7004.79</v>
      </c>
      <c r="L2398" s="50"/>
    </row>
    <row r="2399" spans="1:12" x14ac:dyDescent="0.25">
      <c r="A2399" s="50" t="s">
        <v>3196</v>
      </c>
      <c r="B2399" s="50" t="s">
        <v>4124</v>
      </c>
      <c r="C2399" s="50" t="s">
        <v>4125</v>
      </c>
      <c r="D2399" s="50" t="s">
        <v>37</v>
      </c>
      <c r="E2399" s="51">
        <v>45614</v>
      </c>
      <c r="F2399" s="50" t="s">
        <v>72</v>
      </c>
      <c r="G2399" s="50" t="s">
        <v>388</v>
      </c>
      <c r="H2399" s="50" t="s">
        <v>389</v>
      </c>
      <c r="I2399" s="50" t="s">
        <v>3459</v>
      </c>
      <c r="J2399" s="50" t="s">
        <v>3505</v>
      </c>
      <c r="K2399" s="53">
        <v>6655</v>
      </c>
      <c r="L2399" s="50"/>
    </row>
    <row r="2400" spans="1:12" x14ac:dyDescent="0.25">
      <c r="A2400" s="50" t="s">
        <v>3196</v>
      </c>
      <c r="B2400" s="50" t="s">
        <v>4126</v>
      </c>
      <c r="C2400" s="50" t="s">
        <v>4125</v>
      </c>
      <c r="D2400" s="50" t="s">
        <v>37</v>
      </c>
      <c r="E2400" s="51">
        <v>45614</v>
      </c>
      <c r="F2400" s="50" t="s">
        <v>72</v>
      </c>
      <c r="G2400" s="50" t="s">
        <v>388</v>
      </c>
      <c r="H2400" s="50" t="s">
        <v>389</v>
      </c>
      <c r="I2400" s="50" t="s">
        <v>3459</v>
      </c>
      <c r="J2400" s="50" t="s">
        <v>3505</v>
      </c>
      <c r="K2400" s="53">
        <v>6655</v>
      </c>
      <c r="L2400" s="50"/>
    </row>
    <row r="2401" spans="1:12" x14ac:dyDescent="0.25">
      <c r="A2401" s="50" t="s">
        <v>3196</v>
      </c>
      <c r="B2401" s="50" t="s">
        <v>4127</v>
      </c>
      <c r="C2401" s="50" t="s">
        <v>4128</v>
      </c>
      <c r="D2401" s="50" t="s">
        <v>37</v>
      </c>
      <c r="E2401" s="51">
        <v>45615</v>
      </c>
      <c r="F2401" s="50" t="s">
        <v>72</v>
      </c>
      <c r="G2401" s="50" t="s">
        <v>4129</v>
      </c>
      <c r="H2401" s="50" t="s">
        <v>4130</v>
      </c>
      <c r="I2401" s="50" t="s">
        <v>772</v>
      </c>
      <c r="J2401" s="50" t="s">
        <v>3312</v>
      </c>
      <c r="K2401" s="53">
        <v>30351.62</v>
      </c>
      <c r="L2401" s="50"/>
    </row>
    <row r="2402" spans="1:12" x14ac:dyDescent="0.25">
      <c r="A2402" s="50" t="s">
        <v>3196</v>
      </c>
      <c r="B2402" s="50" t="s">
        <v>4131</v>
      </c>
      <c r="C2402" s="50" t="s">
        <v>4125</v>
      </c>
      <c r="D2402" s="50" t="s">
        <v>37</v>
      </c>
      <c r="E2402" s="51">
        <v>45615</v>
      </c>
      <c r="F2402" s="50" t="s">
        <v>72</v>
      </c>
      <c r="G2402" s="50" t="s">
        <v>645</v>
      </c>
      <c r="H2402" s="50" t="s">
        <v>646</v>
      </c>
      <c r="I2402" s="50" t="s">
        <v>3459</v>
      </c>
      <c r="J2402" s="50" t="s">
        <v>3505</v>
      </c>
      <c r="K2402" s="53">
        <v>6655</v>
      </c>
      <c r="L2402" s="50"/>
    </row>
    <row r="2403" spans="1:12" x14ac:dyDescent="0.25">
      <c r="A2403" s="50" t="s">
        <v>3196</v>
      </c>
      <c r="B2403" s="50" t="s">
        <v>4132</v>
      </c>
      <c r="C2403" s="50" t="s">
        <v>4125</v>
      </c>
      <c r="D2403" s="50" t="s">
        <v>37</v>
      </c>
      <c r="E2403" s="51">
        <v>45615</v>
      </c>
      <c r="F2403" s="50" t="s">
        <v>72</v>
      </c>
      <c r="G2403" s="50" t="s">
        <v>645</v>
      </c>
      <c r="H2403" s="50" t="s">
        <v>646</v>
      </c>
      <c r="I2403" s="50" t="s">
        <v>3459</v>
      </c>
      <c r="J2403" s="50" t="s">
        <v>3505</v>
      </c>
      <c r="K2403" s="53">
        <v>6655</v>
      </c>
      <c r="L2403" s="50"/>
    </row>
    <row r="2404" spans="1:12" x14ac:dyDescent="0.25">
      <c r="A2404" s="50" t="s">
        <v>3196</v>
      </c>
      <c r="B2404" s="50" t="s">
        <v>4133</v>
      </c>
      <c r="C2404" s="50" t="s">
        <v>4134</v>
      </c>
      <c r="D2404" s="50" t="s">
        <v>37</v>
      </c>
      <c r="E2404" s="51">
        <v>45616</v>
      </c>
      <c r="F2404" s="50" t="s">
        <v>72</v>
      </c>
      <c r="G2404" s="50" t="s">
        <v>1005</v>
      </c>
      <c r="H2404" s="50" t="s">
        <v>1006</v>
      </c>
      <c r="I2404" s="50" t="s">
        <v>3222</v>
      </c>
      <c r="J2404" s="50" t="s">
        <v>3354</v>
      </c>
      <c r="K2404" s="53">
        <v>7004.79</v>
      </c>
      <c r="L2404" s="50"/>
    </row>
    <row r="2405" spans="1:12" x14ac:dyDescent="0.25">
      <c r="A2405" s="50" t="s">
        <v>3196</v>
      </c>
      <c r="B2405" s="50" t="s">
        <v>4135</v>
      </c>
      <c r="C2405" s="50" t="s">
        <v>3724</v>
      </c>
      <c r="D2405" s="50" t="s">
        <v>37</v>
      </c>
      <c r="E2405" s="51">
        <v>45618</v>
      </c>
      <c r="F2405" s="50" t="s">
        <v>72</v>
      </c>
      <c r="G2405" s="50" t="s">
        <v>152</v>
      </c>
      <c r="H2405" s="50" t="s">
        <v>153</v>
      </c>
      <c r="I2405" s="50" t="s">
        <v>3459</v>
      </c>
      <c r="J2405" s="50" t="s">
        <v>3460</v>
      </c>
      <c r="K2405" s="53">
        <v>2659.58</v>
      </c>
      <c r="L2405" s="50"/>
    </row>
    <row r="2406" spans="1:12" x14ac:dyDescent="0.25">
      <c r="A2406" s="50" t="s">
        <v>3196</v>
      </c>
      <c r="B2406" s="50" t="s">
        <v>4136</v>
      </c>
      <c r="C2406" s="50" t="s">
        <v>4137</v>
      </c>
      <c r="D2406" s="50" t="s">
        <v>37</v>
      </c>
      <c r="E2406" s="51">
        <v>45618</v>
      </c>
      <c r="F2406" s="50" t="s">
        <v>72</v>
      </c>
      <c r="G2406" s="50" t="s">
        <v>152</v>
      </c>
      <c r="H2406" s="50" t="s">
        <v>153</v>
      </c>
      <c r="I2406" s="50" t="s">
        <v>3459</v>
      </c>
      <c r="J2406" s="50" t="s">
        <v>3460</v>
      </c>
      <c r="K2406" s="53">
        <v>11493.79</v>
      </c>
      <c r="L2406" s="50"/>
    </row>
    <row r="2407" spans="1:12" x14ac:dyDescent="0.25">
      <c r="A2407" s="50" t="s">
        <v>3196</v>
      </c>
      <c r="B2407" s="50" t="s">
        <v>4138</v>
      </c>
      <c r="C2407" s="50" t="s">
        <v>4139</v>
      </c>
      <c r="D2407" s="50" t="s">
        <v>37</v>
      </c>
      <c r="E2407" s="51">
        <v>45621</v>
      </c>
      <c r="F2407" s="50" t="s">
        <v>72</v>
      </c>
      <c r="G2407" s="50" t="s">
        <v>783</v>
      </c>
      <c r="H2407" s="50" t="s">
        <v>784</v>
      </c>
      <c r="I2407" s="50" t="s">
        <v>772</v>
      </c>
      <c r="J2407" s="50" t="s">
        <v>3235</v>
      </c>
      <c r="K2407" s="53">
        <v>3660.47</v>
      </c>
      <c r="L2407" s="50"/>
    </row>
    <row r="2408" spans="1:12" x14ac:dyDescent="0.25">
      <c r="A2408" s="50" t="s">
        <v>3196</v>
      </c>
      <c r="B2408" s="50" t="s">
        <v>4140</v>
      </c>
      <c r="C2408" s="50" t="s">
        <v>3427</v>
      </c>
      <c r="D2408" s="50" t="s">
        <v>37</v>
      </c>
      <c r="E2408" s="51">
        <v>45622</v>
      </c>
      <c r="F2408" s="50" t="s">
        <v>72</v>
      </c>
      <c r="G2408" s="50" t="s">
        <v>693</v>
      </c>
      <c r="H2408" s="50" t="s">
        <v>694</v>
      </c>
      <c r="I2408" s="50" t="s">
        <v>820</v>
      </c>
      <c r="J2408" s="50" t="s">
        <v>3204</v>
      </c>
      <c r="K2408" s="53">
        <v>4777.63</v>
      </c>
      <c r="L2408" s="50"/>
    </row>
    <row r="2409" spans="1:12" x14ac:dyDescent="0.25">
      <c r="A2409" s="50" t="s">
        <v>3196</v>
      </c>
      <c r="B2409" s="50" t="s">
        <v>4141</v>
      </c>
      <c r="C2409" s="50" t="s">
        <v>3427</v>
      </c>
      <c r="D2409" s="50" t="s">
        <v>37</v>
      </c>
      <c r="E2409" s="51">
        <v>45622</v>
      </c>
      <c r="F2409" s="50" t="s">
        <v>72</v>
      </c>
      <c r="G2409" s="50" t="s">
        <v>693</v>
      </c>
      <c r="H2409" s="50" t="s">
        <v>694</v>
      </c>
      <c r="I2409" s="50" t="s">
        <v>820</v>
      </c>
      <c r="J2409" s="50" t="s">
        <v>3204</v>
      </c>
      <c r="K2409" s="53">
        <v>4777.63</v>
      </c>
      <c r="L2409" s="50"/>
    </row>
    <row r="2410" spans="1:12" x14ac:dyDescent="0.25">
      <c r="A2410" s="50" t="s">
        <v>3196</v>
      </c>
      <c r="B2410" s="50" t="s">
        <v>4142</v>
      </c>
      <c r="C2410" s="50" t="s">
        <v>3427</v>
      </c>
      <c r="D2410" s="50" t="s">
        <v>37</v>
      </c>
      <c r="E2410" s="51">
        <v>45622</v>
      </c>
      <c r="F2410" s="50" t="s">
        <v>72</v>
      </c>
      <c r="G2410" s="50" t="s">
        <v>693</v>
      </c>
      <c r="H2410" s="50" t="s">
        <v>694</v>
      </c>
      <c r="I2410" s="50" t="s">
        <v>820</v>
      </c>
      <c r="J2410" s="50" t="s">
        <v>3204</v>
      </c>
      <c r="K2410" s="53">
        <v>4777.63</v>
      </c>
      <c r="L2410" s="50"/>
    </row>
    <row r="2411" spans="1:12" x14ac:dyDescent="0.25">
      <c r="A2411" s="50" t="s">
        <v>3196</v>
      </c>
      <c r="B2411" s="50" t="s">
        <v>4143</v>
      </c>
      <c r="C2411" s="50" t="s">
        <v>3427</v>
      </c>
      <c r="D2411" s="50" t="s">
        <v>37</v>
      </c>
      <c r="E2411" s="51">
        <v>45622</v>
      </c>
      <c r="F2411" s="50" t="s">
        <v>72</v>
      </c>
      <c r="G2411" s="50" t="s">
        <v>693</v>
      </c>
      <c r="H2411" s="50" t="s">
        <v>694</v>
      </c>
      <c r="I2411" s="50" t="s">
        <v>820</v>
      </c>
      <c r="J2411" s="50" t="s">
        <v>3204</v>
      </c>
      <c r="K2411" s="53">
        <v>4777.6099999999997</v>
      </c>
      <c r="L2411" s="50"/>
    </row>
    <row r="2412" spans="1:12" x14ac:dyDescent="0.25">
      <c r="A2412" s="50" t="s">
        <v>3196</v>
      </c>
      <c r="B2412" s="50" t="s">
        <v>4144</v>
      </c>
      <c r="C2412" s="50" t="s">
        <v>3650</v>
      </c>
      <c r="D2412" s="50" t="s">
        <v>37</v>
      </c>
      <c r="E2412" s="51">
        <v>45622</v>
      </c>
      <c r="F2412" s="50" t="s">
        <v>72</v>
      </c>
      <c r="G2412" s="50" t="s">
        <v>4145</v>
      </c>
      <c r="H2412" s="50" t="s">
        <v>4146</v>
      </c>
      <c r="I2412" s="50" t="s">
        <v>820</v>
      </c>
      <c r="J2412" s="50" t="s">
        <v>3204</v>
      </c>
      <c r="K2412" s="53">
        <v>4418.41</v>
      </c>
      <c r="L2412" s="50"/>
    </row>
    <row r="2413" spans="1:12" x14ac:dyDescent="0.25">
      <c r="A2413" s="50" t="s">
        <v>3196</v>
      </c>
      <c r="B2413" s="50" t="s">
        <v>4147</v>
      </c>
      <c r="C2413" s="50" t="s">
        <v>3598</v>
      </c>
      <c r="D2413" s="50" t="s">
        <v>37</v>
      </c>
      <c r="E2413" s="51">
        <v>45622</v>
      </c>
      <c r="F2413" s="50" t="s">
        <v>72</v>
      </c>
      <c r="G2413" s="50" t="s">
        <v>183</v>
      </c>
      <c r="H2413" s="50" t="s">
        <v>184</v>
      </c>
      <c r="I2413" s="50" t="s">
        <v>820</v>
      </c>
      <c r="J2413" s="50" t="s">
        <v>3204</v>
      </c>
      <c r="K2413" s="53">
        <v>7906.8</v>
      </c>
      <c r="L2413" s="50"/>
    </row>
    <row r="2414" spans="1:12" x14ac:dyDescent="0.25">
      <c r="A2414" s="50" t="s">
        <v>3196</v>
      </c>
      <c r="B2414" s="50" t="s">
        <v>4148</v>
      </c>
      <c r="C2414" s="50" t="s">
        <v>4149</v>
      </c>
      <c r="D2414" s="50" t="s">
        <v>37</v>
      </c>
      <c r="E2414" s="51">
        <v>45622</v>
      </c>
      <c r="F2414" s="50" t="s">
        <v>72</v>
      </c>
      <c r="G2414" s="50" t="s">
        <v>4150</v>
      </c>
      <c r="H2414" s="50" t="s">
        <v>4151</v>
      </c>
      <c r="I2414" s="50" t="s">
        <v>3222</v>
      </c>
      <c r="J2414" s="50" t="s">
        <v>3354</v>
      </c>
      <c r="K2414" s="53">
        <v>7004.79</v>
      </c>
      <c r="L2414" s="50"/>
    </row>
    <row r="2415" spans="1:12" x14ac:dyDescent="0.25">
      <c r="A2415" s="50" t="s">
        <v>3196</v>
      </c>
      <c r="B2415" s="50" t="s">
        <v>4152</v>
      </c>
      <c r="C2415" s="50" t="s">
        <v>4153</v>
      </c>
      <c r="D2415" s="50" t="s">
        <v>37</v>
      </c>
      <c r="E2415" s="51">
        <v>45623</v>
      </c>
      <c r="F2415" s="50" t="s">
        <v>72</v>
      </c>
      <c r="G2415" s="50" t="s">
        <v>3357</v>
      </c>
      <c r="H2415" s="50" t="s">
        <v>3358</v>
      </c>
      <c r="I2415" s="50" t="s">
        <v>3222</v>
      </c>
      <c r="J2415" s="50" t="s">
        <v>3354</v>
      </c>
      <c r="K2415" s="53">
        <v>7004.79</v>
      </c>
      <c r="L2415" s="50"/>
    </row>
    <row r="2416" spans="1:12" x14ac:dyDescent="0.25">
      <c r="A2416" s="50" t="s">
        <v>3196</v>
      </c>
      <c r="B2416" s="50" t="s">
        <v>4154</v>
      </c>
      <c r="C2416" s="50" t="s">
        <v>3332</v>
      </c>
      <c r="D2416" s="50" t="s">
        <v>37</v>
      </c>
      <c r="E2416" s="51">
        <v>45623</v>
      </c>
      <c r="F2416" s="50" t="s">
        <v>72</v>
      </c>
      <c r="G2416" s="50" t="s">
        <v>3247</v>
      </c>
      <c r="H2416" s="50" t="s">
        <v>3248</v>
      </c>
      <c r="I2416" s="50" t="s">
        <v>772</v>
      </c>
      <c r="J2416" s="50" t="s">
        <v>3231</v>
      </c>
      <c r="K2416" s="53">
        <v>3363.74</v>
      </c>
      <c r="L2416" s="50"/>
    </row>
    <row r="2417" spans="1:12" x14ac:dyDescent="0.25">
      <c r="A2417" s="50" t="s">
        <v>3196</v>
      </c>
      <c r="B2417" s="50" t="s">
        <v>4155</v>
      </c>
      <c r="C2417" s="50" t="s">
        <v>4156</v>
      </c>
      <c r="D2417" s="50" t="s">
        <v>37</v>
      </c>
      <c r="E2417" s="51">
        <v>45625</v>
      </c>
      <c r="F2417" s="50" t="s">
        <v>72</v>
      </c>
      <c r="G2417" s="50" t="s">
        <v>123</v>
      </c>
      <c r="H2417" s="50" t="s">
        <v>124</v>
      </c>
      <c r="I2417" s="50" t="s">
        <v>3222</v>
      </c>
      <c r="J2417" s="50" t="s">
        <v>3354</v>
      </c>
      <c r="K2417" s="53">
        <v>7004.79</v>
      </c>
      <c r="L2417" s="50"/>
    </row>
    <row r="2418" spans="1:12" x14ac:dyDescent="0.25">
      <c r="A2418" s="50" t="s">
        <v>3196</v>
      </c>
      <c r="B2418" s="50" t="s">
        <v>4157</v>
      </c>
      <c r="C2418" s="50" t="s">
        <v>4158</v>
      </c>
      <c r="D2418" s="50" t="s">
        <v>37</v>
      </c>
      <c r="E2418" s="51">
        <v>45625</v>
      </c>
      <c r="F2418" s="50" t="s">
        <v>72</v>
      </c>
      <c r="G2418" s="50" t="s">
        <v>812</v>
      </c>
      <c r="H2418" s="50" t="s">
        <v>813</v>
      </c>
      <c r="I2418" s="50" t="s">
        <v>772</v>
      </c>
      <c r="J2418" s="50" t="s">
        <v>3312</v>
      </c>
      <c r="K2418" s="53">
        <v>30446.29</v>
      </c>
      <c r="L2418" s="50"/>
    </row>
    <row r="2419" spans="1:12" x14ac:dyDescent="0.25">
      <c r="A2419" s="50" t="s">
        <v>3196</v>
      </c>
      <c r="B2419" s="50" t="s">
        <v>4159</v>
      </c>
      <c r="C2419" s="50" t="s">
        <v>4158</v>
      </c>
      <c r="D2419" s="50" t="s">
        <v>37</v>
      </c>
      <c r="E2419" s="51">
        <v>45625</v>
      </c>
      <c r="F2419" s="50" t="s">
        <v>72</v>
      </c>
      <c r="G2419" s="50" t="s">
        <v>812</v>
      </c>
      <c r="H2419" s="50" t="s">
        <v>813</v>
      </c>
      <c r="I2419" s="50" t="s">
        <v>772</v>
      </c>
      <c r="J2419" s="50" t="s">
        <v>3312</v>
      </c>
      <c r="K2419" s="53">
        <v>30446.29</v>
      </c>
      <c r="L2419" s="50"/>
    </row>
    <row r="2420" spans="1:12" x14ac:dyDescent="0.25">
      <c r="A2420" s="50" t="s">
        <v>3196</v>
      </c>
      <c r="B2420" s="50" t="s">
        <v>4160</v>
      </c>
      <c r="C2420" s="50" t="s">
        <v>4158</v>
      </c>
      <c r="D2420" s="50" t="s">
        <v>37</v>
      </c>
      <c r="E2420" s="51">
        <v>45625</v>
      </c>
      <c r="F2420" s="50" t="s">
        <v>72</v>
      </c>
      <c r="G2420" s="50" t="s">
        <v>812</v>
      </c>
      <c r="H2420" s="50" t="s">
        <v>813</v>
      </c>
      <c r="I2420" s="50" t="s">
        <v>772</v>
      </c>
      <c r="J2420" s="50" t="s">
        <v>3312</v>
      </c>
      <c r="K2420" s="53">
        <v>30446.29</v>
      </c>
      <c r="L2420" s="50"/>
    </row>
    <row r="2421" spans="1:12" x14ac:dyDescent="0.25">
      <c r="A2421" s="50" t="s">
        <v>3196</v>
      </c>
      <c r="B2421" s="50" t="s">
        <v>4161</v>
      </c>
      <c r="C2421" s="50" t="s">
        <v>4158</v>
      </c>
      <c r="D2421" s="50" t="s">
        <v>37</v>
      </c>
      <c r="E2421" s="51">
        <v>45625</v>
      </c>
      <c r="F2421" s="50" t="s">
        <v>72</v>
      </c>
      <c r="G2421" s="50" t="s">
        <v>812</v>
      </c>
      <c r="H2421" s="50" t="s">
        <v>813</v>
      </c>
      <c r="I2421" s="50" t="s">
        <v>772</v>
      </c>
      <c r="J2421" s="50" t="s">
        <v>3312</v>
      </c>
      <c r="K2421" s="53">
        <v>30446.29</v>
      </c>
      <c r="L2421" s="50"/>
    </row>
    <row r="2422" spans="1:12" x14ac:dyDescent="0.25">
      <c r="A2422" s="50" t="s">
        <v>3196</v>
      </c>
      <c r="B2422" s="50" t="s">
        <v>4162</v>
      </c>
      <c r="C2422" s="50" t="s">
        <v>4158</v>
      </c>
      <c r="D2422" s="50" t="s">
        <v>37</v>
      </c>
      <c r="E2422" s="51">
        <v>45625</v>
      </c>
      <c r="F2422" s="50" t="s">
        <v>72</v>
      </c>
      <c r="G2422" s="50" t="s">
        <v>812</v>
      </c>
      <c r="H2422" s="50" t="s">
        <v>813</v>
      </c>
      <c r="I2422" s="50" t="s">
        <v>772</v>
      </c>
      <c r="J2422" s="50" t="s">
        <v>3312</v>
      </c>
      <c r="K2422" s="53">
        <v>30446.29</v>
      </c>
      <c r="L2422" s="50"/>
    </row>
    <row r="2423" spans="1:12" x14ac:dyDescent="0.25">
      <c r="A2423" s="50" t="s">
        <v>3196</v>
      </c>
      <c r="B2423" s="50" t="s">
        <v>4163</v>
      </c>
      <c r="C2423" s="50" t="s">
        <v>4164</v>
      </c>
      <c r="D2423" s="50" t="s">
        <v>37</v>
      </c>
      <c r="E2423" s="51">
        <v>45631</v>
      </c>
      <c r="F2423" s="50" t="s">
        <v>72</v>
      </c>
      <c r="G2423" s="50" t="s">
        <v>3335</v>
      </c>
      <c r="H2423" s="50" t="s">
        <v>3336</v>
      </c>
      <c r="I2423" s="50" t="s">
        <v>3222</v>
      </c>
      <c r="J2423" s="50" t="s">
        <v>3354</v>
      </c>
      <c r="K2423" s="53">
        <v>7004.79</v>
      </c>
      <c r="L2423" s="50"/>
    </row>
    <row r="2424" spans="1:12" x14ac:dyDescent="0.25">
      <c r="A2424" s="50" t="s">
        <v>3196</v>
      </c>
      <c r="B2424" s="50" t="s">
        <v>4165</v>
      </c>
      <c r="C2424" s="50" t="s">
        <v>4166</v>
      </c>
      <c r="D2424" s="50" t="s">
        <v>37</v>
      </c>
      <c r="E2424" s="51">
        <v>45631</v>
      </c>
      <c r="F2424" s="50" t="s">
        <v>72</v>
      </c>
      <c r="G2424" s="50" t="s">
        <v>123</v>
      </c>
      <c r="H2424" s="50" t="s">
        <v>124</v>
      </c>
      <c r="I2424" s="50" t="s">
        <v>3459</v>
      </c>
      <c r="J2424" s="50" t="s">
        <v>3460</v>
      </c>
      <c r="K2424" s="53">
        <v>11484.11</v>
      </c>
      <c r="L2424" s="50"/>
    </row>
    <row r="2425" spans="1:12" x14ac:dyDescent="0.25">
      <c r="A2425" s="50" t="s">
        <v>3196</v>
      </c>
      <c r="B2425" s="50" t="s">
        <v>4167</v>
      </c>
      <c r="C2425" s="50" t="s">
        <v>4168</v>
      </c>
      <c r="D2425" s="50" t="s">
        <v>37</v>
      </c>
      <c r="E2425" s="51">
        <v>45631</v>
      </c>
      <c r="F2425" s="50" t="s">
        <v>72</v>
      </c>
      <c r="G2425" s="50" t="s">
        <v>123</v>
      </c>
      <c r="H2425" s="50" t="s">
        <v>124</v>
      </c>
      <c r="I2425" s="50" t="s">
        <v>3459</v>
      </c>
      <c r="J2425" s="50" t="s">
        <v>3460</v>
      </c>
      <c r="K2425" s="53">
        <v>11484.11</v>
      </c>
      <c r="L2425" s="50"/>
    </row>
    <row r="2426" spans="1:12" x14ac:dyDescent="0.25">
      <c r="A2426" s="50" t="s">
        <v>3196</v>
      </c>
      <c r="B2426" s="50" t="s">
        <v>4169</v>
      </c>
      <c r="C2426" s="50" t="s">
        <v>3724</v>
      </c>
      <c r="D2426" s="50" t="s">
        <v>37</v>
      </c>
      <c r="E2426" s="51">
        <v>45631</v>
      </c>
      <c r="F2426" s="50" t="s">
        <v>72</v>
      </c>
      <c r="G2426" s="50" t="s">
        <v>123</v>
      </c>
      <c r="H2426" s="50" t="s">
        <v>124</v>
      </c>
      <c r="I2426" s="50" t="s">
        <v>3459</v>
      </c>
      <c r="J2426" s="50" t="s">
        <v>3460</v>
      </c>
      <c r="K2426" s="53">
        <v>2659.58</v>
      </c>
      <c r="L2426" s="50"/>
    </row>
    <row r="2427" spans="1:12" x14ac:dyDescent="0.25">
      <c r="A2427" s="50" t="s">
        <v>3196</v>
      </c>
      <c r="B2427" s="50" t="s">
        <v>4170</v>
      </c>
      <c r="C2427" s="50" t="s">
        <v>4171</v>
      </c>
      <c r="D2427" s="50" t="s">
        <v>37</v>
      </c>
      <c r="E2427" s="51">
        <v>45632</v>
      </c>
      <c r="F2427" s="50" t="s">
        <v>72</v>
      </c>
      <c r="G2427" s="50" t="s">
        <v>135</v>
      </c>
      <c r="H2427" s="50" t="s">
        <v>136</v>
      </c>
      <c r="I2427" s="50" t="s">
        <v>3222</v>
      </c>
      <c r="J2427" s="50" t="s">
        <v>3354</v>
      </c>
      <c r="K2427" s="53">
        <v>7004.79</v>
      </c>
      <c r="L2427" s="50"/>
    </row>
    <row r="2428" spans="1:12" x14ac:dyDescent="0.25">
      <c r="A2428" s="50" t="s">
        <v>3196</v>
      </c>
      <c r="B2428" s="50" t="s">
        <v>4172</v>
      </c>
      <c r="C2428" s="50" t="s">
        <v>4173</v>
      </c>
      <c r="D2428" s="50" t="s">
        <v>37</v>
      </c>
      <c r="E2428" s="51">
        <v>45635</v>
      </c>
      <c r="F2428" s="50" t="s">
        <v>72</v>
      </c>
      <c r="G2428" s="50" t="s">
        <v>4174</v>
      </c>
      <c r="H2428" s="50" t="s">
        <v>4175</v>
      </c>
      <c r="I2428" s="50" t="s">
        <v>772</v>
      </c>
      <c r="J2428" s="50" t="s">
        <v>3312</v>
      </c>
      <c r="K2428" s="53">
        <v>29197.3</v>
      </c>
      <c r="L2428" s="50"/>
    </row>
    <row r="2429" spans="1:12" x14ac:dyDescent="0.25">
      <c r="A2429" s="50" t="s">
        <v>3196</v>
      </c>
      <c r="B2429" s="50" t="s">
        <v>4176</v>
      </c>
      <c r="C2429" s="50" t="s">
        <v>4173</v>
      </c>
      <c r="D2429" s="50" t="s">
        <v>37</v>
      </c>
      <c r="E2429" s="51">
        <v>45635</v>
      </c>
      <c r="F2429" s="50" t="s">
        <v>72</v>
      </c>
      <c r="G2429" s="50" t="s">
        <v>4174</v>
      </c>
      <c r="H2429" s="50" t="s">
        <v>4175</v>
      </c>
      <c r="I2429" s="50" t="s">
        <v>772</v>
      </c>
      <c r="J2429" s="50" t="s">
        <v>3312</v>
      </c>
      <c r="K2429" s="53">
        <v>29197.3</v>
      </c>
      <c r="L2429" s="50"/>
    </row>
    <row r="2430" spans="1:12" x14ac:dyDescent="0.25">
      <c r="A2430" s="50" t="s">
        <v>3196</v>
      </c>
      <c r="B2430" s="50" t="s">
        <v>4177</v>
      </c>
      <c r="C2430" s="50" t="s">
        <v>4173</v>
      </c>
      <c r="D2430" s="50" t="s">
        <v>37</v>
      </c>
      <c r="E2430" s="51">
        <v>45635</v>
      </c>
      <c r="F2430" s="50" t="s">
        <v>72</v>
      </c>
      <c r="G2430" s="50" t="s">
        <v>4174</v>
      </c>
      <c r="H2430" s="50" t="s">
        <v>4175</v>
      </c>
      <c r="I2430" s="50" t="s">
        <v>772</v>
      </c>
      <c r="J2430" s="50" t="s">
        <v>3312</v>
      </c>
      <c r="K2430" s="53">
        <v>29197.3</v>
      </c>
      <c r="L2430" s="50"/>
    </row>
    <row r="2431" spans="1:12" x14ac:dyDescent="0.25">
      <c r="A2431" s="50" t="s">
        <v>3196</v>
      </c>
      <c r="B2431" s="50" t="s">
        <v>4178</v>
      </c>
      <c r="C2431" s="50" t="s">
        <v>4179</v>
      </c>
      <c r="D2431" s="50" t="s">
        <v>37</v>
      </c>
      <c r="E2431" s="51">
        <v>45636</v>
      </c>
      <c r="F2431" s="50" t="s">
        <v>72</v>
      </c>
      <c r="G2431" s="50" t="s">
        <v>4180</v>
      </c>
      <c r="H2431" s="50" t="s">
        <v>4181</v>
      </c>
      <c r="I2431" s="50" t="s">
        <v>3222</v>
      </c>
      <c r="J2431" s="50" t="s">
        <v>3354</v>
      </c>
      <c r="K2431" s="53">
        <v>7004.79</v>
      </c>
      <c r="L2431" s="50"/>
    </row>
    <row r="2432" spans="1:12" x14ac:dyDescent="0.25">
      <c r="A2432" s="50" t="s">
        <v>3196</v>
      </c>
      <c r="B2432" s="50" t="s">
        <v>4182</v>
      </c>
      <c r="C2432" s="50" t="s">
        <v>3658</v>
      </c>
      <c r="D2432" s="50" t="s">
        <v>37</v>
      </c>
      <c r="E2432" s="51">
        <v>45625</v>
      </c>
      <c r="F2432" s="50" t="s">
        <v>72</v>
      </c>
      <c r="G2432" s="50" t="s">
        <v>260</v>
      </c>
      <c r="H2432" s="50" t="s">
        <v>261</v>
      </c>
      <c r="I2432" s="50" t="s">
        <v>820</v>
      </c>
      <c r="J2432" s="50" t="s">
        <v>3204</v>
      </c>
      <c r="K2432" s="53">
        <v>8968.5300000000007</v>
      </c>
      <c r="L2432" s="50"/>
    </row>
    <row r="2433" spans="1:12" x14ac:dyDescent="0.25">
      <c r="A2433" s="50" t="s">
        <v>3196</v>
      </c>
      <c r="B2433" s="50" t="s">
        <v>4183</v>
      </c>
      <c r="C2433" s="50" t="s">
        <v>3658</v>
      </c>
      <c r="D2433" s="50" t="s">
        <v>37</v>
      </c>
      <c r="E2433" s="51">
        <v>45625</v>
      </c>
      <c r="F2433" s="50" t="s">
        <v>72</v>
      </c>
      <c r="G2433" s="50" t="s">
        <v>297</v>
      </c>
      <c r="H2433" s="50" t="s">
        <v>298</v>
      </c>
      <c r="I2433" s="50" t="s">
        <v>820</v>
      </c>
      <c r="J2433" s="50" t="s">
        <v>3204</v>
      </c>
      <c r="K2433" s="53">
        <v>8968.52</v>
      </c>
      <c r="L2433" s="50"/>
    </row>
    <row r="2434" spans="1:12" x14ac:dyDescent="0.25">
      <c r="A2434" s="50" t="s">
        <v>3196</v>
      </c>
      <c r="B2434" s="50" t="s">
        <v>4184</v>
      </c>
      <c r="C2434" s="50" t="s">
        <v>4185</v>
      </c>
      <c r="D2434" s="50" t="s">
        <v>37</v>
      </c>
      <c r="E2434" s="51">
        <v>45636</v>
      </c>
      <c r="F2434" s="50" t="s">
        <v>72</v>
      </c>
      <c r="G2434" s="50" t="s">
        <v>818</v>
      </c>
      <c r="H2434" s="50" t="s">
        <v>819</v>
      </c>
      <c r="I2434" s="50" t="s">
        <v>3222</v>
      </c>
      <c r="J2434" s="50" t="s">
        <v>3354</v>
      </c>
      <c r="K2434" s="53">
        <v>5400</v>
      </c>
      <c r="L2434" s="50"/>
    </row>
    <row r="2435" spans="1:12" x14ac:dyDescent="0.25">
      <c r="A2435" s="50" t="s">
        <v>3196</v>
      </c>
      <c r="B2435" s="50" t="s">
        <v>4186</v>
      </c>
      <c r="C2435" s="50" t="s">
        <v>3256</v>
      </c>
      <c r="D2435" s="50" t="s">
        <v>37</v>
      </c>
      <c r="E2435" s="51">
        <v>45636</v>
      </c>
      <c r="F2435" s="50" t="s">
        <v>72</v>
      </c>
      <c r="G2435" s="50" t="s">
        <v>270</v>
      </c>
      <c r="H2435" s="50" t="s">
        <v>271</v>
      </c>
      <c r="I2435" s="50" t="s">
        <v>772</v>
      </c>
      <c r="J2435" s="50" t="s">
        <v>3231</v>
      </c>
      <c r="K2435" s="53">
        <v>5606.47</v>
      </c>
      <c r="L2435" s="50"/>
    </row>
    <row r="2436" spans="1:12" x14ac:dyDescent="0.25">
      <c r="A2436" s="50" t="s">
        <v>3196</v>
      </c>
      <c r="B2436" s="50" t="s">
        <v>4187</v>
      </c>
      <c r="C2436" s="50" t="s">
        <v>4188</v>
      </c>
      <c r="D2436" s="50" t="s">
        <v>37</v>
      </c>
      <c r="E2436" s="51">
        <v>45636</v>
      </c>
      <c r="F2436" s="50" t="s">
        <v>72</v>
      </c>
      <c r="G2436" s="50" t="s">
        <v>693</v>
      </c>
      <c r="H2436" s="50" t="s">
        <v>694</v>
      </c>
      <c r="I2436" s="50" t="s">
        <v>772</v>
      </c>
      <c r="J2436" s="50" t="s">
        <v>3231</v>
      </c>
      <c r="K2436" s="53">
        <v>5373.33</v>
      </c>
      <c r="L2436" s="50"/>
    </row>
    <row r="2437" spans="1:12" x14ac:dyDescent="0.25">
      <c r="A2437" s="50" t="s">
        <v>3196</v>
      </c>
      <c r="B2437" s="50" t="s">
        <v>4189</v>
      </c>
      <c r="C2437" s="50" t="s">
        <v>4125</v>
      </c>
      <c r="D2437" s="50" t="s">
        <v>37</v>
      </c>
      <c r="E2437" s="51">
        <v>45638</v>
      </c>
      <c r="F2437" s="50" t="s">
        <v>72</v>
      </c>
      <c r="G2437" s="50" t="s">
        <v>645</v>
      </c>
      <c r="H2437" s="50" t="s">
        <v>646</v>
      </c>
      <c r="I2437" s="50" t="s">
        <v>3459</v>
      </c>
      <c r="J2437" s="50" t="s">
        <v>3505</v>
      </c>
      <c r="K2437" s="53">
        <v>6655</v>
      </c>
      <c r="L2437" s="50"/>
    </row>
    <row r="2438" spans="1:12" x14ac:dyDescent="0.25">
      <c r="A2438" s="50" t="s">
        <v>3196</v>
      </c>
      <c r="B2438" s="50" t="s">
        <v>4190</v>
      </c>
      <c r="C2438" s="50" t="s">
        <v>4125</v>
      </c>
      <c r="D2438" s="50" t="s">
        <v>37</v>
      </c>
      <c r="E2438" s="51">
        <v>45638</v>
      </c>
      <c r="F2438" s="50" t="s">
        <v>72</v>
      </c>
      <c r="G2438" s="50" t="s">
        <v>645</v>
      </c>
      <c r="H2438" s="50" t="s">
        <v>646</v>
      </c>
      <c r="I2438" s="50" t="s">
        <v>3459</v>
      </c>
      <c r="J2438" s="50" t="s">
        <v>3505</v>
      </c>
      <c r="K2438" s="53">
        <v>6655</v>
      </c>
      <c r="L2438" s="50"/>
    </row>
    <row r="2439" spans="1:12" x14ac:dyDescent="0.25">
      <c r="A2439" s="50" t="s">
        <v>3196</v>
      </c>
      <c r="B2439" s="50" t="s">
        <v>4191</v>
      </c>
      <c r="C2439" s="50" t="s">
        <v>3221</v>
      </c>
      <c r="D2439" s="50" t="s">
        <v>37</v>
      </c>
      <c r="E2439" s="51">
        <v>45639</v>
      </c>
      <c r="F2439" s="50" t="s">
        <v>72</v>
      </c>
      <c r="G2439" s="50" t="s">
        <v>1135</v>
      </c>
      <c r="H2439" s="50" t="s">
        <v>1136</v>
      </c>
      <c r="I2439" s="50" t="s">
        <v>3222</v>
      </c>
      <c r="J2439" s="50" t="s">
        <v>3223</v>
      </c>
      <c r="K2439" s="53">
        <v>6354.6</v>
      </c>
      <c r="L2439" s="50"/>
    </row>
    <row r="2440" spans="1:12" x14ac:dyDescent="0.25">
      <c r="A2440" s="50" t="s">
        <v>3196</v>
      </c>
      <c r="B2440" s="50" t="s">
        <v>4192</v>
      </c>
      <c r="C2440" s="50" t="s">
        <v>3221</v>
      </c>
      <c r="D2440" s="50" t="s">
        <v>37</v>
      </c>
      <c r="E2440" s="51">
        <v>45639</v>
      </c>
      <c r="F2440" s="50" t="s">
        <v>72</v>
      </c>
      <c r="G2440" s="50" t="s">
        <v>388</v>
      </c>
      <c r="H2440" s="50" t="s">
        <v>389</v>
      </c>
      <c r="I2440" s="50" t="s">
        <v>3222</v>
      </c>
      <c r="J2440" s="50" t="s">
        <v>3223</v>
      </c>
      <c r="K2440" s="53">
        <v>6345.98</v>
      </c>
      <c r="L2440" s="50"/>
    </row>
    <row r="2441" spans="1:12" x14ac:dyDescent="0.25">
      <c r="A2441" s="50" t="s">
        <v>3196</v>
      </c>
      <c r="B2441" s="50" t="s">
        <v>4193</v>
      </c>
      <c r="C2441" s="50" t="s">
        <v>3221</v>
      </c>
      <c r="D2441" s="50" t="s">
        <v>37</v>
      </c>
      <c r="E2441" s="51">
        <v>45639</v>
      </c>
      <c r="F2441" s="50" t="s">
        <v>72</v>
      </c>
      <c r="G2441" s="50" t="s">
        <v>3308</v>
      </c>
      <c r="H2441" s="50" t="s">
        <v>3309</v>
      </c>
      <c r="I2441" s="50" t="s">
        <v>3222</v>
      </c>
      <c r="J2441" s="50" t="s">
        <v>3223</v>
      </c>
      <c r="K2441" s="53">
        <v>6353.65</v>
      </c>
      <c r="L2441" s="50"/>
    </row>
    <row r="2442" spans="1:12" x14ac:dyDescent="0.25">
      <c r="A2442" s="50" t="s">
        <v>3196</v>
      </c>
      <c r="B2442" s="50" t="s">
        <v>4194</v>
      </c>
      <c r="C2442" s="50" t="s">
        <v>3221</v>
      </c>
      <c r="D2442" s="50" t="s">
        <v>37</v>
      </c>
      <c r="E2442" s="51">
        <v>45639</v>
      </c>
      <c r="F2442" s="50" t="s">
        <v>72</v>
      </c>
      <c r="G2442" s="50" t="s">
        <v>123</v>
      </c>
      <c r="H2442" s="50" t="s">
        <v>124</v>
      </c>
      <c r="I2442" s="50" t="s">
        <v>3222</v>
      </c>
      <c r="J2442" s="50" t="s">
        <v>3223</v>
      </c>
      <c r="K2442" s="53">
        <v>6345.98</v>
      </c>
      <c r="L2442" s="50"/>
    </row>
    <row r="2443" spans="1:12" x14ac:dyDescent="0.25">
      <c r="A2443" s="50" t="s">
        <v>3196</v>
      </c>
      <c r="B2443" s="50" t="s">
        <v>4195</v>
      </c>
      <c r="C2443" s="50" t="s">
        <v>3608</v>
      </c>
      <c r="D2443" s="50" t="s">
        <v>37</v>
      </c>
      <c r="E2443" s="51">
        <v>45642</v>
      </c>
      <c r="F2443" s="50" t="s">
        <v>72</v>
      </c>
      <c r="G2443" s="50" t="s">
        <v>73</v>
      </c>
      <c r="H2443" s="50" t="s">
        <v>74</v>
      </c>
      <c r="I2443" s="50" t="s">
        <v>3261</v>
      </c>
      <c r="J2443" s="50" t="s">
        <v>3262</v>
      </c>
      <c r="K2443" s="53">
        <v>4795.59</v>
      </c>
      <c r="L2443" s="50"/>
    </row>
    <row r="2444" spans="1:12" x14ac:dyDescent="0.25">
      <c r="A2444" s="50" t="s">
        <v>3196</v>
      </c>
      <c r="B2444" s="50" t="s">
        <v>4196</v>
      </c>
      <c r="C2444" s="50" t="s">
        <v>4197</v>
      </c>
      <c r="D2444" s="50" t="s">
        <v>37</v>
      </c>
      <c r="E2444" s="51">
        <v>45656</v>
      </c>
      <c r="F2444" s="50" t="s">
        <v>72</v>
      </c>
      <c r="G2444" s="50" t="s">
        <v>462</v>
      </c>
      <c r="H2444" s="50" t="s">
        <v>463</v>
      </c>
      <c r="I2444" s="50" t="s">
        <v>772</v>
      </c>
      <c r="J2444" s="50" t="s">
        <v>3312</v>
      </c>
      <c r="K2444" s="53">
        <v>31132.400000000001</v>
      </c>
      <c r="L2444" s="50"/>
    </row>
    <row r="2445" spans="1:12" x14ac:dyDescent="0.25">
      <c r="A2445" s="50" t="s">
        <v>3196</v>
      </c>
      <c r="B2445" s="50" t="s">
        <v>4198</v>
      </c>
      <c r="C2445" s="50" t="s">
        <v>4199</v>
      </c>
      <c r="D2445" s="50" t="s">
        <v>37</v>
      </c>
      <c r="E2445" s="51">
        <v>45656</v>
      </c>
      <c r="F2445" s="50" t="s">
        <v>72</v>
      </c>
      <c r="G2445" s="50" t="s">
        <v>502</v>
      </c>
      <c r="H2445" s="50" t="s">
        <v>503</v>
      </c>
      <c r="I2445" s="50" t="s">
        <v>772</v>
      </c>
      <c r="J2445" s="50" t="s">
        <v>3231</v>
      </c>
      <c r="K2445" s="53">
        <v>9957.58</v>
      </c>
      <c r="L2445" s="50"/>
    </row>
    <row r="2446" spans="1:12" x14ac:dyDescent="0.25">
      <c r="A2446" s="50" t="s">
        <v>3196</v>
      </c>
      <c r="B2446" s="50" t="s">
        <v>4200</v>
      </c>
      <c r="C2446" s="50" t="s">
        <v>4201</v>
      </c>
      <c r="D2446" s="50" t="s">
        <v>37</v>
      </c>
      <c r="E2446" s="51">
        <v>45656</v>
      </c>
      <c r="F2446" s="50" t="s">
        <v>72</v>
      </c>
      <c r="G2446" s="50" t="s">
        <v>3515</v>
      </c>
      <c r="H2446" s="50" t="s">
        <v>3516</v>
      </c>
      <c r="I2446" s="50" t="s">
        <v>772</v>
      </c>
      <c r="J2446" s="50" t="s">
        <v>3231</v>
      </c>
      <c r="K2446" s="53">
        <v>14294.57</v>
      </c>
      <c r="L2446" s="50"/>
    </row>
    <row r="2447" spans="1:12" x14ac:dyDescent="0.25">
      <c r="A2447" s="50" t="s">
        <v>3196</v>
      </c>
      <c r="B2447" s="50" t="s">
        <v>4202</v>
      </c>
      <c r="C2447" s="50" t="s">
        <v>4203</v>
      </c>
      <c r="D2447" s="50" t="s">
        <v>37</v>
      </c>
      <c r="E2447" s="51">
        <v>45656</v>
      </c>
      <c r="F2447" s="50" t="s">
        <v>72</v>
      </c>
      <c r="G2447" s="50" t="s">
        <v>3515</v>
      </c>
      <c r="H2447" s="50" t="s">
        <v>3516</v>
      </c>
      <c r="I2447" s="50" t="s">
        <v>772</v>
      </c>
      <c r="J2447" s="50" t="s">
        <v>3231</v>
      </c>
      <c r="K2447" s="53">
        <v>5377.52</v>
      </c>
      <c r="L2447" s="50"/>
    </row>
    <row r="2448" spans="1:12" x14ac:dyDescent="0.25">
      <c r="A2448" s="50" t="s">
        <v>3196</v>
      </c>
      <c r="B2448" s="50" t="s">
        <v>4204</v>
      </c>
      <c r="C2448" s="50" t="s">
        <v>4201</v>
      </c>
      <c r="D2448" s="50" t="s">
        <v>37</v>
      </c>
      <c r="E2448" s="51">
        <v>45656</v>
      </c>
      <c r="F2448" s="50" t="s">
        <v>72</v>
      </c>
      <c r="G2448" s="50" t="s">
        <v>1206</v>
      </c>
      <c r="H2448" s="50" t="s">
        <v>1207</v>
      </c>
      <c r="I2448" s="50" t="s">
        <v>772</v>
      </c>
      <c r="J2448" s="50" t="s">
        <v>3231</v>
      </c>
      <c r="K2448" s="53">
        <v>14294.57</v>
      </c>
      <c r="L2448" s="50"/>
    </row>
    <row r="2449" spans="1:12" x14ac:dyDescent="0.25">
      <c r="A2449" s="50" t="s">
        <v>3196</v>
      </c>
      <c r="B2449" s="50" t="s">
        <v>4205</v>
      </c>
      <c r="C2449" s="50" t="s">
        <v>3583</v>
      </c>
      <c r="D2449" s="50" t="s">
        <v>37</v>
      </c>
      <c r="E2449" s="51">
        <v>45656</v>
      </c>
      <c r="F2449" s="50" t="s">
        <v>72</v>
      </c>
      <c r="G2449" s="50" t="s">
        <v>641</v>
      </c>
      <c r="H2449" s="50" t="s">
        <v>642</v>
      </c>
      <c r="I2449" s="50" t="s">
        <v>772</v>
      </c>
      <c r="J2449" s="50" t="s">
        <v>3235</v>
      </c>
      <c r="K2449" s="53">
        <v>7004.79</v>
      </c>
      <c r="L2449" s="50"/>
    </row>
    <row r="2450" spans="1:12" x14ac:dyDescent="0.25">
      <c r="A2450" s="50" t="s">
        <v>3196</v>
      </c>
      <c r="B2450" s="50" t="s">
        <v>4206</v>
      </c>
      <c r="C2450" s="50" t="s">
        <v>3583</v>
      </c>
      <c r="D2450" s="50" t="s">
        <v>37</v>
      </c>
      <c r="E2450" s="51">
        <v>45656</v>
      </c>
      <c r="F2450" s="50" t="s">
        <v>72</v>
      </c>
      <c r="G2450" s="50" t="s">
        <v>152</v>
      </c>
      <c r="H2450" s="50" t="s">
        <v>153</v>
      </c>
      <c r="I2450" s="50" t="s">
        <v>772</v>
      </c>
      <c r="J2450" s="50" t="s">
        <v>3231</v>
      </c>
      <c r="K2450" s="53">
        <v>7004.79</v>
      </c>
      <c r="L2450" s="50"/>
    </row>
    <row r="2451" spans="1:12" x14ac:dyDescent="0.25">
      <c r="A2451" s="50" t="s">
        <v>3196</v>
      </c>
      <c r="B2451" s="50" t="s">
        <v>4207</v>
      </c>
      <c r="C2451" s="50" t="s">
        <v>3583</v>
      </c>
      <c r="D2451" s="50" t="s">
        <v>37</v>
      </c>
      <c r="E2451" s="51">
        <v>45656</v>
      </c>
      <c r="F2451" s="50" t="s">
        <v>72</v>
      </c>
      <c r="G2451" s="50" t="s">
        <v>3515</v>
      </c>
      <c r="H2451" s="50" t="s">
        <v>3516</v>
      </c>
      <c r="I2451" s="50" t="s">
        <v>772</v>
      </c>
      <c r="J2451" s="50" t="s">
        <v>3235</v>
      </c>
      <c r="K2451" s="53">
        <v>7004.79</v>
      </c>
      <c r="L2451" s="50"/>
    </row>
    <row r="2452" spans="1:12" x14ac:dyDescent="0.25">
      <c r="A2452" s="50" t="s">
        <v>3196</v>
      </c>
      <c r="B2452" s="50" t="s">
        <v>4208</v>
      </c>
      <c r="C2452" s="50" t="s">
        <v>3583</v>
      </c>
      <c r="D2452" s="50" t="s">
        <v>37</v>
      </c>
      <c r="E2452" s="51">
        <v>45656</v>
      </c>
      <c r="F2452" s="50" t="s">
        <v>72</v>
      </c>
      <c r="G2452" s="50" t="s">
        <v>4209</v>
      </c>
      <c r="H2452" s="50" t="s">
        <v>4210</v>
      </c>
      <c r="I2452" s="50" t="s">
        <v>772</v>
      </c>
      <c r="J2452" s="50" t="s">
        <v>3235</v>
      </c>
      <c r="K2452" s="53">
        <v>7004.79</v>
      </c>
      <c r="L2452" s="50"/>
    </row>
    <row r="2453" spans="1:12" x14ac:dyDescent="0.25">
      <c r="A2453" s="50" t="s">
        <v>3196</v>
      </c>
      <c r="B2453" s="50" t="s">
        <v>4211</v>
      </c>
      <c r="C2453" s="50" t="s">
        <v>3583</v>
      </c>
      <c r="D2453" s="50" t="s">
        <v>37</v>
      </c>
      <c r="E2453" s="51">
        <v>45656</v>
      </c>
      <c r="F2453" s="50" t="s">
        <v>72</v>
      </c>
      <c r="G2453" s="50" t="s">
        <v>4209</v>
      </c>
      <c r="H2453" s="50" t="s">
        <v>4210</v>
      </c>
      <c r="I2453" s="50" t="s">
        <v>772</v>
      </c>
      <c r="J2453" s="50" t="s">
        <v>3235</v>
      </c>
      <c r="K2453" s="53">
        <v>7004.79</v>
      </c>
      <c r="L2453" s="50"/>
    </row>
    <row r="2454" spans="1:12" x14ac:dyDescent="0.25">
      <c r="A2454" s="50" t="s">
        <v>3196</v>
      </c>
      <c r="B2454" s="50" t="s">
        <v>4212</v>
      </c>
      <c r="C2454" s="50" t="s">
        <v>4213</v>
      </c>
      <c r="D2454" s="50" t="s">
        <v>37</v>
      </c>
      <c r="E2454" s="51">
        <v>45657</v>
      </c>
      <c r="F2454" s="50" t="s">
        <v>72</v>
      </c>
      <c r="G2454" s="50" t="s">
        <v>3024</v>
      </c>
      <c r="H2454" s="50" t="s">
        <v>3025</v>
      </c>
      <c r="I2454" s="50" t="s">
        <v>772</v>
      </c>
      <c r="J2454" s="50" t="s">
        <v>4214</v>
      </c>
      <c r="K2454" s="53">
        <v>24538.799999999999</v>
      </c>
      <c r="L2454" s="50"/>
    </row>
    <row r="2455" spans="1:12" x14ac:dyDescent="0.25">
      <c r="A2455" s="50" t="s">
        <v>3196</v>
      </c>
      <c r="B2455" s="50" t="s">
        <v>4215</v>
      </c>
      <c r="C2455" s="50" t="s">
        <v>3583</v>
      </c>
      <c r="D2455" s="50" t="s">
        <v>37</v>
      </c>
      <c r="E2455" s="51">
        <v>45657</v>
      </c>
      <c r="F2455" s="50" t="s">
        <v>72</v>
      </c>
      <c r="G2455" s="50" t="s">
        <v>4209</v>
      </c>
      <c r="H2455" s="50" t="s">
        <v>4210</v>
      </c>
      <c r="I2455" s="50" t="s">
        <v>772</v>
      </c>
      <c r="J2455" s="50" t="s">
        <v>3235</v>
      </c>
      <c r="K2455" s="53">
        <v>7004.79</v>
      </c>
      <c r="L2455" s="50"/>
    </row>
    <row r="2456" spans="1:12" x14ac:dyDescent="0.25">
      <c r="A2456" s="50" t="s">
        <v>4216</v>
      </c>
      <c r="B2456" s="50" t="s">
        <v>4217</v>
      </c>
      <c r="C2456" s="50" t="s">
        <v>4218</v>
      </c>
      <c r="D2456" s="50" t="s">
        <v>37</v>
      </c>
      <c r="E2456" s="51">
        <v>45351</v>
      </c>
      <c r="F2456" s="50" t="s">
        <v>1113</v>
      </c>
      <c r="G2456" s="50" t="s">
        <v>73</v>
      </c>
      <c r="H2456" s="50" t="s">
        <v>74</v>
      </c>
      <c r="I2456" s="50" t="s">
        <v>852</v>
      </c>
      <c r="J2456" s="50" t="s">
        <v>4219</v>
      </c>
      <c r="K2456" s="53">
        <v>500</v>
      </c>
      <c r="L2456" s="50"/>
    </row>
    <row r="2457" spans="1:12" x14ac:dyDescent="0.25">
      <c r="A2457" s="50" t="s">
        <v>4216</v>
      </c>
      <c r="B2457" s="50" t="s">
        <v>4220</v>
      </c>
      <c r="C2457" s="50" t="s">
        <v>4221</v>
      </c>
      <c r="D2457" s="50" t="s">
        <v>37</v>
      </c>
      <c r="E2457" s="51">
        <v>45382</v>
      </c>
      <c r="F2457" s="50" t="s">
        <v>78</v>
      </c>
      <c r="G2457" s="50" t="s">
        <v>487</v>
      </c>
      <c r="H2457" s="50" t="s">
        <v>488</v>
      </c>
      <c r="I2457" s="50" t="s">
        <v>3222</v>
      </c>
      <c r="J2457" s="50" t="s">
        <v>4219</v>
      </c>
      <c r="K2457" s="53">
        <v>4829</v>
      </c>
      <c r="L2457" s="50"/>
    </row>
    <row r="2458" spans="1:12" x14ac:dyDescent="0.25">
      <c r="A2458" s="50" t="s">
        <v>4216</v>
      </c>
      <c r="B2458" s="50" t="s">
        <v>4222</v>
      </c>
      <c r="C2458" s="50" t="s">
        <v>4223</v>
      </c>
      <c r="D2458" s="50" t="s">
        <v>37</v>
      </c>
      <c r="E2458" s="51">
        <v>45412</v>
      </c>
      <c r="F2458" s="50" t="s">
        <v>1113</v>
      </c>
      <c r="G2458" s="50" t="s">
        <v>73</v>
      </c>
      <c r="H2458" s="50" t="s">
        <v>74</v>
      </c>
      <c r="I2458" s="50" t="s">
        <v>852</v>
      </c>
      <c r="J2458" s="50" t="s">
        <v>4219</v>
      </c>
      <c r="K2458" s="53">
        <v>500</v>
      </c>
      <c r="L2458" s="50"/>
    </row>
    <row r="2459" spans="1:12" x14ac:dyDescent="0.25">
      <c r="A2459" s="50" t="s">
        <v>4216</v>
      </c>
      <c r="B2459" s="50" t="s">
        <v>4224</v>
      </c>
      <c r="C2459" s="50" t="s">
        <v>4225</v>
      </c>
      <c r="D2459" s="50" t="s">
        <v>37</v>
      </c>
      <c r="E2459" s="51">
        <v>45473</v>
      </c>
      <c r="F2459" s="50" t="s">
        <v>1113</v>
      </c>
      <c r="G2459" s="50" t="s">
        <v>447</v>
      </c>
      <c r="H2459" s="50" t="s">
        <v>448</v>
      </c>
      <c r="I2459" s="50" t="s">
        <v>852</v>
      </c>
      <c r="J2459" s="50" t="s">
        <v>4219</v>
      </c>
      <c r="K2459" s="53">
        <v>500</v>
      </c>
      <c r="L2459" s="50"/>
    </row>
    <row r="2460" spans="1:12" x14ac:dyDescent="0.25">
      <c r="A2460" s="50" t="s">
        <v>4216</v>
      </c>
      <c r="B2460" s="50" t="s">
        <v>4226</v>
      </c>
      <c r="C2460" s="50" t="s">
        <v>4227</v>
      </c>
      <c r="D2460" s="50" t="s">
        <v>37</v>
      </c>
      <c r="E2460" s="51">
        <v>45473</v>
      </c>
      <c r="F2460" s="50" t="s">
        <v>1113</v>
      </c>
      <c r="G2460" s="50" t="s">
        <v>447</v>
      </c>
      <c r="H2460" s="50" t="s">
        <v>448</v>
      </c>
      <c r="I2460" s="50" t="s">
        <v>852</v>
      </c>
      <c r="J2460" s="50" t="s">
        <v>4219</v>
      </c>
      <c r="K2460" s="53">
        <v>500</v>
      </c>
      <c r="L2460" s="50"/>
    </row>
    <row r="2461" spans="1:12" x14ac:dyDescent="0.25">
      <c r="A2461" s="50" t="s">
        <v>4216</v>
      </c>
      <c r="B2461" s="50" t="s">
        <v>4228</v>
      </c>
      <c r="C2461" s="50" t="s">
        <v>4229</v>
      </c>
      <c r="D2461" s="50" t="s">
        <v>37</v>
      </c>
      <c r="E2461" s="51">
        <v>45473</v>
      </c>
      <c r="F2461" s="50" t="s">
        <v>1113</v>
      </c>
      <c r="G2461" s="50" t="s">
        <v>73</v>
      </c>
      <c r="H2461" s="50" t="s">
        <v>74</v>
      </c>
      <c r="I2461" s="50" t="s">
        <v>852</v>
      </c>
      <c r="J2461" s="50" t="s">
        <v>4230</v>
      </c>
      <c r="K2461" s="53">
        <v>39000</v>
      </c>
      <c r="L2461" s="50"/>
    </row>
    <row r="2462" spans="1:12" x14ac:dyDescent="0.25">
      <c r="A2462" s="50" t="s">
        <v>4216</v>
      </c>
      <c r="B2462" s="50" t="s">
        <v>4231</v>
      </c>
      <c r="C2462" s="50" t="s">
        <v>4232</v>
      </c>
      <c r="D2462" s="50" t="s">
        <v>37</v>
      </c>
      <c r="E2462" s="51">
        <v>45473</v>
      </c>
      <c r="F2462" s="50" t="s">
        <v>78</v>
      </c>
      <c r="G2462" s="50" t="s">
        <v>4233</v>
      </c>
      <c r="H2462" s="50" t="s">
        <v>4234</v>
      </c>
      <c r="I2462" s="50" t="s">
        <v>852</v>
      </c>
      <c r="J2462" s="50" t="s">
        <v>4219</v>
      </c>
      <c r="K2462" s="53">
        <v>14520</v>
      </c>
      <c r="L2462" s="50"/>
    </row>
    <row r="2463" spans="1:12" x14ac:dyDescent="0.25">
      <c r="A2463" s="50" t="s">
        <v>4216</v>
      </c>
      <c r="B2463" s="50" t="s">
        <v>4235</v>
      </c>
      <c r="C2463" s="50" t="s">
        <v>4236</v>
      </c>
      <c r="D2463" s="50" t="s">
        <v>37</v>
      </c>
      <c r="E2463" s="51">
        <v>45565</v>
      </c>
      <c r="F2463" s="50" t="s">
        <v>78</v>
      </c>
      <c r="G2463" s="50" t="s">
        <v>3734</v>
      </c>
      <c r="H2463" s="50" t="s">
        <v>3735</v>
      </c>
      <c r="I2463" s="50" t="s">
        <v>852</v>
      </c>
      <c r="J2463" s="50" t="s">
        <v>4219</v>
      </c>
      <c r="K2463" s="53">
        <v>2190</v>
      </c>
      <c r="L2463" s="50"/>
    </row>
    <row r="2464" spans="1:12" x14ac:dyDescent="0.25">
      <c r="A2464" s="50" t="s">
        <v>4216</v>
      </c>
      <c r="B2464" s="50" t="s">
        <v>4237</v>
      </c>
      <c r="C2464" s="50" t="s">
        <v>4238</v>
      </c>
      <c r="D2464" s="50" t="s">
        <v>37</v>
      </c>
      <c r="E2464" s="51">
        <v>45299</v>
      </c>
      <c r="F2464" s="50" t="s">
        <v>72</v>
      </c>
      <c r="G2464" s="50" t="s">
        <v>73</v>
      </c>
      <c r="H2464" s="50" t="s">
        <v>74</v>
      </c>
      <c r="I2464" s="50" t="s">
        <v>852</v>
      </c>
      <c r="J2464" s="50" t="s">
        <v>4219</v>
      </c>
      <c r="K2464" s="53">
        <v>3065.35</v>
      </c>
      <c r="L2464" s="50"/>
    </row>
    <row r="2465" spans="1:12" x14ac:dyDescent="0.25">
      <c r="A2465" s="50" t="s">
        <v>4216</v>
      </c>
      <c r="B2465" s="50" t="s">
        <v>4239</v>
      </c>
      <c r="C2465" s="50" t="s">
        <v>4240</v>
      </c>
      <c r="D2465" s="50" t="s">
        <v>37</v>
      </c>
      <c r="E2465" s="51">
        <v>45300</v>
      </c>
      <c r="F2465" s="50" t="s">
        <v>72</v>
      </c>
      <c r="G2465" s="50" t="s">
        <v>73</v>
      </c>
      <c r="H2465" s="50" t="s">
        <v>74</v>
      </c>
      <c r="I2465" s="50" t="s">
        <v>852</v>
      </c>
      <c r="J2465" s="50" t="s">
        <v>4219</v>
      </c>
      <c r="K2465" s="53">
        <v>11000.51</v>
      </c>
      <c r="L2465" s="50"/>
    </row>
    <row r="2466" spans="1:12" x14ac:dyDescent="0.25">
      <c r="A2466" s="50" t="s">
        <v>4216</v>
      </c>
      <c r="B2466" s="50" t="s">
        <v>4241</v>
      </c>
      <c r="C2466" s="50" t="s">
        <v>4240</v>
      </c>
      <c r="D2466" s="50" t="s">
        <v>37</v>
      </c>
      <c r="E2466" s="51">
        <v>45300</v>
      </c>
      <c r="F2466" s="50" t="s">
        <v>72</v>
      </c>
      <c r="G2466" s="50" t="s">
        <v>73</v>
      </c>
      <c r="H2466" s="50" t="s">
        <v>74</v>
      </c>
      <c r="I2466" s="50" t="s">
        <v>852</v>
      </c>
      <c r="J2466" s="50" t="s">
        <v>4219</v>
      </c>
      <c r="K2466" s="53">
        <v>11000.51</v>
      </c>
      <c r="L2466" s="50"/>
    </row>
    <row r="2467" spans="1:12" x14ac:dyDescent="0.25">
      <c r="A2467" s="50" t="s">
        <v>4216</v>
      </c>
      <c r="B2467" s="50" t="s">
        <v>4242</v>
      </c>
      <c r="C2467" s="50" t="s">
        <v>4240</v>
      </c>
      <c r="D2467" s="50" t="s">
        <v>37</v>
      </c>
      <c r="E2467" s="51">
        <v>45300</v>
      </c>
      <c r="F2467" s="50" t="s">
        <v>72</v>
      </c>
      <c r="G2467" s="50" t="s">
        <v>73</v>
      </c>
      <c r="H2467" s="50" t="s">
        <v>74</v>
      </c>
      <c r="I2467" s="50" t="s">
        <v>852</v>
      </c>
      <c r="J2467" s="50" t="s">
        <v>4219</v>
      </c>
      <c r="K2467" s="53">
        <v>11000.51</v>
      </c>
      <c r="L2467" s="50"/>
    </row>
    <row r="2468" spans="1:12" x14ac:dyDescent="0.25">
      <c r="A2468" s="50" t="s">
        <v>4216</v>
      </c>
      <c r="B2468" s="50" t="s">
        <v>4243</v>
      </c>
      <c r="C2468" s="50" t="s">
        <v>4244</v>
      </c>
      <c r="D2468" s="50" t="s">
        <v>37</v>
      </c>
      <c r="E2468" s="51">
        <v>45300</v>
      </c>
      <c r="F2468" s="50" t="s">
        <v>72</v>
      </c>
      <c r="G2468" s="50" t="s">
        <v>73</v>
      </c>
      <c r="H2468" s="50" t="s">
        <v>74</v>
      </c>
      <c r="I2468" s="50" t="s">
        <v>852</v>
      </c>
      <c r="J2468" s="50" t="s">
        <v>4219</v>
      </c>
      <c r="K2468" s="53">
        <v>6817.95</v>
      </c>
      <c r="L2468" s="50"/>
    </row>
    <row r="2469" spans="1:12" x14ac:dyDescent="0.25">
      <c r="A2469" s="50" t="s">
        <v>4216</v>
      </c>
      <c r="B2469" s="50" t="s">
        <v>4245</v>
      </c>
      <c r="C2469" s="50" t="s">
        <v>4244</v>
      </c>
      <c r="D2469" s="50" t="s">
        <v>37</v>
      </c>
      <c r="E2469" s="51">
        <v>45300</v>
      </c>
      <c r="F2469" s="50" t="s">
        <v>72</v>
      </c>
      <c r="G2469" s="50" t="s">
        <v>73</v>
      </c>
      <c r="H2469" s="50" t="s">
        <v>74</v>
      </c>
      <c r="I2469" s="50" t="s">
        <v>852</v>
      </c>
      <c r="J2469" s="50" t="s">
        <v>4219</v>
      </c>
      <c r="K2469" s="53">
        <v>6817.95</v>
      </c>
      <c r="L2469" s="50"/>
    </row>
    <row r="2470" spans="1:12" x14ac:dyDescent="0.25">
      <c r="A2470" s="50" t="s">
        <v>4216</v>
      </c>
      <c r="B2470" s="50" t="s">
        <v>4246</v>
      </c>
      <c r="C2470" s="50" t="s">
        <v>4244</v>
      </c>
      <c r="D2470" s="50" t="s">
        <v>37</v>
      </c>
      <c r="E2470" s="51">
        <v>45300</v>
      </c>
      <c r="F2470" s="50" t="s">
        <v>72</v>
      </c>
      <c r="G2470" s="50" t="s">
        <v>73</v>
      </c>
      <c r="H2470" s="50" t="s">
        <v>74</v>
      </c>
      <c r="I2470" s="50" t="s">
        <v>852</v>
      </c>
      <c r="J2470" s="50" t="s">
        <v>4219</v>
      </c>
      <c r="K2470" s="53">
        <v>6817.96</v>
      </c>
      <c r="L2470" s="50"/>
    </row>
    <row r="2471" spans="1:12" x14ac:dyDescent="0.25">
      <c r="A2471" s="50" t="s">
        <v>4216</v>
      </c>
      <c r="B2471" s="50" t="s">
        <v>4247</v>
      </c>
      <c r="C2471" s="50" t="s">
        <v>4248</v>
      </c>
      <c r="D2471" s="50" t="s">
        <v>37</v>
      </c>
      <c r="E2471" s="51">
        <v>45301</v>
      </c>
      <c r="F2471" s="50" t="s">
        <v>72</v>
      </c>
      <c r="G2471" s="50" t="s">
        <v>73</v>
      </c>
      <c r="H2471" s="50" t="s">
        <v>74</v>
      </c>
      <c r="I2471" s="50" t="s">
        <v>852</v>
      </c>
      <c r="J2471" s="50" t="s">
        <v>4219</v>
      </c>
      <c r="K2471" s="53">
        <v>5316.46</v>
      </c>
      <c r="L2471" s="50"/>
    </row>
    <row r="2472" spans="1:12" x14ac:dyDescent="0.25">
      <c r="A2472" s="50" t="s">
        <v>4216</v>
      </c>
      <c r="B2472" s="50" t="s">
        <v>4249</v>
      </c>
      <c r="C2472" s="50" t="s">
        <v>4250</v>
      </c>
      <c r="D2472" s="50" t="s">
        <v>37</v>
      </c>
      <c r="E2472" s="51">
        <v>45302</v>
      </c>
      <c r="F2472" s="50" t="s">
        <v>72</v>
      </c>
      <c r="G2472" s="50" t="s">
        <v>73</v>
      </c>
      <c r="H2472" s="50" t="s">
        <v>74</v>
      </c>
      <c r="I2472" s="50" t="s">
        <v>852</v>
      </c>
      <c r="J2472" s="50" t="s">
        <v>4219</v>
      </c>
      <c r="K2472" s="53">
        <v>4310.6400000000003</v>
      </c>
      <c r="L2472" s="50"/>
    </row>
    <row r="2473" spans="1:12" x14ac:dyDescent="0.25">
      <c r="A2473" s="50" t="s">
        <v>4216</v>
      </c>
      <c r="B2473" s="50" t="s">
        <v>4251</v>
      </c>
      <c r="C2473" s="50" t="s">
        <v>4252</v>
      </c>
      <c r="D2473" s="50" t="s">
        <v>37</v>
      </c>
      <c r="E2473" s="51">
        <v>45303</v>
      </c>
      <c r="F2473" s="50" t="s">
        <v>72</v>
      </c>
      <c r="G2473" s="50" t="s">
        <v>73</v>
      </c>
      <c r="H2473" s="50" t="s">
        <v>74</v>
      </c>
      <c r="I2473" s="50" t="s">
        <v>852</v>
      </c>
      <c r="J2473" s="50" t="s">
        <v>4230</v>
      </c>
      <c r="K2473" s="53">
        <v>32689.02</v>
      </c>
      <c r="L2473" s="50"/>
    </row>
    <row r="2474" spans="1:12" x14ac:dyDescent="0.25">
      <c r="A2474" s="50" t="s">
        <v>4216</v>
      </c>
      <c r="B2474" s="50" t="s">
        <v>4253</v>
      </c>
      <c r="C2474" s="50" t="s">
        <v>4254</v>
      </c>
      <c r="D2474" s="50" t="s">
        <v>37</v>
      </c>
      <c r="E2474" s="51">
        <v>45307</v>
      </c>
      <c r="F2474" s="50" t="s">
        <v>72</v>
      </c>
      <c r="G2474" s="50" t="s">
        <v>73</v>
      </c>
      <c r="H2474" s="50" t="s">
        <v>74</v>
      </c>
      <c r="I2474" s="50" t="s">
        <v>852</v>
      </c>
      <c r="J2474" s="50" t="s">
        <v>4219</v>
      </c>
      <c r="K2474" s="53">
        <v>9922</v>
      </c>
      <c r="L2474" s="50"/>
    </row>
    <row r="2475" spans="1:12" x14ac:dyDescent="0.25">
      <c r="A2475" s="50" t="s">
        <v>4216</v>
      </c>
      <c r="B2475" s="50" t="s">
        <v>4255</v>
      </c>
      <c r="C2475" s="50" t="s">
        <v>4256</v>
      </c>
      <c r="D2475" s="50" t="s">
        <v>37</v>
      </c>
      <c r="E2475" s="51">
        <v>45309</v>
      </c>
      <c r="F2475" s="50" t="s">
        <v>72</v>
      </c>
      <c r="G2475" s="50" t="s">
        <v>73</v>
      </c>
      <c r="H2475" s="50" t="s">
        <v>74</v>
      </c>
      <c r="I2475" s="50" t="s">
        <v>852</v>
      </c>
      <c r="J2475" s="50" t="s">
        <v>4219</v>
      </c>
      <c r="K2475" s="53">
        <v>15814.06</v>
      </c>
      <c r="L2475" s="50"/>
    </row>
    <row r="2476" spans="1:12" x14ac:dyDescent="0.25">
      <c r="A2476" s="50" t="s">
        <v>4216</v>
      </c>
      <c r="B2476" s="50" t="s">
        <v>4257</v>
      </c>
      <c r="C2476" s="50" t="s">
        <v>4258</v>
      </c>
      <c r="D2476" s="50" t="s">
        <v>37</v>
      </c>
      <c r="E2476" s="51">
        <v>45314</v>
      </c>
      <c r="F2476" s="50" t="s">
        <v>72</v>
      </c>
      <c r="G2476" s="50" t="s">
        <v>73</v>
      </c>
      <c r="H2476" s="50" t="s">
        <v>74</v>
      </c>
      <c r="I2476" s="50" t="s">
        <v>852</v>
      </c>
      <c r="J2476" s="50" t="s">
        <v>4219</v>
      </c>
      <c r="K2476" s="53">
        <v>4651.8999999999996</v>
      </c>
      <c r="L2476" s="50"/>
    </row>
    <row r="2477" spans="1:12" x14ac:dyDescent="0.25">
      <c r="A2477" s="50" t="s">
        <v>4216</v>
      </c>
      <c r="B2477" s="50" t="s">
        <v>4259</v>
      </c>
      <c r="C2477" s="50" t="s">
        <v>4258</v>
      </c>
      <c r="D2477" s="50" t="s">
        <v>37</v>
      </c>
      <c r="E2477" s="51">
        <v>45314</v>
      </c>
      <c r="F2477" s="50" t="s">
        <v>72</v>
      </c>
      <c r="G2477" s="50" t="s">
        <v>73</v>
      </c>
      <c r="H2477" s="50" t="s">
        <v>74</v>
      </c>
      <c r="I2477" s="50" t="s">
        <v>852</v>
      </c>
      <c r="J2477" s="50" t="s">
        <v>4219</v>
      </c>
      <c r="K2477" s="53">
        <v>4651.8999999999996</v>
      </c>
      <c r="L2477" s="50"/>
    </row>
    <row r="2478" spans="1:12" x14ac:dyDescent="0.25">
      <c r="A2478" s="50" t="s">
        <v>4216</v>
      </c>
      <c r="B2478" s="50" t="s">
        <v>4260</v>
      </c>
      <c r="C2478" s="50" t="s">
        <v>4258</v>
      </c>
      <c r="D2478" s="50" t="s">
        <v>37</v>
      </c>
      <c r="E2478" s="51">
        <v>45314</v>
      </c>
      <c r="F2478" s="50" t="s">
        <v>72</v>
      </c>
      <c r="G2478" s="50" t="s">
        <v>73</v>
      </c>
      <c r="H2478" s="50" t="s">
        <v>74</v>
      </c>
      <c r="I2478" s="50" t="s">
        <v>852</v>
      </c>
      <c r="J2478" s="50" t="s">
        <v>4219</v>
      </c>
      <c r="K2478" s="53">
        <v>4651.8999999999996</v>
      </c>
      <c r="L2478" s="50"/>
    </row>
    <row r="2479" spans="1:12" x14ac:dyDescent="0.25">
      <c r="A2479" s="50" t="s">
        <v>4216</v>
      </c>
      <c r="B2479" s="50" t="s">
        <v>4261</v>
      </c>
      <c r="C2479" s="50" t="s">
        <v>4248</v>
      </c>
      <c r="D2479" s="50" t="s">
        <v>37</v>
      </c>
      <c r="E2479" s="51">
        <v>45315</v>
      </c>
      <c r="F2479" s="50" t="s">
        <v>72</v>
      </c>
      <c r="G2479" s="50" t="s">
        <v>73</v>
      </c>
      <c r="H2479" s="50" t="s">
        <v>74</v>
      </c>
      <c r="I2479" s="50" t="s">
        <v>852</v>
      </c>
      <c r="J2479" s="50" t="s">
        <v>4219</v>
      </c>
      <c r="K2479" s="53">
        <v>5316.46</v>
      </c>
      <c r="L2479" s="50"/>
    </row>
    <row r="2480" spans="1:12" x14ac:dyDescent="0.25">
      <c r="A2480" s="50" t="s">
        <v>4216</v>
      </c>
      <c r="B2480" s="50" t="s">
        <v>4262</v>
      </c>
      <c r="C2480" s="50" t="s">
        <v>4263</v>
      </c>
      <c r="D2480" s="50" t="s">
        <v>37</v>
      </c>
      <c r="E2480" s="51">
        <v>45322</v>
      </c>
      <c r="F2480" s="50" t="s">
        <v>72</v>
      </c>
      <c r="G2480" s="50" t="s">
        <v>73</v>
      </c>
      <c r="H2480" s="50" t="s">
        <v>74</v>
      </c>
      <c r="I2480" s="50" t="s">
        <v>852</v>
      </c>
      <c r="J2480" s="50" t="s">
        <v>4230</v>
      </c>
      <c r="K2480" s="53">
        <v>21541.23</v>
      </c>
      <c r="L2480" s="50"/>
    </row>
    <row r="2481" spans="1:12" x14ac:dyDescent="0.25">
      <c r="A2481" s="50" t="s">
        <v>4216</v>
      </c>
      <c r="B2481" s="50" t="s">
        <v>4264</v>
      </c>
      <c r="C2481" s="50" t="s">
        <v>4265</v>
      </c>
      <c r="D2481" s="50" t="s">
        <v>37</v>
      </c>
      <c r="E2481" s="51">
        <v>45322</v>
      </c>
      <c r="F2481" s="50" t="s">
        <v>72</v>
      </c>
      <c r="G2481" s="50" t="s">
        <v>73</v>
      </c>
      <c r="H2481" s="50" t="s">
        <v>74</v>
      </c>
      <c r="I2481" s="50" t="s">
        <v>852</v>
      </c>
      <c r="J2481" s="50" t="s">
        <v>4219</v>
      </c>
      <c r="K2481" s="53">
        <v>19147.86</v>
      </c>
      <c r="L2481" s="50"/>
    </row>
    <row r="2482" spans="1:12" x14ac:dyDescent="0.25">
      <c r="A2482" s="50" t="s">
        <v>4216</v>
      </c>
      <c r="B2482" s="50" t="s">
        <v>4266</v>
      </c>
      <c r="C2482" s="50" t="s">
        <v>4238</v>
      </c>
      <c r="D2482" s="50" t="s">
        <v>37</v>
      </c>
      <c r="E2482" s="51">
        <v>45324</v>
      </c>
      <c r="F2482" s="50" t="s">
        <v>72</v>
      </c>
      <c r="G2482" s="50" t="s">
        <v>73</v>
      </c>
      <c r="H2482" s="50" t="s">
        <v>74</v>
      </c>
      <c r="I2482" s="50" t="s">
        <v>852</v>
      </c>
      <c r="J2482" s="50" t="s">
        <v>4219</v>
      </c>
      <c r="K2482" s="53">
        <v>3065.34</v>
      </c>
      <c r="L2482" s="50"/>
    </row>
    <row r="2483" spans="1:12" x14ac:dyDescent="0.25">
      <c r="A2483" s="50" t="s">
        <v>4216</v>
      </c>
      <c r="B2483" s="50" t="s">
        <v>4267</v>
      </c>
      <c r="C2483" s="50" t="s">
        <v>4268</v>
      </c>
      <c r="D2483" s="50" t="s">
        <v>37</v>
      </c>
      <c r="E2483" s="51">
        <v>45327</v>
      </c>
      <c r="F2483" s="50" t="s">
        <v>72</v>
      </c>
      <c r="G2483" s="50" t="s">
        <v>73</v>
      </c>
      <c r="H2483" s="50" t="s">
        <v>74</v>
      </c>
      <c r="I2483" s="50" t="s">
        <v>852</v>
      </c>
      <c r="J2483" s="50" t="s">
        <v>4219</v>
      </c>
      <c r="K2483" s="53">
        <v>19038.66</v>
      </c>
      <c r="L2483" s="50"/>
    </row>
    <row r="2484" spans="1:12" x14ac:dyDescent="0.25">
      <c r="A2484" s="50" t="s">
        <v>4216</v>
      </c>
      <c r="B2484" s="50" t="s">
        <v>4269</v>
      </c>
      <c r="C2484" s="50" t="s">
        <v>4270</v>
      </c>
      <c r="D2484" s="50" t="s">
        <v>37</v>
      </c>
      <c r="E2484" s="51">
        <v>45327</v>
      </c>
      <c r="F2484" s="50" t="s">
        <v>72</v>
      </c>
      <c r="G2484" s="50" t="s">
        <v>73</v>
      </c>
      <c r="H2484" s="50" t="s">
        <v>74</v>
      </c>
      <c r="I2484" s="50" t="s">
        <v>852</v>
      </c>
      <c r="J2484" s="50" t="s">
        <v>4219</v>
      </c>
      <c r="K2484" s="53">
        <v>9405.58</v>
      </c>
      <c r="L2484" s="50"/>
    </row>
    <row r="2485" spans="1:12" x14ac:dyDescent="0.25">
      <c r="A2485" s="50" t="s">
        <v>4216</v>
      </c>
      <c r="B2485" s="50" t="s">
        <v>4271</v>
      </c>
      <c r="C2485" s="50" t="s">
        <v>4270</v>
      </c>
      <c r="D2485" s="50" t="s">
        <v>37</v>
      </c>
      <c r="E2485" s="51">
        <v>45327</v>
      </c>
      <c r="F2485" s="50" t="s">
        <v>72</v>
      </c>
      <c r="G2485" s="50" t="s">
        <v>73</v>
      </c>
      <c r="H2485" s="50" t="s">
        <v>74</v>
      </c>
      <c r="I2485" s="50" t="s">
        <v>852</v>
      </c>
      <c r="J2485" s="50" t="s">
        <v>4219</v>
      </c>
      <c r="K2485" s="53">
        <v>9405.58</v>
      </c>
      <c r="L2485" s="50"/>
    </row>
    <row r="2486" spans="1:12" x14ac:dyDescent="0.25">
      <c r="A2486" s="50" t="s">
        <v>4216</v>
      </c>
      <c r="B2486" s="50" t="s">
        <v>4272</v>
      </c>
      <c r="C2486" s="50" t="s">
        <v>4270</v>
      </c>
      <c r="D2486" s="50" t="s">
        <v>37</v>
      </c>
      <c r="E2486" s="51">
        <v>45327</v>
      </c>
      <c r="F2486" s="50" t="s">
        <v>72</v>
      </c>
      <c r="G2486" s="50" t="s">
        <v>73</v>
      </c>
      <c r="H2486" s="50" t="s">
        <v>74</v>
      </c>
      <c r="I2486" s="50" t="s">
        <v>852</v>
      </c>
      <c r="J2486" s="50" t="s">
        <v>4219</v>
      </c>
      <c r="K2486" s="53">
        <v>9405.57</v>
      </c>
      <c r="L2486" s="50"/>
    </row>
    <row r="2487" spans="1:12" x14ac:dyDescent="0.25">
      <c r="A2487" s="50" t="s">
        <v>4216</v>
      </c>
      <c r="B2487" s="50" t="s">
        <v>4273</v>
      </c>
      <c r="C2487" s="50" t="s">
        <v>4258</v>
      </c>
      <c r="D2487" s="50" t="s">
        <v>37</v>
      </c>
      <c r="E2487" s="51">
        <v>45328</v>
      </c>
      <c r="F2487" s="50" t="s">
        <v>72</v>
      </c>
      <c r="G2487" s="50" t="s">
        <v>73</v>
      </c>
      <c r="H2487" s="50" t="s">
        <v>74</v>
      </c>
      <c r="I2487" s="50" t="s">
        <v>852</v>
      </c>
      <c r="J2487" s="50" t="s">
        <v>4219</v>
      </c>
      <c r="K2487" s="53">
        <v>4651.8999999999996</v>
      </c>
      <c r="L2487" s="50"/>
    </row>
    <row r="2488" spans="1:12" x14ac:dyDescent="0.25">
      <c r="A2488" s="50" t="s">
        <v>4216</v>
      </c>
      <c r="B2488" s="50" t="s">
        <v>4274</v>
      </c>
      <c r="C2488" s="50" t="s">
        <v>4258</v>
      </c>
      <c r="D2488" s="50" t="s">
        <v>37</v>
      </c>
      <c r="E2488" s="51">
        <v>45328</v>
      </c>
      <c r="F2488" s="50" t="s">
        <v>72</v>
      </c>
      <c r="G2488" s="50" t="s">
        <v>73</v>
      </c>
      <c r="H2488" s="50" t="s">
        <v>74</v>
      </c>
      <c r="I2488" s="50" t="s">
        <v>852</v>
      </c>
      <c r="J2488" s="50" t="s">
        <v>4219</v>
      </c>
      <c r="K2488" s="53">
        <v>4651.8999999999996</v>
      </c>
      <c r="L2488" s="50"/>
    </row>
    <row r="2489" spans="1:12" x14ac:dyDescent="0.25">
      <c r="A2489" s="50" t="s">
        <v>4216</v>
      </c>
      <c r="B2489" s="50" t="s">
        <v>4275</v>
      </c>
      <c r="C2489" s="50" t="s">
        <v>4258</v>
      </c>
      <c r="D2489" s="50" t="s">
        <v>37</v>
      </c>
      <c r="E2489" s="51">
        <v>45328</v>
      </c>
      <c r="F2489" s="50" t="s">
        <v>72</v>
      </c>
      <c r="G2489" s="50" t="s">
        <v>73</v>
      </c>
      <c r="H2489" s="50" t="s">
        <v>74</v>
      </c>
      <c r="I2489" s="50" t="s">
        <v>852</v>
      </c>
      <c r="J2489" s="50" t="s">
        <v>4219</v>
      </c>
      <c r="K2489" s="53">
        <v>4651.8999999999996</v>
      </c>
      <c r="L2489" s="50"/>
    </row>
    <row r="2490" spans="1:12" x14ac:dyDescent="0.25">
      <c r="A2490" s="50" t="s">
        <v>4216</v>
      </c>
      <c r="B2490" s="50" t="s">
        <v>4276</v>
      </c>
      <c r="C2490" s="50" t="s">
        <v>4258</v>
      </c>
      <c r="D2490" s="50" t="s">
        <v>37</v>
      </c>
      <c r="E2490" s="51">
        <v>45328</v>
      </c>
      <c r="F2490" s="50" t="s">
        <v>72</v>
      </c>
      <c r="G2490" s="50" t="s">
        <v>73</v>
      </c>
      <c r="H2490" s="50" t="s">
        <v>74</v>
      </c>
      <c r="I2490" s="50" t="s">
        <v>852</v>
      </c>
      <c r="J2490" s="50" t="s">
        <v>4219</v>
      </c>
      <c r="K2490" s="53">
        <v>4651.8999999999996</v>
      </c>
      <c r="L2490" s="50"/>
    </row>
    <row r="2491" spans="1:12" x14ac:dyDescent="0.25">
      <c r="A2491" s="50" t="s">
        <v>4216</v>
      </c>
      <c r="B2491" s="50" t="s">
        <v>4277</v>
      </c>
      <c r="C2491" s="50" t="s">
        <v>4258</v>
      </c>
      <c r="D2491" s="50" t="s">
        <v>37</v>
      </c>
      <c r="E2491" s="51">
        <v>45328</v>
      </c>
      <c r="F2491" s="50" t="s">
        <v>72</v>
      </c>
      <c r="G2491" s="50" t="s">
        <v>73</v>
      </c>
      <c r="H2491" s="50" t="s">
        <v>74</v>
      </c>
      <c r="I2491" s="50" t="s">
        <v>852</v>
      </c>
      <c r="J2491" s="50" t="s">
        <v>4219</v>
      </c>
      <c r="K2491" s="53">
        <v>4651.8999999999996</v>
      </c>
      <c r="L2491" s="50"/>
    </row>
    <row r="2492" spans="1:12" x14ac:dyDescent="0.25">
      <c r="A2492" s="50" t="s">
        <v>4216</v>
      </c>
      <c r="B2492" s="50" t="s">
        <v>4278</v>
      </c>
      <c r="C2492" s="50" t="s">
        <v>4258</v>
      </c>
      <c r="D2492" s="50" t="s">
        <v>37</v>
      </c>
      <c r="E2492" s="51">
        <v>45328</v>
      </c>
      <c r="F2492" s="50" t="s">
        <v>72</v>
      </c>
      <c r="G2492" s="50" t="s">
        <v>73</v>
      </c>
      <c r="H2492" s="50" t="s">
        <v>74</v>
      </c>
      <c r="I2492" s="50" t="s">
        <v>852</v>
      </c>
      <c r="J2492" s="50" t="s">
        <v>4219</v>
      </c>
      <c r="K2492" s="53">
        <v>4651.8999999999996</v>
      </c>
      <c r="L2492" s="50"/>
    </row>
    <row r="2493" spans="1:12" x14ac:dyDescent="0.25">
      <c r="A2493" s="50" t="s">
        <v>4216</v>
      </c>
      <c r="B2493" s="50" t="s">
        <v>4279</v>
      </c>
      <c r="C2493" s="50" t="s">
        <v>4258</v>
      </c>
      <c r="D2493" s="50" t="s">
        <v>37</v>
      </c>
      <c r="E2493" s="51">
        <v>45328</v>
      </c>
      <c r="F2493" s="50" t="s">
        <v>72</v>
      </c>
      <c r="G2493" s="50" t="s">
        <v>73</v>
      </c>
      <c r="H2493" s="50" t="s">
        <v>74</v>
      </c>
      <c r="I2493" s="50" t="s">
        <v>852</v>
      </c>
      <c r="J2493" s="50" t="s">
        <v>4219</v>
      </c>
      <c r="K2493" s="53">
        <v>4651.8999999999996</v>
      </c>
      <c r="L2493" s="50"/>
    </row>
    <row r="2494" spans="1:12" x14ac:dyDescent="0.25">
      <c r="A2494" s="50" t="s">
        <v>4216</v>
      </c>
      <c r="B2494" s="50" t="s">
        <v>4280</v>
      </c>
      <c r="C2494" s="50" t="s">
        <v>4258</v>
      </c>
      <c r="D2494" s="50" t="s">
        <v>37</v>
      </c>
      <c r="E2494" s="51">
        <v>45328</v>
      </c>
      <c r="F2494" s="50" t="s">
        <v>72</v>
      </c>
      <c r="G2494" s="50" t="s">
        <v>73</v>
      </c>
      <c r="H2494" s="50" t="s">
        <v>74</v>
      </c>
      <c r="I2494" s="50" t="s">
        <v>852</v>
      </c>
      <c r="J2494" s="50" t="s">
        <v>4219</v>
      </c>
      <c r="K2494" s="53">
        <v>4651.8999999999996</v>
      </c>
      <c r="L2494" s="50"/>
    </row>
    <row r="2495" spans="1:12" x14ac:dyDescent="0.25">
      <c r="A2495" s="50" t="s">
        <v>4216</v>
      </c>
      <c r="B2495" s="50" t="s">
        <v>4281</v>
      </c>
      <c r="C2495" s="50" t="s">
        <v>4258</v>
      </c>
      <c r="D2495" s="50" t="s">
        <v>37</v>
      </c>
      <c r="E2495" s="51">
        <v>45328</v>
      </c>
      <c r="F2495" s="50" t="s">
        <v>72</v>
      </c>
      <c r="G2495" s="50" t="s">
        <v>73</v>
      </c>
      <c r="H2495" s="50" t="s">
        <v>74</v>
      </c>
      <c r="I2495" s="50" t="s">
        <v>852</v>
      </c>
      <c r="J2495" s="50" t="s">
        <v>4219</v>
      </c>
      <c r="K2495" s="53">
        <v>4651.8999999999996</v>
      </c>
      <c r="L2495" s="50"/>
    </row>
    <row r="2496" spans="1:12" x14ac:dyDescent="0.25">
      <c r="A2496" s="50" t="s">
        <v>4216</v>
      </c>
      <c r="B2496" s="50" t="s">
        <v>4282</v>
      </c>
      <c r="C2496" s="50" t="s">
        <v>4258</v>
      </c>
      <c r="D2496" s="50" t="s">
        <v>37</v>
      </c>
      <c r="E2496" s="51">
        <v>45328</v>
      </c>
      <c r="F2496" s="50" t="s">
        <v>72</v>
      </c>
      <c r="G2496" s="50" t="s">
        <v>73</v>
      </c>
      <c r="H2496" s="50" t="s">
        <v>74</v>
      </c>
      <c r="I2496" s="50" t="s">
        <v>852</v>
      </c>
      <c r="J2496" s="50" t="s">
        <v>4219</v>
      </c>
      <c r="K2496" s="53">
        <v>4651.8999999999996</v>
      </c>
      <c r="L2496" s="50"/>
    </row>
    <row r="2497" spans="1:12" x14ac:dyDescent="0.25">
      <c r="A2497" s="50" t="s">
        <v>4216</v>
      </c>
      <c r="B2497" s="50" t="s">
        <v>4283</v>
      </c>
      <c r="C2497" s="50" t="s">
        <v>4258</v>
      </c>
      <c r="D2497" s="50" t="s">
        <v>37</v>
      </c>
      <c r="E2497" s="51">
        <v>45328</v>
      </c>
      <c r="F2497" s="50" t="s">
        <v>72</v>
      </c>
      <c r="G2497" s="50" t="s">
        <v>73</v>
      </c>
      <c r="H2497" s="50" t="s">
        <v>74</v>
      </c>
      <c r="I2497" s="50" t="s">
        <v>852</v>
      </c>
      <c r="J2497" s="50" t="s">
        <v>4219</v>
      </c>
      <c r="K2497" s="53">
        <v>4651.8999999999996</v>
      </c>
      <c r="L2497" s="50"/>
    </row>
    <row r="2498" spans="1:12" x14ac:dyDescent="0.25">
      <c r="A2498" s="50" t="s">
        <v>4216</v>
      </c>
      <c r="B2498" s="50" t="s">
        <v>4284</v>
      </c>
      <c r="C2498" s="50" t="s">
        <v>4258</v>
      </c>
      <c r="D2498" s="50" t="s">
        <v>37</v>
      </c>
      <c r="E2498" s="51">
        <v>45328</v>
      </c>
      <c r="F2498" s="50" t="s">
        <v>72</v>
      </c>
      <c r="G2498" s="50" t="s">
        <v>73</v>
      </c>
      <c r="H2498" s="50" t="s">
        <v>74</v>
      </c>
      <c r="I2498" s="50" t="s">
        <v>852</v>
      </c>
      <c r="J2498" s="50" t="s">
        <v>4219</v>
      </c>
      <c r="K2498" s="53">
        <v>4651.8999999999996</v>
      </c>
      <c r="L2498" s="50"/>
    </row>
    <row r="2499" spans="1:12" x14ac:dyDescent="0.25">
      <c r="A2499" s="50" t="s">
        <v>4216</v>
      </c>
      <c r="B2499" s="50" t="s">
        <v>4285</v>
      </c>
      <c r="C2499" s="50" t="s">
        <v>4258</v>
      </c>
      <c r="D2499" s="50" t="s">
        <v>37</v>
      </c>
      <c r="E2499" s="51">
        <v>45328</v>
      </c>
      <c r="F2499" s="50" t="s">
        <v>72</v>
      </c>
      <c r="G2499" s="50" t="s">
        <v>73</v>
      </c>
      <c r="H2499" s="50" t="s">
        <v>74</v>
      </c>
      <c r="I2499" s="50" t="s">
        <v>852</v>
      </c>
      <c r="J2499" s="50" t="s">
        <v>4219</v>
      </c>
      <c r="K2499" s="53">
        <v>4651.8999999999996</v>
      </c>
      <c r="L2499" s="50"/>
    </row>
    <row r="2500" spans="1:12" x14ac:dyDescent="0.25">
      <c r="A2500" s="50" t="s">
        <v>4216</v>
      </c>
      <c r="B2500" s="50" t="s">
        <v>4286</v>
      </c>
      <c r="C2500" s="50" t="s">
        <v>4258</v>
      </c>
      <c r="D2500" s="50" t="s">
        <v>37</v>
      </c>
      <c r="E2500" s="51">
        <v>45328</v>
      </c>
      <c r="F2500" s="50" t="s">
        <v>72</v>
      </c>
      <c r="G2500" s="50" t="s">
        <v>73</v>
      </c>
      <c r="H2500" s="50" t="s">
        <v>74</v>
      </c>
      <c r="I2500" s="50" t="s">
        <v>852</v>
      </c>
      <c r="J2500" s="50" t="s">
        <v>4219</v>
      </c>
      <c r="K2500" s="53">
        <v>4651.8999999999996</v>
      </c>
      <c r="L2500" s="50"/>
    </row>
    <row r="2501" spans="1:12" x14ac:dyDescent="0.25">
      <c r="A2501" s="50" t="s">
        <v>4216</v>
      </c>
      <c r="B2501" s="50" t="s">
        <v>4287</v>
      </c>
      <c r="C2501" s="50" t="s">
        <v>4258</v>
      </c>
      <c r="D2501" s="50" t="s">
        <v>37</v>
      </c>
      <c r="E2501" s="51">
        <v>45328</v>
      </c>
      <c r="F2501" s="50" t="s">
        <v>72</v>
      </c>
      <c r="G2501" s="50" t="s">
        <v>73</v>
      </c>
      <c r="H2501" s="50" t="s">
        <v>74</v>
      </c>
      <c r="I2501" s="50" t="s">
        <v>852</v>
      </c>
      <c r="J2501" s="50" t="s">
        <v>4219</v>
      </c>
      <c r="K2501" s="53">
        <v>4651.8999999999996</v>
      </c>
      <c r="L2501" s="50"/>
    </row>
    <row r="2502" spans="1:12" x14ac:dyDescent="0.25">
      <c r="A2502" s="50" t="s">
        <v>4216</v>
      </c>
      <c r="B2502" s="50" t="s">
        <v>4288</v>
      </c>
      <c r="C2502" s="50" t="s">
        <v>4258</v>
      </c>
      <c r="D2502" s="50" t="s">
        <v>37</v>
      </c>
      <c r="E2502" s="51">
        <v>45328</v>
      </c>
      <c r="F2502" s="50" t="s">
        <v>72</v>
      </c>
      <c r="G2502" s="50" t="s">
        <v>73</v>
      </c>
      <c r="H2502" s="50" t="s">
        <v>74</v>
      </c>
      <c r="I2502" s="50" t="s">
        <v>852</v>
      </c>
      <c r="J2502" s="50" t="s">
        <v>4219</v>
      </c>
      <c r="K2502" s="53">
        <v>4651.8999999999996</v>
      </c>
      <c r="L2502" s="50"/>
    </row>
    <row r="2503" spans="1:12" x14ac:dyDescent="0.25">
      <c r="A2503" s="50" t="s">
        <v>4216</v>
      </c>
      <c r="B2503" s="50" t="s">
        <v>4289</v>
      </c>
      <c r="C2503" s="50" t="s">
        <v>4258</v>
      </c>
      <c r="D2503" s="50" t="s">
        <v>37</v>
      </c>
      <c r="E2503" s="51">
        <v>45328</v>
      </c>
      <c r="F2503" s="50" t="s">
        <v>72</v>
      </c>
      <c r="G2503" s="50" t="s">
        <v>73</v>
      </c>
      <c r="H2503" s="50" t="s">
        <v>74</v>
      </c>
      <c r="I2503" s="50" t="s">
        <v>852</v>
      </c>
      <c r="J2503" s="50" t="s">
        <v>4219</v>
      </c>
      <c r="K2503" s="53">
        <v>4651.8999999999996</v>
      </c>
      <c r="L2503" s="50"/>
    </row>
    <row r="2504" spans="1:12" x14ac:dyDescent="0.25">
      <c r="A2504" s="50" t="s">
        <v>4216</v>
      </c>
      <c r="B2504" s="50" t="s">
        <v>4290</v>
      </c>
      <c r="C2504" s="50" t="s">
        <v>4258</v>
      </c>
      <c r="D2504" s="50" t="s">
        <v>37</v>
      </c>
      <c r="E2504" s="51">
        <v>45328</v>
      </c>
      <c r="F2504" s="50" t="s">
        <v>72</v>
      </c>
      <c r="G2504" s="50" t="s">
        <v>73</v>
      </c>
      <c r="H2504" s="50" t="s">
        <v>74</v>
      </c>
      <c r="I2504" s="50" t="s">
        <v>852</v>
      </c>
      <c r="J2504" s="50" t="s">
        <v>4219</v>
      </c>
      <c r="K2504" s="53">
        <v>4651.8999999999996</v>
      </c>
      <c r="L2504" s="50"/>
    </row>
    <row r="2505" spans="1:12" x14ac:dyDescent="0.25">
      <c r="A2505" s="50" t="s">
        <v>4216</v>
      </c>
      <c r="B2505" s="50" t="s">
        <v>4291</v>
      </c>
      <c r="C2505" s="50" t="s">
        <v>4258</v>
      </c>
      <c r="D2505" s="50" t="s">
        <v>37</v>
      </c>
      <c r="E2505" s="51">
        <v>45328</v>
      </c>
      <c r="F2505" s="50" t="s">
        <v>72</v>
      </c>
      <c r="G2505" s="50" t="s">
        <v>73</v>
      </c>
      <c r="H2505" s="50" t="s">
        <v>74</v>
      </c>
      <c r="I2505" s="50" t="s">
        <v>852</v>
      </c>
      <c r="J2505" s="50" t="s">
        <v>4219</v>
      </c>
      <c r="K2505" s="53">
        <v>4651.8999999999996</v>
      </c>
      <c r="L2505" s="50"/>
    </row>
    <row r="2506" spans="1:12" x14ac:dyDescent="0.25">
      <c r="A2506" s="50" t="s">
        <v>4216</v>
      </c>
      <c r="B2506" s="50" t="s">
        <v>4292</v>
      </c>
      <c r="C2506" s="50" t="s">
        <v>4258</v>
      </c>
      <c r="D2506" s="50" t="s">
        <v>37</v>
      </c>
      <c r="E2506" s="51">
        <v>45328</v>
      </c>
      <c r="F2506" s="50" t="s">
        <v>72</v>
      </c>
      <c r="G2506" s="50" t="s">
        <v>73</v>
      </c>
      <c r="H2506" s="50" t="s">
        <v>74</v>
      </c>
      <c r="I2506" s="50" t="s">
        <v>852</v>
      </c>
      <c r="J2506" s="50" t="s">
        <v>4219</v>
      </c>
      <c r="K2506" s="53">
        <v>4651.8999999999996</v>
      </c>
      <c r="L2506" s="50"/>
    </row>
    <row r="2507" spans="1:12" x14ac:dyDescent="0.25">
      <c r="A2507" s="50" t="s">
        <v>4216</v>
      </c>
      <c r="B2507" s="50" t="s">
        <v>4293</v>
      </c>
      <c r="C2507" s="50" t="s">
        <v>4258</v>
      </c>
      <c r="D2507" s="50" t="s">
        <v>37</v>
      </c>
      <c r="E2507" s="51">
        <v>45328</v>
      </c>
      <c r="F2507" s="50" t="s">
        <v>72</v>
      </c>
      <c r="G2507" s="50" t="s">
        <v>73</v>
      </c>
      <c r="H2507" s="50" t="s">
        <v>74</v>
      </c>
      <c r="I2507" s="50" t="s">
        <v>852</v>
      </c>
      <c r="J2507" s="50" t="s">
        <v>4219</v>
      </c>
      <c r="K2507" s="53">
        <v>4651.8999999999996</v>
      </c>
      <c r="L2507" s="50"/>
    </row>
    <row r="2508" spans="1:12" x14ac:dyDescent="0.25">
      <c r="A2508" s="50" t="s">
        <v>4216</v>
      </c>
      <c r="B2508" s="50" t="s">
        <v>4294</v>
      </c>
      <c r="C2508" s="50" t="s">
        <v>4258</v>
      </c>
      <c r="D2508" s="50" t="s">
        <v>37</v>
      </c>
      <c r="E2508" s="51">
        <v>45328</v>
      </c>
      <c r="F2508" s="50" t="s">
        <v>72</v>
      </c>
      <c r="G2508" s="50" t="s">
        <v>73</v>
      </c>
      <c r="H2508" s="50" t="s">
        <v>74</v>
      </c>
      <c r="I2508" s="50" t="s">
        <v>852</v>
      </c>
      <c r="J2508" s="50" t="s">
        <v>4219</v>
      </c>
      <c r="K2508" s="53">
        <v>4651.8999999999996</v>
      </c>
      <c r="L2508" s="50"/>
    </row>
    <row r="2509" spans="1:12" x14ac:dyDescent="0.25">
      <c r="A2509" s="50" t="s">
        <v>4216</v>
      </c>
      <c r="B2509" s="50" t="s">
        <v>4295</v>
      </c>
      <c r="C2509" s="50" t="s">
        <v>4258</v>
      </c>
      <c r="D2509" s="50" t="s">
        <v>37</v>
      </c>
      <c r="E2509" s="51">
        <v>45328</v>
      </c>
      <c r="F2509" s="50" t="s">
        <v>72</v>
      </c>
      <c r="G2509" s="50" t="s">
        <v>73</v>
      </c>
      <c r="H2509" s="50" t="s">
        <v>74</v>
      </c>
      <c r="I2509" s="50" t="s">
        <v>852</v>
      </c>
      <c r="J2509" s="50" t="s">
        <v>4219</v>
      </c>
      <c r="K2509" s="53">
        <v>4651.8999999999996</v>
      </c>
      <c r="L2509" s="50"/>
    </row>
    <row r="2510" spans="1:12" x14ac:dyDescent="0.25">
      <c r="A2510" s="50" t="s">
        <v>4216</v>
      </c>
      <c r="B2510" s="50" t="s">
        <v>4296</v>
      </c>
      <c r="C2510" s="50" t="s">
        <v>4258</v>
      </c>
      <c r="D2510" s="50" t="s">
        <v>37</v>
      </c>
      <c r="E2510" s="51">
        <v>45328</v>
      </c>
      <c r="F2510" s="50" t="s">
        <v>72</v>
      </c>
      <c r="G2510" s="50" t="s">
        <v>73</v>
      </c>
      <c r="H2510" s="50" t="s">
        <v>74</v>
      </c>
      <c r="I2510" s="50" t="s">
        <v>852</v>
      </c>
      <c r="J2510" s="50" t="s">
        <v>4219</v>
      </c>
      <c r="K2510" s="53">
        <v>4651.8999999999996</v>
      </c>
      <c r="L2510" s="50"/>
    </row>
    <row r="2511" spans="1:12" x14ac:dyDescent="0.25">
      <c r="A2511" s="50" t="s">
        <v>4216</v>
      </c>
      <c r="B2511" s="50" t="s">
        <v>4297</v>
      </c>
      <c r="C2511" s="50" t="s">
        <v>4258</v>
      </c>
      <c r="D2511" s="50" t="s">
        <v>37</v>
      </c>
      <c r="E2511" s="51">
        <v>45328</v>
      </c>
      <c r="F2511" s="50" t="s">
        <v>72</v>
      </c>
      <c r="G2511" s="50" t="s">
        <v>73</v>
      </c>
      <c r="H2511" s="50" t="s">
        <v>74</v>
      </c>
      <c r="I2511" s="50" t="s">
        <v>852</v>
      </c>
      <c r="J2511" s="50" t="s">
        <v>4219</v>
      </c>
      <c r="K2511" s="53">
        <v>4651.8999999999996</v>
      </c>
      <c r="L2511" s="50"/>
    </row>
    <row r="2512" spans="1:12" x14ac:dyDescent="0.25">
      <c r="A2512" s="50" t="s">
        <v>4216</v>
      </c>
      <c r="B2512" s="50" t="s">
        <v>4298</v>
      </c>
      <c r="C2512" s="50" t="s">
        <v>4258</v>
      </c>
      <c r="D2512" s="50" t="s">
        <v>37</v>
      </c>
      <c r="E2512" s="51">
        <v>45328</v>
      </c>
      <c r="F2512" s="50" t="s">
        <v>72</v>
      </c>
      <c r="G2512" s="50" t="s">
        <v>73</v>
      </c>
      <c r="H2512" s="50" t="s">
        <v>74</v>
      </c>
      <c r="I2512" s="50" t="s">
        <v>852</v>
      </c>
      <c r="J2512" s="50" t="s">
        <v>4219</v>
      </c>
      <c r="K2512" s="53">
        <v>4651.8999999999996</v>
      </c>
      <c r="L2512" s="50"/>
    </row>
    <row r="2513" spans="1:12" x14ac:dyDescent="0.25">
      <c r="A2513" s="50" t="s">
        <v>4216</v>
      </c>
      <c r="B2513" s="50" t="s">
        <v>4299</v>
      </c>
      <c r="C2513" s="50" t="s">
        <v>4258</v>
      </c>
      <c r="D2513" s="50" t="s">
        <v>37</v>
      </c>
      <c r="E2513" s="51">
        <v>45328</v>
      </c>
      <c r="F2513" s="50" t="s">
        <v>72</v>
      </c>
      <c r="G2513" s="50" t="s">
        <v>73</v>
      </c>
      <c r="H2513" s="50" t="s">
        <v>74</v>
      </c>
      <c r="I2513" s="50" t="s">
        <v>852</v>
      </c>
      <c r="J2513" s="50" t="s">
        <v>4219</v>
      </c>
      <c r="K2513" s="53">
        <v>4651.8999999999996</v>
      </c>
      <c r="L2513" s="50"/>
    </row>
    <row r="2514" spans="1:12" x14ac:dyDescent="0.25">
      <c r="A2514" s="50" t="s">
        <v>4216</v>
      </c>
      <c r="B2514" s="50" t="s">
        <v>4300</v>
      </c>
      <c r="C2514" s="50" t="s">
        <v>4258</v>
      </c>
      <c r="D2514" s="50" t="s">
        <v>37</v>
      </c>
      <c r="E2514" s="51">
        <v>45328</v>
      </c>
      <c r="F2514" s="50" t="s">
        <v>72</v>
      </c>
      <c r="G2514" s="50" t="s">
        <v>73</v>
      </c>
      <c r="H2514" s="50" t="s">
        <v>74</v>
      </c>
      <c r="I2514" s="50" t="s">
        <v>852</v>
      </c>
      <c r="J2514" s="50" t="s">
        <v>4219</v>
      </c>
      <c r="K2514" s="53">
        <v>4651.8999999999996</v>
      </c>
      <c r="L2514" s="50"/>
    </row>
    <row r="2515" spans="1:12" x14ac:dyDescent="0.25">
      <c r="A2515" s="50" t="s">
        <v>4216</v>
      </c>
      <c r="B2515" s="50" t="s">
        <v>4301</v>
      </c>
      <c r="C2515" s="50" t="s">
        <v>4258</v>
      </c>
      <c r="D2515" s="50" t="s">
        <v>37</v>
      </c>
      <c r="E2515" s="51">
        <v>45328</v>
      </c>
      <c r="F2515" s="50" t="s">
        <v>72</v>
      </c>
      <c r="G2515" s="50" t="s">
        <v>73</v>
      </c>
      <c r="H2515" s="50" t="s">
        <v>74</v>
      </c>
      <c r="I2515" s="50" t="s">
        <v>852</v>
      </c>
      <c r="J2515" s="50" t="s">
        <v>4219</v>
      </c>
      <c r="K2515" s="53">
        <v>4651.8999999999996</v>
      </c>
      <c r="L2515" s="50"/>
    </row>
    <row r="2516" spans="1:12" x14ac:dyDescent="0.25">
      <c r="A2516" s="50" t="s">
        <v>4216</v>
      </c>
      <c r="B2516" s="50" t="s">
        <v>4302</v>
      </c>
      <c r="C2516" s="50" t="s">
        <v>4258</v>
      </c>
      <c r="D2516" s="50" t="s">
        <v>37</v>
      </c>
      <c r="E2516" s="51">
        <v>45328</v>
      </c>
      <c r="F2516" s="50" t="s">
        <v>72</v>
      </c>
      <c r="G2516" s="50" t="s">
        <v>73</v>
      </c>
      <c r="H2516" s="50" t="s">
        <v>74</v>
      </c>
      <c r="I2516" s="50" t="s">
        <v>852</v>
      </c>
      <c r="J2516" s="50" t="s">
        <v>4219</v>
      </c>
      <c r="K2516" s="53">
        <v>4651.8999999999996</v>
      </c>
      <c r="L2516" s="50"/>
    </row>
    <row r="2517" spans="1:12" x14ac:dyDescent="0.25">
      <c r="A2517" s="50" t="s">
        <v>4216</v>
      </c>
      <c r="B2517" s="50" t="s">
        <v>4303</v>
      </c>
      <c r="C2517" s="50" t="s">
        <v>4258</v>
      </c>
      <c r="D2517" s="50" t="s">
        <v>37</v>
      </c>
      <c r="E2517" s="51">
        <v>45328</v>
      </c>
      <c r="F2517" s="50" t="s">
        <v>72</v>
      </c>
      <c r="G2517" s="50" t="s">
        <v>73</v>
      </c>
      <c r="H2517" s="50" t="s">
        <v>74</v>
      </c>
      <c r="I2517" s="50" t="s">
        <v>852</v>
      </c>
      <c r="J2517" s="50" t="s">
        <v>4219</v>
      </c>
      <c r="K2517" s="53">
        <v>4651.8999999999996</v>
      </c>
      <c r="L2517" s="50"/>
    </row>
    <row r="2518" spans="1:12" x14ac:dyDescent="0.25">
      <c r="A2518" s="50" t="s">
        <v>4216</v>
      </c>
      <c r="B2518" s="50" t="s">
        <v>4304</v>
      </c>
      <c r="C2518" s="50" t="s">
        <v>4258</v>
      </c>
      <c r="D2518" s="50" t="s">
        <v>37</v>
      </c>
      <c r="E2518" s="51">
        <v>45328</v>
      </c>
      <c r="F2518" s="50" t="s">
        <v>72</v>
      </c>
      <c r="G2518" s="50" t="s">
        <v>73</v>
      </c>
      <c r="H2518" s="50" t="s">
        <v>74</v>
      </c>
      <c r="I2518" s="50" t="s">
        <v>852</v>
      </c>
      <c r="J2518" s="50" t="s">
        <v>4219</v>
      </c>
      <c r="K2518" s="53">
        <v>4651.8999999999996</v>
      </c>
      <c r="L2518" s="50"/>
    </row>
    <row r="2519" spans="1:12" x14ac:dyDescent="0.25">
      <c r="A2519" s="50" t="s">
        <v>4216</v>
      </c>
      <c r="B2519" s="50" t="s">
        <v>4305</v>
      </c>
      <c r="C2519" s="50" t="s">
        <v>4258</v>
      </c>
      <c r="D2519" s="50" t="s">
        <v>37</v>
      </c>
      <c r="E2519" s="51">
        <v>45328</v>
      </c>
      <c r="F2519" s="50" t="s">
        <v>72</v>
      </c>
      <c r="G2519" s="50" t="s">
        <v>73</v>
      </c>
      <c r="H2519" s="50" t="s">
        <v>74</v>
      </c>
      <c r="I2519" s="50" t="s">
        <v>852</v>
      </c>
      <c r="J2519" s="50" t="s">
        <v>4219</v>
      </c>
      <c r="K2519" s="53">
        <v>4651.8999999999996</v>
      </c>
      <c r="L2519" s="50"/>
    </row>
    <row r="2520" spans="1:12" x14ac:dyDescent="0.25">
      <c r="A2520" s="50" t="s">
        <v>4216</v>
      </c>
      <c r="B2520" s="50" t="s">
        <v>4306</v>
      </c>
      <c r="C2520" s="50" t="s">
        <v>4258</v>
      </c>
      <c r="D2520" s="50" t="s">
        <v>37</v>
      </c>
      <c r="E2520" s="51">
        <v>45328</v>
      </c>
      <c r="F2520" s="50" t="s">
        <v>72</v>
      </c>
      <c r="G2520" s="50" t="s">
        <v>73</v>
      </c>
      <c r="H2520" s="50" t="s">
        <v>74</v>
      </c>
      <c r="I2520" s="50" t="s">
        <v>852</v>
      </c>
      <c r="J2520" s="50" t="s">
        <v>4219</v>
      </c>
      <c r="K2520" s="53">
        <v>4651.8999999999996</v>
      </c>
      <c r="L2520" s="50"/>
    </row>
    <row r="2521" spans="1:12" x14ac:dyDescent="0.25">
      <c r="A2521" s="50" t="s">
        <v>4216</v>
      </c>
      <c r="B2521" s="50" t="s">
        <v>4307</v>
      </c>
      <c r="C2521" s="50" t="s">
        <v>4258</v>
      </c>
      <c r="D2521" s="50" t="s">
        <v>37</v>
      </c>
      <c r="E2521" s="51">
        <v>45328</v>
      </c>
      <c r="F2521" s="50" t="s">
        <v>72</v>
      </c>
      <c r="G2521" s="50" t="s">
        <v>73</v>
      </c>
      <c r="H2521" s="50" t="s">
        <v>74</v>
      </c>
      <c r="I2521" s="50" t="s">
        <v>852</v>
      </c>
      <c r="J2521" s="50" t="s">
        <v>4219</v>
      </c>
      <c r="K2521" s="53">
        <v>4651.8999999999996</v>
      </c>
      <c r="L2521" s="50"/>
    </row>
    <row r="2522" spans="1:12" x14ac:dyDescent="0.25">
      <c r="A2522" s="50" t="s">
        <v>4216</v>
      </c>
      <c r="B2522" s="50" t="s">
        <v>4308</v>
      </c>
      <c r="C2522" s="50" t="s">
        <v>4258</v>
      </c>
      <c r="D2522" s="50" t="s">
        <v>37</v>
      </c>
      <c r="E2522" s="51">
        <v>45328</v>
      </c>
      <c r="F2522" s="50" t="s">
        <v>72</v>
      </c>
      <c r="G2522" s="50" t="s">
        <v>73</v>
      </c>
      <c r="H2522" s="50" t="s">
        <v>74</v>
      </c>
      <c r="I2522" s="50" t="s">
        <v>852</v>
      </c>
      <c r="J2522" s="50" t="s">
        <v>4219</v>
      </c>
      <c r="K2522" s="53">
        <v>4651.8999999999996</v>
      </c>
      <c r="L2522" s="50"/>
    </row>
    <row r="2523" spans="1:12" x14ac:dyDescent="0.25">
      <c r="A2523" s="50" t="s">
        <v>4216</v>
      </c>
      <c r="B2523" s="50" t="s">
        <v>4309</v>
      </c>
      <c r="C2523" s="50" t="s">
        <v>4258</v>
      </c>
      <c r="D2523" s="50" t="s">
        <v>37</v>
      </c>
      <c r="E2523" s="51">
        <v>45328</v>
      </c>
      <c r="F2523" s="50" t="s">
        <v>72</v>
      </c>
      <c r="G2523" s="50" t="s">
        <v>73</v>
      </c>
      <c r="H2523" s="50" t="s">
        <v>74</v>
      </c>
      <c r="I2523" s="50" t="s">
        <v>852</v>
      </c>
      <c r="J2523" s="50" t="s">
        <v>4219</v>
      </c>
      <c r="K2523" s="53">
        <v>4651.8599999999997</v>
      </c>
      <c r="L2523" s="50"/>
    </row>
    <row r="2524" spans="1:12" x14ac:dyDescent="0.25">
      <c r="A2524" s="50" t="s">
        <v>4216</v>
      </c>
      <c r="B2524" s="50" t="s">
        <v>4310</v>
      </c>
      <c r="C2524" s="50" t="s">
        <v>4311</v>
      </c>
      <c r="D2524" s="50" t="s">
        <v>37</v>
      </c>
      <c r="E2524" s="51">
        <v>45328</v>
      </c>
      <c r="F2524" s="50" t="s">
        <v>72</v>
      </c>
      <c r="G2524" s="50" t="s">
        <v>73</v>
      </c>
      <c r="H2524" s="50" t="s">
        <v>74</v>
      </c>
      <c r="I2524" s="50" t="s">
        <v>852</v>
      </c>
      <c r="J2524" s="50" t="s">
        <v>4219</v>
      </c>
      <c r="K2524" s="53">
        <v>9100.24</v>
      </c>
      <c r="L2524" s="50"/>
    </row>
    <row r="2525" spans="1:12" x14ac:dyDescent="0.25">
      <c r="A2525" s="50" t="s">
        <v>4216</v>
      </c>
      <c r="B2525" s="50" t="s">
        <v>4312</v>
      </c>
      <c r="C2525" s="50" t="s">
        <v>4313</v>
      </c>
      <c r="D2525" s="50" t="s">
        <v>37</v>
      </c>
      <c r="E2525" s="51">
        <v>45330</v>
      </c>
      <c r="F2525" s="50" t="s">
        <v>72</v>
      </c>
      <c r="G2525" s="50" t="s">
        <v>73</v>
      </c>
      <c r="H2525" s="50" t="s">
        <v>74</v>
      </c>
      <c r="I2525" s="50" t="s">
        <v>852</v>
      </c>
      <c r="J2525" s="50" t="s">
        <v>4219</v>
      </c>
      <c r="K2525" s="53">
        <v>5234.78</v>
      </c>
      <c r="L2525" s="50"/>
    </row>
    <row r="2526" spans="1:12" x14ac:dyDescent="0.25">
      <c r="A2526" s="50" t="s">
        <v>4216</v>
      </c>
      <c r="B2526" s="50" t="s">
        <v>4314</v>
      </c>
      <c r="C2526" s="50" t="s">
        <v>4315</v>
      </c>
      <c r="D2526" s="50" t="s">
        <v>37</v>
      </c>
      <c r="E2526" s="51">
        <v>45335</v>
      </c>
      <c r="F2526" s="50" t="s">
        <v>72</v>
      </c>
      <c r="G2526" s="50" t="s">
        <v>73</v>
      </c>
      <c r="H2526" s="50" t="s">
        <v>74</v>
      </c>
      <c r="I2526" s="50" t="s">
        <v>852</v>
      </c>
      <c r="J2526" s="50" t="s">
        <v>4219</v>
      </c>
      <c r="K2526" s="53">
        <v>14219.12</v>
      </c>
      <c r="L2526" s="50"/>
    </row>
    <row r="2527" spans="1:12" x14ac:dyDescent="0.25">
      <c r="A2527" s="50" t="s">
        <v>4216</v>
      </c>
      <c r="B2527" s="50" t="s">
        <v>4316</v>
      </c>
      <c r="C2527" s="50" t="s">
        <v>4315</v>
      </c>
      <c r="D2527" s="50" t="s">
        <v>37</v>
      </c>
      <c r="E2527" s="51">
        <v>45335</v>
      </c>
      <c r="F2527" s="50" t="s">
        <v>72</v>
      </c>
      <c r="G2527" s="50" t="s">
        <v>73</v>
      </c>
      <c r="H2527" s="50" t="s">
        <v>74</v>
      </c>
      <c r="I2527" s="50" t="s">
        <v>852</v>
      </c>
      <c r="J2527" s="50" t="s">
        <v>4219</v>
      </c>
      <c r="K2527" s="53">
        <v>14219.12</v>
      </c>
      <c r="L2527" s="50"/>
    </row>
    <row r="2528" spans="1:12" x14ac:dyDescent="0.25">
      <c r="A2528" s="50" t="s">
        <v>4216</v>
      </c>
      <c r="B2528" s="50" t="s">
        <v>4317</v>
      </c>
      <c r="C2528" s="50" t="s">
        <v>4315</v>
      </c>
      <c r="D2528" s="50" t="s">
        <v>37</v>
      </c>
      <c r="E2528" s="51">
        <v>45335</v>
      </c>
      <c r="F2528" s="50" t="s">
        <v>72</v>
      </c>
      <c r="G2528" s="50" t="s">
        <v>73</v>
      </c>
      <c r="H2528" s="50" t="s">
        <v>74</v>
      </c>
      <c r="I2528" s="50" t="s">
        <v>852</v>
      </c>
      <c r="J2528" s="50" t="s">
        <v>4219</v>
      </c>
      <c r="K2528" s="53">
        <v>14219.12</v>
      </c>
      <c r="L2528" s="50"/>
    </row>
    <row r="2529" spans="1:12" x14ac:dyDescent="0.25">
      <c r="A2529" s="50" t="s">
        <v>4216</v>
      </c>
      <c r="B2529" s="50" t="s">
        <v>4318</v>
      </c>
      <c r="C2529" s="50" t="s">
        <v>4315</v>
      </c>
      <c r="D2529" s="50" t="s">
        <v>37</v>
      </c>
      <c r="E2529" s="51">
        <v>45335</v>
      </c>
      <c r="F2529" s="50" t="s">
        <v>72</v>
      </c>
      <c r="G2529" s="50" t="s">
        <v>73</v>
      </c>
      <c r="H2529" s="50" t="s">
        <v>74</v>
      </c>
      <c r="I2529" s="50" t="s">
        <v>852</v>
      </c>
      <c r="J2529" s="50" t="s">
        <v>4219</v>
      </c>
      <c r="K2529" s="53">
        <v>14219.12</v>
      </c>
      <c r="L2529" s="50"/>
    </row>
    <row r="2530" spans="1:12" x14ac:dyDescent="0.25">
      <c r="A2530" s="50" t="s">
        <v>4216</v>
      </c>
      <c r="B2530" s="50" t="s">
        <v>4319</v>
      </c>
      <c r="C2530" s="50" t="s">
        <v>4315</v>
      </c>
      <c r="D2530" s="50" t="s">
        <v>37</v>
      </c>
      <c r="E2530" s="51">
        <v>45335</v>
      </c>
      <c r="F2530" s="50" t="s">
        <v>72</v>
      </c>
      <c r="G2530" s="50" t="s">
        <v>73</v>
      </c>
      <c r="H2530" s="50" t="s">
        <v>74</v>
      </c>
      <c r="I2530" s="50" t="s">
        <v>852</v>
      </c>
      <c r="J2530" s="50" t="s">
        <v>4219</v>
      </c>
      <c r="K2530" s="53">
        <v>14219.12</v>
      </c>
      <c r="L2530" s="50"/>
    </row>
    <row r="2531" spans="1:12" x14ac:dyDescent="0.25">
      <c r="A2531" s="50" t="s">
        <v>4216</v>
      </c>
      <c r="B2531" s="50" t="s">
        <v>4320</v>
      </c>
      <c r="C2531" s="50" t="s">
        <v>4315</v>
      </c>
      <c r="D2531" s="50" t="s">
        <v>37</v>
      </c>
      <c r="E2531" s="51">
        <v>45335</v>
      </c>
      <c r="F2531" s="50" t="s">
        <v>72</v>
      </c>
      <c r="G2531" s="50" t="s">
        <v>73</v>
      </c>
      <c r="H2531" s="50" t="s">
        <v>74</v>
      </c>
      <c r="I2531" s="50" t="s">
        <v>852</v>
      </c>
      <c r="J2531" s="50" t="s">
        <v>4219</v>
      </c>
      <c r="K2531" s="53">
        <v>14219.12</v>
      </c>
      <c r="L2531" s="50"/>
    </row>
    <row r="2532" spans="1:12" x14ac:dyDescent="0.25">
      <c r="A2532" s="50" t="s">
        <v>4216</v>
      </c>
      <c r="B2532" s="50" t="s">
        <v>4321</v>
      </c>
      <c r="C2532" s="50" t="s">
        <v>4315</v>
      </c>
      <c r="D2532" s="50" t="s">
        <v>37</v>
      </c>
      <c r="E2532" s="51">
        <v>45335</v>
      </c>
      <c r="F2532" s="50" t="s">
        <v>72</v>
      </c>
      <c r="G2532" s="50" t="s">
        <v>73</v>
      </c>
      <c r="H2532" s="50" t="s">
        <v>74</v>
      </c>
      <c r="I2532" s="50" t="s">
        <v>852</v>
      </c>
      <c r="J2532" s="50" t="s">
        <v>4219</v>
      </c>
      <c r="K2532" s="53">
        <v>14219.12</v>
      </c>
      <c r="L2532" s="50"/>
    </row>
    <row r="2533" spans="1:12" x14ac:dyDescent="0.25">
      <c r="A2533" s="50" t="s">
        <v>4216</v>
      </c>
      <c r="B2533" s="50" t="s">
        <v>4322</v>
      </c>
      <c r="C2533" s="50" t="s">
        <v>4315</v>
      </c>
      <c r="D2533" s="50" t="s">
        <v>37</v>
      </c>
      <c r="E2533" s="51">
        <v>45335</v>
      </c>
      <c r="F2533" s="50" t="s">
        <v>72</v>
      </c>
      <c r="G2533" s="50" t="s">
        <v>73</v>
      </c>
      <c r="H2533" s="50" t="s">
        <v>74</v>
      </c>
      <c r="I2533" s="50" t="s">
        <v>852</v>
      </c>
      <c r="J2533" s="50" t="s">
        <v>4219</v>
      </c>
      <c r="K2533" s="53">
        <v>14219.12</v>
      </c>
      <c r="L2533" s="50"/>
    </row>
    <row r="2534" spans="1:12" x14ac:dyDescent="0.25">
      <c r="A2534" s="50" t="s">
        <v>4216</v>
      </c>
      <c r="B2534" s="50" t="s">
        <v>4323</v>
      </c>
      <c r="C2534" s="50" t="s">
        <v>4315</v>
      </c>
      <c r="D2534" s="50" t="s">
        <v>37</v>
      </c>
      <c r="E2534" s="51">
        <v>45335</v>
      </c>
      <c r="F2534" s="50" t="s">
        <v>72</v>
      </c>
      <c r="G2534" s="50" t="s">
        <v>73</v>
      </c>
      <c r="H2534" s="50" t="s">
        <v>74</v>
      </c>
      <c r="I2534" s="50" t="s">
        <v>852</v>
      </c>
      <c r="J2534" s="50" t="s">
        <v>4219</v>
      </c>
      <c r="K2534" s="53">
        <v>14219.12</v>
      </c>
      <c r="L2534" s="50"/>
    </row>
    <row r="2535" spans="1:12" x14ac:dyDescent="0.25">
      <c r="A2535" s="50" t="s">
        <v>4216</v>
      </c>
      <c r="B2535" s="50" t="s">
        <v>4324</v>
      </c>
      <c r="C2535" s="50" t="s">
        <v>4315</v>
      </c>
      <c r="D2535" s="50" t="s">
        <v>37</v>
      </c>
      <c r="E2535" s="51">
        <v>45335</v>
      </c>
      <c r="F2535" s="50" t="s">
        <v>72</v>
      </c>
      <c r="G2535" s="50" t="s">
        <v>73</v>
      </c>
      <c r="H2535" s="50" t="s">
        <v>74</v>
      </c>
      <c r="I2535" s="50" t="s">
        <v>852</v>
      </c>
      <c r="J2535" s="50" t="s">
        <v>4219</v>
      </c>
      <c r="K2535" s="53">
        <v>14219.12</v>
      </c>
      <c r="L2535" s="50"/>
    </row>
    <row r="2536" spans="1:12" x14ac:dyDescent="0.25">
      <c r="A2536" s="50" t="s">
        <v>4216</v>
      </c>
      <c r="B2536" s="50" t="s">
        <v>4325</v>
      </c>
      <c r="C2536" s="50" t="s">
        <v>4315</v>
      </c>
      <c r="D2536" s="50" t="s">
        <v>37</v>
      </c>
      <c r="E2536" s="51">
        <v>45335</v>
      </c>
      <c r="F2536" s="50" t="s">
        <v>72</v>
      </c>
      <c r="G2536" s="50" t="s">
        <v>73</v>
      </c>
      <c r="H2536" s="50" t="s">
        <v>74</v>
      </c>
      <c r="I2536" s="50" t="s">
        <v>852</v>
      </c>
      <c r="J2536" s="50" t="s">
        <v>4219</v>
      </c>
      <c r="K2536" s="53">
        <v>14219.12</v>
      </c>
      <c r="L2536" s="50"/>
    </row>
    <row r="2537" spans="1:12" x14ac:dyDescent="0.25">
      <c r="A2537" s="50" t="s">
        <v>4216</v>
      </c>
      <c r="B2537" s="50" t="s">
        <v>4326</v>
      </c>
      <c r="C2537" s="50" t="s">
        <v>4315</v>
      </c>
      <c r="D2537" s="50" t="s">
        <v>37</v>
      </c>
      <c r="E2537" s="51">
        <v>45335</v>
      </c>
      <c r="F2537" s="50" t="s">
        <v>72</v>
      </c>
      <c r="G2537" s="50" t="s">
        <v>73</v>
      </c>
      <c r="H2537" s="50" t="s">
        <v>74</v>
      </c>
      <c r="I2537" s="50" t="s">
        <v>852</v>
      </c>
      <c r="J2537" s="50" t="s">
        <v>4219</v>
      </c>
      <c r="K2537" s="53">
        <v>14219.12</v>
      </c>
      <c r="L2537" s="50"/>
    </row>
    <row r="2538" spans="1:12" x14ac:dyDescent="0.25">
      <c r="A2538" s="50" t="s">
        <v>4216</v>
      </c>
      <c r="B2538" s="50" t="s">
        <v>4327</v>
      </c>
      <c r="C2538" s="50" t="s">
        <v>4315</v>
      </c>
      <c r="D2538" s="50" t="s">
        <v>37</v>
      </c>
      <c r="E2538" s="51">
        <v>45335</v>
      </c>
      <c r="F2538" s="50" t="s">
        <v>72</v>
      </c>
      <c r="G2538" s="50" t="s">
        <v>73</v>
      </c>
      <c r="H2538" s="50" t="s">
        <v>74</v>
      </c>
      <c r="I2538" s="50" t="s">
        <v>852</v>
      </c>
      <c r="J2538" s="50" t="s">
        <v>4219</v>
      </c>
      <c r="K2538" s="53">
        <v>14219.12</v>
      </c>
      <c r="L2538" s="50"/>
    </row>
    <row r="2539" spans="1:12" x14ac:dyDescent="0.25">
      <c r="A2539" s="50" t="s">
        <v>4216</v>
      </c>
      <c r="B2539" s="50" t="s">
        <v>4328</v>
      </c>
      <c r="C2539" s="50" t="s">
        <v>4315</v>
      </c>
      <c r="D2539" s="50" t="s">
        <v>37</v>
      </c>
      <c r="E2539" s="51">
        <v>45335</v>
      </c>
      <c r="F2539" s="50" t="s">
        <v>72</v>
      </c>
      <c r="G2539" s="50" t="s">
        <v>73</v>
      </c>
      <c r="H2539" s="50" t="s">
        <v>74</v>
      </c>
      <c r="I2539" s="50" t="s">
        <v>852</v>
      </c>
      <c r="J2539" s="50" t="s">
        <v>4219</v>
      </c>
      <c r="K2539" s="53">
        <v>14219.12</v>
      </c>
      <c r="L2539" s="50"/>
    </row>
    <row r="2540" spans="1:12" x14ac:dyDescent="0.25">
      <c r="A2540" s="50" t="s">
        <v>4216</v>
      </c>
      <c r="B2540" s="50" t="s">
        <v>4329</v>
      </c>
      <c r="C2540" s="50" t="s">
        <v>4315</v>
      </c>
      <c r="D2540" s="50" t="s">
        <v>37</v>
      </c>
      <c r="E2540" s="51">
        <v>45335</v>
      </c>
      <c r="F2540" s="50" t="s">
        <v>72</v>
      </c>
      <c r="G2540" s="50" t="s">
        <v>73</v>
      </c>
      <c r="H2540" s="50" t="s">
        <v>74</v>
      </c>
      <c r="I2540" s="50" t="s">
        <v>852</v>
      </c>
      <c r="J2540" s="50" t="s">
        <v>4219</v>
      </c>
      <c r="K2540" s="53">
        <v>14219.12</v>
      </c>
      <c r="L2540" s="50"/>
    </row>
    <row r="2541" spans="1:12" x14ac:dyDescent="0.25">
      <c r="A2541" s="50" t="s">
        <v>4216</v>
      </c>
      <c r="B2541" s="50" t="s">
        <v>4330</v>
      </c>
      <c r="C2541" s="50" t="s">
        <v>4315</v>
      </c>
      <c r="D2541" s="50" t="s">
        <v>37</v>
      </c>
      <c r="E2541" s="51">
        <v>45335</v>
      </c>
      <c r="F2541" s="50" t="s">
        <v>72</v>
      </c>
      <c r="G2541" s="50" t="s">
        <v>73</v>
      </c>
      <c r="H2541" s="50" t="s">
        <v>74</v>
      </c>
      <c r="I2541" s="50" t="s">
        <v>852</v>
      </c>
      <c r="J2541" s="50" t="s">
        <v>4219</v>
      </c>
      <c r="K2541" s="53">
        <v>14219.12</v>
      </c>
      <c r="L2541" s="50"/>
    </row>
    <row r="2542" spans="1:12" x14ac:dyDescent="0.25">
      <c r="A2542" s="50" t="s">
        <v>4216</v>
      </c>
      <c r="B2542" s="50" t="s">
        <v>4331</v>
      </c>
      <c r="C2542" s="50" t="s">
        <v>4315</v>
      </c>
      <c r="D2542" s="50" t="s">
        <v>37</v>
      </c>
      <c r="E2542" s="51">
        <v>45335</v>
      </c>
      <c r="F2542" s="50" t="s">
        <v>72</v>
      </c>
      <c r="G2542" s="50" t="s">
        <v>73</v>
      </c>
      <c r="H2542" s="50" t="s">
        <v>74</v>
      </c>
      <c r="I2542" s="50" t="s">
        <v>852</v>
      </c>
      <c r="J2542" s="50" t="s">
        <v>4219</v>
      </c>
      <c r="K2542" s="53">
        <v>14219.12</v>
      </c>
      <c r="L2542" s="50"/>
    </row>
    <row r="2543" spans="1:12" x14ac:dyDescent="0.25">
      <c r="A2543" s="50" t="s">
        <v>4216</v>
      </c>
      <c r="B2543" s="50" t="s">
        <v>4332</v>
      </c>
      <c r="C2543" s="50" t="s">
        <v>4315</v>
      </c>
      <c r="D2543" s="50" t="s">
        <v>37</v>
      </c>
      <c r="E2543" s="51">
        <v>45335</v>
      </c>
      <c r="F2543" s="50" t="s">
        <v>72</v>
      </c>
      <c r="G2543" s="50" t="s">
        <v>73</v>
      </c>
      <c r="H2543" s="50" t="s">
        <v>74</v>
      </c>
      <c r="I2543" s="50" t="s">
        <v>852</v>
      </c>
      <c r="J2543" s="50" t="s">
        <v>4219</v>
      </c>
      <c r="K2543" s="53">
        <v>14219.12</v>
      </c>
      <c r="L2543" s="50"/>
    </row>
    <row r="2544" spans="1:12" x14ac:dyDescent="0.25">
      <c r="A2544" s="50" t="s">
        <v>4216</v>
      </c>
      <c r="B2544" s="50" t="s">
        <v>4333</v>
      </c>
      <c r="C2544" s="50" t="s">
        <v>4315</v>
      </c>
      <c r="D2544" s="50" t="s">
        <v>37</v>
      </c>
      <c r="E2544" s="51">
        <v>45335</v>
      </c>
      <c r="F2544" s="50" t="s">
        <v>72</v>
      </c>
      <c r="G2544" s="50" t="s">
        <v>73</v>
      </c>
      <c r="H2544" s="50" t="s">
        <v>74</v>
      </c>
      <c r="I2544" s="50" t="s">
        <v>852</v>
      </c>
      <c r="J2544" s="50" t="s">
        <v>4219</v>
      </c>
      <c r="K2544" s="53">
        <v>14219.12</v>
      </c>
      <c r="L2544" s="50"/>
    </row>
    <row r="2545" spans="1:12" x14ac:dyDescent="0.25">
      <c r="A2545" s="50" t="s">
        <v>4216</v>
      </c>
      <c r="B2545" s="50" t="s">
        <v>4334</v>
      </c>
      <c r="C2545" s="50" t="s">
        <v>4315</v>
      </c>
      <c r="D2545" s="50" t="s">
        <v>37</v>
      </c>
      <c r="E2545" s="51">
        <v>45335</v>
      </c>
      <c r="F2545" s="50" t="s">
        <v>72</v>
      </c>
      <c r="G2545" s="50" t="s">
        <v>73</v>
      </c>
      <c r="H2545" s="50" t="s">
        <v>74</v>
      </c>
      <c r="I2545" s="50" t="s">
        <v>852</v>
      </c>
      <c r="J2545" s="50" t="s">
        <v>4219</v>
      </c>
      <c r="K2545" s="53">
        <v>14219.12</v>
      </c>
      <c r="L2545" s="50"/>
    </row>
    <row r="2546" spans="1:12" x14ac:dyDescent="0.25">
      <c r="A2546" s="50" t="s">
        <v>4216</v>
      </c>
      <c r="B2546" s="50" t="s">
        <v>4335</v>
      </c>
      <c r="C2546" s="50" t="s">
        <v>4315</v>
      </c>
      <c r="D2546" s="50" t="s">
        <v>37</v>
      </c>
      <c r="E2546" s="51">
        <v>45335</v>
      </c>
      <c r="F2546" s="50" t="s">
        <v>72</v>
      </c>
      <c r="G2546" s="50" t="s">
        <v>73</v>
      </c>
      <c r="H2546" s="50" t="s">
        <v>74</v>
      </c>
      <c r="I2546" s="50" t="s">
        <v>852</v>
      </c>
      <c r="J2546" s="50" t="s">
        <v>4219</v>
      </c>
      <c r="K2546" s="53">
        <v>14219.12</v>
      </c>
      <c r="L2546" s="50"/>
    </row>
    <row r="2547" spans="1:12" x14ac:dyDescent="0.25">
      <c r="A2547" s="50" t="s">
        <v>4216</v>
      </c>
      <c r="B2547" s="50" t="s">
        <v>4336</v>
      </c>
      <c r="C2547" s="50" t="s">
        <v>4315</v>
      </c>
      <c r="D2547" s="50" t="s">
        <v>37</v>
      </c>
      <c r="E2547" s="51">
        <v>45335</v>
      </c>
      <c r="F2547" s="50" t="s">
        <v>72</v>
      </c>
      <c r="G2547" s="50" t="s">
        <v>73</v>
      </c>
      <c r="H2547" s="50" t="s">
        <v>74</v>
      </c>
      <c r="I2547" s="50" t="s">
        <v>852</v>
      </c>
      <c r="J2547" s="50" t="s">
        <v>4219</v>
      </c>
      <c r="K2547" s="53">
        <v>14219.22</v>
      </c>
      <c r="L2547" s="50"/>
    </row>
    <row r="2548" spans="1:12" x14ac:dyDescent="0.25">
      <c r="A2548" s="50" t="s">
        <v>4216</v>
      </c>
      <c r="B2548" s="50" t="s">
        <v>4337</v>
      </c>
      <c r="C2548" s="50" t="s">
        <v>4338</v>
      </c>
      <c r="D2548" s="50" t="s">
        <v>37</v>
      </c>
      <c r="E2548" s="51">
        <v>45337</v>
      </c>
      <c r="F2548" s="50" t="s">
        <v>72</v>
      </c>
      <c r="G2548" s="50" t="s">
        <v>73</v>
      </c>
      <c r="H2548" s="50" t="s">
        <v>74</v>
      </c>
      <c r="I2548" s="50" t="s">
        <v>852</v>
      </c>
      <c r="J2548" s="50" t="s">
        <v>4219</v>
      </c>
      <c r="K2548" s="53">
        <v>8262.06</v>
      </c>
      <c r="L2548" s="50"/>
    </row>
    <row r="2549" spans="1:12" x14ac:dyDescent="0.25">
      <c r="A2549" s="50" t="s">
        <v>4216</v>
      </c>
      <c r="B2549" s="50" t="s">
        <v>4339</v>
      </c>
      <c r="C2549" s="50" t="s">
        <v>4250</v>
      </c>
      <c r="D2549" s="50" t="s">
        <v>37</v>
      </c>
      <c r="E2549" s="51">
        <v>45337</v>
      </c>
      <c r="F2549" s="50" t="s">
        <v>72</v>
      </c>
      <c r="G2549" s="50" t="s">
        <v>73</v>
      </c>
      <c r="H2549" s="50" t="s">
        <v>74</v>
      </c>
      <c r="I2549" s="50" t="s">
        <v>852</v>
      </c>
      <c r="J2549" s="50" t="s">
        <v>4219</v>
      </c>
      <c r="K2549" s="53">
        <v>4310.6400000000003</v>
      </c>
      <c r="L2549" s="50"/>
    </row>
    <row r="2550" spans="1:12" x14ac:dyDescent="0.25">
      <c r="A2550" s="50" t="s">
        <v>4216</v>
      </c>
      <c r="B2550" s="50" t="s">
        <v>4340</v>
      </c>
      <c r="C2550" s="50" t="s">
        <v>4250</v>
      </c>
      <c r="D2550" s="50" t="s">
        <v>37</v>
      </c>
      <c r="E2550" s="51">
        <v>45337</v>
      </c>
      <c r="F2550" s="50" t="s">
        <v>72</v>
      </c>
      <c r="G2550" s="50" t="s">
        <v>73</v>
      </c>
      <c r="H2550" s="50" t="s">
        <v>74</v>
      </c>
      <c r="I2550" s="50" t="s">
        <v>852</v>
      </c>
      <c r="J2550" s="50" t="s">
        <v>4219</v>
      </c>
      <c r="K2550" s="53">
        <v>4310.6400000000003</v>
      </c>
      <c r="L2550" s="50"/>
    </row>
    <row r="2551" spans="1:12" x14ac:dyDescent="0.25">
      <c r="A2551" s="50" t="s">
        <v>4216</v>
      </c>
      <c r="B2551" s="50" t="s">
        <v>4341</v>
      </c>
      <c r="C2551" s="50" t="s">
        <v>4250</v>
      </c>
      <c r="D2551" s="50" t="s">
        <v>37</v>
      </c>
      <c r="E2551" s="51">
        <v>45337</v>
      </c>
      <c r="F2551" s="50" t="s">
        <v>72</v>
      </c>
      <c r="G2551" s="50" t="s">
        <v>73</v>
      </c>
      <c r="H2551" s="50" t="s">
        <v>74</v>
      </c>
      <c r="I2551" s="50" t="s">
        <v>852</v>
      </c>
      <c r="J2551" s="50" t="s">
        <v>4219</v>
      </c>
      <c r="K2551" s="53">
        <v>4310.6400000000003</v>
      </c>
      <c r="L2551" s="50"/>
    </row>
    <row r="2552" spans="1:12" x14ac:dyDescent="0.25">
      <c r="A2552" s="50" t="s">
        <v>4216</v>
      </c>
      <c r="B2552" s="50" t="s">
        <v>4342</v>
      </c>
      <c r="C2552" s="50" t="s">
        <v>4338</v>
      </c>
      <c r="D2552" s="50" t="s">
        <v>37</v>
      </c>
      <c r="E2552" s="51">
        <v>45341</v>
      </c>
      <c r="F2552" s="50" t="s">
        <v>72</v>
      </c>
      <c r="G2552" s="50" t="s">
        <v>73</v>
      </c>
      <c r="H2552" s="50" t="s">
        <v>74</v>
      </c>
      <c r="I2552" s="50" t="s">
        <v>852</v>
      </c>
      <c r="J2552" s="50" t="s">
        <v>4219</v>
      </c>
      <c r="K2552" s="53">
        <v>8262.06</v>
      </c>
      <c r="L2552" s="50"/>
    </row>
    <row r="2553" spans="1:12" x14ac:dyDescent="0.25">
      <c r="A2553" s="50" t="s">
        <v>4216</v>
      </c>
      <c r="B2553" s="50" t="s">
        <v>4343</v>
      </c>
      <c r="C2553" s="50" t="s">
        <v>4344</v>
      </c>
      <c r="D2553" s="50" t="s">
        <v>37</v>
      </c>
      <c r="E2553" s="51">
        <v>45343</v>
      </c>
      <c r="F2553" s="50" t="s">
        <v>72</v>
      </c>
      <c r="G2553" s="50" t="s">
        <v>73</v>
      </c>
      <c r="H2553" s="50" t="s">
        <v>74</v>
      </c>
      <c r="I2553" s="50" t="s">
        <v>852</v>
      </c>
      <c r="J2553" s="50" t="s">
        <v>4219</v>
      </c>
      <c r="K2553" s="53">
        <v>8347.7900000000009</v>
      </c>
      <c r="L2553" s="50"/>
    </row>
    <row r="2554" spans="1:12" x14ac:dyDescent="0.25">
      <c r="A2554" s="50" t="s">
        <v>4216</v>
      </c>
      <c r="B2554" s="50" t="s">
        <v>4345</v>
      </c>
      <c r="C2554" s="50" t="s">
        <v>4248</v>
      </c>
      <c r="D2554" s="50" t="s">
        <v>37</v>
      </c>
      <c r="E2554" s="51">
        <v>45344</v>
      </c>
      <c r="F2554" s="50" t="s">
        <v>72</v>
      </c>
      <c r="G2554" s="50" t="s">
        <v>73</v>
      </c>
      <c r="H2554" s="50" t="s">
        <v>74</v>
      </c>
      <c r="I2554" s="50" t="s">
        <v>852</v>
      </c>
      <c r="J2554" s="50" t="s">
        <v>4219</v>
      </c>
      <c r="K2554" s="53">
        <v>5316.46</v>
      </c>
      <c r="L2554" s="50"/>
    </row>
    <row r="2555" spans="1:12" x14ac:dyDescent="0.25">
      <c r="A2555" s="50" t="s">
        <v>4216</v>
      </c>
      <c r="B2555" s="50" t="s">
        <v>4346</v>
      </c>
      <c r="C2555" s="50" t="s">
        <v>4347</v>
      </c>
      <c r="D2555" s="50" t="s">
        <v>37</v>
      </c>
      <c r="E2555" s="51">
        <v>45344</v>
      </c>
      <c r="F2555" s="50" t="s">
        <v>72</v>
      </c>
      <c r="G2555" s="50" t="s">
        <v>73</v>
      </c>
      <c r="H2555" s="50" t="s">
        <v>74</v>
      </c>
      <c r="I2555" s="50" t="s">
        <v>852</v>
      </c>
      <c r="J2555" s="50" t="s">
        <v>4219</v>
      </c>
      <c r="K2555" s="53">
        <v>14356.83</v>
      </c>
      <c r="L2555" s="50"/>
    </row>
    <row r="2556" spans="1:12" x14ac:dyDescent="0.25">
      <c r="A2556" s="50" t="s">
        <v>4216</v>
      </c>
      <c r="B2556" s="50" t="s">
        <v>4348</v>
      </c>
      <c r="C2556" s="50" t="s">
        <v>4338</v>
      </c>
      <c r="D2556" s="50" t="s">
        <v>37</v>
      </c>
      <c r="E2556" s="51">
        <v>45345</v>
      </c>
      <c r="F2556" s="50" t="s">
        <v>72</v>
      </c>
      <c r="G2556" s="50" t="s">
        <v>73</v>
      </c>
      <c r="H2556" s="50" t="s">
        <v>74</v>
      </c>
      <c r="I2556" s="50" t="s">
        <v>852</v>
      </c>
      <c r="J2556" s="50" t="s">
        <v>4219</v>
      </c>
      <c r="K2556" s="53">
        <v>8262.06</v>
      </c>
      <c r="L2556" s="50"/>
    </row>
    <row r="2557" spans="1:12" x14ac:dyDescent="0.25">
      <c r="A2557" s="50" t="s">
        <v>4216</v>
      </c>
      <c r="B2557" s="50" t="s">
        <v>4349</v>
      </c>
      <c r="C2557" s="50" t="s">
        <v>4315</v>
      </c>
      <c r="D2557" s="50" t="s">
        <v>37</v>
      </c>
      <c r="E2557" s="51">
        <v>45348</v>
      </c>
      <c r="F2557" s="50" t="s">
        <v>72</v>
      </c>
      <c r="G2557" s="50" t="s">
        <v>73</v>
      </c>
      <c r="H2557" s="50" t="s">
        <v>74</v>
      </c>
      <c r="I2557" s="50" t="s">
        <v>852</v>
      </c>
      <c r="J2557" s="50" t="s">
        <v>4219</v>
      </c>
      <c r="K2557" s="53">
        <v>14219.13</v>
      </c>
      <c r="L2557" s="50"/>
    </row>
    <row r="2558" spans="1:12" x14ac:dyDescent="0.25">
      <c r="A2558" s="50" t="s">
        <v>4216</v>
      </c>
      <c r="B2558" s="50" t="s">
        <v>4350</v>
      </c>
      <c r="C2558" s="50" t="s">
        <v>4315</v>
      </c>
      <c r="D2558" s="50" t="s">
        <v>37</v>
      </c>
      <c r="E2558" s="51">
        <v>45348</v>
      </c>
      <c r="F2558" s="50" t="s">
        <v>72</v>
      </c>
      <c r="G2558" s="50" t="s">
        <v>73</v>
      </c>
      <c r="H2558" s="50" t="s">
        <v>74</v>
      </c>
      <c r="I2558" s="50" t="s">
        <v>852</v>
      </c>
      <c r="J2558" s="50" t="s">
        <v>4219</v>
      </c>
      <c r="K2558" s="53">
        <v>14219.13</v>
      </c>
      <c r="L2558" s="50"/>
    </row>
    <row r="2559" spans="1:12" x14ac:dyDescent="0.25">
      <c r="A2559" s="50" t="s">
        <v>4216</v>
      </c>
      <c r="B2559" s="50" t="s">
        <v>4351</v>
      </c>
      <c r="C2559" s="50" t="s">
        <v>4315</v>
      </c>
      <c r="D2559" s="50" t="s">
        <v>37</v>
      </c>
      <c r="E2559" s="51">
        <v>45348</v>
      </c>
      <c r="F2559" s="50" t="s">
        <v>72</v>
      </c>
      <c r="G2559" s="50" t="s">
        <v>73</v>
      </c>
      <c r="H2559" s="50" t="s">
        <v>74</v>
      </c>
      <c r="I2559" s="50" t="s">
        <v>852</v>
      </c>
      <c r="J2559" s="50" t="s">
        <v>4219</v>
      </c>
      <c r="K2559" s="53">
        <v>14219.13</v>
      </c>
      <c r="L2559" s="50"/>
    </row>
    <row r="2560" spans="1:12" x14ac:dyDescent="0.25">
      <c r="A2560" s="50" t="s">
        <v>4216</v>
      </c>
      <c r="B2560" s="50" t="s">
        <v>4352</v>
      </c>
      <c r="C2560" s="50" t="s">
        <v>4315</v>
      </c>
      <c r="D2560" s="50" t="s">
        <v>37</v>
      </c>
      <c r="E2560" s="51">
        <v>45348</v>
      </c>
      <c r="F2560" s="50" t="s">
        <v>72</v>
      </c>
      <c r="G2560" s="50" t="s">
        <v>73</v>
      </c>
      <c r="H2560" s="50" t="s">
        <v>74</v>
      </c>
      <c r="I2560" s="50" t="s">
        <v>852</v>
      </c>
      <c r="J2560" s="50" t="s">
        <v>4219</v>
      </c>
      <c r="K2560" s="53">
        <v>14219.13</v>
      </c>
      <c r="L2560" s="50"/>
    </row>
    <row r="2561" spans="1:12" x14ac:dyDescent="0.25">
      <c r="A2561" s="50" t="s">
        <v>4216</v>
      </c>
      <c r="B2561" s="50" t="s">
        <v>4353</v>
      </c>
      <c r="C2561" s="50" t="s">
        <v>4315</v>
      </c>
      <c r="D2561" s="50" t="s">
        <v>37</v>
      </c>
      <c r="E2561" s="51">
        <v>45348</v>
      </c>
      <c r="F2561" s="50" t="s">
        <v>72</v>
      </c>
      <c r="G2561" s="50" t="s">
        <v>73</v>
      </c>
      <c r="H2561" s="50" t="s">
        <v>74</v>
      </c>
      <c r="I2561" s="50" t="s">
        <v>852</v>
      </c>
      <c r="J2561" s="50" t="s">
        <v>4219</v>
      </c>
      <c r="K2561" s="53">
        <v>14219.13</v>
      </c>
      <c r="L2561" s="50"/>
    </row>
    <row r="2562" spans="1:12" x14ac:dyDescent="0.25">
      <c r="A2562" s="50" t="s">
        <v>4216</v>
      </c>
      <c r="B2562" s="50" t="s">
        <v>4354</v>
      </c>
      <c r="C2562" s="50" t="s">
        <v>4315</v>
      </c>
      <c r="D2562" s="50" t="s">
        <v>37</v>
      </c>
      <c r="E2562" s="51">
        <v>45348</v>
      </c>
      <c r="F2562" s="50" t="s">
        <v>72</v>
      </c>
      <c r="G2562" s="50" t="s">
        <v>73</v>
      </c>
      <c r="H2562" s="50" t="s">
        <v>74</v>
      </c>
      <c r="I2562" s="50" t="s">
        <v>852</v>
      </c>
      <c r="J2562" s="50" t="s">
        <v>4219</v>
      </c>
      <c r="K2562" s="53">
        <v>14219.13</v>
      </c>
      <c r="L2562" s="50"/>
    </row>
    <row r="2563" spans="1:12" x14ac:dyDescent="0.25">
      <c r="A2563" s="50" t="s">
        <v>4216</v>
      </c>
      <c r="B2563" s="50" t="s">
        <v>4355</v>
      </c>
      <c r="C2563" s="50" t="s">
        <v>4315</v>
      </c>
      <c r="D2563" s="50" t="s">
        <v>37</v>
      </c>
      <c r="E2563" s="51">
        <v>45348</v>
      </c>
      <c r="F2563" s="50" t="s">
        <v>72</v>
      </c>
      <c r="G2563" s="50" t="s">
        <v>73</v>
      </c>
      <c r="H2563" s="50" t="s">
        <v>74</v>
      </c>
      <c r="I2563" s="50" t="s">
        <v>852</v>
      </c>
      <c r="J2563" s="50" t="s">
        <v>4219</v>
      </c>
      <c r="K2563" s="53">
        <v>14219.13</v>
      </c>
      <c r="L2563" s="50"/>
    </row>
    <row r="2564" spans="1:12" x14ac:dyDescent="0.25">
      <c r="A2564" s="50" t="s">
        <v>4216</v>
      </c>
      <c r="B2564" s="50" t="s">
        <v>4356</v>
      </c>
      <c r="C2564" s="50" t="s">
        <v>4315</v>
      </c>
      <c r="D2564" s="50" t="s">
        <v>37</v>
      </c>
      <c r="E2564" s="51">
        <v>45348</v>
      </c>
      <c r="F2564" s="50" t="s">
        <v>72</v>
      </c>
      <c r="G2564" s="50" t="s">
        <v>73</v>
      </c>
      <c r="H2564" s="50" t="s">
        <v>74</v>
      </c>
      <c r="I2564" s="50" t="s">
        <v>852</v>
      </c>
      <c r="J2564" s="50" t="s">
        <v>4219</v>
      </c>
      <c r="K2564" s="53">
        <v>14219.13</v>
      </c>
      <c r="L2564" s="50"/>
    </row>
    <row r="2565" spans="1:12" x14ac:dyDescent="0.25">
      <c r="A2565" s="50" t="s">
        <v>4216</v>
      </c>
      <c r="B2565" s="50" t="s">
        <v>4357</v>
      </c>
      <c r="C2565" s="50" t="s">
        <v>4315</v>
      </c>
      <c r="D2565" s="50" t="s">
        <v>37</v>
      </c>
      <c r="E2565" s="51">
        <v>45348</v>
      </c>
      <c r="F2565" s="50" t="s">
        <v>72</v>
      </c>
      <c r="G2565" s="50" t="s">
        <v>73</v>
      </c>
      <c r="H2565" s="50" t="s">
        <v>74</v>
      </c>
      <c r="I2565" s="50" t="s">
        <v>852</v>
      </c>
      <c r="J2565" s="50" t="s">
        <v>4219</v>
      </c>
      <c r="K2565" s="53">
        <v>14219.13</v>
      </c>
      <c r="L2565" s="50"/>
    </row>
    <row r="2566" spans="1:12" x14ac:dyDescent="0.25">
      <c r="A2566" s="50" t="s">
        <v>4216</v>
      </c>
      <c r="B2566" s="50" t="s">
        <v>4358</v>
      </c>
      <c r="C2566" s="50" t="s">
        <v>4315</v>
      </c>
      <c r="D2566" s="50" t="s">
        <v>37</v>
      </c>
      <c r="E2566" s="51">
        <v>45348</v>
      </c>
      <c r="F2566" s="50" t="s">
        <v>72</v>
      </c>
      <c r="G2566" s="50" t="s">
        <v>73</v>
      </c>
      <c r="H2566" s="50" t="s">
        <v>74</v>
      </c>
      <c r="I2566" s="50" t="s">
        <v>852</v>
      </c>
      <c r="J2566" s="50" t="s">
        <v>4219</v>
      </c>
      <c r="K2566" s="53">
        <v>14219.13</v>
      </c>
      <c r="L2566" s="50"/>
    </row>
    <row r="2567" spans="1:12" x14ac:dyDescent="0.25">
      <c r="A2567" s="50" t="s">
        <v>4216</v>
      </c>
      <c r="B2567" s="50" t="s">
        <v>4359</v>
      </c>
      <c r="C2567" s="50" t="s">
        <v>4315</v>
      </c>
      <c r="D2567" s="50" t="s">
        <v>37</v>
      </c>
      <c r="E2567" s="51">
        <v>45348</v>
      </c>
      <c r="F2567" s="50" t="s">
        <v>72</v>
      </c>
      <c r="G2567" s="50" t="s">
        <v>73</v>
      </c>
      <c r="H2567" s="50" t="s">
        <v>74</v>
      </c>
      <c r="I2567" s="50" t="s">
        <v>852</v>
      </c>
      <c r="J2567" s="50" t="s">
        <v>4219</v>
      </c>
      <c r="K2567" s="53">
        <v>14219.13</v>
      </c>
      <c r="L2567" s="50"/>
    </row>
    <row r="2568" spans="1:12" x14ac:dyDescent="0.25">
      <c r="A2568" s="50" t="s">
        <v>4216</v>
      </c>
      <c r="B2568" s="50" t="s">
        <v>4360</v>
      </c>
      <c r="C2568" s="50" t="s">
        <v>4315</v>
      </c>
      <c r="D2568" s="50" t="s">
        <v>37</v>
      </c>
      <c r="E2568" s="51">
        <v>45348</v>
      </c>
      <c r="F2568" s="50" t="s">
        <v>72</v>
      </c>
      <c r="G2568" s="50" t="s">
        <v>73</v>
      </c>
      <c r="H2568" s="50" t="s">
        <v>74</v>
      </c>
      <c r="I2568" s="50" t="s">
        <v>852</v>
      </c>
      <c r="J2568" s="50" t="s">
        <v>4219</v>
      </c>
      <c r="K2568" s="53">
        <v>14219.13</v>
      </c>
      <c r="L2568" s="50"/>
    </row>
    <row r="2569" spans="1:12" x14ac:dyDescent="0.25">
      <c r="A2569" s="50" t="s">
        <v>4216</v>
      </c>
      <c r="B2569" s="50" t="s">
        <v>4361</v>
      </c>
      <c r="C2569" s="50" t="s">
        <v>4315</v>
      </c>
      <c r="D2569" s="50" t="s">
        <v>37</v>
      </c>
      <c r="E2569" s="51">
        <v>45348</v>
      </c>
      <c r="F2569" s="50" t="s">
        <v>72</v>
      </c>
      <c r="G2569" s="50" t="s">
        <v>73</v>
      </c>
      <c r="H2569" s="50" t="s">
        <v>74</v>
      </c>
      <c r="I2569" s="50" t="s">
        <v>852</v>
      </c>
      <c r="J2569" s="50" t="s">
        <v>4219</v>
      </c>
      <c r="K2569" s="53">
        <v>14219.13</v>
      </c>
      <c r="L2569" s="50"/>
    </row>
    <row r="2570" spans="1:12" x14ac:dyDescent="0.25">
      <c r="A2570" s="50" t="s">
        <v>4216</v>
      </c>
      <c r="B2570" s="50" t="s">
        <v>4362</v>
      </c>
      <c r="C2570" s="50" t="s">
        <v>4315</v>
      </c>
      <c r="D2570" s="50" t="s">
        <v>37</v>
      </c>
      <c r="E2570" s="51">
        <v>45348</v>
      </c>
      <c r="F2570" s="50" t="s">
        <v>72</v>
      </c>
      <c r="G2570" s="50" t="s">
        <v>73</v>
      </c>
      <c r="H2570" s="50" t="s">
        <v>74</v>
      </c>
      <c r="I2570" s="50" t="s">
        <v>852</v>
      </c>
      <c r="J2570" s="50" t="s">
        <v>4219</v>
      </c>
      <c r="K2570" s="53">
        <v>14219.13</v>
      </c>
      <c r="L2570" s="50"/>
    </row>
    <row r="2571" spans="1:12" x14ac:dyDescent="0.25">
      <c r="A2571" s="50" t="s">
        <v>4216</v>
      </c>
      <c r="B2571" s="50" t="s">
        <v>4363</v>
      </c>
      <c r="C2571" s="50" t="s">
        <v>4315</v>
      </c>
      <c r="D2571" s="50" t="s">
        <v>37</v>
      </c>
      <c r="E2571" s="51">
        <v>45348</v>
      </c>
      <c r="F2571" s="50" t="s">
        <v>72</v>
      </c>
      <c r="G2571" s="50" t="s">
        <v>73</v>
      </c>
      <c r="H2571" s="50" t="s">
        <v>74</v>
      </c>
      <c r="I2571" s="50" t="s">
        <v>852</v>
      </c>
      <c r="J2571" s="50" t="s">
        <v>4219</v>
      </c>
      <c r="K2571" s="53">
        <v>14219.13</v>
      </c>
      <c r="L2571" s="50"/>
    </row>
    <row r="2572" spans="1:12" x14ac:dyDescent="0.25">
      <c r="A2572" s="50" t="s">
        <v>4216</v>
      </c>
      <c r="B2572" s="50" t="s">
        <v>4364</v>
      </c>
      <c r="C2572" s="50" t="s">
        <v>4315</v>
      </c>
      <c r="D2572" s="50" t="s">
        <v>37</v>
      </c>
      <c r="E2572" s="51">
        <v>45348</v>
      </c>
      <c r="F2572" s="50" t="s">
        <v>72</v>
      </c>
      <c r="G2572" s="50" t="s">
        <v>73</v>
      </c>
      <c r="H2572" s="50" t="s">
        <v>74</v>
      </c>
      <c r="I2572" s="50" t="s">
        <v>852</v>
      </c>
      <c r="J2572" s="50" t="s">
        <v>4219</v>
      </c>
      <c r="K2572" s="53">
        <v>14219.13</v>
      </c>
      <c r="L2572" s="50"/>
    </row>
    <row r="2573" spans="1:12" x14ac:dyDescent="0.25">
      <c r="A2573" s="50" t="s">
        <v>4216</v>
      </c>
      <c r="B2573" s="50" t="s">
        <v>4365</v>
      </c>
      <c r="C2573" s="50" t="s">
        <v>4315</v>
      </c>
      <c r="D2573" s="50" t="s">
        <v>37</v>
      </c>
      <c r="E2573" s="51">
        <v>45348</v>
      </c>
      <c r="F2573" s="50" t="s">
        <v>72</v>
      </c>
      <c r="G2573" s="50" t="s">
        <v>73</v>
      </c>
      <c r="H2573" s="50" t="s">
        <v>74</v>
      </c>
      <c r="I2573" s="50" t="s">
        <v>852</v>
      </c>
      <c r="J2573" s="50" t="s">
        <v>4219</v>
      </c>
      <c r="K2573" s="53">
        <v>14219.13</v>
      </c>
      <c r="L2573" s="50"/>
    </row>
    <row r="2574" spans="1:12" x14ac:dyDescent="0.25">
      <c r="A2574" s="50" t="s">
        <v>4216</v>
      </c>
      <c r="B2574" s="50" t="s">
        <v>4366</v>
      </c>
      <c r="C2574" s="50" t="s">
        <v>4315</v>
      </c>
      <c r="D2574" s="50" t="s">
        <v>37</v>
      </c>
      <c r="E2574" s="51">
        <v>45348</v>
      </c>
      <c r="F2574" s="50" t="s">
        <v>72</v>
      </c>
      <c r="G2574" s="50" t="s">
        <v>73</v>
      </c>
      <c r="H2574" s="50" t="s">
        <v>74</v>
      </c>
      <c r="I2574" s="50" t="s">
        <v>852</v>
      </c>
      <c r="J2574" s="50" t="s">
        <v>4219</v>
      </c>
      <c r="K2574" s="53">
        <v>14219.13</v>
      </c>
      <c r="L2574" s="50"/>
    </row>
    <row r="2575" spans="1:12" x14ac:dyDescent="0.25">
      <c r="A2575" s="50" t="s">
        <v>4216</v>
      </c>
      <c r="B2575" s="50" t="s">
        <v>4367</v>
      </c>
      <c r="C2575" s="50" t="s">
        <v>4315</v>
      </c>
      <c r="D2575" s="50" t="s">
        <v>37</v>
      </c>
      <c r="E2575" s="51">
        <v>45348</v>
      </c>
      <c r="F2575" s="50" t="s">
        <v>72</v>
      </c>
      <c r="G2575" s="50" t="s">
        <v>73</v>
      </c>
      <c r="H2575" s="50" t="s">
        <v>74</v>
      </c>
      <c r="I2575" s="50" t="s">
        <v>852</v>
      </c>
      <c r="J2575" s="50" t="s">
        <v>4219</v>
      </c>
      <c r="K2575" s="53">
        <v>14219.13</v>
      </c>
      <c r="L2575" s="50"/>
    </row>
    <row r="2576" spans="1:12" x14ac:dyDescent="0.25">
      <c r="A2576" s="50" t="s">
        <v>4216</v>
      </c>
      <c r="B2576" s="50" t="s">
        <v>4368</v>
      </c>
      <c r="C2576" s="50" t="s">
        <v>4315</v>
      </c>
      <c r="D2576" s="50" t="s">
        <v>37</v>
      </c>
      <c r="E2576" s="51">
        <v>45348</v>
      </c>
      <c r="F2576" s="50" t="s">
        <v>72</v>
      </c>
      <c r="G2576" s="50" t="s">
        <v>73</v>
      </c>
      <c r="H2576" s="50" t="s">
        <v>74</v>
      </c>
      <c r="I2576" s="50" t="s">
        <v>852</v>
      </c>
      <c r="J2576" s="50" t="s">
        <v>4219</v>
      </c>
      <c r="K2576" s="53">
        <v>14219.13</v>
      </c>
      <c r="L2576" s="50"/>
    </row>
    <row r="2577" spans="1:12" x14ac:dyDescent="0.25">
      <c r="A2577" s="50" t="s">
        <v>4216</v>
      </c>
      <c r="B2577" s="50" t="s">
        <v>4369</v>
      </c>
      <c r="C2577" s="50" t="s">
        <v>4315</v>
      </c>
      <c r="D2577" s="50" t="s">
        <v>37</v>
      </c>
      <c r="E2577" s="51">
        <v>45348</v>
      </c>
      <c r="F2577" s="50" t="s">
        <v>72</v>
      </c>
      <c r="G2577" s="50" t="s">
        <v>73</v>
      </c>
      <c r="H2577" s="50" t="s">
        <v>74</v>
      </c>
      <c r="I2577" s="50" t="s">
        <v>852</v>
      </c>
      <c r="J2577" s="50" t="s">
        <v>4219</v>
      </c>
      <c r="K2577" s="53">
        <v>14219.03</v>
      </c>
      <c r="L2577" s="50"/>
    </row>
    <row r="2578" spans="1:12" x14ac:dyDescent="0.25">
      <c r="A2578" s="50" t="s">
        <v>4216</v>
      </c>
      <c r="B2578" s="50" t="s">
        <v>4370</v>
      </c>
      <c r="C2578" s="50" t="s">
        <v>4268</v>
      </c>
      <c r="D2578" s="50" t="s">
        <v>37</v>
      </c>
      <c r="E2578" s="51">
        <v>45348</v>
      </c>
      <c r="F2578" s="50" t="s">
        <v>72</v>
      </c>
      <c r="G2578" s="50" t="s">
        <v>73</v>
      </c>
      <c r="H2578" s="50" t="s">
        <v>74</v>
      </c>
      <c r="I2578" s="50" t="s">
        <v>852</v>
      </c>
      <c r="J2578" s="50" t="s">
        <v>4219</v>
      </c>
      <c r="K2578" s="53">
        <v>19038.66</v>
      </c>
      <c r="L2578" s="50"/>
    </row>
    <row r="2579" spans="1:12" x14ac:dyDescent="0.25">
      <c r="A2579" s="50" t="s">
        <v>4216</v>
      </c>
      <c r="B2579" s="50" t="s">
        <v>4371</v>
      </c>
      <c r="C2579" s="50" t="s">
        <v>4372</v>
      </c>
      <c r="D2579" s="50" t="s">
        <v>37</v>
      </c>
      <c r="E2579" s="51">
        <v>45350</v>
      </c>
      <c r="F2579" s="50" t="s">
        <v>72</v>
      </c>
      <c r="G2579" s="50" t="s">
        <v>73</v>
      </c>
      <c r="H2579" s="50" t="s">
        <v>74</v>
      </c>
      <c r="I2579" s="50" t="s">
        <v>852</v>
      </c>
      <c r="J2579" s="50" t="s">
        <v>4219</v>
      </c>
      <c r="K2579" s="53">
        <v>5741.53</v>
      </c>
      <c r="L2579" s="50"/>
    </row>
    <row r="2580" spans="1:12" x14ac:dyDescent="0.25">
      <c r="A2580" s="50" t="s">
        <v>4216</v>
      </c>
      <c r="B2580" s="50" t="s">
        <v>4373</v>
      </c>
      <c r="C2580" s="50" t="s">
        <v>4374</v>
      </c>
      <c r="D2580" s="50" t="s">
        <v>37</v>
      </c>
      <c r="E2580" s="51">
        <v>45350</v>
      </c>
      <c r="F2580" s="50" t="s">
        <v>72</v>
      </c>
      <c r="G2580" s="50" t="s">
        <v>73</v>
      </c>
      <c r="H2580" s="50" t="s">
        <v>74</v>
      </c>
      <c r="I2580" s="50" t="s">
        <v>852</v>
      </c>
      <c r="J2580" s="50" t="s">
        <v>4219</v>
      </c>
      <c r="K2580" s="53">
        <v>7914.81</v>
      </c>
      <c r="L2580" s="50"/>
    </row>
    <row r="2581" spans="1:12" x14ac:dyDescent="0.25">
      <c r="A2581" s="50" t="s">
        <v>4216</v>
      </c>
      <c r="B2581" s="50" t="s">
        <v>4375</v>
      </c>
      <c r="C2581" s="50" t="s">
        <v>4376</v>
      </c>
      <c r="D2581" s="50" t="s">
        <v>37</v>
      </c>
      <c r="E2581" s="51">
        <v>45350</v>
      </c>
      <c r="F2581" s="50" t="s">
        <v>72</v>
      </c>
      <c r="G2581" s="50" t="s">
        <v>73</v>
      </c>
      <c r="H2581" s="50" t="s">
        <v>74</v>
      </c>
      <c r="I2581" s="50" t="s">
        <v>852</v>
      </c>
      <c r="J2581" s="50" t="s">
        <v>4219</v>
      </c>
      <c r="K2581" s="53">
        <v>2484.61</v>
      </c>
      <c r="L2581" s="50"/>
    </row>
    <row r="2582" spans="1:12" x14ac:dyDescent="0.25">
      <c r="A2582" s="50" t="s">
        <v>4216</v>
      </c>
      <c r="B2582" s="50" t="s">
        <v>4377</v>
      </c>
      <c r="C2582" s="50" t="s">
        <v>4378</v>
      </c>
      <c r="D2582" s="50" t="s">
        <v>37</v>
      </c>
      <c r="E2582" s="51">
        <v>45350</v>
      </c>
      <c r="F2582" s="50" t="s">
        <v>72</v>
      </c>
      <c r="G2582" s="50" t="s">
        <v>73</v>
      </c>
      <c r="H2582" s="50" t="s">
        <v>74</v>
      </c>
      <c r="I2582" s="50" t="s">
        <v>852</v>
      </c>
      <c r="J2582" s="50" t="s">
        <v>4219</v>
      </c>
      <c r="K2582" s="53">
        <v>4867.43</v>
      </c>
      <c r="L2582" s="50"/>
    </row>
    <row r="2583" spans="1:12" x14ac:dyDescent="0.25">
      <c r="A2583" s="50" t="s">
        <v>4216</v>
      </c>
      <c r="B2583" s="50" t="s">
        <v>4379</v>
      </c>
      <c r="C2583" s="50" t="s">
        <v>4263</v>
      </c>
      <c r="D2583" s="50" t="s">
        <v>37</v>
      </c>
      <c r="E2583" s="51">
        <v>45350</v>
      </c>
      <c r="F2583" s="50" t="s">
        <v>72</v>
      </c>
      <c r="G2583" s="50" t="s">
        <v>73</v>
      </c>
      <c r="H2583" s="50" t="s">
        <v>74</v>
      </c>
      <c r="I2583" s="50" t="s">
        <v>852</v>
      </c>
      <c r="J2583" s="50" t="s">
        <v>4230</v>
      </c>
      <c r="K2583" s="53">
        <v>21541.23</v>
      </c>
      <c r="L2583" s="50"/>
    </row>
    <row r="2584" spans="1:12" x14ac:dyDescent="0.25">
      <c r="A2584" s="50" t="s">
        <v>4216</v>
      </c>
      <c r="B2584" s="50" t="s">
        <v>4380</v>
      </c>
      <c r="C2584" s="50" t="s">
        <v>4381</v>
      </c>
      <c r="D2584" s="50" t="s">
        <v>37</v>
      </c>
      <c r="E2584" s="51">
        <v>45355</v>
      </c>
      <c r="F2584" s="50" t="s">
        <v>72</v>
      </c>
      <c r="G2584" s="50" t="s">
        <v>73</v>
      </c>
      <c r="H2584" s="50" t="s">
        <v>74</v>
      </c>
      <c r="I2584" s="50" t="s">
        <v>852</v>
      </c>
      <c r="J2584" s="50" t="s">
        <v>4219</v>
      </c>
      <c r="K2584" s="53">
        <v>6820.39</v>
      </c>
      <c r="L2584" s="50"/>
    </row>
    <row r="2585" spans="1:12" x14ac:dyDescent="0.25">
      <c r="A2585" s="50" t="s">
        <v>4216</v>
      </c>
      <c r="B2585" s="50" t="s">
        <v>4382</v>
      </c>
      <c r="C2585" s="50" t="s">
        <v>4338</v>
      </c>
      <c r="D2585" s="50" t="s">
        <v>37</v>
      </c>
      <c r="E2585" s="51">
        <v>45363</v>
      </c>
      <c r="F2585" s="50" t="s">
        <v>72</v>
      </c>
      <c r="G2585" s="50" t="s">
        <v>73</v>
      </c>
      <c r="H2585" s="50" t="s">
        <v>74</v>
      </c>
      <c r="I2585" s="50" t="s">
        <v>852</v>
      </c>
      <c r="J2585" s="50" t="s">
        <v>4219</v>
      </c>
      <c r="K2585" s="53">
        <v>8262.06</v>
      </c>
      <c r="L2585" s="50"/>
    </row>
    <row r="2586" spans="1:12" x14ac:dyDescent="0.25">
      <c r="A2586" s="50" t="s">
        <v>4216</v>
      </c>
      <c r="B2586" s="50" t="s">
        <v>4383</v>
      </c>
      <c r="C2586" s="50" t="s">
        <v>4254</v>
      </c>
      <c r="D2586" s="50" t="s">
        <v>37</v>
      </c>
      <c r="E2586" s="51">
        <v>45363</v>
      </c>
      <c r="F2586" s="50" t="s">
        <v>72</v>
      </c>
      <c r="G2586" s="50" t="s">
        <v>73</v>
      </c>
      <c r="H2586" s="50" t="s">
        <v>74</v>
      </c>
      <c r="I2586" s="50" t="s">
        <v>852</v>
      </c>
      <c r="J2586" s="50" t="s">
        <v>4219</v>
      </c>
      <c r="K2586" s="53">
        <v>9818.68</v>
      </c>
      <c r="L2586" s="50"/>
    </row>
    <row r="2587" spans="1:12" x14ac:dyDescent="0.25">
      <c r="A2587" s="50" t="s">
        <v>4216</v>
      </c>
      <c r="B2587" s="50" t="s">
        <v>4384</v>
      </c>
      <c r="C2587" s="50" t="s">
        <v>4385</v>
      </c>
      <c r="D2587" s="50" t="s">
        <v>37</v>
      </c>
      <c r="E2587" s="51">
        <v>45363</v>
      </c>
      <c r="F2587" s="50" t="s">
        <v>72</v>
      </c>
      <c r="G2587" s="50" t="s">
        <v>73</v>
      </c>
      <c r="H2587" s="50" t="s">
        <v>74</v>
      </c>
      <c r="I2587" s="50" t="s">
        <v>852</v>
      </c>
      <c r="J2587" s="50" t="s">
        <v>4219</v>
      </c>
      <c r="K2587" s="53">
        <v>4490.25</v>
      </c>
      <c r="L2587" s="50"/>
    </row>
    <row r="2588" spans="1:12" x14ac:dyDescent="0.25">
      <c r="A2588" s="50" t="s">
        <v>4216</v>
      </c>
      <c r="B2588" s="50" t="s">
        <v>4386</v>
      </c>
      <c r="C2588" s="50" t="s">
        <v>4315</v>
      </c>
      <c r="D2588" s="50" t="s">
        <v>37</v>
      </c>
      <c r="E2588" s="51">
        <v>45363</v>
      </c>
      <c r="F2588" s="50" t="s">
        <v>72</v>
      </c>
      <c r="G2588" s="50" t="s">
        <v>73</v>
      </c>
      <c r="H2588" s="50" t="s">
        <v>74</v>
      </c>
      <c r="I2588" s="50" t="s">
        <v>852</v>
      </c>
      <c r="J2588" s="50" t="s">
        <v>4219</v>
      </c>
      <c r="K2588" s="53">
        <v>14219.13</v>
      </c>
      <c r="L2588" s="50"/>
    </row>
    <row r="2589" spans="1:12" x14ac:dyDescent="0.25">
      <c r="A2589" s="50" t="s">
        <v>4216</v>
      </c>
      <c r="B2589" s="50" t="s">
        <v>4387</v>
      </c>
      <c r="C2589" s="50" t="s">
        <v>4315</v>
      </c>
      <c r="D2589" s="50" t="s">
        <v>37</v>
      </c>
      <c r="E2589" s="51">
        <v>45363</v>
      </c>
      <c r="F2589" s="50" t="s">
        <v>72</v>
      </c>
      <c r="G2589" s="50" t="s">
        <v>73</v>
      </c>
      <c r="H2589" s="50" t="s">
        <v>74</v>
      </c>
      <c r="I2589" s="50" t="s">
        <v>852</v>
      </c>
      <c r="J2589" s="50" t="s">
        <v>4219</v>
      </c>
      <c r="K2589" s="53">
        <v>14219.13</v>
      </c>
      <c r="L2589" s="50"/>
    </row>
    <row r="2590" spans="1:12" x14ac:dyDescent="0.25">
      <c r="A2590" s="50" t="s">
        <v>4216</v>
      </c>
      <c r="B2590" s="50" t="s">
        <v>4388</v>
      </c>
      <c r="C2590" s="50" t="s">
        <v>4315</v>
      </c>
      <c r="D2590" s="50" t="s">
        <v>37</v>
      </c>
      <c r="E2590" s="51">
        <v>45363</v>
      </c>
      <c r="F2590" s="50" t="s">
        <v>72</v>
      </c>
      <c r="G2590" s="50" t="s">
        <v>73</v>
      </c>
      <c r="H2590" s="50" t="s">
        <v>74</v>
      </c>
      <c r="I2590" s="50" t="s">
        <v>852</v>
      </c>
      <c r="J2590" s="50" t="s">
        <v>4219</v>
      </c>
      <c r="K2590" s="53">
        <v>14219.13</v>
      </c>
      <c r="L2590" s="50"/>
    </row>
    <row r="2591" spans="1:12" x14ac:dyDescent="0.25">
      <c r="A2591" s="50" t="s">
        <v>4216</v>
      </c>
      <c r="B2591" s="50" t="s">
        <v>4389</v>
      </c>
      <c r="C2591" s="50" t="s">
        <v>4315</v>
      </c>
      <c r="D2591" s="50" t="s">
        <v>37</v>
      </c>
      <c r="E2591" s="51">
        <v>45363</v>
      </c>
      <c r="F2591" s="50" t="s">
        <v>72</v>
      </c>
      <c r="G2591" s="50" t="s">
        <v>73</v>
      </c>
      <c r="H2591" s="50" t="s">
        <v>74</v>
      </c>
      <c r="I2591" s="50" t="s">
        <v>852</v>
      </c>
      <c r="J2591" s="50" t="s">
        <v>4219</v>
      </c>
      <c r="K2591" s="53">
        <v>14219.13</v>
      </c>
      <c r="L2591" s="50"/>
    </row>
    <row r="2592" spans="1:12" x14ac:dyDescent="0.25">
      <c r="A2592" s="50" t="s">
        <v>4216</v>
      </c>
      <c r="B2592" s="50" t="s">
        <v>4390</v>
      </c>
      <c r="C2592" s="50" t="s">
        <v>4315</v>
      </c>
      <c r="D2592" s="50" t="s">
        <v>37</v>
      </c>
      <c r="E2592" s="51">
        <v>45363</v>
      </c>
      <c r="F2592" s="50" t="s">
        <v>72</v>
      </c>
      <c r="G2592" s="50" t="s">
        <v>73</v>
      </c>
      <c r="H2592" s="50" t="s">
        <v>74</v>
      </c>
      <c r="I2592" s="50" t="s">
        <v>852</v>
      </c>
      <c r="J2592" s="50" t="s">
        <v>4219</v>
      </c>
      <c r="K2592" s="53">
        <v>14219.13</v>
      </c>
      <c r="L2592" s="50"/>
    </row>
    <row r="2593" spans="1:12" x14ac:dyDescent="0.25">
      <c r="A2593" s="50" t="s">
        <v>4216</v>
      </c>
      <c r="B2593" s="50" t="s">
        <v>4391</v>
      </c>
      <c r="C2593" s="50" t="s">
        <v>4315</v>
      </c>
      <c r="D2593" s="50" t="s">
        <v>37</v>
      </c>
      <c r="E2593" s="51">
        <v>45363</v>
      </c>
      <c r="F2593" s="50" t="s">
        <v>72</v>
      </c>
      <c r="G2593" s="50" t="s">
        <v>73</v>
      </c>
      <c r="H2593" s="50" t="s">
        <v>74</v>
      </c>
      <c r="I2593" s="50" t="s">
        <v>852</v>
      </c>
      <c r="J2593" s="50" t="s">
        <v>4219</v>
      </c>
      <c r="K2593" s="53">
        <v>14219.13</v>
      </c>
      <c r="L2593" s="50"/>
    </row>
    <row r="2594" spans="1:12" x14ac:dyDescent="0.25">
      <c r="A2594" s="50" t="s">
        <v>4216</v>
      </c>
      <c r="B2594" s="50" t="s">
        <v>4392</v>
      </c>
      <c r="C2594" s="50" t="s">
        <v>4315</v>
      </c>
      <c r="D2594" s="50" t="s">
        <v>37</v>
      </c>
      <c r="E2594" s="51">
        <v>45363</v>
      </c>
      <c r="F2594" s="50" t="s">
        <v>72</v>
      </c>
      <c r="G2594" s="50" t="s">
        <v>73</v>
      </c>
      <c r="H2594" s="50" t="s">
        <v>74</v>
      </c>
      <c r="I2594" s="50" t="s">
        <v>852</v>
      </c>
      <c r="J2594" s="50" t="s">
        <v>4219</v>
      </c>
      <c r="K2594" s="53">
        <v>14219.13</v>
      </c>
      <c r="L2594" s="50"/>
    </row>
    <row r="2595" spans="1:12" x14ac:dyDescent="0.25">
      <c r="A2595" s="50" t="s">
        <v>4216</v>
      </c>
      <c r="B2595" s="50" t="s">
        <v>4393</v>
      </c>
      <c r="C2595" s="50" t="s">
        <v>4315</v>
      </c>
      <c r="D2595" s="50" t="s">
        <v>37</v>
      </c>
      <c r="E2595" s="51">
        <v>45363</v>
      </c>
      <c r="F2595" s="50" t="s">
        <v>72</v>
      </c>
      <c r="G2595" s="50" t="s">
        <v>73</v>
      </c>
      <c r="H2595" s="50" t="s">
        <v>74</v>
      </c>
      <c r="I2595" s="50" t="s">
        <v>852</v>
      </c>
      <c r="J2595" s="50" t="s">
        <v>4219</v>
      </c>
      <c r="K2595" s="53">
        <v>14219.13</v>
      </c>
      <c r="L2595" s="50"/>
    </row>
    <row r="2596" spans="1:12" x14ac:dyDescent="0.25">
      <c r="A2596" s="50" t="s">
        <v>4216</v>
      </c>
      <c r="B2596" s="50" t="s">
        <v>4394</v>
      </c>
      <c r="C2596" s="50" t="s">
        <v>4315</v>
      </c>
      <c r="D2596" s="50" t="s">
        <v>37</v>
      </c>
      <c r="E2596" s="51">
        <v>45363</v>
      </c>
      <c r="F2596" s="50" t="s">
        <v>72</v>
      </c>
      <c r="G2596" s="50" t="s">
        <v>73</v>
      </c>
      <c r="H2596" s="50" t="s">
        <v>74</v>
      </c>
      <c r="I2596" s="50" t="s">
        <v>852</v>
      </c>
      <c r="J2596" s="50" t="s">
        <v>4219</v>
      </c>
      <c r="K2596" s="53">
        <v>14219.13</v>
      </c>
      <c r="L2596" s="50"/>
    </row>
    <row r="2597" spans="1:12" x14ac:dyDescent="0.25">
      <c r="A2597" s="50" t="s">
        <v>4216</v>
      </c>
      <c r="B2597" s="50" t="s">
        <v>4395</v>
      </c>
      <c r="C2597" s="50" t="s">
        <v>4315</v>
      </c>
      <c r="D2597" s="50" t="s">
        <v>37</v>
      </c>
      <c r="E2597" s="51">
        <v>45363</v>
      </c>
      <c r="F2597" s="50" t="s">
        <v>72</v>
      </c>
      <c r="G2597" s="50" t="s">
        <v>73</v>
      </c>
      <c r="H2597" s="50" t="s">
        <v>74</v>
      </c>
      <c r="I2597" s="50" t="s">
        <v>852</v>
      </c>
      <c r="J2597" s="50" t="s">
        <v>4219</v>
      </c>
      <c r="K2597" s="53">
        <v>14219.13</v>
      </c>
      <c r="L2597" s="50"/>
    </row>
    <row r="2598" spans="1:12" x14ac:dyDescent="0.25">
      <c r="A2598" s="50" t="s">
        <v>4216</v>
      </c>
      <c r="B2598" s="50" t="s">
        <v>4396</v>
      </c>
      <c r="C2598" s="50" t="s">
        <v>4315</v>
      </c>
      <c r="D2598" s="50" t="s">
        <v>37</v>
      </c>
      <c r="E2598" s="51">
        <v>45363</v>
      </c>
      <c r="F2598" s="50" t="s">
        <v>72</v>
      </c>
      <c r="G2598" s="50" t="s">
        <v>73</v>
      </c>
      <c r="H2598" s="50" t="s">
        <v>74</v>
      </c>
      <c r="I2598" s="50" t="s">
        <v>852</v>
      </c>
      <c r="J2598" s="50" t="s">
        <v>4219</v>
      </c>
      <c r="K2598" s="53">
        <v>14219.13</v>
      </c>
      <c r="L2598" s="50"/>
    </row>
    <row r="2599" spans="1:12" x14ac:dyDescent="0.25">
      <c r="A2599" s="50" t="s">
        <v>4216</v>
      </c>
      <c r="B2599" s="50" t="s">
        <v>4397</v>
      </c>
      <c r="C2599" s="50" t="s">
        <v>4315</v>
      </c>
      <c r="D2599" s="50" t="s">
        <v>37</v>
      </c>
      <c r="E2599" s="51">
        <v>45363</v>
      </c>
      <c r="F2599" s="50" t="s">
        <v>72</v>
      </c>
      <c r="G2599" s="50" t="s">
        <v>73</v>
      </c>
      <c r="H2599" s="50" t="s">
        <v>74</v>
      </c>
      <c r="I2599" s="50" t="s">
        <v>852</v>
      </c>
      <c r="J2599" s="50" t="s">
        <v>4219</v>
      </c>
      <c r="K2599" s="53">
        <v>14219.13</v>
      </c>
      <c r="L2599" s="50"/>
    </row>
    <row r="2600" spans="1:12" x14ac:dyDescent="0.25">
      <c r="A2600" s="50" t="s">
        <v>4216</v>
      </c>
      <c r="B2600" s="50" t="s">
        <v>4398</v>
      </c>
      <c r="C2600" s="50" t="s">
        <v>4315</v>
      </c>
      <c r="D2600" s="50" t="s">
        <v>37</v>
      </c>
      <c r="E2600" s="51">
        <v>45363</v>
      </c>
      <c r="F2600" s="50" t="s">
        <v>72</v>
      </c>
      <c r="G2600" s="50" t="s">
        <v>73</v>
      </c>
      <c r="H2600" s="50" t="s">
        <v>74</v>
      </c>
      <c r="I2600" s="50" t="s">
        <v>852</v>
      </c>
      <c r="J2600" s="50" t="s">
        <v>4219</v>
      </c>
      <c r="K2600" s="53">
        <v>14219.13</v>
      </c>
      <c r="L2600" s="50"/>
    </row>
    <row r="2601" spans="1:12" x14ac:dyDescent="0.25">
      <c r="A2601" s="50" t="s">
        <v>4216</v>
      </c>
      <c r="B2601" s="50" t="s">
        <v>4399</v>
      </c>
      <c r="C2601" s="50" t="s">
        <v>4315</v>
      </c>
      <c r="D2601" s="50" t="s">
        <v>37</v>
      </c>
      <c r="E2601" s="51">
        <v>45363</v>
      </c>
      <c r="F2601" s="50" t="s">
        <v>72</v>
      </c>
      <c r="G2601" s="50" t="s">
        <v>73</v>
      </c>
      <c r="H2601" s="50" t="s">
        <v>74</v>
      </c>
      <c r="I2601" s="50" t="s">
        <v>852</v>
      </c>
      <c r="J2601" s="50" t="s">
        <v>4219</v>
      </c>
      <c r="K2601" s="53">
        <v>14219.13</v>
      </c>
      <c r="L2601" s="50"/>
    </row>
    <row r="2602" spans="1:12" x14ac:dyDescent="0.25">
      <c r="A2602" s="50" t="s">
        <v>4216</v>
      </c>
      <c r="B2602" s="50" t="s">
        <v>4400</v>
      </c>
      <c r="C2602" s="50" t="s">
        <v>4315</v>
      </c>
      <c r="D2602" s="50" t="s">
        <v>37</v>
      </c>
      <c r="E2602" s="51">
        <v>45363</v>
      </c>
      <c r="F2602" s="50" t="s">
        <v>72</v>
      </c>
      <c r="G2602" s="50" t="s">
        <v>73</v>
      </c>
      <c r="H2602" s="50" t="s">
        <v>74</v>
      </c>
      <c r="I2602" s="50" t="s">
        <v>852</v>
      </c>
      <c r="J2602" s="50" t="s">
        <v>4219</v>
      </c>
      <c r="K2602" s="53">
        <v>14219.13</v>
      </c>
      <c r="L2602" s="50"/>
    </row>
    <row r="2603" spans="1:12" x14ac:dyDescent="0.25">
      <c r="A2603" s="50" t="s">
        <v>4216</v>
      </c>
      <c r="B2603" s="50" t="s">
        <v>4401</v>
      </c>
      <c r="C2603" s="50" t="s">
        <v>4315</v>
      </c>
      <c r="D2603" s="50" t="s">
        <v>37</v>
      </c>
      <c r="E2603" s="51">
        <v>45363</v>
      </c>
      <c r="F2603" s="50" t="s">
        <v>72</v>
      </c>
      <c r="G2603" s="50" t="s">
        <v>73</v>
      </c>
      <c r="H2603" s="50" t="s">
        <v>74</v>
      </c>
      <c r="I2603" s="50" t="s">
        <v>852</v>
      </c>
      <c r="J2603" s="50" t="s">
        <v>4219</v>
      </c>
      <c r="K2603" s="53">
        <v>14219.13</v>
      </c>
      <c r="L2603" s="50"/>
    </row>
    <row r="2604" spans="1:12" x14ac:dyDescent="0.25">
      <c r="A2604" s="50" t="s">
        <v>4216</v>
      </c>
      <c r="B2604" s="50" t="s">
        <v>4402</v>
      </c>
      <c r="C2604" s="50" t="s">
        <v>4315</v>
      </c>
      <c r="D2604" s="50" t="s">
        <v>37</v>
      </c>
      <c r="E2604" s="51">
        <v>45363</v>
      </c>
      <c r="F2604" s="50" t="s">
        <v>72</v>
      </c>
      <c r="G2604" s="50" t="s">
        <v>73</v>
      </c>
      <c r="H2604" s="50" t="s">
        <v>74</v>
      </c>
      <c r="I2604" s="50" t="s">
        <v>852</v>
      </c>
      <c r="J2604" s="50" t="s">
        <v>4219</v>
      </c>
      <c r="K2604" s="53">
        <v>14219.13</v>
      </c>
      <c r="L2604" s="50"/>
    </row>
    <row r="2605" spans="1:12" x14ac:dyDescent="0.25">
      <c r="A2605" s="50" t="s">
        <v>4216</v>
      </c>
      <c r="B2605" s="50" t="s">
        <v>4403</v>
      </c>
      <c r="C2605" s="50" t="s">
        <v>4315</v>
      </c>
      <c r="D2605" s="50" t="s">
        <v>37</v>
      </c>
      <c r="E2605" s="51">
        <v>45363</v>
      </c>
      <c r="F2605" s="50" t="s">
        <v>72</v>
      </c>
      <c r="G2605" s="50" t="s">
        <v>73</v>
      </c>
      <c r="H2605" s="50" t="s">
        <v>74</v>
      </c>
      <c r="I2605" s="50" t="s">
        <v>852</v>
      </c>
      <c r="J2605" s="50" t="s">
        <v>4219</v>
      </c>
      <c r="K2605" s="53">
        <v>14219.13</v>
      </c>
      <c r="L2605" s="50"/>
    </row>
    <row r="2606" spans="1:12" x14ac:dyDescent="0.25">
      <c r="A2606" s="50" t="s">
        <v>4216</v>
      </c>
      <c r="B2606" s="50" t="s">
        <v>4404</v>
      </c>
      <c r="C2606" s="50" t="s">
        <v>4315</v>
      </c>
      <c r="D2606" s="50" t="s">
        <v>37</v>
      </c>
      <c r="E2606" s="51">
        <v>45363</v>
      </c>
      <c r="F2606" s="50" t="s">
        <v>72</v>
      </c>
      <c r="G2606" s="50" t="s">
        <v>73</v>
      </c>
      <c r="H2606" s="50" t="s">
        <v>74</v>
      </c>
      <c r="I2606" s="50" t="s">
        <v>852</v>
      </c>
      <c r="J2606" s="50" t="s">
        <v>4219</v>
      </c>
      <c r="K2606" s="53">
        <v>14219.13</v>
      </c>
      <c r="L2606" s="50"/>
    </row>
    <row r="2607" spans="1:12" x14ac:dyDescent="0.25">
      <c r="A2607" s="50" t="s">
        <v>4216</v>
      </c>
      <c r="B2607" s="50" t="s">
        <v>4405</v>
      </c>
      <c r="C2607" s="50" t="s">
        <v>4315</v>
      </c>
      <c r="D2607" s="50" t="s">
        <v>37</v>
      </c>
      <c r="E2607" s="51">
        <v>45363</v>
      </c>
      <c r="F2607" s="50" t="s">
        <v>72</v>
      </c>
      <c r="G2607" s="50" t="s">
        <v>73</v>
      </c>
      <c r="H2607" s="50" t="s">
        <v>74</v>
      </c>
      <c r="I2607" s="50" t="s">
        <v>852</v>
      </c>
      <c r="J2607" s="50" t="s">
        <v>4219</v>
      </c>
      <c r="K2607" s="53">
        <v>14219.13</v>
      </c>
      <c r="L2607" s="50"/>
    </row>
    <row r="2608" spans="1:12" x14ac:dyDescent="0.25">
      <c r="A2608" s="50" t="s">
        <v>4216</v>
      </c>
      <c r="B2608" s="50" t="s">
        <v>4406</v>
      </c>
      <c r="C2608" s="50" t="s">
        <v>4315</v>
      </c>
      <c r="D2608" s="50" t="s">
        <v>37</v>
      </c>
      <c r="E2608" s="51">
        <v>45363</v>
      </c>
      <c r="F2608" s="50" t="s">
        <v>72</v>
      </c>
      <c r="G2608" s="50" t="s">
        <v>73</v>
      </c>
      <c r="H2608" s="50" t="s">
        <v>74</v>
      </c>
      <c r="I2608" s="50" t="s">
        <v>852</v>
      </c>
      <c r="J2608" s="50" t="s">
        <v>4219</v>
      </c>
      <c r="K2608" s="53">
        <v>14219.13</v>
      </c>
      <c r="L2608" s="50"/>
    </row>
    <row r="2609" spans="1:12" x14ac:dyDescent="0.25">
      <c r="A2609" s="50" t="s">
        <v>4216</v>
      </c>
      <c r="B2609" s="50" t="s">
        <v>4407</v>
      </c>
      <c r="C2609" s="50" t="s">
        <v>4315</v>
      </c>
      <c r="D2609" s="50" t="s">
        <v>37</v>
      </c>
      <c r="E2609" s="51">
        <v>45363</v>
      </c>
      <c r="F2609" s="50" t="s">
        <v>72</v>
      </c>
      <c r="G2609" s="50" t="s">
        <v>73</v>
      </c>
      <c r="H2609" s="50" t="s">
        <v>74</v>
      </c>
      <c r="I2609" s="50" t="s">
        <v>852</v>
      </c>
      <c r="J2609" s="50" t="s">
        <v>4219</v>
      </c>
      <c r="K2609" s="53">
        <v>14219.13</v>
      </c>
      <c r="L2609" s="50"/>
    </row>
    <row r="2610" spans="1:12" x14ac:dyDescent="0.25">
      <c r="A2610" s="50" t="s">
        <v>4216</v>
      </c>
      <c r="B2610" s="50" t="s">
        <v>4408</v>
      </c>
      <c r="C2610" s="50" t="s">
        <v>4315</v>
      </c>
      <c r="D2610" s="50" t="s">
        <v>37</v>
      </c>
      <c r="E2610" s="51">
        <v>45363</v>
      </c>
      <c r="F2610" s="50" t="s">
        <v>72</v>
      </c>
      <c r="G2610" s="50" t="s">
        <v>73</v>
      </c>
      <c r="H2610" s="50" t="s">
        <v>74</v>
      </c>
      <c r="I2610" s="50" t="s">
        <v>852</v>
      </c>
      <c r="J2610" s="50" t="s">
        <v>4219</v>
      </c>
      <c r="K2610" s="53">
        <v>14219.13</v>
      </c>
      <c r="L2610" s="50"/>
    </row>
    <row r="2611" spans="1:12" x14ac:dyDescent="0.25">
      <c r="A2611" s="50" t="s">
        <v>4216</v>
      </c>
      <c r="B2611" s="50" t="s">
        <v>4409</v>
      </c>
      <c r="C2611" s="50" t="s">
        <v>4315</v>
      </c>
      <c r="D2611" s="50" t="s">
        <v>37</v>
      </c>
      <c r="E2611" s="51">
        <v>45363</v>
      </c>
      <c r="F2611" s="50" t="s">
        <v>72</v>
      </c>
      <c r="G2611" s="50" t="s">
        <v>73</v>
      </c>
      <c r="H2611" s="50" t="s">
        <v>74</v>
      </c>
      <c r="I2611" s="50" t="s">
        <v>852</v>
      </c>
      <c r="J2611" s="50" t="s">
        <v>4219</v>
      </c>
      <c r="K2611" s="53">
        <v>14219.13</v>
      </c>
      <c r="L2611" s="50"/>
    </row>
    <row r="2612" spans="1:12" x14ac:dyDescent="0.25">
      <c r="A2612" s="50" t="s">
        <v>4216</v>
      </c>
      <c r="B2612" s="50" t="s">
        <v>4410</v>
      </c>
      <c r="C2612" s="50" t="s">
        <v>4315</v>
      </c>
      <c r="D2612" s="50" t="s">
        <v>37</v>
      </c>
      <c r="E2612" s="51">
        <v>45363</v>
      </c>
      <c r="F2612" s="50" t="s">
        <v>72</v>
      </c>
      <c r="G2612" s="50" t="s">
        <v>73</v>
      </c>
      <c r="H2612" s="50" t="s">
        <v>74</v>
      </c>
      <c r="I2612" s="50" t="s">
        <v>852</v>
      </c>
      <c r="J2612" s="50" t="s">
        <v>4219</v>
      </c>
      <c r="K2612" s="53">
        <v>14219.13</v>
      </c>
      <c r="L2612" s="50"/>
    </row>
    <row r="2613" spans="1:12" x14ac:dyDescent="0.25">
      <c r="A2613" s="50" t="s">
        <v>4216</v>
      </c>
      <c r="B2613" s="50" t="s">
        <v>4411</v>
      </c>
      <c r="C2613" s="50" t="s">
        <v>4315</v>
      </c>
      <c r="D2613" s="50" t="s">
        <v>37</v>
      </c>
      <c r="E2613" s="51">
        <v>45363</v>
      </c>
      <c r="F2613" s="50" t="s">
        <v>72</v>
      </c>
      <c r="G2613" s="50" t="s">
        <v>73</v>
      </c>
      <c r="H2613" s="50" t="s">
        <v>74</v>
      </c>
      <c r="I2613" s="50" t="s">
        <v>852</v>
      </c>
      <c r="J2613" s="50" t="s">
        <v>4219</v>
      </c>
      <c r="K2613" s="53">
        <v>14219.13</v>
      </c>
      <c r="L2613" s="50"/>
    </row>
    <row r="2614" spans="1:12" x14ac:dyDescent="0.25">
      <c r="A2614" s="50" t="s">
        <v>4216</v>
      </c>
      <c r="B2614" s="50" t="s">
        <v>4412</v>
      </c>
      <c r="C2614" s="50" t="s">
        <v>4315</v>
      </c>
      <c r="D2614" s="50" t="s">
        <v>37</v>
      </c>
      <c r="E2614" s="51">
        <v>45363</v>
      </c>
      <c r="F2614" s="50" t="s">
        <v>72</v>
      </c>
      <c r="G2614" s="50" t="s">
        <v>73</v>
      </c>
      <c r="H2614" s="50" t="s">
        <v>74</v>
      </c>
      <c r="I2614" s="50" t="s">
        <v>852</v>
      </c>
      <c r="J2614" s="50" t="s">
        <v>4219</v>
      </c>
      <c r="K2614" s="53">
        <v>14219.13</v>
      </c>
      <c r="L2614" s="50"/>
    </row>
    <row r="2615" spans="1:12" x14ac:dyDescent="0.25">
      <c r="A2615" s="50" t="s">
        <v>4216</v>
      </c>
      <c r="B2615" s="50" t="s">
        <v>4413</v>
      </c>
      <c r="C2615" s="50" t="s">
        <v>4315</v>
      </c>
      <c r="D2615" s="50" t="s">
        <v>37</v>
      </c>
      <c r="E2615" s="51">
        <v>45363</v>
      </c>
      <c r="F2615" s="50" t="s">
        <v>72</v>
      </c>
      <c r="G2615" s="50" t="s">
        <v>73</v>
      </c>
      <c r="H2615" s="50" t="s">
        <v>74</v>
      </c>
      <c r="I2615" s="50" t="s">
        <v>852</v>
      </c>
      <c r="J2615" s="50" t="s">
        <v>4219</v>
      </c>
      <c r="K2615" s="53">
        <v>14219.13</v>
      </c>
      <c r="L2615" s="50"/>
    </row>
    <row r="2616" spans="1:12" x14ac:dyDescent="0.25">
      <c r="A2616" s="50" t="s">
        <v>4216</v>
      </c>
      <c r="B2616" s="50" t="s">
        <v>4414</v>
      </c>
      <c r="C2616" s="50" t="s">
        <v>4315</v>
      </c>
      <c r="D2616" s="50" t="s">
        <v>37</v>
      </c>
      <c r="E2616" s="51">
        <v>45363</v>
      </c>
      <c r="F2616" s="50" t="s">
        <v>72</v>
      </c>
      <c r="G2616" s="50" t="s">
        <v>73</v>
      </c>
      <c r="H2616" s="50" t="s">
        <v>74</v>
      </c>
      <c r="I2616" s="50" t="s">
        <v>852</v>
      </c>
      <c r="J2616" s="50" t="s">
        <v>4219</v>
      </c>
      <c r="K2616" s="53">
        <v>14219.13</v>
      </c>
      <c r="L2616" s="50"/>
    </row>
    <row r="2617" spans="1:12" x14ac:dyDescent="0.25">
      <c r="A2617" s="50" t="s">
        <v>4216</v>
      </c>
      <c r="B2617" s="50" t="s">
        <v>4415</v>
      </c>
      <c r="C2617" s="50" t="s">
        <v>4315</v>
      </c>
      <c r="D2617" s="50" t="s">
        <v>37</v>
      </c>
      <c r="E2617" s="51">
        <v>45363</v>
      </c>
      <c r="F2617" s="50" t="s">
        <v>72</v>
      </c>
      <c r="G2617" s="50" t="s">
        <v>73</v>
      </c>
      <c r="H2617" s="50" t="s">
        <v>74</v>
      </c>
      <c r="I2617" s="50" t="s">
        <v>852</v>
      </c>
      <c r="J2617" s="50" t="s">
        <v>4219</v>
      </c>
      <c r="K2617" s="53">
        <v>14219.13</v>
      </c>
      <c r="L2617" s="50"/>
    </row>
    <row r="2618" spans="1:12" x14ac:dyDescent="0.25">
      <c r="A2618" s="50" t="s">
        <v>4216</v>
      </c>
      <c r="B2618" s="50" t="s">
        <v>4416</v>
      </c>
      <c r="C2618" s="50" t="s">
        <v>4315</v>
      </c>
      <c r="D2618" s="50" t="s">
        <v>37</v>
      </c>
      <c r="E2618" s="51">
        <v>45363</v>
      </c>
      <c r="F2618" s="50" t="s">
        <v>72</v>
      </c>
      <c r="G2618" s="50" t="s">
        <v>73</v>
      </c>
      <c r="H2618" s="50" t="s">
        <v>74</v>
      </c>
      <c r="I2618" s="50" t="s">
        <v>852</v>
      </c>
      <c r="J2618" s="50" t="s">
        <v>4219</v>
      </c>
      <c r="K2618" s="53">
        <v>14219.13</v>
      </c>
      <c r="L2618" s="50"/>
    </row>
    <row r="2619" spans="1:12" x14ac:dyDescent="0.25">
      <c r="A2619" s="50" t="s">
        <v>4216</v>
      </c>
      <c r="B2619" s="50" t="s">
        <v>4417</v>
      </c>
      <c r="C2619" s="50" t="s">
        <v>4315</v>
      </c>
      <c r="D2619" s="50" t="s">
        <v>37</v>
      </c>
      <c r="E2619" s="51">
        <v>45363</v>
      </c>
      <c r="F2619" s="50" t="s">
        <v>72</v>
      </c>
      <c r="G2619" s="50" t="s">
        <v>73</v>
      </c>
      <c r="H2619" s="50" t="s">
        <v>74</v>
      </c>
      <c r="I2619" s="50" t="s">
        <v>852</v>
      </c>
      <c r="J2619" s="50" t="s">
        <v>4219</v>
      </c>
      <c r="K2619" s="53">
        <v>14219.13</v>
      </c>
      <c r="L2619" s="50"/>
    </row>
    <row r="2620" spans="1:12" x14ac:dyDescent="0.25">
      <c r="A2620" s="50" t="s">
        <v>4216</v>
      </c>
      <c r="B2620" s="50" t="s">
        <v>4418</v>
      </c>
      <c r="C2620" s="50" t="s">
        <v>4315</v>
      </c>
      <c r="D2620" s="50" t="s">
        <v>37</v>
      </c>
      <c r="E2620" s="51">
        <v>45363</v>
      </c>
      <c r="F2620" s="50" t="s">
        <v>72</v>
      </c>
      <c r="G2620" s="50" t="s">
        <v>73</v>
      </c>
      <c r="H2620" s="50" t="s">
        <v>74</v>
      </c>
      <c r="I2620" s="50" t="s">
        <v>852</v>
      </c>
      <c r="J2620" s="50" t="s">
        <v>4219</v>
      </c>
      <c r="K2620" s="53">
        <v>14219.13</v>
      </c>
      <c r="L2620" s="50"/>
    </row>
    <row r="2621" spans="1:12" x14ac:dyDescent="0.25">
      <c r="A2621" s="50" t="s">
        <v>4216</v>
      </c>
      <c r="B2621" s="50" t="s">
        <v>4419</v>
      </c>
      <c r="C2621" s="50" t="s">
        <v>4315</v>
      </c>
      <c r="D2621" s="50" t="s">
        <v>37</v>
      </c>
      <c r="E2621" s="51">
        <v>45363</v>
      </c>
      <c r="F2621" s="50" t="s">
        <v>72</v>
      </c>
      <c r="G2621" s="50" t="s">
        <v>73</v>
      </c>
      <c r="H2621" s="50" t="s">
        <v>74</v>
      </c>
      <c r="I2621" s="50" t="s">
        <v>852</v>
      </c>
      <c r="J2621" s="50" t="s">
        <v>4219</v>
      </c>
      <c r="K2621" s="53">
        <v>14219.13</v>
      </c>
      <c r="L2621" s="50"/>
    </row>
    <row r="2622" spans="1:12" x14ac:dyDescent="0.25">
      <c r="A2622" s="50" t="s">
        <v>4216</v>
      </c>
      <c r="B2622" s="50" t="s">
        <v>4420</v>
      </c>
      <c r="C2622" s="50" t="s">
        <v>4315</v>
      </c>
      <c r="D2622" s="50" t="s">
        <v>37</v>
      </c>
      <c r="E2622" s="51">
        <v>45363</v>
      </c>
      <c r="F2622" s="50" t="s">
        <v>72</v>
      </c>
      <c r="G2622" s="50" t="s">
        <v>73</v>
      </c>
      <c r="H2622" s="50" t="s">
        <v>74</v>
      </c>
      <c r="I2622" s="50" t="s">
        <v>852</v>
      </c>
      <c r="J2622" s="50" t="s">
        <v>4219</v>
      </c>
      <c r="K2622" s="53">
        <v>14219.13</v>
      </c>
      <c r="L2622" s="50"/>
    </row>
    <row r="2623" spans="1:12" x14ac:dyDescent="0.25">
      <c r="A2623" s="50" t="s">
        <v>4216</v>
      </c>
      <c r="B2623" s="50" t="s">
        <v>4421</v>
      </c>
      <c r="C2623" s="50" t="s">
        <v>4315</v>
      </c>
      <c r="D2623" s="50" t="s">
        <v>37</v>
      </c>
      <c r="E2623" s="51">
        <v>45363</v>
      </c>
      <c r="F2623" s="50" t="s">
        <v>72</v>
      </c>
      <c r="G2623" s="50" t="s">
        <v>73</v>
      </c>
      <c r="H2623" s="50" t="s">
        <v>74</v>
      </c>
      <c r="I2623" s="50" t="s">
        <v>852</v>
      </c>
      <c r="J2623" s="50" t="s">
        <v>4219</v>
      </c>
      <c r="K2623" s="53">
        <v>14219.13</v>
      </c>
      <c r="L2623" s="50"/>
    </row>
    <row r="2624" spans="1:12" x14ac:dyDescent="0.25">
      <c r="A2624" s="50" t="s">
        <v>4216</v>
      </c>
      <c r="B2624" s="50" t="s">
        <v>4422</v>
      </c>
      <c r="C2624" s="50" t="s">
        <v>4315</v>
      </c>
      <c r="D2624" s="50" t="s">
        <v>37</v>
      </c>
      <c r="E2624" s="51">
        <v>45363</v>
      </c>
      <c r="F2624" s="50" t="s">
        <v>72</v>
      </c>
      <c r="G2624" s="50" t="s">
        <v>73</v>
      </c>
      <c r="H2624" s="50" t="s">
        <v>74</v>
      </c>
      <c r="I2624" s="50" t="s">
        <v>852</v>
      </c>
      <c r="J2624" s="50" t="s">
        <v>4219</v>
      </c>
      <c r="K2624" s="53">
        <v>14219.13</v>
      </c>
      <c r="L2624" s="50"/>
    </row>
    <row r="2625" spans="1:12" x14ac:dyDescent="0.25">
      <c r="A2625" s="50" t="s">
        <v>4216</v>
      </c>
      <c r="B2625" s="50" t="s">
        <v>4423</v>
      </c>
      <c r="C2625" s="50" t="s">
        <v>4315</v>
      </c>
      <c r="D2625" s="50" t="s">
        <v>37</v>
      </c>
      <c r="E2625" s="51">
        <v>45363</v>
      </c>
      <c r="F2625" s="50" t="s">
        <v>72</v>
      </c>
      <c r="G2625" s="50" t="s">
        <v>73</v>
      </c>
      <c r="H2625" s="50" t="s">
        <v>74</v>
      </c>
      <c r="I2625" s="50" t="s">
        <v>852</v>
      </c>
      <c r="J2625" s="50" t="s">
        <v>4219</v>
      </c>
      <c r="K2625" s="53">
        <v>14219.13</v>
      </c>
      <c r="L2625" s="50"/>
    </row>
    <row r="2626" spans="1:12" x14ac:dyDescent="0.25">
      <c r="A2626" s="50" t="s">
        <v>4216</v>
      </c>
      <c r="B2626" s="50" t="s">
        <v>4424</v>
      </c>
      <c r="C2626" s="50" t="s">
        <v>4315</v>
      </c>
      <c r="D2626" s="50" t="s">
        <v>37</v>
      </c>
      <c r="E2626" s="51">
        <v>45363</v>
      </c>
      <c r="F2626" s="50" t="s">
        <v>72</v>
      </c>
      <c r="G2626" s="50" t="s">
        <v>73</v>
      </c>
      <c r="H2626" s="50" t="s">
        <v>74</v>
      </c>
      <c r="I2626" s="50" t="s">
        <v>852</v>
      </c>
      <c r="J2626" s="50" t="s">
        <v>4219</v>
      </c>
      <c r="K2626" s="53">
        <v>14219.13</v>
      </c>
      <c r="L2626" s="50"/>
    </row>
    <row r="2627" spans="1:12" x14ac:dyDescent="0.25">
      <c r="A2627" s="50" t="s">
        <v>4216</v>
      </c>
      <c r="B2627" s="50" t="s">
        <v>4425</v>
      </c>
      <c r="C2627" s="50" t="s">
        <v>4315</v>
      </c>
      <c r="D2627" s="50" t="s">
        <v>37</v>
      </c>
      <c r="E2627" s="51">
        <v>45363</v>
      </c>
      <c r="F2627" s="50" t="s">
        <v>72</v>
      </c>
      <c r="G2627" s="50" t="s">
        <v>73</v>
      </c>
      <c r="H2627" s="50" t="s">
        <v>74</v>
      </c>
      <c r="I2627" s="50" t="s">
        <v>852</v>
      </c>
      <c r="J2627" s="50" t="s">
        <v>4219</v>
      </c>
      <c r="K2627" s="53">
        <v>14219.13</v>
      </c>
      <c r="L2627" s="50"/>
    </row>
    <row r="2628" spans="1:12" x14ac:dyDescent="0.25">
      <c r="A2628" s="50" t="s">
        <v>4216</v>
      </c>
      <c r="B2628" s="50" t="s">
        <v>4426</v>
      </c>
      <c r="C2628" s="50" t="s">
        <v>4315</v>
      </c>
      <c r="D2628" s="50" t="s">
        <v>37</v>
      </c>
      <c r="E2628" s="51">
        <v>45363</v>
      </c>
      <c r="F2628" s="50" t="s">
        <v>72</v>
      </c>
      <c r="G2628" s="50" t="s">
        <v>73</v>
      </c>
      <c r="H2628" s="50" t="s">
        <v>74</v>
      </c>
      <c r="I2628" s="50" t="s">
        <v>852</v>
      </c>
      <c r="J2628" s="50" t="s">
        <v>4219</v>
      </c>
      <c r="K2628" s="53">
        <v>14219.13</v>
      </c>
      <c r="L2628" s="50"/>
    </row>
    <row r="2629" spans="1:12" x14ac:dyDescent="0.25">
      <c r="A2629" s="50" t="s">
        <v>4216</v>
      </c>
      <c r="B2629" s="50" t="s">
        <v>4427</v>
      </c>
      <c r="C2629" s="50" t="s">
        <v>4315</v>
      </c>
      <c r="D2629" s="50" t="s">
        <v>37</v>
      </c>
      <c r="E2629" s="51">
        <v>45363</v>
      </c>
      <c r="F2629" s="50" t="s">
        <v>72</v>
      </c>
      <c r="G2629" s="50" t="s">
        <v>73</v>
      </c>
      <c r="H2629" s="50" t="s">
        <v>74</v>
      </c>
      <c r="I2629" s="50" t="s">
        <v>852</v>
      </c>
      <c r="J2629" s="50" t="s">
        <v>4219</v>
      </c>
      <c r="K2629" s="53">
        <v>14219.13</v>
      </c>
      <c r="L2629" s="50"/>
    </row>
    <row r="2630" spans="1:12" x14ac:dyDescent="0.25">
      <c r="A2630" s="50" t="s">
        <v>4216</v>
      </c>
      <c r="B2630" s="50" t="s">
        <v>4428</v>
      </c>
      <c r="C2630" s="50" t="s">
        <v>4315</v>
      </c>
      <c r="D2630" s="50" t="s">
        <v>37</v>
      </c>
      <c r="E2630" s="51">
        <v>45363</v>
      </c>
      <c r="F2630" s="50" t="s">
        <v>72</v>
      </c>
      <c r="G2630" s="50" t="s">
        <v>73</v>
      </c>
      <c r="H2630" s="50" t="s">
        <v>74</v>
      </c>
      <c r="I2630" s="50" t="s">
        <v>852</v>
      </c>
      <c r="J2630" s="50" t="s">
        <v>4219</v>
      </c>
      <c r="K2630" s="53">
        <v>14218.92</v>
      </c>
      <c r="L2630" s="50"/>
    </row>
    <row r="2631" spans="1:12" x14ac:dyDescent="0.25">
      <c r="A2631" s="50" t="s">
        <v>4216</v>
      </c>
      <c r="B2631" s="50" t="s">
        <v>4429</v>
      </c>
      <c r="C2631" s="50" t="s">
        <v>4430</v>
      </c>
      <c r="D2631" s="50" t="s">
        <v>37</v>
      </c>
      <c r="E2631" s="51">
        <v>45363</v>
      </c>
      <c r="F2631" s="50" t="s">
        <v>72</v>
      </c>
      <c r="G2631" s="50" t="s">
        <v>73</v>
      </c>
      <c r="H2631" s="50" t="s">
        <v>74</v>
      </c>
      <c r="I2631" s="50" t="s">
        <v>852</v>
      </c>
      <c r="J2631" s="50" t="s">
        <v>4219</v>
      </c>
      <c r="K2631" s="53">
        <v>3197.06</v>
      </c>
      <c r="L2631" s="50"/>
    </row>
    <row r="2632" spans="1:12" x14ac:dyDescent="0.25">
      <c r="A2632" s="50" t="s">
        <v>4216</v>
      </c>
      <c r="B2632" s="50" t="s">
        <v>4431</v>
      </c>
      <c r="C2632" s="50" t="s">
        <v>4430</v>
      </c>
      <c r="D2632" s="50" t="s">
        <v>37</v>
      </c>
      <c r="E2632" s="51">
        <v>45363</v>
      </c>
      <c r="F2632" s="50" t="s">
        <v>72</v>
      </c>
      <c r="G2632" s="50" t="s">
        <v>73</v>
      </c>
      <c r="H2632" s="50" t="s">
        <v>74</v>
      </c>
      <c r="I2632" s="50" t="s">
        <v>852</v>
      </c>
      <c r="J2632" s="50" t="s">
        <v>4219</v>
      </c>
      <c r="K2632" s="53">
        <v>3197.06</v>
      </c>
      <c r="L2632" s="50"/>
    </row>
    <row r="2633" spans="1:12" x14ac:dyDescent="0.25">
      <c r="A2633" s="50" t="s">
        <v>4216</v>
      </c>
      <c r="B2633" s="50" t="s">
        <v>4432</v>
      </c>
      <c r="C2633" s="50" t="s">
        <v>4430</v>
      </c>
      <c r="D2633" s="50" t="s">
        <v>37</v>
      </c>
      <c r="E2633" s="51">
        <v>45363</v>
      </c>
      <c r="F2633" s="50" t="s">
        <v>72</v>
      </c>
      <c r="G2633" s="50" t="s">
        <v>73</v>
      </c>
      <c r="H2633" s="50" t="s">
        <v>74</v>
      </c>
      <c r="I2633" s="50" t="s">
        <v>852</v>
      </c>
      <c r="J2633" s="50" t="s">
        <v>4219</v>
      </c>
      <c r="K2633" s="53">
        <v>3197.06</v>
      </c>
      <c r="L2633" s="50"/>
    </row>
    <row r="2634" spans="1:12" x14ac:dyDescent="0.25">
      <c r="A2634" s="50" t="s">
        <v>4216</v>
      </c>
      <c r="B2634" s="50" t="s">
        <v>4433</v>
      </c>
      <c r="C2634" s="50" t="s">
        <v>4430</v>
      </c>
      <c r="D2634" s="50" t="s">
        <v>37</v>
      </c>
      <c r="E2634" s="51">
        <v>45363</v>
      </c>
      <c r="F2634" s="50" t="s">
        <v>72</v>
      </c>
      <c r="G2634" s="50" t="s">
        <v>73</v>
      </c>
      <c r="H2634" s="50" t="s">
        <v>74</v>
      </c>
      <c r="I2634" s="50" t="s">
        <v>852</v>
      </c>
      <c r="J2634" s="50" t="s">
        <v>4219</v>
      </c>
      <c r="K2634" s="53">
        <v>3197.06</v>
      </c>
      <c r="L2634" s="50"/>
    </row>
    <row r="2635" spans="1:12" x14ac:dyDescent="0.25">
      <c r="A2635" s="50" t="s">
        <v>4216</v>
      </c>
      <c r="B2635" s="50" t="s">
        <v>4434</v>
      </c>
      <c r="C2635" s="50" t="s">
        <v>4430</v>
      </c>
      <c r="D2635" s="50" t="s">
        <v>37</v>
      </c>
      <c r="E2635" s="51">
        <v>45363</v>
      </c>
      <c r="F2635" s="50" t="s">
        <v>72</v>
      </c>
      <c r="G2635" s="50" t="s">
        <v>73</v>
      </c>
      <c r="H2635" s="50" t="s">
        <v>74</v>
      </c>
      <c r="I2635" s="50" t="s">
        <v>852</v>
      </c>
      <c r="J2635" s="50" t="s">
        <v>4219</v>
      </c>
      <c r="K2635" s="53">
        <v>3197.06</v>
      </c>
      <c r="L2635" s="50"/>
    </row>
    <row r="2636" spans="1:12" x14ac:dyDescent="0.25">
      <c r="A2636" s="50" t="s">
        <v>4216</v>
      </c>
      <c r="B2636" s="50" t="s">
        <v>4435</v>
      </c>
      <c r="C2636" s="50" t="s">
        <v>4430</v>
      </c>
      <c r="D2636" s="50" t="s">
        <v>37</v>
      </c>
      <c r="E2636" s="51">
        <v>45363</v>
      </c>
      <c r="F2636" s="50" t="s">
        <v>72</v>
      </c>
      <c r="G2636" s="50" t="s">
        <v>73</v>
      </c>
      <c r="H2636" s="50" t="s">
        <v>74</v>
      </c>
      <c r="I2636" s="50" t="s">
        <v>852</v>
      </c>
      <c r="J2636" s="50" t="s">
        <v>4219</v>
      </c>
      <c r="K2636" s="53">
        <v>3197.06</v>
      </c>
      <c r="L2636" s="50"/>
    </row>
    <row r="2637" spans="1:12" x14ac:dyDescent="0.25">
      <c r="A2637" s="50" t="s">
        <v>4216</v>
      </c>
      <c r="B2637" s="50" t="s">
        <v>4436</v>
      </c>
      <c r="C2637" s="50" t="s">
        <v>4430</v>
      </c>
      <c r="D2637" s="50" t="s">
        <v>37</v>
      </c>
      <c r="E2637" s="51">
        <v>45363</v>
      </c>
      <c r="F2637" s="50" t="s">
        <v>72</v>
      </c>
      <c r="G2637" s="50" t="s">
        <v>73</v>
      </c>
      <c r="H2637" s="50" t="s">
        <v>74</v>
      </c>
      <c r="I2637" s="50" t="s">
        <v>852</v>
      </c>
      <c r="J2637" s="50" t="s">
        <v>4219</v>
      </c>
      <c r="K2637" s="53">
        <v>3197.06</v>
      </c>
      <c r="L2637" s="50"/>
    </row>
    <row r="2638" spans="1:12" x14ac:dyDescent="0.25">
      <c r="A2638" s="50" t="s">
        <v>4216</v>
      </c>
      <c r="B2638" s="50" t="s">
        <v>4437</v>
      </c>
      <c r="C2638" s="50" t="s">
        <v>4430</v>
      </c>
      <c r="D2638" s="50" t="s">
        <v>37</v>
      </c>
      <c r="E2638" s="51">
        <v>45363</v>
      </c>
      <c r="F2638" s="50" t="s">
        <v>72</v>
      </c>
      <c r="G2638" s="50" t="s">
        <v>73</v>
      </c>
      <c r="H2638" s="50" t="s">
        <v>74</v>
      </c>
      <c r="I2638" s="50" t="s">
        <v>852</v>
      </c>
      <c r="J2638" s="50" t="s">
        <v>4219</v>
      </c>
      <c r="K2638" s="53">
        <v>3197.06</v>
      </c>
      <c r="L2638" s="50"/>
    </row>
    <row r="2639" spans="1:12" x14ac:dyDescent="0.25">
      <c r="A2639" s="50" t="s">
        <v>4216</v>
      </c>
      <c r="B2639" s="50" t="s">
        <v>4438</v>
      </c>
      <c r="C2639" s="50" t="s">
        <v>4430</v>
      </c>
      <c r="D2639" s="50" t="s">
        <v>37</v>
      </c>
      <c r="E2639" s="51">
        <v>45363</v>
      </c>
      <c r="F2639" s="50" t="s">
        <v>72</v>
      </c>
      <c r="G2639" s="50" t="s">
        <v>73</v>
      </c>
      <c r="H2639" s="50" t="s">
        <v>74</v>
      </c>
      <c r="I2639" s="50" t="s">
        <v>852</v>
      </c>
      <c r="J2639" s="50" t="s">
        <v>4219</v>
      </c>
      <c r="K2639" s="53">
        <v>3197.06</v>
      </c>
      <c r="L2639" s="50"/>
    </row>
    <row r="2640" spans="1:12" x14ac:dyDescent="0.25">
      <c r="A2640" s="50" t="s">
        <v>4216</v>
      </c>
      <c r="B2640" s="50" t="s">
        <v>4439</v>
      </c>
      <c r="C2640" s="50" t="s">
        <v>4430</v>
      </c>
      <c r="D2640" s="50" t="s">
        <v>37</v>
      </c>
      <c r="E2640" s="51">
        <v>45363</v>
      </c>
      <c r="F2640" s="50" t="s">
        <v>72</v>
      </c>
      <c r="G2640" s="50" t="s">
        <v>73</v>
      </c>
      <c r="H2640" s="50" t="s">
        <v>74</v>
      </c>
      <c r="I2640" s="50" t="s">
        <v>852</v>
      </c>
      <c r="J2640" s="50" t="s">
        <v>4219</v>
      </c>
      <c r="K2640" s="53">
        <v>3197.06</v>
      </c>
      <c r="L2640" s="50"/>
    </row>
    <row r="2641" spans="1:12" x14ac:dyDescent="0.25">
      <c r="A2641" s="50" t="s">
        <v>4216</v>
      </c>
      <c r="B2641" s="50" t="s">
        <v>4440</v>
      </c>
      <c r="C2641" s="50" t="s">
        <v>4430</v>
      </c>
      <c r="D2641" s="50" t="s">
        <v>37</v>
      </c>
      <c r="E2641" s="51">
        <v>45363</v>
      </c>
      <c r="F2641" s="50" t="s">
        <v>72</v>
      </c>
      <c r="G2641" s="50" t="s">
        <v>73</v>
      </c>
      <c r="H2641" s="50" t="s">
        <v>74</v>
      </c>
      <c r="I2641" s="50" t="s">
        <v>852</v>
      </c>
      <c r="J2641" s="50" t="s">
        <v>4219</v>
      </c>
      <c r="K2641" s="53">
        <v>3197.06</v>
      </c>
      <c r="L2641" s="50"/>
    </row>
    <row r="2642" spans="1:12" x14ac:dyDescent="0.25">
      <c r="A2642" s="50" t="s">
        <v>4216</v>
      </c>
      <c r="B2642" s="50" t="s">
        <v>4441</v>
      </c>
      <c r="C2642" s="50" t="s">
        <v>4430</v>
      </c>
      <c r="D2642" s="50" t="s">
        <v>37</v>
      </c>
      <c r="E2642" s="51">
        <v>45363</v>
      </c>
      <c r="F2642" s="50" t="s">
        <v>72</v>
      </c>
      <c r="G2642" s="50" t="s">
        <v>73</v>
      </c>
      <c r="H2642" s="50" t="s">
        <v>74</v>
      </c>
      <c r="I2642" s="50" t="s">
        <v>852</v>
      </c>
      <c r="J2642" s="50" t="s">
        <v>4219</v>
      </c>
      <c r="K2642" s="53">
        <v>3197.06</v>
      </c>
      <c r="L2642" s="50"/>
    </row>
    <row r="2643" spans="1:12" x14ac:dyDescent="0.25">
      <c r="A2643" s="50" t="s">
        <v>4216</v>
      </c>
      <c r="B2643" s="50" t="s">
        <v>4442</v>
      </c>
      <c r="C2643" s="50" t="s">
        <v>4430</v>
      </c>
      <c r="D2643" s="50" t="s">
        <v>37</v>
      </c>
      <c r="E2643" s="51">
        <v>45363</v>
      </c>
      <c r="F2643" s="50" t="s">
        <v>72</v>
      </c>
      <c r="G2643" s="50" t="s">
        <v>73</v>
      </c>
      <c r="H2643" s="50" t="s">
        <v>74</v>
      </c>
      <c r="I2643" s="50" t="s">
        <v>852</v>
      </c>
      <c r="J2643" s="50" t="s">
        <v>4219</v>
      </c>
      <c r="K2643" s="53">
        <v>3197.06</v>
      </c>
      <c r="L2643" s="50"/>
    </row>
    <row r="2644" spans="1:12" x14ac:dyDescent="0.25">
      <c r="A2644" s="50" t="s">
        <v>4216</v>
      </c>
      <c r="B2644" s="50" t="s">
        <v>4443</v>
      </c>
      <c r="C2644" s="50" t="s">
        <v>4430</v>
      </c>
      <c r="D2644" s="50" t="s">
        <v>37</v>
      </c>
      <c r="E2644" s="51">
        <v>45363</v>
      </c>
      <c r="F2644" s="50" t="s">
        <v>72</v>
      </c>
      <c r="G2644" s="50" t="s">
        <v>73</v>
      </c>
      <c r="H2644" s="50" t="s">
        <v>74</v>
      </c>
      <c r="I2644" s="50" t="s">
        <v>852</v>
      </c>
      <c r="J2644" s="50" t="s">
        <v>4219</v>
      </c>
      <c r="K2644" s="53">
        <v>3197.06</v>
      </c>
      <c r="L2644" s="50"/>
    </row>
    <row r="2645" spans="1:12" x14ac:dyDescent="0.25">
      <c r="A2645" s="50" t="s">
        <v>4216</v>
      </c>
      <c r="B2645" s="50" t="s">
        <v>4444</v>
      </c>
      <c r="C2645" s="50" t="s">
        <v>4430</v>
      </c>
      <c r="D2645" s="50" t="s">
        <v>37</v>
      </c>
      <c r="E2645" s="51">
        <v>45363</v>
      </c>
      <c r="F2645" s="50" t="s">
        <v>72</v>
      </c>
      <c r="G2645" s="50" t="s">
        <v>73</v>
      </c>
      <c r="H2645" s="50" t="s">
        <v>74</v>
      </c>
      <c r="I2645" s="50" t="s">
        <v>852</v>
      </c>
      <c r="J2645" s="50" t="s">
        <v>4219</v>
      </c>
      <c r="K2645" s="53">
        <v>3197.02</v>
      </c>
      <c r="L2645" s="50"/>
    </row>
    <row r="2646" spans="1:12" x14ac:dyDescent="0.25">
      <c r="A2646" s="50" t="s">
        <v>4216</v>
      </c>
      <c r="B2646" s="50" t="s">
        <v>4445</v>
      </c>
      <c r="C2646" s="50" t="s">
        <v>4338</v>
      </c>
      <c r="D2646" s="50" t="s">
        <v>37</v>
      </c>
      <c r="E2646" s="51">
        <v>45366</v>
      </c>
      <c r="F2646" s="50" t="s">
        <v>72</v>
      </c>
      <c r="G2646" s="50" t="s">
        <v>73</v>
      </c>
      <c r="H2646" s="50" t="s">
        <v>74</v>
      </c>
      <c r="I2646" s="50" t="s">
        <v>852</v>
      </c>
      <c r="J2646" s="50" t="s">
        <v>4219</v>
      </c>
      <c r="K2646" s="53">
        <v>8262.06</v>
      </c>
      <c r="L2646" s="50"/>
    </row>
    <row r="2647" spans="1:12" x14ac:dyDescent="0.25">
      <c r="A2647" s="50" t="s">
        <v>4216</v>
      </c>
      <c r="B2647" s="50" t="s">
        <v>4446</v>
      </c>
      <c r="C2647" s="50" t="s">
        <v>4256</v>
      </c>
      <c r="D2647" s="50" t="s">
        <v>37</v>
      </c>
      <c r="E2647" s="51">
        <v>45366</v>
      </c>
      <c r="F2647" s="50" t="s">
        <v>72</v>
      </c>
      <c r="G2647" s="50" t="s">
        <v>73</v>
      </c>
      <c r="H2647" s="50" t="s">
        <v>74</v>
      </c>
      <c r="I2647" s="50" t="s">
        <v>852</v>
      </c>
      <c r="J2647" s="50" t="s">
        <v>4219</v>
      </c>
      <c r="K2647" s="53">
        <v>15814.06</v>
      </c>
      <c r="L2647" s="50"/>
    </row>
    <row r="2648" spans="1:12" x14ac:dyDescent="0.25">
      <c r="A2648" s="50" t="s">
        <v>4216</v>
      </c>
      <c r="B2648" s="50" t="s">
        <v>4447</v>
      </c>
      <c r="C2648" s="50" t="s">
        <v>4250</v>
      </c>
      <c r="D2648" s="50" t="s">
        <v>37</v>
      </c>
      <c r="E2648" s="51">
        <v>45369</v>
      </c>
      <c r="F2648" s="50" t="s">
        <v>72</v>
      </c>
      <c r="G2648" s="50" t="s">
        <v>73</v>
      </c>
      <c r="H2648" s="50" t="s">
        <v>74</v>
      </c>
      <c r="I2648" s="50" t="s">
        <v>852</v>
      </c>
      <c r="J2648" s="50" t="s">
        <v>4219</v>
      </c>
      <c r="K2648" s="53">
        <v>4310.6400000000003</v>
      </c>
      <c r="L2648" s="50"/>
    </row>
    <row r="2649" spans="1:12" x14ac:dyDescent="0.25">
      <c r="A2649" s="50" t="s">
        <v>4216</v>
      </c>
      <c r="B2649" s="50" t="s">
        <v>4448</v>
      </c>
      <c r="C2649" s="50" t="s">
        <v>4315</v>
      </c>
      <c r="D2649" s="50" t="s">
        <v>37</v>
      </c>
      <c r="E2649" s="51">
        <v>45369</v>
      </c>
      <c r="F2649" s="50" t="s">
        <v>72</v>
      </c>
      <c r="G2649" s="50" t="s">
        <v>429</v>
      </c>
      <c r="H2649" s="50" t="s">
        <v>430</v>
      </c>
      <c r="I2649" s="50" t="s">
        <v>852</v>
      </c>
      <c r="J2649" s="50" t="s">
        <v>4219</v>
      </c>
      <c r="K2649" s="53">
        <v>14219.13</v>
      </c>
      <c r="L2649" s="50"/>
    </row>
    <row r="2650" spans="1:12" x14ac:dyDescent="0.25">
      <c r="A2650" s="50" t="s">
        <v>4216</v>
      </c>
      <c r="B2650" s="50" t="s">
        <v>4449</v>
      </c>
      <c r="C2650" s="50" t="s">
        <v>4450</v>
      </c>
      <c r="D2650" s="50" t="s">
        <v>37</v>
      </c>
      <c r="E2650" s="51">
        <v>45369</v>
      </c>
      <c r="F2650" s="50" t="s">
        <v>72</v>
      </c>
      <c r="G2650" s="50" t="s">
        <v>429</v>
      </c>
      <c r="H2650" s="50" t="s">
        <v>430</v>
      </c>
      <c r="I2650" s="50" t="s">
        <v>852</v>
      </c>
      <c r="J2650" s="50" t="s">
        <v>4219</v>
      </c>
      <c r="K2650" s="53">
        <v>2731.27</v>
      </c>
      <c r="L2650" s="50"/>
    </row>
    <row r="2651" spans="1:12" x14ac:dyDescent="0.25">
      <c r="A2651" s="50" t="s">
        <v>4216</v>
      </c>
      <c r="B2651" s="50" t="s">
        <v>4451</v>
      </c>
      <c r="C2651" s="50" t="s">
        <v>4270</v>
      </c>
      <c r="D2651" s="50" t="s">
        <v>37</v>
      </c>
      <c r="E2651" s="51">
        <v>45371</v>
      </c>
      <c r="F2651" s="50" t="s">
        <v>72</v>
      </c>
      <c r="G2651" s="50" t="s">
        <v>73</v>
      </c>
      <c r="H2651" s="50" t="s">
        <v>74</v>
      </c>
      <c r="I2651" s="50" t="s">
        <v>852</v>
      </c>
      <c r="J2651" s="50" t="s">
        <v>4219</v>
      </c>
      <c r="K2651" s="53">
        <v>9405.58</v>
      </c>
      <c r="L2651" s="50"/>
    </row>
    <row r="2652" spans="1:12" x14ac:dyDescent="0.25">
      <c r="A2652" s="50" t="s">
        <v>4216</v>
      </c>
      <c r="B2652" s="50" t="s">
        <v>4452</v>
      </c>
      <c r="C2652" s="50" t="s">
        <v>4270</v>
      </c>
      <c r="D2652" s="50" t="s">
        <v>37</v>
      </c>
      <c r="E2652" s="51">
        <v>45371</v>
      </c>
      <c r="F2652" s="50" t="s">
        <v>72</v>
      </c>
      <c r="G2652" s="50" t="s">
        <v>73</v>
      </c>
      <c r="H2652" s="50" t="s">
        <v>74</v>
      </c>
      <c r="I2652" s="50" t="s">
        <v>852</v>
      </c>
      <c r="J2652" s="50" t="s">
        <v>4219</v>
      </c>
      <c r="K2652" s="53">
        <v>9405.57</v>
      </c>
      <c r="L2652" s="50"/>
    </row>
    <row r="2653" spans="1:12" x14ac:dyDescent="0.25">
      <c r="A2653" s="50" t="s">
        <v>4216</v>
      </c>
      <c r="B2653" s="50" t="s">
        <v>4453</v>
      </c>
      <c r="C2653" s="50" t="s">
        <v>4385</v>
      </c>
      <c r="D2653" s="50" t="s">
        <v>37</v>
      </c>
      <c r="E2653" s="51">
        <v>45371</v>
      </c>
      <c r="F2653" s="50" t="s">
        <v>72</v>
      </c>
      <c r="G2653" s="50" t="s">
        <v>73</v>
      </c>
      <c r="H2653" s="50" t="s">
        <v>74</v>
      </c>
      <c r="I2653" s="50" t="s">
        <v>852</v>
      </c>
      <c r="J2653" s="50" t="s">
        <v>4219</v>
      </c>
      <c r="K2653" s="53">
        <v>4490.25</v>
      </c>
      <c r="L2653" s="50"/>
    </row>
    <row r="2654" spans="1:12" x14ac:dyDescent="0.25">
      <c r="A2654" s="50" t="s">
        <v>4216</v>
      </c>
      <c r="B2654" s="50" t="s">
        <v>4454</v>
      </c>
      <c r="C2654" s="50" t="s">
        <v>4450</v>
      </c>
      <c r="D2654" s="50" t="s">
        <v>37</v>
      </c>
      <c r="E2654" s="51">
        <v>45371</v>
      </c>
      <c r="F2654" s="50" t="s">
        <v>72</v>
      </c>
      <c r="G2654" s="50" t="s">
        <v>73</v>
      </c>
      <c r="H2654" s="50" t="s">
        <v>74</v>
      </c>
      <c r="I2654" s="50" t="s">
        <v>852</v>
      </c>
      <c r="J2654" s="50" t="s">
        <v>4219</v>
      </c>
      <c r="K2654" s="53">
        <v>2731.27</v>
      </c>
      <c r="L2654" s="50"/>
    </row>
    <row r="2655" spans="1:12" x14ac:dyDescent="0.25">
      <c r="A2655" s="50" t="s">
        <v>4216</v>
      </c>
      <c r="B2655" s="50" t="s">
        <v>4455</v>
      </c>
      <c r="C2655" s="50" t="s">
        <v>4456</v>
      </c>
      <c r="D2655" s="50" t="s">
        <v>37</v>
      </c>
      <c r="E2655" s="51">
        <v>45376</v>
      </c>
      <c r="F2655" s="50" t="s">
        <v>72</v>
      </c>
      <c r="G2655" s="50" t="s">
        <v>429</v>
      </c>
      <c r="H2655" s="50" t="s">
        <v>430</v>
      </c>
      <c r="I2655" s="50" t="s">
        <v>852</v>
      </c>
      <c r="J2655" s="50" t="s">
        <v>4219</v>
      </c>
      <c r="K2655" s="53">
        <v>3915.5</v>
      </c>
      <c r="L2655" s="50"/>
    </row>
    <row r="2656" spans="1:12" x14ac:dyDescent="0.25">
      <c r="A2656" s="50" t="s">
        <v>4216</v>
      </c>
      <c r="B2656" s="50" t="s">
        <v>4457</v>
      </c>
      <c r="C2656" s="50" t="s">
        <v>4458</v>
      </c>
      <c r="D2656" s="50" t="s">
        <v>37</v>
      </c>
      <c r="E2656" s="51">
        <v>45385</v>
      </c>
      <c r="F2656" s="50" t="s">
        <v>72</v>
      </c>
      <c r="G2656" s="50" t="s">
        <v>73</v>
      </c>
      <c r="H2656" s="50" t="s">
        <v>74</v>
      </c>
      <c r="I2656" s="50" t="s">
        <v>852</v>
      </c>
      <c r="J2656" s="50" t="s">
        <v>4219</v>
      </c>
      <c r="K2656" s="53">
        <v>19965</v>
      </c>
      <c r="L2656" s="50"/>
    </row>
    <row r="2657" spans="1:12" x14ac:dyDescent="0.25">
      <c r="A2657" s="50" t="s">
        <v>4216</v>
      </c>
      <c r="B2657" s="50" t="s">
        <v>4459</v>
      </c>
      <c r="C2657" s="50" t="s">
        <v>4258</v>
      </c>
      <c r="D2657" s="50" t="s">
        <v>1152</v>
      </c>
      <c r="E2657" s="51">
        <v>45387</v>
      </c>
      <c r="F2657" s="50" t="s">
        <v>72</v>
      </c>
      <c r="G2657" s="50" t="s">
        <v>73</v>
      </c>
      <c r="H2657" s="50" t="s">
        <v>74</v>
      </c>
      <c r="I2657" s="50" t="s">
        <v>852</v>
      </c>
      <c r="J2657" s="50" t="s">
        <v>4219</v>
      </c>
      <c r="K2657" s="53">
        <v>4651.8999999999996</v>
      </c>
      <c r="L2657" s="51">
        <v>45535</v>
      </c>
    </row>
    <row r="2658" spans="1:12" x14ac:dyDescent="0.25">
      <c r="A2658" s="50" t="s">
        <v>4216</v>
      </c>
      <c r="B2658" s="50" t="s">
        <v>4460</v>
      </c>
      <c r="C2658" s="50" t="s">
        <v>4258</v>
      </c>
      <c r="D2658" s="50" t="s">
        <v>1152</v>
      </c>
      <c r="E2658" s="51">
        <v>45387</v>
      </c>
      <c r="F2658" s="50" t="s">
        <v>72</v>
      </c>
      <c r="G2658" s="50" t="s">
        <v>73</v>
      </c>
      <c r="H2658" s="50" t="s">
        <v>74</v>
      </c>
      <c r="I2658" s="50" t="s">
        <v>852</v>
      </c>
      <c r="J2658" s="50" t="s">
        <v>4219</v>
      </c>
      <c r="K2658" s="53">
        <v>4651.8999999999996</v>
      </c>
      <c r="L2658" s="51">
        <v>45535</v>
      </c>
    </row>
    <row r="2659" spans="1:12" x14ac:dyDescent="0.25">
      <c r="A2659" s="50" t="s">
        <v>4216</v>
      </c>
      <c r="B2659" s="50" t="s">
        <v>4461</v>
      </c>
      <c r="C2659" s="50" t="s">
        <v>4258</v>
      </c>
      <c r="D2659" s="50" t="s">
        <v>1152</v>
      </c>
      <c r="E2659" s="51">
        <v>45387</v>
      </c>
      <c r="F2659" s="50" t="s">
        <v>72</v>
      </c>
      <c r="G2659" s="50" t="s">
        <v>73</v>
      </c>
      <c r="H2659" s="50" t="s">
        <v>74</v>
      </c>
      <c r="I2659" s="50" t="s">
        <v>852</v>
      </c>
      <c r="J2659" s="50" t="s">
        <v>4219</v>
      </c>
      <c r="K2659" s="53">
        <v>4651.8999999999996</v>
      </c>
      <c r="L2659" s="51">
        <v>45535</v>
      </c>
    </row>
    <row r="2660" spans="1:12" x14ac:dyDescent="0.25">
      <c r="A2660" s="50" t="s">
        <v>4216</v>
      </c>
      <c r="B2660" s="50" t="s">
        <v>4462</v>
      </c>
      <c r="C2660" s="50" t="s">
        <v>4258</v>
      </c>
      <c r="D2660" s="50" t="s">
        <v>1152</v>
      </c>
      <c r="E2660" s="51">
        <v>45387</v>
      </c>
      <c r="F2660" s="50" t="s">
        <v>72</v>
      </c>
      <c r="G2660" s="50" t="s">
        <v>73</v>
      </c>
      <c r="H2660" s="50" t="s">
        <v>74</v>
      </c>
      <c r="I2660" s="50" t="s">
        <v>852</v>
      </c>
      <c r="J2660" s="50" t="s">
        <v>4219</v>
      </c>
      <c r="K2660" s="53">
        <v>4651.8999999999996</v>
      </c>
      <c r="L2660" s="51">
        <v>45535</v>
      </c>
    </row>
    <row r="2661" spans="1:12" x14ac:dyDescent="0.25">
      <c r="A2661" s="50" t="s">
        <v>4216</v>
      </c>
      <c r="B2661" s="50" t="s">
        <v>4463</v>
      </c>
      <c r="C2661" s="50" t="s">
        <v>4258</v>
      </c>
      <c r="D2661" s="50" t="s">
        <v>1152</v>
      </c>
      <c r="E2661" s="51">
        <v>45387</v>
      </c>
      <c r="F2661" s="50" t="s">
        <v>72</v>
      </c>
      <c r="G2661" s="50" t="s">
        <v>73</v>
      </c>
      <c r="H2661" s="50" t="s">
        <v>74</v>
      </c>
      <c r="I2661" s="50" t="s">
        <v>852</v>
      </c>
      <c r="J2661" s="50" t="s">
        <v>4219</v>
      </c>
      <c r="K2661" s="53">
        <v>4651.8999999999996</v>
      </c>
      <c r="L2661" s="51">
        <v>45535</v>
      </c>
    </row>
    <row r="2662" spans="1:12" x14ac:dyDescent="0.25">
      <c r="A2662" s="50" t="s">
        <v>4216</v>
      </c>
      <c r="B2662" s="50" t="s">
        <v>4464</v>
      </c>
      <c r="C2662" s="50" t="s">
        <v>4258</v>
      </c>
      <c r="D2662" s="50" t="s">
        <v>1152</v>
      </c>
      <c r="E2662" s="51">
        <v>45387</v>
      </c>
      <c r="F2662" s="50" t="s">
        <v>72</v>
      </c>
      <c r="G2662" s="50" t="s">
        <v>73</v>
      </c>
      <c r="H2662" s="50" t="s">
        <v>74</v>
      </c>
      <c r="I2662" s="50" t="s">
        <v>852</v>
      </c>
      <c r="J2662" s="50" t="s">
        <v>4219</v>
      </c>
      <c r="K2662" s="53">
        <v>4651.8999999999996</v>
      </c>
      <c r="L2662" s="51">
        <v>45535</v>
      </c>
    </row>
    <row r="2663" spans="1:12" x14ac:dyDescent="0.25">
      <c r="A2663" s="50" t="s">
        <v>4216</v>
      </c>
      <c r="B2663" s="50" t="s">
        <v>4465</v>
      </c>
      <c r="C2663" s="50" t="s">
        <v>4258</v>
      </c>
      <c r="D2663" s="50" t="s">
        <v>1152</v>
      </c>
      <c r="E2663" s="51">
        <v>45387</v>
      </c>
      <c r="F2663" s="50" t="s">
        <v>72</v>
      </c>
      <c r="G2663" s="50" t="s">
        <v>73</v>
      </c>
      <c r="H2663" s="50" t="s">
        <v>74</v>
      </c>
      <c r="I2663" s="50" t="s">
        <v>852</v>
      </c>
      <c r="J2663" s="50" t="s">
        <v>4219</v>
      </c>
      <c r="K2663" s="53">
        <v>4651.8999999999996</v>
      </c>
      <c r="L2663" s="51">
        <v>45535</v>
      </c>
    </row>
    <row r="2664" spans="1:12" x14ac:dyDescent="0.25">
      <c r="A2664" s="50" t="s">
        <v>4216</v>
      </c>
      <c r="B2664" s="50" t="s">
        <v>4466</v>
      </c>
      <c r="C2664" s="50" t="s">
        <v>4258</v>
      </c>
      <c r="D2664" s="50" t="s">
        <v>1152</v>
      </c>
      <c r="E2664" s="51">
        <v>45387</v>
      </c>
      <c r="F2664" s="50" t="s">
        <v>72</v>
      </c>
      <c r="G2664" s="50" t="s">
        <v>73</v>
      </c>
      <c r="H2664" s="50" t="s">
        <v>74</v>
      </c>
      <c r="I2664" s="50" t="s">
        <v>852</v>
      </c>
      <c r="J2664" s="50" t="s">
        <v>4219</v>
      </c>
      <c r="K2664" s="53">
        <v>4651.8999999999996</v>
      </c>
      <c r="L2664" s="51">
        <v>45535</v>
      </c>
    </row>
    <row r="2665" spans="1:12" x14ac:dyDescent="0.25">
      <c r="A2665" s="50" t="s">
        <v>4216</v>
      </c>
      <c r="B2665" s="50" t="s">
        <v>4467</v>
      </c>
      <c r="C2665" s="50" t="s">
        <v>4258</v>
      </c>
      <c r="D2665" s="50" t="s">
        <v>1152</v>
      </c>
      <c r="E2665" s="51">
        <v>45387</v>
      </c>
      <c r="F2665" s="50" t="s">
        <v>72</v>
      </c>
      <c r="G2665" s="50" t="s">
        <v>73</v>
      </c>
      <c r="H2665" s="50" t="s">
        <v>74</v>
      </c>
      <c r="I2665" s="50" t="s">
        <v>852</v>
      </c>
      <c r="J2665" s="50" t="s">
        <v>4219</v>
      </c>
      <c r="K2665" s="53">
        <v>4651.8900000000003</v>
      </c>
      <c r="L2665" s="51">
        <v>45535</v>
      </c>
    </row>
    <row r="2666" spans="1:12" x14ac:dyDescent="0.25">
      <c r="A2666" s="50" t="s">
        <v>4216</v>
      </c>
      <c r="B2666" s="50" t="s">
        <v>4468</v>
      </c>
      <c r="C2666" s="50" t="s">
        <v>4456</v>
      </c>
      <c r="D2666" s="50" t="s">
        <v>37</v>
      </c>
      <c r="E2666" s="51">
        <v>45391</v>
      </c>
      <c r="F2666" s="50" t="s">
        <v>72</v>
      </c>
      <c r="G2666" s="50" t="s">
        <v>73</v>
      </c>
      <c r="H2666" s="50" t="s">
        <v>74</v>
      </c>
      <c r="I2666" s="50" t="s">
        <v>852</v>
      </c>
      <c r="J2666" s="50" t="s">
        <v>4219</v>
      </c>
      <c r="K2666" s="53">
        <v>3915.5</v>
      </c>
      <c r="L2666" s="50"/>
    </row>
    <row r="2667" spans="1:12" x14ac:dyDescent="0.25">
      <c r="A2667" s="50" t="s">
        <v>4216</v>
      </c>
      <c r="B2667" s="50" t="s">
        <v>4469</v>
      </c>
      <c r="C2667" s="50" t="s">
        <v>4470</v>
      </c>
      <c r="D2667" s="50" t="s">
        <v>37</v>
      </c>
      <c r="E2667" s="51">
        <v>45391</v>
      </c>
      <c r="F2667" s="50" t="s">
        <v>72</v>
      </c>
      <c r="G2667" s="50" t="s">
        <v>73</v>
      </c>
      <c r="H2667" s="50" t="s">
        <v>74</v>
      </c>
      <c r="I2667" s="50" t="s">
        <v>852</v>
      </c>
      <c r="J2667" s="50" t="s">
        <v>4219</v>
      </c>
      <c r="K2667" s="53">
        <v>2875</v>
      </c>
      <c r="L2667" s="50"/>
    </row>
    <row r="2668" spans="1:12" x14ac:dyDescent="0.25">
      <c r="A2668" s="50" t="s">
        <v>4216</v>
      </c>
      <c r="B2668" s="50" t="s">
        <v>4471</v>
      </c>
      <c r="C2668" s="50" t="s">
        <v>4470</v>
      </c>
      <c r="D2668" s="50" t="s">
        <v>37</v>
      </c>
      <c r="E2668" s="51">
        <v>45391</v>
      </c>
      <c r="F2668" s="50" t="s">
        <v>72</v>
      </c>
      <c r="G2668" s="50" t="s">
        <v>73</v>
      </c>
      <c r="H2668" s="50" t="s">
        <v>74</v>
      </c>
      <c r="I2668" s="50" t="s">
        <v>852</v>
      </c>
      <c r="J2668" s="50" t="s">
        <v>4219</v>
      </c>
      <c r="K2668" s="53">
        <v>2875</v>
      </c>
      <c r="L2668" s="50"/>
    </row>
    <row r="2669" spans="1:12" x14ac:dyDescent="0.25">
      <c r="A2669" s="50" t="s">
        <v>4216</v>
      </c>
      <c r="B2669" s="50" t="s">
        <v>4472</v>
      </c>
      <c r="C2669" s="50" t="s">
        <v>4473</v>
      </c>
      <c r="D2669" s="50" t="s">
        <v>37</v>
      </c>
      <c r="E2669" s="51">
        <v>45391</v>
      </c>
      <c r="F2669" s="50" t="s">
        <v>72</v>
      </c>
      <c r="G2669" s="50" t="s">
        <v>73</v>
      </c>
      <c r="H2669" s="50" t="s">
        <v>74</v>
      </c>
      <c r="I2669" s="50" t="s">
        <v>852</v>
      </c>
      <c r="J2669" s="50" t="s">
        <v>4230</v>
      </c>
      <c r="K2669" s="53">
        <v>24426.959999999999</v>
      </c>
      <c r="L2669" s="50"/>
    </row>
    <row r="2670" spans="1:12" x14ac:dyDescent="0.25">
      <c r="A2670" s="50" t="s">
        <v>4216</v>
      </c>
      <c r="B2670" s="50" t="s">
        <v>4474</v>
      </c>
      <c r="C2670" s="50" t="s">
        <v>4315</v>
      </c>
      <c r="D2670" s="50" t="s">
        <v>37</v>
      </c>
      <c r="E2670" s="51">
        <v>45393</v>
      </c>
      <c r="F2670" s="50" t="s">
        <v>72</v>
      </c>
      <c r="G2670" s="50" t="s">
        <v>73</v>
      </c>
      <c r="H2670" s="50" t="s">
        <v>74</v>
      </c>
      <c r="I2670" s="50" t="s">
        <v>852</v>
      </c>
      <c r="J2670" s="50" t="s">
        <v>4219</v>
      </c>
      <c r="K2670" s="53">
        <v>14219.13</v>
      </c>
      <c r="L2670" s="50"/>
    </row>
    <row r="2671" spans="1:12" x14ac:dyDescent="0.25">
      <c r="A2671" s="50" t="s">
        <v>4216</v>
      </c>
      <c r="B2671" s="50" t="s">
        <v>4475</v>
      </c>
      <c r="C2671" s="50" t="s">
        <v>4315</v>
      </c>
      <c r="D2671" s="50" t="s">
        <v>37</v>
      </c>
      <c r="E2671" s="51">
        <v>45393</v>
      </c>
      <c r="F2671" s="50" t="s">
        <v>72</v>
      </c>
      <c r="G2671" s="50" t="s">
        <v>73</v>
      </c>
      <c r="H2671" s="50" t="s">
        <v>74</v>
      </c>
      <c r="I2671" s="50" t="s">
        <v>852</v>
      </c>
      <c r="J2671" s="50" t="s">
        <v>4219</v>
      </c>
      <c r="K2671" s="53">
        <v>14219.13</v>
      </c>
      <c r="L2671" s="50"/>
    </row>
    <row r="2672" spans="1:12" x14ac:dyDescent="0.25">
      <c r="A2672" s="50" t="s">
        <v>4216</v>
      </c>
      <c r="B2672" s="50" t="s">
        <v>4476</v>
      </c>
      <c r="C2672" s="50" t="s">
        <v>4315</v>
      </c>
      <c r="D2672" s="50" t="s">
        <v>37</v>
      </c>
      <c r="E2672" s="51">
        <v>45393</v>
      </c>
      <c r="F2672" s="50" t="s">
        <v>72</v>
      </c>
      <c r="G2672" s="50" t="s">
        <v>73</v>
      </c>
      <c r="H2672" s="50" t="s">
        <v>74</v>
      </c>
      <c r="I2672" s="50" t="s">
        <v>852</v>
      </c>
      <c r="J2672" s="50" t="s">
        <v>4219</v>
      </c>
      <c r="K2672" s="53">
        <v>14219.13</v>
      </c>
      <c r="L2672" s="50"/>
    </row>
    <row r="2673" spans="1:12" x14ac:dyDescent="0.25">
      <c r="A2673" s="50" t="s">
        <v>4216</v>
      </c>
      <c r="B2673" s="50" t="s">
        <v>4477</v>
      </c>
      <c r="C2673" s="50" t="s">
        <v>4315</v>
      </c>
      <c r="D2673" s="50" t="s">
        <v>37</v>
      </c>
      <c r="E2673" s="51">
        <v>45393</v>
      </c>
      <c r="F2673" s="50" t="s">
        <v>72</v>
      </c>
      <c r="G2673" s="50" t="s">
        <v>73</v>
      </c>
      <c r="H2673" s="50" t="s">
        <v>74</v>
      </c>
      <c r="I2673" s="50" t="s">
        <v>852</v>
      </c>
      <c r="J2673" s="50" t="s">
        <v>4219</v>
      </c>
      <c r="K2673" s="53">
        <v>14219.11</v>
      </c>
      <c r="L2673" s="50"/>
    </row>
    <row r="2674" spans="1:12" x14ac:dyDescent="0.25">
      <c r="A2674" s="50" t="s">
        <v>4216</v>
      </c>
      <c r="B2674" s="50" t="s">
        <v>4478</v>
      </c>
      <c r="C2674" s="50" t="s">
        <v>4450</v>
      </c>
      <c r="D2674" s="50" t="s">
        <v>37</v>
      </c>
      <c r="E2674" s="51">
        <v>45393</v>
      </c>
      <c r="F2674" s="50" t="s">
        <v>72</v>
      </c>
      <c r="G2674" s="50" t="s">
        <v>73</v>
      </c>
      <c r="H2674" s="50" t="s">
        <v>74</v>
      </c>
      <c r="I2674" s="50" t="s">
        <v>852</v>
      </c>
      <c r="J2674" s="50" t="s">
        <v>4219</v>
      </c>
      <c r="K2674" s="53">
        <v>2731.27</v>
      </c>
      <c r="L2674" s="50"/>
    </row>
    <row r="2675" spans="1:12" x14ac:dyDescent="0.25">
      <c r="A2675" s="50" t="s">
        <v>4216</v>
      </c>
      <c r="B2675" s="50" t="s">
        <v>4479</v>
      </c>
      <c r="C2675" s="50" t="s">
        <v>4450</v>
      </c>
      <c r="D2675" s="50" t="s">
        <v>37</v>
      </c>
      <c r="E2675" s="51">
        <v>45393</v>
      </c>
      <c r="F2675" s="50" t="s">
        <v>72</v>
      </c>
      <c r="G2675" s="50" t="s">
        <v>73</v>
      </c>
      <c r="H2675" s="50" t="s">
        <v>74</v>
      </c>
      <c r="I2675" s="50" t="s">
        <v>852</v>
      </c>
      <c r="J2675" s="50" t="s">
        <v>4219</v>
      </c>
      <c r="K2675" s="53">
        <v>2731.27</v>
      </c>
      <c r="L2675" s="50"/>
    </row>
    <row r="2676" spans="1:12" x14ac:dyDescent="0.25">
      <c r="A2676" s="50" t="s">
        <v>4216</v>
      </c>
      <c r="B2676" s="50" t="s">
        <v>4480</v>
      </c>
      <c r="C2676" s="50" t="s">
        <v>4450</v>
      </c>
      <c r="D2676" s="50" t="s">
        <v>37</v>
      </c>
      <c r="E2676" s="51">
        <v>45393</v>
      </c>
      <c r="F2676" s="50" t="s">
        <v>72</v>
      </c>
      <c r="G2676" s="50" t="s">
        <v>73</v>
      </c>
      <c r="H2676" s="50" t="s">
        <v>74</v>
      </c>
      <c r="I2676" s="50" t="s">
        <v>852</v>
      </c>
      <c r="J2676" s="50" t="s">
        <v>4219</v>
      </c>
      <c r="K2676" s="53">
        <v>2731.27</v>
      </c>
      <c r="L2676" s="50"/>
    </row>
    <row r="2677" spans="1:12" x14ac:dyDescent="0.25">
      <c r="A2677" s="50" t="s">
        <v>4216</v>
      </c>
      <c r="B2677" s="50" t="s">
        <v>4481</v>
      </c>
      <c r="C2677" s="50" t="s">
        <v>4248</v>
      </c>
      <c r="D2677" s="50" t="s">
        <v>37</v>
      </c>
      <c r="E2677" s="51">
        <v>45393</v>
      </c>
      <c r="F2677" s="50" t="s">
        <v>72</v>
      </c>
      <c r="G2677" s="50" t="s">
        <v>73</v>
      </c>
      <c r="H2677" s="50" t="s">
        <v>74</v>
      </c>
      <c r="I2677" s="50" t="s">
        <v>852</v>
      </c>
      <c r="J2677" s="50" t="s">
        <v>4219</v>
      </c>
      <c r="K2677" s="53">
        <v>5316.46</v>
      </c>
      <c r="L2677" s="50"/>
    </row>
    <row r="2678" spans="1:12" x14ac:dyDescent="0.25">
      <c r="A2678" s="50" t="s">
        <v>4216</v>
      </c>
      <c r="B2678" s="50" t="s">
        <v>4482</v>
      </c>
      <c r="C2678" s="50" t="s">
        <v>4338</v>
      </c>
      <c r="D2678" s="50" t="s">
        <v>37</v>
      </c>
      <c r="E2678" s="51">
        <v>45393</v>
      </c>
      <c r="F2678" s="50" t="s">
        <v>72</v>
      </c>
      <c r="G2678" s="50" t="s">
        <v>73</v>
      </c>
      <c r="H2678" s="50" t="s">
        <v>74</v>
      </c>
      <c r="I2678" s="50" t="s">
        <v>852</v>
      </c>
      <c r="J2678" s="50" t="s">
        <v>4219</v>
      </c>
      <c r="K2678" s="53">
        <v>8262.06</v>
      </c>
      <c r="L2678" s="50"/>
    </row>
    <row r="2679" spans="1:12" x14ac:dyDescent="0.25">
      <c r="A2679" s="50" t="s">
        <v>4216</v>
      </c>
      <c r="B2679" s="50" t="s">
        <v>4483</v>
      </c>
      <c r="C2679" s="50" t="s">
        <v>4385</v>
      </c>
      <c r="D2679" s="50" t="s">
        <v>37</v>
      </c>
      <c r="E2679" s="51">
        <v>45393</v>
      </c>
      <c r="F2679" s="50" t="s">
        <v>72</v>
      </c>
      <c r="G2679" s="50" t="s">
        <v>73</v>
      </c>
      <c r="H2679" s="50" t="s">
        <v>74</v>
      </c>
      <c r="I2679" s="50" t="s">
        <v>852</v>
      </c>
      <c r="J2679" s="50" t="s">
        <v>4219</v>
      </c>
      <c r="K2679" s="53">
        <v>4490.25</v>
      </c>
      <c r="L2679" s="50"/>
    </row>
    <row r="2680" spans="1:12" x14ac:dyDescent="0.25">
      <c r="A2680" s="50" t="s">
        <v>4216</v>
      </c>
      <c r="B2680" s="50" t="s">
        <v>4484</v>
      </c>
      <c r="C2680" s="50" t="s">
        <v>4254</v>
      </c>
      <c r="D2680" s="50" t="s">
        <v>37</v>
      </c>
      <c r="E2680" s="51">
        <v>45394</v>
      </c>
      <c r="F2680" s="50" t="s">
        <v>72</v>
      </c>
      <c r="G2680" s="50" t="s">
        <v>73</v>
      </c>
      <c r="H2680" s="50" t="s">
        <v>74</v>
      </c>
      <c r="I2680" s="50" t="s">
        <v>852</v>
      </c>
      <c r="J2680" s="50" t="s">
        <v>4219</v>
      </c>
      <c r="K2680" s="53">
        <v>9818.68</v>
      </c>
      <c r="L2680" s="50"/>
    </row>
    <row r="2681" spans="1:12" x14ac:dyDescent="0.25">
      <c r="A2681" s="50" t="s">
        <v>4216</v>
      </c>
      <c r="B2681" s="50" t="s">
        <v>4485</v>
      </c>
      <c r="C2681" s="50" t="s">
        <v>4338</v>
      </c>
      <c r="D2681" s="50" t="s">
        <v>37</v>
      </c>
      <c r="E2681" s="51">
        <v>45398</v>
      </c>
      <c r="F2681" s="50" t="s">
        <v>72</v>
      </c>
      <c r="G2681" s="50" t="s">
        <v>73</v>
      </c>
      <c r="H2681" s="50" t="s">
        <v>74</v>
      </c>
      <c r="I2681" s="50" t="s">
        <v>852</v>
      </c>
      <c r="J2681" s="50" t="s">
        <v>4219</v>
      </c>
      <c r="K2681" s="53">
        <v>8262.06</v>
      </c>
      <c r="L2681" s="50"/>
    </row>
    <row r="2682" spans="1:12" x14ac:dyDescent="0.25">
      <c r="A2682" s="50" t="s">
        <v>4216</v>
      </c>
      <c r="B2682" s="50" t="s">
        <v>4486</v>
      </c>
      <c r="C2682" s="50" t="s">
        <v>4338</v>
      </c>
      <c r="D2682" s="50" t="s">
        <v>37</v>
      </c>
      <c r="E2682" s="51">
        <v>45400</v>
      </c>
      <c r="F2682" s="50" t="s">
        <v>72</v>
      </c>
      <c r="G2682" s="50" t="s">
        <v>73</v>
      </c>
      <c r="H2682" s="50" t="s">
        <v>74</v>
      </c>
      <c r="I2682" s="50" t="s">
        <v>852</v>
      </c>
      <c r="J2682" s="50" t="s">
        <v>4219</v>
      </c>
      <c r="K2682" s="53">
        <v>8262.06</v>
      </c>
      <c r="L2682" s="50"/>
    </row>
    <row r="2683" spans="1:12" x14ac:dyDescent="0.25">
      <c r="A2683" s="50" t="s">
        <v>4216</v>
      </c>
      <c r="B2683" s="50" t="s">
        <v>4487</v>
      </c>
      <c r="C2683" s="50" t="s">
        <v>4338</v>
      </c>
      <c r="D2683" s="50" t="s">
        <v>37</v>
      </c>
      <c r="E2683" s="51">
        <v>45400</v>
      </c>
      <c r="F2683" s="50" t="s">
        <v>72</v>
      </c>
      <c r="G2683" s="50" t="s">
        <v>73</v>
      </c>
      <c r="H2683" s="50" t="s">
        <v>74</v>
      </c>
      <c r="I2683" s="50" t="s">
        <v>852</v>
      </c>
      <c r="J2683" s="50" t="s">
        <v>4219</v>
      </c>
      <c r="K2683" s="53">
        <v>8262.06</v>
      </c>
      <c r="L2683" s="50"/>
    </row>
    <row r="2684" spans="1:12" x14ac:dyDescent="0.25">
      <c r="A2684" s="50" t="s">
        <v>4216</v>
      </c>
      <c r="B2684" s="50" t="s">
        <v>4488</v>
      </c>
      <c r="C2684" s="50" t="s">
        <v>4338</v>
      </c>
      <c r="D2684" s="50" t="s">
        <v>37</v>
      </c>
      <c r="E2684" s="51">
        <v>45400</v>
      </c>
      <c r="F2684" s="50" t="s">
        <v>72</v>
      </c>
      <c r="G2684" s="50" t="s">
        <v>73</v>
      </c>
      <c r="H2684" s="50" t="s">
        <v>74</v>
      </c>
      <c r="I2684" s="50" t="s">
        <v>852</v>
      </c>
      <c r="J2684" s="50" t="s">
        <v>4219</v>
      </c>
      <c r="K2684" s="53">
        <v>8262.0499999999993</v>
      </c>
      <c r="L2684" s="50"/>
    </row>
    <row r="2685" spans="1:12" x14ac:dyDescent="0.25">
      <c r="A2685" s="50" t="s">
        <v>4216</v>
      </c>
      <c r="B2685" s="50" t="s">
        <v>4489</v>
      </c>
      <c r="C2685" s="50" t="s">
        <v>4490</v>
      </c>
      <c r="D2685" s="50" t="s">
        <v>37</v>
      </c>
      <c r="E2685" s="51">
        <v>45401</v>
      </c>
      <c r="F2685" s="50" t="s">
        <v>72</v>
      </c>
      <c r="G2685" s="50" t="s">
        <v>73</v>
      </c>
      <c r="H2685" s="50" t="s">
        <v>74</v>
      </c>
      <c r="I2685" s="50" t="s">
        <v>852</v>
      </c>
      <c r="J2685" s="50" t="s">
        <v>4219</v>
      </c>
      <c r="K2685" s="53">
        <v>2155.3200000000002</v>
      </c>
      <c r="L2685" s="50"/>
    </row>
    <row r="2686" spans="1:12" x14ac:dyDescent="0.25">
      <c r="A2686" s="50" t="s">
        <v>4216</v>
      </c>
      <c r="B2686" s="50" t="s">
        <v>4491</v>
      </c>
      <c r="C2686" s="50" t="s">
        <v>4252</v>
      </c>
      <c r="D2686" s="50" t="s">
        <v>37</v>
      </c>
      <c r="E2686" s="51">
        <v>45404</v>
      </c>
      <c r="F2686" s="50" t="s">
        <v>72</v>
      </c>
      <c r="G2686" s="50" t="s">
        <v>73</v>
      </c>
      <c r="H2686" s="50" t="s">
        <v>74</v>
      </c>
      <c r="I2686" s="50" t="s">
        <v>852</v>
      </c>
      <c r="J2686" s="50" t="s">
        <v>4230</v>
      </c>
      <c r="K2686" s="53">
        <v>32689.02</v>
      </c>
      <c r="L2686" s="50"/>
    </row>
    <row r="2687" spans="1:12" x14ac:dyDescent="0.25">
      <c r="A2687" s="50" t="s">
        <v>4216</v>
      </c>
      <c r="B2687" s="50" t="s">
        <v>4492</v>
      </c>
      <c r="C2687" s="50" t="s">
        <v>4344</v>
      </c>
      <c r="D2687" s="50" t="s">
        <v>37</v>
      </c>
      <c r="E2687" s="51">
        <v>45404</v>
      </c>
      <c r="F2687" s="50" t="s">
        <v>72</v>
      </c>
      <c r="G2687" s="50" t="s">
        <v>73</v>
      </c>
      <c r="H2687" s="50" t="s">
        <v>74</v>
      </c>
      <c r="I2687" s="50" t="s">
        <v>852</v>
      </c>
      <c r="J2687" s="50" t="s">
        <v>4219</v>
      </c>
      <c r="K2687" s="53">
        <v>8347.7900000000009</v>
      </c>
      <c r="L2687" s="50"/>
    </row>
    <row r="2688" spans="1:12" x14ac:dyDescent="0.25">
      <c r="A2688" s="50" t="s">
        <v>4216</v>
      </c>
      <c r="B2688" s="50" t="s">
        <v>4493</v>
      </c>
      <c r="C2688" s="50" t="s">
        <v>4494</v>
      </c>
      <c r="D2688" s="50" t="s">
        <v>37</v>
      </c>
      <c r="E2688" s="51">
        <v>45404</v>
      </c>
      <c r="F2688" s="50" t="s">
        <v>72</v>
      </c>
      <c r="G2688" s="50" t="s">
        <v>73</v>
      </c>
      <c r="H2688" s="50" t="s">
        <v>74</v>
      </c>
      <c r="I2688" s="50" t="s">
        <v>852</v>
      </c>
      <c r="J2688" s="50" t="s">
        <v>4219</v>
      </c>
      <c r="K2688" s="53">
        <v>10448.35</v>
      </c>
      <c r="L2688" s="50"/>
    </row>
    <row r="2689" spans="1:12" x14ac:dyDescent="0.25">
      <c r="A2689" s="50" t="s">
        <v>4216</v>
      </c>
      <c r="B2689" s="50" t="s">
        <v>4495</v>
      </c>
      <c r="C2689" s="50" t="s">
        <v>4473</v>
      </c>
      <c r="D2689" s="50" t="s">
        <v>37</v>
      </c>
      <c r="E2689" s="51">
        <v>45407</v>
      </c>
      <c r="F2689" s="50" t="s">
        <v>72</v>
      </c>
      <c r="G2689" s="50" t="s">
        <v>73</v>
      </c>
      <c r="H2689" s="50" t="s">
        <v>74</v>
      </c>
      <c r="I2689" s="50" t="s">
        <v>852</v>
      </c>
      <c r="J2689" s="50" t="s">
        <v>4230</v>
      </c>
      <c r="K2689" s="53">
        <v>24426.959999999999</v>
      </c>
      <c r="L2689" s="50"/>
    </row>
    <row r="2690" spans="1:12" x14ac:dyDescent="0.25">
      <c r="A2690" s="50" t="s">
        <v>4216</v>
      </c>
      <c r="B2690" s="50" t="s">
        <v>4496</v>
      </c>
      <c r="C2690" s="50" t="s">
        <v>4313</v>
      </c>
      <c r="D2690" s="50" t="s">
        <v>37</v>
      </c>
      <c r="E2690" s="51">
        <v>45408</v>
      </c>
      <c r="F2690" s="50" t="s">
        <v>72</v>
      </c>
      <c r="G2690" s="50" t="s">
        <v>73</v>
      </c>
      <c r="H2690" s="50" t="s">
        <v>74</v>
      </c>
      <c r="I2690" s="50" t="s">
        <v>852</v>
      </c>
      <c r="J2690" s="50" t="s">
        <v>4219</v>
      </c>
      <c r="K2690" s="53">
        <v>4909.34</v>
      </c>
      <c r="L2690" s="50"/>
    </row>
    <row r="2691" spans="1:12" x14ac:dyDescent="0.25">
      <c r="A2691" s="50" t="s">
        <v>4216</v>
      </c>
      <c r="B2691" s="50" t="s">
        <v>4497</v>
      </c>
      <c r="C2691" s="50" t="s">
        <v>4313</v>
      </c>
      <c r="D2691" s="50" t="s">
        <v>37</v>
      </c>
      <c r="E2691" s="51">
        <v>45408</v>
      </c>
      <c r="F2691" s="50" t="s">
        <v>72</v>
      </c>
      <c r="G2691" s="50" t="s">
        <v>73</v>
      </c>
      <c r="H2691" s="50" t="s">
        <v>74</v>
      </c>
      <c r="I2691" s="50" t="s">
        <v>852</v>
      </c>
      <c r="J2691" s="50" t="s">
        <v>4219</v>
      </c>
      <c r="K2691" s="53">
        <v>4909.34</v>
      </c>
      <c r="L2691" s="50"/>
    </row>
    <row r="2692" spans="1:12" x14ac:dyDescent="0.25">
      <c r="A2692" s="50" t="s">
        <v>4216</v>
      </c>
      <c r="B2692" s="50" t="s">
        <v>4498</v>
      </c>
      <c r="C2692" s="50" t="s">
        <v>4313</v>
      </c>
      <c r="D2692" s="50" t="s">
        <v>37</v>
      </c>
      <c r="E2692" s="51">
        <v>45408</v>
      </c>
      <c r="F2692" s="50" t="s">
        <v>72</v>
      </c>
      <c r="G2692" s="50" t="s">
        <v>73</v>
      </c>
      <c r="H2692" s="50" t="s">
        <v>74</v>
      </c>
      <c r="I2692" s="50" t="s">
        <v>852</v>
      </c>
      <c r="J2692" s="50" t="s">
        <v>4219</v>
      </c>
      <c r="K2692" s="53">
        <v>4909.34</v>
      </c>
      <c r="L2692" s="50"/>
    </row>
    <row r="2693" spans="1:12" x14ac:dyDescent="0.25">
      <c r="A2693" s="50" t="s">
        <v>4216</v>
      </c>
      <c r="B2693" s="50" t="s">
        <v>4499</v>
      </c>
      <c r="C2693" s="50" t="s">
        <v>4265</v>
      </c>
      <c r="D2693" s="50" t="s">
        <v>37</v>
      </c>
      <c r="E2693" s="51">
        <v>45412</v>
      </c>
      <c r="F2693" s="50" t="s">
        <v>72</v>
      </c>
      <c r="G2693" s="50" t="s">
        <v>73</v>
      </c>
      <c r="H2693" s="50" t="s">
        <v>74</v>
      </c>
      <c r="I2693" s="50" t="s">
        <v>852</v>
      </c>
      <c r="J2693" s="50" t="s">
        <v>4219</v>
      </c>
      <c r="K2693" s="53">
        <v>19147.86</v>
      </c>
      <c r="L2693" s="50"/>
    </row>
    <row r="2694" spans="1:12" x14ac:dyDescent="0.25">
      <c r="A2694" s="50" t="s">
        <v>4216</v>
      </c>
      <c r="B2694" s="50" t="s">
        <v>4500</v>
      </c>
      <c r="C2694" s="50" t="s">
        <v>4315</v>
      </c>
      <c r="D2694" s="50" t="s">
        <v>37</v>
      </c>
      <c r="E2694" s="51">
        <v>45412</v>
      </c>
      <c r="F2694" s="50" t="s">
        <v>72</v>
      </c>
      <c r="G2694" s="50" t="s">
        <v>73</v>
      </c>
      <c r="H2694" s="50" t="s">
        <v>74</v>
      </c>
      <c r="I2694" s="50" t="s">
        <v>852</v>
      </c>
      <c r="J2694" s="50" t="s">
        <v>4219</v>
      </c>
      <c r="K2694" s="53">
        <v>14219.13</v>
      </c>
      <c r="L2694" s="50"/>
    </row>
    <row r="2695" spans="1:12" x14ac:dyDescent="0.25">
      <c r="A2695" s="50" t="s">
        <v>4216</v>
      </c>
      <c r="B2695" s="50" t="s">
        <v>4501</v>
      </c>
      <c r="C2695" s="50" t="s">
        <v>4315</v>
      </c>
      <c r="D2695" s="50" t="s">
        <v>37</v>
      </c>
      <c r="E2695" s="51">
        <v>45412</v>
      </c>
      <c r="F2695" s="50" t="s">
        <v>72</v>
      </c>
      <c r="G2695" s="50" t="s">
        <v>73</v>
      </c>
      <c r="H2695" s="50" t="s">
        <v>74</v>
      </c>
      <c r="I2695" s="50" t="s">
        <v>852</v>
      </c>
      <c r="J2695" s="50" t="s">
        <v>4219</v>
      </c>
      <c r="K2695" s="53">
        <v>14219.13</v>
      </c>
      <c r="L2695" s="50"/>
    </row>
    <row r="2696" spans="1:12" x14ac:dyDescent="0.25">
      <c r="A2696" s="50" t="s">
        <v>4216</v>
      </c>
      <c r="B2696" s="50" t="s">
        <v>4502</v>
      </c>
      <c r="C2696" s="50" t="s">
        <v>4315</v>
      </c>
      <c r="D2696" s="50" t="s">
        <v>37</v>
      </c>
      <c r="E2696" s="51">
        <v>45412</v>
      </c>
      <c r="F2696" s="50" t="s">
        <v>72</v>
      </c>
      <c r="G2696" s="50" t="s">
        <v>73</v>
      </c>
      <c r="H2696" s="50" t="s">
        <v>74</v>
      </c>
      <c r="I2696" s="50" t="s">
        <v>852</v>
      </c>
      <c r="J2696" s="50" t="s">
        <v>4219</v>
      </c>
      <c r="K2696" s="53">
        <v>14219.13</v>
      </c>
      <c r="L2696" s="50"/>
    </row>
    <row r="2697" spans="1:12" x14ac:dyDescent="0.25">
      <c r="A2697" s="50" t="s">
        <v>4216</v>
      </c>
      <c r="B2697" s="50" t="s">
        <v>4503</v>
      </c>
      <c r="C2697" s="50" t="s">
        <v>4315</v>
      </c>
      <c r="D2697" s="50" t="s">
        <v>37</v>
      </c>
      <c r="E2697" s="51">
        <v>45412</v>
      </c>
      <c r="F2697" s="50" t="s">
        <v>72</v>
      </c>
      <c r="G2697" s="50" t="s">
        <v>73</v>
      </c>
      <c r="H2697" s="50" t="s">
        <v>74</v>
      </c>
      <c r="I2697" s="50" t="s">
        <v>852</v>
      </c>
      <c r="J2697" s="50" t="s">
        <v>4219</v>
      </c>
      <c r="K2697" s="53">
        <v>14219.13</v>
      </c>
      <c r="L2697" s="50"/>
    </row>
    <row r="2698" spans="1:12" x14ac:dyDescent="0.25">
      <c r="A2698" s="50" t="s">
        <v>4216</v>
      </c>
      <c r="B2698" s="50" t="s">
        <v>4504</v>
      </c>
      <c r="C2698" s="50" t="s">
        <v>4315</v>
      </c>
      <c r="D2698" s="50" t="s">
        <v>37</v>
      </c>
      <c r="E2698" s="51">
        <v>45412</v>
      </c>
      <c r="F2698" s="50" t="s">
        <v>72</v>
      </c>
      <c r="G2698" s="50" t="s">
        <v>73</v>
      </c>
      <c r="H2698" s="50" t="s">
        <v>74</v>
      </c>
      <c r="I2698" s="50" t="s">
        <v>852</v>
      </c>
      <c r="J2698" s="50" t="s">
        <v>4219</v>
      </c>
      <c r="K2698" s="53">
        <v>14219.13</v>
      </c>
      <c r="L2698" s="50"/>
    </row>
    <row r="2699" spans="1:12" x14ac:dyDescent="0.25">
      <c r="A2699" s="50" t="s">
        <v>4216</v>
      </c>
      <c r="B2699" s="50" t="s">
        <v>4505</v>
      </c>
      <c r="C2699" s="50" t="s">
        <v>4315</v>
      </c>
      <c r="D2699" s="50" t="s">
        <v>37</v>
      </c>
      <c r="E2699" s="51">
        <v>45412</v>
      </c>
      <c r="F2699" s="50" t="s">
        <v>72</v>
      </c>
      <c r="G2699" s="50" t="s">
        <v>73</v>
      </c>
      <c r="H2699" s="50" t="s">
        <v>74</v>
      </c>
      <c r="I2699" s="50" t="s">
        <v>852</v>
      </c>
      <c r="J2699" s="50" t="s">
        <v>4219</v>
      </c>
      <c r="K2699" s="53">
        <v>14219.13</v>
      </c>
      <c r="L2699" s="50"/>
    </row>
    <row r="2700" spans="1:12" x14ac:dyDescent="0.25">
      <c r="A2700" s="50" t="s">
        <v>4216</v>
      </c>
      <c r="B2700" s="50" t="s">
        <v>4506</v>
      </c>
      <c r="C2700" s="50" t="s">
        <v>4315</v>
      </c>
      <c r="D2700" s="50" t="s">
        <v>37</v>
      </c>
      <c r="E2700" s="51">
        <v>45412</v>
      </c>
      <c r="F2700" s="50" t="s">
        <v>72</v>
      </c>
      <c r="G2700" s="50" t="s">
        <v>73</v>
      </c>
      <c r="H2700" s="50" t="s">
        <v>74</v>
      </c>
      <c r="I2700" s="50" t="s">
        <v>852</v>
      </c>
      <c r="J2700" s="50" t="s">
        <v>4219</v>
      </c>
      <c r="K2700" s="53">
        <v>14219.13</v>
      </c>
      <c r="L2700" s="50"/>
    </row>
    <row r="2701" spans="1:12" x14ac:dyDescent="0.25">
      <c r="A2701" s="50" t="s">
        <v>4216</v>
      </c>
      <c r="B2701" s="50" t="s">
        <v>4507</v>
      </c>
      <c r="C2701" s="50" t="s">
        <v>4315</v>
      </c>
      <c r="D2701" s="50" t="s">
        <v>37</v>
      </c>
      <c r="E2701" s="51">
        <v>45412</v>
      </c>
      <c r="F2701" s="50" t="s">
        <v>72</v>
      </c>
      <c r="G2701" s="50" t="s">
        <v>73</v>
      </c>
      <c r="H2701" s="50" t="s">
        <v>74</v>
      </c>
      <c r="I2701" s="50" t="s">
        <v>852</v>
      </c>
      <c r="J2701" s="50" t="s">
        <v>4219</v>
      </c>
      <c r="K2701" s="53">
        <v>14219.13</v>
      </c>
      <c r="L2701" s="50"/>
    </row>
    <row r="2702" spans="1:12" x14ac:dyDescent="0.25">
      <c r="A2702" s="50" t="s">
        <v>4216</v>
      </c>
      <c r="B2702" s="50" t="s">
        <v>4508</v>
      </c>
      <c r="C2702" s="50" t="s">
        <v>4315</v>
      </c>
      <c r="D2702" s="50" t="s">
        <v>37</v>
      </c>
      <c r="E2702" s="51">
        <v>45412</v>
      </c>
      <c r="F2702" s="50" t="s">
        <v>72</v>
      </c>
      <c r="G2702" s="50" t="s">
        <v>73</v>
      </c>
      <c r="H2702" s="50" t="s">
        <v>74</v>
      </c>
      <c r="I2702" s="50" t="s">
        <v>852</v>
      </c>
      <c r="J2702" s="50" t="s">
        <v>4219</v>
      </c>
      <c r="K2702" s="53">
        <v>14219.13</v>
      </c>
      <c r="L2702" s="50"/>
    </row>
    <row r="2703" spans="1:12" x14ac:dyDescent="0.25">
      <c r="A2703" s="50" t="s">
        <v>4216</v>
      </c>
      <c r="B2703" s="50" t="s">
        <v>4509</v>
      </c>
      <c r="C2703" s="50" t="s">
        <v>4315</v>
      </c>
      <c r="D2703" s="50" t="s">
        <v>37</v>
      </c>
      <c r="E2703" s="51">
        <v>45412</v>
      </c>
      <c r="F2703" s="50" t="s">
        <v>72</v>
      </c>
      <c r="G2703" s="50" t="s">
        <v>73</v>
      </c>
      <c r="H2703" s="50" t="s">
        <v>74</v>
      </c>
      <c r="I2703" s="50" t="s">
        <v>852</v>
      </c>
      <c r="J2703" s="50" t="s">
        <v>4219</v>
      </c>
      <c r="K2703" s="53">
        <v>14219.13</v>
      </c>
      <c r="L2703" s="50"/>
    </row>
    <row r="2704" spans="1:12" x14ac:dyDescent="0.25">
      <c r="A2704" s="50" t="s">
        <v>4216</v>
      </c>
      <c r="B2704" s="50" t="s">
        <v>4510</v>
      </c>
      <c r="C2704" s="50" t="s">
        <v>4315</v>
      </c>
      <c r="D2704" s="50" t="s">
        <v>37</v>
      </c>
      <c r="E2704" s="51">
        <v>45412</v>
      </c>
      <c r="F2704" s="50" t="s">
        <v>72</v>
      </c>
      <c r="G2704" s="50" t="s">
        <v>73</v>
      </c>
      <c r="H2704" s="50" t="s">
        <v>74</v>
      </c>
      <c r="I2704" s="50" t="s">
        <v>852</v>
      </c>
      <c r="J2704" s="50" t="s">
        <v>4219</v>
      </c>
      <c r="K2704" s="53">
        <v>14219.13</v>
      </c>
      <c r="L2704" s="50"/>
    </row>
    <row r="2705" spans="1:12" x14ac:dyDescent="0.25">
      <c r="A2705" s="50" t="s">
        <v>4216</v>
      </c>
      <c r="B2705" s="50" t="s">
        <v>4511</v>
      </c>
      <c r="C2705" s="50" t="s">
        <v>4315</v>
      </c>
      <c r="D2705" s="50" t="s">
        <v>37</v>
      </c>
      <c r="E2705" s="51">
        <v>45412</v>
      </c>
      <c r="F2705" s="50" t="s">
        <v>72</v>
      </c>
      <c r="G2705" s="50" t="s">
        <v>73</v>
      </c>
      <c r="H2705" s="50" t="s">
        <v>74</v>
      </c>
      <c r="I2705" s="50" t="s">
        <v>852</v>
      </c>
      <c r="J2705" s="50" t="s">
        <v>4219</v>
      </c>
      <c r="K2705" s="53">
        <v>14219.13</v>
      </c>
      <c r="L2705" s="50"/>
    </row>
    <row r="2706" spans="1:12" x14ac:dyDescent="0.25">
      <c r="A2706" s="50" t="s">
        <v>4216</v>
      </c>
      <c r="B2706" s="50" t="s">
        <v>4512</v>
      </c>
      <c r="C2706" s="50" t="s">
        <v>4315</v>
      </c>
      <c r="D2706" s="50" t="s">
        <v>37</v>
      </c>
      <c r="E2706" s="51">
        <v>45412</v>
      </c>
      <c r="F2706" s="50" t="s">
        <v>72</v>
      </c>
      <c r="G2706" s="50" t="s">
        <v>73</v>
      </c>
      <c r="H2706" s="50" t="s">
        <v>74</v>
      </c>
      <c r="I2706" s="50" t="s">
        <v>852</v>
      </c>
      <c r="J2706" s="50" t="s">
        <v>4219</v>
      </c>
      <c r="K2706" s="53">
        <v>14219.13</v>
      </c>
      <c r="L2706" s="50"/>
    </row>
    <row r="2707" spans="1:12" x14ac:dyDescent="0.25">
      <c r="A2707" s="50" t="s">
        <v>4216</v>
      </c>
      <c r="B2707" s="50" t="s">
        <v>4513</v>
      </c>
      <c r="C2707" s="50" t="s">
        <v>4315</v>
      </c>
      <c r="D2707" s="50" t="s">
        <v>37</v>
      </c>
      <c r="E2707" s="51">
        <v>45412</v>
      </c>
      <c r="F2707" s="50" t="s">
        <v>72</v>
      </c>
      <c r="G2707" s="50" t="s">
        <v>73</v>
      </c>
      <c r="H2707" s="50" t="s">
        <v>74</v>
      </c>
      <c r="I2707" s="50" t="s">
        <v>852</v>
      </c>
      <c r="J2707" s="50" t="s">
        <v>4219</v>
      </c>
      <c r="K2707" s="53">
        <v>14219.13</v>
      </c>
      <c r="L2707" s="50"/>
    </row>
    <row r="2708" spans="1:12" x14ac:dyDescent="0.25">
      <c r="A2708" s="50" t="s">
        <v>4216</v>
      </c>
      <c r="B2708" s="50" t="s">
        <v>4514</v>
      </c>
      <c r="C2708" s="50" t="s">
        <v>4315</v>
      </c>
      <c r="D2708" s="50" t="s">
        <v>37</v>
      </c>
      <c r="E2708" s="51">
        <v>45412</v>
      </c>
      <c r="F2708" s="50" t="s">
        <v>72</v>
      </c>
      <c r="G2708" s="50" t="s">
        <v>73</v>
      </c>
      <c r="H2708" s="50" t="s">
        <v>74</v>
      </c>
      <c r="I2708" s="50" t="s">
        <v>852</v>
      </c>
      <c r="J2708" s="50" t="s">
        <v>4219</v>
      </c>
      <c r="K2708" s="53">
        <v>14219.13</v>
      </c>
      <c r="L2708" s="50"/>
    </row>
    <row r="2709" spans="1:12" x14ac:dyDescent="0.25">
      <c r="A2709" s="50" t="s">
        <v>4216</v>
      </c>
      <c r="B2709" s="50" t="s">
        <v>4515</v>
      </c>
      <c r="C2709" s="50" t="s">
        <v>4315</v>
      </c>
      <c r="D2709" s="50" t="s">
        <v>37</v>
      </c>
      <c r="E2709" s="51">
        <v>45412</v>
      </c>
      <c r="F2709" s="50" t="s">
        <v>72</v>
      </c>
      <c r="G2709" s="50" t="s">
        <v>73</v>
      </c>
      <c r="H2709" s="50" t="s">
        <v>74</v>
      </c>
      <c r="I2709" s="50" t="s">
        <v>852</v>
      </c>
      <c r="J2709" s="50" t="s">
        <v>4219</v>
      </c>
      <c r="K2709" s="53">
        <v>14219.13</v>
      </c>
      <c r="L2709" s="50"/>
    </row>
    <row r="2710" spans="1:12" x14ac:dyDescent="0.25">
      <c r="A2710" s="50" t="s">
        <v>4216</v>
      </c>
      <c r="B2710" s="50" t="s">
        <v>4516</v>
      </c>
      <c r="C2710" s="50" t="s">
        <v>4315</v>
      </c>
      <c r="D2710" s="50" t="s">
        <v>37</v>
      </c>
      <c r="E2710" s="51">
        <v>45412</v>
      </c>
      <c r="F2710" s="50" t="s">
        <v>72</v>
      </c>
      <c r="G2710" s="50" t="s">
        <v>73</v>
      </c>
      <c r="H2710" s="50" t="s">
        <v>74</v>
      </c>
      <c r="I2710" s="50" t="s">
        <v>852</v>
      </c>
      <c r="J2710" s="50" t="s">
        <v>4219</v>
      </c>
      <c r="K2710" s="53">
        <v>14219.13</v>
      </c>
      <c r="L2710" s="50"/>
    </row>
    <row r="2711" spans="1:12" x14ac:dyDescent="0.25">
      <c r="A2711" s="50" t="s">
        <v>4216</v>
      </c>
      <c r="B2711" s="50" t="s">
        <v>4517</v>
      </c>
      <c r="C2711" s="50" t="s">
        <v>4315</v>
      </c>
      <c r="D2711" s="50" t="s">
        <v>37</v>
      </c>
      <c r="E2711" s="51">
        <v>45412</v>
      </c>
      <c r="F2711" s="50" t="s">
        <v>72</v>
      </c>
      <c r="G2711" s="50" t="s">
        <v>73</v>
      </c>
      <c r="H2711" s="50" t="s">
        <v>74</v>
      </c>
      <c r="I2711" s="50" t="s">
        <v>852</v>
      </c>
      <c r="J2711" s="50" t="s">
        <v>4219</v>
      </c>
      <c r="K2711" s="53">
        <v>14219.13</v>
      </c>
      <c r="L2711" s="50"/>
    </row>
    <row r="2712" spans="1:12" x14ac:dyDescent="0.25">
      <c r="A2712" s="50" t="s">
        <v>4216</v>
      </c>
      <c r="B2712" s="50" t="s">
        <v>4518</v>
      </c>
      <c r="C2712" s="50" t="s">
        <v>4315</v>
      </c>
      <c r="D2712" s="50" t="s">
        <v>37</v>
      </c>
      <c r="E2712" s="51">
        <v>45412</v>
      </c>
      <c r="F2712" s="50" t="s">
        <v>72</v>
      </c>
      <c r="G2712" s="50" t="s">
        <v>73</v>
      </c>
      <c r="H2712" s="50" t="s">
        <v>74</v>
      </c>
      <c r="I2712" s="50" t="s">
        <v>852</v>
      </c>
      <c r="J2712" s="50" t="s">
        <v>4219</v>
      </c>
      <c r="K2712" s="53">
        <v>14219.13</v>
      </c>
      <c r="L2712" s="50"/>
    </row>
    <row r="2713" spans="1:12" x14ac:dyDescent="0.25">
      <c r="A2713" s="50" t="s">
        <v>4216</v>
      </c>
      <c r="B2713" s="50" t="s">
        <v>4519</v>
      </c>
      <c r="C2713" s="50" t="s">
        <v>4315</v>
      </c>
      <c r="D2713" s="50" t="s">
        <v>37</v>
      </c>
      <c r="E2713" s="51">
        <v>45412</v>
      </c>
      <c r="F2713" s="50" t="s">
        <v>72</v>
      </c>
      <c r="G2713" s="50" t="s">
        <v>73</v>
      </c>
      <c r="H2713" s="50" t="s">
        <v>74</v>
      </c>
      <c r="I2713" s="50" t="s">
        <v>852</v>
      </c>
      <c r="J2713" s="50" t="s">
        <v>4219</v>
      </c>
      <c r="K2713" s="53">
        <v>14219.03</v>
      </c>
      <c r="L2713" s="50"/>
    </row>
    <row r="2714" spans="1:12" x14ac:dyDescent="0.25">
      <c r="A2714" s="50" t="s">
        <v>4216</v>
      </c>
      <c r="B2714" s="50" t="s">
        <v>4520</v>
      </c>
      <c r="C2714" s="50" t="s">
        <v>4313</v>
      </c>
      <c r="D2714" s="50" t="s">
        <v>37</v>
      </c>
      <c r="E2714" s="51">
        <v>45414</v>
      </c>
      <c r="F2714" s="50" t="s">
        <v>72</v>
      </c>
      <c r="G2714" s="50" t="s">
        <v>73</v>
      </c>
      <c r="H2714" s="50" t="s">
        <v>74</v>
      </c>
      <c r="I2714" s="50" t="s">
        <v>852</v>
      </c>
      <c r="J2714" s="50" t="s">
        <v>4219</v>
      </c>
      <c r="K2714" s="53">
        <v>4909.34</v>
      </c>
      <c r="L2714" s="50"/>
    </row>
    <row r="2715" spans="1:12" x14ac:dyDescent="0.25">
      <c r="A2715" s="50" t="s">
        <v>4216</v>
      </c>
      <c r="B2715" s="50" t="s">
        <v>4521</v>
      </c>
      <c r="C2715" s="50" t="s">
        <v>4248</v>
      </c>
      <c r="D2715" s="50" t="s">
        <v>37</v>
      </c>
      <c r="E2715" s="51">
        <v>45414</v>
      </c>
      <c r="F2715" s="50" t="s">
        <v>72</v>
      </c>
      <c r="G2715" s="50" t="s">
        <v>73</v>
      </c>
      <c r="H2715" s="50" t="s">
        <v>74</v>
      </c>
      <c r="I2715" s="50" t="s">
        <v>852</v>
      </c>
      <c r="J2715" s="50" t="s">
        <v>4219</v>
      </c>
      <c r="K2715" s="53">
        <v>5316.46</v>
      </c>
      <c r="L2715" s="50"/>
    </row>
    <row r="2716" spans="1:12" x14ac:dyDescent="0.25">
      <c r="A2716" s="50" t="s">
        <v>4216</v>
      </c>
      <c r="B2716" s="50" t="s">
        <v>4522</v>
      </c>
      <c r="C2716" s="50" t="s">
        <v>4523</v>
      </c>
      <c r="D2716" s="50" t="s">
        <v>37</v>
      </c>
      <c r="E2716" s="51">
        <v>45414</v>
      </c>
      <c r="F2716" s="50" t="s">
        <v>72</v>
      </c>
      <c r="G2716" s="50" t="s">
        <v>73</v>
      </c>
      <c r="H2716" s="50" t="s">
        <v>74</v>
      </c>
      <c r="I2716" s="50" t="s">
        <v>852</v>
      </c>
      <c r="J2716" s="50" t="s">
        <v>4219</v>
      </c>
      <c r="K2716" s="53">
        <v>3380</v>
      </c>
      <c r="L2716" s="50"/>
    </row>
    <row r="2717" spans="1:12" x14ac:dyDescent="0.25">
      <c r="A2717" s="50" t="s">
        <v>4216</v>
      </c>
      <c r="B2717" s="50" t="s">
        <v>4524</v>
      </c>
      <c r="C2717" s="50" t="s">
        <v>4473</v>
      </c>
      <c r="D2717" s="50" t="s">
        <v>37</v>
      </c>
      <c r="E2717" s="51">
        <v>45418</v>
      </c>
      <c r="F2717" s="50" t="s">
        <v>72</v>
      </c>
      <c r="G2717" s="50" t="s">
        <v>73</v>
      </c>
      <c r="H2717" s="50" t="s">
        <v>74</v>
      </c>
      <c r="I2717" s="50" t="s">
        <v>852</v>
      </c>
      <c r="J2717" s="50" t="s">
        <v>4230</v>
      </c>
      <c r="K2717" s="53">
        <v>24426.959999999999</v>
      </c>
      <c r="L2717" s="50"/>
    </row>
    <row r="2718" spans="1:12" x14ac:dyDescent="0.25">
      <c r="A2718" s="50" t="s">
        <v>4216</v>
      </c>
      <c r="B2718" s="50" t="s">
        <v>4525</v>
      </c>
      <c r="C2718" s="50" t="s">
        <v>4250</v>
      </c>
      <c r="D2718" s="50" t="s">
        <v>37</v>
      </c>
      <c r="E2718" s="51">
        <v>45421</v>
      </c>
      <c r="F2718" s="50" t="s">
        <v>72</v>
      </c>
      <c r="G2718" s="50" t="s">
        <v>73</v>
      </c>
      <c r="H2718" s="50" t="s">
        <v>74</v>
      </c>
      <c r="I2718" s="50" t="s">
        <v>852</v>
      </c>
      <c r="J2718" s="50" t="s">
        <v>4219</v>
      </c>
      <c r="K2718" s="53">
        <v>4310.6400000000003</v>
      </c>
      <c r="L2718" s="50"/>
    </row>
    <row r="2719" spans="1:12" x14ac:dyDescent="0.25">
      <c r="A2719" s="50" t="s">
        <v>4216</v>
      </c>
      <c r="B2719" s="50" t="s">
        <v>4526</v>
      </c>
      <c r="C2719" s="50" t="s">
        <v>4250</v>
      </c>
      <c r="D2719" s="50" t="s">
        <v>37</v>
      </c>
      <c r="E2719" s="51">
        <v>45421</v>
      </c>
      <c r="F2719" s="50" t="s">
        <v>72</v>
      </c>
      <c r="G2719" s="50" t="s">
        <v>73</v>
      </c>
      <c r="H2719" s="50" t="s">
        <v>74</v>
      </c>
      <c r="I2719" s="50" t="s">
        <v>852</v>
      </c>
      <c r="J2719" s="50" t="s">
        <v>4219</v>
      </c>
      <c r="K2719" s="53">
        <v>4310.6400000000003</v>
      </c>
      <c r="L2719" s="50"/>
    </row>
    <row r="2720" spans="1:12" x14ac:dyDescent="0.25">
      <c r="A2720" s="50" t="s">
        <v>4216</v>
      </c>
      <c r="B2720" s="50" t="s">
        <v>4527</v>
      </c>
      <c r="C2720" s="50" t="s">
        <v>4250</v>
      </c>
      <c r="D2720" s="50" t="s">
        <v>37</v>
      </c>
      <c r="E2720" s="51">
        <v>45421</v>
      </c>
      <c r="F2720" s="50" t="s">
        <v>72</v>
      </c>
      <c r="G2720" s="50" t="s">
        <v>73</v>
      </c>
      <c r="H2720" s="50" t="s">
        <v>74</v>
      </c>
      <c r="I2720" s="50" t="s">
        <v>852</v>
      </c>
      <c r="J2720" s="50" t="s">
        <v>4219</v>
      </c>
      <c r="K2720" s="53">
        <v>4310.6400000000003</v>
      </c>
      <c r="L2720" s="50"/>
    </row>
    <row r="2721" spans="1:12" x14ac:dyDescent="0.25">
      <c r="A2721" s="50" t="s">
        <v>4216</v>
      </c>
      <c r="B2721" s="50" t="s">
        <v>4528</v>
      </c>
      <c r="C2721" s="50" t="s">
        <v>4265</v>
      </c>
      <c r="D2721" s="50" t="s">
        <v>37</v>
      </c>
      <c r="E2721" s="51">
        <v>45422</v>
      </c>
      <c r="F2721" s="50" t="s">
        <v>72</v>
      </c>
      <c r="G2721" s="50" t="s">
        <v>73</v>
      </c>
      <c r="H2721" s="50" t="s">
        <v>74</v>
      </c>
      <c r="I2721" s="50" t="s">
        <v>852</v>
      </c>
      <c r="J2721" s="50" t="s">
        <v>4219</v>
      </c>
      <c r="K2721" s="53">
        <v>19147.86</v>
      </c>
      <c r="L2721" s="50"/>
    </row>
    <row r="2722" spans="1:12" x14ac:dyDescent="0.25">
      <c r="A2722" s="50" t="s">
        <v>4216</v>
      </c>
      <c r="B2722" s="50" t="s">
        <v>4529</v>
      </c>
      <c r="C2722" s="50" t="s">
        <v>4265</v>
      </c>
      <c r="D2722" s="50" t="s">
        <v>37</v>
      </c>
      <c r="E2722" s="51">
        <v>45422</v>
      </c>
      <c r="F2722" s="50" t="s">
        <v>72</v>
      </c>
      <c r="G2722" s="50" t="s">
        <v>73</v>
      </c>
      <c r="H2722" s="50" t="s">
        <v>74</v>
      </c>
      <c r="I2722" s="50" t="s">
        <v>852</v>
      </c>
      <c r="J2722" s="50" t="s">
        <v>4219</v>
      </c>
      <c r="K2722" s="53">
        <v>19147.86</v>
      </c>
      <c r="L2722" s="50"/>
    </row>
    <row r="2723" spans="1:12" x14ac:dyDescent="0.25">
      <c r="A2723" s="50" t="s">
        <v>4216</v>
      </c>
      <c r="B2723" s="50" t="s">
        <v>4530</v>
      </c>
      <c r="C2723" s="50" t="s">
        <v>4338</v>
      </c>
      <c r="D2723" s="50" t="s">
        <v>37</v>
      </c>
      <c r="E2723" s="51">
        <v>45427</v>
      </c>
      <c r="F2723" s="50" t="s">
        <v>72</v>
      </c>
      <c r="G2723" s="50" t="s">
        <v>73</v>
      </c>
      <c r="H2723" s="50" t="s">
        <v>74</v>
      </c>
      <c r="I2723" s="50" t="s">
        <v>852</v>
      </c>
      <c r="J2723" s="50" t="s">
        <v>4219</v>
      </c>
      <c r="K2723" s="53">
        <v>8262.06</v>
      </c>
      <c r="L2723" s="50"/>
    </row>
    <row r="2724" spans="1:12" x14ac:dyDescent="0.25">
      <c r="A2724" s="50" t="s">
        <v>4216</v>
      </c>
      <c r="B2724" s="50" t="s">
        <v>4531</v>
      </c>
      <c r="C2724" s="50" t="s">
        <v>4254</v>
      </c>
      <c r="D2724" s="50" t="s">
        <v>37</v>
      </c>
      <c r="E2724" s="51">
        <v>45428</v>
      </c>
      <c r="F2724" s="50" t="s">
        <v>72</v>
      </c>
      <c r="G2724" s="50" t="s">
        <v>73</v>
      </c>
      <c r="H2724" s="50" t="s">
        <v>74</v>
      </c>
      <c r="I2724" s="50" t="s">
        <v>852</v>
      </c>
      <c r="J2724" s="50" t="s">
        <v>4219</v>
      </c>
      <c r="K2724" s="53">
        <v>14399</v>
      </c>
      <c r="L2724" s="50"/>
    </row>
    <row r="2725" spans="1:12" x14ac:dyDescent="0.25">
      <c r="A2725" s="50" t="s">
        <v>4216</v>
      </c>
      <c r="B2725" s="50" t="s">
        <v>4532</v>
      </c>
      <c r="C2725" s="50" t="s">
        <v>4254</v>
      </c>
      <c r="D2725" s="50" t="s">
        <v>37</v>
      </c>
      <c r="E2725" s="51">
        <v>45428</v>
      </c>
      <c r="F2725" s="50" t="s">
        <v>72</v>
      </c>
      <c r="G2725" s="50" t="s">
        <v>73</v>
      </c>
      <c r="H2725" s="50" t="s">
        <v>74</v>
      </c>
      <c r="I2725" s="50" t="s">
        <v>852</v>
      </c>
      <c r="J2725" s="50" t="s">
        <v>4219</v>
      </c>
      <c r="K2725" s="53">
        <v>14399</v>
      </c>
      <c r="L2725" s="50"/>
    </row>
    <row r="2726" spans="1:12" x14ac:dyDescent="0.25">
      <c r="A2726" s="50" t="s">
        <v>4216</v>
      </c>
      <c r="B2726" s="50" t="s">
        <v>4533</v>
      </c>
      <c r="C2726" s="50" t="s">
        <v>4265</v>
      </c>
      <c r="D2726" s="50" t="s">
        <v>37</v>
      </c>
      <c r="E2726" s="51">
        <v>45429</v>
      </c>
      <c r="F2726" s="50" t="s">
        <v>72</v>
      </c>
      <c r="G2726" s="50" t="s">
        <v>73</v>
      </c>
      <c r="H2726" s="50" t="s">
        <v>74</v>
      </c>
      <c r="I2726" s="50" t="s">
        <v>852</v>
      </c>
      <c r="J2726" s="50" t="s">
        <v>4219</v>
      </c>
      <c r="K2726" s="53">
        <v>19147.86</v>
      </c>
      <c r="L2726" s="50"/>
    </row>
    <row r="2727" spans="1:12" x14ac:dyDescent="0.25">
      <c r="A2727" s="50" t="s">
        <v>4216</v>
      </c>
      <c r="B2727" s="50" t="s">
        <v>4534</v>
      </c>
      <c r="C2727" s="50" t="s">
        <v>4254</v>
      </c>
      <c r="D2727" s="50" t="s">
        <v>37</v>
      </c>
      <c r="E2727" s="51">
        <v>45432</v>
      </c>
      <c r="F2727" s="50" t="s">
        <v>72</v>
      </c>
      <c r="G2727" s="50" t="s">
        <v>73</v>
      </c>
      <c r="H2727" s="50" t="s">
        <v>74</v>
      </c>
      <c r="I2727" s="50" t="s">
        <v>852</v>
      </c>
      <c r="J2727" s="50" t="s">
        <v>4219</v>
      </c>
      <c r="K2727" s="53">
        <v>14399</v>
      </c>
      <c r="L2727" s="50"/>
    </row>
    <row r="2728" spans="1:12" x14ac:dyDescent="0.25">
      <c r="A2728" s="50" t="s">
        <v>4216</v>
      </c>
      <c r="B2728" s="50" t="s">
        <v>4535</v>
      </c>
      <c r="C2728" s="50" t="s">
        <v>4250</v>
      </c>
      <c r="D2728" s="50" t="s">
        <v>37</v>
      </c>
      <c r="E2728" s="51">
        <v>45441</v>
      </c>
      <c r="F2728" s="50" t="s">
        <v>72</v>
      </c>
      <c r="G2728" s="50" t="s">
        <v>73</v>
      </c>
      <c r="H2728" s="50" t="s">
        <v>74</v>
      </c>
      <c r="I2728" s="50" t="s">
        <v>852</v>
      </c>
      <c r="J2728" s="50" t="s">
        <v>4219</v>
      </c>
      <c r="K2728" s="53">
        <v>4310.6400000000003</v>
      </c>
      <c r="L2728" s="50"/>
    </row>
    <row r="2729" spans="1:12" x14ac:dyDescent="0.25">
      <c r="A2729" s="50" t="s">
        <v>4216</v>
      </c>
      <c r="B2729" s="50" t="s">
        <v>4536</v>
      </c>
      <c r="C2729" s="50" t="s">
        <v>4338</v>
      </c>
      <c r="D2729" s="50" t="s">
        <v>37</v>
      </c>
      <c r="E2729" s="51">
        <v>45442</v>
      </c>
      <c r="F2729" s="50" t="s">
        <v>72</v>
      </c>
      <c r="G2729" s="50" t="s">
        <v>73</v>
      </c>
      <c r="H2729" s="50" t="s">
        <v>74</v>
      </c>
      <c r="I2729" s="50" t="s">
        <v>852</v>
      </c>
      <c r="J2729" s="50" t="s">
        <v>4219</v>
      </c>
      <c r="K2729" s="53">
        <v>8262.06</v>
      </c>
      <c r="L2729" s="50"/>
    </row>
    <row r="2730" spans="1:12" x14ac:dyDescent="0.25">
      <c r="A2730" s="50" t="s">
        <v>4216</v>
      </c>
      <c r="B2730" s="50" t="s">
        <v>4537</v>
      </c>
      <c r="C2730" s="50" t="s">
        <v>4385</v>
      </c>
      <c r="D2730" s="50" t="s">
        <v>37</v>
      </c>
      <c r="E2730" s="51">
        <v>45442</v>
      </c>
      <c r="F2730" s="50" t="s">
        <v>72</v>
      </c>
      <c r="G2730" s="50" t="s">
        <v>73</v>
      </c>
      <c r="H2730" s="50" t="s">
        <v>74</v>
      </c>
      <c r="I2730" s="50" t="s">
        <v>852</v>
      </c>
      <c r="J2730" s="50" t="s">
        <v>4219</v>
      </c>
      <c r="K2730" s="53">
        <v>4490.25</v>
      </c>
      <c r="L2730" s="50"/>
    </row>
    <row r="2731" spans="1:12" x14ac:dyDescent="0.25">
      <c r="A2731" s="50" t="s">
        <v>4216</v>
      </c>
      <c r="B2731" s="50" t="s">
        <v>4538</v>
      </c>
      <c r="C2731" s="50" t="s">
        <v>4265</v>
      </c>
      <c r="D2731" s="50" t="s">
        <v>37</v>
      </c>
      <c r="E2731" s="51">
        <v>45442</v>
      </c>
      <c r="F2731" s="50" t="s">
        <v>72</v>
      </c>
      <c r="G2731" s="50" t="s">
        <v>73</v>
      </c>
      <c r="H2731" s="50" t="s">
        <v>74</v>
      </c>
      <c r="I2731" s="50" t="s">
        <v>852</v>
      </c>
      <c r="J2731" s="50" t="s">
        <v>4219</v>
      </c>
      <c r="K2731" s="53">
        <v>19147.86</v>
      </c>
      <c r="L2731" s="50"/>
    </row>
    <row r="2732" spans="1:12" x14ac:dyDescent="0.25">
      <c r="A2732" s="50" t="s">
        <v>4216</v>
      </c>
      <c r="B2732" s="50" t="s">
        <v>4539</v>
      </c>
      <c r="C2732" s="50" t="s">
        <v>4456</v>
      </c>
      <c r="D2732" s="50" t="s">
        <v>37</v>
      </c>
      <c r="E2732" s="51">
        <v>45443</v>
      </c>
      <c r="F2732" s="50" t="s">
        <v>72</v>
      </c>
      <c r="G2732" s="50" t="s">
        <v>73</v>
      </c>
      <c r="H2732" s="50" t="s">
        <v>74</v>
      </c>
      <c r="I2732" s="50" t="s">
        <v>852</v>
      </c>
      <c r="J2732" s="50" t="s">
        <v>4219</v>
      </c>
      <c r="K2732" s="53">
        <v>3915.5</v>
      </c>
      <c r="L2732" s="50"/>
    </row>
    <row r="2733" spans="1:12" x14ac:dyDescent="0.25">
      <c r="A2733" s="50" t="s">
        <v>4216</v>
      </c>
      <c r="B2733" s="50" t="s">
        <v>4540</v>
      </c>
      <c r="C2733" s="50" t="s">
        <v>4456</v>
      </c>
      <c r="D2733" s="50" t="s">
        <v>37</v>
      </c>
      <c r="E2733" s="51">
        <v>45443</v>
      </c>
      <c r="F2733" s="50" t="s">
        <v>72</v>
      </c>
      <c r="G2733" s="50" t="s">
        <v>73</v>
      </c>
      <c r="H2733" s="50" t="s">
        <v>74</v>
      </c>
      <c r="I2733" s="50" t="s">
        <v>852</v>
      </c>
      <c r="J2733" s="50" t="s">
        <v>4219</v>
      </c>
      <c r="K2733" s="53">
        <v>3915.5</v>
      </c>
      <c r="L2733" s="50"/>
    </row>
    <row r="2734" spans="1:12" x14ac:dyDescent="0.25">
      <c r="A2734" s="50" t="s">
        <v>4216</v>
      </c>
      <c r="B2734" s="50" t="s">
        <v>4541</v>
      </c>
      <c r="C2734" s="50" t="s">
        <v>4456</v>
      </c>
      <c r="D2734" s="50" t="s">
        <v>37</v>
      </c>
      <c r="E2734" s="51">
        <v>45443</v>
      </c>
      <c r="F2734" s="50" t="s">
        <v>72</v>
      </c>
      <c r="G2734" s="50" t="s">
        <v>73</v>
      </c>
      <c r="H2734" s="50" t="s">
        <v>74</v>
      </c>
      <c r="I2734" s="50" t="s">
        <v>852</v>
      </c>
      <c r="J2734" s="50" t="s">
        <v>4219</v>
      </c>
      <c r="K2734" s="53">
        <v>3915.5</v>
      </c>
      <c r="L2734" s="50"/>
    </row>
    <row r="2735" spans="1:12" x14ac:dyDescent="0.25">
      <c r="A2735" s="50" t="s">
        <v>4216</v>
      </c>
      <c r="B2735" s="50" t="s">
        <v>4542</v>
      </c>
      <c r="C2735" s="50" t="s">
        <v>4456</v>
      </c>
      <c r="D2735" s="50" t="s">
        <v>37</v>
      </c>
      <c r="E2735" s="51">
        <v>45443</v>
      </c>
      <c r="F2735" s="50" t="s">
        <v>72</v>
      </c>
      <c r="G2735" s="50" t="s">
        <v>73</v>
      </c>
      <c r="H2735" s="50" t="s">
        <v>74</v>
      </c>
      <c r="I2735" s="50" t="s">
        <v>852</v>
      </c>
      <c r="J2735" s="50" t="s">
        <v>4219</v>
      </c>
      <c r="K2735" s="53">
        <v>3915.5</v>
      </c>
      <c r="L2735" s="50"/>
    </row>
    <row r="2736" spans="1:12" x14ac:dyDescent="0.25">
      <c r="A2736" s="50" t="s">
        <v>4216</v>
      </c>
      <c r="B2736" s="50" t="s">
        <v>4543</v>
      </c>
      <c r="C2736" s="50" t="s">
        <v>4456</v>
      </c>
      <c r="D2736" s="50" t="s">
        <v>37</v>
      </c>
      <c r="E2736" s="51">
        <v>45443</v>
      </c>
      <c r="F2736" s="50" t="s">
        <v>72</v>
      </c>
      <c r="G2736" s="50" t="s">
        <v>73</v>
      </c>
      <c r="H2736" s="50" t="s">
        <v>74</v>
      </c>
      <c r="I2736" s="50" t="s">
        <v>852</v>
      </c>
      <c r="J2736" s="50" t="s">
        <v>4219</v>
      </c>
      <c r="K2736" s="53">
        <v>3915.5</v>
      </c>
      <c r="L2736" s="50"/>
    </row>
    <row r="2737" spans="1:12" x14ac:dyDescent="0.25">
      <c r="A2737" s="50" t="s">
        <v>4216</v>
      </c>
      <c r="B2737" s="50" t="s">
        <v>4544</v>
      </c>
      <c r="C2737" s="50" t="s">
        <v>4456</v>
      </c>
      <c r="D2737" s="50" t="s">
        <v>37</v>
      </c>
      <c r="E2737" s="51">
        <v>45443</v>
      </c>
      <c r="F2737" s="50" t="s">
        <v>72</v>
      </c>
      <c r="G2737" s="50" t="s">
        <v>73</v>
      </c>
      <c r="H2737" s="50" t="s">
        <v>74</v>
      </c>
      <c r="I2737" s="50" t="s">
        <v>852</v>
      </c>
      <c r="J2737" s="50" t="s">
        <v>4219</v>
      </c>
      <c r="K2737" s="53">
        <v>3915.5</v>
      </c>
      <c r="L2737" s="50"/>
    </row>
    <row r="2738" spans="1:12" x14ac:dyDescent="0.25">
      <c r="A2738" s="50" t="s">
        <v>4216</v>
      </c>
      <c r="B2738" s="50" t="s">
        <v>4545</v>
      </c>
      <c r="C2738" s="50" t="s">
        <v>4456</v>
      </c>
      <c r="D2738" s="50" t="s">
        <v>37</v>
      </c>
      <c r="E2738" s="51">
        <v>45443</v>
      </c>
      <c r="F2738" s="50" t="s">
        <v>72</v>
      </c>
      <c r="G2738" s="50" t="s">
        <v>73</v>
      </c>
      <c r="H2738" s="50" t="s">
        <v>74</v>
      </c>
      <c r="I2738" s="50" t="s">
        <v>852</v>
      </c>
      <c r="J2738" s="50" t="s">
        <v>4219</v>
      </c>
      <c r="K2738" s="53">
        <v>3915.5</v>
      </c>
      <c r="L2738" s="50"/>
    </row>
    <row r="2739" spans="1:12" x14ac:dyDescent="0.25">
      <c r="A2739" s="50" t="s">
        <v>4216</v>
      </c>
      <c r="B2739" s="50" t="s">
        <v>4546</v>
      </c>
      <c r="C2739" s="50" t="s">
        <v>4456</v>
      </c>
      <c r="D2739" s="50" t="s">
        <v>37</v>
      </c>
      <c r="E2739" s="51">
        <v>45443</v>
      </c>
      <c r="F2739" s="50" t="s">
        <v>72</v>
      </c>
      <c r="G2739" s="50" t="s">
        <v>73</v>
      </c>
      <c r="H2739" s="50" t="s">
        <v>74</v>
      </c>
      <c r="I2739" s="50" t="s">
        <v>852</v>
      </c>
      <c r="J2739" s="50" t="s">
        <v>4219</v>
      </c>
      <c r="K2739" s="53">
        <v>3915.5</v>
      </c>
      <c r="L2739" s="50"/>
    </row>
    <row r="2740" spans="1:12" x14ac:dyDescent="0.25">
      <c r="A2740" s="50" t="s">
        <v>4216</v>
      </c>
      <c r="B2740" s="50" t="s">
        <v>4547</v>
      </c>
      <c r="C2740" s="50" t="s">
        <v>4456</v>
      </c>
      <c r="D2740" s="50" t="s">
        <v>37</v>
      </c>
      <c r="E2740" s="51">
        <v>45443</v>
      </c>
      <c r="F2740" s="50" t="s">
        <v>72</v>
      </c>
      <c r="G2740" s="50" t="s">
        <v>73</v>
      </c>
      <c r="H2740" s="50" t="s">
        <v>74</v>
      </c>
      <c r="I2740" s="50" t="s">
        <v>852</v>
      </c>
      <c r="J2740" s="50" t="s">
        <v>4219</v>
      </c>
      <c r="K2740" s="53">
        <v>3915.5</v>
      </c>
      <c r="L2740" s="50"/>
    </row>
    <row r="2741" spans="1:12" x14ac:dyDescent="0.25">
      <c r="A2741" s="50" t="s">
        <v>4216</v>
      </c>
      <c r="B2741" s="50" t="s">
        <v>4548</v>
      </c>
      <c r="C2741" s="50" t="s">
        <v>4456</v>
      </c>
      <c r="D2741" s="50" t="s">
        <v>37</v>
      </c>
      <c r="E2741" s="51">
        <v>45443</v>
      </c>
      <c r="F2741" s="50" t="s">
        <v>72</v>
      </c>
      <c r="G2741" s="50" t="s">
        <v>73</v>
      </c>
      <c r="H2741" s="50" t="s">
        <v>74</v>
      </c>
      <c r="I2741" s="50" t="s">
        <v>852</v>
      </c>
      <c r="J2741" s="50" t="s">
        <v>4219</v>
      </c>
      <c r="K2741" s="53">
        <v>3915.5</v>
      </c>
      <c r="L2741" s="50"/>
    </row>
    <row r="2742" spans="1:12" x14ac:dyDescent="0.25">
      <c r="A2742" s="50" t="s">
        <v>4216</v>
      </c>
      <c r="B2742" s="50" t="s">
        <v>4549</v>
      </c>
      <c r="C2742" s="50" t="s">
        <v>4456</v>
      </c>
      <c r="D2742" s="50" t="s">
        <v>37</v>
      </c>
      <c r="E2742" s="51">
        <v>45443</v>
      </c>
      <c r="F2742" s="50" t="s">
        <v>72</v>
      </c>
      <c r="G2742" s="50" t="s">
        <v>73</v>
      </c>
      <c r="H2742" s="50" t="s">
        <v>74</v>
      </c>
      <c r="I2742" s="50" t="s">
        <v>852</v>
      </c>
      <c r="J2742" s="50" t="s">
        <v>4219</v>
      </c>
      <c r="K2742" s="53">
        <v>3915.5</v>
      </c>
      <c r="L2742" s="50"/>
    </row>
    <row r="2743" spans="1:12" x14ac:dyDescent="0.25">
      <c r="A2743" s="50" t="s">
        <v>4216</v>
      </c>
      <c r="B2743" s="50" t="s">
        <v>4550</v>
      </c>
      <c r="C2743" s="50" t="s">
        <v>4456</v>
      </c>
      <c r="D2743" s="50" t="s">
        <v>37</v>
      </c>
      <c r="E2743" s="51">
        <v>45443</v>
      </c>
      <c r="F2743" s="50" t="s">
        <v>72</v>
      </c>
      <c r="G2743" s="50" t="s">
        <v>73</v>
      </c>
      <c r="H2743" s="50" t="s">
        <v>74</v>
      </c>
      <c r="I2743" s="50" t="s">
        <v>852</v>
      </c>
      <c r="J2743" s="50" t="s">
        <v>4219</v>
      </c>
      <c r="K2743" s="53">
        <v>3915.5</v>
      </c>
      <c r="L2743" s="50"/>
    </row>
    <row r="2744" spans="1:12" x14ac:dyDescent="0.25">
      <c r="A2744" s="50" t="s">
        <v>4216</v>
      </c>
      <c r="B2744" s="50" t="s">
        <v>4551</v>
      </c>
      <c r="C2744" s="50" t="s">
        <v>4456</v>
      </c>
      <c r="D2744" s="50" t="s">
        <v>37</v>
      </c>
      <c r="E2744" s="51">
        <v>45443</v>
      </c>
      <c r="F2744" s="50" t="s">
        <v>72</v>
      </c>
      <c r="G2744" s="50" t="s">
        <v>73</v>
      </c>
      <c r="H2744" s="50" t="s">
        <v>74</v>
      </c>
      <c r="I2744" s="50" t="s">
        <v>852</v>
      </c>
      <c r="J2744" s="50" t="s">
        <v>4219</v>
      </c>
      <c r="K2744" s="53">
        <v>3915.5</v>
      </c>
      <c r="L2744" s="50"/>
    </row>
    <row r="2745" spans="1:12" x14ac:dyDescent="0.25">
      <c r="A2745" s="50" t="s">
        <v>4216</v>
      </c>
      <c r="B2745" s="50" t="s">
        <v>4552</v>
      </c>
      <c r="C2745" s="50" t="s">
        <v>4456</v>
      </c>
      <c r="D2745" s="50" t="s">
        <v>37</v>
      </c>
      <c r="E2745" s="51">
        <v>45443</v>
      </c>
      <c r="F2745" s="50" t="s">
        <v>72</v>
      </c>
      <c r="G2745" s="50" t="s">
        <v>73</v>
      </c>
      <c r="H2745" s="50" t="s">
        <v>74</v>
      </c>
      <c r="I2745" s="50" t="s">
        <v>852</v>
      </c>
      <c r="J2745" s="50" t="s">
        <v>4219</v>
      </c>
      <c r="K2745" s="53">
        <v>3915.5</v>
      </c>
      <c r="L2745" s="50"/>
    </row>
    <row r="2746" spans="1:12" x14ac:dyDescent="0.25">
      <c r="A2746" s="50" t="s">
        <v>4216</v>
      </c>
      <c r="B2746" s="50" t="s">
        <v>4553</v>
      </c>
      <c r="C2746" s="50" t="s">
        <v>4456</v>
      </c>
      <c r="D2746" s="50" t="s">
        <v>37</v>
      </c>
      <c r="E2746" s="51">
        <v>45443</v>
      </c>
      <c r="F2746" s="50" t="s">
        <v>72</v>
      </c>
      <c r="G2746" s="50" t="s">
        <v>73</v>
      </c>
      <c r="H2746" s="50" t="s">
        <v>74</v>
      </c>
      <c r="I2746" s="50" t="s">
        <v>852</v>
      </c>
      <c r="J2746" s="50" t="s">
        <v>4219</v>
      </c>
      <c r="K2746" s="53">
        <v>3915.5</v>
      </c>
      <c r="L2746" s="50"/>
    </row>
    <row r="2747" spans="1:12" x14ac:dyDescent="0.25">
      <c r="A2747" s="50" t="s">
        <v>4216</v>
      </c>
      <c r="B2747" s="50" t="s">
        <v>4554</v>
      </c>
      <c r="C2747" s="50" t="s">
        <v>4456</v>
      </c>
      <c r="D2747" s="50" t="s">
        <v>37</v>
      </c>
      <c r="E2747" s="51">
        <v>45443</v>
      </c>
      <c r="F2747" s="50" t="s">
        <v>72</v>
      </c>
      <c r="G2747" s="50" t="s">
        <v>73</v>
      </c>
      <c r="H2747" s="50" t="s">
        <v>74</v>
      </c>
      <c r="I2747" s="50" t="s">
        <v>852</v>
      </c>
      <c r="J2747" s="50" t="s">
        <v>4219</v>
      </c>
      <c r="K2747" s="53">
        <v>3915.5</v>
      </c>
      <c r="L2747" s="50"/>
    </row>
    <row r="2748" spans="1:12" x14ac:dyDescent="0.25">
      <c r="A2748" s="50" t="s">
        <v>4216</v>
      </c>
      <c r="B2748" s="50" t="s">
        <v>4555</v>
      </c>
      <c r="C2748" s="50" t="s">
        <v>4456</v>
      </c>
      <c r="D2748" s="50" t="s">
        <v>37</v>
      </c>
      <c r="E2748" s="51">
        <v>45443</v>
      </c>
      <c r="F2748" s="50" t="s">
        <v>72</v>
      </c>
      <c r="G2748" s="50" t="s">
        <v>73</v>
      </c>
      <c r="H2748" s="50" t="s">
        <v>74</v>
      </c>
      <c r="I2748" s="50" t="s">
        <v>852</v>
      </c>
      <c r="J2748" s="50" t="s">
        <v>4219</v>
      </c>
      <c r="K2748" s="53">
        <v>3915.5</v>
      </c>
      <c r="L2748" s="50"/>
    </row>
    <row r="2749" spans="1:12" x14ac:dyDescent="0.25">
      <c r="A2749" s="50" t="s">
        <v>4216</v>
      </c>
      <c r="B2749" s="50" t="s">
        <v>4556</v>
      </c>
      <c r="C2749" s="50" t="s">
        <v>4456</v>
      </c>
      <c r="D2749" s="50" t="s">
        <v>37</v>
      </c>
      <c r="E2749" s="51">
        <v>45443</v>
      </c>
      <c r="F2749" s="50" t="s">
        <v>72</v>
      </c>
      <c r="G2749" s="50" t="s">
        <v>73</v>
      </c>
      <c r="H2749" s="50" t="s">
        <v>74</v>
      </c>
      <c r="I2749" s="50" t="s">
        <v>852</v>
      </c>
      <c r="J2749" s="50" t="s">
        <v>4219</v>
      </c>
      <c r="K2749" s="53">
        <v>3915.5</v>
      </c>
      <c r="L2749" s="50"/>
    </row>
    <row r="2750" spans="1:12" x14ac:dyDescent="0.25">
      <c r="A2750" s="50" t="s">
        <v>4216</v>
      </c>
      <c r="B2750" s="50" t="s">
        <v>4557</v>
      </c>
      <c r="C2750" s="50" t="s">
        <v>4456</v>
      </c>
      <c r="D2750" s="50" t="s">
        <v>37</v>
      </c>
      <c r="E2750" s="51">
        <v>45443</v>
      </c>
      <c r="F2750" s="50" t="s">
        <v>72</v>
      </c>
      <c r="G2750" s="50" t="s">
        <v>73</v>
      </c>
      <c r="H2750" s="50" t="s">
        <v>74</v>
      </c>
      <c r="I2750" s="50" t="s">
        <v>852</v>
      </c>
      <c r="J2750" s="50" t="s">
        <v>4219</v>
      </c>
      <c r="K2750" s="53">
        <v>3915.5</v>
      </c>
      <c r="L2750" s="50"/>
    </row>
    <row r="2751" spans="1:12" x14ac:dyDescent="0.25">
      <c r="A2751" s="50" t="s">
        <v>4216</v>
      </c>
      <c r="B2751" s="50" t="s">
        <v>4558</v>
      </c>
      <c r="C2751" s="50" t="s">
        <v>4456</v>
      </c>
      <c r="D2751" s="50" t="s">
        <v>37</v>
      </c>
      <c r="E2751" s="51">
        <v>45443</v>
      </c>
      <c r="F2751" s="50" t="s">
        <v>72</v>
      </c>
      <c r="G2751" s="50" t="s">
        <v>73</v>
      </c>
      <c r="H2751" s="50" t="s">
        <v>74</v>
      </c>
      <c r="I2751" s="50" t="s">
        <v>852</v>
      </c>
      <c r="J2751" s="50" t="s">
        <v>4219</v>
      </c>
      <c r="K2751" s="53">
        <v>3915.46</v>
      </c>
      <c r="L2751" s="50"/>
    </row>
    <row r="2752" spans="1:12" x14ac:dyDescent="0.25">
      <c r="A2752" s="50" t="s">
        <v>4216</v>
      </c>
      <c r="B2752" s="50" t="s">
        <v>4559</v>
      </c>
      <c r="C2752" s="50" t="s">
        <v>4252</v>
      </c>
      <c r="D2752" s="50" t="s">
        <v>37</v>
      </c>
      <c r="E2752" s="51">
        <v>45446</v>
      </c>
      <c r="F2752" s="50" t="s">
        <v>72</v>
      </c>
      <c r="G2752" s="50" t="s">
        <v>73</v>
      </c>
      <c r="H2752" s="50" t="s">
        <v>74</v>
      </c>
      <c r="I2752" s="50" t="s">
        <v>852</v>
      </c>
      <c r="J2752" s="50" t="s">
        <v>4230</v>
      </c>
      <c r="K2752" s="53">
        <v>32689.02</v>
      </c>
      <c r="L2752" s="50"/>
    </row>
    <row r="2753" spans="1:12" x14ac:dyDescent="0.25">
      <c r="A2753" s="50" t="s">
        <v>4216</v>
      </c>
      <c r="B2753" s="50" t="s">
        <v>4560</v>
      </c>
      <c r="C2753" s="50" t="s">
        <v>4385</v>
      </c>
      <c r="D2753" s="50" t="s">
        <v>37</v>
      </c>
      <c r="E2753" s="51">
        <v>45446</v>
      </c>
      <c r="F2753" s="50" t="s">
        <v>72</v>
      </c>
      <c r="G2753" s="50" t="s">
        <v>73</v>
      </c>
      <c r="H2753" s="50" t="s">
        <v>74</v>
      </c>
      <c r="I2753" s="50" t="s">
        <v>852</v>
      </c>
      <c r="J2753" s="50" t="s">
        <v>4219</v>
      </c>
      <c r="K2753" s="53">
        <v>4490.25</v>
      </c>
      <c r="L2753" s="50"/>
    </row>
    <row r="2754" spans="1:12" x14ac:dyDescent="0.25">
      <c r="A2754" s="50" t="s">
        <v>4216</v>
      </c>
      <c r="B2754" s="50" t="s">
        <v>4561</v>
      </c>
      <c r="C2754" s="50" t="s">
        <v>4338</v>
      </c>
      <c r="D2754" s="50" t="s">
        <v>37</v>
      </c>
      <c r="E2754" s="51">
        <v>45447</v>
      </c>
      <c r="F2754" s="50" t="s">
        <v>72</v>
      </c>
      <c r="G2754" s="50" t="s">
        <v>73</v>
      </c>
      <c r="H2754" s="50" t="s">
        <v>74</v>
      </c>
      <c r="I2754" s="50" t="s">
        <v>852</v>
      </c>
      <c r="J2754" s="50" t="s">
        <v>4219</v>
      </c>
      <c r="K2754" s="53">
        <v>8262.06</v>
      </c>
      <c r="L2754" s="50"/>
    </row>
    <row r="2755" spans="1:12" x14ac:dyDescent="0.25">
      <c r="A2755" s="50" t="s">
        <v>4216</v>
      </c>
      <c r="B2755" s="50" t="s">
        <v>4562</v>
      </c>
      <c r="C2755" s="50" t="s">
        <v>4248</v>
      </c>
      <c r="D2755" s="50" t="s">
        <v>37</v>
      </c>
      <c r="E2755" s="51">
        <v>45448</v>
      </c>
      <c r="F2755" s="50" t="s">
        <v>72</v>
      </c>
      <c r="G2755" s="50" t="s">
        <v>73</v>
      </c>
      <c r="H2755" s="50" t="s">
        <v>74</v>
      </c>
      <c r="I2755" s="50" t="s">
        <v>852</v>
      </c>
      <c r="J2755" s="50" t="s">
        <v>4219</v>
      </c>
      <c r="K2755" s="53">
        <v>5316.46</v>
      </c>
      <c r="L2755" s="50"/>
    </row>
    <row r="2756" spans="1:12" x14ac:dyDescent="0.25">
      <c r="A2756" s="50" t="s">
        <v>4216</v>
      </c>
      <c r="B2756" s="50" t="s">
        <v>4563</v>
      </c>
      <c r="C2756" s="50" t="s">
        <v>4372</v>
      </c>
      <c r="D2756" s="50" t="s">
        <v>37</v>
      </c>
      <c r="E2756" s="51">
        <v>45448</v>
      </c>
      <c r="F2756" s="50" t="s">
        <v>72</v>
      </c>
      <c r="G2756" s="50" t="s">
        <v>73</v>
      </c>
      <c r="H2756" s="50" t="s">
        <v>74</v>
      </c>
      <c r="I2756" s="50" t="s">
        <v>852</v>
      </c>
      <c r="J2756" s="50" t="s">
        <v>4219</v>
      </c>
      <c r="K2756" s="53">
        <v>5579.88</v>
      </c>
      <c r="L2756" s="50"/>
    </row>
    <row r="2757" spans="1:12" x14ac:dyDescent="0.25">
      <c r="A2757" s="50" t="s">
        <v>4216</v>
      </c>
      <c r="B2757" s="50" t="s">
        <v>4564</v>
      </c>
      <c r="C2757" s="50" t="s">
        <v>4256</v>
      </c>
      <c r="D2757" s="50" t="s">
        <v>37</v>
      </c>
      <c r="E2757" s="51">
        <v>45448</v>
      </c>
      <c r="F2757" s="50" t="s">
        <v>72</v>
      </c>
      <c r="G2757" s="50" t="s">
        <v>73</v>
      </c>
      <c r="H2757" s="50" t="s">
        <v>74</v>
      </c>
      <c r="I2757" s="50" t="s">
        <v>852</v>
      </c>
      <c r="J2757" s="50" t="s">
        <v>4219</v>
      </c>
      <c r="K2757" s="53">
        <v>15814.06</v>
      </c>
      <c r="L2757" s="50"/>
    </row>
    <row r="2758" spans="1:12" x14ac:dyDescent="0.25">
      <c r="A2758" s="50" t="s">
        <v>4216</v>
      </c>
      <c r="B2758" s="50" t="s">
        <v>4565</v>
      </c>
      <c r="C2758" s="50" t="s">
        <v>4315</v>
      </c>
      <c r="D2758" s="50" t="s">
        <v>37</v>
      </c>
      <c r="E2758" s="51">
        <v>45448</v>
      </c>
      <c r="F2758" s="50" t="s">
        <v>72</v>
      </c>
      <c r="G2758" s="50" t="s">
        <v>73</v>
      </c>
      <c r="H2758" s="50" t="s">
        <v>74</v>
      </c>
      <c r="I2758" s="50" t="s">
        <v>852</v>
      </c>
      <c r="J2758" s="50" t="s">
        <v>4219</v>
      </c>
      <c r="K2758" s="53">
        <v>14219.13</v>
      </c>
      <c r="L2758" s="50"/>
    </row>
    <row r="2759" spans="1:12" x14ac:dyDescent="0.25">
      <c r="A2759" s="50" t="s">
        <v>4216</v>
      </c>
      <c r="B2759" s="50" t="s">
        <v>4566</v>
      </c>
      <c r="C2759" s="50" t="s">
        <v>4315</v>
      </c>
      <c r="D2759" s="50" t="s">
        <v>37</v>
      </c>
      <c r="E2759" s="51">
        <v>45448</v>
      </c>
      <c r="F2759" s="50" t="s">
        <v>72</v>
      </c>
      <c r="G2759" s="50" t="s">
        <v>73</v>
      </c>
      <c r="H2759" s="50" t="s">
        <v>74</v>
      </c>
      <c r="I2759" s="50" t="s">
        <v>852</v>
      </c>
      <c r="J2759" s="50" t="s">
        <v>4219</v>
      </c>
      <c r="K2759" s="53">
        <v>14219.13</v>
      </c>
      <c r="L2759" s="50"/>
    </row>
    <row r="2760" spans="1:12" x14ac:dyDescent="0.25">
      <c r="A2760" s="50" t="s">
        <v>4216</v>
      </c>
      <c r="B2760" s="50" t="s">
        <v>4567</v>
      </c>
      <c r="C2760" s="50" t="s">
        <v>4315</v>
      </c>
      <c r="D2760" s="50" t="s">
        <v>37</v>
      </c>
      <c r="E2760" s="51">
        <v>45448</v>
      </c>
      <c r="F2760" s="50" t="s">
        <v>72</v>
      </c>
      <c r="G2760" s="50" t="s">
        <v>73</v>
      </c>
      <c r="H2760" s="50" t="s">
        <v>74</v>
      </c>
      <c r="I2760" s="50" t="s">
        <v>852</v>
      </c>
      <c r="J2760" s="50" t="s">
        <v>4219</v>
      </c>
      <c r="K2760" s="53">
        <v>14219.13</v>
      </c>
      <c r="L2760" s="50"/>
    </row>
    <row r="2761" spans="1:12" x14ac:dyDescent="0.25">
      <c r="A2761" s="50" t="s">
        <v>4216</v>
      </c>
      <c r="B2761" s="50" t="s">
        <v>4568</v>
      </c>
      <c r="C2761" s="50" t="s">
        <v>4315</v>
      </c>
      <c r="D2761" s="50" t="s">
        <v>37</v>
      </c>
      <c r="E2761" s="51">
        <v>45448</v>
      </c>
      <c r="F2761" s="50" t="s">
        <v>72</v>
      </c>
      <c r="G2761" s="50" t="s">
        <v>73</v>
      </c>
      <c r="H2761" s="50" t="s">
        <v>74</v>
      </c>
      <c r="I2761" s="50" t="s">
        <v>852</v>
      </c>
      <c r="J2761" s="50" t="s">
        <v>4219</v>
      </c>
      <c r="K2761" s="53">
        <v>14219.13</v>
      </c>
      <c r="L2761" s="50"/>
    </row>
    <row r="2762" spans="1:12" x14ac:dyDescent="0.25">
      <c r="A2762" s="50" t="s">
        <v>4216</v>
      </c>
      <c r="B2762" s="50" t="s">
        <v>4569</v>
      </c>
      <c r="C2762" s="50" t="s">
        <v>4315</v>
      </c>
      <c r="D2762" s="50" t="s">
        <v>37</v>
      </c>
      <c r="E2762" s="51">
        <v>45448</v>
      </c>
      <c r="F2762" s="50" t="s">
        <v>72</v>
      </c>
      <c r="G2762" s="50" t="s">
        <v>73</v>
      </c>
      <c r="H2762" s="50" t="s">
        <v>74</v>
      </c>
      <c r="I2762" s="50" t="s">
        <v>852</v>
      </c>
      <c r="J2762" s="50" t="s">
        <v>4219</v>
      </c>
      <c r="K2762" s="53">
        <v>14219.13</v>
      </c>
      <c r="L2762" s="50"/>
    </row>
    <row r="2763" spans="1:12" x14ac:dyDescent="0.25">
      <c r="A2763" s="50" t="s">
        <v>4216</v>
      </c>
      <c r="B2763" s="50" t="s">
        <v>4570</v>
      </c>
      <c r="C2763" s="50" t="s">
        <v>4315</v>
      </c>
      <c r="D2763" s="50" t="s">
        <v>37</v>
      </c>
      <c r="E2763" s="51">
        <v>45448</v>
      </c>
      <c r="F2763" s="50" t="s">
        <v>72</v>
      </c>
      <c r="G2763" s="50" t="s">
        <v>73</v>
      </c>
      <c r="H2763" s="50" t="s">
        <v>74</v>
      </c>
      <c r="I2763" s="50" t="s">
        <v>852</v>
      </c>
      <c r="J2763" s="50" t="s">
        <v>4219</v>
      </c>
      <c r="K2763" s="53">
        <v>14219.13</v>
      </c>
      <c r="L2763" s="50"/>
    </row>
    <row r="2764" spans="1:12" x14ac:dyDescent="0.25">
      <c r="A2764" s="50" t="s">
        <v>4216</v>
      </c>
      <c r="B2764" s="50" t="s">
        <v>4571</v>
      </c>
      <c r="C2764" s="50" t="s">
        <v>4315</v>
      </c>
      <c r="D2764" s="50" t="s">
        <v>37</v>
      </c>
      <c r="E2764" s="51">
        <v>45448</v>
      </c>
      <c r="F2764" s="50" t="s">
        <v>72</v>
      </c>
      <c r="G2764" s="50" t="s">
        <v>73</v>
      </c>
      <c r="H2764" s="50" t="s">
        <v>74</v>
      </c>
      <c r="I2764" s="50" t="s">
        <v>852</v>
      </c>
      <c r="J2764" s="50" t="s">
        <v>4219</v>
      </c>
      <c r="K2764" s="53">
        <v>14219.13</v>
      </c>
      <c r="L2764" s="50"/>
    </row>
    <row r="2765" spans="1:12" x14ac:dyDescent="0.25">
      <c r="A2765" s="50" t="s">
        <v>4216</v>
      </c>
      <c r="B2765" s="50" t="s">
        <v>4572</v>
      </c>
      <c r="C2765" s="50" t="s">
        <v>4315</v>
      </c>
      <c r="D2765" s="50" t="s">
        <v>37</v>
      </c>
      <c r="E2765" s="51">
        <v>45448</v>
      </c>
      <c r="F2765" s="50" t="s">
        <v>72</v>
      </c>
      <c r="G2765" s="50" t="s">
        <v>73</v>
      </c>
      <c r="H2765" s="50" t="s">
        <v>74</v>
      </c>
      <c r="I2765" s="50" t="s">
        <v>852</v>
      </c>
      <c r="J2765" s="50" t="s">
        <v>4219</v>
      </c>
      <c r="K2765" s="53">
        <v>14219.13</v>
      </c>
      <c r="L2765" s="50"/>
    </row>
    <row r="2766" spans="1:12" x14ac:dyDescent="0.25">
      <c r="A2766" s="50" t="s">
        <v>4216</v>
      </c>
      <c r="B2766" s="50" t="s">
        <v>4573</v>
      </c>
      <c r="C2766" s="50" t="s">
        <v>4315</v>
      </c>
      <c r="D2766" s="50" t="s">
        <v>37</v>
      </c>
      <c r="E2766" s="51">
        <v>45448</v>
      </c>
      <c r="F2766" s="50" t="s">
        <v>72</v>
      </c>
      <c r="G2766" s="50" t="s">
        <v>73</v>
      </c>
      <c r="H2766" s="50" t="s">
        <v>74</v>
      </c>
      <c r="I2766" s="50" t="s">
        <v>852</v>
      </c>
      <c r="J2766" s="50" t="s">
        <v>4219</v>
      </c>
      <c r="K2766" s="53">
        <v>14219.13</v>
      </c>
      <c r="L2766" s="50"/>
    </row>
    <row r="2767" spans="1:12" x14ac:dyDescent="0.25">
      <c r="A2767" s="50" t="s">
        <v>4216</v>
      </c>
      <c r="B2767" s="50" t="s">
        <v>4574</v>
      </c>
      <c r="C2767" s="50" t="s">
        <v>4315</v>
      </c>
      <c r="D2767" s="50" t="s">
        <v>37</v>
      </c>
      <c r="E2767" s="51">
        <v>45448</v>
      </c>
      <c r="F2767" s="50" t="s">
        <v>72</v>
      </c>
      <c r="G2767" s="50" t="s">
        <v>73</v>
      </c>
      <c r="H2767" s="50" t="s">
        <v>74</v>
      </c>
      <c r="I2767" s="50" t="s">
        <v>852</v>
      </c>
      <c r="J2767" s="50" t="s">
        <v>4219</v>
      </c>
      <c r="K2767" s="53">
        <v>14219.13</v>
      </c>
      <c r="L2767" s="50"/>
    </row>
    <row r="2768" spans="1:12" x14ac:dyDescent="0.25">
      <c r="A2768" s="50" t="s">
        <v>4216</v>
      </c>
      <c r="B2768" s="50" t="s">
        <v>4575</v>
      </c>
      <c r="C2768" s="50" t="s">
        <v>4315</v>
      </c>
      <c r="D2768" s="50" t="s">
        <v>37</v>
      </c>
      <c r="E2768" s="51">
        <v>45448</v>
      </c>
      <c r="F2768" s="50" t="s">
        <v>72</v>
      </c>
      <c r="G2768" s="50" t="s">
        <v>73</v>
      </c>
      <c r="H2768" s="50" t="s">
        <v>74</v>
      </c>
      <c r="I2768" s="50" t="s">
        <v>852</v>
      </c>
      <c r="J2768" s="50" t="s">
        <v>4219</v>
      </c>
      <c r="K2768" s="53">
        <v>14219.13</v>
      </c>
      <c r="L2768" s="50"/>
    </row>
    <row r="2769" spans="1:12" x14ac:dyDescent="0.25">
      <c r="A2769" s="50" t="s">
        <v>4216</v>
      </c>
      <c r="B2769" s="50" t="s">
        <v>4576</v>
      </c>
      <c r="C2769" s="50" t="s">
        <v>4315</v>
      </c>
      <c r="D2769" s="50" t="s">
        <v>37</v>
      </c>
      <c r="E2769" s="51">
        <v>45448</v>
      </c>
      <c r="F2769" s="50" t="s">
        <v>72</v>
      </c>
      <c r="G2769" s="50" t="s">
        <v>73</v>
      </c>
      <c r="H2769" s="50" t="s">
        <v>74</v>
      </c>
      <c r="I2769" s="50" t="s">
        <v>852</v>
      </c>
      <c r="J2769" s="50" t="s">
        <v>4219</v>
      </c>
      <c r="K2769" s="53">
        <v>14219.13</v>
      </c>
      <c r="L2769" s="50"/>
    </row>
    <row r="2770" spans="1:12" x14ac:dyDescent="0.25">
      <c r="A2770" s="50" t="s">
        <v>4216</v>
      </c>
      <c r="B2770" s="50" t="s">
        <v>4577</v>
      </c>
      <c r="C2770" s="50" t="s">
        <v>4315</v>
      </c>
      <c r="D2770" s="50" t="s">
        <v>37</v>
      </c>
      <c r="E2770" s="51">
        <v>45448</v>
      </c>
      <c r="F2770" s="50" t="s">
        <v>72</v>
      </c>
      <c r="G2770" s="50" t="s">
        <v>73</v>
      </c>
      <c r="H2770" s="50" t="s">
        <v>74</v>
      </c>
      <c r="I2770" s="50" t="s">
        <v>852</v>
      </c>
      <c r="J2770" s="50" t="s">
        <v>4219</v>
      </c>
      <c r="K2770" s="53">
        <v>14219.13</v>
      </c>
      <c r="L2770" s="50"/>
    </row>
    <row r="2771" spans="1:12" x14ac:dyDescent="0.25">
      <c r="A2771" s="50" t="s">
        <v>4216</v>
      </c>
      <c r="B2771" s="50" t="s">
        <v>4578</v>
      </c>
      <c r="C2771" s="50" t="s">
        <v>4315</v>
      </c>
      <c r="D2771" s="50" t="s">
        <v>37</v>
      </c>
      <c r="E2771" s="51">
        <v>45448</v>
      </c>
      <c r="F2771" s="50" t="s">
        <v>72</v>
      </c>
      <c r="G2771" s="50" t="s">
        <v>73</v>
      </c>
      <c r="H2771" s="50" t="s">
        <v>74</v>
      </c>
      <c r="I2771" s="50" t="s">
        <v>852</v>
      </c>
      <c r="J2771" s="50" t="s">
        <v>4219</v>
      </c>
      <c r="K2771" s="53">
        <v>14219.13</v>
      </c>
      <c r="L2771" s="50"/>
    </row>
    <row r="2772" spans="1:12" x14ac:dyDescent="0.25">
      <c r="A2772" s="50" t="s">
        <v>4216</v>
      </c>
      <c r="B2772" s="50" t="s">
        <v>4579</v>
      </c>
      <c r="C2772" s="50" t="s">
        <v>4315</v>
      </c>
      <c r="D2772" s="50" t="s">
        <v>37</v>
      </c>
      <c r="E2772" s="51">
        <v>45448</v>
      </c>
      <c r="F2772" s="50" t="s">
        <v>72</v>
      </c>
      <c r="G2772" s="50" t="s">
        <v>73</v>
      </c>
      <c r="H2772" s="50" t="s">
        <v>74</v>
      </c>
      <c r="I2772" s="50" t="s">
        <v>852</v>
      </c>
      <c r="J2772" s="50" t="s">
        <v>4219</v>
      </c>
      <c r="K2772" s="53">
        <v>14219.13</v>
      </c>
      <c r="L2772" s="50"/>
    </row>
    <row r="2773" spans="1:12" x14ac:dyDescent="0.25">
      <c r="A2773" s="50" t="s">
        <v>4216</v>
      </c>
      <c r="B2773" s="50" t="s">
        <v>4580</v>
      </c>
      <c r="C2773" s="50" t="s">
        <v>4315</v>
      </c>
      <c r="D2773" s="50" t="s">
        <v>37</v>
      </c>
      <c r="E2773" s="51">
        <v>45448</v>
      </c>
      <c r="F2773" s="50" t="s">
        <v>72</v>
      </c>
      <c r="G2773" s="50" t="s">
        <v>73</v>
      </c>
      <c r="H2773" s="50" t="s">
        <v>74</v>
      </c>
      <c r="I2773" s="50" t="s">
        <v>852</v>
      </c>
      <c r="J2773" s="50" t="s">
        <v>4219</v>
      </c>
      <c r="K2773" s="53">
        <v>14219.05</v>
      </c>
      <c r="L2773" s="50"/>
    </row>
    <row r="2774" spans="1:12" x14ac:dyDescent="0.25">
      <c r="A2774" s="50" t="s">
        <v>4216</v>
      </c>
      <c r="B2774" s="50" t="s">
        <v>4581</v>
      </c>
      <c r="C2774" s="50" t="s">
        <v>4582</v>
      </c>
      <c r="D2774" s="50" t="s">
        <v>37</v>
      </c>
      <c r="E2774" s="51">
        <v>45448</v>
      </c>
      <c r="F2774" s="50" t="s">
        <v>72</v>
      </c>
      <c r="G2774" s="50" t="s">
        <v>73</v>
      </c>
      <c r="H2774" s="50" t="s">
        <v>74</v>
      </c>
      <c r="I2774" s="50" t="s">
        <v>852</v>
      </c>
      <c r="J2774" s="50" t="s">
        <v>4219</v>
      </c>
      <c r="K2774" s="53">
        <v>17683.21</v>
      </c>
      <c r="L2774" s="50"/>
    </row>
    <row r="2775" spans="1:12" x14ac:dyDescent="0.25">
      <c r="A2775" s="50" t="s">
        <v>4216</v>
      </c>
      <c r="B2775" s="50" t="s">
        <v>4583</v>
      </c>
      <c r="C2775" s="50" t="s">
        <v>4338</v>
      </c>
      <c r="D2775" s="50" t="s">
        <v>37</v>
      </c>
      <c r="E2775" s="51">
        <v>45449</v>
      </c>
      <c r="F2775" s="50" t="s">
        <v>72</v>
      </c>
      <c r="G2775" s="50" t="s">
        <v>73</v>
      </c>
      <c r="H2775" s="50" t="s">
        <v>74</v>
      </c>
      <c r="I2775" s="50" t="s">
        <v>852</v>
      </c>
      <c r="J2775" s="50" t="s">
        <v>4219</v>
      </c>
      <c r="K2775" s="53">
        <v>8262.06</v>
      </c>
      <c r="L2775" s="50"/>
    </row>
    <row r="2776" spans="1:12" x14ac:dyDescent="0.25">
      <c r="A2776" s="50" t="s">
        <v>4216</v>
      </c>
      <c r="B2776" s="50" t="s">
        <v>4584</v>
      </c>
      <c r="C2776" s="50" t="s">
        <v>4347</v>
      </c>
      <c r="D2776" s="50" t="s">
        <v>37</v>
      </c>
      <c r="E2776" s="51">
        <v>45449</v>
      </c>
      <c r="F2776" s="50" t="s">
        <v>72</v>
      </c>
      <c r="G2776" s="50" t="s">
        <v>73</v>
      </c>
      <c r="H2776" s="50" t="s">
        <v>74</v>
      </c>
      <c r="I2776" s="50" t="s">
        <v>852</v>
      </c>
      <c r="J2776" s="50" t="s">
        <v>4219</v>
      </c>
      <c r="K2776" s="53">
        <v>14356.83</v>
      </c>
      <c r="L2776" s="50"/>
    </row>
    <row r="2777" spans="1:12" x14ac:dyDescent="0.25">
      <c r="A2777" s="50" t="s">
        <v>4216</v>
      </c>
      <c r="B2777" s="50" t="s">
        <v>4585</v>
      </c>
      <c r="C2777" s="50" t="s">
        <v>4586</v>
      </c>
      <c r="D2777" s="50" t="s">
        <v>37</v>
      </c>
      <c r="E2777" s="51">
        <v>45450</v>
      </c>
      <c r="F2777" s="50" t="s">
        <v>72</v>
      </c>
      <c r="G2777" s="50" t="s">
        <v>73</v>
      </c>
      <c r="H2777" s="50" t="s">
        <v>74</v>
      </c>
      <c r="I2777" s="50" t="s">
        <v>852</v>
      </c>
      <c r="J2777" s="50" t="s">
        <v>4230</v>
      </c>
      <c r="K2777" s="53">
        <v>36287.9</v>
      </c>
      <c r="L2777" s="50"/>
    </row>
    <row r="2778" spans="1:12" x14ac:dyDescent="0.25">
      <c r="A2778" s="50" t="s">
        <v>4216</v>
      </c>
      <c r="B2778" s="50" t="s">
        <v>4587</v>
      </c>
      <c r="C2778" s="50" t="s">
        <v>4586</v>
      </c>
      <c r="D2778" s="50" t="s">
        <v>37</v>
      </c>
      <c r="E2778" s="51">
        <v>45450</v>
      </c>
      <c r="F2778" s="50" t="s">
        <v>72</v>
      </c>
      <c r="G2778" s="50" t="s">
        <v>73</v>
      </c>
      <c r="H2778" s="50" t="s">
        <v>74</v>
      </c>
      <c r="I2778" s="50" t="s">
        <v>852</v>
      </c>
      <c r="J2778" s="50" t="s">
        <v>4230</v>
      </c>
      <c r="K2778" s="53">
        <v>36287.9</v>
      </c>
      <c r="L2778" s="50"/>
    </row>
    <row r="2779" spans="1:12" x14ac:dyDescent="0.25">
      <c r="A2779" s="50" t="s">
        <v>4216</v>
      </c>
      <c r="B2779" s="50" t="s">
        <v>4588</v>
      </c>
      <c r="C2779" s="50" t="s">
        <v>4258</v>
      </c>
      <c r="D2779" s="50" t="s">
        <v>37</v>
      </c>
      <c r="E2779" s="51">
        <v>45450</v>
      </c>
      <c r="F2779" s="50" t="s">
        <v>72</v>
      </c>
      <c r="G2779" s="50" t="s">
        <v>73</v>
      </c>
      <c r="H2779" s="50" t="s">
        <v>74</v>
      </c>
      <c r="I2779" s="50" t="s">
        <v>852</v>
      </c>
      <c r="J2779" s="50" t="s">
        <v>4219</v>
      </c>
      <c r="K2779" s="53">
        <v>4651.8999999999996</v>
      </c>
      <c r="L2779" s="50"/>
    </row>
    <row r="2780" spans="1:12" x14ac:dyDescent="0.25">
      <c r="A2780" s="50" t="s">
        <v>4216</v>
      </c>
      <c r="B2780" s="50" t="s">
        <v>4589</v>
      </c>
      <c r="C2780" s="50" t="s">
        <v>4258</v>
      </c>
      <c r="D2780" s="50" t="s">
        <v>37</v>
      </c>
      <c r="E2780" s="51">
        <v>45450</v>
      </c>
      <c r="F2780" s="50" t="s">
        <v>72</v>
      </c>
      <c r="G2780" s="50" t="s">
        <v>73</v>
      </c>
      <c r="H2780" s="50" t="s">
        <v>74</v>
      </c>
      <c r="I2780" s="50" t="s">
        <v>852</v>
      </c>
      <c r="J2780" s="50" t="s">
        <v>4219</v>
      </c>
      <c r="K2780" s="53">
        <v>4651.8999999999996</v>
      </c>
      <c r="L2780" s="50"/>
    </row>
    <row r="2781" spans="1:12" x14ac:dyDescent="0.25">
      <c r="A2781" s="50" t="s">
        <v>4216</v>
      </c>
      <c r="B2781" s="50" t="s">
        <v>4590</v>
      </c>
      <c r="C2781" s="50" t="s">
        <v>4315</v>
      </c>
      <c r="D2781" s="50" t="s">
        <v>37</v>
      </c>
      <c r="E2781" s="51">
        <v>45454</v>
      </c>
      <c r="F2781" s="50" t="s">
        <v>72</v>
      </c>
      <c r="G2781" s="50" t="s">
        <v>73</v>
      </c>
      <c r="H2781" s="50" t="s">
        <v>74</v>
      </c>
      <c r="I2781" s="50" t="s">
        <v>852</v>
      </c>
      <c r="J2781" s="50" t="s">
        <v>4219</v>
      </c>
      <c r="K2781" s="53">
        <v>14219.12</v>
      </c>
      <c r="L2781" s="50"/>
    </row>
    <row r="2782" spans="1:12" x14ac:dyDescent="0.25">
      <c r="A2782" s="50" t="s">
        <v>4216</v>
      </c>
      <c r="B2782" s="50" t="s">
        <v>4591</v>
      </c>
      <c r="C2782" s="50" t="s">
        <v>4315</v>
      </c>
      <c r="D2782" s="50" t="s">
        <v>37</v>
      </c>
      <c r="E2782" s="51">
        <v>45454</v>
      </c>
      <c r="F2782" s="50" t="s">
        <v>72</v>
      </c>
      <c r="G2782" s="50" t="s">
        <v>73</v>
      </c>
      <c r="H2782" s="50" t="s">
        <v>74</v>
      </c>
      <c r="I2782" s="50" t="s">
        <v>852</v>
      </c>
      <c r="J2782" s="50" t="s">
        <v>4219</v>
      </c>
      <c r="K2782" s="53">
        <v>14219.12</v>
      </c>
      <c r="L2782" s="50"/>
    </row>
    <row r="2783" spans="1:12" x14ac:dyDescent="0.25">
      <c r="A2783" s="50" t="s">
        <v>4216</v>
      </c>
      <c r="B2783" s="50" t="s">
        <v>4592</v>
      </c>
      <c r="C2783" s="50" t="s">
        <v>4315</v>
      </c>
      <c r="D2783" s="50" t="s">
        <v>37</v>
      </c>
      <c r="E2783" s="51">
        <v>45454</v>
      </c>
      <c r="F2783" s="50" t="s">
        <v>72</v>
      </c>
      <c r="G2783" s="50" t="s">
        <v>73</v>
      </c>
      <c r="H2783" s="50" t="s">
        <v>74</v>
      </c>
      <c r="I2783" s="50" t="s">
        <v>852</v>
      </c>
      <c r="J2783" s="50" t="s">
        <v>4219</v>
      </c>
      <c r="K2783" s="53">
        <v>14219.12</v>
      </c>
      <c r="L2783" s="50"/>
    </row>
    <row r="2784" spans="1:12" x14ac:dyDescent="0.25">
      <c r="A2784" s="50" t="s">
        <v>4216</v>
      </c>
      <c r="B2784" s="50" t="s">
        <v>4593</v>
      </c>
      <c r="C2784" s="50" t="s">
        <v>4315</v>
      </c>
      <c r="D2784" s="50" t="s">
        <v>37</v>
      </c>
      <c r="E2784" s="51">
        <v>45454</v>
      </c>
      <c r="F2784" s="50" t="s">
        <v>72</v>
      </c>
      <c r="G2784" s="50" t="s">
        <v>73</v>
      </c>
      <c r="H2784" s="50" t="s">
        <v>74</v>
      </c>
      <c r="I2784" s="50" t="s">
        <v>852</v>
      </c>
      <c r="J2784" s="50" t="s">
        <v>4219</v>
      </c>
      <c r="K2784" s="53">
        <v>14219.12</v>
      </c>
      <c r="L2784" s="50"/>
    </row>
    <row r="2785" spans="1:12" x14ac:dyDescent="0.25">
      <c r="A2785" s="50" t="s">
        <v>4216</v>
      </c>
      <c r="B2785" s="50" t="s">
        <v>4594</v>
      </c>
      <c r="C2785" s="50" t="s">
        <v>4315</v>
      </c>
      <c r="D2785" s="50" t="s">
        <v>37</v>
      </c>
      <c r="E2785" s="51">
        <v>45454</v>
      </c>
      <c r="F2785" s="50" t="s">
        <v>72</v>
      </c>
      <c r="G2785" s="50" t="s">
        <v>73</v>
      </c>
      <c r="H2785" s="50" t="s">
        <v>74</v>
      </c>
      <c r="I2785" s="50" t="s">
        <v>852</v>
      </c>
      <c r="J2785" s="50" t="s">
        <v>4219</v>
      </c>
      <c r="K2785" s="53">
        <v>14219.12</v>
      </c>
      <c r="L2785" s="50"/>
    </row>
    <row r="2786" spans="1:12" x14ac:dyDescent="0.25">
      <c r="A2786" s="50" t="s">
        <v>4216</v>
      </c>
      <c r="B2786" s="50" t="s">
        <v>4595</v>
      </c>
      <c r="C2786" s="50" t="s">
        <v>4315</v>
      </c>
      <c r="D2786" s="50" t="s">
        <v>37</v>
      </c>
      <c r="E2786" s="51">
        <v>45454</v>
      </c>
      <c r="F2786" s="50" t="s">
        <v>72</v>
      </c>
      <c r="G2786" s="50" t="s">
        <v>73</v>
      </c>
      <c r="H2786" s="50" t="s">
        <v>74</v>
      </c>
      <c r="I2786" s="50" t="s">
        <v>852</v>
      </c>
      <c r="J2786" s="50" t="s">
        <v>4219</v>
      </c>
      <c r="K2786" s="53">
        <v>14219.12</v>
      </c>
      <c r="L2786" s="50"/>
    </row>
    <row r="2787" spans="1:12" x14ac:dyDescent="0.25">
      <c r="A2787" s="50" t="s">
        <v>4216</v>
      </c>
      <c r="B2787" s="50" t="s">
        <v>4596</v>
      </c>
      <c r="C2787" s="50" t="s">
        <v>4315</v>
      </c>
      <c r="D2787" s="50" t="s">
        <v>37</v>
      </c>
      <c r="E2787" s="51">
        <v>45454</v>
      </c>
      <c r="F2787" s="50" t="s">
        <v>72</v>
      </c>
      <c r="G2787" s="50" t="s">
        <v>73</v>
      </c>
      <c r="H2787" s="50" t="s">
        <v>74</v>
      </c>
      <c r="I2787" s="50" t="s">
        <v>852</v>
      </c>
      <c r="J2787" s="50" t="s">
        <v>4219</v>
      </c>
      <c r="K2787" s="53">
        <v>14219.12</v>
      </c>
      <c r="L2787" s="50"/>
    </row>
    <row r="2788" spans="1:12" x14ac:dyDescent="0.25">
      <c r="A2788" s="50" t="s">
        <v>4216</v>
      </c>
      <c r="B2788" s="50" t="s">
        <v>4597</v>
      </c>
      <c r="C2788" s="50" t="s">
        <v>4315</v>
      </c>
      <c r="D2788" s="50" t="s">
        <v>37</v>
      </c>
      <c r="E2788" s="51">
        <v>45454</v>
      </c>
      <c r="F2788" s="50" t="s">
        <v>72</v>
      </c>
      <c r="G2788" s="50" t="s">
        <v>73</v>
      </c>
      <c r="H2788" s="50" t="s">
        <v>74</v>
      </c>
      <c r="I2788" s="50" t="s">
        <v>852</v>
      </c>
      <c r="J2788" s="50" t="s">
        <v>4219</v>
      </c>
      <c r="K2788" s="53">
        <v>14219.12</v>
      </c>
      <c r="L2788" s="50"/>
    </row>
    <row r="2789" spans="1:12" x14ac:dyDescent="0.25">
      <c r="A2789" s="50" t="s">
        <v>4216</v>
      </c>
      <c r="B2789" s="50" t="s">
        <v>4598</v>
      </c>
      <c r="C2789" s="50" t="s">
        <v>4315</v>
      </c>
      <c r="D2789" s="50" t="s">
        <v>37</v>
      </c>
      <c r="E2789" s="51">
        <v>45454</v>
      </c>
      <c r="F2789" s="50" t="s">
        <v>72</v>
      </c>
      <c r="G2789" s="50" t="s">
        <v>73</v>
      </c>
      <c r="H2789" s="50" t="s">
        <v>74</v>
      </c>
      <c r="I2789" s="50" t="s">
        <v>852</v>
      </c>
      <c r="J2789" s="50" t="s">
        <v>4219</v>
      </c>
      <c r="K2789" s="53">
        <v>14219.12</v>
      </c>
      <c r="L2789" s="50"/>
    </row>
    <row r="2790" spans="1:12" x14ac:dyDescent="0.25">
      <c r="A2790" s="50" t="s">
        <v>4216</v>
      </c>
      <c r="B2790" s="50" t="s">
        <v>4599</v>
      </c>
      <c r="C2790" s="50" t="s">
        <v>4315</v>
      </c>
      <c r="D2790" s="50" t="s">
        <v>37</v>
      </c>
      <c r="E2790" s="51">
        <v>45454</v>
      </c>
      <c r="F2790" s="50" t="s">
        <v>72</v>
      </c>
      <c r="G2790" s="50" t="s">
        <v>73</v>
      </c>
      <c r="H2790" s="50" t="s">
        <v>74</v>
      </c>
      <c r="I2790" s="50" t="s">
        <v>852</v>
      </c>
      <c r="J2790" s="50" t="s">
        <v>4219</v>
      </c>
      <c r="K2790" s="53">
        <v>14219.12</v>
      </c>
      <c r="L2790" s="50"/>
    </row>
    <row r="2791" spans="1:12" x14ac:dyDescent="0.25">
      <c r="A2791" s="50" t="s">
        <v>4216</v>
      </c>
      <c r="B2791" s="50" t="s">
        <v>4600</v>
      </c>
      <c r="C2791" s="50" t="s">
        <v>4315</v>
      </c>
      <c r="D2791" s="50" t="s">
        <v>37</v>
      </c>
      <c r="E2791" s="51">
        <v>45454</v>
      </c>
      <c r="F2791" s="50" t="s">
        <v>72</v>
      </c>
      <c r="G2791" s="50" t="s">
        <v>73</v>
      </c>
      <c r="H2791" s="50" t="s">
        <v>74</v>
      </c>
      <c r="I2791" s="50" t="s">
        <v>852</v>
      </c>
      <c r="J2791" s="50" t="s">
        <v>4219</v>
      </c>
      <c r="K2791" s="53">
        <v>14219.12</v>
      </c>
      <c r="L2791" s="50"/>
    </row>
    <row r="2792" spans="1:12" x14ac:dyDescent="0.25">
      <c r="A2792" s="50" t="s">
        <v>4216</v>
      </c>
      <c r="B2792" s="50" t="s">
        <v>4601</v>
      </c>
      <c r="C2792" s="50" t="s">
        <v>4315</v>
      </c>
      <c r="D2792" s="50" t="s">
        <v>37</v>
      </c>
      <c r="E2792" s="51">
        <v>45454</v>
      </c>
      <c r="F2792" s="50" t="s">
        <v>72</v>
      </c>
      <c r="G2792" s="50" t="s">
        <v>73</v>
      </c>
      <c r="H2792" s="50" t="s">
        <v>74</v>
      </c>
      <c r="I2792" s="50" t="s">
        <v>852</v>
      </c>
      <c r="J2792" s="50" t="s">
        <v>4219</v>
      </c>
      <c r="K2792" s="53">
        <v>14219.12</v>
      </c>
      <c r="L2792" s="50"/>
    </row>
    <row r="2793" spans="1:12" x14ac:dyDescent="0.25">
      <c r="A2793" s="50" t="s">
        <v>4216</v>
      </c>
      <c r="B2793" s="50" t="s">
        <v>4602</v>
      </c>
      <c r="C2793" s="50" t="s">
        <v>4315</v>
      </c>
      <c r="D2793" s="50" t="s">
        <v>37</v>
      </c>
      <c r="E2793" s="51">
        <v>45454</v>
      </c>
      <c r="F2793" s="50" t="s">
        <v>72</v>
      </c>
      <c r="G2793" s="50" t="s">
        <v>73</v>
      </c>
      <c r="H2793" s="50" t="s">
        <v>74</v>
      </c>
      <c r="I2793" s="50" t="s">
        <v>852</v>
      </c>
      <c r="J2793" s="50" t="s">
        <v>4219</v>
      </c>
      <c r="K2793" s="53">
        <v>14219.12</v>
      </c>
      <c r="L2793" s="50"/>
    </row>
    <row r="2794" spans="1:12" x14ac:dyDescent="0.25">
      <c r="A2794" s="50" t="s">
        <v>4216</v>
      </c>
      <c r="B2794" s="50" t="s">
        <v>4603</v>
      </c>
      <c r="C2794" s="50" t="s">
        <v>4315</v>
      </c>
      <c r="D2794" s="50" t="s">
        <v>37</v>
      </c>
      <c r="E2794" s="51">
        <v>45454</v>
      </c>
      <c r="F2794" s="50" t="s">
        <v>72</v>
      </c>
      <c r="G2794" s="50" t="s">
        <v>73</v>
      </c>
      <c r="H2794" s="50" t="s">
        <v>74</v>
      </c>
      <c r="I2794" s="50" t="s">
        <v>852</v>
      </c>
      <c r="J2794" s="50" t="s">
        <v>4219</v>
      </c>
      <c r="K2794" s="53">
        <v>14219.12</v>
      </c>
      <c r="L2794" s="50"/>
    </row>
    <row r="2795" spans="1:12" x14ac:dyDescent="0.25">
      <c r="A2795" s="50" t="s">
        <v>4216</v>
      </c>
      <c r="B2795" s="50" t="s">
        <v>4604</v>
      </c>
      <c r="C2795" s="50" t="s">
        <v>4315</v>
      </c>
      <c r="D2795" s="50" t="s">
        <v>37</v>
      </c>
      <c r="E2795" s="51">
        <v>45454</v>
      </c>
      <c r="F2795" s="50" t="s">
        <v>72</v>
      </c>
      <c r="G2795" s="50" t="s">
        <v>73</v>
      </c>
      <c r="H2795" s="50" t="s">
        <v>74</v>
      </c>
      <c r="I2795" s="50" t="s">
        <v>852</v>
      </c>
      <c r="J2795" s="50" t="s">
        <v>4219</v>
      </c>
      <c r="K2795" s="53">
        <v>14219.12</v>
      </c>
      <c r="L2795" s="50"/>
    </row>
    <row r="2796" spans="1:12" x14ac:dyDescent="0.25">
      <c r="A2796" s="50" t="s">
        <v>4216</v>
      </c>
      <c r="B2796" s="50" t="s">
        <v>4605</v>
      </c>
      <c r="C2796" s="50" t="s">
        <v>4315</v>
      </c>
      <c r="D2796" s="50" t="s">
        <v>37</v>
      </c>
      <c r="E2796" s="51">
        <v>45454</v>
      </c>
      <c r="F2796" s="50" t="s">
        <v>72</v>
      </c>
      <c r="G2796" s="50" t="s">
        <v>73</v>
      </c>
      <c r="H2796" s="50" t="s">
        <v>74</v>
      </c>
      <c r="I2796" s="50" t="s">
        <v>852</v>
      </c>
      <c r="J2796" s="50" t="s">
        <v>4219</v>
      </c>
      <c r="K2796" s="53">
        <v>14219.12</v>
      </c>
      <c r="L2796" s="50"/>
    </row>
    <row r="2797" spans="1:12" x14ac:dyDescent="0.25">
      <c r="A2797" s="50" t="s">
        <v>4216</v>
      </c>
      <c r="B2797" s="50" t="s">
        <v>4606</v>
      </c>
      <c r="C2797" s="50" t="s">
        <v>4315</v>
      </c>
      <c r="D2797" s="50" t="s">
        <v>37</v>
      </c>
      <c r="E2797" s="51">
        <v>45454</v>
      </c>
      <c r="F2797" s="50" t="s">
        <v>72</v>
      </c>
      <c r="G2797" s="50" t="s">
        <v>73</v>
      </c>
      <c r="H2797" s="50" t="s">
        <v>74</v>
      </c>
      <c r="I2797" s="50" t="s">
        <v>852</v>
      </c>
      <c r="J2797" s="50" t="s">
        <v>4219</v>
      </c>
      <c r="K2797" s="53">
        <v>14219.12</v>
      </c>
      <c r="L2797" s="50"/>
    </row>
    <row r="2798" spans="1:12" x14ac:dyDescent="0.25">
      <c r="A2798" s="50" t="s">
        <v>4216</v>
      </c>
      <c r="B2798" s="50" t="s">
        <v>4607</v>
      </c>
      <c r="C2798" s="50" t="s">
        <v>4315</v>
      </c>
      <c r="D2798" s="50" t="s">
        <v>37</v>
      </c>
      <c r="E2798" s="51">
        <v>45454</v>
      </c>
      <c r="F2798" s="50" t="s">
        <v>72</v>
      </c>
      <c r="G2798" s="50" t="s">
        <v>73</v>
      </c>
      <c r="H2798" s="50" t="s">
        <v>74</v>
      </c>
      <c r="I2798" s="50" t="s">
        <v>852</v>
      </c>
      <c r="J2798" s="50" t="s">
        <v>4219</v>
      </c>
      <c r="K2798" s="53">
        <v>14219.12</v>
      </c>
      <c r="L2798" s="50"/>
    </row>
    <row r="2799" spans="1:12" x14ac:dyDescent="0.25">
      <c r="A2799" s="50" t="s">
        <v>4216</v>
      </c>
      <c r="B2799" s="50" t="s">
        <v>4608</v>
      </c>
      <c r="C2799" s="50" t="s">
        <v>4315</v>
      </c>
      <c r="D2799" s="50" t="s">
        <v>37</v>
      </c>
      <c r="E2799" s="51">
        <v>45454</v>
      </c>
      <c r="F2799" s="50" t="s">
        <v>72</v>
      </c>
      <c r="G2799" s="50" t="s">
        <v>73</v>
      </c>
      <c r="H2799" s="50" t="s">
        <v>74</v>
      </c>
      <c r="I2799" s="50" t="s">
        <v>852</v>
      </c>
      <c r="J2799" s="50" t="s">
        <v>4219</v>
      </c>
      <c r="K2799" s="53">
        <v>14219.12</v>
      </c>
      <c r="L2799" s="50"/>
    </row>
    <row r="2800" spans="1:12" x14ac:dyDescent="0.25">
      <c r="A2800" s="50" t="s">
        <v>4216</v>
      </c>
      <c r="B2800" s="50" t="s">
        <v>4609</v>
      </c>
      <c r="C2800" s="50" t="s">
        <v>4315</v>
      </c>
      <c r="D2800" s="50" t="s">
        <v>37</v>
      </c>
      <c r="E2800" s="51">
        <v>45454</v>
      </c>
      <c r="F2800" s="50" t="s">
        <v>72</v>
      </c>
      <c r="G2800" s="50" t="s">
        <v>73</v>
      </c>
      <c r="H2800" s="50" t="s">
        <v>74</v>
      </c>
      <c r="I2800" s="50" t="s">
        <v>852</v>
      </c>
      <c r="J2800" s="50" t="s">
        <v>4219</v>
      </c>
      <c r="K2800" s="53">
        <v>14219.12</v>
      </c>
      <c r="L2800" s="50"/>
    </row>
    <row r="2801" spans="1:12" x14ac:dyDescent="0.25">
      <c r="A2801" s="50" t="s">
        <v>4216</v>
      </c>
      <c r="B2801" s="50" t="s">
        <v>4610</v>
      </c>
      <c r="C2801" s="50" t="s">
        <v>4315</v>
      </c>
      <c r="D2801" s="50" t="s">
        <v>37</v>
      </c>
      <c r="E2801" s="51">
        <v>45454</v>
      </c>
      <c r="F2801" s="50" t="s">
        <v>72</v>
      </c>
      <c r="G2801" s="50" t="s">
        <v>73</v>
      </c>
      <c r="H2801" s="50" t="s">
        <v>74</v>
      </c>
      <c r="I2801" s="50" t="s">
        <v>852</v>
      </c>
      <c r="J2801" s="50" t="s">
        <v>4219</v>
      </c>
      <c r="K2801" s="53">
        <v>14219.12</v>
      </c>
      <c r="L2801" s="50"/>
    </row>
    <row r="2802" spans="1:12" x14ac:dyDescent="0.25">
      <c r="A2802" s="50" t="s">
        <v>4216</v>
      </c>
      <c r="B2802" s="50" t="s">
        <v>4611</v>
      </c>
      <c r="C2802" s="50" t="s">
        <v>4315</v>
      </c>
      <c r="D2802" s="50" t="s">
        <v>37</v>
      </c>
      <c r="E2802" s="51">
        <v>45454</v>
      </c>
      <c r="F2802" s="50" t="s">
        <v>72</v>
      </c>
      <c r="G2802" s="50" t="s">
        <v>73</v>
      </c>
      <c r="H2802" s="50" t="s">
        <v>74</v>
      </c>
      <c r="I2802" s="50" t="s">
        <v>852</v>
      </c>
      <c r="J2802" s="50" t="s">
        <v>4219</v>
      </c>
      <c r="K2802" s="53">
        <v>14219.12</v>
      </c>
      <c r="L2802" s="50"/>
    </row>
    <row r="2803" spans="1:12" x14ac:dyDescent="0.25">
      <c r="A2803" s="50" t="s">
        <v>4216</v>
      </c>
      <c r="B2803" s="50" t="s">
        <v>4612</v>
      </c>
      <c r="C2803" s="50" t="s">
        <v>4315</v>
      </c>
      <c r="D2803" s="50" t="s">
        <v>37</v>
      </c>
      <c r="E2803" s="51">
        <v>45454</v>
      </c>
      <c r="F2803" s="50" t="s">
        <v>72</v>
      </c>
      <c r="G2803" s="50" t="s">
        <v>73</v>
      </c>
      <c r="H2803" s="50" t="s">
        <v>74</v>
      </c>
      <c r="I2803" s="50" t="s">
        <v>852</v>
      </c>
      <c r="J2803" s="50" t="s">
        <v>4219</v>
      </c>
      <c r="K2803" s="53">
        <v>14219.12</v>
      </c>
      <c r="L2803" s="50"/>
    </row>
    <row r="2804" spans="1:12" x14ac:dyDescent="0.25">
      <c r="A2804" s="50" t="s">
        <v>4216</v>
      </c>
      <c r="B2804" s="50" t="s">
        <v>4613</v>
      </c>
      <c r="C2804" s="50" t="s">
        <v>4315</v>
      </c>
      <c r="D2804" s="50" t="s">
        <v>37</v>
      </c>
      <c r="E2804" s="51">
        <v>45454</v>
      </c>
      <c r="F2804" s="50" t="s">
        <v>72</v>
      </c>
      <c r="G2804" s="50" t="s">
        <v>73</v>
      </c>
      <c r="H2804" s="50" t="s">
        <v>74</v>
      </c>
      <c r="I2804" s="50" t="s">
        <v>852</v>
      </c>
      <c r="J2804" s="50" t="s">
        <v>4219</v>
      </c>
      <c r="K2804" s="53">
        <v>14219.12</v>
      </c>
      <c r="L2804" s="50"/>
    </row>
    <row r="2805" spans="1:12" x14ac:dyDescent="0.25">
      <c r="A2805" s="50" t="s">
        <v>4216</v>
      </c>
      <c r="B2805" s="50" t="s">
        <v>4614</v>
      </c>
      <c r="C2805" s="50" t="s">
        <v>4315</v>
      </c>
      <c r="D2805" s="50" t="s">
        <v>37</v>
      </c>
      <c r="E2805" s="51">
        <v>45454</v>
      </c>
      <c r="F2805" s="50" t="s">
        <v>72</v>
      </c>
      <c r="G2805" s="50" t="s">
        <v>73</v>
      </c>
      <c r="H2805" s="50" t="s">
        <v>74</v>
      </c>
      <c r="I2805" s="50" t="s">
        <v>852</v>
      </c>
      <c r="J2805" s="50" t="s">
        <v>4219</v>
      </c>
      <c r="K2805" s="53">
        <v>14219.12</v>
      </c>
      <c r="L2805" s="50"/>
    </row>
    <row r="2806" spans="1:12" x14ac:dyDescent="0.25">
      <c r="A2806" s="50" t="s">
        <v>4216</v>
      </c>
      <c r="B2806" s="50" t="s">
        <v>4615</v>
      </c>
      <c r="C2806" s="50" t="s">
        <v>4315</v>
      </c>
      <c r="D2806" s="50" t="s">
        <v>37</v>
      </c>
      <c r="E2806" s="51">
        <v>45454</v>
      </c>
      <c r="F2806" s="50" t="s">
        <v>72</v>
      </c>
      <c r="G2806" s="50" t="s">
        <v>73</v>
      </c>
      <c r="H2806" s="50" t="s">
        <v>74</v>
      </c>
      <c r="I2806" s="50" t="s">
        <v>852</v>
      </c>
      <c r="J2806" s="50" t="s">
        <v>4219</v>
      </c>
      <c r="K2806" s="53">
        <v>14219.12</v>
      </c>
      <c r="L2806" s="50"/>
    </row>
    <row r="2807" spans="1:12" x14ac:dyDescent="0.25">
      <c r="A2807" s="50" t="s">
        <v>4216</v>
      </c>
      <c r="B2807" s="50" t="s">
        <v>4616</v>
      </c>
      <c r="C2807" s="50" t="s">
        <v>4315</v>
      </c>
      <c r="D2807" s="50" t="s">
        <v>37</v>
      </c>
      <c r="E2807" s="51">
        <v>45454</v>
      </c>
      <c r="F2807" s="50" t="s">
        <v>72</v>
      </c>
      <c r="G2807" s="50" t="s">
        <v>73</v>
      </c>
      <c r="H2807" s="50" t="s">
        <v>74</v>
      </c>
      <c r="I2807" s="50" t="s">
        <v>852</v>
      </c>
      <c r="J2807" s="50" t="s">
        <v>4219</v>
      </c>
      <c r="K2807" s="53">
        <v>14219.12</v>
      </c>
      <c r="L2807" s="50"/>
    </row>
    <row r="2808" spans="1:12" x14ac:dyDescent="0.25">
      <c r="A2808" s="50" t="s">
        <v>4216</v>
      </c>
      <c r="B2808" s="50" t="s">
        <v>4617</v>
      </c>
      <c r="C2808" s="50" t="s">
        <v>4315</v>
      </c>
      <c r="D2808" s="50" t="s">
        <v>37</v>
      </c>
      <c r="E2808" s="51">
        <v>45454</v>
      </c>
      <c r="F2808" s="50" t="s">
        <v>72</v>
      </c>
      <c r="G2808" s="50" t="s">
        <v>73</v>
      </c>
      <c r="H2808" s="50" t="s">
        <v>74</v>
      </c>
      <c r="I2808" s="50" t="s">
        <v>852</v>
      </c>
      <c r="J2808" s="50" t="s">
        <v>4219</v>
      </c>
      <c r="K2808" s="53">
        <v>14219.12</v>
      </c>
      <c r="L2808" s="50"/>
    </row>
    <row r="2809" spans="1:12" x14ac:dyDescent="0.25">
      <c r="A2809" s="50" t="s">
        <v>4216</v>
      </c>
      <c r="B2809" s="50" t="s">
        <v>4618</v>
      </c>
      <c r="C2809" s="50" t="s">
        <v>4315</v>
      </c>
      <c r="D2809" s="50" t="s">
        <v>37</v>
      </c>
      <c r="E2809" s="51">
        <v>45454</v>
      </c>
      <c r="F2809" s="50" t="s">
        <v>72</v>
      </c>
      <c r="G2809" s="50" t="s">
        <v>73</v>
      </c>
      <c r="H2809" s="50" t="s">
        <v>74</v>
      </c>
      <c r="I2809" s="50" t="s">
        <v>852</v>
      </c>
      <c r="J2809" s="50" t="s">
        <v>4219</v>
      </c>
      <c r="K2809" s="53">
        <v>14219.12</v>
      </c>
      <c r="L2809" s="50"/>
    </row>
    <row r="2810" spans="1:12" x14ac:dyDescent="0.25">
      <c r="A2810" s="50" t="s">
        <v>4216</v>
      </c>
      <c r="B2810" s="50" t="s">
        <v>4619</v>
      </c>
      <c r="C2810" s="50" t="s">
        <v>4315</v>
      </c>
      <c r="D2810" s="50" t="s">
        <v>37</v>
      </c>
      <c r="E2810" s="51">
        <v>45454</v>
      </c>
      <c r="F2810" s="50" t="s">
        <v>72</v>
      </c>
      <c r="G2810" s="50" t="s">
        <v>73</v>
      </c>
      <c r="H2810" s="50" t="s">
        <v>74</v>
      </c>
      <c r="I2810" s="50" t="s">
        <v>852</v>
      </c>
      <c r="J2810" s="50" t="s">
        <v>4219</v>
      </c>
      <c r="K2810" s="53">
        <v>14219.12</v>
      </c>
      <c r="L2810" s="50"/>
    </row>
    <row r="2811" spans="1:12" x14ac:dyDescent="0.25">
      <c r="A2811" s="50" t="s">
        <v>4216</v>
      </c>
      <c r="B2811" s="50" t="s">
        <v>4620</v>
      </c>
      <c r="C2811" s="50" t="s">
        <v>4315</v>
      </c>
      <c r="D2811" s="50" t="s">
        <v>37</v>
      </c>
      <c r="E2811" s="51">
        <v>45454</v>
      </c>
      <c r="F2811" s="50" t="s">
        <v>72</v>
      </c>
      <c r="G2811" s="50" t="s">
        <v>73</v>
      </c>
      <c r="H2811" s="50" t="s">
        <v>74</v>
      </c>
      <c r="I2811" s="50" t="s">
        <v>852</v>
      </c>
      <c r="J2811" s="50" t="s">
        <v>4219</v>
      </c>
      <c r="K2811" s="53">
        <v>14219.12</v>
      </c>
      <c r="L2811" s="50"/>
    </row>
    <row r="2812" spans="1:12" x14ac:dyDescent="0.25">
      <c r="A2812" s="50" t="s">
        <v>4216</v>
      </c>
      <c r="B2812" s="50" t="s">
        <v>4621</v>
      </c>
      <c r="C2812" s="50" t="s">
        <v>4315</v>
      </c>
      <c r="D2812" s="50" t="s">
        <v>37</v>
      </c>
      <c r="E2812" s="51">
        <v>45454</v>
      </c>
      <c r="F2812" s="50" t="s">
        <v>72</v>
      </c>
      <c r="G2812" s="50" t="s">
        <v>73</v>
      </c>
      <c r="H2812" s="50" t="s">
        <v>74</v>
      </c>
      <c r="I2812" s="50" t="s">
        <v>852</v>
      </c>
      <c r="J2812" s="50" t="s">
        <v>4219</v>
      </c>
      <c r="K2812" s="53">
        <v>14219.27</v>
      </c>
      <c r="L2812" s="50"/>
    </row>
    <row r="2813" spans="1:12" x14ac:dyDescent="0.25">
      <c r="A2813" s="50" t="s">
        <v>4216</v>
      </c>
      <c r="B2813" s="50" t="s">
        <v>4622</v>
      </c>
      <c r="C2813" s="50" t="s">
        <v>4450</v>
      </c>
      <c r="D2813" s="50" t="s">
        <v>37</v>
      </c>
      <c r="E2813" s="51">
        <v>45454</v>
      </c>
      <c r="F2813" s="50" t="s">
        <v>72</v>
      </c>
      <c r="G2813" s="50" t="s">
        <v>73</v>
      </c>
      <c r="H2813" s="50" t="s">
        <v>74</v>
      </c>
      <c r="I2813" s="50" t="s">
        <v>852</v>
      </c>
      <c r="J2813" s="50" t="s">
        <v>4219</v>
      </c>
      <c r="K2813" s="53">
        <v>2731.27</v>
      </c>
      <c r="L2813" s="50"/>
    </row>
    <row r="2814" spans="1:12" x14ac:dyDescent="0.25">
      <c r="A2814" s="50" t="s">
        <v>4216</v>
      </c>
      <c r="B2814" s="50" t="s">
        <v>4623</v>
      </c>
      <c r="C2814" s="50" t="s">
        <v>4450</v>
      </c>
      <c r="D2814" s="50" t="s">
        <v>37</v>
      </c>
      <c r="E2814" s="51">
        <v>45454</v>
      </c>
      <c r="F2814" s="50" t="s">
        <v>72</v>
      </c>
      <c r="G2814" s="50" t="s">
        <v>73</v>
      </c>
      <c r="H2814" s="50" t="s">
        <v>74</v>
      </c>
      <c r="I2814" s="50" t="s">
        <v>852</v>
      </c>
      <c r="J2814" s="50" t="s">
        <v>4219</v>
      </c>
      <c r="K2814" s="53">
        <v>2731.27</v>
      </c>
      <c r="L2814" s="50"/>
    </row>
    <row r="2815" spans="1:12" x14ac:dyDescent="0.25">
      <c r="A2815" s="50" t="s">
        <v>4216</v>
      </c>
      <c r="B2815" s="50" t="s">
        <v>4624</v>
      </c>
      <c r="C2815" s="50" t="s">
        <v>4450</v>
      </c>
      <c r="D2815" s="50" t="s">
        <v>37</v>
      </c>
      <c r="E2815" s="51">
        <v>45454</v>
      </c>
      <c r="F2815" s="50" t="s">
        <v>72</v>
      </c>
      <c r="G2815" s="50" t="s">
        <v>73</v>
      </c>
      <c r="H2815" s="50" t="s">
        <v>74</v>
      </c>
      <c r="I2815" s="50" t="s">
        <v>852</v>
      </c>
      <c r="J2815" s="50" t="s">
        <v>4219</v>
      </c>
      <c r="K2815" s="53">
        <v>2731.27</v>
      </c>
      <c r="L2815" s="50"/>
    </row>
    <row r="2816" spans="1:12" x14ac:dyDescent="0.25">
      <c r="A2816" s="50" t="s">
        <v>4216</v>
      </c>
      <c r="B2816" s="50" t="s">
        <v>4625</v>
      </c>
      <c r="C2816" s="50" t="s">
        <v>4450</v>
      </c>
      <c r="D2816" s="50" t="s">
        <v>37</v>
      </c>
      <c r="E2816" s="51">
        <v>45454</v>
      </c>
      <c r="F2816" s="50" t="s">
        <v>72</v>
      </c>
      <c r="G2816" s="50" t="s">
        <v>73</v>
      </c>
      <c r="H2816" s="50" t="s">
        <v>74</v>
      </c>
      <c r="I2816" s="50" t="s">
        <v>852</v>
      </c>
      <c r="J2816" s="50" t="s">
        <v>4219</v>
      </c>
      <c r="K2816" s="53">
        <v>2731.27</v>
      </c>
      <c r="L2816" s="50"/>
    </row>
    <row r="2817" spans="1:12" x14ac:dyDescent="0.25">
      <c r="A2817" s="50" t="s">
        <v>4216</v>
      </c>
      <c r="B2817" s="50" t="s">
        <v>4626</v>
      </c>
      <c r="C2817" s="50" t="s">
        <v>4450</v>
      </c>
      <c r="D2817" s="50" t="s">
        <v>37</v>
      </c>
      <c r="E2817" s="51">
        <v>45454</v>
      </c>
      <c r="F2817" s="50" t="s">
        <v>72</v>
      </c>
      <c r="G2817" s="50" t="s">
        <v>73</v>
      </c>
      <c r="H2817" s="50" t="s">
        <v>74</v>
      </c>
      <c r="I2817" s="50" t="s">
        <v>852</v>
      </c>
      <c r="J2817" s="50" t="s">
        <v>4219</v>
      </c>
      <c r="K2817" s="53">
        <v>2731.27</v>
      </c>
      <c r="L2817" s="50"/>
    </row>
    <row r="2818" spans="1:12" x14ac:dyDescent="0.25">
      <c r="A2818" s="50" t="s">
        <v>4216</v>
      </c>
      <c r="B2818" s="50" t="s">
        <v>4627</v>
      </c>
      <c r="C2818" s="50" t="s">
        <v>4450</v>
      </c>
      <c r="D2818" s="50" t="s">
        <v>37</v>
      </c>
      <c r="E2818" s="51">
        <v>45454</v>
      </c>
      <c r="F2818" s="50" t="s">
        <v>72</v>
      </c>
      <c r="G2818" s="50" t="s">
        <v>73</v>
      </c>
      <c r="H2818" s="50" t="s">
        <v>74</v>
      </c>
      <c r="I2818" s="50" t="s">
        <v>852</v>
      </c>
      <c r="J2818" s="50" t="s">
        <v>4219</v>
      </c>
      <c r="K2818" s="53">
        <v>2731.27</v>
      </c>
      <c r="L2818" s="50"/>
    </row>
    <row r="2819" spans="1:12" x14ac:dyDescent="0.25">
      <c r="A2819" s="50" t="s">
        <v>4216</v>
      </c>
      <c r="B2819" s="50" t="s">
        <v>4628</v>
      </c>
      <c r="C2819" s="50" t="s">
        <v>4450</v>
      </c>
      <c r="D2819" s="50" t="s">
        <v>37</v>
      </c>
      <c r="E2819" s="51">
        <v>45454</v>
      </c>
      <c r="F2819" s="50" t="s">
        <v>72</v>
      </c>
      <c r="G2819" s="50" t="s">
        <v>73</v>
      </c>
      <c r="H2819" s="50" t="s">
        <v>74</v>
      </c>
      <c r="I2819" s="50" t="s">
        <v>852</v>
      </c>
      <c r="J2819" s="50" t="s">
        <v>4219</v>
      </c>
      <c r="K2819" s="53">
        <v>2731.27</v>
      </c>
      <c r="L2819" s="50"/>
    </row>
    <row r="2820" spans="1:12" x14ac:dyDescent="0.25">
      <c r="A2820" s="50" t="s">
        <v>4216</v>
      </c>
      <c r="B2820" s="50" t="s">
        <v>4629</v>
      </c>
      <c r="C2820" s="50" t="s">
        <v>4450</v>
      </c>
      <c r="D2820" s="50" t="s">
        <v>37</v>
      </c>
      <c r="E2820" s="51">
        <v>45454</v>
      </c>
      <c r="F2820" s="50" t="s">
        <v>72</v>
      </c>
      <c r="G2820" s="50" t="s">
        <v>73</v>
      </c>
      <c r="H2820" s="50" t="s">
        <v>74</v>
      </c>
      <c r="I2820" s="50" t="s">
        <v>852</v>
      </c>
      <c r="J2820" s="50" t="s">
        <v>4219</v>
      </c>
      <c r="K2820" s="53">
        <v>2731.27</v>
      </c>
      <c r="L2820" s="50"/>
    </row>
    <row r="2821" spans="1:12" x14ac:dyDescent="0.25">
      <c r="A2821" s="50" t="s">
        <v>4216</v>
      </c>
      <c r="B2821" s="50" t="s">
        <v>4630</v>
      </c>
      <c r="C2821" s="50" t="s">
        <v>4450</v>
      </c>
      <c r="D2821" s="50" t="s">
        <v>37</v>
      </c>
      <c r="E2821" s="51">
        <v>45454</v>
      </c>
      <c r="F2821" s="50" t="s">
        <v>72</v>
      </c>
      <c r="G2821" s="50" t="s">
        <v>73</v>
      </c>
      <c r="H2821" s="50" t="s">
        <v>74</v>
      </c>
      <c r="I2821" s="50" t="s">
        <v>852</v>
      </c>
      <c r="J2821" s="50" t="s">
        <v>4219</v>
      </c>
      <c r="K2821" s="53">
        <v>2731.27</v>
      </c>
      <c r="L2821" s="50"/>
    </row>
    <row r="2822" spans="1:12" x14ac:dyDescent="0.25">
      <c r="A2822" s="50" t="s">
        <v>4216</v>
      </c>
      <c r="B2822" s="50" t="s">
        <v>4631</v>
      </c>
      <c r="C2822" s="50" t="s">
        <v>4450</v>
      </c>
      <c r="D2822" s="50" t="s">
        <v>37</v>
      </c>
      <c r="E2822" s="51">
        <v>45454</v>
      </c>
      <c r="F2822" s="50" t="s">
        <v>72</v>
      </c>
      <c r="G2822" s="50" t="s">
        <v>73</v>
      </c>
      <c r="H2822" s="50" t="s">
        <v>74</v>
      </c>
      <c r="I2822" s="50" t="s">
        <v>852</v>
      </c>
      <c r="J2822" s="50" t="s">
        <v>4219</v>
      </c>
      <c r="K2822" s="53">
        <v>2731.27</v>
      </c>
      <c r="L2822" s="50"/>
    </row>
    <row r="2823" spans="1:12" x14ac:dyDescent="0.25">
      <c r="A2823" s="50" t="s">
        <v>4216</v>
      </c>
      <c r="B2823" s="50" t="s">
        <v>4632</v>
      </c>
      <c r="C2823" s="50" t="s">
        <v>4450</v>
      </c>
      <c r="D2823" s="50" t="s">
        <v>37</v>
      </c>
      <c r="E2823" s="51">
        <v>45454</v>
      </c>
      <c r="F2823" s="50" t="s">
        <v>72</v>
      </c>
      <c r="G2823" s="50" t="s">
        <v>73</v>
      </c>
      <c r="H2823" s="50" t="s">
        <v>74</v>
      </c>
      <c r="I2823" s="50" t="s">
        <v>852</v>
      </c>
      <c r="J2823" s="50" t="s">
        <v>4219</v>
      </c>
      <c r="K2823" s="53">
        <v>2731.27</v>
      </c>
      <c r="L2823" s="50"/>
    </row>
    <row r="2824" spans="1:12" x14ac:dyDescent="0.25">
      <c r="A2824" s="50" t="s">
        <v>4216</v>
      </c>
      <c r="B2824" s="50" t="s">
        <v>4633</v>
      </c>
      <c r="C2824" s="50" t="s">
        <v>4450</v>
      </c>
      <c r="D2824" s="50" t="s">
        <v>37</v>
      </c>
      <c r="E2824" s="51">
        <v>45454</v>
      </c>
      <c r="F2824" s="50" t="s">
        <v>72</v>
      </c>
      <c r="G2824" s="50" t="s">
        <v>73</v>
      </c>
      <c r="H2824" s="50" t="s">
        <v>74</v>
      </c>
      <c r="I2824" s="50" t="s">
        <v>852</v>
      </c>
      <c r="J2824" s="50" t="s">
        <v>4219</v>
      </c>
      <c r="K2824" s="53">
        <v>2731.27</v>
      </c>
      <c r="L2824" s="50"/>
    </row>
    <row r="2825" spans="1:12" x14ac:dyDescent="0.25">
      <c r="A2825" s="50" t="s">
        <v>4216</v>
      </c>
      <c r="B2825" s="50" t="s">
        <v>4634</v>
      </c>
      <c r="C2825" s="50" t="s">
        <v>4450</v>
      </c>
      <c r="D2825" s="50" t="s">
        <v>37</v>
      </c>
      <c r="E2825" s="51">
        <v>45454</v>
      </c>
      <c r="F2825" s="50" t="s">
        <v>72</v>
      </c>
      <c r="G2825" s="50" t="s">
        <v>73</v>
      </c>
      <c r="H2825" s="50" t="s">
        <v>74</v>
      </c>
      <c r="I2825" s="50" t="s">
        <v>852</v>
      </c>
      <c r="J2825" s="50" t="s">
        <v>4219</v>
      </c>
      <c r="K2825" s="53">
        <v>2731.27</v>
      </c>
      <c r="L2825" s="50"/>
    </row>
    <row r="2826" spans="1:12" x14ac:dyDescent="0.25">
      <c r="A2826" s="50" t="s">
        <v>4216</v>
      </c>
      <c r="B2826" s="50" t="s">
        <v>4635</v>
      </c>
      <c r="C2826" s="50" t="s">
        <v>4450</v>
      </c>
      <c r="D2826" s="50" t="s">
        <v>37</v>
      </c>
      <c r="E2826" s="51">
        <v>45454</v>
      </c>
      <c r="F2826" s="50" t="s">
        <v>72</v>
      </c>
      <c r="G2826" s="50" t="s">
        <v>73</v>
      </c>
      <c r="H2826" s="50" t="s">
        <v>74</v>
      </c>
      <c r="I2826" s="50" t="s">
        <v>852</v>
      </c>
      <c r="J2826" s="50" t="s">
        <v>4219</v>
      </c>
      <c r="K2826" s="53">
        <v>2731.27</v>
      </c>
      <c r="L2826" s="50"/>
    </row>
    <row r="2827" spans="1:12" x14ac:dyDescent="0.25">
      <c r="A2827" s="50" t="s">
        <v>4216</v>
      </c>
      <c r="B2827" s="50" t="s">
        <v>4636</v>
      </c>
      <c r="C2827" s="50" t="s">
        <v>4450</v>
      </c>
      <c r="D2827" s="50" t="s">
        <v>37</v>
      </c>
      <c r="E2827" s="51">
        <v>45454</v>
      </c>
      <c r="F2827" s="50" t="s">
        <v>72</v>
      </c>
      <c r="G2827" s="50" t="s">
        <v>73</v>
      </c>
      <c r="H2827" s="50" t="s">
        <v>74</v>
      </c>
      <c r="I2827" s="50" t="s">
        <v>852</v>
      </c>
      <c r="J2827" s="50" t="s">
        <v>4219</v>
      </c>
      <c r="K2827" s="53">
        <v>2731.27</v>
      </c>
      <c r="L2827" s="50"/>
    </row>
    <row r="2828" spans="1:12" x14ac:dyDescent="0.25">
      <c r="A2828" s="50" t="s">
        <v>4216</v>
      </c>
      <c r="B2828" s="50" t="s">
        <v>4637</v>
      </c>
      <c r="C2828" s="50" t="s">
        <v>4450</v>
      </c>
      <c r="D2828" s="50" t="s">
        <v>37</v>
      </c>
      <c r="E2828" s="51">
        <v>45454</v>
      </c>
      <c r="F2828" s="50" t="s">
        <v>72</v>
      </c>
      <c r="G2828" s="50" t="s">
        <v>73</v>
      </c>
      <c r="H2828" s="50" t="s">
        <v>74</v>
      </c>
      <c r="I2828" s="50" t="s">
        <v>852</v>
      </c>
      <c r="J2828" s="50" t="s">
        <v>4219</v>
      </c>
      <c r="K2828" s="53">
        <v>2731.27</v>
      </c>
      <c r="L2828" s="50"/>
    </row>
    <row r="2829" spans="1:12" x14ac:dyDescent="0.25">
      <c r="A2829" s="50" t="s">
        <v>4216</v>
      </c>
      <c r="B2829" s="50" t="s">
        <v>4638</v>
      </c>
      <c r="C2829" s="50" t="s">
        <v>4450</v>
      </c>
      <c r="D2829" s="50" t="s">
        <v>37</v>
      </c>
      <c r="E2829" s="51">
        <v>45454</v>
      </c>
      <c r="F2829" s="50" t="s">
        <v>72</v>
      </c>
      <c r="G2829" s="50" t="s">
        <v>73</v>
      </c>
      <c r="H2829" s="50" t="s">
        <v>74</v>
      </c>
      <c r="I2829" s="50" t="s">
        <v>852</v>
      </c>
      <c r="J2829" s="50" t="s">
        <v>4219</v>
      </c>
      <c r="K2829" s="53">
        <v>2731.27</v>
      </c>
      <c r="L2829" s="50"/>
    </row>
    <row r="2830" spans="1:12" x14ac:dyDescent="0.25">
      <c r="A2830" s="50" t="s">
        <v>4216</v>
      </c>
      <c r="B2830" s="50" t="s">
        <v>4639</v>
      </c>
      <c r="C2830" s="50" t="s">
        <v>4450</v>
      </c>
      <c r="D2830" s="50" t="s">
        <v>37</v>
      </c>
      <c r="E2830" s="51">
        <v>45454</v>
      </c>
      <c r="F2830" s="50" t="s">
        <v>72</v>
      </c>
      <c r="G2830" s="50" t="s">
        <v>73</v>
      </c>
      <c r="H2830" s="50" t="s">
        <v>74</v>
      </c>
      <c r="I2830" s="50" t="s">
        <v>852</v>
      </c>
      <c r="J2830" s="50" t="s">
        <v>4219</v>
      </c>
      <c r="K2830" s="53">
        <v>2731.27</v>
      </c>
      <c r="L2830" s="50"/>
    </row>
    <row r="2831" spans="1:12" x14ac:dyDescent="0.25">
      <c r="A2831" s="50" t="s">
        <v>4216</v>
      </c>
      <c r="B2831" s="50" t="s">
        <v>4640</v>
      </c>
      <c r="C2831" s="50" t="s">
        <v>4450</v>
      </c>
      <c r="D2831" s="50" t="s">
        <v>37</v>
      </c>
      <c r="E2831" s="51">
        <v>45454</v>
      </c>
      <c r="F2831" s="50" t="s">
        <v>72</v>
      </c>
      <c r="G2831" s="50" t="s">
        <v>73</v>
      </c>
      <c r="H2831" s="50" t="s">
        <v>74</v>
      </c>
      <c r="I2831" s="50" t="s">
        <v>852</v>
      </c>
      <c r="J2831" s="50" t="s">
        <v>4219</v>
      </c>
      <c r="K2831" s="53">
        <v>2731.26</v>
      </c>
      <c r="L2831" s="50"/>
    </row>
    <row r="2832" spans="1:12" x14ac:dyDescent="0.25">
      <c r="A2832" s="50" t="s">
        <v>4216</v>
      </c>
      <c r="B2832" s="50" t="s">
        <v>4641</v>
      </c>
      <c r="C2832" s="50" t="s">
        <v>4372</v>
      </c>
      <c r="D2832" s="50" t="s">
        <v>37</v>
      </c>
      <c r="E2832" s="51">
        <v>45454</v>
      </c>
      <c r="F2832" s="50" t="s">
        <v>72</v>
      </c>
      <c r="G2832" s="50" t="s">
        <v>73</v>
      </c>
      <c r="H2832" s="50" t="s">
        <v>74</v>
      </c>
      <c r="I2832" s="50" t="s">
        <v>852</v>
      </c>
      <c r="J2832" s="50" t="s">
        <v>4219</v>
      </c>
      <c r="K2832" s="53">
        <v>5579.88</v>
      </c>
      <c r="L2832" s="50"/>
    </row>
    <row r="2833" spans="1:12" x14ac:dyDescent="0.25">
      <c r="A2833" s="50" t="s">
        <v>4216</v>
      </c>
      <c r="B2833" s="50" t="s">
        <v>4642</v>
      </c>
      <c r="C2833" s="50" t="s">
        <v>4372</v>
      </c>
      <c r="D2833" s="50" t="s">
        <v>37</v>
      </c>
      <c r="E2833" s="51">
        <v>45454</v>
      </c>
      <c r="F2833" s="50" t="s">
        <v>72</v>
      </c>
      <c r="G2833" s="50" t="s">
        <v>73</v>
      </c>
      <c r="H2833" s="50" t="s">
        <v>74</v>
      </c>
      <c r="I2833" s="50" t="s">
        <v>852</v>
      </c>
      <c r="J2833" s="50" t="s">
        <v>4219</v>
      </c>
      <c r="K2833" s="53">
        <v>5579.88</v>
      </c>
      <c r="L2833" s="50"/>
    </row>
    <row r="2834" spans="1:12" x14ac:dyDescent="0.25">
      <c r="A2834" s="50" t="s">
        <v>4216</v>
      </c>
      <c r="B2834" s="50" t="s">
        <v>4643</v>
      </c>
      <c r="C2834" s="50" t="s">
        <v>4372</v>
      </c>
      <c r="D2834" s="50" t="s">
        <v>37</v>
      </c>
      <c r="E2834" s="51">
        <v>45454</v>
      </c>
      <c r="F2834" s="50" t="s">
        <v>72</v>
      </c>
      <c r="G2834" s="50" t="s">
        <v>73</v>
      </c>
      <c r="H2834" s="50" t="s">
        <v>74</v>
      </c>
      <c r="I2834" s="50" t="s">
        <v>852</v>
      </c>
      <c r="J2834" s="50" t="s">
        <v>4219</v>
      </c>
      <c r="K2834" s="53">
        <v>5579.88</v>
      </c>
      <c r="L2834" s="50"/>
    </row>
    <row r="2835" spans="1:12" x14ac:dyDescent="0.25">
      <c r="A2835" s="50" t="s">
        <v>4216</v>
      </c>
      <c r="B2835" s="50" t="s">
        <v>4644</v>
      </c>
      <c r="C2835" s="50" t="s">
        <v>4372</v>
      </c>
      <c r="D2835" s="50" t="s">
        <v>37</v>
      </c>
      <c r="E2835" s="51">
        <v>45454</v>
      </c>
      <c r="F2835" s="50" t="s">
        <v>72</v>
      </c>
      <c r="G2835" s="50" t="s">
        <v>73</v>
      </c>
      <c r="H2835" s="50" t="s">
        <v>74</v>
      </c>
      <c r="I2835" s="50" t="s">
        <v>852</v>
      </c>
      <c r="J2835" s="50" t="s">
        <v>4219</v>
      </c>
      <c r="K2835" s="53">
        <v>5579.88</v>
      </c>
      <c r="L2835" s="50"/>
    </row>
    <row r="2836" spans="1:12" x14ac:dyDescent="0.25">
      <c r="A2836" s="50" t="s">
        <v>4216</v>
      </c>
      <c r="B2836" s="50" t="s">
        <v>4645</v>
      </c>
      <c r="C2836" s="50" t="s">
        <v>4372</v>
      </c>
      <c r="D2836" s="50" t="s">
        <v>37</v>
      </c>
      <c r="E2836" s="51">
        <v>45454</v>
      </c>
      <c r="F2836" s="50" t="s">
        <v>72</v>
      </c>
      <c r="G2836" s="50" t="s">
        <v>73</v>
      </c>
      <c r="H2836" s="50" t="s">
        <v>74</v>
      </c>
      <c r="I2836" s="50" t="s">
        <v>852</v>
      </c>
      <c r="J2836" s="50" t="s">
        <v>4219</v>
      </c>
      <c r="K2836" s="53">
        <v>5579.88</v>
      </c>
      <c r="L2836" s="50"/>
    </row>
    <row r="2837" spans="1:12" x14ac:dyDescent="0.25">
      <c r="A2837" s="50" t="s">
        <v>4216</v>
      </c>
      <c r="B2837" s="50" t="s">
        <v>4646</v>
      </c>
      <c r="C2837" s="50" t="s">
        <v>4372</v>
      </c>
      <c r="D2837" s="50" t="s">
        <v>37</v>
      </c>
      <c r="E2837" s="51">
        <v>45454</v>
      </c>
      <c r="F2837" s="50" t="s">
        <v>72</v>
      </c>
      <c r="G2837" s="50" t="s">
        <v>73</v>
      </c>
      <c r="H2837" s="50" t="s">
        <v>74</v>
      </c>
      <c r="I2837" s="50" t="s">
        <v>852</v>
      </c>
      <c r="J2837" s="50" t="s">
        <v>4219</v>
      </c>
      <c r="K2837" s="53">
        <v>5579.88</v>
      </c>
      <c r="L2837" s="50"/>
    </row>
    <row r="2838" spans="1:12" x14ac:dyDescent="0.25">
      <c r="A2838" s="50" t="s">
        <v>4216</v>
      </c>
      <c r="B2838" s="50" t="s">
        <v>4647</v>
      </c>
      <c r="C2838" s="50" t="s">
        <v>4372</v>
      </c>
      <c r="D2838" s="50" t="s">
        <v>37</v>
      </c>
      <c r="E2838" s="51">
        <v>45454</v>
      </c>
      <c r="F2838" s="50" t="s">
        <v>72</v>
      </c>
      <c r="G2838" s="50" t="s">
        <v>73</v>
      </c>
      <c r="H2838" s="50" t="s">
        <v>74</v>
      </c>
      <c r="I2838" s="50" t="s">
        <v>852</v>
      </c>
      <c r="J2838" s="50" t="s">
        <v>4219</v>
      </c>
      <c r="K2838" s="53">
        <v>5579.88</v>
      </c>
      <c r="L2838" s="50"/>
    </row>
    <row r="2839" spans="1:12" x14ac:dyDescent="0.25">
      <c r="A2839" s="50" t="s">
        <v>4216</v>
      </c>
      <c r="B2839" s="50" t="s">
        <v>4648</v>
      </c>
      <c r="C2839" s="50" t="s">
        <v>4372</v>
      </c>
      <c r="D2839" s="50" t="s">
        <v>37</v>
      </c>
      <c r="E2839" s="51">
        <v>45454</v>
      </c>
      <c r="F2839" s="50" t="s">
        <v>72</v>
      </c>
      <c r="G2839" s="50" t="s">
        <v>73</v>
      </c>
      <c r="H2839" s="50" t="s">
        <v>74</v>
      </c>
      <c r="I2839" s="50" t="s">
        <v>852</v>
      </c>
      <c r="J2839" s="50" t="s">
        <v>4219</v>
      </c>
      <c r="K2839" s="53">
        <v>5579.88</v>
      </c>
      <c r="L2839" s="50"/>
    </row>
    <row r="2840" spans="1:12" x14ac:dyDescent="0.25">
      <c r="A2840" s="50" t="s">
        <v>4216</v>
      </c>
      <c r="B2840" s="50" t="s">
        <v>4649</v>
      </c>
      <c r="C2840" s="50" t="s">
        <v>4372</v>
      </c>
      <c r="D2840" s="50" t="s">
        <v>37</v>
      </c>
      <c r="E2840" s="51">
        <v>45454</v>
      </c>
      <c r="F2840" s="50" t="s">
        <v>72</v>
      </c>
      <c r="G2840" s="50" t="s">
        <v>73</v>
      </c>
      <c r="H2840" s="50" t="s">
        <v>74</v>
      </c>
      <c r="I2840" s="50" t="s">
        <v>852</v>
      </c>
      <c r="J2840" s="50" t="s">
        <v>4219</v>
      </c>
      <c r="K2840" s="53">
        <v>5579.88</v>
      </c>
      <c r="L2840" s="50"/>
    </row>
    <row r="2841" spans="1:12" x14ac:dyDescent="0.25">
      <c r="A2841" s="50" t="s">
        <v>4216</v>
      </c>
      <c r="B2841" s="50" t="s">
        <v>4650</v>
      </c>
      <c r="C2841" s="50" t="s">
        <v>4372</v>
      </c>
      <c r="D2841" s="50" t="s">
        <v>37</v>
      </c>
      <c r="E2841" s="51">
        <v>45454</v>
      </c>
      <c r="F2841" s="50" t="s">
        <v>72</v>
      </c>
      <c r="G2841" s="50" t="s">
        <v>73</v>
      </c>
      <c r="H2841" s="50" t="s">
        <v>74</v>
      </c>
      <c r="I2841" s="50" t="s">
        <v>852</v>
      </c>
      <c r="J2841" s="50" t="s">
        <v>4219</v>
      </c>
      <c r="K2841" s="53">
        <v>5579.88</v>
      </c>
      <c r="L2841" s="50"/>
    </row>
    <row r="2842" spans="1:12" x14ac:dyDescent="0.25">
      <c r="A2842" s="50" t="s">
        <v>4216</v>
      </c>
      <c r="B2842" s="50" t="s">
        <v>4651</v>
      </c>
      <c r="C2842" s="50" t="s">
        <v>4372</v>
      </c>
      <c r="D2842" s="50" t="s">
        <v>37</v>
      </c>
      <c r="E2842" s="51">
        <v>45454</v>
      </c>
      <c r="F2842" s="50" t="s">
        <v>72</v>
      </c>
      <c r="G2842" s="50" t="s">
        <v>73</v>
      </c>
      <c r="H2842" s="50" t="s">
        <v>74</v>
      </c>
      <c r="I2842" s="50" t="s">
        <v>852</v>
      </c>
      <c r="J2842" s="50" t="s">
        <v>4219</v>
      </c>
      <c r="K2842" s="53">
        <v>5579.88</v>
      </c>
      <c r="L2842" s="50"/>
    </row>
    <row r="2843" spans="1:12" x14ac:dyDescent="0.25">
      <c r="A2843" s="50" t="s">
        <v>4216</v>
      </c>
      <c r="B2843" s="50" t="s">
        <v>4652</v>
      </c>
      <c r="C2843" s="50" t="s">
        <v>4372</v>
      </c>
      <c r="D2843" s="50" t="s">
        <v>37</v>
      </c>
      <c r="E2843" s="51">
        <v>45454</v>
      </c>
      <c r="F2843" s="50" t="s">
        <v>72</v>
      </c>
      <c r="G2843" s="50" t="s">
        <v>73</v>
      </c>
      <c r="H2843" s="50" t="s">
        <v>74</v>
      </c>
      <c r="I2843" s="50" t="s">
        <v>852</v>
      </c>
      <c r="J2843" s="50" t="s">
        <v>4219</v>
      </c>
      <c r="K2843" s="53">
        <v>5579.88</v>
      </c>
      <c r="L2843" s="50"/>
    </row>
    <row r="2844" spans="1:12" x14ac:dyDescent="0.25">
      <c r="A2844" s="50" t="s">
        <v>4216</v>
      </c>
      <c r="B2844" s="50" t="s">
        <v>4653</v>
      </c>
      <c r="C2844" s="50" t="s">
        <v>4372</v>
      </c>
      <c r="D2844" s="50" t="s">
        <v>37</v>
      </c>
      <c r="E2844" s="51">
        <v>45454</v>
      </c>
      <c r="F2844" s="50" t="s">
        <v>72</v>
      </c>
      <c r="G2844" s="50" t="s">
        <v>73</v>
      </c>
      <c r="H2844" s="50" t="s">
        <v>74</v>
      </c>
      <c r="I2844" s="50" t="s">
        <v>852</v>
      </c>
      <c r="J2844" s="50" t="s">
        <v>4219</v>
      </c>
      <c r="K2844" s="53">
        <v>5579.88</v>
      </c>
      <c r="L2844" s="50"/>
    </row>
    <row r="2845" spans="1:12" x14ac:dyDescent="0.25">
      <c r="A2845" s="50" t="s">
        <v>4216</v>
      </c>
      <c r="B2845" s="50" t="s">
        <v>4654</v>
      </c>
      <c r="C2845" s="50" t="s">
        <v>4372</v>
      </c>
      <c r="D2845" s="50" t="s">
        <v>37</v>
      </c>
      <c r="E2845" s="51">
        <v>45454</v>
      </c>
      <c r="F2845" s="50" t="s">
        <v>72</v>
      </c>
      <c r="G2845" s="50" t="s">
        <v>73</v>
      </c>
      <c r="H2845" s="50" t="s">
        <v>74</v>
      </c>
      <c r="I2845" s="50" t="s">
        <v>852</v>
      </c>
      <c r="J2845" s="50" t="s">
        <v>4219</v>
      </c>
      <c r="K2845" s="53">
        <v>5579.88</v>
      </c>
      <c r="L2845" s="50"/>
    </row>
    <row r="2846" spans="1:12" x14ac:dyDescent="0.25">
      <c r="A2846" s="50" t="s">
        <v>4216</v>
      </c>
      <c r="B2846" s="50" t="s">
        <v>4655</v>
      </c>
      <c r="C2846" s="50" t="s">
        <v>4372</v>
      </c>
      <c r="D2846" s="50" t="s">
        <v>37</v>
      </c>
      <c r="E2846" s="51">
        <v>45454</v>
      </c>
      <c r="F2846" s="50" t="s">
        <v>72</v>
      </c>
      <c r="G2846" s="50" t="s">
        <v>73</v>
      </c>
      <c r="H2846" s="50" t="s">
        <v>74</v>
      </c>
      <c r="I2846" s="50" t="s">
        <v>852</v>
      </c>
      <c r="J2846" s="50" t="s">
        <v>4219</v>
      </c>
      <c r="K2846" s="53">
        <v>5579.93</v>
      </c>
      <c r="L2846" s="50"/>
    </row>
    <row r="2847" spans="1:12" x14ac:dyDescent="0.25">
      <c r="A2847" s="50" t="s">
        <v>4216</v>
      </c>
      <c r="B2847" s="50" t="s">
        <v>4656</v>
      </c>
      <c r="C2847" s="50" t="s">
        <v>4248</v>
      </c>
      <c r="D2847" s="50" t="s">
        <v>37</v>
      </c>
      <c r="E2847" s="51">
        <v>45454</v>
      </c>
      <c r="F2847" s="50" t="s">
        <v>72</v>
      </c>
      <c r="G2847" s="50" t="s">
        <v>73</v>
      </c>
      <c r="H2847" s="50" t="s">
        <v>74</v>
      </c>
      <c r="I2847" s="50" t="s">
        <v>852</v>
      </c>
      <c r="J2847" s="50" t="s">
        <v>4219</v>
      </c>
      <c r="K2847" s="53">
        <v>5316.45</v>
      </c>
      <c r="L2847" s="50"/>
    </row>
    <row r="2848" spans="1:12" x14ac:dyDescent="0.25">
      <c r="A2848" s="50" t="s">
        <v>4216</v>
      </c>
      <c r="B2848" s="50" t="s">
        <v>4657</v>
      </c>
      <c r="C2848" s="50" t="s">
        <v>4248</v>
      </c>
      <c r="D2848" s="50" t="s">
        <v>37</v>
      </c>
      <c r="E2848" s="51">
        <v>45454</v>
      </c>
      <c r="F2848" s="50" t="s">
        <v>72</v>
      </c>
      <c r="G2848" s="50" t="s">
        <v>73</v>
      </c>
      <c r="H2848" s="50" t="s">
        <v>74</v>
      </c>
      <c r="I2848" s="50" t="s">
        <v>852</v>
      </c>
      <c r="J2848" s="50" t="s">
        <v>4219</v>
      </c>
      <c r="K2848" s="53">
        <v>5316.45</v>
      </c>
      <c r="L2848" s="50"/>
    </row>
    <row r="2849" spans="1:12" x14ac:dyDescent="0.25">
      <c r="A2849" s="50" t="s">
        <v>4216</v>
      </c>
      <c r="B2849" s="50" t="s">
        <v>4658</v>
      </c>
      <c r="C2849" s="50" t="s">
        <v>4248</v>
      </c>
      <c r="D2849" s="50" t="s">
        <v>37</v>
      </c>
      <c r="E2849" s="51">
        <v>45454</v>
      </c>
      <c r="F2849" s="50" t="s">
        <v>72</v>
      </c>
      <c r="G2849" s="50" t="s">
        <v>73</v>
      </c>
      <c r="H2849" s="50" t="s">
        <v>74</v>
      </c>
      <c r="I2849" s="50" t="s">
        <v>852</v>
      </c>
      <c r="J2849" s="50" t="s">
        <v>4219</v>
      </c>
      <c r="K2849" s="53">
        <v>5316.44</v>
      </c>
      <c r="L2849" s="50"/>
    </row>
    <row r="2850" spans="1:12" x14ac:dyDescent="0.25">
      <c r="A2850" s="50" t="s">
        <v>4216</v>
      </c>
      <c r="B2850" s="50" t="s">
        <v>4659</v>
      </c>
      <c r="C2850" s="50" t="s">
        <v>4660</v>
      </c>
      <c r="D2850" s="50" t="s">
        <v>37</v>
      </c>
      <c r="E2850" s="51">
        <v>45454</v>
      </c>
      <c r="F2850" s="50" t="s">
        <v>72</v>
      </c>
      <c r="G2850" s="50" t="s">
        <v>73</v>
      </c>
      <c r="H2850" s="50" t="s">
        <v>74</v>
      </c>
      <c r="I2850" s="50" t="s">
        <v>852</v>
      </c>
      <c r="J2850" s="50" t="s">
        <v>4219</v>
      </c>
      <c r="K2850" s="53">
        <v>18253.16</v>
      </c>
      <c r="L2850" s="50"/>
    </row>
    <row r="2851" spans="1:12" x14ac:dyDescent="0.25">
      <c r="A2851" s="50" t="s">
        <v>4216</v>
      </c>
      <c r="B2851" s="50" t="s">
        <v>4661</v>
      </c>
      <c r="C2851" s="50" t="s">
        <v>4254</v>
      </c>
      <c r="D2851" s="50" t="s">
        <v>37</v>
      </c>
      <c r="E2851" s="51">
        <v>45454</v>
      </c>
      <c r="F2851" s="50" t="s">
        <v>72</v>
      </c>
      <c r="G2851" s="50" t="s">
        <v>73</v>
      </c>
      <c r="H2851" s="50" t="s">
        <v>74</v>
      </c>
      <c r="I2851" s="50" t="s">
        <v>852</v>
      </c>
      <c r="J2851" s="50" t="s">
        <v>4219</v>
      </c>
      <c r="K2851" s="53">
        <v>14249.06</v>
      </c>
      <c r="L2851" s="50"/>
    </row>
    <row r="2852" spans="1:12" x14ac:dyDescent="0.25">
      <c r="A2852" s="50" t="s">
        <v>4216</v>
      </c>
      <c r="B2852" s="50" t="s">
        <v>4662</v>
      </c>
      <c r="C2852" s="50" t="s">
        <v>4254</v>
      </c>
      <c r="D2852" s="50" t="s">
        <v>37</v>
      </c>
      <c r="E2852" s="51">
        <v>45454</v>
      </c>
      <c r="F2852" s="50" t="s">
        <v>72</v>
      </c>
      <c r="G2852" s="50" t="s">
        <v>73</v>
      </c>
      <c r="H2852" s="50" t="s">
        <v>74</v>
      </c>
      <c r="I2852" s="50" t="s">
        <v>852</v>
      </c>
      <c r="J2852" s="50" t="s">
        <v>4219</v>
      </c>
      <c r="K2852" s="53">
        <v>14249.06</v>
      </c>
      <c r="L2852" s="50"/>
    </row>
    <row r="2853" spans="1:12" x14ac:dyDescent="0.25">
      <c r="A2853" s="50" t="s">
        <v>4216</v>
      </c>
      <c r="B2853" s="50" t="s">
        <v>4663</v>
      </c>
      <c r="C2853" s="50" t="s">
        <v>4254</v>
      </c>
      <c r="D2853" s="50" t="s">
        <v>37</v>
      </c>
      <c r="E2853" s="51">
        <v>45454</v>
      </c>
      <c r="F2853" s="50" t="s">
        <v>72</v>
      </c>
      <c r="G2853" s="50" t="s">
        <v>73</v>
      </c>
      <c r="H2853" s="50" t="s">
        <v>74</v>
      </c>
      <c r="I2853" s="50" t="s">
        <v>852</v>
      </c>
      <c r="J2853" s="50" t="s">
        <v>4219</v>
      </c>
      <c r="K2853" s="53">
        <v>14249.06</v>
      </c>
      <c r="L2853" s="50"/>
    </row>
    <row r="2854" spans="1:12" x14ac:dyDescent="0.25">
      <c r="A2854" s="50" t="s">
        <v>4216</v>
      </c>
      <c r="B2854" s="50" t="s">
        <v>4664</v>
      </c>
      <c r="C2854" s="50" t="s">
        <v>4254</v>
      </c>
      <c r="D2854" s="50" t="s">
        <v>37</v>
      </c>
      <c r="E2854" s="51">
        <v>45454</v>
      </c>
      <c r="F2854" s="50" t="s">
        <v>72</v>
      </c>
      <c r="G2854" s="50" t="s">
        <v>73</v>
      </c>
      <c r="H2854" s="50" t="s">
        <v>74</v>
      </c>
      <c r="I2854" s="50" t="s">
        <v>852</v>
      </c>
      <c r="J2854" s="50" t="s">
        <v>4219</v>
      </c>
      <c r="K2854" s="53">
        <v>14249.06</v>
      </c>
      <c r="L2854" s="50"/>
    </row>
    <row r="2855" spans="1:12" x14ac:dyDescent="0.25">
      <c r="A2855" s="50" t="s">
        <v>4216</v>
      </c>
      <c r="B2855" s="50" t="s">
        <v>4665</v>
      </c>
      <c r="C2855" s="50" t="s">
        <v>4254</v>
      </c>
      <c r="D2855" s="50" t="s">
        <v>37</v>
      </c>
      <c r="E2855" s="51">
        <v>45454</v>
      </c>
      <c r="F2855" s="50" t="s">
        <v>72</v>
      </c>
      <c r="G2855" s="50" t="s">
        <v>73</v>
      </c>
      <c r="H2855" s="50" t="s">
        <v>74</v>
      </c>
      <c r="I2855" s="50" t="s">
        <v>852</v>
      </c>
      <c r="J2855" s="50" t="s">
        <v>4219</v>
      </c>
      <c r="K2855" s="53">
        <v>14249.06</v>
      </c>
      <c r="L2855" s="50"/>
    </row>
    <row r="2856" spans="1:12" x14ac:dyDescent="0.25">
      <c r="A2856" s="50" t="s">
        <v>4216</v>
      </c>
      <c r="B2856" s="50" t="s">
        <v>4666</v>
      </c>
      <c r="C2856" s="50" t="s">
        <v>4254</v>
      </c>
      <c r="D2856" s="50" t="s">
        <v>37</v>
      </c>
      <c r="E2856" s="51">
        <v>45454</v>
      </c>
      <c r="F2856" s="50" t="s">
        <v>72</v>
      </c>
      <c r="G2856" s="50" t="s">
        <v>73</v>
      </c>
      <c r="H2856" s="50" t="s">
        <v>74</v>
      </c>
      <c r="I2856" s="50" t="s">
        <v>852</v>
      </c>
      <c r="J2856" s="50" t="s">
        <v>4219</v>
      </c>
      <c r="K2856" s="53">
        <v>14249.06</v>
      </c>
      <c r="L2856" s="50"/>
    </row>
    <row r="2857" spans="1:12" x14ac:dyDescent="0.25">
      <c r="A2857" s="50" t="s">
        <v>4216</v>
      </c>
      <c r="B2857" s="50" t="s">
        <v>4667</v>
      </c>
      <c r="C2857" s="50" t="s">
        <v>4254</v>
      </c>
      <c r="D2857" s="50" t="s">
        <v>37</v>
      </c>
      <c r="E2857" s="51">
        <v>45454</v>
      </c>
      <c r="F2857" s="50" t="s">
        <v>72</v>
      </c>
      <c r="G2857" s="50" t="s">
        <v>73</v>
      </c>
      <c r="H2857" s="50" t="s">
        <v>74</v>
      </c>
      <c r="I2857" s="50" t="s">
        <v>852</v>
      </c>
      <c r="J2857" s="50" t="s">
        <v>4219</v>
      </c>
      <c r="K2857" s="53">
        <v>14249.06</v>
      </c>
      <c r="L2857" s="50"/>
    </row>
    <row r="2858" spans="1:12" x14ac:dyDescent="0.25">
      <c r="A2858" s="50" t="s">
        <v>4216</v>
      </c>
      <c r="B2858" s="50" t="s">
        <v>4668</v>
      </c>
      <c r="C2858" s="50" t="s">
        <v>4268</v>
      </c>
      <c r="D2858" s="50" t="s">
        <v>37</v>
      </c>
      <c r="E2858" s="51">
        <v>45455</v>
      </c>
      <c r="F2858" s="50" t="s">
        <v>72</v>
      </c>
      <c r="G2858" s="50" t="s">
        <v>73</v>
      </c>
      <c r="H2858" s="50" t="s">
        <v>74</v>
      </c>
      <c r="I2858" s="50" t="s">
        <v>852</v>
      </c>
      <c r="J2858" s="50" t="s">
        <v>4219</v>
      </c>
      <c r="K2858" s="53">
        <v>19038.66</v>
      </c>
      <c r="L2858" s="50"/>
    </row>
    <row r="2859" spans="1:12" x14ac:dyDescent="0.25">
      <c r="A2859" s="50" t="s">
        <v>4216</v>
      </c>
      <c r="B2859" s="50" t="s">
        <v>4669</v>
      </c>
      <c r="C2859" s="50" t="s">
        <v>4344</v>
      </c>
      <c r="D2859" s="50" t="s">
        <v>37</v>
      </c>
      <c r="E2859" s="51">
        <v>45462</v>
      </c>
      <c r="F2859" s="50" t="s">
        <v>72</v>
      </c>
      <c r="G2859" s="50" t="s">
        <v>73</v>
      </c>
      <c r="H2859" s="50" t="s">
        <v>74</v>
      </c>
      <c r="I2859" s="50" t="s">
        <v>852</v>
      </c>
      <c r="J2859" s="50" t="s">
        <v>4219</v>
      </c>
      <c r="K2859" s="53">
        <v>8347.7900000000009</v>
      </c>
      <c r="L2859" s="50"/>
    </row>
    <row r="2860" spans="1:12" x14ac:dyDescent="0.25">
      <c r="A2860" s="50" t="s">
        <v>4216</v>
      </c>
      <c r="B2860" s="50" t="s">
        <v>4670</v>
      </c>
      <c r="C2860" s="50" t="s">
        <v>4338</v>
      </c>
      <c r="D2860" s="50" t="s">
        <v>37</v>
      </c>
      <c r="E2860" s="51">
        <v>45464</v>
      </c>
      <c r="F2860" s="50" t="s">
        <v>72</v>
      </c>
      <c r="G2860" s="50" t="s">
        <v>73</v>
      </c>
      <c r="H2860" s="50" t="s">
        <v>74</v>
      </c>
      <c r="I2860" s="50" t="s">
        <v>852</v>
      </c>
      <c r="J2860" s="50" t="s">
        <v>4219</v>
      </c>
      <c r="K2860" s="53">
        <v>8262.06</v>
      </c>
      <c r="L2860" s="50"/>
    </row>
    <row r="2861" spans="1:12" x14ac:dyDescent="0.25">
      <c r="A2861" s="50" t="s">
        <v>4216</v>
      </c>
      <c r="B2861" s="50" t="s">
        <v>4671</v>
      </c>
      <c r="C2861" s="50" t="s">
        <v>4338</v>
      </c>
      <c r="D2861" s="50" t="s">
        <v>37</v>
      </c>
      <c r="E2861" s="51">
        <v>45468</v>
      </c>
      <c r="F2861" s="50" t="s">
        <v>72</v>
      </c>
      <c r="G2861" s="50" t="s">
        <v>73</v>
      </c>
      <c r="H2861" s="50" t="s">
        <v>74</v>
      </c>
      <c r="I2861" s="50" t="s">
        <v>852</v>
      </c>
      <c r="J2861" s="50" t="s">
        <v>4219</v>
      </c>
      <c r="K2861" s="53">
        <v>8262.06</v>
      </c>
      <c r="L2861" s="50"/>
    </row>
    <row r="2862" spans="1:12" x14ac:dyDescent="0.25">
      <c r="A2862" s="50" t="s">
        <v>4216</v>
      </c>
      <c r="B2862" s="50" t="s">
        <v>4672</v>
      </c>
      <c r="C2862" s="50" t="s">
        <v>4494</v>
      </c>
      <c r="D2862" s="50" t="s">
        <v>37</v>
      </c>
      <c r="E2862" s="51">
        <v>45468</v>
      </c>
      <c r="F2862" s="50" t="s">
        <v>72</v>
      </c>
      <c r="G2862" s="50" t="s">
        <v>73</v>
      </c>
      <c r="H2862" s="50" t="s">
        <v>74</v>
      </c>
      <c r="I2862" s="50" t="s">
        <v>852</v>
      </c>
      <c r="J2862" s="50" t="s">
        <v>4219</v>
      </c>
      <c r="K2862" s="53">
        <v>10448.35</v>
      </c>
      <c r="L2862" s="50"/>
    </row>
    <row r="2863" spans="1:12" x14ac:dyDescent="0.25">
      <c r="A2863" s="50" t="s">
        <v>4216</v>
      </c>
      <c r="B2863" s="50" t="s">
        <v>4673</v>
      </c>
      <c r="C2863" s="50" t="s">
        <v>4270</v>
      </c>
      <c r="D2863" s="50" t="s">
        <v>37</v>
      </c>
      <c r="E2863" s="51">
        <v>45469</v>
      </c>
      <c r="F2863" s="50" t="s">
        <v>72</v>
      </c>
      <c r="G2863" s="50" t="s">
        <v>73</v>
      </c>
      <c r="H2863" s="50" t="s">
        <v>74</v>
      </c>
      <c r="I2863" s="50" t="s">
        <v>852</v>
      </c>
      <c r="J2863" s="50" t="s">
        <v>4219</v>
      </c>
      <c r="K2863" s="53">
        <v>9405.58</v>
      </c>
      <c r="L2863" s="50"/>
    </row>
    <row r="2864" spans="1:12" x14ac:dyDescent="0.25">
      <c r="A2864" s="50" t="s">
        <v>4216</v>
      </c>
      <c r="B2864" s="50" t="s">
        <v>4674</v>
      </c>
      <c r="C2864" s="50" t="s">
        <v>4347</v>
      </c>
      <c r="D2864" s="50" t="s">
        <v>37</v>
      </c>
      <c r="E2864" s="51">
        <v>45469</v>
      </c>
      <c r="F2864" s="50" t="s">
        <v>72</v>
      </c>
      <c r="G2864" s="50" t="s">
        <v>73</v>
      </c>
      <c r="H2864" s="50" t="s">
        <v>74</v>
      </c>
      <c r="I2864" s="50" t="s">
        <v>852</v>
      </c>
      <c r="J2864" s="50" t="s">
        <v>4219</v>
      </c>
      <c r="K2864" s="53">
        <v>14356.83</v>
      </c>
      <c r="L2864" s="50"/>
    </row>
    <row r="2865" spans="1:12" x14ac:dyDescent="0.25">
      <c r="A2865" s="50" t="s">
        <v>4216</v>
      </c>
      <c r="B2865" s="50" t="s">
        <v>4675</v>
      </c>
      <c r="C2865" s="50" t="s">
        <v>4676</v>
      </c>
      <c r="D2865" s="50" t="s">
        <v>37</v>
      </c>
      <c r="E2865" s="51">
        <v>45469</v>
      </c>
      <c r="F2865" s="50" t="s">
        <v>72</v>
      </c>
      <c r="G2865" s="50" t="s">
        <v>73</v>
      </c>
      <c r="H2865" s="50" t="s">
        <v>74</v>
      </c>
      <c r="I2865" s="50" t="s">
        <v>852</v>
      </c>
      <c r="J2865" s="50" t="s">
        <v>4219</v>
      </c>
      <c r="K2865" s="53">
        <v>8318.75</v>
      </c>
      <c r="L2865" s="50"/>
    </row>
    <row r="2866" spans="1:12" x14ac:dyDescent="0.25">
      <c r="A2866" s="50" t="s">
        <v>4216</v>
      </c>
      <c r="B2866" s="50" t="s">
        <v>4677</v>
      </c>
      <c r="C2866" s="50" t="s">
        <v>4265</v>
      </c>
      <c r="D2866" s="50" t="s">
        <v>37</v>
      </c>
      <c r="E2866" s="51">
        <v>45474</v>
      </c>
      <c r="F2866" s="50" t="s">
        <v>72</v>
      </c>
      <c r="G2866" s="50" t="s">
        <v>73</v>
      </c>
      <c r="H2866" s="50" t="s">
        <v>74</v>
      </c>
      <c r="I2866" s="50" t="s">
        <v>852</v>
      </c>
      <c r="J2866" s="50" t="s">
        <v>4219</v>
      </c>
      <c r="K2866" s="53">
        <v>19147.86</v>
      </c>
      <c r="L2866" s="50"/>
    </row>
    <row r="2867" spans="1:12" x14ac:dyDescent="0.25">
      <c r="A2867" s="50" t="s">
        <v>4216</v>
      </c>
      <c r="B2867" s="50" t="s">
        <v>4678</v>
      </c>
      <c r="C2867" s="50" t="s">
        <v>4270</v>
      </c>
      <c r="D2867" s="50" t="s">
        <v>37</v>
      </c>
      <c r="E2867" s="51">
        <v>45475</v>
      </c>
      <c r="F2867" s="50" t="s">
        <v>72</v>
      </c>
      <c r="G2867" s="50" t="s">
        <v>73</v>
      </c>
      <c r="H2867" s="50" t="s">
        <v>74</v>
      </c>
      <c r="I2867" s="50" t="s">
        <v>852</v>
      </c>
      <c r="J2867" s="50" t="s">
        <v>4219</v>
      </c>
      <c r="K2867" s="53">
        <v>9405.58</v>
      </c>
      <c r="L2867" s="50"/>
    </row>
    <row r="2868" spans="1:12" x14ac:dyDescent="0.25">
      <c r="A2868" s="50" t="s">
        <v>4216</v>
      </c>
      <c r="B2868" s="50" t="s">
        <v>4679</v>
      </c>
      <c r="C2868" s="50" t="s">
        <v>4270</v>
      </c>
      <c r="D2868" s="50" t="s">
        <v>37</v>
      </c>
      <c r="E2868" s="51">
        <v>45475</v>
      </c>
      <c r="F2868" s="50" t="s">
        <v>72</v>
      </c>
      <c r="G2868" s="50" t="s">
        <v>73</v>
      </c>
      <c r="H2868" s="50" t="s">
        <v>74</v>
      </c>
      <c r="I2868" s="50" t="s">
        <v>852</v>
      </c>
      <c r="J2868" s="50" t="s">
        <v>4219</v>
      </c>
      <c r="K2868" s="53">
        <v>9405.58</v>
      </c>
      <c r="L2868" s="50"/>
    </row>
    <row r="2869" spans="1:12" x14ac:dyDescent="0.25">
      <c r="A2869" s="50" t="s">
        <v>4216</v>
      </c>
      <c r="B2869" s="50" t="s">
        <v>4680</v>
      </c>
      <c r="C2869" s="50" t="s">
        <v>4270</v>
      </c>
      <c r="D2869" s="50" t="s">
        <v>37</v>
      </c>
      <c r="E2869" s="51">
        <v>45475</v>
      </c>
      <c r="F2869" s="50" t="s">
        <v>72</v>
      </c>
      <c r="G2869" s="50" t="s">
        <v>73</v>
      </c>
      <c r="H2869" s="50" t="s">
        <v>74</v>
      </c>
      <c r="I2869" s="50" t="s">
        <v>852</v>
      </c>
      <c r="J2869" s="50" t="s">
        <v>4219</v>
      </c>
      <c r="K2869" s="53">
        <v>9405.57</v>
      </c>
      <c r="L2869" s="50"/>
    </row>
    <row r="2870" spans="1:12" x14ac:dyDescent="0.25">
      <c r="A2870" s="50" t="s">
        <v>4216</v>
      </c>
      <c r="B2870" s="50" t="s">
        <v>4681</v>
      </c>
      <c r="C2870" s="50" t="s">
        <v>4265</v>
      </c>
      <c r="D2870" s="50" t="s">
        <v>37</v>
      </c>
      <c r="E2870" s="51">
        <v>45477</v>
      </c>
      <c r="F2870" s="50" t="s">
        <v>72</v>
      </c>
      <c r="G2870" s="50" t="s">
        <v>73</v>
      </c>
      <c r="H2870" s="50" t="s">
        <v>74</v>
      </c>
      <c r="I2870" s="50" t="s">
        <v>852</v>
      </c>
      <c r="J2870" s="50" t="s">
        <v>4219</v>
      </c>
      <c r="K2870" s="53">
        <v>19147.86</v>
      </c>
      <c r="L2870" s="50"/>
    </row>
    <row r="2871" spans="1:12" x14ac:dyDescent="0.25">
      <c r="A2871" s="50" t="s">
        <v>4216</v>
      </c>
      <c r="B2871" s="50" t="s">
        <v>4682</v>
      </c>
      <c r="C2871" s="50" t="s">
        <v>4473</v>
      </c>
      <c r="D2871" s="50" t="s">
        <v>37</v>
      </c>
      <c r="E2871" s="51">
        <v>45477</v>
      </c>
      <c r="F2871" s="50" t="s">
        <v>72</v>
      </c>
      <c r="G2871" s="50" t="s">
        <v>73</v>
      </c>
      <c r="H2871" s="50" t="s">
        <v>74</v>
      </c>
      <c r="I2871" s="50" t="s">
        <v>852</v>
      </c>
      <c r="J2871" s="50" t="s">
        <v>4230</v>
      </c>
      <c r="K2871" s="53">
        <v>24426.959999999999</v>
      </c>
      <c r="L2871" s="50"/>
    </row>
    <row r="2872" spans="1:12" x14ac:dyDescent="0.25">
      <c r="A2872" s="50" t="s">
        <v>4216</v>
      </c>
      <c r="B2872" s="50" t="s">
        <v>4683</v>
      </c>
      <c r="C2872" s="50" t="s">
        <v>4315</v>
      </c>
      <c r="D2872" s="50" t="s">
        <v>37</v>
      </c>
      <c r="E2872" s="51">
        <v>45484</v>
      </c>
      <c r="F2872" s="50" t="s">
        <v>72</v>
      </c>
      <c r="G2872" s="50" t="s">
        <v>73</v>
      </c>
      <c r="H2872" s="50" t="s">
        <v>74</v>
      </c>
      <c r="I2872" s="50" t="s">
        <v>852</v>
      </c>
      <c r="J2872" s="50" t="s">
        <v>4219</v>
      </c>
      <c r="K2872" s="53">
        <v>14219.13</v>
      </c>
      <c r="L2872" s="50"/>
    </row>
    <row r="2873" spans="1:12" x14ac:dyDescent="0.25">
      <c r="A2873" s="50" t="s">
        <v>4216</v>
      </c>
      <c r="B2873" s="50" t="s">
        <v>4684</v>
      </c>
      <c r="C2873" s="50" t="s">
        <v>4315</v>
      </c>
      <c r="D2873" s="50" t="s">
        <v>37</v>
      </c>
      <c r="E2873" s="51">
        <v>45484</v>
      </c>
      <c r="F2873" s="50" t="s">
        <v>72</v>
      </c>
      <c r="G2873" s="50" t="s">
        <v>73</v>
      </c>
      <c r="H2873" s="50" t="s">
        <v>74</v>
      </c>
      <c r="I2873" s="50" t="s">
        <v>852</v>
      </c>
      <c r="J2873" s="50" t="s">
        <v>4219</v>
      </c>
      <c r="K2873" s="53">
        <v>14219.13</v>
      </c>
      <c r="L2873" s="50"/>
    </row>
    <row r="2874" spans="1:12" x14ac:dyDescent="0.25">
      <c r="A2874" s="50" t="s">
        <v>4216</v>
      </c>
      <c r="B2874" s="50" t="s">
        <v>4685</v>
      </c>
      <c r="C2874" s="50" t="s">
        <v>4315</v>
      </c>
      <c r="D2874" s="50" t="s">
        <v>37</v>
      </c>
      <c r="E2874" s="51">
        <v>45484</v>
      </c>
      <c r="F2874" s="50" t="s">
        <v>72</v>
      </c>
      <c r="G2874" s="50" t="s">
        <v>73</v>
      </c>
      <c r="H2874" s="50" t="s">
        <v>74</v>
      </c>
      <c r="I2874" s="50" t="s">
        <v>852</v>
      </c>
      <c r="J2874" s="50" t="s">
        <v>4219</v>
      </c>
      <c r="K2874" s="53">
        <v>14219.13</v>
      </c>
      <c r="L2874" s="50"/>
    </row>
    <row r="2875" spans="1:12" x14ac:dyDescent="0.25">
      <c r="A2875" s="50" t="s">
        <v>4216</v>
      </c>
      <c r="B2875" s="50" t="s">
        <v>4686</v>
      </c>
      <c r="C2875" s="50" t="s">
        <v>4315</v>
      </c>
      <c r="D2875" s="50" t="s">
        <v>37</v>
      </c>
      <c r="E2875" s="51">
        <v>45484</v>
      </c>
      <c r="F2875" s="50" t="s">
        <v>72</v>
      </c>
      <c r="G2875" s="50" t="s">
        <v>73</v>
      </c>
      <c r="H2875" s="50" t="s">
        <v>74</v>
      </c>
      <c r="I2875" s="50" t="s">
        <v>852</v>
      </c>
      <c r="J2875" s="50" t="s">
        <v>4219</v>
      </c>
      <c r="K2875" s="53">
        <v>14219.13</v>
      </c>
      <c r="L2875" s="50"/>
    </row>
    <row r="2876" spans="1:12" x14ac:dyDescent="0.25">
      <c r="A2876" s="50" t="s">
        <v>4216</v>
      </c>
      <c r="B2876" s="50" t="s">
        <v>4687</v>
      </c>
      <c r="C2876" s="50" t="s">
        <v>4315</v>
      </c>
      <c r="D2876" s="50" t="s">
        <v>37</v>
      </c>
      <c r="E2876" s="51">
        <v>45484</v>
      </c>
      <c r="F2876" s="50" t="s">
        <v>72</v>
      </c>
      <c r="G2876" s="50" t="s">
        <v>73</v>
      </c>
      <c r="H2876" s="50" t="s">
        <v>74</v>
      </c>
      <c r="I2876" s="50" t="s">
        <v>852</v>
      </c>
      <c r="J2876" s="50" t="s">
        <v>4219</v>
      </c>
      <c r="K2876" s="53">
        <v>14219.13</v>
      </c>
      <c r="L2876" s="50"/>
    </row>
    <row r="2877" spans="1:12" x14ac:dyDescent="0.25">
      <c r="A2877" s="50" t="s">
        <v>4216</v>
      </c>
      <c r="B2877" s="50" t="s">
        <v>4688</v>
      </c>
      <c r="C2877" s="50" t="s">
        <v>4315</v>
      </c>
      <c r="D2877" s="50" t="s">
        <v>37</v>
      </c>
      <c r="E2877" s="51">
        <v>45484</v>
      </c>
      <c r="F2877" s="50" t="s">
        <v>72</v>
      </c>
      <c r="G2877" s="50" t="s">
        <v>73</v>
      </c>
      <c r="H2877" s="50" t="s">
        <v>74</v>
      </c>
      <c r="I2877" s="50" t="s">
        <v>852</v>
      </c>
      <c r="J2877" s="50" t="s">
        <v>4219</v>
      </c>
      <c r="K2877" s="53">
        <v>14219.13</v>
      </c>
      <c r="L2877" s="50"/>
    </row>
    <row r="2878" spans="1:12" x14ac:dyDescent="0.25">
      <c r="A2878" s="50" t="s">
        <v>4216</v>
      </c>
      <c r="B2878" s="50" t="s">
        <v>4689</v>
      </c>
      <c r="C2878" s="50" t="s">
        <v>4315</v>
      </c>
      <c r="D2878" s="50" t="s">
        <v>37</v>
      </c>
      <c r="E2878" s="51">
        <v>45484</v>
      </c>
      <c r="F2878" s="50" t="s">
        <v>72</v>
      </c>
      <c r="G2878" s="50" t="s">
        <v>73</v>
      </c>
      <c r="H2878" s="50" t="s">
        <v>74</v>
      </c>
      <c r="I2878" s="50" t="s">
        <v>852</v>
      </c>
      <c r="J2878" s="50" t="s">
        <v>4219</v>
      </c>
      <c r="K2878" s="53">
        <v>14219.13</v>
      </c>
      <c r="L2878" s="50"/>
    </row>
    <row r="2879" spans="1:12" x14ac:dyDescent="0.25">
      <c r="A2879" s="50" t="s">
        <v>4216</v>
      </c>
      <c r="B2879" s="50" t="s">
        <v>4690</v>
      </c>
      <c r="C2879" s="50" t="s">
        <v>4315</v>
      </c>
      <c r="D2879" s="50" t="s">
        <v>37</v>
      </c>
      <c r="E2879" s="51">
        <v>45484</v>
      </c>
      <c r="F2879" s="50" t="s">
        <v>72</v>
      </c>
      <c r="G2879" s="50" t="s">
        <v>73</v>
      </c>
      <c r="H2879" s="50" t="s">
        <v>74</v>
      </c>
      <c r="I2879" s="50" t="s">
        <v>852</v>
      </c>
      <c r="J2879" s="50" t="s">
        <v>4219</v>
      </c>
      <c r="K2879" s="53">
        <v>14219.13</v>
      </c>
      <c r="L2879" s="50"/>
    </row>
    <row r="2880" spans="1:12" x14ac:dyDescent="0.25">
      <c r="A2880" s="50" t="s">
        <v>4216</v>
      </c>
      <c r="B2880" s="50" t="s">
        <v>4691</v>
      </c>
      <c r="C2880" s="50" t="s">
        <v>4315</v>
      </c>
      <c r="D2880" s="50" t="s">
        <v>37</v>
      </c>
      <c r="E2880" s="51">
        <v>45484</v>
      </c>
      <c r="F2880" s="50" t="s">
        <v>72</v>
      </c>
      <c r="G2880" s="50" t="s">
        <v>73</v>
      </c>
      <c r="H2880" s="50" t="s">
        <v>74</v>
      </c>
      <c r="I2880" s="50" t="s">
        <v>852</v>
      </c>
      <c r="J2880" s="50" t="s">
        <v>4219</v>
      </c>
      <c r="K2880" s="53">
        <v>14219.13</v>
      </c>
      <c r="L2880" s="50"/>
    </row>
    <row r="2881" spans="1:12" x14ac:dyDescent="0.25">
      <c r="A2881" s="50" t="s">
        <v>4216</v>
      </c>
      <c r="B2881" s="50" t="s">
        <v>4692</v>
      </c>
      <c r="C2881" s="50" t="s">
        <v>4315</v>
      </c>
      <c r="D2881" s="50" t="s">
        <v>37</v>
      </c>
      <c r="E2881" s="51">
        <v>45484</v>
      </c>
      <c r="F2881" s="50" t="s">
        <v>72</v>
      </c>
      <c r="G2881" s="50" t="s">
        <v>73</v>
      </c>
      <c r="H2881" s="50" t="s">
        <v>74</v>
      </c>
      <c r="I2881" s="50" t="s">
        <v>852</v>
      </c>
      <c r="J2881" s="50" t="s">
        <v>4219</v>
      </c>
      <c r="K2881" s="53">
        <v>14219.13</v>
      </c>
      <c r="L2881" s="50"/>
    </row>
    <row r="2882" spans="1:12" x14ac:dyDescent="0.25">
      <c r="A2882" s="50" t="s">
        <v>4216</v>
      </c>
      <c r="B2882" s="50" t="s">
        <v>4693</v>
      </c>
      <c r="C2882" s="50" t="s">
        <v>4315</v>
      </c>
      <c r="D2882" s="50" t="s">
        <v>37</v>
      </c>
      <c r="E2882" s="51">
        <v>45484</v>
      </c>
      <c r="F2882" s="50" t="s">
        <v>72</v>
      </c>
      <c r="G2882" s="50" t="s">
        <v>73</v>
      </c>
      <c r="H2882" s="50" t="s">
        <v>74</v>
      </c>
      <c r="I2882" s="50" t="s">
        <v>852</v>
      </c>
      <c r="J2882" s="50" t="s">
        <v>4219</v>
      </c>
      <c r="K2882" s="53">
        <v>14219.13</v>
      </c>
      <c r="L2882" s="50"/>
    </row>
    <row r="2883" spans="1:12" x14ac:dyDescent="0.25">
      <c r="A2883" s="50" t="s">
        <v>4216</v>
      </c>
      <c r="B2883" s="50" t="s">
        <v>4694</v>
      </c>
      <c r="C2883" s="50" t="s">
        <v>4315</v>
      </c>
      <c r="D2883" s="50" t="s">
        <v>37</v>
      </c>
      <c r="E2883" s="51">
        <v>45484</v>
      </c>
      <c r="F2883" s="50" t="s">
        <v>72</v>
      </c>
      <c r="G2883" s="50" t="s">
        <v>73</v>
      </c>
      <c r="H2883" s="50" t="s">
        <v>74</v>
      </c>
      <c r="I2883" s="50" t="s">
        <v>852</v>
      </c>
      <c r="J2883" s="50" t="s">
        <v>4219</v>
      </c>
      <c r="K2883" s="53">
        <v>14219.13</v>
      </c>
      <c r="L2883" s="50"/>
    </row>
    <row r="2884" spans="1:12" x14ac:dyDescent="0.25">
      <c r="A2884" s="50" t="s">
        <v>4216</v>
      </c>
      <c r="B2884" s="50" t="s">
        <v>4695</v>
      </c>
      <c r="C2884" s="50" t="s">
        <v>4315</v>
      </c>
      <c r="D2884" s="50" t="s">
        <v>37</v>
      </c>
      <c r="E2884" s="51">
        <v>45484</v>
      </c>
      <c r="F2884" s="50" t="s">
        <v>72</v>
      </c>
      <c r="G2884" s="50" t="s">
        <v>73</v>
      </c>
      <c r="H2884" s="50" t="s">
        <v>74</v>
      </c>
      <c r="I2884" s="50" t="s">
        <v>852</v>
      </c>
      <c r="J2884" s="50" t="s">
        <v>4219</v>
      </c>
      <c r="K2884" s="53">
        <v>14219.13</v>
      </c>
      <c r="L2884" s="50"/>
    </row>
    <row r="2885" spans="1:12" x14ac:dyDescent="0.25">
      <c r="A2885" s="50" t="s">
        <v>4216</v>
      </c>
      <c r="B2885" s="50" t="s">
        <v>4696</v>
      </c>
      <c r="C2885" s="50" t="s">
        <v>4315</v>
      </c>
      <c r="D2885" s="50" t="s">
        <v>37</v>
      </c>
      <c r="E2885" s="51">
        <v>45484</v>
      </c>
      <c r="F2885" s="50" t="s">
        <v>72</v>
      </c>
      <c r="G2885" s="50" t="s">
        <v>73</v>
      </c>
      <c r="H2885" s="50" t="s">
        <v>74</v>
      </c>
      <c r="I2885" s="50" t="s">
        <v>852</v>
      </c>
      <c r="J2885" s="50" t="s">
        <v>4219</v>
      </c>
      <c r="K2885" s="53">
        <v>14219.13</v>
      </c>
      <c r="L2885" s="50"/>
    </row>
    <row r="2886" spans="1:12" x14ac:dyDescent="0.25">
      <c r="A2886" s="50" t="s">
        <v>4216</v>
      </c>
      <c r="B2886" s="50" t="s">
        <v>4697</v>
      </c>
      <c r="C2886" s="50" t="s">
        <v>4315</v>
      </c>
      <c r="D2886" s="50" t="s">
        <v>37</v>
      </c>
      <c r="E2886" s="51">
        <v>45484</v>
      </c>
      <c r="F2886" s="50" t="s">
        <v>72</v>
      </c>
      <c r="G2886" s="50" t="s">
        <v>73</v>
      </c>
      <c r="H2886" s="50" t="s">
        <v>74</v>
      </c>
      <c r="I2886" s="50" t="s">
        <v>852</v>
      </c>
      <c r="J2886" s="50" t="s">
        <v>4219</v>
      </c>
      <c r="K2886" s="53">
        <v>14219.13</v>
      </c>
      <c r="L2886" s="50"/>
    </row>
    <row r="2887" spans="1:12" x14ac:dyDescent="0.25">
      <c r="A2887" s="50" t="s">
        <v>4216</v>
      </c>
      <c r="B2887" s="50" t="s">
        <v>4698</v>
      </c>
      <c r="C2887" s="50" t="s">
        <v>4315</v>
      </c>
      <c r="D2887" s="50" t="s">
        <v>37</v>
      </c>
      <c r="E2887" s="51">
        <v>45484</v>
      </c>
      <c r="F2887" s="50" t="s">
        <v>72</v>
      </c>
      <c r="G2887" s="50" t="s">
        <v>73</v>
      </c>
      <c r="H2887" s="50" t="s">
        <v>74</v>
      </c>
      <c r="I2887" s="50" t="s">
        <v>852</v>
      </c>
      <c r="J2887" s="50" t="s">
        <v>4219</v>
      </c>
      <c r="K2887" s="53">
        <v>14219.05</v>
      </c>
      <c r="L2887" s="50"/>
    </row>
    <row r="2888" spans="1:12" x14ac:dyDescent="0.25">
      <c r="A2888" s="50" t="s">
        <v>4216</v>
      </c>
      <c r="B2888" s="50" t="s">
        <v>4699</v>
      </c>
      <c r="C2888" s="50" t="s">
        <v>4315</v>
      </c>
      <c r="D2888" s="50" t="s">
        <v>37</v>
      </c>
      <c r="E2888" s="51">
        <v>45488</v>
      </c>
      <c r="F2888" s="50" t="s">
        <v>72</v>
      </c>
      <c r="G2888" s="50" t="s">
        <v>73</v>
      </c>
      <c r="H2888" s="50" t="s">
        <v>74</v>
      </c>
      <c r="I2888" s="50" t="s">
        <v>852</v>
      </c>
      <c r="J2888" s="50" t="s">
        <v>4219</v>
      </c>
      <c r="K2888" s="53">
        <v>14219.13</v>
      </c>
      <c r="L2888" s="50"/>
    </row>
    <row r="2889" spans="1:12" x14ac:dyDescent="0.25">
      <c r="A2889" s="50" t="s">
        <v>4216</v>
      </c>
      <c r="B2889" s="50" t="s">
        <v>4700</v>
      </c>
      <c r="C2889" s="50" t="s">
        <v>4315</v>
      </c>
      <c r="D2889" s="50" t="s">
        <v>37</v>
      </c>
      <c r="E2889" s="51">
        <v>45488</v>
      </c>
      <c r="F2889" s="50" t="s">
        <v>72</v>
      </c>
      <c r="G2889" s="50" t="s">
        <v>73</v>
      </c>
      <c r="H2889" s="50" t="s">
        <v>74</v>
      </c>
      <c r="I2889" s="50" t="s">
        <v>852</v>
      </c>
      <c r="J2889" s="50" t="s">
        <v>4219</v>
      </c>
      <c r="K2889" s="53">
        <v>14219.13</v>
      </c>
      <c r="L2889" s="50"/>
    </row>
    <row r="2890" spans="1:12" x14ac:dyDescent="0.25">
      <c r="A2890" s="50" t="s">
        <v>4216</v>
      </c>
      <c r="B2890" s="50" t="s">
        <v>4701</v>
      </c>
      <c r="C2890" s="50" t="s">
        <v>4315</v>
      </c>
      <c r="D2890" s="50" t="s">
        <v>37</v>
      </c>
      <c r="E2890" s="51">
        <v>45488</v>
      </c>
      <c r="F2890" s="50" t="s">
        <v>72</v>
      </c>
      <c r="G2890" s="50" t="s">
        <v>73</v>
      </c>
      <c r="H2890" s="50" t="s">
        <v>74</v>
      </c>
      <c r="I2890" s="50" t="s">
        <v>852</v>
      </c>
      <c r="J2890" s="50" t="s">
        <v>4219</v>
      </c>
      <c r="K2890" s="53">
        <v>14219.13</v>
      </c>
      <c r="L2890" s="50"/>
    </row>
    <row r="2891" spans="1:12" x14ac:dyDescent="0.25">
      <c r="A2891" s="50" t="s">
        <v>4216</v>
      </c>
      <c r="B2891" s="50" t="s">
        <v>4702</v>
      </c>
      <c r="C2891" s="50" t="s">
        <v>4315</v>
      </c>
      <c r="D2891" s="50" t="s">
        <v>37</v>
      </c>
      <c r="E2891" s="51">
        <v>45488</v>
      </c>
      <c r="F2891" s="50" t="s">
        <v>72</v>
      </c>
      <c r="G2891" s="50" t="s">
        <v>73</v>
      </c>
      <c r="H2891" s="50" t="s">
        <v>74</v>
      </c>
      <c r="I2891" s="50" t="s">
        <v>852</v>
      </c>
      <c r="J2891" s="50" t="s">
        <v>4219</v>
      </c>
      <c r="K2891" s="53">
        <v>14219.13</v>
      </c>
      <c r="L2891" s="50"/>
    </row>
    <row r="2892" spans="1:12" x14ac:dyDescent="0.25">
      <c r="A2892" s="50" t="s">
        <v>4216</v>
      </c>
      <c r="B2892" s="50" t="s">
        <v>4703</v>
      </c>
      <c r="C2892" s="50" t="s">
        <v>4315</v>
      </c>
      <c r="D2892" s="50" t="s">
        <v>37</v>
      </c>
      <c r="E2892" s="51">
        <v>45488</v>
      </c>
      <c r="F2892" s="50" t="s">
        <v>72</v>
      </c>
      <c r="G2892" s="50" t="s">
        <v>73</v>
      </c>
      <c r="H2892" s="50" t="s">
        <v>74</v>
      </c>
      <c r="I2892" s="50" t="s">
        <v>852</v>
      </c>
      <c r="J2892" s="50" t="s">
        <v>4219</v>
      </c>
      <c r="K2892" s="53">
        <v>14219.13</v>
      </c>
      <c r="L2892" s="50"/>
    </row>
    <row r="2893" spans="1:12" x14ac:dyDescent="0.25">
      <c r="A2893" s="50" t="s">
        <v>4216</v>
      </c>
      <c r="B2893" s="50" t="s">
        <v>4704</v>
      </c>
      <c r="C2893" s="50" t="s">
        <v>4315</v>
      </c>
      <c r="D2893" s="50" t="s">
        <v>37</v>
      </c>
      <c r="E2893" s="51">
        <v>45488</v>
      </c>
      <c r="F2893" s="50" t="s">
        <v>72</v>
      </c>
      <c r="G2893" s="50" t="s">
        <v>73</v>
      </c>
      <c r="H2893" s="50" t="s">
        <v>74</v>
      </c>
      <c r="I2893" s="50" t="s">
        <v>852</v>
      </c>
      <c r="J2893" s="50" t="s">
        <v>4219</v>
      </c>
      <c r="K2893" s="53">
        <v>14219.13</v>
      </c>
      <c r="L2893" s="50"/>
    </row>
    <row r="2894" spans="1:12" x14ac:dyDescent="0.25">
      <c r="A2894" s="50" t="s">
        <v>4216</v>
      </c>
      <c r="B2894" s="50" t="s">
        <v>4705</v>
      </c>
      <c r="C2894" s="50" t="s">
        <v>4315</v>
      </c>
      <c r="D2894" s="50" t="s">
        <v>37</v>
      </c>
      <c r="E2894" s="51">
        <v>45488</v>
      </c>
      <c r="F2894" s="50" t="s">
        <v>72</v>
      </c>
      <c r="G2894" s="50" t="s">
        <v>73</v>
      </c>
      <c r="H2894" s="50" t="s">
        <v>74</v>
      </c>
      <c r="I2894" s="50" t="s">
        <v>852</v>
      </c>
      <c r="J2894" s="50" t="s">
        <v>4219</v>
      </c>
      <c r="K2894" s="53">
        <v>14219.13</v>
      </c>
      <c r="L2894" s="50"/>
    </row>
    <row r="2895" spans="1:12" x14ac:dyDescent="0.25">
      <c r="A2895" s="50" t="s">
        <v>4216</v>
      </c>
      <c r="B2895" s="50" t="s">
        <v>4706</v>
      </c>
      <c r="C2895" s="50" t="s">
        <v>4315</v>
      </c>
      <c r="D2895" s="50" t="s">
        <v>37</v>
      </c>
      <c r="E2895" s="51">
        <v>45488</v>
      </c>
      <c r="F2895" s="50" t="s">
        <v>72</v>
      </c>
      <c r="G2895" s="50" t="s">
        <v>73</v>
      </c>
      <c r="H2895" s="50" t="s">
        <v>74</v>
      </c>
      <c r="I2895" s="50" t="s">
        <v>852</v>
      </c>
      <c r="J2895" s="50" t="s">
        <v>4219</v>
      </c>
      <c r="K2895" s="53">
        <v>14219.13</v>
      </c>
      <c r="L2895" s="50"/>
    </row>
    <row r="2896" spans="1:12" x14ac:dyDescent="0.25">
      <c r="A2896" s="50" t="s">
        <v>4216</v>
      </c>
      <c r="B2896" s="50" t="s">
        <v>4707</v>
      </c>
      <c r="C2896" s="50" t="s">
        <v>4315</v>
      </c>
      <c r="D2896" s="50" t="s">
        <v>37</v>
      </c>
      <c r="E2896" s="51">
        <v>45488</v>
      </c>
      <c r="F2896" s="50" t="s">
        <v>72</v>
      </c>
      <c r="G2896" s="50" t="s">
        <v>73</v>
      </c>
      <c r="H2896" s="50" t="s">
        <v>74</v>
      </c>
      <c r="I2896" s="50" t="s">
        <v>852</v>
      </c>
      <c r="J2896" s="50" t="s">
        <v>4219</v>
      </c>
      <c r="K2896" s="53">
        <v>14219.13</v>
      </c>
      <c r="L2896" s="50"/>
    </row>
    <row r="2897" spans="1:12" x14ac:dyDescent="0.25">
      <c r="A2897" s="50" t="s">
        <v>4216</v>
      </c>
      <c r="B2897" s="50" t="s">
        <v>4708</v>
      </c>
      <c r="C2897" s="50" t="s">
        <v>4315</v>
      </c>
      <c r="D2897" s="50" t="s">
        <v>37</v>
      </c>
      <c r="E2897" s="51">
        <v>45488</v>
      </c>
      <c r="F2897" s="50" t="s">
        <v>72</v>
      </c>
      <c r="G2897" s="50" t="s">
        <v>73</v>
      </c>
      <c r="H2897" s="50" t="s">
        <v>74</v>
      </c>
      <c r="I2897" s="50" t="s">
        <v>852</v>
      </c>
      <c r="J2897" s="50" t="s">
        <v>4219</v>
      </c>
      <c r="K2897" s="53">
        <v>14219.13</v>
      </c>
      <c r="L2897" s="50"/>
    </row>
    <row r="2898" spans="1:12" x14ac:dyDescent="0.25">
      <c r="A2898" s="50" t="s">
        <v>4216</v>
      </c>
      <c r="B2898" s="50" t="s">
        <v>4709</v>
      </c>
      <c r="C2898" s="50" t="s">
        <v>4315</v>
      </c>
      <c r="D2898" s="50" t="s">
        <v>37</v>
      </c>
      <c r="E2898" s="51">
        <v>45488</v>
      </c>
      <c r="F2898" s="50" t="s">
        <v>72</v>
      </c>
      <c r="G2898" s="50" t="s">
        <v>73</v>
      </c>
      <c r="H2898" s="50" t="s">
        <v>74</v>
      </c>
      <c r="I2898" s="50" t="s">
        <v>852</v>
      </c>
      <c r="J2898" s="50" t="s">
        <v>4219</v>
      </c>
      <c r="K2898" s="53">
        <v>14219.13</v>
      </c>
      <c r="L2898" s="50"/>
    </row>
    <row r="2899" spans="1:12" x14ac:dyDescent="0.25">
      <c r="A2899" s="50" t="s">
        <v>4216</v>
      </c>
      <c r="B2899" s="50" t="s">
        <v>4710</v>
      </c>
      <c r="C2899" s="50" t="s">
        <v>4315</v>
      </c>
      <c r="D2899" s="50" t="s">
        <v>37</v>
      </c>
      <c r="E2899" s="51">
        <v>45488</v>
      </c>
      <c r="F2899" s="50" t="s">
        <v>72</v>
      </c>
      <c r="G2899" s="50" t="s">
        <v>73</v>
      </c>
      <c r="H2899" s="50" t="s">
        <v>74</v>
      </c>
      <c r="I2899" s="50" t="s">
        <v>852</v>
      </c>
      <c r="J2899" s="50" t="s">
        <v>4219</v>
      </c>
      <c r="K2899" s="53">
        <v>14219.13</v>
      </c>
      <c r="L2899" s="50"/>
    </row>
    <row r="2900" spans="1:12" x14ac:dyDescent="0.25">
      <c r="A2900" s="50" t="s">
        <v>4216</v>
      </c>
      <c r="B2900" s="50" t="s">
        <v>4711</v>
      </c>
      <c r="C2900" s="50" t="s">
        <v>4315</v>
      </c>
      <c r="D2900" s="50" t="s">
        <v>37</v>
      </c>
      <c r="E2900" s="51">
        <v>45488</v>
      </c>
      <c r="F2900" s="50" t="s">
        <v>72</v>
      </c>
      <c r="G2900" s="50" t="s">
        <v>73</v>
      </c>
      <c r="H2900" s="50" t="s">
        <v>74</v>
      </c>
      <c r="I2900" s="50" t="s">
        <v>852</v>
      </c>
      <c r="J2900" s="50" t="s">
        <v>4219</v>
      </c>
      <c r="K2900" s="53">
        <v>14219.13</v>
      </c>
      <c r="L2900" s="50"/>
    </row>
    <row r="2901" spans="1:12" x14ac:dyDescent="0.25">
      <c r="A2901" s="50" t="s">
        <v>4216</v>
      </c>
      <c r="B2901" s="50" t="s">
        <v>4712</v>
      </c>
      <c r="C2901" s="50" t="s">
        <v>4315</v>
      </c>
      <c r="D2901" s="50" t="s">
        <v>37</v>
      </c>
      <c r="E2901" s="51">
        <v>45488</v>
      </c>
      <c r="F2901" s="50" t="s">
        <v>72</v>
      </c>
      <c r="G2901" s="50" t="s">
        <v>73</v>
      </c>
      <c r="H2901" s="50" t="s">
        <v>74</v>
      </c>
      <c r="I2901" s="50" t="s">
        <v>852</v>
      </c>
      <c r="J2901" s="50" t="s">
        <v>4219</v>
      </c>
      <c r="K2901" s="53">
        <v>14219.13</v>
      </c>
      <c r="L2901" s="50"/>
    </row>
    <row r="2902" spans="1:12" x14ac:dyDescent="0.25">
      <c r="A2902" s="50" t="s">
        <v>4216</v>
      </c>
      <c r="B2902" s="50" t="s">
        <v>4713</v>
      </c>
      <c r="C2902" s="50" t="s">
        <v>4315</v>
      </c>
      <c r="D2902" s="50" t="s">
        <v>37</v>
      </c>
      <c r="E2902" s="51">
        <v>45488</v>
      </c>
      <c r="F2902" s="50" t="s">
        <v>72</v>
      </c>
      <c r="G2902" s="50" t="s">
        <v>73</v>
      </c>
      <c r="H2902" s="50" t="s">
        <v>74</v>
      </c>
      <c r="I2902" s="50" t="s">
        <v>852</v>
      </c>
      <c r="J2902" s="50" t="s">
        <v>4219</v>
      </c>
      <c r="K2902" s="53">
        <v>14219.13</v>
      </c>
      <c r="L2902" s="50"/>
    </row>
    <row r="2903" spans="1:12" x14ac:dyDescent="0.25">
      <c r="A2903" s="50" t="s">
        <v>4216</v>
      </c>
      <c r="B2903" s="50" t="s">
        <v>4714</v>
      </c>
      <c r="C2903" s="50" t="s">
        <v>4315</v>
      </c>
      <c r="D2903" s="50" t="s">
        <v>37</v>
      </c>
      <c r="E2903" s="51">
        <v>45488</v>
      </c>
      <c r="F2903" s="50" t="s">
        <v>72</v>
      </c>
      <c r="G2903" s="50" t="s">
        <v>73</v>
      </c>
      <c r="H2903" s="50" t="s">
        <v>74</v>
      </c>
      <c r="I2903" s="50" t="s">
        <v>852</v>
      </c>
      <c r="J2903" s="50" t="s">
        <v>4219</v>
      </c>
      <c r="K2903" s="53">
        <v>14219.13</v>
      </c>
      <c r="L2903" s="50"/>
    </row>
    <row r="2904" spans="1:12" x14ac:dyDescent="0.25">
      <c r="A2904" s="50" t="s">
        <v>4216</v>
      </c>
      <c r="B2904" s="50" t="s">
        <v>4715</v>
      </c>
      <c r="C2904" s="50" t="s">
        <v>4315</v>
      </c>
      <c r="D2904" s="50" t="s">
        <v>37</v>
      </c>
      <c r="E2904" s="51">
        <v>45488</v>
      </c>
      <c r="F2904" s="50" t="s">
        <v>72</v>
      </c>
      <c r="G2904" s="50" t="s">
        <v>73</v>
      </c>
      <c r="H2904" s="50" t="s">
        <v>74</v>
      </c>
      <c r="I2904" s="50" t="s">
        <v>852</v>
      </c>
      <c r="J2904" s="50" t="s">
        <v>4219</v>
      </c>
      <c r="K2904" s="53">
        <v>14219.13</v>
      </c>
      <c r="L2904" s="50"/>
    </row>
    <row r="2905" spans="1:12" x14ac:dyDescent="0.25">
      <c r="A2905" s="50" t="s">
        <v>4216</v>
      </c>
      <c r="B2905" s="50" t="s">
        <v>4716</v>
      </c>
      <c r="C2905" s="50" t="s">
        <v>4315</v>
      </c>
      <c r="D2905" s="50" t="s">
        <v>37</v>
      </c>
      <c r="E2905" s="51">
        <v>45488</v>
      </c>
      <c r="F2905" s="50" t="s">
        <v>72</v>
      </c>
      <c r="G2905" s="50" t="s">
        <v>73</v>
      </c>
      <c r="H2905" s="50" t="s">
        <v>74</v>
      </c>
      <c r="I2905" s="50" t="s">
        <v>852</v>
      </c>
      <c r="J2905" s="50" t="s">
        <v>4219</v>
      </c>
      <c r="K2905" s="53">
        <v>14219.13</v>
      </c>
      <c r="L2905" s="50"/>
    </row>
    <row r="2906" spans="1:12" x14ac:dyDescent="0.25">
      <c r="A2906" s="50" t="s">
        <v>4216</v>
      </c>
      <c r="B2906" s="50" t="s">
        <v>4717</v>
      </c>
      <c r="C2906" s="50" t="s">
        <v>4315</v>
      </c>
      <c r="D2906" s="50" t="s">
        <v>37</v>
      </c>
      <c r="E2906" s="51">
        <v>45488</v>
      </c>
      <c r="F2906" s="50" t="s">
        <v>72</v>
      </c>
      <c r="G2906" s="50" t="s">
        <v>73</v>
      </c>
      <c r="H2906" s="50" t="s">
        <v>74</v>
      </c>
      <c r="I2906" s="50" t="s">
        <v>852</v>
      </c>
      <c r="J2906" s="50" t="s">
        <v>4219</v>
      </c>
      <c r="K2906" s="53">
        <v>14219.13</v>
      </c>
      <c r="L2906" s="50"/>
    </row>
    <row r="2907" spans="1:12" x14ac:dyDescent="0.25">
      <c r="A2907" s="50" t="s">
        <v>4216</v>
      </c>
      <c r="B2907" s="50" t="s">
        <v>4718</v>
      </c>
      <c r="C2907" s="50" t="s">
        <v>4315</v>
      </c>
      <c r="D2907" s="50" t="s">
        <v>37</v>
      </c>
      <c r="E2907" s="51">
        <v>45488</v>
      </c>
      <c r="F2907" s="50" t="s">
        <v>72</v>
      </c>
      <c r="G2907" s="50" t="s">
        <v>73</v>
      </c>
      <c r="H2907" s="50" t="s">
        <v>74</v>
      </c>
      <c r="I2907" s="50" t="s">
        <v>852</v>
      </c>
      <c r="J2907" s="50" t="s">
        <v>4219</v>
      </c>
      <c r="K2907" s="53">
        <v>14219.13</v>
      </c>
      <c r="L2907" s="50"/>
    </row>
    <row r="2908" spans="1:12" x14ac:dyDescent="0.25">
      <c r="A2908" s="50" t="s">
        <v>4216</v>
      </c>
      <c r="B2908" s="50" t="s">
        <v>4719</v>
      </c>
      <c r="C2908" s="50" t="s">
        <v>4315</v>
      </c>
      <c r="D2908" s="50" t="s">
        <v>37</v>
      </c>
      <c r="E2908" s="51">
        <v>45488</v>
      </c>
      <c r="F2908" s="50" t="s">
        <v>72</v>
      </c>
      <c r="G2908" s="50" t="s">
        <v>73</v>
      </c>
      <c r="H2908" s="50" t="s">
        <v>74</v>
      </c>
      <c r="I2908" s="50" t="s">
        <v>852</v>
      </c>
      <c r="J2908" s="50" t="s">
        <v>4219</v>
      </c>
      <c r="K2908" s="53">
        <v>14219.13</v>
      </c>
      <c r="L2908" s="50"/>
    </row>
    <row r="2909" spans="1:12" x14ac:dyDescent="0.25">
      <c r="A2909" s="50" t="s">
        <v>4216</v>
      </c>
      <c r="B2909" s="50" t="s">
        <v>4720</v>
      </c>
      <c r="C2909" s="50" t="s">
        <v>4315</v>
      </c>
      <c r="D2909" s="50" t="s">
        <v>37</v>
      </c>
      <c r="E2909" s="51">
        <v>45488</v>
      </c>
      <c r="F2909" s="50" t="s">
        <v>72</v>
      </c>
      <c r="G2909" s="50" t="s">
        <v>73</v>
      </c>
      <c r="H2909" s="50" t="s">
        <v>74</v>
      </c>
      <c r="I2909" s="50" t="s">
        <v>852</v>
      </c>
      <c r="J2909" s="50" t="s">
        <v>4219</v>
      </c>
      <c r="K2909" s="53">
        <v>14219.13</v>
      </c>
      <c r="L2909" s="50"/>
    </row>
    <row r="2910" spans="1:12" x14ac:dyDescent="0.25">
      <c r="A2910" s="50" t="s">
        <v>4216</v>
      </c>
      <c r="B2910" s="50" t="s">
        <v>4721</v>
      </c>
      <c r="C2910" s="50" t="s">
        <v>4315</v>
      </c>
      <c r="D2910" s="50" t="s">
        <v>37</v>
      </c>
      <c r="E2910" s="51">
        <v>45488</v>
      </c>
      <c r="F2910" s="50" t="s">
        <v>72</v>
      </c>
      <c r="G2910" s="50" t="s">
        <v>73</v>
      </c>
      <c r="H2910" s="50" t="s">
        <v>74</v>
      </c>
      <c r="I2910" s="50" t="s">
        <v>852</v>
      </c>
      <c r="J2910" s="50" t="s">
        <v>4219</v>
      </c>
      <c r="K2910" s="53">
        <v>14219.13</v>
      </c>
      <c r="L2910" s="50"/>
    </row>
    <row r="2911" spans="1:12" x14ac:dyDescent="0.25">
      <c r="A2911" s="50" t="s">
        <v>4216</v>
      </c>
      <c r="B2911" s="50" t="s">
        <v>4722</v>
      </c>
      <c r="C2911" s="50" t="s">
        <v>4315</v>
      </c>
      <c r="D2911" s="50" t="s">
        <v>37</v>
      </c>
      <c r="E2911" s="51">
        <v>45488</v>
      </c>
      <c r="F2911" s="50" t="s">
        <v>72</v>
      </c>
      <c r="G2911" s="50" t="s">
        <v>73</v>
      </c>
      <c r="H2911" s="50" t="s">
        <v>74</v>
      </c>
      <c r="I2911" s="50" t="s">
        <v>852</v>
      </c>
      <c r="J2911" s="50" t="s">
        <v>4219</v>
      </c>
      <c r="K2911" s="53">
        <v>14219.13</v>
      </c>
      <c r="L2911" s="50"/>
    </row>
    <row r="2912" spans="1:12" x14ac:dyDescent="0.25">
      <c r="A2912" s="50" t="s">
        <v>4216</v>
      </c>
      <c r="B2912" s="50" t="s">
        <v>4723</v>
      </c>
      <c r="C2912" s="50" t="s">
        <v>4315</v>
      </c>
      <c r="D2912" s="50" t="s">
        <v>37</v>
      </c>
      <c r="E2912" s="51">
        <v>45488</v>
      </c>
      <c r="F2912" s="50" t="s">
        <v>72</v>
      </c>
      <c r="G2912" s="50" t="s">
        <v>73</v>
      </c>
      <c r="H2912" s="50" t="s">
        <v>74</v>
      </c>
      <c r="I2912" s="50" t="s">
        <v>852</v>
      </c>
      <c r="J2912" s="50" t="s">
        <v>4219</v>
      </c>
      <c r="K2912" s="53">
        <v>14219.13</v>
      </c>
      <c r="L2912" s="50"/>
    </row>
    <row r="2913" spans="1:12" x14ac:dyDescent="0.25">
      <c r="A2913" s="50" t="s">
        <v>4216</v>
      </c>
      <c r="B2913" s="50" t="s">
        <v>4724</v>
      </c>
      <c r="C2913" s="50" t="s">
        <v>4315</v>
      </c>
      <c r="D2913" s="50" t="s">
        <v>37</v>
      </c>
      <c r="E2913" s="51">
        <v>45488</v>
      </c>
      <c r="F2913" s="50" t="s">
        <v>72</v>
      </c>
      <c r="G2913" s="50" t="s">
        <v>73</v>
      </c>
      <c r="H2913" s="50" t="s">
        <v>74</v>
      </c>
      <c r="I2913" s="50" t="s">
        <v>852</v>
      </c>
      <c r="J2913" s="50" t="s">
        <v>4219</v>
      </c>
      <c r="K2913" s="53">
        <v>14219.13</v>
      </c>
      <c r="L2913" s="50"/>
    </row>
    <row r="2914" spans="1:12" x14ac:dyDescent="0.25">
      <c r="A2914" s="50" t="s">
        <v>4216</v>
      </c>
      <c r="B2914" s="50" t="s">
        <v>4725</v>
      </c>
      <c r="C2914" s="50" t="s">
        <v>4315</v>
      </c>
      <c r="D2914" s="50" t="s">
        <v>37</v>
      </c>
      <c r="E2914" s="51">
        <v>45488</v>
      </c>
      <c r="F2914" s="50" t="s">
        <v>72</v>
      </c>
      <c r="G2914" s="50" t="s">
        <v>73</v>
      </c>
      <c r="H2914" s="50" t="s">
        <v>74</v>
      </c>
      <c r="I2914" s="50" t="s">
        <v>852</v>
      </c>
      <c r="J2914" s="50" t="s">
        <v>4219</v>
      </c>
      <c r="K2914" s="53">
        <v>14219.13</v>
      </c>
      <c r="L2914" s="50"/>
    </row>
    <row r="2915" spans="1:12" x14ac:dyDescent="0.25">
      <c r="A2915" s="50" t="s">
        <v>4216</v>
      </c>
      <c r="B2915" s="50" t="s">
        <v>4726</v>
      </c>
      <c r="C2915" s="50" t="s">
        <v>4315</v>
      </c>
      <c r="D2915" s="50" t="s">
        <v>37</v>
      </c>
      <c r="E2915" s="51">
        <v>45488</v>
      </c>
      <c r="F2915" s="50" t="s">
        <v>72</v>
      </c>
      <c r="G2915" s="50" t="s">
        <v>73</v>
      </c>
      <c r="H2915" s="50" t="s">
        <v>74</v>
      </c>
      <c r="I2915" s="50" t="s">
        <v>852</v>
      </c>
      <c r="J2915" s="50" t="s">
        <v>4219</v>
      </c>
      <c r="K2915" s="53">
        <v>14219.13</v>
      </c>
      <c r="L2915" s="50"/>
    </row>
    <row r="2916" spans="1:12" x14ac:dyDescent="0.25">
      <c r="A2916" s="50" t="s">
        <v>4216</v>
      </c>
      <c r="B2916" s="50" t="s">
        <v>4727</v>
      </c>
      <c r="C2916" s="50" t="s">
        <v>4315</v>
      </c>
      <c r="D2916" s="50" t="s">
        <v>37</v>
      </c>
      <c r="E2916" s="51">
        <v>45488</v>
      </c>
      <c r="F2916" s="50" t="s">
        <v>72</v>
      </c>
      <c r="G2916" s="50" t="s">
        <v>73</v>
      </c>
      <c r="H2916" s="50" t="s">
        <v>74</v>
      </c>
      <c r="I2916" s="50" t="s">
        <v>852</v>
      </c>
      <c r="J2916" s="50" t="s">
        <v>4219</v>
      </c>
      <c r="K2916" s="53">
        <v>14219.13</v>
      </c>
      <c r="L2916" s="50"/>
    </row>
    <row r="2917" spans="1:12" x14ac:dyDescent="0.25">
      <c r="A2917" s="50" t="s">
        <v>4216</v>
      </c>
      <c r="B2917" s="50" t="s">
        <v>4728</v>
      </c>
      <c r="C2917" s="50" t="s">
        <v>4315</v>
      </c>
      <c r="D2917" s="50" t="s">
        <v>37</v>
      </c>
      <c r="E2917" s="51">
        <v>45488</v>
      </c>
      <c r="F2917" s="50" t="s">
        <v>72</v>
      </c>
      <c r="G2917" s="50" t="s">
        <v>73</v>
      </c>
      <c r="H2917" s="50" t="s">
        <v>74</v>
      </c>
      <c r="I2917" s="50" t="s">
        <v>852</v>
      </c>
      <c r="J2917" s="50" t="s">
        <v>4219</v>
      </c>
      <c r="K2917" s="53">
        <v>14219.13</v>
      </c>
      <c r="L2917" s="50"/>
    </row>
    <row r="2918" spans="1:12" x14ac:dyDescent="0.25">
      <c r="A2918" s="50" t="s">
        <v>4216</v>
      </c>
      <c r="B2918" s="50" t="s">
        <v>4729</v>
      </c>
      <c r="C2918" s="50" t="s">
        <v>4315</v>
      </c>
      <c r="D2918" s="50" t="s">
        <v>37</v>
      </c>
      <c r="E2918" s="51">
        <v>45488</v>
      </c>
      <c r="F2918" s="50" t="s">
        <v>72</v>
      </c>
      <c r="G2918" s="50" t="s">
        <v>73</v>
      </c>
      <c r="H2918" s="50" t="s">
        <v>74</v>
      </c>
      <c r="I2918" s="50" t="s">
        <v>852</v>
      </c>
      <c r="J2918" s="50" t="s">
        <v>4219</v>
      </c>
      <c r="K2918" s="53">
        <v>14219.13</v>
      </c>
      <c r="L2918" s="50"/>
    </row>
    <row r="2919" spans="1:12" x14ac:dyDescent="0.25">
      <c r="A2919" s="50" t="s">
        <v>4216</v>
      </c>
      <c r="B2919" s="50" t="s">
        <v>4730</v>
      </c>
      <c r="C2919" s="50" t="s">
        <v>4315</v>
      </c>
      <c r="D2919" s="50" t="s">
        <v>37</v>
      </c>
      <c r="E2919" s="51">
        <v>45488</v>
      </c>
      <c r="F2919" s="50" t="s">
        <v>72</v>
      </c>
      <c r="G2919" s="50" t="s">
        <v>73</v>
      </c>
      <c r="H2919" s="50" t="s">
        <v>74</v>
      </c>
      <c r="I2919" s="50" t="s">
        <v>852</v>
      </c>
      <c r="J2919" s="50" t="s">
        <v>4219</v>
      </c>
      <c r="K2919" s="53">
        <v>14218.97</v>
      </c>
      <c r="L2919" s="50"/>
    </row>
    <row r="2920" spans="1:12" x14ac:dyDescent="0.25">
      <c r="A2920" s="50" t="s">
        <v>4216</v>
      </c>
      <c r="B2920" s="50" t="s">
        <v>4731</v>
      </c>
      <c r="C2920" s="50" t="s">
        <v>4248</v>
      </c>
      <c r="D2920" s="50" t="s">
        <v>37</v>
      </c>
      <c r="E2920" s="51">
        <v>45488</v>
      </c>
      <c r="F2920" s="50" t="s">
        <v>72</v>
      </c>
      <c r="G2920" s="50" t="s">
        <v>73</v>
      </c>
      <c r="H2920" s="50" t="s">
        <v>74</v>
      </c>
      <c r="I2920" s="50" t="s">
        <v>852</v>
      </c>
      <c r="J2920" s="50" t="s">
        <v>4219</v>
      </c>
      <c r="K2920" s="53">
        <v>5316.46</v>
      </c>
      <c r="L2920" s="50"/>
    </row>
    <row r="2921" spans="1:12" x14ac:dyDescent="0.25">
      <c r="A2921" s="50" t="s">
        <v>4216</v>
      </c>
      <c r="B2921" s="50" t="s">
        <v>4732</v>
      </c>
      <c r="C2921" s="50" t="s">
        <v>4248</v>
      </c>
      <c r="D2921" s="50" t="s">
        <v>37</v>
      </c>
      <c r="E2921" s="51">
        <v>45488</v>
      </c>
      <c r="F2921" s="50" t="s">
        <v>72</v>
      </c>
      <c r="G2921" s="50" t="s">
        <v>73</v>
      </c>
      <c r="H2921" s="50" t="s">
        <v>74</v>
      </c>
      <c r="I2921" s="50" t="s">
        <v>852</v>
      </c>
      <c r="J2921" s="50" t="s">
        <v>4219</v>
      </c>
      <c r="K2921" s="53">
        <v>5316.46</v>
      </c>
      <c r="L2921" s="50"/>
    </row>
    <row r="2922" spans="1:12" x14ac:dyDescent="0.25">
      <c r="A2922" s="50" t="s">
        <v>4216</v>
      </c>
      <c r="B2922" s="50" t="s">
        <v>4733</v>
      </c>
      <c r="C2922" s="50" t="s">
        <v>4248</v>
      </c>
      <c r="D2922" s="50" t="s">
        <v>37</v>
      </c>
      <c r="E2922" s="51">
        <v>45488</v>
      </c>
      <c r="F2922" s="50" t="s">
        <v>72</v>
      </c>
      <c r="G2922" s="50" t="s">
        <v>73</v>
      </c>
      <c r="H2922" s="50" t="s">
        <v>74</v>
      </c>
      <c r="I2922" s="50" t="s">
        <v>852</v>
      </c>
      <c r="J2922" s="50" t="s">
        <v>4219</v>
      </c>
      <c r="K2922" s="53">
        <v>5316.46</v>
      </c>
      <c r="L2922" s="50"/>
    </row>
    <row r="2923" spans="1:12" x14ac:dyDescent="0.25">
      <c r="A2923" s="50" t="s">
        <v>4216</v>
      </c>
      <c r="B2923" s="50" t="s">
        <v>4734</v>
      </c>
      <c r="C2923" s="50" t="s">
        <v>4248</v>
      </c>
      <c r="D2923" s="50" t="s">
        <v>37</v>
      </c>
      <c r="E2923" s="51">
        <v>45488</v>
      </c>
      <c r="F2923" s="50" t="s">
        <v>72</v>
      </c>
      <c r="G2923" s="50" t="s">
        <v>73</v>
      </c>
      <c r="H2923" s="50" t="s">
        <v>74</v>
      </c>
      <c r="I2923" s="50" t="s">
        <v>852</v>
      </c>
      <c r="J2923" s="50" t="s">
        <v>4219</v>
      </c>
      <c r="K2923" s="53">
        <v>5316.46</v>
      </c>
      <c r="L2923" s="50"/>
    </row>
    <row r="2924" spans="1:12" x14ac:dyDescent="0.25">
      <c r="A2924" s="50" t="s">
        <v>4216</v>
      </c>
      <c r="B2924" s="50" t="s">
        <v>4735</v>
      </c>
      <c r="C2924" s="50" t="s">
        <v>4248</v>
      </c>
      <c r="D2924" s="50" t="s">
        <v>37</v>
      </c>
      <c r="E2924" s="51">
        <v>45488</v>
      </c>
      <c r="F2924" s="50" t="s">
        <v>72</v>
      </c>
      <c r="G2924" s="50" t="s">
        <v>73</v>
      </c>
      <c r="H2924" s="50" t="s">
        <v>74</v>
      </c>
      <c r="I2924" s="50" t="s">
        <v>852</v>
      </c>
      <c r="J2924" s="50" t="s">
        <v>4219</v>
      </c>
      <c r="K2924" s="53">
        <v>5316.46</v>
      </c>
      <c r="L2924" s="50"/>
    </row>
    <row r="2925" spans="1:12" x14ac:dyDescent="0.25">
      <c r="A2925" s="50" t="s">
        <v>4216</v>
      </c>
      <c r="B2925" s="50" t="s">
        <v>4736</v>
      </c>
      <c r="C2925" s="50" t="s">
        <v>4248</v>
      </c>
      <c r="D2925" s="50" t="s">
        <v>37</v>
      </c>
      <c r="E2925" s="51">
        <v>45488</v>
      </c>
      <c r="F2925" s="50" t="s">
        <v>72</v>
      </c>
      <c r="G2925" s="50" t="s">
        <v>73</v>
      </c>
      <c r="H2925" s="50" t="s">
        <v>74</v>
      </c>
      <c r="I2925" s="50" t="s">
        <v>852</v>
      </c>
      <c r="J2925" s="50" t="s">
        <v>4219</v>
      </c>
      <c r="K2925" s="53">
        <v>5316.46</v>
      </c>
      <c r="L2925" s="50"/>
    </row>
    <row r="2926" spans="1:12" x14ac:dyDescent="0.25">
      <c r="A2926" s="50" t="s">
        <v>4216</v>
      </c>
      <c r="B2926" s="50" t="s">
        <v>4737</v>
      </c>
      <c r="C2926" s="50" t="s">
        <v>4248</v>
      </c>
      <c r="D2926" s="50" t="s">
        <v>37</v>
      </c>
      <c r="E2926" s="51">
        <v>45488</v>
      </c>
      <c r="F2926" s="50" t="s">
        <v>72</v>
      </c>
      <c r="G2926" s="50" t="s">
        <v>73</v>
      </c>
      <c r="H2926" s="50" t="s">
        <v>74</v>
      </c>
      <c r="I2926" s="50" t="s">
        <v>852</v>
      </c>
      <c r="J2926" s="50" t="s">
        <v>4219</v>
      </c>
      <c r="K2926" s="53">
        <v>5316.46</v>
      </c>
      <c r="L2926" s="50"/>
    </row>
    <row r="2927" spans="1:12" x14ac:dyDescent="0.25">
      <c r="A2927" s="50" t="s">
        <v>4216</v>
      </c>
      <c r="B2927" s="50" t="s">
        <v>4738</v>
      </c>
      <c r="C2927" s="50" t="s">
        <v>4248</v>
      </c>
      <c r="D2927" s="50" t="s">
        <v>37</v>
      </c>
      <c r="E2927" s="51">
        <v>45488</v>
      </c>
      <c r="F2927" s="50" t="s">
        <v>72</v>
      </c>
      <c r="G2927" s="50" t="s">
        <v>73</v>
      </c>
      <c r="H2927" s="50" t="s">
        <v>74</v>
      </c>
      <c r="I2927" s="50" t="s">
        <v>852</v>
      </c>
      <c r="J2927" s="50" t="s">
        <v>4219</v>
      </c>
      <c r="K2927" s="53">
        <v>5316.46</v>
      </c>
      <c r="L2927" s="50"/>
    </row>
    <row r="2928" spans="1:12" x14ac:dyDescent="0.25">
      <c r="A2928" s="50" t="s">
        <v>4216</v>
      </c>
      <c r="B2928" s="50" t="s">
        <v>4739</v>
      </c>
      <c r="C2928" s="50" t="s">
        <v>4248</v>
      </c>
      <c r="D2928" s="50" t="s">
        <v>37</v>
      </c>
      <c r="E2928" s="51">
        <v>45488</v>
      </c>
      <c r="F2928" s="50" t="s">
        <v>72</v>
      </c>
      <c r="G2928" s="50" t="s">
        <v>73</v>
      </c>
      <c r="H2928" s="50" t="s">
        <v>74</v>
      </c>
      <c r="I2928" s="50" t="s">
        <v>852</v>
      </c>
      <c r="J2928" s="50" t="s">
        <v>4219</v>
      </c>
      <c r="K2928" s="53">
        <v>5316.46</v>
      </c>
      <c r="L2928" s="50"/>
    </row>
    <row r="2929" spans="1:12" x14ac:dyDescent="0.25">
      <c r="A2929" s="50" t="s">
        <v>4216</v>
      </c>
      <c r="B2929" s="50" t="s">
        <v>4740</v>
      </c>
      <c r="C2929" s="50" t="s">
        <v>4248</v>
      </c>
      <c r="D2929" s="50" t="s">
        <v>37</v>
      </c>
      <c r="E2929" s="51">
        <v>45488</v>
      </c>
      <c r="F2929" s="50" t="s">
        <v>72</v>
      </c>
      <c r="G2929" s="50" t="s">
        <v>73</v>
      </c>
      <c r="H2929" s="50" t="s">
        <v>74</v>
      </c>
      <c r="I2929" s="50" t="s">
        <v>852</v>
      </c>
      <c r="J2929" s="50" t="s">
        <v>4219</v>
      </c>
      <c r="K2929" s="53">
        <v>5316.46</v>
      </c>
      <c r="L2929" s="50"/>
    </row>
    <row r="2930" spans="1:12" x14ac:dyDescent="0.25">
      <c r="A2930" s="50" t="s">
        <v>4216</v>
      </c>
      <c r="B2930" s="50" t="s">
        <v>4741</v>
      </c>
      <c r="C2930" s="50" t="s">
        <v>4248</v>
      </c>
      <c r="D2930" s="50" t="s">
        <v>37</v>
      </c>
      <c r="E2930" s="51">
        <v>45488</v>
      </c>
      <c r="F2930" s="50" t="s">
        <v>72</v>
      </c>
      <c r="G2930" s="50" t="s">
        <v>73</v>
      </c>
      <c r="H2930" s="50" t="s">
        <v>74</v>
      </c>
      <c r="I2930" s="50" t="s">
        <v>852</v>
      </c>
      <c r="J2930" s="50" t="s">
        <v>4219</v>
      </c>
      <c r="K2930" s="53">
        <v>5316.46</v>
      </c>
      <c r="L2930" s="50"/>
    </row>
    <row r="2931" spans="1:12" x14ac:dyDescent="0.25">
      <c r="A2931" s="50" t="s">
        <v>4216</v>
      </c>
      <c r="B2931" s="50" t="s">
        <v>4742</v>
      </c>
      <c r="C2931" s="50" t="s">
        <v>4248</v>
      </c>
      <c r="D2931" s="50" t="s">
        <v>37</v>
      </c>
      <c r="E2931" s="51">
        <v>45488</v>
      </c>
      <c r="F2931" s="50" t="s">
        <v>72</v>
      </c>
      <c r="G2931" s="50" t="s">
        <v>73</v>
      </c>
      <c r="H2931" s="50" t="s">
        <v>74</v>
      </c>
      <c r="I2931" s="50" t="s">
        <v>852</v>
      </c>
      <c r="J2931" s="50" t="s">
        <v>4219</v>
      </c>
      <c r="K2931" s="53">
        <v>5316.46</v>
      </c>
      <c r="L2931" s="50"/>
    </row>
    <row r="2932" spans="1:12" x14ac:dyDescent="0.25">
      <c r="A2932" s="50" t="s">
        <v>4216</v>
      </c>
      <c r="B2932" s="50" t="s">
        <v>4743</v>
      </c>
      <c r="C2932" s="50" t="s">
        <v>4248</v>
      </c>
      <c r="D2932" s="50" t="s">
        <v>37</v>
      </c>
      <c r="E2932" s="51">
        <v>45488</v>
      </c>
      <c r="F2932" s="50" t="s">
        <v>72</v>
      </c>
      <c r="G2932" s="50" t="s">
        <v>73</v>
      </c>
      <c r="H2932" s="50" t="s">
        <v>74</v>
      </c>
      <c r="I2932" s="50" t="s">
        <v>852</v>
      </c>
      <c r="J2932" s="50" t="s">
        <v>4219</v>
      </c>
      <c r="K2932" s="53">
        <v>5316.46</v>
      </c>
      <c r="L2932" s="50"/>
    </row>
    <row r="2933" spans="1:12" x14ac:dyDescent="0.25">
      <c r="A2933" s="50" t="s">
        <v>4216</v>
      </c>
      <c r="B2933" s="50" t="s">
        <v>4744</v>
      </c>
      <c r="C2933" s="50" t="s">
        <v>4248</v>
      </c>
      <c r="D2933" s="50" t="s">
        <v>37</v>
      </c>
      <c r="E2933" s="51">
        <v>45488</v>
      </c>
      <c r="F2933" s="50" t="s">
        <v>72</v>
      </c>
      <c r="G2933" s="50" t="s">
        <v>73</v>
      </c>
      <c r="H2933" s="50" t="s">
        <v>74</v>
      </c>
      <c r="I2933" s="50" t="s">
        <v>852</v>
      </c>
      <c r="J2933" s="50" t="s">
        <v>4219</v>
      </c>
      <c r="K2933" s="53">
        <v>5316.46</v>
      </c>
      <c r="L2933" s="50"/>
    </row>
    <row r="2934" spans="1:12" x14ac:dyDescent="0.25">
      <c r="A2934" s="50" t="s">
        <v>4216</v>
      </c>
      <c r="B2934" s="50" t="s">
        <v>4745</v>
      </c>
      <c r="C2934" s="50" t="s">
        <v>4248</v>
      </c>
      <c r="D2934" s="50" t="s">
        <v>37</v>
      </c>
      <c r="E2934" s="51">
        <v>45488</v>
      </c>
      <c r="F2934" s="50" t="s">
        <v>72</v>
      </c>
      <c r="G2934" s="50" t="s">
        <v>73</v>
      </c>
      <c r="H2934" s="50" t="s">
        <v>74</v>
      </c>
      <c r="I2934" s="50" t="s">
        <v>852</v>
      </c>
      <c r="J2934" s="50" t="s">
        <v>4219</v>
      </c>
      <c r="K2934" s="53">
        <v>5316.46</v>
      </c>
      <c r="L2934" s="50"/>
    </row>
    <row r="2935" spans="1:12" x14ac:dyDescent="0.25">
      <c r="A2935" s="50" t="s">
        <v>4216</v>
      </c>
      <c r="B2935" s="50" t="s">
        <v>4746</v>
      </c>
      <c r="C2935" s="50" t="s">
        <v>4248</v>
      </c>
      <c r="D2935" s="50" t="s">
        <v>37</v>
      </c>
      <c r="E2935" s="51">
        <v>45488</v>
      </c>
      <c r="F2935" s="50" t="s">
        <v>72</v>
      </c>
      <c r="G2935" s="50" t="s">
        <v>73</v>
      </c>
      <c r="H2935" s="50" t="s">
        <v>74</v>
      </c>
      <c r="I2935" s="50" t="s">
        <v>852</v>
      </c>
      <c r="J2935" s="50" t="s">
        <v>4219</v>
      </c>
      <c r="K2935" s="53">
        <v>5316.46</v>
      </c>
      <c r="L2935" s="50"/>
    </row>
    <row r="2936" spans="1:12" x14ac:dyDescent="0.25">
      <c r="A2936" s="50" t="s">
        <v>4216</v>
      </c>
      <c r="B2936" s="50" t="s">
        <v>4747</v>
      </c>
      <c r="C2936" s="50" t="s">
        <v>4248</v>
      </c>
      <c r="D2936" s="50" t="s">
        <v>37</v>
      </c>
      <c r="E2936" s="51">
        <v>45488</v>
      </c>
      <c r="F2936" s="50" t="s">
        <v>72</v>
      </c>
      <c r="G2936" s="50" t="s">
        <v>73</v>
      </c>
      <c r="H2936" s="50" t="s">
        <v>74</v>
      </c>
      <c r="I2936" s="50" t="s">
        <v>852</v>
      </c>
      <c r="J2936" s="50" t="s">
        <v>4219</v>
      </c>
      <c r="K2936" s="53">
        <v>5316.46</v>
      </c>
      <c r="L2936" s="50"/>
    </row>
    <row r="2937" spans="1:12" x14ac:dyDescent="0.25">
      <c r="A2937" s="50" t="s">
        <v>4216</v>
      </c>
      <c r="B2937" s="50" t="s">
        <v>4748</v>
      </c>
      <c r="C2937" s="50" t="s">
        <v>4248</v>
      </c>
      <c r="D2937" s="50" t="s">
        <v>37</v>
      </c>
      <c r="E2937" s="51">
        <v>45488</v>
      </c>
      <c r="F2937" s="50" t="s">
        <v>72</v>
      </c>
      <c r="G2937" s="50" t="s">
        <v>73</v>
      </c>
      <c r="H2937" s="50" t="s">
        <v>74</v>
      </c>
      <c r="I2937" s="50" t="s">
        <v>852</v>
      </c>
      <c r="J2937" s="50" t="s">
        <v>4219</v>
      </c>
      <c r="K2937" s="53">
        <v>5316.39</v>
      </c>
      <c r="L2937" s="50"/>
    </row>
    <row r="2938" spans="1:12" x14ac:dyDescent="0.25">
      <c r="A2938" s="50" t="s">
        <v>4216</v>
      </c>
      <c r="B2938" s="50" t="s">
        <v>4749</v>
      </c>
      <c r="C2938" s="50" t="s">
        <v>4456</v>
      </c>
      <c r="D2938" s="50" t="s">
        <v>37</v>
      </c>
      <c r="E2938" s="51">
        <v>45488</v>
      </c>
      <c r="F2938" s="50" t="s">
        <v>72</v>
      </c>
      <c r="G2938" s="50" t="s">
        <v>73</v>
      </c>
      <c r="H2938" s="50" t="s">
        <v>74</v>
      </c>
      <c r="I2938" s="50" t="s">
        <v>852</v>
      </c>
      <c r="J2938" s="50" t="s">
        <v>4219</v>
      </c>
      <c r="K2938" s="53">
        <v>3915.5</v>
      </c>
      <c r="L2938" s="50"/>
    </row>
    <row r="2939" spans="1:12" x14ac:dyDescent="0.25">
      <c r="A2939" s="50" t="s">
        <v>4216</v>
      </c>
      <c r="B2939" s="50" t="s">
        <v>4750</v>
      </c>
      <c r="C2939" s="50" t="s">
        <v>4456</v>
      </c>
      <c r="D2939" s="50" t="s">
        <v>37</v>
      </c>
      <c r="E2939" s="51">
        <v>45488</v>
      </c>
      <c r="F2939" s="50" t="s">
        <v>72</v>
      </c>
      <c r="G2939" s="50" t="s">
        <v>73</v>
      </c>
      <c r="H2939" s="50" t="s">
        <v>74</v>
      </c>
      <c r="I2939" s="50" t="s">
        <v>852</v>
      </c>
      <c r="J2939" s="50" t="s">
        <v>4219</v>
      </c>
      <c r="K2939" s="53">
        <v>3915.5</v>
      </c>
      <c r="L2939" s="50"/>
    </row>
    <row r="2940" spans="1:12" x14ac:dyDescent="0.25">
      <c r="A2940" s="50" t="s">
        <v>4216</v>
      </c>
      <c r="B2940" s="50" t="s">
        <v>4751</v>
      </c>
      <c r="C2940" s="50" t="s">
        <v>4456</v>
      </c>
      <c r="D2940" s="50" t="s">
        <v>37</v>
      </c>
      <c r="E2940" s="51">
        <v>45488</v>
      </c>
      <c r="F2940" s="50" t="s">
        <v>72</v>
      </c>
      <c r="G2940" s="50" t="s">
        <v>73</v>
      </c>
      <c r="H2940" s="50" t="s">
        <v>74</v>
      </c>
      <c r="I2940" s="50" t="s">
        <v>852</v>
      </c>
      <c r="J2940" s="50" t="s">
        <v>4219</v>
      </c>
      <c r="K2940" s="53">
        <v>3915.5</v>
      </c>
      <c r="L2940" s="50"/>
    </row>
    <row r="2941" spans="1:12" x14ac:dyDescent="0.25">
      <c r="A2941" s="50" t="s">
        <v>4216</v>
      </c>
      <c r="B2941" s="50" t="s">
        <v>4752</v>
      </c>
      <c r="C2941" s="50" t="s">
        <v>4456</v>
      </c>
      <c r="D2941" s="50" t="s">
        <v>37</v>
      </c>
      <c r="E2941" s="51">
        <v>45488</v>
      </c>
      <c r="F2941" s="50" t="s">
        <v>72</v>
      </c>
      <c r="G2941" s="50" t="s">
        <v>73</v>
      </c>
      <c r="H2941" s="50" t="s">
        <v>74</v>
      </c>
      <c r="I2941" s="50" t="s">
        <v>852</v>
      </c>
      <c r="J2941" s="50" t="s">
        <v>4219</v>
      </c>
      <c r="K2941" s="53">
        <v>3915.5</v>
      </c>
      <c r="L2941" s="50"/>
    </row>
    <row r="2942" spans="1:12" x14ac:dyDescent="0.25">
      <c r="A2942" s="50" t="s">
        <v>4216</v>
      </c>
      <c r="B2942" s="50" t="s">
        <v>4753</v>
      </c>
      <c r="C2942" s="50" t="s">
        <v>4456</v>
      </c>
      <c r="D2942" s="50" t="s">
        <v>37</v>
      </c>
      <c r="E2942" s="51">
        <v>45488</v>
      </c>
      <c r="F2942" s="50" t="s">
        <v>72</v>
      </c>
      <c r="G2942" s="50" t="s">
        <v>73</v>
      </c>
      <c r="H2942" s="50" t="s">
        <v>74</v>
      </c>
      <c r="I2942" s="50" t="s">
        <v>852</v>
      </c>
      <c r="J2942" s="50" t="s">
        <v>4219</v>
      </c>
      <c r="K2942" s="53">
        <v>3915.5</v>
      </c>
      <c r="L2942" s="50"/>
    </row>
    <row r="2943" spans="1:12" x14ac:dyDescent="0.25">
      <c r="A2943" s="50" t="s">
        <v>4216</v>
      </c>
      <c r="B2943" s="50" t="s">
        <v>4754</v>
      </c>
      <c r="C2943" s="50" t="s">
        <v>4456</v>
      </c>
      <c r="D2943" s="50" t="s">
        <v>37</v>
      </c>
      <c r="E2943" s="51">
        <v>45488</v>
      </c>
      <c r="F2943" s="50" t="s">
        <v>72</v>
      </c>
      <c r="G2943" s="50" t="s">
        <v>73</v>
      </c>
      <c r="H2943" s="50" t="s">
        <v>74</v>
      </c>
      <c r="I2943" s="50" t="s">
        <v>852</v>
      </c>
      <c r="J2943" s="50" t="s">
        <v>4219</v>
      </c>
      <c r="K2943" s="53">
        <v>3915.5</v>
      </c>
      <c r="L2943" s="50"/>
    </row>
    <row r="2944" spans="1:12" x14ac:dyDescent="0.25">
      <c r="A2944" s="50" t="s">
        <v>4216</v>
      </c>
      <c r="B2944" s="50" t="s">
        <v>4755</v>
      </c>
      <c r="C2944" s="50" t="s">
        <v>4456</v>
      </c>
      <c r="D2944" s="50" t="s">
        <v>37</v>
      </c>
      <c r="E2944" s="51">
        <v>45488</v>
      </c>
      <c r="F2944" s="50" t="s">
        <v>72</v>
      </c>
      <c r="G2944" s="50" t="s">
        <v>73</v>
      </c>
      <c r="H2944" s="50" t="s">
        <v>74</v>
      </c>
      <c r="I2944" s="50" t="s">
        <v>852</v>
      </c>
      <c r="J2944" s="50" t="s">
        <v>4219</v>
      </c>
      <c r="K2944" s="53">
        <v>3915.5</v>
      </c>
      <c r="L2944" s="50"/>
    </row>
    <row r="2945" spans="1:12" x14ac:dyDescent="0.25">
      <c r="A2945" s="50" t="s">
        <v>4216</v>
      </c>
      <c r="B2945" s="50" t="s">
        <v>4756</v>
      </c>
      <c r="C2945" s="50" t="s">
        <v>4456</v>
      </c>
      <c r="D2945" s="50" t="s">
        <v>37</v>
      </c>
      <c r="E2945" s="51">
        <v>45488</v>
      </c>
      <c r="F2945" s="50" t="s">
        <v>72</v>
      </c>
      <c r="G2945" s="50" t="s">
        <v>73</v>
      </c>
      <c r="H2945" s="50" t="s">
        <v>74</v>
      </c>
      <c r="I2945" s="50" t="s">
        <v>852</v>
      </c>
      <c r="J2945" s="50" t="s">
        <v>4219</v>
      </c>
      <c r="K2945" s="53">
        <v>3915.5</v>
      </c>
      <c r="L2945" s="50"/>
    </row>
    <row r="2946" spans="1:12" x14ac:dyDescent="0.25">
      <c r="A2946" s="50" t="s">
        <v>4216</v>
      </c>
      <c r="B2946" s="50" t="s">
        <v>4757</v>
      </c>
      <c r="C2946" s="50" t="s">
        <v>4456</v>
      </c>
      <c r="D2946" s="50" t="s">
        <v>37</v>
      </c>
      <c r="E2946" s="51">
        <v>45488</v>
      </c>
      <c r="F2946" s="50" t="s">
        <v>72</v>
      </c>
      <c r="G2946" s="50" t="s">
        <v>73</v>
      </c>
      <c r="H2946" s="50" t="s">
        <v>74</v>
      </c>
      <c r="I2946" s="50" t="s">
        <v>852</v>
      </c>
      <c r="J2946" s="50" t="s">
        <v>4219</v>
      </c>
      <c r="K2946" s="53">
        <v>3915.5</v>
      </c>
      <c r="L2946" s="50"/>
    </row>
    <row r="2947" spans="1:12" x14ac:dyDescent="0.25">
      <c r="A2947" s="50" t="s">
        <v>4216</v>
      </c>
      <c r="B2947" s="50" t="s">
        <v>4758</v>
      </c>
      <c r="C2947" s="50" t="s">
        <v>4456</v>
      </c>
      <c r="D2947" s="50" t="s">
        <v>37</v>
      </c>
      <c r="E2947" s="51">
        <v>45488</v>
      </c>
      <c r="F2947" s="50" t="s">
        <v>72</v>
      </c>
      <c r="G2947" s="50" t="s">
        <v>73</v>
      </c>
      <c r="H2947" s="50" t="s">
        <v>74</v>
      </c>
      <c r="I2947" s="50" t="s">
        <v>852</v>
      </c>
      <c r="J2947" s="50" t="s">
        <v>4219</v>
      </c>
      <c r="K2947" s="53">
        <v>3915.48</v>
      </c>
      <c r="L2947" s="50"/>
    </row>
    <row r="2948" spans="1:12" x14ac:dyDescent="0.25">
      <c r="A2948" s="50" t="s">
        <v>4216</v>
      </c>
      <c r="B2948" s="50" t="s">
        <v>4759</v>
      </c>
      <c r="C2948" s="50" t="s">
        <v>4760</v>
      </c>
      <c r="D2948" s="50" t="s">
        <v>37</v>
      </c>
      <c r="E2948" s="51">
        <v>45489</v>
      </c>
      <c r="F2948" s="50" t="s">
        <v>72</v>
      </c>
      <c r="G2948" s="50" t="s">
        <v>73</v>
      </c>
      <c r="H2948" s="50" t="s">
        <v>74</v>
      </c>
      <c r="I2948" s="50" t="s">
        <v>852</v>
      </c>
      <c r="J2948" s="50" t="s">
        <v>4219</v>
      </c>
      <c r="K2948" s="53">
        <v>2019.49</v>
      </c>
      <c r="L2948" s="50"/>
    </row>
    <row r="2949" spans="1:12" x14ac:dyDescent="0.25">
      <c r="A2949" s="50" t="s">
        <v>4216</v>
      </c>
      <c r="B2949" s="50" t="s">
        <v>4761</v>
      </c>
      <c r="C2949" s="50" t="s">
        <v>4270</v>
      </c>
      <c r="D2949" s="50" t="s">
        <v>37</v>
      </c>
      <c r="E2949" s="51">
        <v>45492</v>
      </c>
      <c r="F2949" s="50" t="s">
        <v>72</v>
      </c>
      <c r="G2949" s="50" t="s">
        <v>73</v>
      </c>
      <c r="H2949" s="50" t="s">
        <v>74</v>
      </c>
      <c r="I2949" s="50" t="s">
        <v>852</v>
      </c>
      <c r="J2949" s="50" t="s">
        <v>4219</v>
      </c>
      <c r="K2949" s="53">
        <v>9405.58</v>
      </c>
      <c r="L2949" s="50"/>
    </row>
    <row r="2950" spans="1:12" x14ac:dyDescent="0.25">
      <c r="A2950" s="50" t="s">
        <v>4216</v>
      </c>
      <c r="B2950" s="50" t="s">
        <v>4762</v>
      </c>
      <c r="C2950" s="50" t="s">
        <v>4270</v>
      </c>
      <c r="D2950" s="50" t="s">
        <v>37</v>
      </c>
      <c r="E2950" s="51">
        <v>45492</v>
      </c>
      <c r="F2950" s="50" t="s">
        <v>72</v>
      </c>
      <c r="G2950" s="50" t="s">
        <v>73</v>
      </c>
      <c r="H2950" s="50" t="s">
        <v>74</v>
      </c>
      <c r="I2950" s="50" t="s">
        <v>852</v>
      </c>
      <c r="J2950" s="50" t="s">
        <v>4219</v>
      </c>
      <c r="K2950" s="53">
        <v>9405.58</v>
      </c>
      <c r="L2950" s="50"/>
    </row>
    <row r="2951" spans="1:12" x14ac:dyDescent="0.25">
      <c r="A2951" s="50" t="s">
        <v>4216</v>
      </c>
      <c r="B2951" s="50" t="s">
        <v>4763</v>
      </c>
      <c r="C2951" s="50" t="s">
        <v>4270</v>
      </c>
      <c r="D2951" s="50" t="s">
        <v>37</v>
      </c>
      <c r="E2951" s="51">
        <v>45492</v>
      </c>
      <c r="F2951" s="50" t="s">
        <v>72</v>
      </c>
      <c r="G2951" s="50" t="s">
        <v>73</v>
      </c>
      <c r="H2951" s="50" t="s">
        <v>74</v>
      </c>
      <c r="I2951" s="50" t="s">
        <v>852</v>
      </c>
      <c r="J2951" s="50" t="s">
        <v>4219</v>
      </c>
      <c r="K2951" s="53">
        <v>9405.57</v>
      </c>
      <c r="L2951" s="50"/>
    </row>
    <row r="2952" spans="1:12" x14ac:dyDescent="0.25">
      <c r="A2952" s="50" t="s">
        <v>4216</v>
      </c>
      <c r="B2952" s="50" t="s">
        <v>4764</v>
      </c>
      <c r="C2952" s="50" t="s">
        <v>4248</v>
      </c>
      <c r="D2952" s="50" t="s">
        <v>37</v>
      </c>
      <c r="E2952" s="51">
        <v>45492</v>
      </c>
      <c r="F2952" s="50" t="s">
        <v>72</v>
      </c>
      <c r="G2952" s="50" t="s">
        <v>73</v>
      </c>
      <c r="H2952" s="50" t="s">
        <v>74</v>
      </c>
      <c r="I2952" s="50" t="s">
        <v>852</v>
      </c>
      <c r="J2952" s="50" t="s">
        <v>4219</v>
      </c>
      <c r="K2952" s="53">
        <v>5316.46</v>
      </c>
      <c r="L2952" s="50"/>
    </row>
    <row r="2953" spans="1:12" x14ac:dyDescent="0.25">
      <c r="A2953" s="50" t="s">
        <v>4216</v>
      </c>
      <c r="B2953" s="50" t="s">
        <v>4765</v>
      </c>
      <c r="C2953" s="50" t="s">
        <v>4766</v>
      </c>
      <c r="D2953" s="50" t="s">
        <v>37</v>
      </c>
      <c r="E2953" s="51">
        <v>45496</v>
      </c>
      <c r="F2953" s="50" t="s">
        <v>72</v>
      </c>
      <c r="G2953" s="50" t="s">
        <v>73</v>
      </c>
      <c r="H2953" s="50" t="s">
        <v>74</v>
      </c>
      <c r="I2953" s="50" t="s">
        <v>852</v>
      </c>
      <c r="J2953" s="50" t="s">
        <v>4219</v>
      </c>
      <c r="K2953" s="53">
        <v>3267</v>
      </c>
      <c r="L2953" s="50"/>
    </row>
    <row r="2954" spans="1:12" x14ac:dyDescent="0.25">
      <c r="A2954" s="50" t="s">
        <v>4216</v>
      </c>
      <c r="B2954" s="50" t="s">
        <v>4767</v>
      </c>
      <c r="C2954" s="50" t="s">
        <v>4766</v>
      </c>
      <c r="D2954" s="50" t="s">
        <v>37</v>
      </c>
      <c r="E2954" s="51">
        <v>45496</v>
      </c>
      <c r="F2954" s="50" t="s">
        <v>72</v>
      </c>
      <c r="G2954" s="50" t="s">
        <v>73</v>
      </c>
      <c r="H2954" s="50" t="s">
        <v>74</v>
      </c>
      <c r="I2954" s="50" t="s">
        <v>852</v>
      </c>
      <c r="J2954" s="50" t="s">
        <v>4219</v>
      </c>
      <c r="K2954" s="53">
        <v>3267</v>
      </c>
      <c r="L2954" s="50"/>
    </row>
    <row r="2955" spans="1:12" x14ac:dyDescent="0.25">
      <c r="A2955" s="50" t="s">
        <v>4216</v>
      </c>
      <c r="B2955" s="50" t="s">
        <v>4768</v>
      </c>
      <c r="C2955" s="50" t="s">
        <v>4385</v>
      </c>
      <c r="D2955" s="50" t="s">
        <v>37</v>
      </c>
      <c r="E2955" s="51">
        <v>45497</v>
      </c>
      <c r="F2955" s="50" t="s">
        <v>72</v>
      </c>
      <c r="G2955" s="50" t="s">
        <v>73</v>
      </c>
      <c r="H2955" s="50" t="s">
        <v>74</v>
      </c>
      <c r="I2955" s="50" t="s">
        <v>852</v>
      </c>
      <c r="J2955" s="50" t="s">
        <v>4219</v>
      </c>
      <c r="K2955" s="53">
        <v>4490.25</v>
      </c>
      <c r="L2955" s="50"/>
    </row>
    <row r="2956" spans="1:12" x14ac:dyDescent="0.25">
      <c r="A2956" s="50" t="s">
        <v>4216</v>
      </c>
      <c r="B2956" s="50" t="s">
        <v>4769</v>
      </c>
      <c r="C2956" s="50" t="s">
        <v>4313</v>
      </c>
      <c r="D2956" s="50" t="s">
        <v>37</v>
      </c>
      <c r="E2956" s="51">
        <v>45503</v>
      </c>
      <c r="F2956" s="50" t="s">
        <v>72</v>
      </c>
      <c r="G2956" s="50" t="s">
        <v>73</v>
      </c>
      <c r="H2956" s="50" t="s">
        <v>74</v>
      </c>
      <c r="I2956" s="50" t="s">
        <v>852</v>
      </c>
      <c r="J2956" s="50" t="s">
        <v>4219</v>
      </c>
      <c r="K2956" s="53">
        <v>4909.34</v>
      </c>
      <c r="L2956" s="50"/>
    </row>
    <row r="2957" spans="1:12" x14ac:dyDescent="0.25">
      <c r="A2957" s="50" t="s">
        <v>4216</v>
      </c>
      <c r="B2957" s="50" t="s">
        <v>4770</v>
      </c>
      <c r="C2957" s="50" t="s">
        <v>4313</v>
      </c>
      <c r="D2957" s="50" t="s">
        <v>37</v>
      </c>
      <c r="E2957" s="51">
        <v>45503</v>
      </c>
      <c r="F2957" s="50" t="s">
        <v>72</v>
      </c>
      <c r="G2957" s="50" t="s">
        <v>73</v>
      </c>
      <c r="H2957" s="50" t="s">
        <v>74</v>
      </c>
      <c r="I2957" s="50" t="s">
        <v>852</v>
      </c>
      <c r="J2957" s="50" t="s">
        <v>4219</v>
      </c>
      <c r="K2957" s="53">
        <v>4909.34</v>
      </c>
      <c r="L2957" s="50"/>
    </row>
    <row r="2958" spans="1:12" x14ac:dyDescent="0.25">
      <c r="A2958" s="50" t="s">
        <v>4216</v>
      </c>
      <c r="B2958" s="50" t="s">
        <v>4771</v>
      </c>
      <c r="C2958" s="50" t="s">
        <v>4315</v>
      </c>
      <c r="D2958" s="50" t="s">
        <v>37</v>
      </c>
      <c r="E2958" s="51">
        <v>45503</v>
      </c>
      <c r="F2958" s="50" t="s">
        <v>72</v>
      </c>
      <c r="G2958" s="50" t="s">
        <v>73</v>
      </c>
      <c r="H2958" s="50" t="s">
        <v>74</v>
      </c>
      <c r="I2958" s="50" t="s">
        <v>852</v>
      </c>
      <c r="J2958" s="50" t="s">
        <v>4219</v>
      </c>
      <c r="K2958" s="53">
        <v>14219.13</v>
      </c>
      <c r="L2958" s="50"/>
    </row>
    <row r="2959" spans="1:12" x14ac:dyDescent="0.25">
      <c r="A2959" s="50" t="s">
        <v>4216</v>
      </c>
      <c r="B2959" s="50" t="s">
        <v>4772</v>
      </c>
      <c r="C2959" s="50" t="s">
        <v>4315</v>
      </c>
      <c r="D2959" s="50" t="s">
        <v>37</v>
      </c>
      <c r="E2959" s="51">
        <v>45503</v>
      </c>
      <c r="F2959" s="50" t="s">
        <v>72</v>
      </c>
      <c r="G2959" s="50" t="s">
        <v>73</v>
      </c>
      <c r="H2959" s="50" t="s">
        <v>74</v>
      </c>
      <c r="I2959" s="50" t="s">
        <v>852</v>
      </c>
      <c r="J2959" s="50" t="s">
        <v>4219</v>
      </c>
      <c r="K2959" s="53">
        <v>14219.13</v>
      </c>
      <c r="L2959" s="50"/>
    </row>
    <row r="2960" spans="1:12" x14ac:dyDescent="0.25">
      <c r="A2960" s="50" t="s">
        <v>4216</v>
      </c>
      <c r="B2960" s="50" t="s">
        <v>4773</v>
      </c>
      <c r="C2960" s="50" t="s">
        <v>4315</v>
      </c>
      <c r="D2960" s="50" t="s">
        <v>37</v>
      </c>
      <c r="E2960" s="51">
        <v>45503</v>
      </c>
      <c r="F2960" s="50" t="s">
        <v>72</v>
      </c>
      <c r="G2960" s="50" t="s">
        <v>73</v>
      </c>
      <c r="H2960" s="50" t="s">
        <v>74</v>
      </c>
      <c r="I2960" s="50" t="s">
        <v>852</v>
      </c>
      <c r="J2960" s="50" t="s">
        <v>4219</v>
      </c>
      <c r="K2960" s="53">
        <v>14219.13</v>
      </c>
      <c r="L2960" s="50"/>
    </row>
    <row r="2961" spans="1:12" x14ac:dyDescent="0.25">
      <c r="A2961" s="50" t="s">
        <v>4216</v>
      </c>
      <c r="B2961" s="50" t="s">
        <v>4774</v>
      </c>
      <c r="C2961" s="50" t="s">
        <v>4315</v>
      </c>
      <c r="D2961" s="50" t="s">
        <v>37</v>
      </c>
      <c r="E2961" s="51">
        <v>45503</v>
      </c>
      <c r="F2961" s="50" t="s">
        <v>72</v>
      </c>
      <c r="G2961" s="50" t="s">
        <v>73</v>
      </c>
      <c r="H2961" s="50" t="s">
        <v>74</v>
      </c>
      <c r="I2961" s="50" t="s">
        <v>852</v>
      </c>
      <c r="J2961" s="50" t="s">
        <v>4219</v>
      </c>
      <c r="K2961" s="53">
        <v>14219.13</v>
      </c>
      <c r="L2961" s="50"/>
    </row>
    <row r="2962" spans="1:12" x14ac:dyDescent="0.25">
      <c r="A2962" s="50" t="s">
        <v>4216</v>
      </c>
      <c r="B2962" s="50" t="s">
        <v>4775</v>
      </c>
      <c r="C2962" s="50" t="s">
        <v>4315</v>
      </c>
      <c r="D2962" s="50" t="s">
        <v>37</v>
      </c>
      <c r="E2962" s="51">
        <v>45503</v>
      </c>
      <c r="F2962" s="50" t="s">
        <v>72</v>
      </c>
      <c r="G2962" s="50" t="s">
        <v>73</v>
      </c>
      <c r="H2962" s="50" t="s">
        <v>74</v>
      </c>
      <c r="I2962" s="50" t="s">
        <v>852</v>
      </c>
      <c r="J2962" s="50" t="s">
        <v>4219</v>
      </c>
      <c r="K2962" s="53">
        <v>14219.13</v>
      </c>
      <c r="L2962" s="50"/>
    </row>
    <row r="2963" spans="1:12" x14ac:dyDescent="0.25">
      <c r="A2963" s="50" t="s">
        <v>4216</v>
      </c>
      <c r="B2963" s="50" t="s">
        <v>4776</v>
      </c>
      <c r="C2963" s="50" t="s">
        <v>4315</v>
      </c>
      <c r="D2963" s="50" t="s">
        <v>37</v>
      </c>
      <c r="E2963" s="51">
        <v>45503</v>
      </c>
      <c r="F2963" s="50" t="s">
        <v>72</v>
      </c>
      <c r="G2963" s="50" t="s">
        <v>73</v>
      </c>
      <c r="H2963" s="50" t="s">
        <v>74</v>
      </c>
      <c r="I2963" s="50" t="s">
        <v>852</v>
      </c>
      <c r="J2963" s="50" t="s">
        <v>4219</v>
      </c>
      <c r="K2963" s="53">
        <v>14219.13</v>
      </c>
      <c r="L2963" s="50"/>
    </row>
    <row r="2964" spans="1:12" x14ac:dyDescent="0.25">
      <c r="A2964" s="50" t="s">
        <v>4216</v>
      </c>
      <c r="B2964" s="50" t="s">
        <v>4777</v>
      </c>
      <c r="C2964" s="50" t="s">
        <v>4315</v>
      </c>
      <c r="D2964" s="50" t="s">
        <v>37</v>
      </c>
      <c r="E2964" s="51">
        <v>45503</v>
      </c>
      <c r="F2964" s="50" t="s">
        <v>72</v>
      </c>
      <c r="G2964" s="50" t="s">
        <v>73</v>
      </c>
      <c r="H2964" s="50" t="s">
        <v>74</v>
      </c>
      <c r="I2964" s="50" t="s">
        <v>852</v>
      </c>
      <c r="J2964" s="50" t="s">
        <v>4219</v>
      </c>
      <c r="K2964" s="53">
        <v>14219.13</v>
      </c>
      <c r="L2964" s="50"/>
    </row>
    <row r="2965" spans="1:12" x14ac:dyDescent="0.25">
      <c r="A2965" s="50" t="s">
        <v>4216</v>
      </c>
      <c r="B2965" s="50" t="s">
        <v>4778</v>
      </c>
      <c r="C2965" s="50" t="s">
        <v>4315</v>
      </c>
      <c r="D2965" s="50" t="s">
        <v>37</v>
      </c>
      <c r="E2965" s="51">
        <v>45503</v>
      </c>
      <c r="F2965" s="50" t="s">
        <v>72</v>
      </c>
      <c r="G2965" s="50" t="s">
        <v>73</v>
      </c>
      <c r="H2965" s="50" t="s">
        <v>74</v>
      </c>
      <c r="I2965" s="50" t="s">
        <v>852</v>
      </c>
      <c r="J2965" s="50" t="s">
        <v>4219</v>
      </c>
      <c r="K2965" s="53">
        <v>14219.13</v>
      </c>
      <c r="L2965" s="50"/>
    </row>
    <row r="2966" spans="1:12" x14ac:dyDescent="0.25">
      <c r="A2966" s="50" t="s">
        <v>4216</v>
      </c>
      <c r="B2966" s="50" t="s">
        <v>4779</v>
      </c>
      <c r="C2966" s="50" t="s">
        <v>4315</v>
      </c>
      <c r="D2966" s="50" t="s">
        <v>37</v>
      </c>
      <c r="E2966" s="51">
        <v>45503</v>
      </c>
      <c r="F2966" s="50" t="s">
        <v>72</v>
      </c>
      <c r="G2966" s="50" t="s">
        <v>73</v>
      </c>
      <c r="H2966" s="50" t="s">
        <v>74</v>
      </c>
      <c r="I2966" s="50" t="s">
        <v>852</v>
      </c>
      <c r="J2966" s="50" t="s">
        <v>4219</v>
      </c>
      <c r="K2966" s="53">
        <v>14219.13</v>
      </c>
      <c r="L2966" s="50"/>
    </row>
    <row r="2967" spans="1:12" x14ac:dyDescent="0.25">
      <c r="A2967" s="50" t="s">
        <v>4216</v>
      </c>
      <c r="B2967" s="50" t="s">
        <v>4780</v>
      </c>
      <c r="C2967" s="50" t="s">
        <v>4315</v>
      </c>
      <c r="D2967" s="50" t="s">
        <v>37</v>
      </c>
      <c r="E2967" s="51">
        <v>45503</v>
      </c>
      <c r="F2967" s="50" t="s">
        <v>72</v>
      </c>
      <c r="G2967" s="50" t="s">
        <v>73</v>
      </c>
      <c r="H2967" s="50" t="s">
        <v>74</v>
      </c>
      <c r="I2967" s="50" t="s">
        <v>852</v>
      </c>
      <c r="J2967" s="50" t="s">
        <v>4219</v>
      </c>
      <c r="K2967" s="53">
        <v>14219.13</v>
      </c>
      <c r="L2967" s="50"/>
    </row>
    <row r="2968" spans="1:12" x14ac:dyDescent="0.25">
      <c r="A2968" s="50" t="s">
        <v>4216</v>
      </c>
      <c r="B2968" s="50" t="s">
        <v>4781</v>
      </c>
      <c r="C2968" s="50" t="s">
        <v>4315</v>
      </c>
      <c r="D2968" s="50" t="s">
        <v>37</v>
      </c>
      <c r="E2968" s="51">
        <v>45503</v>
      </c>
      <c r="F2968" s="50" t="s">
        <v>72</v>
      </c>
      <c r="G2968" s="50" t="s">
        <v>73</v>
      </c>
      <c r="H2968" s="50" t="s">
        <v>74</v>
      </c>
      <c r="I2968" s="50" t="s">
        <v>852</v>
      </c>
      <c r="J2968" s="50" t="s">
        <v>4219</v>
      </c>
      <c r="K2968" s="53">
        <v>14219.13</v>
      </c>
      <c r="L2968" s="50"/>
    </row>
    <row r="2969" spans="1:12" x14ac:dyDescent="0.25">
      <c r="A2969" s="50" t="s">
        <v>4216</v>
      </c>
      <c r="B2969" s="50" t="s">
        <v>4782</v>
      </c>
      <c r="C2969" s="50" t="s">
        <v>4315</v>
      </c>
      <c r="D2969" s="50" t="s">
        <v>37</v>
      </c>
      <c r="E2969" s="51">
        <v>45503</v>
      </c>
      <c r="F2969" s="50" t="s">
        <v>72</v>
      </c>
      <c r="G2969" s="50" t="s">
        <v>73</v>
      </c>
      <c r="H2969" s="50" t="s">
        <v>74</v>
      </c>
      <c r="I2969" s="50" t="s">
        <v>852</v>
      </c>
      <c r="J2969" s="50" t="s">
        <v>4219</v>
      </c>
      <c r="K2969" s="53">
        <v>14219.13</v>
      </c>
      <c r="L2969" s="50"/>
    </row>
    <row r="2970" spans="1:12" x14ac:dyDescent="0.25">
      <c r="A2970" s="50" t="s">
        <v>4216</v>
      </c>
      <c r="B2970" s="50" t="s">
        <v>4783</v>
      </c>
      <c r="C2970" s="50" t="s">
        <v>4315</v>
      </c>
      <c r="D2970" s="50" t="s">
        <v>37</v>
      </c>
      <c r="E2970" s="51">
        <v>45503</v>
      </c>
      <c r="F2970" s="50" t="s">
        <v>72</v>
      </c>
      <c r="G2970" s="50" t="s">
        <v>73</v>
      </c>
      <c r="H2970" s="50" t="s">
        <v>74</v>
      </c>
      <c r="I2970" s="50" t="s">
        <v>852</v>
      </c>
      <c r="J2970" s="50" t="s">
        <v>4219</v>
      </c>
      <c r="K2970" s="53">
        <v>14219.13</v>
      </c>
      <c r="L2970" s="50"/>
    </row>
    <row r="2971" spans="1:12" x14ac:dyDescent="0.25">
      <c r="A2971" s="50" t="s">
        <v>4216</v>
      </c>
      <c r="B2971" s="50" t="s">
        <v>4784</v>
      </c>
      <c r="C2971" s="50" t="s">
        <v>4315</v>
      </c>
      <c r="D2971" s="50" t="s">
        <v>37</v>
      </c>
      <c r="E2971" s="51">
        <v>45503</v>
      </c>
      <c r="F2971" s="50" t="s">
        <v>72</v>
      </c>
      <c r="G2971" s="50" t="s">
        <v>73</v>
      </c>
      <c r="H2971" s="50" t="s">
        <v>74</v>
      </c>
      <c r="I2971" s="50" t="s">
        <v>852</v>
      </c>
      <c r="J2971" s="50" t="s">
        <v>4219</v>
      </c>
      <c r="K2971" s="53">
        <v>14219.13</v>
      </c>
      <c r="L2971" s="50"/>
    </row>
    <row r="2972" spans="1:12" x14ac:dyDescent="0.25">
      <c r="A2972" s="50" t="s">
        <v>4216</v>
      </c>
      <c r="B2972" s="50" t="s">
        <v>4785</v>
      </c>
      <c r="C2972" s="50" t="s">
        <v>4315</v>
      </c>
      <c r="D2972" s="50" t="s">
        <v>37</v>
      </c>
      <c r="E2972" s="51">
        <v>45503</v>
      </c>
      <c r="F2972" s="50" t="s">
        <v>72</v>
      </c>
      <c r="G2972" s="50" t="s">
        <v>73</v>
      </c>
      <c r="H2972" s="50" t="s">
        <v>74</v>
      </c>
      <c r="I2972" s="50" t="s">
        <v>852</v>
      </c>
      <c r="J2972" s="50" t="s">
        <v>4219</v>
      </c>
      <c r="K2972" s="53">
        <v>14219.13</v>
      </c>
      <c r="L2972" s="50"/>
    </row>
    <row r="2973" spans="1:12" x14ac:dyDescent="0.25">
      <c r="A2973" s="50" t="s">
        <v>4216</v>
      </c>
      <c r="B2973" s="50" t="s">
        <v>4786</v>
      </c>
      <c r="C2973" s="50" t="s">
        <v>4315</v>
      </c>
      <c r="D2973" s="50" t="s">
        <v>37</v>
      </c>
      <c r="E2973" s="51">
        <v>45503</v>
      </c>
      <c r="F2973" s="50" t="s">
        <v>72</v>
      </c>
      <c r="G2973" s="50" t="s">
        <v>73</v>
      </c>
      <c r="H2973" s="50" t="s">
        <v>74</v>
      </c>
      <c r="I2973" s="50" t="s">
        <v>852</v>
      </c>
      <c r="J2973" s="50" t="s">
        <v>4219</v>
      </c>
      <c r="K2973" s="53">
        <v>14219.13</v>
      </c>
      <c r="L2973" s="50"/>
    </row>
    <row r="2974" spans="1:12" x14ac:dyDescent="0.25">
      <c r="A2974" s="50" t="s">
        <v>4216</v>
      </c>
      <c r="B2974" s="50" t="s">
        <v>4787</v>
      </c>
      <c r="C2974" s="50" t="s">
        <v>4315</v>
      </c>
      <c r="D2974" s="50" t="s">
        <v>37</v>
      </c>
      <c r="E2974" s="51">
        <v>45503</v>
      </c>
      <c r="F2974" s="50" t="s">
        <v>72</v>
      </c>
      <c r="G2974" s="50" t="s">
        <v>73</v>
      </c>
      <c r="H2974" s="50" t="s">
        <v>74</v>
      </c>
      <c r="I2974" s="50" t="s">
        <v>852</v>
      </c>
      <c r="J2974" s="50" t="s">
        <v>4219</v>
      </c>
      <c r="K2974" s="53">
        <v>14219.13</v>
      </c>
      <c r="L2974" s="50"/>
    </row>
    <row r="2975" spans="1:12" x14ac:dyDescent="0.25">
      <c r="A2975" s="50" t="s">
        <v>4216</v>
      </c>
      <c r="B2975" s="50" t="s">
        <v>4788</v>
      </c>
      <c r="C2975" s="50" t="s">
        <v>4315</v>
      </c>
      <c r="D2975" s="50" t="s">
        <v>37</v>
      </c>
      <c r="E2975" s="51">
        <v>45503</v>
      </c>
      <c r="F2975" s="50" t="s">
        <v>72</v>
      </c>
      <c r="G2975" s="50" t="s">
        <v>73</v>
      </c>
      <c r="H2975" s="50" t="s">
        <v>74</v>
      </c>
      <c r="I2975" s="50" t="s">
        <v>852</v>
      </c>
      <c r="J2975" s="50" t="s">
        <v>4219</v>
      </c>
      <c r="K2975" s="53">
        <v>14219.13</v>
      </c>
      <c r="L2975" s="50"/>
    </row>
    <row r="2976" spans="1:12" x14ac:dyDescent="0.25">
      <c r="A2976" s="50" t="s">
        <v>4216</v>
      </c>
      <c r="B2976" s="50" t="s">
        <v>4789</v>
      </c>
      <c r="C2976" s="50" t="s">
        <v>4315</v>
      </c>
      <c r="D2976" s="50" t="s">
        <v>37</v>
      </c>
      <c r="E2976" s="51">
        <v>45503</v>
      </c>
      <c r="F2976" s="50" t="s">
        <v>72</v>
      </c>
      <c r="G2976" s="50" t="s">
        <v>73</v>
      </c>
      <c r="H2976" s="50" t="s">
        <v>74</v>
      </c>
      <c r="I2976" s="50" t="s">
        <v>852</v>
      </c>
      <c r="J2976" s="50" t="s">
        <v>4219</v>
      </c>
      <c r="K2976" s="53">
        <v>14219.13</v>
      </c>
      <c r="L2976" s="50"/>
    </row>
    <row r="2977" spans="1:12" x14ac:dyDescent="0.25">
      <c r="A2977" s="50" t="s">
        <v>4216</v>
      </c>
      <c r="B2977" s="50" t="s">
        <v>4790</v>
      </c>
      <c r="C2977" s="50" t="s">
        <v>4315</v>
      </c>
      <c r="D2977" s="50" t="s">
        <v>37</v>
      </c>
      <c r="E2977" s="51">
        <v>45503</v>
      </c>
      <c r="F2977" s="50" t="s">
        <v>72</v>
      </c>
      <c r="G2977" s="50" t="s">
        <v>73</v>
      </c>
      <c r="H2977" s="50" t="s">
        <v>74</v>
      </c>
      <c r="I2977" s="50" t="s">
        <v>852</v>
      </c>
      <c r="J2977" s="50" t="s">
        <v>4219</v>
      </c>
      <c r="K2977" s="53">
        <v>14219.13</v>
      </c>
      <c r="L2977" s="50"/>
    </row>
    <row r="2978" spans="1:12" x14ac:dyDescent="0.25">
      <c r="A2978" s="50" t="s">
        <v>4216</v>
      </c>
      <c r="B2978" s="50" t="s">
        <v>4791</v>
      </c>
      <c r="C2978" s="50" t="s">
        <v>4315</v>
      </c>
      <c r="D2978" s="50" t="s">
        <v>37</v>
      </c>
      <c r="E2978" s="51">
        <v>45503</v>
      </c>
      <c r="F2978" s="50" t="s">
        <v>72</v>
      </c>
      <c r="G2978" s="50" t="s">
        <v>73</v>
      </c>
      <c r="H2978" s="50" t="s">
        <v>74</v>
      </c>
      <c r="I2978" s="50" t="s">
        <v>852</v>
      </c>
      <c r="J2978" s="50" t="s">
        <v>4219</v>
      </c>
      <c r="K2978" s="53">
        <v>14219.13</v>
      </c>
      <c r="L2978" s="50"/>
    </row>
    <row r="2979" spans="1:12" x14ac:dyDescent="0.25">
      <c r="A2979" s="50" t="s">
        <v>4216</v>
      </c>
      <c r="B2979" s="50" t="s">
        <v>4792</v>
      </c>
      <c r="C2979" s="50" t="s">
        <v>4315</v>
      </c>
      <c r="D2979" s="50" t="s">
        <v>37</v>
      </c>
      <c r="E2979" s="51">
        <v>45503</v>
      </c>
      <c r="F2979" s="50" t="s">
        <v>72</v>
      </c>
      <c r="G2979" s="50" t="s">
        <v>73</v>
      </c>
      <c r="H2979" s="50" t="s">
        <v>74</v>
      </c>
      <c r="I2979" s="50" t="s">
        <v>852</v>
      </c>
      <c r="J2979" s="50" t="s">
        <v>4219</v>
      </c>
      <c r="K2979" s="53">
        <v>14219.13</v>
      </c>
      <c r="L2979" s="50"/>
    </row>
    <row r="2980" spans="1:12" x14ac:dyDescent="0.25">
      <c r="A2980" s="50" t="s">
        <v>4216</v>
      </c>
      <c r="B2980" s="50" t="s">
        <v>4793</v>
      </c>
      <c r="C2980" s="50" t="s">
        <v>4315</v>
      </c>
      <c r="D2980" s="50" t="s">
        <v>37</v>
      </c>
      <c r="E2980" s="51">
        <v>45503</v>
      </c>
      <c r="F2980" s="50" t="s">
        <v>72</v>
      </c>
      <c r="G2980" s="50" t="s">
        <v>73</v>
      </c>
      <c r="H2980" s="50" t="s">
        <v>74</v>
      </c>
      <c r="I2980" s="50" t="s">
        <v>852</v>
      </c>
      <c r="J2980" s="50" t="s">
        <v>4219</v>
      </c>
      <c r="K2980" s="53">
        <v>14219.13</v>
      </c>
      <c r="L2980" s="50"/>
    </row>
    <row r="2981" spans="1:12" x14ac:dyDescent="0.25">
      <c r="A2981" s="50" t="s">
        <v>4216</v>
      </c>
      <c r="B2981" s="50" t="s">
        <v>4794</v>
      </c>
      <c r="C2981" s="50" t="s">
        <v>4315</v>
      </c>
      <c r="D2981" s="50" t="s">
        <v>37</v>
      </c>
      <c r="E2981" s="51">
        <v>45503</v>
      </c>
      <c r="F2981" s="50" t="s">
        <v>72</v>
      </c>
      <c r="G2981" s="50" t="s">
        <v>73</v>
      </c>
      <c r="H2981" s="50" t="s">
        <v>74</v>
      </c>
      <c r="I2981" s="50" t="s">
        <v>852</v>
      </c>
      <c r="J2981" s="50" t="s">
        <v>4219</v>
      </c>
      <c r="K2981" s="53">
        <v>14219.13</v>
      </c>
      <c r="L2981" s="50"/>
    </row>
    <row r="2982" spans="1:12" x14ac:dyDescent="0.25">
      <c r="A2982" s="50" t="s">
        <v>4216</v>
      </c>
      <c r="B2982" s="50" t="s">
        <v>4795</v>
      </c>
      <c r="C2982" s="50" t="s">
        <v>4315</v>
      </c>
      <c r="D2982" s="50" t="s">
        <v>37</v>
      </c>
      <c r="E2982" s="51">
        <v>45503</v>
      </c>
      <c r="F2982" s="50" t="s">
        <v>72</v>
      </c>
      <c r="G2982" s="50" t="s">
        <v>73</v>
      </c>
      <c r="H2982" s="50" t="s">
        <v>74</v>
      </c>
      <c r="I2982" s="50" t="s">
        <v>852</v>
      </c>
      <c r="J2982" s="50" t="s">
        <v>4219</v>
      </c>
      <c r="K2982" s="53">
        <v>14219.13</v>
      </c>
      <c r="L2982" s="50"/>
    </row>
    <row r="2983" spans="1:12" x14ac:dyDescent="0.25">
      <c r="A2983" s="50" t="s">
        <v>4216</v>
      </c>
      <c r="B2983" s="50" t="s">
        <v>4796</v>
      </c>
      <c r="C2983" s="50" t="s">
        <v>4315</v>
      </c>
      <c r="D2983" s="50" t="s">
        <v>37</v>
      </c>
      <c r="E2983" s="51">
        <v>45503</v>
      </c>
      <c r="F2983" s="50" t="s">
        <v>72</v>
      </c>
      <c r="G2983" s="50" t="s">
        <v>73</v>
      </c>
      <c r="H2983" s="50" t="s">
        <v>74</v>
      </c>
      <c r="I2983" s="50" t="s">
        <v>852</v>
      </c>
      <c r="J2983" s="50" t="s">
        <v>4219</v>
      </c>
      <c r="K2983" s="53">
        <v>14219.13</v>
      </c>
      <c r="L2983" s="50"/>
    </row>
    <row r="2984" spans="1:12" x14ac:dyDescent="0.25">
      <c r="A2984" s="50" t="s">
        <v>4216</v>
      </c>
      <c r="B2984" s="50" t="s">
        <v>4797</v>
      </c>
      <c r="C2984" s="50" t="s">
        <v>4315</v>
      </c>
      <c r="D2984" s="50" t="s">
        <v>37</v>
      </c>
      <c r="E2984" s="51">
        <v>45503</v>
      </c>
      <c r="F2984" s="50" t="s">
        <v>72</v>
      </c>
      <c r="G2984" s="50" t="s">
        <v>73</v>
      </c>
      <c r="H2984" s="50" t="s">
        <v>74</v>
      </c>
      <c r="I2984" s="50" t="s">
        <v>852</v>
      </c>
      <c r="J2984" s="50" t="s">
        <v>4219</v>
      </c>
      <c r="K2984" s="53">
        <v>14219.13</v>
      </c>
      <c r="L2984" s="50"/>
    </row>
    <row r="2985" spans="1:12" x14ac:dyDescent="0.25">
      <c r="A2985" s="50" t="s">
        <v>4216</v>
      </c>
      <c r="B2985" s="50" t="s">
        <v>4798</v>
      </c>
      <c r="C2985" s="50" t="s">
        <v>4315</v>
      </c>
      <c r="D2985" s="50" t="s">
        <v>37</v>
      </c>
      <c r="E2985" s="51">
        <v>45503</v>
      </c>
      <c r="F2985" s="50" t="s">
        <v>72</v>
      </c>
      <c r="G2985" s="50" t="s">
        <v>73</v>
      </c>
      <c r="H2985" s="50" t="s">
        <v>74</v>
      </c>
      <c r="I2985" s="50" t="s">
        <v>852</v>
      </c>
      <c r="J2985" s="50" t="s">
        <v>4219</v>
      </c>
      <c r="K2985" s="53">
        <v>14219.13</v>
      </c>
      <c r="L2985" s="50"/>
    </row>
    <row r="2986" spans="1:12" x14ac:dyDescent="0.25">
      <c r="A2986" s="50" t="s">
        <v>4216</v>
      </c>
      <c r="B2986" s="50" t="s">
        <v>4799</v>
      </c>
      <c r="C2986" s="50" t="s">
        <v>4315</v>
      </c>
      <c r="D2986" s="50" t="s">
        <v>37</v>
      </c>
      <c r="E2986" s="51">
        <v>45503</v>
      </c>
      <c r="F2986" s="50" t="s">
        <v>72</v>
      </c>
      <c r="G2986" s="50" t="s">
        <v>73</v>
      </c>
      <c r="H2986" s="50" t="s">
        <v>74</v>
      </c>
      <c r="I2986" s="50" t="s">
        <v>852</v>
      </c>
      <c r="J2986" s="50" t="s">
        <v>4219</v>
      </c>
      <c r="K2986" s="53">
        <v>14219.13</v>
      </c>
      <c r="L2986" s="50"/>
    </row>
    <row r="2987" spans="1:12" x14ac:dyDescent="0.25">
      <c r="A2987" s="50" t="s">
        <v>4216</v>
      </c>
      <c r="B2987" s="50" t="s">
        <v>4800</v>
      </c>
      <c r="C2987" s="50" t="s">
        <v>4315</v>
      </c>
      <c r="D2987" s="50" t="s">
        <v>37</v>
      </c>
      <c r="E2987" s="51">
        <v>45503</v>
      </c>
      <c r="F2987" s="50" t="s">
        <v>72</v>
      </c>
      <c r="G2987" s="50" t="s">
        <v>73</v>
      </c>
      <c r="H2987" s="50" t="s">
        <v>74</v>
      </c>
      <c r="I2987" s="50" t="s">
        <v>852</v>
      </c>
      <c r="J2987" s="50" t="s">
        <v>4219</v>
      </c>
      <c r="K2987" s="53">
        <v>14219.13</v>
      </c>
      <c r="L2987" s="50"/>
    </row>
    <row r="2988" spans="1:12" x14ac:dyDescent="0.25">
      <c r="A2988" s="50" t="s">
        <v>4216</v>
      </c>
      <c r="B2988" s="50" t="s">
        <v>4801</v>
      </c>
      <c r="C2988" s="50" t="s">
        <v>4315</v>
      </c>
      <c r="D2988" s="50" t="s">
        <v>37</v>
      </c>
      <c r="E2988" s="51">
        <v>45503</v>
      </c>
      <c r="F2988" s="50" t="s">
        <v>72</v>
      </c>
      <c r="G2988" s="50" t="s">
        <v>73</v>
      </c>
      <c r="H2988" s="50" t="s">
        <v>74</v>
      </c>
      <c r="I2988" s="50" t="s">
        <v>852</v>
      </c>
      <c r="J2988" s="50" t="s">
        <v>4219</v>
      </c>
      <c r="K2988" s="53">
        <v>14219.13</v>
      </c>
      <c r="L2988" s="50"/>
    </row>
    <row r="2989" spans="1:12" x14ac:dyDescent="0.25">
      <c r="A2989" s="50" t="s">
        <v>4216</v>
      </c>
      <c r="B2989" s="50" t="s">
        <v>4802</v>
      </c>
      <c r="C2989" s="50" t="s">
        <v>4315</v>
      </c>
      <c r="D2989" s="50" t="s">
        <v>37</v>
      </c>
      <c r="E2989" s="51">
        <v>45503</v>
      </c>
      <c r="F2989" s="50" t="s">
        <v>72</v>
      </c>
      <c r="G2989" s="50" t="s">
        <v>73</v>
      </c>
      <c r="H2989" s="50" t="s">
        <v>74</v>
      </c>
      <c r="I2989" s="50" t="s">
        <v>852</v>
      </c>
      <c r="J2989" s="50" t="s">
        <v>4219</v>
      </c>
      <c r="K2989" s="53">
        <v>14219.13</v>
      </c>
      <c r="L2989" s="50"/>
    </row>
    <row r="2990" spans="1:12" x14ac:dyDescent="0.25">
      <c r="A2990" s="50" t="s">
        <v>4216</v>
      </c>
      <c r="B2990" s="50" t="s">
        <v>4803</v>
      </c>
      <c r="C2990" s="50" t="s">
        <v>4315</v>
      </c>
      <c r="D2990" s="50" t="s">
        <v>37</v>
      </c>
      <c r="E2990" s="51">
        <v>45503</v>
      </c>
      <c r="F2990" s="50" t="s">
        <v>72</v>
      </c>
      <c r="G2990" s="50" t="s">
        <v>73</v>
      </c>
      <c r="H2990" s="50" t="s">
        <v>74</v>
      </c>
      <c r="I2990" s="50" t="s">
        <v>852</v>
      </c>
      <c r="J2990" s="50" t="s">
        <v>4219</v>
      </c>
      <c r="K2990" s="53">
        <v>14219.13</v>
      </c>
      <c r="L2990" s="50"/>
    </row>
    <row r="2991" spans="1:12" x14ac:dyDescent="0.25">
      <c r="A2991" s="50" t="s">
        <v>4216</v>
      </c>
      <c r="B2991" s="50" t="s">
        <v>4804</v>
      </c>
      <c r="C2991" s="50" t="s">
        <v>4315</v>
      </c>
      <c r="D2991" s="50" t="s">
        <v>37</v>
      </c>
      <c r="E2991" s="51">
        <v>45503</v>
      </c>
      <c r="F2991" s="50" t="s">
        <v>72</v>
      </c>
      <c r="G2991" s="50" t="s">
        <v>73</v>
      </c>
      <c r="H2991" s="50" t="s">
        <v>74</v>
      </c>
      <c r="I2991" s="50" t="s">
        <v>852</v>
      </c>
      <c r="J2991" s="50" t="s">
        <v>4219</v>
      </c>
      <c r="K2991" s="53">
        <v>14219.13</v>
      </c>
      <c r="L2991" s="50"/>
    </row>
    <row r="2992" spans="1:12" x14ac:dyDescent="0.25">
      <c r="A2992" s="50" t="s">
        <v>4216</v>
      </c>
      <c r="B2992" s="50" t="s">
        <v>4805</v>
      </c>
      <c r="C2992" s="50" t="s">
        <v>4315</v>
      </c>
      <c r="D2992" s="50" t="s">
        <v>37</v>
      </c>
      <c r="E2992" s="51">
        <v>45503</v>
      </c>
      <c r="F2992" s="50" t="s">
        <v>72</v>
      </c>
      <c r="G2992" s="50" t="s">
        <v>73</v>
      </c>
      <c r="H2992" s="50" t="s">
        <v>74</v>
      </c>
      <c r="I2992" s="50" t="s">
        <v>852</v>
      </c>
      <c r="J2992" s="50" t="s">
        <v>4219</v>
      </c>
      <c r="K2992" s="53">
        <v>14219.13</v>
      </c>
      <c r="L2992" s="50"/>
    </row>
    <row r="2993" spans="1:12" x14ac:dyDescent="0.25">
      <c r="A2993" s="50" t="s">
        <v>4216</v>
      </c>
      <c r="B2993" s="50" t="s">
        <v>4806</v>
      </c>
      <c r="C2993" s="50" t="s">
        <v>4315</v>
      </c>
      <c r="D2993" s="50" t="s">
        <v>37</v>
      </c>
      <c r="E2993" s="51">
        <v>45503</v>
      </c>
      <c r="F2993" s="50" t="s">
        <v>72</v>
      </c>
      <c r="G2993" s="50" t="s">
        <v>73</v>
      </c>
      <c r="H2993" s="50" t="s">
        <v>74</v>
      </c>
      <c r="I2993" s="50" t="s">
        <v>852</v>
      </c>
      <c r="J2993" s="50" t="s">
        <v>4219</v>
      </c>
      <c r="K2993" s="53">
        <v>14219.13</v>
      </c>
      <c r="L2993" s="50"/>
    </row>
    <row r="2994" spans="1:12" x14ac:dyDescent="0.25">
      <c r="A2994" s="50" t="s">
        <v>4216</v>
      </c>
      <c r="B2994" s="50" t="s">
        <v>4807</v>
      </c>
      <c r="C2994" s="50" t="s">
        <v>4315</v>
      </c>
      <c r="D2994" s="50" t="s">
        <v>37</v>
      </c>
      <c r="E2994" s="51">
        <v>45503</v>
      </c>
      <c r="F2994" s="50" t="s">
        <v>72</v>
      </c>
      <c r="G2994" s="50" t="s">
        <v>73</v>
      </c>
      <c r="H2994" s="50" t="s">
        <v>74</v>
      </c>
      <c r="I2994" s="50" t="s">
        <v>852</v>
      </c>
      <c r="J2994" s="50" t="s">
        <v>4219</v>
      </c>
      <c r="K2994" s="53">
        <v>14219.13</v>
      </c>
      <c r="L2994" s="50"/>
    </row>
    <row r="2995" spans="1:12" x14ac:dyDescent="0.25">
      <c r="A2995" s="50" t="s">
        <v>4216</v>
      </c>
      <c r="B2995" s="50" t="s">
        <v>4808</v>
      </c>
      <c r="C2995" s="50" t="s">
        <v>4315</v>
      </c>
      <c r="D2995" s="50" t="s">
        <v>37</v>
      </c>
      <c r="E2995" s="51">
        <v>45503</v>
      </c>
      <c r="F2995" s="50" t="s">
        <v>72</v>
      </c>
      <c r="G2995" s="50" t="s">
        <v>73</v>
      </c>
      <c r="H2995" s="50" t="s">
        <v>74</v>
      </c>
      <c r="I2995" s="50" t="s">
        <v>852</v>
      </c>
      <c r="J2995" s="50" t="s">
        <v>4219</v>
      </c>
      <c r="K2995" s="53">
        <v>14219.13</v>
      </c>
      <c r="L2995" s="50"/>
    </row>
    <row r="2996" spans="1:12" x14ac:dyDescent="0.25">
      <c r="A2996" s="50" t="s">
        <v>4216</v>
      </c>
      <c r="B2996" s="50" t="s">
        <v>4809</v>
      </c>
      <c r="C2996" s="50" t="s">
        <v>4315</v>
      </c>
      <c r="D2996" s="50" t="s">
        <v>37</v>
      </c>
      <c r="E2996" s="51">
        <v>45503</v>
      </c>
      <c r="F2996" s="50" t="s">
        <v>72</v>
      </c>
      <c r="G2996" s="50" t="s">
        <v>73</v>
      </c>
      <c r="H2996" s="50" t="s">
        <v>74</v>
      </c>
      <c r="I2996" s="50" t="s">
        <v>852</v>
      </c>
      <c r="J2996" s="50" t="s">
        <v>4219</v>
      </c>
      <c r="K2996" s="53">
        <v>14219.13</v>
      </c>
      <c r="L2996" s="50"/>
    </row>
    <row r="2997" spans="1:12" x14ac:dyDescent="0.25">
      <c r="A2997" s="50" t="s">
        <v>4216</v>
      </c>
      <c r="B2997" s="50" t="s">
        <v>4810</v>
      </c>
      <c r="C2997" s="50" t="s">
        <v>4315</v>
      </c>
      <c r="D2997" s="50" t="s">
        <v>37</v>
      </c>
      <c r="E2997" s="51">
        <v>45503</v>
      </c>
      <c r="F2997" s="50" t="s">
        <v>72</v>
      </c>
      <c r="G2997" s="50" t="s">
        <v>73</v>
      </c>
      <c r="H2997" s="50" t="s">
        <v>74</v>
      </c>
      <c r="I2997" s="50" t="s">
        <v>852</v>
      </c>
      <c r="J2997" s="50" t="s">
        <v>4219</v>
      </c>
      <c r="K2997" s="53">
        <v>14218.93</v>
      </c>
      <c r="L2997" s="50"/>
    </row>
    <row r="2998" spans="1:12" x14ac:dyDescent="0.25">
      <c r="A2998" s="50" t="s">
        <v>4216</v>
      </c>
      <c r="B2998" s="50" t="s">
        <v>4811</v>
      </c>
      <c r="C2998" s="50" t="s">
        <v>4473</v>
      </c>
      <c r="D2998" s="50" t="s">
        <v>37</v>
      </c>
      <c r="E2998" s="51">
        <v>45505</v>
      </c>
      <c r="F2998" s="50" t="s">
        <v>72</v>
      </c>
      <c r="G2998" s="50" t="s">
        <v>73</v>
      </c>
      <c r="H2998" s="50" t="s">
        <v>74</v>
      </c>
      <c r="I2998" s="50" t="s">
        <v>852</v>
      </c>
      <c r="J2998" s="50" t="s">
        <v>4230</v>
      </c>
      <c r="K2998" s="53">
        <v>24426.959999999999</v>
      </c>
      <c r="L2998" s="50"/>
    </row>
    <row r="2999" spans="1:12" x14ac:dyDescent="0.25">
      <c r="A2999" s="50" t="s">
        <v>4216</v>
      </c>
      <c r="B2999" s="50" t="s">
        <v>4812</v>
      </c>
      <c r="C2999" s="50" t="s">
        <v>4270</v>
      </c>
      <c r="D2999" s="50" t="s">
        <v>37</v>
      </c>
      <c r="E2999" s="51">
        <v>45505</v>
      </c>
      <c r="F2999" s="50" t="s">
        <v>72</v>
      </c>
      <c r="G2999" s="50" t="s">
        <v>73</v>
      </c>
      <c r="H2999" s="50" t="s">
        <v>74</v>
      </c>
      <c r="I2999" s="50" t="s">
        <v>852</v>
      </c>
      <c r="J2999" s="50" t="s">
        <v>4219</v>
      </c>
      <c r="K2999" s="53">
        <v>9405.58</v>
      </c>
      <c r="L2999" s="50"/>
    </row>
    <row r="3000" spans="1:12" x14ac:dyDescent="0.25">
      <c r="A3000" s="50" t="s">
        <v>4216</v>
      </c>
      <c r="B3000" s="50" t="s">
        <v>4813</v>
      </c>
      <c r="C3000" s="50" t="s">
        <v>4270</v>
      </c>
      <c r="D3000" s="50" t="s">
        <v>37</v>
      </c>
      <c r="E3000" s="51">
        <v>45505</v>
      </c>
      <c r="F3000" s="50" t="s">
        <v>72</v>
      </c>
      <c r="G3000" s="50" t="s">
        <v>73</v>
      </c>
      <c r="H3000" s="50" t="s">
        <v>74</v>
      </c>
      <c r="I3000" s="50" t="s">
        <v>852</v>
      </c>
      <c r="J3000" s="50" t="s">
        <v>4219</v>
      </c>
      <c r="K3000" s="53">
        <v>9405.58</v>
      </c>
      <c r="L3000" s="50"/>
    </row>
    <row r="3001" spans="1:12" x14ac:dyDescent="0.25">
      <c r="A3001" s="50" t="s">
        <v>4216</v>
      </c>
      <c r="B3001" s="50" t="s">
        <v>4814</v>
      </c>
      <c r="C3001" s="50" t="s">
        <v>4270</v>
      </c>
      <c r="D3001" s="50" t="s">
        <v>37</v>
      </c>
      <c r="E3001" s="51">
        <v>45505</v>
      </c>
      <c r="F3001" s="50" t="s">
        <v>72</v>
      </c>
      <c r="G3001" s="50" t="s">
        <v>73</v>
      </c>
      <c r="H3001" s="50" t="s">
        <v>74</v>
      </c>
      <c r="I3001" s="50" t="s">
        <v>852</v>
      </c>
      <c r="J3001" s="50" t="s">
        <v>4219</v>
      </c>
      <c r="K3001" s="53">
        <v>9405.57</v>
      </c>
      <c r="L3001" s="50"/>
    </row>
    <row r="3002" spans="1:12" x14ac:dyDescent="0.25">
      <c r="A3002" s="50" t="s">
        <v>4216</v>
      </c>
      <c r="B3002" s="50" t="s">
        <v>4815</v>
      </c>
      <c r="C3002" s="50" t="s">
        <v>4347</v>
      </c>
      <c r="D3002" s="50" t="s">
        <v>37</v>
      </c>
      <c r="E3002" s="51">
        <v>45505</v>
      </c>
      <c r="F3002" s="50" t="s">
        <v>72</v>
      </c>
      <c r="G3002" s="50" t="s">
        <v>73</v>
      </c>
      <c r="H3002" s="50" t="s">
        <v>74</v>
      </c>
      <c r="I3002" s="50" t="s">
        <v>852</v>
      </c>
      <c r="J3002" s="50" t="s">
        <v>4219</v>
      </c>
      <c r="K3002" s="53">
        <v>14356.83</v>
      </c>
      <c r="L3002" s="50"/>
    </row>
    <row r="3003" spans="1:12" x14ac:dyDescent="0.25">
      <c r="A3003" s="50" t="s">
        <v>4216</v>
      </c>
      <c r="B3003" s="50" t="s">
        <v>4816</v>
      </c>
      <c r="C3003" s="50" t="s">
        <v>4347</v>
      </c>
      <c r="D3003" s="50" t="s">
        <v>37</v>
      </c>
      <c r="E3003" s="51">
        <v>45505</v>
      </c>
      <c r="F3003" s="50" t="s">
        <v>72</v>
      </c>
      <c r="G3003" s="50" t="s">
        <v>73</v>
      </c>
      <c r="H3003" s="50" t="s">
        <v>74</v>
      </c>
      <c r="I3003" s="50" t="s">
        <v>852</v>
      </c>
      <c r="J3003" s="50" t="s">
        <v>4219</v>
      </c>
      <c r="K3003" s="53">
        <v>14356.82</v>
      </c>
      <c r="L3003" s="50"/>
    </row>
    <row r="3004" spans="1:12" x14ac:dyDescent="0.25">
      <c r="A3004" s="50" t="s">
        <v>4216</v>
      </c>
      <c r="B3004" s="50" t="s">
        <v>4817</v>
      </c>
      <c r="C3004" s="50" t="s">
        <v>4385</v>
      </c>
      <c r="D3004" s="50" t="s">
        <v>37</v>
      </c>
      <c r="E3004" s="51">
        <v>45506</v>
      </c>
      <c r="F3004" s="50" t="s">
        <v>72</v>
      </c>
      <c r="G3004" s="50" t="s">
        <v>73</v>
      </c>
      <c r="H3004" s="50" t="s">
        <v>74</v>
      </c>
      <c r="I3004" s="50" t="s">
        <v>852</v>
      </c>
      <c r="J3004" s="50" t="s">
        <v>4219</v>
      </c>
      <c r="K3004" s="53">
        <v>4490.25</v>
      </c>
      <c r="L3004" s="50"/>
    </row>
    <row r="3005" spans="1:12" x14ac:dyDescent="0.25">
      <c r="A3005" s="50" t="s">
        <v>4216</v>
      </c>
      <c r="B3005" s="50" t="s">
        <v>4818</v>
      </c>
      <c r="C3005" s="50" t="s">
        <v>4819</v>
      </c>
      <c r="D3005" s="50" t="s">
        <v>37</v>
      </c>
      <c r="E3005" s="51">
        <v>45506</v>
      </c>
      <c r="F3005" s="50" t="s">
        <v>72</v>
      </c>
      <c r="G3005" s="50" t="s">
        <v>73</v>
      </c>
      <c r="H3005" s="50" t="s">
        <v>74</v>
      </c>
      <c r="I3005" s="50" t="s">
        <v>852</v>
      </c>
      <c r="J3005" s="50" t="s">
        <v>4230</v>
      </c>
      <c r="K3005" s="53">
        <v>26595.8</v>
      </c>
      <c r="L3005" s="50"/>
    </row>
    <row r="3006" spans="1:12" x14ac:dyDescent="0.25">
      <c r="A3006" s="50" t="s">
        <v>4216</v>
      </c>
      <c r="B3006" s="50" t="s">
        <v>4820</v>
      </c>
      <c r="C3006" s="50" t="s">
        <v>4821</v>
      </c>
      <c r="D3006" s="50" t="s">
        <v>37</v>
      </c>
      <c r="E3006" s="51">
        <v>45506</v>
      </c>
      <c r="F3006" s="50" t="s">
        <v>72</v>
      </c>
      <c r="G3006" s="50" t="s">
        <v>73</v>
      </c>
      <c r="H3006" s="50" t="s">
        <v>74</v>
      </c>
      <c r="I3006" s="50" t="s">
        <v>852</v>
      </c>
      <c r="J3006" s="50" t="s">
        <v>4219</v>
      </c>
      <c r="K3006" s="53">
        <v>3146</v>
      </c>
      <c r="L3006" s="50"/>
    </row>
    <row r="3007" spans="1:12" x14ac:dyDescent="0.25">
      <c r="A3007" s="50" t="s">
        <v>4216</v>
      </c>
      <c r="B3007" s="50" t="s">
        <v>4822</v>
      </c>
      <c r="C3007" s="50" t="s">
        <v>4819</v>
      </c>
      <c r="D3007" s="50" t="s">
        <v>37</v>
      </c>
      <c r="E3007" s="51">
        <v>45509</v>
      </c>
      <c r="F3007" s="50" t="s">
        <v>72</v>
      </c>
      <c r="G3007" s="50" t="s">
        <v>73</v>
      </c>
      <c r="H3007" s="50" t="s">
        <v>74</v>
      </c>
      <c r="I3007" s="50" t="s">
        <v>852</v>
      </c>
      <c r="J3007" s="50" t="s">
        <v>4230</v>
      </c>
      <c r="K3007" s="53">
        <v>26595.8</v>
      </c>
      <c r="L3007" s="50"/>
    </row>
    <row r="3008" spans="1:12" x14ac:dyDescent="0.25">
      <c r="A3008" s="50" t="s">
        <v>4216</v>
      </c>
      <c r="B3008" s="50" t="s">
        <v>4823</v>
      </c>
      <c r="C3008" s="50" t="s">
        <v>4265</v>
      </c>
      <c r="D3008" s="50" t="s">
        <v>37</v>
      </c>
      <c r="E3008" s="51">
        <v>45510</v>
      </c>
      <c r="F3008" s="50" t="s">
        <v>72</v>
      </c>
      <c r="G3008" s="50" t="s">
        <v>73</v>
      </c>
      <c r="H3008" s="50" t="s">
        <v>74</v>
      </c>
      <c r="I3008" s="50" t="s">
        <v>852</v>
      </c>
      <c r="J3008" s="50" t="s">
        <v>4219</v>
      </c>
      <c r="K3008" s="53">
        <v>19147.86</v>
      </c>
      <c r="L3008" s="50"/>
    </row>
    <row r="3009" spans="1:12" x14ac:dyDescent="0.25">
      <c r="A3009" s="50" t="s">
        <v>4216</v>
      </c>
      <c r="B3009" s="50" t="s">
        <v>4824</v>
      </c>
      <c r="C3009" s="50" t="s">
        <v>4821</v>
      </c>
      <c r="D3009" s="50" t="s">
        <v>37</v>
      </c>
      <c r="E3009" s="51">
        <v>45510</v>
      </c>
      <c r="F3009" s="50" t="s">
        <v>72</v>
      </c>
      <c r="G3009" s="50" t="s">
        <v>73</v>
      </c>
      <c r="H3009" s="50" t="s">
        <v>74</v>
      </c>
      <c r="I3009" s="50" t="s">
        <v>852</v>
      </c>
      <c r="J3009" s="50" t="s">
        <v>4219</v>
      </c>
      <c r="K3009" s="53">
        <v>3146</v>
      </c>
      <c r="L3009" s="50"/>
    </row>
    <row r="3010" spans="1:12" x14ac:dyDescent="0.25">
      <c r="A3010" s="50" t="s">
        <v>4216</v>
      </c>
      <c r="B3010" s="50" t="s">
        <v>4825</v>
      </c>
      <c r="C3010" s="50" t="s">
        <v>4826</v>
      </c>
      <c r="D3010" s="50" t="s">
        <v>37</v>
      </c>
      <c r="E3010" s="51">
        <v>45511</v>
      </c>
      <c r="F3010" s="50" t="s">
        <v>72</v>
      </c>
      <c r="G3010" s="50" t="s">
        <v>73</v>
      </c>
      <c r="H3010" s="50" t="s">
        <v>74</v>
      </c>
      <c r="I3010" s="50" t="s">
        <v>852</v>
      </c>
      <c r="J3010" s="50" t="s">
        <v>4230</v>
      </c>
      <c r="K3010" s="53">
        <v>21044.3</v>
      </c>
      <c r="L3010" s="50"/>
    </row>
    <row r="3011" spans="1:12" x14ac:dyDescent="0.25">
      <c r="A3011" s="50" t="s">
        <v>4216</v>
      </c>
      <c r="B3011" s="50" t="s">
        <v>4827</v>
      </c>
      <c r="C3011" s="50" t="s">
        <v>4821</v>
      </c>
      <c r="D3011" s="50" t="s">
        <v>37</v>
      </c>
      <c r="E3011" s="51">
        <v>45511</v>
      </c>
      <c r="F3011" s="50" t="s">
        <v>72</v>
      </c>
      <c r="G3011" s="50" t="s">
        <v>73</v>
      </c>
      <c r="H3011" s="50" t="s">
        <v>74</v>
      </c>
      <c r="I3011" s="50" t="s">
        <v>852</v>
      </c>
      <c r="J3011" s="50" t="s">
        <v>4219</v>
      </c>
      <c r="K3011" s="53">
        <v>3113.24</v>
      </c>
      <c r="L3011" s="50"/>
    </row>
    <row r="3012" spans="1:12" x14ac:dyDescent="0.25">
      <c r="A3012" s="50" t="s">
        <v>4216</v>
      </c>
      <c r="B3012" s="50" t="s">
        <v>4828</v>
      </c>
      <c r="C3012" s="50" t="s">
        <v>4826</v>
      </c>
      <c r="D3012" s="50" t="s">
        <v>37</v>
      </c>
      <c r="E3012" s="51">
        <v>45518</v>
      </c>
      <c r="F3012" s="50" t="s">
        <v>72</v>
      </c>
      <c r="G3012" s="50" t="s">
        <v>73</v>
      </c>
      <c r="H3012" s="50" t="s">
        <v>74</v>
      </c>
      <c r="I3012" s="50" t="s">
        <v>852</v>
      </c>
      <c r="J3012" s="50" t="s">
        <v>4230</v>
      </c>
      <c r="K3012" s="53">
        <v>21044.3</v>
      </c>
      <c r="L3012" s="50"/>
    </row>
    <row r="3013" spans="1:12" x14ac:dyDescent="0.25">
      <c r="A3013" s="50" t="s">
        <v>4216</v>
      </c>
      <c r="B3013" s="50" t="s">
        <v>4829</v>
      </c>
      <c r="C3013" s="50" t="s">
        <v>4821</v>
      </c>
      <c r="D3013" s="50" t="s">
        <v>37</v>
      </c>
      <c r="E3013" s="51">
        <v>45518</v>
      </c>
      <c r="F3013" s="50" t="s">
        <v>72</v>
      </c>
      <c r="G3013" s="50" t="s">
        <v>73</v>
      </c>
      <c r="H3013" s="50" t="s">
        <v>74</v>
      </c>
      <c r="I3013" s="50" t="s">
        <v>852</v>
      </c>
      <c r="J3013" s="50" t="s">
        <v>4219</v>
      </c>
      <c r="K3013" s="53">
        <v>3113.24</v>
      </c>
      <c r="L3013" s="50"/>
    </row>
    <row r="3014" spans="1:12" x14ac:dyDescent="0.25">
      <c r="A3014" s="50" t="s">
        <v>4216</v>
      </c>
      <c r="B3014" s="50" t="s">
        <v>4830</v>
      </c>
      <c r="C3014" s="50" t="s">
        <v>4826</v>
      </c>
      <c r="D3014" s="50" t="s">
        <v>37</v>
      </c>
      <c r="E3014" s="51">
        <v>45518</v>
      </c>
      <c r="F3014" s="50" t="s">
        <v>72</v>
      </c>
      <c r="G3014" s="50" t="s">
        <v>73</v>
      </c>
      <c r="H3014" s="50" t="s">
        <v>74</v>
      </c>
      <c r="I3014" s="50" t="s">
        <v>852</v>
      </c>
      <c r="J3014" s="50" t="s">
        <v>4230</v>
      </c>
      <c r="K3014" s="53">
        <v>21044.3</v>
      </c>
      <c r="L3014" s="50"/>
    </row>
    <row r="3015" spans="1:12" x14ac:dyDescent="0.25">
      <c r="A3015" s="50" t="s">
        <v>4216</v>
      </c>
      <c r="B3015" s="50" t="s">
        <v>4831</v>
      </c>
      <c r="C3015" s="50" t="s">
        <v>4821</v>
      </c>
      <c r="D3015" s="50" t="s">
        <v>37</v>
      </c>
      <c r="E3015" s="51">
        <v>45518</v>
      </c>
      <c r="F3015" s="50" t="s">
        <v>72</v>
      </c>
      <c r="G3015" s="50" t="s">
        <v>73</v>
      </c>
      <c r="H3015" s="50" t="s">
        <v>74</v>
      </c>
      <c r="I3015" s="50" t="s">
        <v>852</v>
      </c>
      <c r="J3015" s="50" t="s">
        <v>4219</v>
      </c>
      <c r="K3015" s="53">
        <v>3113.24</v>
      </c>
      <c r="L3015" s="50"/>
    </row>
    <row r="3016" spans="1:12" x14ac:dyDescent="0.25">
      <c r="A3016" s="50" t="s">
        <v>4216</v>
      </c>
      <c r="B3016" s="50" t="s">
        <v>4832</v>
      </c>
      <c r="C3016" s="50" t="s">
        <v>4313</v>
      </c>
      <c r="D3016" s="50" t="s">
        <v>37</v>
      </c>
      <c r="E3016" s="51">
        <v>45519</v>
      </c>
      <c r="F3016" s="50" t="s">
        <v>72</v>
      </c>
      <c r="G3016" s="50" t="s">
        <v>73</v>
      </c>
      <c r="H3016" s="50" t="s">
        <v>74</v>
      </c>
      <c r="I3016" s="50" t="s">
        <v>852</v>
      </c>
      <c r="J3016" s="50" t="s">
        <v>4219</v>
      </c>
      <c r="K3016" s="53">
        <v>4909.34</v>
      </c>
      <c r="L3016" s="50"/>
    </row>
    <row r="3017" spans="1:12" x14ac:dyDescent="0.25">
      <c r="A3017" s="50" t="s">
        <v>4216</v>
      </c>
      <c r="B3017" s="50" t="s">
        <v>4833</v>
      </c>
      <c r="C3017" s="50" t="s">
        <v>4270</v>
      </c>
      <c r="D3017" s="50" t="s">
        <v>37</v>
      </c>
      <c r="E3017" s="51">
        <v>45523</v>
      </c>
      <c r="F3017" s="50" t="s">
        <v>72</v>
      </c>
      <c r="G3017" s="50" t="s">
        <v>73</v>
      </c>
      <c r="H3017" s="50" t="s">
        <v>74</v>
      </c>
      <c r="I3017" s="50" t="s">
        <v>852</v>
      </c>
      <c r="J3017" s="50" t="s">
        <v>4219</v>
      </c>
      <c r="K3017" s="53">
        <v>9405.58</v>
      </c>
      <c r="L3017" s="50"/>
    </row>
    <row r="3018" spans="1:12" x14ac:dyDescent="0.25">
      <c r="A3018" s="50" t="s">
        <v>4216</v>
      </c>
      <c r="B3018" s="50" t="s">
        <v>4834</v>
      </c>
      <c r="C3018" s="50" t="s">
        <v>4270</v>
      </c>
      <c r="D3018" s="50" t="s">
        <v>37</v>
      </c>
      <c r="E3018" s="51">
        <v>45523</v>
      </c>
      <c r="F3018" s="50" t="s">
        <v>72</v>
      </c>
      <c r="G3018" s="50" t="s">
        <v>73</v>
      </c>
      <c r="H3018" s="50" t="s">
        <v>74</v>
      </c>
      <c r="I3018" s="50" t="s">
        <v>852</v>
      </c>
      <c r="J3018" s="50" t="s">
        <v>4219</v>
      </c>
      <c r="K3018" s="53">
        <v>9405.58</v>
      </c>
      <c r="L3018" s="50"/>
    </row>
    <row r="3019" spans="1:12" x14ac:dyDescent="0.25">
      <c r="A3019" s="50" t="s">
        <v>4216</v>
      </c>
      <c r="B3019" s="50" t="s">
        <v>4835</v>
      </c>
      <c r="C3019" s="50" t="s">
        <v>4270</v>
      </c>
      <c r="D3019" s="50" t="s">
        <v>37</v>
      </c>
      <c r="E3019" s="51">
        <v>45523</v>
      </c>
      <c r="F3019" s="50" t="s">
        <v>72</v>
      </c>
      <c r="G3019" s="50" t="s">
        <v>73</v>
      </c>
      <c r="H3019" s="50" t="s">
        <v>74</v>
      </c>
      <c r="I3019" s="50" t="s">
        <v>852</v>
      </c>
      <c r="J3019" s="50" t="s">
        <v>4219</v>
      </c>
      <c r="K3019" s="53">
        <v>9405.58</v>
      </c>
      <c r="L3019" s="50"/>
    </row>
    <row r="3020" spans="1:12" x14ac:dyDescent="0.25">
      <c r="A3020" s="50" t="s">
        <v>4216</v>
      </c>
      <c r="B3020" s="50" t="s">
        <v>4836</v>
      </c>
      <c r="C3020" s="50" t="s">
        <v>4270</v>
      </c>
      <c r="D3020" s="50" t="s">
        <v>37</v>
      </c>
      <c r="E3020" s="51">
        <v>45523</v>
      </c>
      <c r="F3020" s="50" t="s">
        <v>72</v>
      </c>
      <c r="G3020" s="50" t="s">
        <v>73</v>
      </c>
      <c r="H3020" s="50" t="s">
        <v>74</v>
      </c>
      <c r="I3020" s="50" t="s">
        <v>852</v>
      </c>
      <c r="J3020" s="50" t="s">
        <v>4219</v>
      </c>
      <c r="K3020" s="53">
        <v>9405.58</v>
      </c>
      <c r="L3020" s="50"/>
    </row>
    <row r="3021" spans="1:12" x14ac:dyDescent="0.25">
      <c r="A3021" s="50" t="s">
        <v>4216</v>
      </c>
      <c r="B3021" s="50" t="s">
        <v>4837</v>
      </c>
      <c r="C3021" s="50" t="s">
        <v>4270</v>
      </c>
      <c r="D3021" s="50" t="s">
        <v>37</v>
      </c>
      <c r="E3021" s="51">
        <v>45523</v>
      </c>
      <c r="F3021" s="50" t="s">
        <v>72</v>
      </c>
      <c r="G3021" s="50" t="s">
        <v>73</v>
      </c>
      <c r="H3021" s="50" t="s">
        <v>74</v>
      </c>
      <c r="I3021" s="50" t="s">
        <v>852</v>
      </c>
      <c r="J3021" s="50" t="s">
        <v>4219</v>
      </c>
      <c r="K3021" s="53">
        <v>9405.58</v>
      </c>
      <c r="L3021" s="50"/>
    </row>
    <row r="3022" spans="1:12" x14ac:dyDescent="0.25">
      <c r="A3022" s="50" t="s">
        <v>4216</v>
      </c>
      <c r="B3022" s="50" t="s">
        <v>4838</v>
      </c>
      <c r="C3022" s="50" t="s">
        <v>4270</v>
      </c>
      <c r="D3022" s="50" t="s">
        <v>37</v>
      </c>
      <c r="E3022" s="51">
        <v>45523</v>
      </c>
      <c r="F3022" s="50" t="s">
        <v>72</v>
      </c>
      <c r="G3022" s="50" t="s">
        <v>73</v>
      </c>
      <c r="H3022" s="50" t="s">
        <v>74</v>
      </c>
      <c r="I3022" s="50" t="s">
        <v>852</v>
      </c>
      <c r="J3022" s="50" t="s">
        <v>4219</v>
      </c>
      <c r="K3022" s="53">
        <v>9405.57</v>
      </c>
      <c r="L3022" s="50"/>
    </row>
    <row r="3023" spans="1:12" x14ac:dyDescent="0.25">
      <c r="A3023" s="50" t="s">
        <v>4216</v>
      </c>
      <c r="B3023" s="50" t="s">
        <v>4839</v>
      </c>
      <c r="C3023" s="50" t="s">
        <v>4582</v>
      </c>
      <c r="D3023" s="50" t="s">
        <v>37</v>
      </c>
      <c r="E3023" s="51">
        <v>45523</v>
      </c>
      <c r="F3023" s="50" t="s">
        <v>72</v>
      </c>
      <c r="G3023" s="50" t="s">
        <v>73</v>
      </c>
      <c r="H3023" s="50" t="s">
        <v>74</v>
      </c>
      <c r="I3023" s="50" t="s">
        <v>852</v>
      </c>
      <c r="J3023" s="50" t="s">
        <v>4219</v>
      </c>
      <c r="K3023" s="53">
        <v>17683.2</v>
      </c>
      <c r="L3023" s="50"/>
    </row>
    <row r="3024" spans="1:12" x14ac:dyDescent="0.25">
      <c r="A3024" s="50" t="s">
        <v>4216</v>
      </c>
      <c r="B3024" s="50" t="s">
        <v>4840</v>
      </c>
      <c r="C3024" s="50" t="s">
        <v>4256</v>
      </c>
      <c r="D3024" s="50" t="s">
        <v>37</v>
      </c>
      <c r="E3024" s="51">
        <v>45523</v>
      </c>
      <c r="F3024" s="50" t="s">
        <v>72</v>
      </c>
      <c r="G3024" s="50" t="s">
        <v>73</v>
      </c>
      <c r="H3024" s="50" t="s">
        <v>74</v>
      </c>
      <c r="I3024" s="50" t="s">
        <v>852</v>
      </c>
      <c r="J3024" s="50" t="s">
        <v>4219</v>
      </c>
      <c r="K3024" s="53">
        <v>15482.39</v>
      </c>
      <c r="L3024" s="50"/>
    </row>
    <row r="3025" spans="1:12" x14ac:dyDescent="0.25">
      <c r="A3025" s="50" t="s">
        <v>4216</v>
      </c>
      <c r="B3025" s="50" t="s">
        <v>4841</v>
      </c>
      <c r="C3025" s="50" t="s">
        <v>4385</v>
      </c>
      <c r="D3025" s="50" t="s">
        <v>37</v>
      </c>
      <c r="E3025" s="51">
        <v>45526</v>
      </c>
      <c r="F3025" s="50" t="s">
        <v>72</v>
      </c>
      <c r="G3025" s="50" t="s">
        <v>73</v>
      </c>
      <c r="H3025" s="50" t="s">
        <v>74</v>
      </c>
      <c r="I3025" s="50" t="s">
        <v>852</v>
      </c>
      <c r="J3025" s="50" t="s">
        <v>4219</v>
      </c>
      <c r="K3025" s="53">
        <v>4490.25</v>
      </c>
      <c r="L3025" s="50"/>
    </row>
    <row r="3026" spans="1:12" x14ac:dyDescent="0.25">
      <c r="A3026" s="50" t="s">
        <v>4216</v>
      </c>
      <c r="B3026" s="50" t="s">
        <v>4842</v>
      </c>
      <c r="C3026" s="50" t="s">
        <v>4826</v>
      </c>
      <c r="D3026" s="50" t="s">
        <v>37</v>
      </c>
      <c r="E3026" s="51">
        <v>45530</v>
      </c>
      <c r="F3026" s="50" t="s">
        <v>72</v>
      </c>
      <c r="G3026" s="50" t="s">
        <v>73</v>
      </c>
      <c r="H3026" s="50" t="s">
        <v>74</v>
      </c>
      <c r="I3026" s="50" t="s">
        <v>852</v>
      </c>
      <c r="J3026" s="50" t="s">
        <v>4230</v>
      </c>
      <c r="K3026" s="53">
        <v>21044.3</v>
      </c>
      <c r="L3026" s="50"/>
    </row>
    <row r="3027" spans="1:12" x14ac:dyDescent="0.25">
      <c r="A3027" s="50" t="s">
        <v>4216</v>
      </c>
      <c r="B3027" s="50" t="s">
        <v>4843</v>
      </c>
      <c r="C3027" s="50" t="s">
        <v>4826</v>
      </c>
      <c r="D3027" s="50" t="s">
        <v>37</v>
      </c>
      <c r="E3027" s="51">
        <v>45530</v>
      </c>
      <c r="F3027" s="50" t="s">
        <v>72</v>
      </c>
      <c r="G3027" s="50" t="s">
        <v>73</v>
      </c>
      <c r="H3027" s="50" t="s">
        <v>74</v>
      </c>
      <c r="I3027" s="50" t="s">
        <v>852</v>
      </c>
      <c r="J3027" s="50" t="s">
        <v>4230</v>
      </c>
      <c r="K3027" s="53">
        <v>21044.3</v>
      </c>
      <c r="L3027" s="50"/>
    </row>
    <row r="3028" spans="1:12" x14ac:dyDescent="0.25">
      <c r="A3028" s="50" t="s">
        <v>4216</v>
      </c>
      <c r="B3028" s="50" t="s">
        <v>4844</v>
      </c>
      <c r="C3028" s="50" t="s">
        <v>4826</v>
      </c>
      <c r="D3028" s="50" t="s">
        <v>37</v>
      </c>
      <c r="E3028" s="51">
        <v>45530</v>
      </c>
      <c r="F3028" s="50" t="s">
        <v>72</v>
      </c>
      <c r="G3028" s="50" t="s">
        <v>73</v>
      </c>
      <c r="H3028" s="50" t="s">
        <v>74</v>
      </c>
      <c r="I3028" s="50" t="s">
        <v>852</v>
      </c>
      <c r="J3028" s="50" t="s">
        <v>4230</v>
      </c>
      <c r="K3028" s="53">
        <v>21044.29</v>
      </c>
      <c r="L3028" s="50"/>
    </row>
    <row r="3029" spans="1:12" x14ac:dyDescent="0.25">
      <c r="A3029" s="50" t="s">
        <v>4216</v>
      </c>
      <c r="B3029" s="50" t="s">
        <v>4845</v>
      </c>
      <c r="C3029" s="50" t="s">
        <v>4821</v>
      </c>
      <c r="D3029" s="50" t="s">
        <v>37</v>
      </c>
      <c r="E3029" s="51">
        <v>45530</v>
      </c>
      <c r="F3029" s="50" t="s">
        <v>72</v>
      </c>
      <c r="G3029" s="50" t="s">
        <v>73</v>
      </c>
      <c r="H3029" s="50" t="s">
        <v>74</v>
      </c>
      <c r="I3029" s="50" t="s">
        <v>852</v>
      </c>
      <c r="J3029" s="50" t="s">
        <v>4219</v>
      </c>
      <c r="K3029" s="53">
        <v>3113.24</v>
      </c>
      <c r="L3029" s="50"/>
    </row>
    <row r="3030" spans="1:12" x14ac:dyDescent="0.25">
      <c r="A3030" s="50" t="s">
        <v>4216</v>
      </c>
      <c r="B3030" s="50" t="s">
        <v>4846</v>
      </c>
      <c r="C3030" s="50" t="s">
        <v>4821</v>
      </c>
      <c r="D3030" s="50" t="s">
        <v>37</v>
      </c>
      <c r="E3030" s="51">
        <v>45530</v>
      </c>
      <c r="F3030" s="50" t="s">
        <v>72</v>
      </c>
      <c r="G3030" s="50" t="s">
        <v>73</v>
      </c>
      <c r="H3030" s="50" t="s">
        <v>74</v>
      </c>
      <c r="I3030" s="50" t="s">
        <v>852</v>
      </c>
      <c r="J3030" s="50" t="s">
        <v>4219</v>
      </c>
      <c r="K3030" s="53">
        <v>3113.24</v>
      </c>
      <c r="L3030" s="50"/>
    </row>
    <row r="3031" spans="1:12" x14ac:dyDescent="0.25">
      <c r="A3031" s="50" t="s">
        <v>4216</v>
      </c>
      <c r="B3031" s="50" t="s">
        <v>4847</v>
      </c>
      <c r="C3031" s="50" t="s">
        <v>4821</v>
      </c>
      <c r="D3031" s="50" t="s">
        <v>37</v>
      </c>
      <c r="E3031" s="51">
        <v>45530</v>
      </c>
      <c r="F3031" s="50" t="s">
        <v>72</v>
      </c>
      <c r="G3031" s="50" t="s">
        <v>73</v>
      </c>
      <c r="H3031" s="50" t="s">
        <v>74</v>
      </c>
      <c r="I3031" s="50" t="s">
        <v>852</v>
      </c>
      <c r="J3031" s="50" t="s">
        <v>4219</v>
      </c>
      <c r="K3031" s="53">
        <v>3113.24</v>
      </c>
      <c r="L3031" s="50"/>
    </row>
    <row r="3032" spans="1:12" x14ac:dyDescent="0.25">
      <c r="A3032" s="50" t="s">
        <v>4216</v>
      </c>
      <c r="B3032" s="50" t="s">
        <v>4848</v>
      </c>
      <c r="C3032" s="50" t="s">
        <v>4826</v>
      </c>
      <c r="D3032" s="50" t="s">
        <v>37</v>
      </c>
      <c r="E3032" s="51">
        <v>45530</v>
      </c>
      <c r="F3032" s="50" t="s">
        <v>72</v>
      </c>
      <c r="G3032" s="50" t="s">
        <v>73</v>
      </c>
      <c r="H3032" s="50" t="s">
        <v>74</v>
      </c>
      <c r="I3032" s="50" t="s">
        <v>852</v>
      </c>
      <c r="J3032" s="50" t="s">
        <v>4230</v>
      </c>
      <c r="K3032" s="53">
        <v>21044.3</v>
      </c>
      <c r="L3032" s="50"/>
    </row>
    <row r="3033" spans="1:12" x14ac:dyDescent="0.25">
      <c r="A3033" s="50" t="s">
        <v>4216</v>
      </c>
      <c r="B3033" s="50" t="s">
        <v>4849</v>
      </c>
      <c r="C3033" s="50" t="s">
        <v>4821</v>
      </c>
      <c r="D3033" s="50" t="s">
        <v>37</v>
      </c>
      <c r="E3033" s="51">
        <v>45530</v>
      </c>
      <c r="F3033" s="50" t="s">
        <v>72</v>
      </c>
      <c r="G3033" s="50" t="s">
        <v>73</v>
      </c>
      <c r="H3033" s="50" t="s">
        <v>74</v>
      </c>
      <c r="I3033" s="50" t="s">
        <v>852</v>
      </c>
      <c r="J3033" s="50" t="s">
        <v>4219</v>
      </c>
      <c r="K3033" s="53">
        <v>3113.24</v>
      </c>
      <c r="L3033" s="50"/>
    </row>
    <row r="3034" spans="1:12" x14ac:dyDescent="0.25">
      <c r="A3034" s="50" t="s">
        <v>4216</v>
      </c>
      <c r="B3034" s="50" t="s">
        <v>4850</v>
      </c>
      <c r="C3034" s="50" t="s">
        <v>4450</v>
      </c>
      <c r="D3034" s="50" t="s">
        <v>37</v>
      </c>
      <c r="E3034" s="51">
        <v>45533</v>
      </c>
      <c r="F3034" s="50" t="s">
        <v>72</v>
      </c>
      <c r="G3034" s="50" t="s">
        <v>73</v>
      </c>
      <c r="H3034" s="50" t="s">
        <v>74</v>
      </c>
      <c r="I3034" s="50" t="s">
        <v>852</v>
      </c>
      <c r="J3034" s="50" t="s">
        <v>4219</v>
      </c>
      <c r="K3034" s="53">
        <v>2731.27</v>
      </c>
      <c r="L3034" s="50"/>
    </row>
    <row r="3035" spans="1:12" x14ac:dyDescent="0.25">
      <c r="A3035" s="50" t="s">
        <v>4216</v>
      </c>
      <c r="B3035" s="50" t="s">
        <v>4851</v>
      </c>
      <c r="C3035" s="50" t="s">
        <v>4450</v>
      </c>
      <c r="D3035" s="50" t="s">
        <v>37</v>
      </c>
      <c r="E3035" s="51">
        <v>45533</v>
      </c>
      <c r="F3035" s="50" t="s">
        <v>72</v>
      </c>
      <c r="G3035" s="50" t="s">
        <v>73</v>
      </c>
      <c r="H3035" s="50" t="s">
        <v>74</v>
      </c>
      <c r="I3035" s="50" t="s">
        <v>852</v>
      </c>
      <c r="J3035" s="50" t="s">
        <v>4219</v>
      </c>
      <c r="K3035" s="53">
        <v>2731.27</v>
      </c>
      <c r="L3035" s="50"/>
    </row>
    <row r="3036" spans="1:12" x14ac:dyDescent="0.25">
      <c r="A3036" s="50" t="s">
        <v>4216</v>
      </c>
      <c r="B3036" s="50" t="s">
        <v>4852</v>
      </c>
      <c r="C3036" s="50" t="s">
        <v>4450</v>
      </c>
      <c r="D3036" s="50" t="s">
        <v>37</v>
      </c>
      <c r="E3036" s="51">
        <v>45533</v>
      </c>
      <c r="F3036" s="50" t="s">
        <v>72</v>
      </c>
      <c r="G3036" s="50" t="s">
        <v>73</v>
      </c>
      <c r="H3036" s="50" t="s">
        <v>74</v>
      </c>
      <c r="I3036" s="50" t="s">
        <v>852</v>
      </c>
      <c r="J3036" s="50" t="s">
        <v>4219</v>
      </c>
      <c r="K3036" s="53">
        <v>2731.27</v>
      </c>
      <c r="L3036" s="50"/>
    </row>
    <row r="3037" spans="1:12" x14ac:dyDescent="0.25">
      <c r="A3037" s="50" t="s">
        <v>4216</v>
      </c>
      <c r="B3037" s="50" t="s">
        <v>4853</v>
      </c>
      <c r="C3037" s="50" t="s">
        <v>4450</v>
      </c>
      <c r="D3037" s="50" t="s">
        <v>37</v>
      </c>
      <c r="E3037" s="51">
        <v>45533</v>
      </c>
      <c r="F3037" s="50" t="s">
        <v>72</v>
      </c>
      <c r="G3037" s="50" t="s">
        <v>73</v>
      </c>
      <c r="H3037" s="50" t="s">
        <v>74</v>
      </c>
      <c r="I3037" s="50" t="s">
        <v>852</v>
      </c>
      <c r="J3037" s="50" t="s">
        <v>4219</v>
      </c>
      <c r="K3037" s="53">
        <v>2731.27</v>
      </c>
      <c r="L3037" s="50"/>
    </row>
    <row r="3038" spans="1:12" x14ac:dyDescent="0.25">
      <c r="A3038" s="50" t="s">
        <v>4216</v>
      </c>
      <c r="B3038" s="50" t="s">
        <v>4854</v>
      </c>
      <c r="C3038" s="50" t="s">
        <v>4450</v>
      </c>
      <c r="D3038" s="50" t="s">
        <v>37</v>
      </c>
      <c r="E3038" s="51">
        <v>45533</v>
      </c>
      <c r="F3038" s="50" t="s">
        <v>72</v>
      </c>
      <c r="G3038" s="50" t="s">
        <v>73</v>
      </c>
      <c r="H3038" s="50" t="s">
        <v>74</v>
      </c>
      <c r="I3038" s="50" t="s">
        <v>852</v>
      </c>
      <c r="J3038" s="50" t="s">
        <v>4219</v>
      </c>
      <c r="K3038" s="53">
        <v>2731.27</v>
      </c>
      <c r="L3038" s="50"/>
    </row>
    <row r="3039" spans="1:12" x14ac:dyDescent="0.25">
      <c r="A3039" s="50" t="s">
        <v>4216</v>
      </c>
      <c r="B3039" s="50" t="s">
        <v>4855</v>
      </c>
      <c r="C3039" s="50" t="s">
        <v>4450</v>
      </c>
      <c r="D3039" s="50" t="s">
        <v>37</v>
      </c>
      <c r="E3039" s="51">
        <v>45533</v>
      </c>
      <c r="F3039" s="50" t="s">
        <v>72</v>
      </c>
      <c r="G3039" s="50" t="s">
        <v>73</v>
      </c>
      <c r="H3039" s="50" t="s">
        <v>74</v>
      </c>
      <c r="I3039" s="50" t="s">
        <v>852</v>
      </c>
      <c r="J3039" s="50" t="s">
        <v>4219</v>
      </c>
      <c r="K3039" s="53">
        <v>2731.27</v>
      </c>
      <c r="L3039" s="50"/>
    </row>
    <row r="3040" spans="1:12" x14ac:dyDescent="0.25">
      <c r="A3040" s="50" t="s">
        <v>4216</v>
      </c>
      <c r="B3040" s="50" t="s">
        <v>4856</v>
      </c>
      <c r="C3040" s="50" t="s">
        <v>4450</v>
      </c>
      <c r="D3040" s="50" t="s">
        <v>37</v>
      </c>
      <c r="E3040" s="51">
        <v>45533</v>
      </c>
      <c r="F3040" s="50" t="s">
        <v>72</v>
      </c>
      <c r="G3040" s="50" t="s">
        <v>73</v>
      </c>
      <c r="H3040" s="50" t="s">
        <v>74</v>
      </c>
      <c r="I3040" s="50" t="s">
        <v>852</v>
      </c>
      <c r="J3040" s="50" t="s">
        <v>4219</v>
      </c>
      <c r="K3040" s="53">
        <v>2731.27</v>
      </c>
      <c r="L3040" s="50"/>
    </row>
    <row r="3041" spans="1:12" x14ac:dyDescent="0.25">
      <c r="A3041" s="50" t="s">
        <v>4216</v>
      </c>
      <c r="B3041" s="50" t="s">
        <v>4857</v>
      </c>
      <c r="C3041" s="50" t="s">
        <v>4450</v>
      </c>
      <c r="D3041" s="50" t="s">
        <v>37</v>
      </c>
      <c r="E3041" s="51">
        <v>45533</v>
      </c>
      <c r="F3041" s="50" t="s">
        <v>72</v>
      </c>
      <c r="G3041" s="50" t="s">
        <v>73</v>
      </c>
      <c r="H3041" s="50" t="s">
        <v>74</v>
      </c>
      <c r="I3041" s="50" t="s">
        <v>852</v>
      </c>
      <c r="J3041" s="50" t="s">
        <v>4219</v>
      </c>
      <c r="K3041" s="53">
        <v>2731.27</v>
      </c>
      <c r="L3041" s="50"/>
    </row>
    <row r="3042" spans="1:12" x14ac:dyDescent="0.25">
      <c r="A3042" s="50" t="s">
        <v>4216</v>
      </c>
      <c r="B3042" s="50" t="s">
        <v>4858</v>
      </c>
      <c r="C3042" s="50" t="s">
        <v>4450</v>
      </c>
      <c r="D3042" s="50" t="s">
        <v>37</v>
      </c>
      <c r="E3042" s="51">
        <v>45533</v>
      </c>
      <c r="F3042" s="50" t="s">
        <v>72</v>
      </c>
      <c r="G3042" s="50" t="s">
        <v>73</v>
      </c>
      <c r="H3042" s="50" t="s">
        <v>74</v>
      </c>
      <c r="I3042" s="50" t="s">
        <v>852</v>
      </c>
      <c r="J3042" s="50" t="s">
        <v>4219</v>
      </c>
      <c r="K3042" s="53">
        <v>2731.27</v>
      </c>
      <c r="L3042" s="50"/>
    </row>
    <row r="3043" spans="1:12" x14ac:dyDescent="0.25">
      <c r="A3043" s="50" t="s">
        <v>4216</v>
      </c>
      <c r="B3043" s="50" t="s">
        <v>4859</v>
      </c>
      <c r="C3043" s="50" t="s">
        <v>4450</v>
      </c>
      <c r="D3043" s="50" t="s">
        <v>37</v>
      </c>
      <c r="E3043" s="51">
        <v>45533</v>
      </c>
      <c r="F3043" s="50" t="s">
        <v>72</v>
      </c>
      <c r="G3043" s="50" t="s">
        <v>73</v>
      </c>
      <c r="H3043" s="50" t="s">
        <v>74</v>
      </c>
      <c r="I3043" s="50" t="s">
        <v>852</v>
      </c>
      <c r="J3043" s="50" t="s">
        <v>4219</v>
      </c>
      <c r="K3043" s="53">
        <v>2731.27</v>
      </c>
      <c r="L3043" s="50"/>
    </row>
    <row r="3044" spans="1:12" x14ac:dyDescent="0.25">
      <c r="A3044" s="50" t="s">
        <v>4216</v>
      </c>
      <c r="B3044" s="50" t="s">
        <v>4860</v>
      </c>
      <c r="C3044" s="50" t="s">
        <v>4450</v>
      </c>
      <c r="D3044" s="50" t="s">
        <v>37</v>
      </c>
      <c r="E3044" s="51">
        <v>45533</v>
      </c>
      <c r="F3044" s="50" t="s">
        <v>72</v>
      </c>
      <c r="G3044" s="50" t="s">
        <v>73</v>
      </c>
      <c r="H3044" s="50" t="s">
        <v>74</v>
      </c>
      <c r="I3044" s="50" t="s">
        <v>852</v>
      </c>
      <c r="J3044" s="50" t="s">
        <v>4219</v>
      </c>
      <c r="K3044" s="53">
        <v>2731.27</v>
      </c>
      <c r="L3044" s="50"/>
    </row>
    <row r="3045" spans="1:12" x14ac:dyDescent="0.25">
      <c r="A3045" s="50" t="s">
        <v>4216</v>
      </c>
      <c r="B3045" s="50" t="s">
        <v>4861</v>
      </c>
      <c r="C3045" s="50" t="s">
        <v>4450</v>
      </c>
      <c r="D3045" s="50" t="s">
        <v>37</v>
      </c>
      <c r="E3045" s="51">
        <v>45533</v>
      </c>
      <c r="F3045" s="50" t="s">
        <v>72</v>
      </c>
      <c r="G3045" s="50" t="s">
        <v>73</v>
      </c>
      <c r="H3045" s="50" t="s">
        <v>74</v>
      </c>
      <c r="I3045" s="50" t="s">
        <v>852</v>
      </c>
      <c r="J3045" s="50" t="s">
        <v>4219</v>
      </c>
      <c r="K3045" s="53">
        <v>2731.27</v>
      </c>
      <c r="L3045" s="50"/>
    </row>
    <row r="3046" spans="1:12" x14ac:dyDescent="0.25">
      <c r="A3046" s="50" t="s">
        <v>4216</v>
      </c>
      <c r="B3046" s="50" t="s">
        <v>4862</v>
      </c>
      <c r="C3046" s="50" t="s">
        <v>4450</v>
      </c>
      <c r="D3046" s="50" t="s">
        <v>37</v>
      </c>
      <c r="E3046" s="51">
        <v>45533</v>
      </c>
      <c r="F3046" s="50" t="s">
        <v>72</v>
      </c>
      <c r="G3046" s="50" t="s">
        <v>73</v>
      </c>
      <c r="H3046" s="50" t="s">
        <v>74</v>
      </c>
      <c r="I3046" s="50" t="s">
        <v>852</v>
      </c>
      <c r="J3046" s="50" t="s">
        <v>4219</v>
      </c>
      <c r="K3046" s="53">
        <v>2731.27</v>
      </c>
      <c r="L3046" s="50"/>
    </row>
    <row r="3047" spans="1:12" x14ac:dyDescent="0.25">
      <c r="A3047" s="50" t="s">
        <v>4216</v>
      </c>
      <c r="B3047" s="50" t="s">
        <v>4863</v>
      </c>
      <c r="C3047" s="50" t="s">
        <v>4450</v>
      </c>
      <c r="D3047" s="50" t="s">
        <v>37</v>
      </c>
      <c r="E3047" s="51">
        <v>45533</v>
      </c>
      <c r="F3047" s="50" t="s">
        <v>72</v>
      </c>
      <c r="G3047" s="50" t="s">
        <v>73</v>
      </c>
      <c r="H3047" s="50" t="s">
        <v>74</v>
      </c>
      <c r="I3047" s="50" t="s">
        <v>852</v>
      </c>
      <c r="J3047" s="50" t="s">
        <v>4219</v>
      </c>
      <c r="K3047" s="53">
        <v>2731.27</v>
      </c>
      <c r="L3047" s="50"/>
    </row>
    <row r="3048" spans="1:12" x14ac:dyDescent="0.25">
      <c r="A3048" s="50" t="s">
        <v>4216</v>
      </c>
      <c r="B3048" s="50" t="s">
        <v>4864</v>
      </c>
      <c r="C3048" s="50" t="s">
        <v>4450</v>
      </c>
      <c r="D3048" s="50" t="s">
        <v>37</v>
      </c>
      <c r="E3048" s="51">
        <v>45533</v>
      </c>
      <c r="F3048" s="50" t="s">
        <v>72</v>
      </c>
      <c r="G3048" s="50" t="s">
        <v>73</v>
      </c>
      <c r="H3048" s="50" t="s">
        <v>74</v>
      </c>
      <c r="I3048" s="50" t="s">
        <v>852</v>
      </c>
      <c r="J3048" s="50" t="s">
        <v>4219</v>
      </c>
      <c r="K3048" s="53">
        <v>2731.27</v>
      </c>
      <c r="L3048" s="50"/>
    </row>
    <row r="3049" spans="1:12" x14ac:dyDescent="0.25">
      <c r="A3049" s="50" t="s">
        <v>4216</v>
      </c>
      <c r="B3049" s="50" t="s">
        <v>4865</v>
      </c>
      <c r="C3049" s="50" t="s">
        <v>4450</v>
      </c>
      <c r="D3049" s="50" t="s">
        <v>37</v>
      </c>
      <c r="E3049" s="51">
        <v>45533</v>
      </c>
      <c r="F3049" s="50" t="s">
        <v>72</v>
      </c>
      <c r="G3049" s="50" t="s">
        <v>73</v>
      </c>
      <c r="H3049" s="50" t="s">
        <v>74</v>
      </c>
      <c r="I3049" s="50" t="s">
        <v>852</v>
      </c>
      <c r="J3049" s="50" t="s">
        <v>4219</v>
      </c>
      <c r="K3049" s="53">
        <v>2731.27</v>
      </c>
      <c r="L3049" s="50"/>
    </row>
    <row r="3050" spans="1:12" x14ac:dyDescent="0.25">
      <c r="A3050" s="50" t="s">
        <v>4216</v>
      </c>
      <c r="B3050" s="50" t="s">
        <v>4866</v>
      </c>
      <c r="C3050" s="50" t="s">
        <v>4450</v>
      </c>
      <c r="D3050" s="50" t="s">
        <v>37</v>
      </c>
      <c r="E3050" s="51">
        <v>45533</v>
      </c>
      <c r="F3050" s="50" t="s">
        <v>72</v>
      </c>
      <c r="G3050" s="50" t="s">
        <v>73</v>
      </c>
      <c r="H3050" s="50" t="s">
        <v>74</v>
      </c>
      <c r="I3050" s="50" t="s">
        <v>852</v>
      </c>
      <c r="J3050" s="50" t="s">
        <v>4219</v>
      </c>
      <c r="K3050" s="53">
        <v>2731.27</v>
      </c>
      <c r="L3050" s="50"/>
    </row>
    <row r="3051" spans="1:12" x14ac:dyDescent="0.25">
      <c r="A3051" s="50" t="s">
        <v>4216</v>
      </c>
      <c r="B3051" s="50" t="s">
        <v>4867</v>
      </c>
      <c r="C3051" s="50" t="s">
        <v>4450</v>
      </c>
      <c r="D3051" s="50" t="s">
        <v>37</v>
      </c>
      <c r="E3051" s="51">
        <v>45533</v>
      </c>
      <c r="F3051" s="50" t="s">
        <v>72</v>
      </c>
      <c r="G3051" s="50" t="s">
        <v>73</v>
      </c>
      <c r="H3051" s="50" t="s">
        <v>74</v>
      </c>
      <c r="I3051" s="50" t="s">
        <v>852</v>
      </c>
      <c r="J3051" s="50" t="s">
        <v>4219</v>
      </c>
      <c r="K3051" s="53">
        <v>2731.27</v>
      </c>
      <c r="L3051" s="50"/>
    </row>
    <row r="3052" spans="1:12" x14ac:dyDescent="0.25">
      <c r="A3052" s="50" t="s">
        <v>4216</v>
      </c>
      <c r="B3052" s="50" t="s">
        <v>4868</v>
      </c>
      <c r="C3052" s="50" t="s">
        <v>4450</v>
      </c>
      <c r="D3052" s="50" t="s">
        <v>37</v>
      </c>
      <c r="E3052" s="51">
        <v>45533</v>
      </c>
      <c r="F3052" s="50" t="s">
        <v>72</v>
      </c>
      <c r="G3052" s="50" t="s">
        <v>73</v>
      </c>
      <c r="H3052" s="50" t="s">
        <v>74</v>
      </c>
      <c r="I3052" s="50" t="s">
        <v>852</v>
      </c>
      <c r="J3052" s="50" t="s">
        <v>4219</v>
      </c>
      <c r="K3052" s="53">
        <v>2731.27</v>
      </c>
      <c r="L3052" s="50"/>
    </row>
    <row r="3053" spans="1:12" x14ac:dyDescent="0.25">
      <c r="A3053" s="50" t="s">
        <v>4216</v>
      </c>
      <c r="B3053" s="50" t="s">
        <v>4869</v>
      </c>
      <c r="C3053" s="50" t="s">
        <v>4450</v>
      </c>
      <c r="D3053" s="50" t="s">
        <v>37</v>
      </c>
      <c r="E3053" s="51">
        <v>45533</v>
      </c>
      <c r="F3053" s="50" t="s">
        <v>72</v>
      </c>
      <c r="G3053" s="50" t="s">
        <v>73</v>
      </c>
      <c r="H3053" s="50" t="s">
        <v>74</v>
      </c>
      <c r="I3053" s="50" t="s">
        <v>852</v>
      </c>
      <c r="J3053" s="50" t="s">
        <v>4219</v>
      </c>
      <c r="K3053" s="53">
        <v>2731.27</v>
      </c>
      <c r="L3053" s="50"/>
    </row>
    <row r="3054" spans="1:12" x14ac:dyDescent="0.25">
      <c r="A3054" s="50" t="s">
        <v>4216</v>
      </c>
      <c r="B3054" s="50" t="s">
        <v>4870</v>
      </c>
      <c r="C3054" s="50" t="s">
        <v>4450</v>
      </c>
      <c r="D3054" s="50" t="s">
        <v>37</v>
      </c>
      <c r="E3054" s="51">
        <v>45533</v>
      </c>
      <c r="F3054" s="50" t="s">
        <v>72</v>
      </c>
      <c r="G3054" s="50" t="s">
        <v>73</v>
      </c>
      <c r="H3054" s="50" t="s">
        <v>74</v>
      </c>
      <c r="I3054" s="50" t="s">
        <v>852</v>
      </c>
      <c r="J3054" s="50" t="s">
        <v>4219</v>
      </c>
      <c r="K3054" s="53">
        <v>2731.27</v>
      </c>
      <c r="L3054" s="50"/>
    </row>
    <row r="3055" spans="1:12" x14ac:dyDescent="0.25">
      <c r="A3055" s="50" t="s">
        <v>4216</v>
      </c>
      <c r="B3055" s="50" t="s">
        <v>4871</v>
      </c>
      <c r="C3055" s="50" t="s">
        <v>4450</v>
      </c>
      <c r="D3055" s="50" t="s">
        <v>37</v>
      </c>
      <c r="E3055" s="51">
        <v>45533</v>
      </c>
      <c r="F3055" s="50" t="s">
        <v>72</v>
      </c>
      <c r="G3055" s="50" t="s">
        <v>73</v>
      </c>
      <c r="H3055" s="50" t="s">
        <v>74</v>
      </c>
      <c r="I3055" s="50" t="s">
        <v>852</v>
      </c>
      <c r="J3055" s="50" t="s">
        <v>4219</v>
      </c>
      <c r="K3055" s="53">
        <v>2731.27</v>
      </c>
      <c r="L3055" s="50"/>
    </row>
    <row r="3056" spans="1:12" x14ac:dyDescent="0.25">
      <c r="A3056" s="50" t="s">
        <v>4216</v>
      </c>
      <c r="B3056" s="50" t="s">
        <v>4872</v>
      </c>
      <c r="C3056" s="50" t="s">
        <v>4450</v>
      </c>
      <c r="D3056" s="50" t="s">
        <v>37</v>
      </c>
      <c r="E3056" s="51">
        <v>45533</v>
      </c>
      <c r="F3056" s="50" t="s">
        <v>72</v>
      </c>
      <c r="G3056" s="50" t="s">
        <v>73</v>
      </c>
      <c r="H3056" s="50" t="s">
        <v>74</v>
      </c>
      <c r="I3056" s="50" t="s">
        <v>852</v>
      </c>
      <c r="J3056" s="50" t="s">
        <v>4219</v>
      </c>
      <c r="K3056" s="53">
        <v>2731.27</v>
      </c>
      <c r="L3056" s="50"/>
    </row>
    <row r="3057" spans="1:12" x14ac:dyDescent="0.25">
      <c r="A3057" s="50" t="s">
        <v>4216</v>
      </c>
      <c r="B3057" s="50" t="s">
        <v>4873</v>
      </c>
      <c r="C3057" s="50" t="s">
        <v>4450</v>
      </c>
      <c r="D3057" s="50" t="s">
        <v>37</v>
      </c>
      <c r="E3057" s="51">
        <v>45533</v>
      </c>
      <c r="F3057" s="50" t="s">
        <v>72</v>
      </c>
      <c r="G3057" s="50" t="s">
        <v>73</v>
      </c>
      <c r="H3057" s="50" t="s">
        <v>74</v>
      </c>
      <c r="I3057" s="50" t="s">
        <v>852</v>
      </c>
      <c r="J3057" s="50" t="s">
        <v>4219</v>
      </c>
      <c r="K3057" s="53">
        <v>2731.27</v>
      </c>
      <c r="L3057" s="50"/>
    </row>
    <row r="3058" spans="1:12" x14ac:dyDescent="0.25">
      <c r="A3058" s="50" t="s">
        <v>4216</v>
      </c>
      <c r="B3058" s="50" t="s">
        <v>4874</v>
      </c>
      <c r="C3058" s="50" t="s">
        <v>4450</v>
      </c>
      <c r="D3058" s="50" t="s">
        <v>37</v>
      </c>
      <c r="E3058" s="51">
        <v>45533</v>
      </c>
      <c r="F3058" s="50" t="s">
        <v>72</v>
      </c>
      <c r="G3058" s="50" t="s">
        <v>73</v>
      </c>
      <c r="H3058" s="50" t="s">
        <v>74</v>
      </c>
      <c r="I3058" s="50" t="s">
        <v>852</v>
      </c>
      <c r="J3058" s="50" t="s">
        <v>4219</v>
      </c>
      <c r="K3058" s="53">
        <v>2731.27</v>
      </c>
      <c r="L3058" s="50"/>
    </row>
    <row r="3059" spans="1:12" x14ac:dyDescent="0.25">
      <c r="A3059" s="50" t="s">
        <v>4216</v>
      </c>
      <c r="B3059" s="50" t="s">
        <v>4875</v>
      </c>
      <c r="C3059" s="50" t="s">
        <v>4450</v>
      </c>
      <c r="D3059" s="50" t="s">
        <v>37</v>
      </c>
      <c r="E3059" s="51">
        <v>45533</v>
      </c>
      <c r="F3059" s="50" t="s">
        <v>72</v>
      </c>
      <c r="G3059" s="50" t="s">
        <v>73</v>
      </c>
      <c r="H3059" s="50" t="s">
        <v>74</v>
      </c>
      <c r="I3059" s="50" t="s">
        <v>852</v>
      </c>
      <c r="J3059" s="50" t="s">
        <v>4219</v>
      </c>
      <c r="K3059" s="53">
        <v>2731.25</v>
      </c>
      <c r="L3059" s="50"/>
    </row>
    <row r="3060" spans="1:12" x14ac:dyDescent="0.25">
      <c r="A3060" s="50" t="s">
        <v>4216</v>
      </c>
      <c r="B3060" s="50" t="s">
        <v>4876</v>
      </c>
      <c r="C3060" s="50" t="s">
        <v>4258</v>
      </c>
      <c r="D3060" s="50" t="s">
        <v>37</v>
      </c>
      <c r="E3060" s="51">
        <v>45533</v>
      </c>
      <c r="F3060" s="50" t="s">
        <v>72</v>
      </c>
      <c r="G3060" s="50" t="s">
        <v>73</v>
      </c>
      <c r="H3060" s="50" t="s">
        <v>74</v>
      </c>
      <c r="I3060" s="50" t="s">
        <v>852</v>
      </c>
      <c r="J3060" s="50" t="s">
        <v>4219</v>
      </c>
      <c r="K3060" s="53">
        <v>4651.8999999999996</v>
      </c>
      <c r="L3060" s="50"/>
    </row>
    <row r="3061" spans="1:12" x14ac:dyDescent="0.25">
      <c r="A3061" s="50" t="s">
        <v>4216</v>
      </c>
      <c r="B3061" s="50" t="s">
        <v>4877</v>
      </c>
      <c r="C3061" s="50" t="s">
        <v>4258</v>
      </c>
      <c r="D3061" s="50" t="s">
        <v>37</v>
      </c>
      <c r="E3061" s="51">
        <v>45533</v>
      </c>
      <c r="F3061" s="50" t="s">
        <v>72</v>
      </c>
      <c r="G3061" s="50" t="s">
        <v>73</v>
      </c>
      <c r="H3061" s="50" t="s">
        <v>74</v>
      </c>
      <c r="I3061" s="50" t="s">
        <v>852</v>
      </c>
      <c r="J3061" s="50" t="s">
        <v>4219</v>
      </c>
      <c r="K3061" s="53">
        <v>4651.8999999999996</v>
      </c>
      <c r="L3061" s="50"/>
    </row>
    <row r="3062" spans="1:12" x14ac:dyDescent="0.25">
      <c r="A3062" s="50" t="s">
        <v>4216</v>
      </c>
      <c r="B3062" s="50" t="s">
        <v>4878</v>
      </c>
      <c r="C3062" s="50" t="s">
        <v>4258</v>
      </c>
      <c r="D3062" s="50" t="s">
        <v>37</v>
      </c>
      <c r="E3062" s="51">
        <v>45533</v>
      </c>
      <c r="F3062" s="50" t="s">
        <v>72</v>
      </c>
      <c r="G3062" s="50" t="s">
        <v>73</v>
      </c>
      <c r="H3062" s="50" t="s">
        <v>74</v>
      </c>
      <c r="I3062" s="50" t="s">
        <v>852</v>
      </c>
      <c r="J3062" s="50" t="s">
        <v>4219</v>
      </c>
      <c r="K3062" s="53">
        <v>4651.8999999999996</v>
      </c>
      <c r="L3062" s="50"/>
    </row>
    <row r="3063" spans="1:12" x14ac:dyDescent="0.25">
      <c r="A3063" s="50" t="s">
        <v>4216</v>
      </c>
      <c r="B3063" s="50" t="s">
        <v>4879</v>
      </c>
      <c r="C3063" s="50" t="s">
        <v>4258</v>
      </c>
      <c r="D3063" s="50" t="s">
        <v>37</v>
      </c>
      <c r="E3063" s="51">
        <v>45533</v>
      </c>
      <c r="F3063" s="50" t="s">
        <v>72</v>
      </c>
      <c r="G3063" s="50" t="s">
        <v>73</v>
      </c>
      <c r="H3063" s="50" t="s">
        <v>74</v>
      </c>
      <c r="I3063" s="50" t="s">
        <v>852</v>
      </c>
      <c r="J3063" s="50" t="s">
        <v>4219</v>
      </c>
      <c r="K3063" s="53">
        <v>4651.8999999999996</v>
      </c>
      <c r="L3063" s="50"/>
    </row>
    <row r="3064" spans="1:12" x14ac:dyDescent="0.25">
      <c r="A3064" s="50" t="s">
        <v>4216</v>
      </c>
      <c r="B3064" s="50" t="s">
        <v>4880</v>
      </c>
      <c r="C3064" s="50" t="s">
        <v>4258</v>
      </c>
      <c r="D3064" s="50" t="s">
        <v>37</v>
      </c>
      <c r="E3064" s="51">
        <v>45533</v>
      </c>
      <c r="F3064" s="50" t="s">
        <v>72</v>
      </c>
      <c r="G3064" s="50" t="s">
        <v>73</v>
      </c>
      <c r="H3064" s="50" t="s">
        <v>74</v>
      </c>
      <c r="I3064" s="50" t="s">
        <v>852</v>
      </c>
      <c r="J3064" s="50" t="s">
        <v>4219</v>
      </c>
      <c r="K3064" s="53">
        <v>4651.8999999999996</v>
      </c>
      <c r="L3064" s="50"/>
    </row>
    <row r="3065" spans="1:12" x14ac:dyDescent="0.25">
      <c r="A3065" s="50" t="s">
        <v>4216</v>
      </c>
      <c r="B3065" s="50" t="s">
        <v>4881</v>
      </c>
      <c r="C3065" s="50" t="s">
        <v>4258</v>
      </c>
      <c r="D3065" s="50" t="s">
        <v>37</v>
      </c>
      <c r="E3065" s="51">
        <v>45533</v>
      </c>
      <c r="F3065" s="50" t="s">
        <v>72</v>
      </c>
      <c r="G3065" s="50" t="s">
        <v>73</v>
      </c>
      <c r="H3065" s="50" t="s">
        <v>74</v>
      </c>
      <c r="I3065" s="50" t="s">
        <v>852</v>
      </c>
      <c r="J3065" s="50" t="s">
        <v>4219</v>
      </c>
      <c r="K3065" s="53">
        <v>4651.8999999999996</v>
      </c>
      <c r="L3065" s="50"/>
    </row>
    <row r="3066" spans="1:12" x14ac:dyDescent="0.25">
      <c r="A3066" s="50" t="s">
        <v>4216</v>
      </c>
      <c r="B3066" s="50" t="s">
        <v>4882</v>
      </c>
      <c r="C3066" s="50" t="s">
        <v>4258</v>
      </c>
      <c r="D3066" s="50" t="s">
        <v>37</v>
      </c>
      <c r="E3066" s="51">
        <v>45533</v>
      </c>
      <c r="F3066" s="50" t="s">
        <v>72</v>
      </c>
      <c r="G3066" s="50" t="s">
        <v>73</v>
      </c>
      <c r="H3066" s="50" t="s">
        <v>74</v>
      </c>
      <c r="I3066" s="50" t="s">
        <v>852</v>
      </c>
      <c r="J3066" s="50" t="s">
        <v>4219</v>
      </c>
      <c r="K3066" s="53">
        <v>4651.8999999999996</v>
      </c>
      <c r="L3066" s="50"/>
    </row>
    <row r="3067" spans="1:12" x14ac:dyDescent="0.25">
      <c r="A3067" s="50" t="s">
        <v>4216</v>
      </c>
      <c r="B3067" s="50" t="s">
        <v>4883</v>
      </c>
      <c r="C3067" s="50" t="s">
        <v>4258</v>
      </c>
      <c r="D3067" s="50" t="s">
        <v>37</v>
      </c>
      <c r="E3067" s="51">
        <v>45533</v>
      </c>
      <c r="F3067" s="50" t="s">
        <v>72</v>
      </c>
      <c r="G3067" s="50" t="s">
        <v>73</v>
      </c>
      <c r="H3067" s="50" t="s">
        <v>74</v>
      </c>
      <c r="I3067" s="50" t="s">
        <v>852</v>
      </c>
      <c r="J3067" s="50" t="s">
        <v>4219</v>
      </c>
      <c r="K3067" s="53">
        <v>4651.8900000000003</v>
      </c>
      <c r="L3067" s="50"/>
    </row>
    <row r="3068" spans="1:12" x14ac:dyDescent="0.25">
      <c r="A3068" s="50" t="s">
        <v>4216</v>
      </c>
      <c r="B3068" s="50" t="s">
        <v>4884</v>
      </c>
      <c r="C3068" s="50" t="s">
        <v>4258</v>
      </c>
      <c r="D3068" s="50" t="s">
        <v>37</v>
      </c>
      <c r="E3068" s="51">
        <v>45533</v>
      </c>
      <c r="F3068" s="50" t="s">
        <v>72</v>
      </c>
      <c r="G3068" s="50" t="s">
        <v>73</v>
      </c>
      <c r="H3068" s="50" t="s">
        <v>74</v>
      </c>
      <c r="I3068" s="50" t="s">
        <v>852</v>
      </c>
      <c r="J3068" s="50" t="s">
        <v>4219</v>
      </c>
      <c r="K3068" s="53">
        <v>4651.8999999999996</v>
      </c>
      <c r="L3068" s="50"/>
    </row>
    <row r="3069" spans="1:12" x14ac:dyDescent="0.25">
      <c r="A3069" s="50" t="s">
        <v>4216</v>
      </c>
      <c r="B3069" s="50" t="s">
        <v>4885</v>
      </c>
      <c r="C3069" s="50" t="s">
        <v>4258</v>
      </c>
      <c r="D3069" s="50" t="s">
        <v>37</v>
      </c>
      <c r="E3069" s="51">
        <v>45533</v>
      </c>
      <c r="F3069" s="50" t="s">
        <v>72</v>
      </c>
      <c r="G3069" s="50" t="s">
        <v>73</v>
      </c>
      <c r="H3069" s="50" t="s">
        <v>74</v>
      </c>
      <c r="I3069" s="50" t="s">
        <v>852</v>
      </c>
      <c r="J3069" s="50" t="s">
        <v>4219</v>
      </c>
      <c r="K3069" s="53">
        <v>4651.8999999999996</v>
      </c>
      <c r="L3069" s="50"/>
    </row>
    <row r="3070" spans="1:12" x14ac:dyDescent="0.25">
      <c r="A3070" s="50" t="s">
        <v>4216</v>
      </c>
      <c r="B3070" s="50" t="s">
        <v>4886</v>
      </c>
      <c r="C3070" s="50" t="s">
        <v>4258</v>
      </c>
      <c r="D3070" s="50" t="s">
        <v>37</v>
      </c>
      <c r="E3070" s="51">
        <v>45533</v>
      </c>
      <c r="F3070" s="50" t="s">
        <v>72</v>
      </c>
      <c r="G3070" s="50" t="s">
        <v>73</v>
      </c>
      <c r="H3070" s="50" t="s">
        <v>74</v>
      </c>
      <c r="I3070" s="50" t="s">
        <v>852</v>
      </c>
      <c r="J3070" s="50" t="s">
        <v>4219</v>
      </c>
      <c r="K3070" s="53">
        <v>4651.8999999999996</v>
      </c>
      <c r="L3070" s="50"/>
    </row>
    <row r="3071" spans="1:12" x14ac:dyDescent="0.25">
      <c r="A3071" s="50" t="s">
        <v>4216</v>
      </c>
      <c r="B3071" s="50" t="s">
        <v>4887</v>
      </c>
      <c r="C3071" s="50" t="s">
        <v>4258</v>
      </c>
      <c r="D3071" s="50" t="s">
        <v>37</v>
      </c>
      <c r="E3071" s="51">
        <v>45533</v>
      </c>
      <c r="F3071" s="50" t="s">
        <v>72</v>
      </c>
      <c r="G3071" s="50" t="s">
        <v>73</v>
      </c>
      <c r="H3071" s="50" t="s">
        <v>74</v>
      </c>
      <c r="I3071" s="50" t="s">
        <v>852</v>
      </c>
      <c r="J3071" s="50" t="s">
        <v>4219</v>
      </c>
      <c r="K3071" s="53">
        <v>4651.8999999999996</v>
      </c>
      <c r="L3071" s="50"/>
    </row>
    <row r="3072" spans="1:12" x14ac:dyDescent="0.25">
      <c r="A3072" s="50" t="s">
        <v>4216</v>
      </c>
      <c r="B3072" s="50" t="s">
        <v>4888</v>
      </c>
      <c r="C3072" s="50" t="s">
        <v>4258</v>
      </c>
      <c r="D3072" s="50" t="s">
        <v>37</v>
      </c>
      <c r="E3072" s="51">
        <v>45533</v>
      </c>
      <c r="F3072" s="50" t="s">
        <v>72</v>
      </c>
      <c r="G3072" s="50" t="s">
        <v>73</v>
      </c>
      <c r="H3072" s="50" t="s">
        <v>74</v>
      </c>
      <c r="I3072" s="50" t="s">
        <v>852</v>
      </c>
      <c r="J3072" s="50" t="s">
        <v>4219</v>
      </c>
      <c r="K3072" s="53">
        <v>4651.8999999999996</v>
      </c>
      <c r="L3072" s="50"/>
    </row>
    <row r="3073" spans="1:12" x14ac:dyDescent="0.25">
      <c r="A3073" s="50" t="s">
        <v>4216</v>
      </c>
      <c r="B3073" s="50" t="s">
        <v>4889</v>
      </c>
      <c r="C3073" s="50" t="s">
        <v>4338</v>
      </c>
      <c r="D3073" s="50" t="s">
        <v>37</v>
      </c>
      <c r="E3073" s="51">
        <v>45538</v>
      </c>
      <c r="F3073" s="50" t="s">
        <v>72</v>
      </c>
      <c r="G3073" s="50" t="s">
        <v>73</v>
      </c>
      <c r="H3073" s="50" t="s">
        <v>74</v>
      </c>
      <c r="I3073" s="50" t="s">
        <v>852</v>
      </c>
      <c r="J3073" s="50" t="s">
        <v>4219</v>
      </c>
      <c r="K3073" s="53">
        <v>8262.06</v>
      </c>
      <c r="L3073" s="50"/>
    </row>
    <row r="3074" spans="1:12" x14ac:dyDescent="0.25">
      <c r="A3074" s="50" t="s">
        <v>4216</v>
      </c>
      <c r="B3074" s="50" t="s">
        <v>4890</v>
      </c>
      <c r="C3074" s="50" t="s">
        <v>4338</v>
      </c>
      <c r="D3074" s="50" t="s">
        <v>37</v>
      </c>
      <c r="E3074" s="51">
        <v>45540</v>
      </c>
      <c r="F3074" s="50" t="s">
        <v>72</v>
      </c>
      <c r="G3074" s="50" t="s">
        <v>73</v>
      </c>
      <c r="H3074" s="50" t="s">
        <v>74</v>
      </c>
      <c r="I3074" s="50" t="s">
        <v>852</v>
      </c>
      <c r="J3074" s="50" t="s">
        <v>4219</v>
      </c>
      <c r="K3074" s="53">
        <v>8262.06</v>
      </c>
      <c r="L3074" s="50"/>
    </row>
    <row r="3075" spans="1:12" x14ac:dyDescent="0.25">
      <c r="A3075" s="50" t="s">
        <v>4216</v>
      </c>
      <c r="B3075" s="50" t="s">
        <v>4891</v>
      </c>
      <c r="C3075" s="50" t="s">
        <v>4819</v>
      </c>
      <c r="D3075" s="50" t="s">
        <v>37</v>
      </c>
      <c r="E3075" s="51">
        <v>45541</v>
      </c>
      <c r="F3075" s="50" t="s">
        <v>72</v>
      </c>
      <c r="G3075" s="50" t="s">
        <v>73</v>
      </c>
      <c r="H3075" s="50" t="s">
        <v>74</v>
      </c>
      <c r="I3075" s="50" t="s">
        <v>852</v>
      </c>
      <c r="J3075" s="50" t="s">
        <v>4230</v>
      </c>
      <c r="K3075" s="53">
        <v>26318.86</v>
      </c>
      <c r="L3075" s="50"/>
    </row>
    <row r="3076" spans="1:12" x14ac:dyDescent="0.25">
      <c r="A3076" s="50" t="s">
        <v>4216</v>
      </c>
      <c r="B3076" s="50" t="s">
        <v>4892</v>
      </c>
      <c r="C3076" s="50" t="s">
        <v>4819</v>
      </c>
      <c r="D3076" s="50" t="s">
        <v>37</v>
      </c>
      <c r="E3076" s="51">
        <v>45541</v>
      </c>
      <c r="F3076" s="50" t="s">
        <v>72</v>
      </c>
      <c r="G3076" s="50" t="s">
        <v>73</v>
      </c>
      <c r="H3076" s="50" t="s">
        <v>74</v>
      </c>
      <c r="I3076" s="50" t="s">
        <v>852</v>
      </c>
      <c r="J3076" s="50" t="s">
        <v>4230</v>
      </c>
      <c r="K3076" s="53">
        <v>26318.86</v>
      </c>
      <c r="L3076" s="50"/>
    </row>
    <row r="3077" spans="1:12" x14ac:dyDescent="0.25">
      <c r="A3077" s="50" t="s">
        <v>4216</v>
      </c>
      <c r="B3077" s="50" t="s">
        <v>4893</v>
      </c>
      <c r="C3077" s="50" t="s">
        <v>4819</v>
      </c>
      <c r="D3077" s="50" t="s">
        <v>37</v>
      </c>
      <c r="E3077" s="51">
        <v>45541</v>
      </c>
      <c r="F3077" s="50" t="s">
        <v>72</v>
      </c>
      <c r="G3077" s="50" t="s">
        <v>73</v>
      </c>
      <c r="H3077" s="50" t="s">
        <v>74</v>
      </c>
      <c r="I3077" s="50" t="s">
        <v>852</v>
      </c>
      <c r="J3077" s="50" t="s">
        <v>4230</v>
      </c>
      <c r="K3077" s="53">
        <v>26318.85</v>
      </c>
      <c r="L3077" s="50"/>
    </row>
    <row r="3078" spans="1:12" x14ac:dyDescent="0.25">
      <c r="A3078" s="50" t="s">
        <v>4216</v>
      </c>
      <c r="B3078" s="50" t="s">
        <v>4894</v>
      </c>
      <c r="C3078" s="50" t="s">
        <v>4821</v>
      </c>
      <c r="D3078" s="50" t="s">
        <v>37</v>
      </c>
      <c r="E3078" s="51">
        <v>45541</v>
      </c>
      <c r="F3078" s="50" t="s">
        <v>72</v>
      </c>
      <c r="G3078" s="50" t="s">
        <v>73</v>
      </c>
      <c r="H3078" s="50" t="s">
        <v>74</v>
      </c>
      <c r="I3078" s="50" t="s">
        <v>852</v>
      </c>
      <c r="J3078" s="50" t="s">
        <v>4219</v>
      </c>
      <c r="K3078" s="53">
        <v>3113.25</v>
      </c>
      <c r="L3078" s="50"/>
    </row>
    <row r="3079" spans="1:12" x14ac:dyDescent="0.25">
      <c r="A3079" s="50" t="s">
        <v>4216</v>
      </c>
      <c r="B3079" s="50" t="s">
        <v>4895</v>
      </c>
      <c r="C3079" s="50" t="s">
        <v>4450</v>
      </c>
      <c r="D3079" s="50" t="s">
        <v>37</v>
      </c>
      <c r="E3079" s="51">
        <v>45544</v>
      </c>
      <c r="F3079" s="50" t="s">
        <v>72</v>
      </c>
      <c r="G3079" s="50" t="s">
        <v>73</v>
      </c>
      <c r="H3079" s="50" t="s">
        <v>74</v>
      </c>
      <c r="I3079" s="50" t="s">
        <v>852</v>
      </c>
      <c r="J3079" s="50" t="s">
        <v>4219</v>
      </c>
      <c r="K3079" s="53">
        <v>2731.27</v>
      </c>
      <c r="L3079" s="50"/>
    </row>
    <row r="3080" spans="1:12" x14ac:dyDescent="0.25">
      <c r="A3080" s="50" t="s">
        <v>4216</v>
      </c>
      <c r="B3080" s="50" t="s">
        <v>4896</v>
      </c>
      <c r="C3080" s="50" t="s">
        <v>4450</v>
      </c>
      <c r="D3080" s="50" t="s">
        <v>37</v>
      </c>
      <c r="E3080" s="51">
        <v>45544</v>
      </c>
      <c r="F3080" s="50" t="s">
        <v>72</v>
      </c>
      <c r="G3080" s="50" t="s">
        <v>73</v>
      </c>
      <c r="H3080" s="50" t="s">
        <v>74</v>
      </c>
      <c r="I3080" s="50" t="s">
        <v>852</v>
      </c>
      <c r="J3080" s="50" t="s">
        <v>4219</v>
      </c>
      <c r="K3080" s="53">
        <v>2731.27</v>
      </c>
      <c r="L3080" s="50"/>
    </row>
    <row r="3081" spans="1:12" x14ac:dyDescent="0.25">
      <c r="A3081" s="50" t="s">
        <v>4216</v>
      </c>
      <c r="B3081" s="50" t="s">
        <v>4897</v>
      </c>
      <c r="C3081" s="50" t="s">
        <v>4450</v>
      </c>
      <c r="D3081" s="50" t="s">
        <v>37</v>
      </c>
      <c r="E3081" s="51">
        <v>45544</v>
      </c>
      <c r="F3081" s="50" t="s">
        <v>72</v>
      </c>
      <c r="G3081" s="50" t="s">
        <v>73</v>
      </c>
      <c r="H3081" s="50" t="s">
        <v>74</v>
      </c>
      <c r="I3081" s="50" t="s">
        <v>852</v>
      </c>
      <c r="J3081" s="50" t="s">
        <v>4219</v>
      </c>
      <c r="K3081" s="53">
        <v>2731.27</v>
      </c>
      <c r="L3081" s="50"/>
    </row>
    <row r="3082" spans="1:12" x14ac:dyDescent="0.25">
      <c r="A3082" s="50" t="s">
        <v>4216</v>
      </c>
      <c r="B3082" s="50" t="s">
        <v>4898</v>
      </c>
      <c r="C3082" s="50" t="s">
        <v>4450</v>
      </c>
      <c r="D3082" s="50" t="s">
        <v>37</v>
      </c>
      <c r="E3082" s="51">
        <v>45544</v>
      </c>
      <c r="F3082" s="50" t="s">
        <v>72</v>
      </c>
      <c r="G3082" s="50" t="s">
        <v>73</v>
      </c>
      <c r="H3082" s="50" t="s">
        <v>74</v>
      </c>
      <c r="I3082" s="50" t="s">
        <v>852</v>
      </c>
      <c r="J3082" s="50" t="s">
        <v>4219</v>
      </c>
      <c r="K3082" s="53">
        <v>2731.27</v>
      </c>
      <c r="L3082" s="50"/>
    </row>
    <row r="3083" spans="1:12" x14ac:dyDescent="0.25">
      <c r="A3083" s="50" t="s">
        <v>4216</v>
      </c>
      <c r="B3083" s="50" t="s">
        <v>4899</v>
      </c>
      <c r="C3083" s="50" t="s">
        <v>4450</v>
      </c>
      <c r="D3083" s="50" t="s">
        <v>37</v>
      </c>
      <c r="E3083" s="51">
        <v>45544</v>
      </c>
      <c r="F3083" s="50" t="s">
        <v>72</v>
      </c>
      <c r="G3083" s="50" t="s">
        <v>73</v>
      </c>
      <c r="H3083" s="50" t="s">
        <v>74</v>
      </c>
      <c r="I3083" s="50" t="s">
        <v>852</v>
      </c>
      <c r="J3083" s="50" t="s">
        <v>4219</v>
      </c>
      <c r="K3083" s="53">
        <v>2731.27</v>
      </c>
      <c r="L3083" s="50"/>
    </row>
    <row r="3084" spans="1:12" x14ac:dyDescent="0.25">
      <c r="A3084" s="50" t="s">
        <v>4216</v>
      </c>
      <c r="B3084" s="50" t="s">
        <v>4900</v>
      </c>
      <c r="C3084" s="50" t="s">
        <v>4450</v>
      </c>
      <c r="D3084" s="50" t="s">
        <v>37</v>
      </c>
      <c r="E3084" s="51">
        <v>45544</v>
      </c>
      <c r="F3084" s="50" t="s">
        <v>72</v>
      </c>
      <c r="G3084" s="50" t="s">
        <v>73</v>
      </c>
      <c r="H3084" s="50" t="s">
        <v>74</v>
      </c>
      <c r="I3084" s="50" t="s">
        <v>852</v>
      </c>
      <c r="J3084" s="50" t="s">
        <v>4219</v>
      </c>
      <c r="K3084" s="53">
        <v>2731.27</v>
      </c>
      <c r="L3084" s="50"/>
    </row>
    <row r="3085" spans="1:12" x14ac:dyDescent="0.25">
      <c r="A3085" s="50" t="s">
        <v>4216</v>
      </c>
      <c r="B3085" s="50" t="s">
        <v>4901</v>
      </c>
      <c r="C3085" s="50" t="s">
        <v>4450</v>
      </c>
      <c r="D3085" s="50" t="s">
        <v>37</v>
      </c>
      <c r="E3085" s="51">
        <v>45544</v>
      </c>
      <c r="F3085" s="50" t="s">
        <v>72</v>
      </c>
      <c r="G3085" s="50" t="s">
        <v>73</v>
      </c>
      <c r="H3085" s="50" t="s">
        <v>74</v>
      </c>
      <c r="I3085" s="50" t="s">
        <v>852</v>
      </c>
      <c r="J3085" s="50" t="s">
        <v>4219</v>
      </c>
      <c r="K3085" s="53">
        <v>2731.27</v>
      </c>
      <c r="L3085" s="50"/>
    </row>
    <row r="3086" spans="1:12" x14ac:dyDescent="0.25">
      <c r="A3086" s="50" t="s">
        <v>4216</v>
      </c>
      <c r="B3086" s="50" t="s">
        <v>4902</v>
      </c>
      <c r="C3086" s="50" t="s">
        <v>4450</v>
      </c>
      <c r="D3086" s="50" t="s">
        <v>37</v>
      </c>
      <c r="E3086" s="51">
        <v>45544</v>
      </c>
      <c r="F3086" s="50" t="s">
        <v>72</v>
      </c>
      <c r="G3086" s="50" t="s">
        <v>73</v>
      </c>
      <c r="H3086" s="50" t="s">
        <v>74</v>
      </c>
      <c r="I3086" s="50" t="s">
        <v>852</v>
      </c>
      <c r="J3086" s="50" t="s">
        <v>4219</v>
      </c>
      <c r="K3086" s="53">
        <v>2731.27</v>
      </c>
      <c r="L3086" s="50"/>
    </row>
    <row r="3087" spans="1:12" x14ac:dyDescent="0.25">
      <c r="A3087" s="50" t="s">
        <v>4216</v>
      </c>
      <c r="B3087" s="50" t="s">
        <v>4903</v>
      </c>
      <c r="C3087" s="50" t="s">
        <v>4450</v>
      </c>
      <c r="D3087" s="50" t="s">
        <v>37</v>
      </c>
      <c r="E3087" s="51">
        <v>45544</v>
      </c>
      <c r="F3087" s="50" t="s">
        <v>72</v>
      </c>
      <c r="G3087" s="50" t="s">
        <v>73</v>
      </c>
      <c r="H3087" s="50" t="s">
        <v>74</v>
      </c>
      <c r="I3087" s="50" t="s">
        <v>852</v>
      </c>
      <c r="J3087" s="50" t="s">
        <v>4219</v>
      </c>
      <c r="K3087" s="53">
        <v>2731.27</v>
      </c>
      <c r="L3087" s="50"/>
    </row>
    <row r="3088" spans="1:12" x14ac:dyDescent="0.25">
      <c r="A3088" s="50" t="s">
        <v>4216</v>
      </c>
      <c r="B3088" s="50" t="s">
        <v>4904</v>
      </c>
      <c r="C3088" s="50" t="s">
        <v>4450</v>
      </c>
      <c r="D3088" s="50" t="s">
        <v>37</v>
      </c>
      <c r="E3088" s="51">
        <v>45544</v>
      </c>
      <c r="F3088" s="50" t="s">
        <v>72</v>
      </c>
      <c r="G3088" s="50" t="s">
        <v>73</v>
      </c>
      <c r="H3088" s="50" t="s">
        <v>74</v>
      </c>
      <c r="I3088" s="50" t="s">
        <v>852</v>
      </c>
      <c r="J3088" s="50" t="s">
        <v>4219</v>
      </c>
      <c r="K3088" s="53">
        <v>2731.27</v>
      </c>
      <c r="L3088" s="50"/>
    </row>
    <row r="3089" spans="1:12" x14ac:dyDescent="0.25">
      <c r="A3089" s="50" t="s">
        <v>4216</v>
      </c>
      <c r="B3089" s="50" t="s">
        <v>4905</v>
      </c>
      <c r="C3089" s="50" t="s">
        <v>4450</v>
      </c>
      <c r="D3089" s="50" t="s">
        <v>37</v>
      </c>
      <c r="E3089" s="51">
        <v>45544</v>
      </c>
      <c r="F3089" s="50" t="s">
        <v>72</v>
      </c>
      <c r="G3089" s="50" t="s">
        <v>73</v>
      </c>
      <c r="H3089" s="50" t="s">
        <v>74</v>
      </c>
      <c r="I3089" s="50" t="s">
        <v>852</v>
      </c>
      <c r="J3089" s="50" t="s">
        <v>4219</v>
      </c>
      <c r="K3089" s="53">
        <v>2731.27</v>
      </c>
      <c r="L3089" s="50"/>
    </row>
    <row r="3090" spans="1:12" x14ac:dyDescent="0.25">
      <c r="A3090" s="50" t="s">
        <v>4216</v>
      </c>
      <c r="B3090" s="50" t="s">
        <v>4906</v>
      </c>
      <c r="C3090" s="50" t="s">
        <v>4450</v>
      </c>
      <c r="D3090" s="50" t="s">
        <v>37</v>
      </c>
      <c r="E3090" s="51">
        <v>45544</v>
      </c>
      <c r="F3090" s="50" t="s">
        <v>72</v>
      </c>
      <c r="G3090" s="50" t="s">
        <v>73</v>
      </c>
      <c r="H3090" s="50" t="s">
        <v>74</v>
      </c>
      <c r="I3090" s="50" t="s">
        <v>852</v>
      </c>
      <c r="J3090" s="50" t="s">
        <v>4219</v>
      </c>
      <c r="K3090" s="53">
        <v>2731.27</v>
      </c>
      <c r="L3090" s="50"/>
    </row>
    <row r="3091" spans="1:12" x14ac:dyDescent="0.25">
      <c r="A3091" s="50" t="s">
        <v>4216</v>
      </c>
      <c r="B3091" s="50" t="s">
        <v>4907</v>
      </c>
      <c r="C3091" s="50" t="s">
        <v>4450</v>
      </c>
      <c r="D3091" s="50" t="s">
        <v>37</v>
      </c>
      <c r="E3091" s="51">
        <v>45544</v>
      </c>
      <c r="F3091" s="50" t="s">
        <v>72</v>
      </c>
      <c r="G3091" s="50" t="s">
        <v>73</v>
      </c>
      <c r="H3091" s="50" t="s">
        <v>74</v>
      </c>
      <c r="I3091" s="50" t="s">
        <v>852</v>
      </c>
      <c r="J3091" s="50" t="s">
        <v>4219</v>
      </c>
      <c r="K3091" s="53">
        <v>2731.27</v>
      </c>
      <c r="L3091" s="50"/>
    </row>
    <row r="3092" spans="1:12" x14ac:dyDescent="0.25">
      <c r="A3092" s="50" t="s">
        <v>4216</v>
      </c>
      <c r="B3092" s="50" t="s">
        <v>4908</v>
      </c>
      <c r="C3092" s="50" t="s">
        <v>4450</v>
      </c>
      <c r="D3092" s="50" t="s">
        <v>37</v>
      </c>
      <c r="E3092" s="51">
        <v>45544</v>
      </c>
      <c r="F3092" s="50" t="s">
        <v>72</v>
      </c>
      <c r="G3092" s="50" t="s">
        <v>73</v>
      </c>
      <c r="H3092" s="50" t="s">
        <v>74</v>
      </c>
      <c r="I3092" s="50" t="s">
        <v>852</v>
      </c>
      <c r="J3092" s="50" t="s">
        <v>4219</v>
      </c>
      <c r="K3092" s="53">
        <v>2731.27</v>
      </c>
      <c r="L3092" s="50"/>
    </row>
    <row r="3093" spans="1:12" x14ac:dyDescent="0.25">
      <c r="A3093" s="50" t="s">
        <v>4216</v>
      </c>
      <c r="B3093" s="50" t="s">
        <v>4909</v>
      </c>
      <c r="C3093" s="50" t="s">
        <v>4450</v>
      </c>
      <c r="D3093" s="50" t="s">
        <v>37</v>
      </c>
      <c r="E3093" s="51">
        <v>45544</v>
      </c>
      <c r="F3093" s="50" t="s">
        <v>72</v>
      </c>
      <c r="G3093" s="50" t="s">
        <v>73</v>
      </c>
      <c r="H3093" s="50" t="s">
        <v>74</v>
      </c>
      <c r="I3093" s="50" t="s">
        <v>852</v>
      </c>
      <c r="J3093" s="50" t="s">
        <v>4219</v>
      </c>
      <c r="K3093" s="53">
        <v>2731.27</v>
      </c>
      <c r="L3093" s="50"/>
    </row>
    <row r="3094" spans="1:12" x14ac:dyDescent="0.25">
      <c r="A3094" s="50" t="s">
        <v>4216</v>
      </c>
      <c r="B3094" s="50" t="s">
        <v>4910</v>
      </c>
      <c r="C3094" s="50" t="s">
        <v>4450</v>
      </c>
      <c r="D3094" s="50" t="s">
        <v>37</v>
      </c>
      <c r="E3094" s="51">
        <v>45544</v>
      </c>
      <c r="F3094" s="50" t="s">
        <v>72</v>
      </c>
      <c r="G3094" s="50" t="s">
        <v>73</v>
      </c>
      <c r="H3094" s="50" t="s">
        <v>74</v>
      </c>
      <c r="I3094" s="50" t="s">
        <v>852</v>
      </c>
      <c r="J3094" s="50" t="s">
        <v>4219</v>
      </c>
      <c r="K3094" s="53">
        <v>2731.27</v>
      </c>
      <c r="L3094" s="50"/>
    </row>
    <row r="3095" spans="1:12" x14ac:dyDescent="0.25">
      <c r="A3095" s="50" t="s">
        <v>4216</v>
      </c>
      <c r="B3095" s="50" t="s">
        <v>4911</v>
      </c>
      <c r="C3095" s="50" t="s">
        <v>4450</v>
      </c>
      <c r="D3095" s="50" t="s">
        <v>37</v>
      </c>
      <c r="E3095" s="51">
        <v>45544</v>
      </c>
      <c r="F3095" s="50" t="s">
        <v>72</v>
      </c>
      <c r="G3095" s="50" t="s">
        <v>73</v>
      </c>
      <c r="H3095" s="50" t="s">
        <v>74</v>
      </c>
      <c r="I3095" s="50" t="s">
        <v>852</v>
      </c>
      <c r="J3095" s="50" t="s">
        <v>4219</v>
      </c>
      <c r="K3095" s="53">
        <v>2731.27</v>
      </c>
      <c r="L3095" s="50"/>
    </row>
    <row r="3096" spans="1:12" x14ac:dyDescent="0.25">
      <c r="A3096" s="50" t="s">
        <v>4216</v>
      </c>
      <c r="B3096" s="50" t="s">
        <v>4912</v>
      </c>
      <c r="C3096" s="50" t="s">
        <v>4450</v>
      </c>
      <c r="D3096" s="50" t="s">
        <v>37</v>
      </c>
      <c r="E3096" s="51">
        <v>45544</v>
      </c>
      <c r="F3096" s="50" t="s">
        <v>72</v>
      </c>
      <c r="G3096" s="50" t="s">
        <v>73</v>
      </c>
      <c r="H3096" s="50" t="s">
        <v>74</v>
      </c>
      <c r="I3096" s="50" t="s">
        <v>852</v>
      </c>
      <c r="J3096" s="50" t="s">
        <v>4219</v>
      </c>
      <c r="K3096" s="53">
        <v>2731.26</v>
      </c>
      <c r="L3096" s="50"/>
    </row>
    <row r="3097" spans="1:12" x14ac:dyDescent="0.25">
      <c r="A3097" s="50" t="s">
        <v>4216</v>
      </c>
      <c r="B3097" s="50" t="s">
        <v>4913</v>
      </c>
      <c r="C3097" s="50" t="s">
        <v>4456</v>
      </c>
      <c r="D3097" s="50" t="s">
        <v>37</v>
      </c>
      <c r="E3097" s="51">
        <v>45544</v>
      </c>
      <c r="F3097" s="50" t="s">
        <v>72</v>
      </c>
      <c r="G3097" s="50" t="s">
        <v>73</v>
      </c>
      <c r="H3097" s="50" t="s">
        <v>74</v>
      </c>
      <c r="I3097" s="50" t="s">
        <v>852</v>
      </c>
      <c r="J3097" s="50" t="s">
        <v>4219</v>
      </c>
      <c r="K3097" s="53">
        <v>3915.5</v>
      </c>
      <c r="L3097" s="50"/>
    </row>
    <row r="3098" spans="1:12" x14ac:dyDescent="0.25">
      <c r="A3098" s="50" t="s">
        <v>4216</v>
      </c>
      <c r="B3098" s="50" t="s">
        <v>4914</v>
      </c>
      <c r="C3098" s="50" t="s">
        <v>4456</v>
      </c>
      <c r="D3098" s="50" t="s">
        <v>37</v>
      </c>
      <c r="E3098" s="51">
        <v>45544</v>
      </c>
      <c r="F3098" s="50" t="s">
        <v>72</v>
      </c>
      <c r="G3098" s="50" t="s">
        <v>73</v>
      </c>
      <c r="H3098" s="50" t="s">
        <v>74</v>
      </c>
      <c r="I3098" s="50" t="s">
        <v>852</v>
      </c>
      <c r="J3098" s="50" t="s">
        <v>4219</v>
      </c>
      <c r="K3098" s="53">
        <v>3915.5</v>
      </c>
      <c r="L3098" s="50"/>
    </row>
    <row r="3099" spans="1:12" x14ac:dyDescent="0.25">
      <c r="A3099" s="50" t="s">
        <v>4216</v>
      </c>
      <c r="B3099" s="50" t="s">
        <v>4915</v>
      </c>
      <c r="C3099" s="50" t="s">
        <v>4456</v>
      </c>
      <c r="D3099" s="50" t="s">
        <v>37</v>
      </c>
      <c r="E3099" s="51">
        <v>45544</v>
      </c>
      <c r="F3099" s="50" t="s">
        <v>72</v>
      </c>
      <c r="G3099" s="50" t="s">
        <v>73</v>
      </c>
      <c r="H3099" s="50" t="s">
        <v>74</v>
      </c>
      <c r="I3099" s="50" t="s">
        <v>852</v>
      </c>
      <c r="J3099" s="50" t="s">
        <v>4219</v>
      </c>
      <c r="K3099" s="53">
        <v>3915.5</v>
      </c>
      <c r="L3099" s="50"/>
    </row>
    <row r="3100" spans="1:12" x14ac:dyDescent="0.25">
      <c r="A3100" s="50" t="s">
        <v>4216</v>
      </c>
      <c r="B3100" s="50" t="s">
        <v>4916</v>
      </c>
      <c r="C3100" s="50" t="s">
        <v>4456</v>
      </c>
      <c r="D3100" s="50" t="s">
        <v>37</v>
      </c>
      <c r="E3100" s="51">
        <v>45544</v>
      </c>
      <c r="F3100" s="50" t="s">
        <v>72</v>
      </c>
      <c r="G3100" s="50" t="s">
        <v>73</v>
      </c>
      <c r="H3100" s="50" t="s">
        <v>74</v>
      </c>
      <c r="I3100" s="50" t="s">
        <v>852</v>
      </c>
      <c r="J3100" s="50" t="s">
        <v>4219</v>
      </c>
      <c r="K3100" s="53">
        <v>3915.5</v>
      </c>
      <c r="L3100" s="50"/>
    </row>
    <row r="3101" spans="1:12" x14ac:dyDescent="0.25">
      <c r="A3101" s="50" t="s">
        <v>4216</v>
      </c>
      <c r="B3101" s="50" t="s">
        <v>4917</v>
      </c>
      <c r="C3101" s="50" t="s">
        <v>4456</v>
      </c>
      <c r="D3101" s="50" t="s">
        <v>37</v>
      </c>
      <c r="E3101" s="51">
        <v>45544</v>
      </c>
      <c r="F3101" s="50" t="s">
        <v>72</v>
      </c>
      <c r="G3101" s="50" t="s">
        <v>73</v>
      </c>
      <c r="H3101" s="50" t="s">
        <v>74</v>
      </c>
      <c r="I3101" s="50" t="s">
        <v>852</v>
      </c>
      <c r="J3101" s="50" t="s">
        <v>4219</v>
      </c>
      <c r="K3101" s="53">
        <v>3915.5</v>
      </c>
      <c r="L3101" s="50"/>
    </row>
    <row r="3102" spans="1:12" x14ac:dyDescent="0.25">
      <c r="A3102" s="50" t="s">
        <v>4216</v>
      </c>
      <c r="B3102" s="50" t="s">
        <v>4918</v>
      </c>
      <c r="C3102" s="50" t="s">
        <v>4456</v>
      </c>
      <c r="D3102" s="50" t="s">
        <v>37</v>
      </c>
      <c r="E3102" s="51">
        <v>45544</v>
      </c>
      <c r="F3102" s="50" t="s">
        <v>72</v>
      </c>
      <c r="G3102" s="50" t="s">
        <v>73</v>
      </c>
      <c r="H3102" s="50" t="s">
        <v>74</v>
      </c>
      <c r="I3102" s="50" t="s">
        <v>852</v>
      </c>
      <c r="J3102" s="50" t="s">
        <v>4219</v>
      </c>
      <c r="K3102" s="53">
        <v>3915.5</v>
      </c>
      <c r="L3102" s="50"/>
    </row>
    <row r="3103" spans="1:12" x14ac:dyDescent="0.25">
      <c r="A3103" s="50" t="s">
        <v>4216</v>
      </c>
      <c r="B3103" s="50" t="s">
        <v>4919</v>
      </c>
      <c r="C3103" s="50" t="s">
        <v>4456</v>
      </c>
      <c r="D3103" s="50" t="s">
        <v>37</v>
      </c>
      <c r="E3103" s="51">
        <v>45544</v>
      </c>
      <c r="F3103" s="50" t="s">
        <v>72</v>
      </c>
      <c r="G3103" s="50" t="s">
        <v>73</v>
      </c>
      <c r="H3103" s="50" t="s">
        <v>74</v>
      </c>
      <c r="I3103" s="50" t="s">
        <v>852</v>
      </c>
      <c r="J3103" s="50" t="s">
        <v>4219</v>
      </c>
      <c r="K3103" s="53">
        <v>3915.5</v>
      </c>
      <c r="L3103" s="50"/>
    </row>
    <row r="3104" spans="1:12" x14ac:dyDescent="0.25">
      <c r="A3104" s="50" t="s">
        <v>4216</v>
      </c>
      <c r="B3104" s="50" t="s">
        <v>4920</v>
      </c>
      <c r="C3104" s="50" t="s">
        <v>4456</v>
      </c>
      <c r="D3104" s="50" t="s">
        <v>37</v>
      </c>
      <c r="E3104" s="51">
        <v>45544</v>
      </c>
      <c r="F3104" s="50" t="s">
        <v>72</v>
      </c>
      <c r="G3104" s="50" t="s">
        <v>73</v>
      </c>
      <c r="H3104" s="50" t="s">
        <v>74</v>
      </c>
      <c r="I3104" s="50" t="s">
        <v>852</v>
      </c>
      <c r="J3104" s="50" t="s">
        <v>4219</v>
      </c>
      <c r="K3104" s="53">
        <v>3915.5</v>
      </c>
      <c r="L3104" s="50"/>
    </row>
    <row r="3105" spans="1:12" x14ac:dyDescent="0.25">
      <c r="A3105" s="50" t="s">
        <v>4216</v>
      </c>
      <c r="B3105" s="50" t="s">
        <v>4921</v>
      </c>
      <c r="C3105" s="50" t="s">
        <v>4456</v>
      </c>
      <c r="D3105" s="50" t="s">
        <v>37</v>
      </c>
      <c r="E3105" s="51">
        <v>45544</v>
      </c>
      <c r="F3105" s="50" t="s">
        <v>72</v>
      </c>
      <c r="G3105" s="50" t="s">
        <v>73</v>
      </c>
      <c r="H3105" s="50" t="s">
        <v>74</v>
      </c>
      <c r="I3105" s="50" t="s">
        <v>852</v>
      </c>
      <c r="J3105" s="50" t="s">
        <v>4219</v>
      </c>
      <c r="K3105" s="53">
        <v>3915.5</v>
      </c>
      <c r="L3105" s="50"/>
    </row>
    <row r="3106" spans="1:12" x14ac:dyDescent="0.25">
      <c r="A3106" s="50" t="s">
        <v>4216</v>
      </c>
      <c r="B3106" s="50" t="s">
        <v>4922</v>
      </c>
      <c r="C3106" s="50" t="s">
        <v>4456</v>
      </c>
      <c r="D3106" s="50" t="s">
        <v>37</v>
      </c>
      <c r="E3106" s="51">
        <v>45544</v>
      </c>
      <c r="F3106" s="50" t="s">
        <v>72</v>
      </c>
      <c r="G3106" s="50" t="s">
        <v>73</v>
      </c>
      <c r="H3106" s="50" t="s">
        <v>74</v>
      </c>
      <c r="I3106" s="50" t="s">
        <v>852</v>
      </c>
      <c r="J3106" s="50" t="s">
        <v>4219</v>
      </c>
      <c r="K3106" s="53">
        <v>3915.5</v>
      </c>
      <c r="L3106" s="50"/>
    </row>
    <row r="3107" spans="1:12" x14ac:dyDescent="0.25">
      <c r="A3107" s="50" t="s">
        <v>4216</v>
      </c>
      <c r="B3107" s="50" t="s">
        <v>4923</v>
      </c>
      <c r="C3107" s="50" t="s">
        <v>4456</v>
      </c>
      <c r="D3107" s="50" t="s">
        <v>37</v>
      </c>
      <c r="E3107" s="51">
        <v>45544</v>
      </c>
      <c r="F3107" s="50" t="s">
        <v>72</v>
      </c>
      <c r="G3107" s="50" t="s">
        <v>73</v>
      </c>
      <c r="H3107" s="50" t="s">
        <v>74</v>
      </c>
      <c r="I3107" s="50" t="s">
        <v>852</v>
      </c>
      <c r="J3107" s="50" t="s">
        <v>4219</v>
      </c>
      <c r="K3107" s="53">
        <v>3915.5</v>
      </c>
      <c r="L3107" s="50"/>
    </row>
    <row r="3108" spans="1:12" x14ac:dyDescent="0.25">
      <c r="A3108" s="50" t="s">
        <v>4216</v>
      </c>
      <c r="B3108" s="50" t="s">
        <v>4924</v>
      </c>
      <c r="C3108" s="50" t="s">
        <v>4456</v>
      </c>
      <c r="D3108" s="50" t="s">
        <v>37</v>
      </c>
      <c r="E3108" s="51">
        <v>45544</v>
      </c>
      <c r="F3108" s="50" t="s">
        <v>72</v>
      </c>
      <c r="G3108" s="50" t="s">
        <v>73</v>
      </c>
      <c r="H3108" s="50" t="s">
        <v>74</v>
      </c>
      <c r="I3108" s="50" t="s">
        <v>852</v>
      </c>
      <c r="J3108" s="50" t="s">
        <v>4219</v>
      </c>
      <c r="K3108" s="53">
        <v>3915.48</v>
      </c>
      <c r="L3108" s="50"/>
    </row>
    <row r="3109" spans="1:12" x14ac:dyDescent="0.25">
      <c r="A3109" s="50" t="s">
        <v>4216</v>
      </c>
      <c r="B3109" s="50" t="s">
        <v>4925</v>
      </c>
      <c r="C3109" s="50" t="s">
        <v>4315</v>
      </c>
      <c r="D3109" s="50" t="s">
        <v>37</v>
      </c>
      <c r="E3109" s="51">
        <v>45544</v>
      </c>
      <c r="F3109" s="50" t="s">
        <v>72</v>
      </c>
      <c r="G3109" s="50" t="s">
        <v>73</v>
      </c>
      <c r="H3109" s="50" t="s">
        <v>74</v>
      </c>
      <c r="I3109" s="50" t="s">
        <v>852</v>
      </c>
      <c r="J3109" s="50" t="s">
        <v>4219</v>
      </c>
      <c r="K3109" s="53">
        <v>14219.13</v>
      </c>
      <c r="L3109" s="50"/>
    </row>
    <row r="3110" spans="1:12" x14ac:dyDescent="0.25">
      <c r="A3110" s="50" t="s">
        <v>4216</v>
      </c>
      <c r="B3110" s="50" t="s">
        <v>4926</v>
      </c>
      <c r="C3110" s="50" t="s">
        <v>4315</v>
      </c>
      <c r="D3110" s="50" t="s">
        <v>37</v>
      </c>
      <c r="E3110" s="51">
        <v>45544</v>
      </c>
      <c r="F3110" s="50" t="s">
        <v>72</v>
      </c>
      <c r="G3110" s="50" t="s">
        <v>73</v>
      </c>
      <c r="H3110" s="50" t="s">
        <v>74</v>
      </c>
      <c r="I3110" s="50" t="s">
        <v>852</v>
      </c>
      <c r="J3110" s="50" t="s">
        <v>4219</v>
      </c>
      <c r="K3110" s="53">
        <v>14219.13</v>
      </c>
      <c r="L3110" s="50"/>
    </row>
    <row r="3111" spans="1:12" x14ac:dyDescent="0.25">
      <c r="A3111" s="50" t="s">
        <v>4216</v>
      </c>
      <c r="B3111" s="50" t="s">
        <v>4927</v>
      </c>
      <c r="C3111" s="50" t="s">
        <v>4315</v>
      </c>
      <c r="D3111" s="50" t="s">
        <v>37</v>
      </c>
      <c r="E3111" s="51">
        <v>45544</v>
      </c>
      <c r="F3111" s="50" t="s">
        <v>72</v>
      </c>
      <c r="G3111" s="50" t="s">
        <v>73</v>
      </c>
      <c r="H3111" s="50" t="s">
        <v>74</v>
      </c>
      <c r="I3111" s="50" t="s">
        <v>852</v>
      </c>
      <c r="J3111" s="50" t="s">
        <v>4219</v>
      </c>
      <c r="K3111" s="53">
        <v>14219.13</v>
      </c>
      <c r="L3111" s="50"/>
    </row>
    <row r="3112" spans="1:12" x14ac:dyDescent="0.25">
      <c r="A3112" s="50" t="s">
        <v>4216</v>
      </c>
      <c r="B3112" s="50" t="s">
        <v>4928</v>
      </c>
      <c r="C3112" s="50" t="s">
        <v>4315</v>
      </c>
      <c r="D3112" s="50" t="s">
        <v>37</v>
      </c>
      <c r="E3112" s="51">
        <v>45544</v>
      </c>
      <c r="F3112" s="50" t="s">
        <v>72</v>
      </c>
      <c r="G3112" s="50" t="s">
        <v>73</v>
      </c>
      <c r="H3112" s="50" t="s">
        <v>74</v>
      </c>
      <c r="I3112" s="50" t="s">
        <v>852</v>
      </c>
      <c r="J3112" s="50" t="s">
        <v>4219</v>
      </c>
      <c r="K3112" s="53">
        <v>14219.13</v>
      </c>
      <c r="L3112" s="50"/>
    </row>
    <row r="3113" spans="1:12" x14ac:dyDescent="0.25">
      <c r="A3113" s="50" t="s">
        <v>4216</v>
      </c>
      <c r="B3113" s="50" t="s">
        <v>4929</v>
      </c>
      <c r="C3113" s="50" t="s">
        <v>4315</v>
      </c>
      <c r="D3113" s="50" t="s">
        <v>37</v>
      </c>
      <c r="E3113" s="51">
        <v>45544</v>
      </c>
      <c r="F3113" s="50" t="s">
        <v>72</v>
      </c>
      <c r="G3113" s="50" t="s">
        <v>73</v>
      </c>
      <c r="H3113" s="50" t="s">
        <v>74</v>
      </c>
      <c r="I3113" s="50" t="s">
        <v>852</v>
      </c>
      <c r="J3113" s="50" t="s">
        <v>4219</v>
      </c>
      <c r="K3113" s="53">
        <v>14219.13</v>
      </c>
      <c r="L3113" s="50"/>
    </row>
    <row r="3114" spans="1:12" x14ac:dyDescent="0.25">
      <c r="A3114" s="50" t="s">
        <v>4216</v>
      </c>
      <c r="B3114" s="50" t="s">
        <v>4930</v>
      </c>
      <c r="C3114" s="50" t="s">
        <v>4315</v>
      </c>
      <c r="D3114" s="50" t="s">
        <v>37</v>
      </c>
      <c r="E3114" s="51">
        <v>45544</v>
      </c>
      <c r="F3114" s="50" t="s">
        <v>72</v>
      </c>
      <c r="G3114" s="50" t="s">
        <v>73</v>
      </c>
      <c r="H3114" s="50" t="s">
        <v>74</v>
      </c>
      <c r="I3114" s="50" t="s">
        <v>852</v>
      </c>
      <c r="J3114" s="50" t="s">
        <v>4219</v>
      </c>
      <c r="K3114" s="53">
        <v>14219.13</v>
      </c>
      <c r="L3114" s="50"/>
    </row>
    <row r="3115" spans="1:12" x14ac:dyDescent="0.25">
      <c r="A3115" s="50" t="s">
        <v>4216</v>
      </c>
      <c r="B3115" s="50" t="s">
        <v>4931</v>
      </c>
      <c r="C3115" s="50" t="s">
        <v>4315</v>
      </c>
      <c r="D3115" s="50" t="s">
        <v>37</v>
      </c>
      <c r="E3115" s="51">
        <v>45544</v>
      </c>
      <c r="F3115" s="50" t="s">
        <v>72</v>
      </c>
      <c r="G3115" s="50" t="s">
        <v>73</v>
      </c>
      <c r="H3115" s="50" t="s">
        <v>74</v>
      </c>
      <c r="I3115" s="50" t="s">
        <v>852</v>
      </c>
      <c r="J3115" s="50" t="s">
        <v>4219</v>
      </c>
      <c r="K3115" s="53">
        <v>14219.13</v>
      </c>
      <c r="L3115" s="50"/>
    </row>
    <row r="3116" spans="1:12" x14ac:dyDescent="0.25">
      <c r="A3116" s="50" t="s">
        <v>4216</v>
      </c>
      <c r="B3116" s="50" t="s">
        <v>4932</v>
      </c>
      <c r="C3116" s="50" t="s">
        <v>4315</v>
      </c>
      <c r="D3116" s="50" t="s">
        <v>37</v>
      </c>
      <c r="E3116" s="51">
        <v>45544</v>
      </c>
      <c r="F3116" s="50" t="s">
        <v>72</v>
      </c>
      <c r="G3116" s="50" t="s">
        <v>73</v>
      </c>
      <c r="H3116" s="50" t="s">
        <v>74</v>
      </c>
      <c r="I3116" s="50" t="s">
        <v>852</v>
      </c>
      <c r="J3116" s="50" t="s">
        <v>4219</v>
      </c>
      <c r="K3116" s="53">
        <v>14219.13</v>
      </c>
      <c r="L3116" s="50"/>
    </row>
    <row r="3117" spans="1:12" x14ac:dyDescent="0.25">
      <c r="A3117" s="50" t="s">
        <v>4216</v>
      </c>
      <c r="B3117" s="50" t="s">
        <v>4933</v>
      </c>
      <c r="C3117" s="50" t="s">
        <v>4315</v>
      </c>
      <c r="D3117" s="50" t="s">
        <v>37</v>
      </c>
      <c r="E3117" s="51">
        <v>45544</v>
      </c>
      <c r="F3117" s="50" t="s">
        <v>72</v>
      </c>
      <c r="G3117" s="50" t="s">
        <v>73</v>
      </c>
      <c r="H3117" s="50" t="s">
        <v>74</v>
      </c>
      <c r="I3117" s="50" t="s">
        <v>852</v>
      </c>
      <c r="J3117" s="50" t="s">
        <v>4219</v>
      </c>
      <c r="K3117" s="53">
        <v>14219.13</v>
      </c>
      <c r="L3117" s="50"/>
    </row>
    <row r="3118" spans="1:12" x14ac:dyDescent="0.25">
      <c r="A3118" s="50" t="s">
        <v>4216</v>
      </c>
      <c r="B3118" s="50" t="s">
        <v>4934</v>
      </c>
      <c r="C3118" s="50" t="s">
        <v>4315</v>
      </c>
      <c r="D3118" s="50" t="s">
        <v>37</v>
      </c>
      <c r="E3118" s="51">
        <v>45544</v>
      </c>
      <c r="F3118" s="50" t="s">
        <v>72</v>
      </c>
      <c r="G3118" s="50" t="s">
        <v>73</v>
      </c>
      <c r="H3118" s="50" t="s">
        <v>74</v>
      </c>
      <c r="I3118" s="50" t="s">
        <v>852</v>
      </c>
      <c r="J3118" s="50" t="s">
        <v>4219</v>
      </c>
      <c r="K3118" s="53">
        <v>14219.13</v>
      </c>
      <c r="L3118" s="50"/>
    </row>
    <row r="3119" spans="1:12" x14ac:dyDescent="0.25">
      <c r="A3119" s="50" t="s">
        <v>4216</v>
      </c>
      <c r="B3119" s="50" t="s">
        <v>4935</v>
      </c>
      <c r="C3119" s="50" t="s">
        <v>4315</v>
      </c>
      <c r="D3119" s="50" t="s">
        <v>37</v>
      </c>
      <c r="E3119" s="51">
        <v>45544</v>
      </c>
      <c r="F3119" s="50" t="s">
        <v>72</v>
      </c>
      <c r="G3119" s="50" t="s">
        <v>73</v>
      </c>
      <c r="H3119" s="50" t="s">
        <v>74</v>
      </c>
      <c r="I3119" s="50" t="s">
        <v>852</v>
      </c>
      <c r="J3119" s="50" t="s">
        <v>4219</v>
      </c>
      <c r="K3119" s="53">
        <v>14219.13</v>
      </c>
      <c r="L3119" s="50"/>
    </row>
    <row r="3120" spans="1:12" x14ac:dyDescent="0.25">
      <c r="A3120" s="50" t="s">
        <v>4216</v>
      </c>
      <c r="B3120" s="50" t="s">
        <v>4936</v>
      </c>
      <c r="C3120" s="50" t="s">
        <v>4315</v>
      </c>
      <c r="D3120" s="50" t="s">
        <v>37</v>
      </c>
      <c r="E3120" s="51">
        <v>45544</v>
      </c>
      <c r="F3120" s="50" t="s">
        <v>72</v>
      </c>
      <c r="G3120" s="50" t="s">
        <v>73</v>
      </c>
      <c r="H3120" s="50" t="s">
        <v>74</v>
      </c>
      <c r="I3120" s="50" t="s">
        <v>852</v>
      </c>
      <c r="J3120" s="50" t="s">
        <v>4219</v>
      </c>
      <c r="K3120" s="53">
        <v>14219.13</v>
      </c>
      <c r="L3120" s="50"/>
    </row>
    <row r="3121" spans="1:12" x14ac:dyDescent="0.25">
      <c r="A3121" s="50" t="s">
        <v>4216</v>
      </c>
      <c r="B3121" s="50" t="s">
        <v>4937</v>
      </c>
      <c r="C3121" s="50" t="s">
        <v>4315</v>
      </c>
      <c r="D3121" s="50" t="s">
        <v>37</v>
      </c>
      <c r="E3121" s="51">
        <v>45544</v>
      </c>
      <c r="F3121" s="50" t="s">
        <v>72</v>
      </c>
      <c r="G3121" s="50" t="s">
        <v>73</v>
      </c>
      <c r="H3121" s="50" t="s">
        <v>74</v>
      </c>
      <c r="I3121" s="50" t="s">
        <v>852</v>
      </c>
      <c r="J3121" s="50" t="s">
        <v>4219</v>
      </c>
      <c r="K3121" s="53">
        <v>14219.13</v>
      </c>
      <c r="L3121" s="50"/>
    </row>
    <row r="3122" spans="1:12" x14ac:dyDescent="0.25">
      <c r="A3122" s="50" t="s">
        <v>4216</v>
      </c>
      <c r="B3122" s="50" t="s">
        <v>4938</v>
      </c>
      <c r="C3122" s="50" t="s">
        <v>4315</v>
      </c>
      <c r="D3122" s="50" t="s">
        <v>37</v>
      </c>
      <c r="E3122" s="51">
        <v>45544</v>
      </c>
      <c r="F3122" s="50" t="s">
        <v>72</v>
      </c>
      <c r="G3122" s="50" t="s">
        <v>73</v>
      </c>
      <c r="H3122" s="50" t="s">
        <v>74</v>
      </c>
      <c r="I3122" s="50" t="s">
        <v>852</v>
      </c>
      <c r="J3122" s="50" t="s">
        <v>4219</v>
      </c>
      <c r="K3122" s="53">
        <v>14219.13</v>
      </c>
      <c r="L3122" s="50"/>
    </row>
    <row r="3123" spans="1:12" x14ac:dyDescent="0.25">
      <c r="A3123" s="50" t="s">
        <v>4216</v>
      </c>
      <c r="B3123" s="50" t="s">
        <v>4939</v>
      </c>
      <c r="C3123" s="50" t="s">
        <v>4315</v>
      </c>
      <c r="D3123" s="50" t="s">
        <v>37</v>
      </c>
      <c r="E3123" s="51">
        <v>45544</v>
      </c>
      <c r="F3123" s="50" t="s">
        <v>72</v>
      </c>
      <c r="G3123" s="50" t="s">
        <v>73</v>
      </c>
      <c r="H3123" s="50" t="s">
        <v>74</v>
      </c>
      <c r="I3123" s="50" t="s">
        <v>852</v>
      </c>
      <c r="J3123" s="50" t="s">
        <v>4219</v>
      </c>
      <c r="K3123" s="53">
        <v>14219.13</v>
      </c>
      <c r="L3123" s="50"/>
    </row>
    <row r="3124" spans="1:12" x14ac:dyDescent="0.25">
      <c r="A3124" s="50" t="s">
        <v>4216</v>
      </c>
      <c r="B3124" s="50" t="s">
        <v>4940</v>
      </c>
      <c r="C3124" s="50" t="s">
        <v>4315</v>
      </c>
      <c r="D3124" s="50" t="s">
        <v>37</v>
      </c>
      <c r="E3124" s="51">
        <v>45544</v>
      </c>
      <c r="F3124" s="50" t="s">
        <v>72</v>
      </c>
      <c r="G3124" s="50" t="s">
        <v>73</v>
      </c>
      <c r="H3124" s="50" t="s">
        <v>74</v>
      </c>
      <c r="I3124" s="50" t="s">
        <v>852</v>
      </c>
      <c r="J3124" s="50" t="s">
        <v>4219</v>
      </c>
      <c r="K3124" s="53">
        <v>14219.05</v>
      </c>
      <c r="L3124" s="50"/>
    </row>
    <row r="3125" spans="1:12" x14ac:dyDescent="0.25">
      <c r="A3125" s="50" t="s">
        <v>4216</v>
      </c>
      <c r="B3125" s="50" t="s">
        <v>4941</v>
      </c>
      <c r="C3125" s="50" t="s">
        <v>4760</v>
      </c>
      <c r="D3125" s="50" t="s">
        <v>37</v>
      </c>
      <c r="E3125" s="51">
        <v>45544</v>
      </c>
      <c r="F3125" s="50" t="s">
        <v>72</v>
      </c>
      <c r="G3125" s="50" t="s">
        <v>73</v>
      </c>
      <c r="H3125" s="50" t="s">
        <v>74</v>
      </c>
      <c r="I3125" s="50" t="s">
        <v>852</v>
      </c>
      <c r="J3125" s="50" t="s">
        <v>4219</v>
      </c>
      <c r="K3125" s="53">
        <v>1998.46</v>
      </c>
      <c r="L3125" s="50"/>
    </row>
    <row r="3126" spans="1:12" x14ac:dyDescent="0.25">
      <c r="A3126" s="50" t="s">
        <v>4216</v>
      </c>
      <c r="B3126" s="50" t="s">
        <v>4942</v>
      </c>
      <c r="C3126" s="50" t="s">
        <v>4943</v>
      </c>
      <c r="D3126" s="50" t="s">
        <v>37</v>
      </c>
      <c r="E3126" s="51">
        <v>45546</v>
      </c>
      <c r="F3126" s="50" t="s">
        <v>72</v>
      </c>
      <c r="G3126" s="50" t="s">
        <v>73</v>
      </c>
      <c r="H3126" s="50" t="s">
        <v>74</v>
      </c>
      <c r="I3126" s="50" t="s">
        <v>852</v>
      </c>
      <c r="J3126" s="50" t="s">
        <v>4219</v>
      </c>
      <c r="K3126" s="53">
        <v>11255.56</v>
      </c>
      <c r="L3126" s="50"/>
    </row>
    <row r="3127" spans="1:12" x14ac:dyDescent="0.25">
      <c r="A3127" s="50" t="s">
        <v>4216</v>
      </c>
      <c r="B3127" s="50" t="s">
        <v>4944</v>
      </c>
      <c r="C3127" s="50" t="s">
        <v>4315</v>
      </c>
      <c r="D3127" s="50" t="s">
        <v>37</v>
      </c>
      <c r="E3127" s="51">
        <v>45546</v>
      </c>
      <c r="F3127" s="50" t="s">
        <v>72</v>
      </c>
      <c r="G3127" s="50" t="s">
        <v>73</v>
      </c>
      <c r="H3127" s="50" t="s">
        <v>74</v>
      </c>
      <c r="I3127" s="50" t="s">
        <v>852</v>
      </c>
      <c r="J3127" s="50" t="s">
        <v>4219</v>
      </c>
      <c r="K3127" s="53">
        <v>14219.13</v>
      </c>
      <c r="L3127" s="50"/>
    </row>
    <row r="3128" spans="1:12" x14ac:dyDescent="0.25">
      <c r="A3128" s="50" t="s">
        <v>4216</v>
      </c>
      <c r="B3128" s="50" t="s">
        <v>4945</v>
      </c>
      <c r="C3128" s="50" t="s">
        <v>4315</v>
      </c>
      <c r="D3128" s="50" t="s">
        <v>37</v>
      </c>
      <c r="E3128" s="51">
        <v>45546</v>
      </c>
      <c r="F3128" s="50" t="s">
        <v>72</v>
      </c>
      <c r="G3128" s="50" t="s">
        <v>73</v>
      </c>
      <c r="H3128" s="50" t="s">
        <v>74</v>
      </c>
      <c r="I3128" s="50" t="s">
        <v>852</v>
      </c>
      <c r="J3128" s="50" t="s">
        <v>4219</v>
      </c>
      <c r="K3128" s="53">
        <v>14219.12</v>
      </c>
      <c r="L3128" s="50"/>
    </row>
    <row r="3129" spans="1:12" x14ac:dyDescent="0.25">
      <c r="A3129" s="50" t="s">
        <v>4216</v>
      </c>
      <c r="B3129" s="50" t="s">
        <v>4946</v>
      </c>
      <c r="C3129" s="50" t="s">
        <v>4450</v>
      </c>
      <c r="D3129" s="50" t="s">
        <v>37</v>
      </c>
      <c r="E3129" s="51">
        <v>45546</v>
      </c>
      <c r="F3129" s="50" t="s">
        <v>72</v>
      </c>
      <c r="G3129" s="50" t="s">
        <v>73</v>
      </c>
      <c r="H3129" s="50" t="s">
        <v>74</v>
      </c>
      <c r="I3129" s="50" t="s">
        <v>852</v>
      </c>
      <c r="J3129" s="50" t="s">
        <v>4219</v>
      </c>
      <c r="K3129" s="53">
        <v>2731.27</v>
      </c>
      <c r="L3129" s="50"/>
    </row>
    <row r="3130" spans="1:12" x14ac:dyDescent="0.25">
      <c r="A3130" s="50" t="s">
        <v>4216</v>
      </c>
      <c r="B3130" s="50" t="s">
        <v>4947</v>
      </c>
      <c r="C3130" s="50" t="s">
        <v>4450</v>
      </c>
      <c r="D3130" s="50" t="s">
        <v>37</v>
      </c>
      <c r="E3130" s="51">
        <v>45546</v>
      </c>
      <c r="F3130" s="50" t="s">
        <v>72</v>
      </c>
      <c r="G3130" s="50" t="s">
        <v>73</v>
      </c>
      <c r="H3130" s="50" t="s">
        <v>74</v>
      </c>
      <c r="I3130" s="50" t="s">
        <v>852</v>
      </c>
      <c r="J3130" s="50" t="s">
        <v>4219</v>
      </c>
      <c r="K3130" s="53">
        <v>2731.27</v>
      </c>
      <c r="L3130" s="50"/>
    </row>
    <row r="3131" spans="1:12" x14ac:dyDescent="0.25">
      <c r="A3131" s="50" t="s">
        <v>4216</v>
      </c>
      <c r="B3131" s="50" t="s">
        <v>4948</v>
      </c>
      <c r="C3131" s="50" t="s">
        <v>4450</v>
      </c>
      <c r="D3131" s="50" t="s">
        <v>37</v>
      </c>
      <c r="E3131" s="51">
        <v>45546</v>
      </c>
      <c r="F3131" s="50" t="s">
        <v>72</v>
      </c>
      <c r="G3131" s="50" t="s">
        <v>73</v>
      </c>
      <c r="H3131" s="50" t="s">
        <v>74</v>
      </c>
      <c r="I3131" s="50" t="s">
        <v>852</v>
      </c>
      <c r="J3131" s="50" t="s">
        <v>4219</v>
      </c>
      <c r="K3131" s="53">
        <v>2731.27</v>
      </c>
      <c r="L3131" s="50"/>
    </row>
    <row r="3132" spans="1:12" x14ac:dyDescent="0.25">
      <c r="A3132" s="50" t="s">
        <v>4216</v>
      </c>
      <c r="B3132" s="50" t="s">
        <v>4949</v>
      </c>
      <c r="C3132" s="50" t="s">
        <v>4456</v>
      </c>
      <c r="D3132" s="50" t="s">
        <v>37</v>
      </c>
      <c r="E3132" s="51">
        <v>45546</v>
      </c>
      <c r="F3132" s="50" t="s">
        <v>72</v>
      </c>
      <c r="G3132" s="50" t="s">
        <v>73</v>
      </c>
      <c r="H3132" s="50" t="s">
        <v>74</v>
      </c>
      <c r="I3132" s="50" t="s">
        <v>852</v>
      </c>
      <c r="J3132" s="50" t="s">
        <v>4219</v>
      </c>
      <c r="K3132" s="53">
        <v>3915.5</v>
      </c>
      <c r="L3132" s="50"/>
    </row>
    <row r="3133" spans="1:12" x14ac:dyDescent="0.25">
      <c r="A3133" s="50" t="s">
        <v>4216</v>
      </c>
      <c r="B3133" s="50" t="s">
        <v>4950</v>
      </c>
      <c r="C3133" s="50" t="s">
        <v>4826</v>
      </c>
      <c r="D3133" s="50" t="s">
        <v>37</v>
      </c>
      <c r="E3133" s="51">
        <v>45546</v>
      </c>
      <c r="F3133" s="50" t="s">
        <v>72</v>
      </c>
      <c r="G3133" s="50" t="s">
        <v>73</v>
      </c>
      <c r="H3133" s="50" t="s">
        <v>74</v>
      </c>
      <c r="I3133" s="50" t="s">
        <v>852</v>
      </c>
      <c r="J3133" s="50" t="s">
        <v>4230</v>
      </c>
      <c r="K3133" s="53">
        <v>21044.3</v>
      </c>
      <c r="L3133" s="50"/>
    </row>
    <row r="3134" spans="1:12" x14ac:dyDescent="0.25">
      <c r="A3134" s="50" t="s">
        <v>4216</v>
      </c>
      <c r="B3134" s="50" t="s">
        <v>4951</v>
      </c>
      <c r="C3134" s="50" t="s">
        <v>4821</v>
      </c>
      <c r="D3134" s="50" t="s">
        <v>37</v>
      </c>
      <c r="E3134" s="51">
        <v>45546</v>
      </c>
      <c r="F3134" s="50" t="s">
        <v>72</v>
      </c>
      <c r="G3134" s="50" t="s">
        <v>73</v>
      </c>
      <c r="H3134" s="50" t="s">
        <v>74</v>
      </c>
      <c r="I3134" s="50" t="s">
        <v>852</v>
      </c>
      <c r="J3134" s="50" t="s">
        <v>4219</v>
      </c>
      <c r="K3134" s="53">
        <v>3113.24</v>
      </c>
      <c r="L3134" s="50"/>
    </row>
    <row r="3135" spans="1:12" x14ac:dyDescent="0.25">
      <c r="A3135" s="50" t="s">
        <v>4216</v>
      </c>
      <c r="B3135" s="50" t="s">
        <v>4952</v>
      </c>
      <c r="C3135" s="50" t="s">
        <v>4270</v>
      </c>
      <c r="D3135" s="50" t="s">
        <v>37</v>
      </c>
      <c r="E3135" s="51">
        <v>45547</v>
      </c>
      <c r="F3135" s="50" t="s">
        <v>72</v>
      </c>
      <c r="G3135" s="50" t="s">
        <v>73</v>
      </c>
      <c r="H3135" s="50" t="s">
        <v>74</v>
      </c>
      <c r="I3135" s="50" t="s">
        <v>852</v>
      </c>
      <c r="J3135" s="50" t="s">
        <v>4219</v>
      </c>
      <c r="K3135" s="53">
        <v>9405.58</v>
      </c>
      <c r="L3135" s="50"/>
    </row>
    <row r="3136" spans="1:12" x14ac:dyDescent="0.25">
      <c r="A3136" s="50" t="s">
        <v>4216</v>
      </c>
      <c r="B3136" s="50" t="s">
        <v>4953</v>
      </c>
      <c r="C3136" s="50" t="s">
        <v>4270</v>
      </c>
      <c r="D3136" s="50" t="s">
        <v>37</v>
      </c>
      <c r="E3136" s="51">
        <v>45547</v>
      </c>
      <c r="F3136" s="50" t="s">
        <v>72</v>
      </c>
      <c r="G3136" s="50" t="s">
        <v>73</v>
      </c>
      <c r="H3136" s="50" t="s">
        <v>74</v>
      </c>
      <c r="I3136" s="50" t="s">
        <v>852</v>
      </c>
      <c r="J3136" s="50" t="s">
        <v>4219</v>
      </c>
      <c r="K3136" s="53">
        <v>9405.58</v>
      </c>
      <c r="L3136" s="50"/>
    </row>
    <row r="3137" spans="1:12" x14ac:dyDescent="0.25">
      <c r="A3137" s="50" t="s">
        <v>4216</v>
      </c>
      <c r="B3137" s="50" t="s">
        <v>4954</v>
      </c>
      <c r="C3137" s="50" t="s">
        <v>4270</v>
      </c>
      <c r="D3137" s="50" t="s">
        <v>37</v>
      </c>
      <c r="E3137" s="51">
        <v>45547</v>
      </c>
      <c r="F3137" s="50" t="s">
        <v>72</v>
      </c>
      <c r="G3137" s="50" t="s">
        <v>73</v>
      </c>
      <c r="H3137" s="50" t="s">
        <v>74</v>
      </c>
      <c r="I3137" s="50" t="s">
        <v>852</v>
      </c>
      <c r="J3137" s="50" t="s">
        <v>4219</v>
      </c>
      <c r="K3137" s="53">
        <v>9405.58</v>
      </c>
      <c r="L3137" s="50"/>
    </row>
    <row r="3138" spans="1:12" x14ac:dyDescent="0.25">
      <c r="A3138" s="50" t="s">
        <v>4216</v>
      </c>
      <c r="B3138" s="50" t="s">
        <v>4955</v>
      </c>
      <c r="C3138" s="50" t="s">
        <v>4385</v>
      </c>
      <c r="D3138" s="50" t="s">
        <v>37</v>
      </c>
      <c r="E3138" s="51">
        <v>45560</v>
      </c>
      <c r="F3138" s="50" t="s">
        <v>72</v>
      </c>
      <c r="G3138" s="50" t="s">
        <v>73</v>
      </c>
      <c r="H3138" s="50" t="s">
        <v>74</v>
      </c>
      <c r="I3138" s="50" t="s">
        <v>852</v>
      </c>
      <c r="J3138" s="50" t="s">
        <v>4219</v>
      </c>
      <c r="K3138" s="53">
        <v>4490.25</v>
      </c>
      <c r="L3138" s="50"/>
    </row>
    <row r="3139" spans="1:12" x14ac:dyDescent="0.25">
      <c r="A3139" s="50" t="s">
        <v>4216</v>
      </c>
      <c r="B3139" s="50" t="s">
        <v>4956</v>
      </c>
      <c r="C3139" s="50" t="s">
        <v>4676</v>
      </c>
      <c r="D3139" s="50" t="s">
        <v>37</v>
      </c>
      <c r="E3139" s="51">
        <v>45560</v>
      </c>
      <c r="F3139" s="50" t="s">
        <v>72</v>
      </c>
      <c r="G3139" s="50" t="s">
        <v>73</v>
      </c>
      <c r="H3139" s="50" t="s">
        <v>74</v>
      </c>
      <c r="I3139" s="50" t="s">
        <v>852</v>
      </c>
      <c r="J3139" s="50" t="s">
        <v>4219</v>
      </c>
      <c r="K3139" s="53">
        <v>8232.1299999999992</v>
      </c>
      <c r="L3139" s="50"/>
    </row>
    <row r="3140" spans="1:12" x14ac:dyDescent="0.25">
      <c r="A3140" s="50" t="s">
        <v>4216</v>
      </c>
      <c r="B3140" s="50" t="s">
        <v>4957</v>
      </c>
      <c r="C3140" s="50" t="s">
        <v>4943</v>
      </c>
      <c r="D3140" s="50" t="s">
        <v>37</v>
      </c>
      <c r="E3140" s="51">
        <v>45560</v>
      </c>
      <c r="F3140" s="50" t="s">
        <v>72</v>
      </c>
      <c r="G3140" s="50" t="s">
        <v>73</v>
      </c>
      <c r="H3140" s="50" t="s">
        <v>74</v>
      </c>
      <c r="I3140" s="50" t="s">
        <v>852</v>
      </c>
      <c r="J3140" s="50" t="s">
        <v>4219</v>
      </c>
      <c r="K3140" s="53">
        <v>11255.56</v>
      </c>
      <c r="L3140" s="50"/>
    </row>
    <row r="3141" spans="1:12" x14ac:dyDescent="0.25">
      <c r="A3141" s="50" t="s">
        <v>4216</v>
      </c>
      <c r="B3141" s="50" t="s">
        <v>4958</v>
      </c>
      <c r="C3141" s="50" t="s">
        <v>4826</v>
      </c>
      <c r="D3141" s="50" t="s">
        <v>37</v>
      </c>
      <c r="E3141" s="51">
        <v>45561</v>
      </c>
      <c r="F3141" s="50" t="s">
        <v>72</v>
      </c>
      <c r="G3141" s="50" t="s">
        <v>73</v>
      </c>
      <c r="H3141" s="50" t="s">
        <v>74</v>
      </c>
      <c r="I3141" s="50" t="s">
        <v>852</v>
      </c>
      <c r="J3141" s="50" t="s">
        <v>4230</v>
      </c>
      <c r="K3141" s="53">
        <v>21044.3</v>
      </c>
      <c r="L3141" s="50"/>
    </row>
    <row r="3142" spans="1:12" x14ac:dyDescent="0.25">
      <c r="A3142" s="50" t="s">
        <v>4216</v>
      </c>
      <c r="B3142" s="50" t="s">
        <v>4959</v>
      </c>
      <c r="C3142" s="50" t="s">
        <v>4960</v>
      </c>
      <c r="D3142" s="50" t="s">
        <v>37</v>
      </c>
      <c r="E3142" s="51">
        <v>45561</v>
      </c>
      <c r="F3142" s="50" t="s">
        <v>72</v>
      </c>
      <c r="G3142" s="50" t="s">
        <v>73</v>
      </c>
      <c r="H3142" s="50" t="s">
        <v>74</v>
      </c>
      <c r="I3142" s="50" t="s">
        <v>852</v>
      </c>
      <c r="J3142" s="50" t="s">
        <v>4219</v>
      </c>
      <c r="K3142" s="53">
        <v>13932.95</v>
      </c>
      <c r="L3142" s="50"/>
    </row>
    <row r="3143" spans="1:12" x14ac:dyDescent="0.25">
      <c r="A3143" s="50" t="s">
        <v>4216</v>
      </c>
      <c r="B3143" s="50" t="s">
        <v>4961</v>
      </c>
      <c r="C3143" s="50" t="s">
        <v>4315</v>
      </c>
      <c r="D3143" s="50" t="s">
        <v>37</v>
      </c>
      <c r="E3143" s="51">
        <v>45561</v>
      </c>
      <c r="F3143" s="50" t="s">
        <v>72</v>
      </c>
      <c r="G3143" s="50" t="s">
        <v>73</v>
      </c>
      <c r="H3143" s="50" t="s">
        <v>74</v>
      </c>
      <c r="I3143" s="50" t="s">
        <v>852</v>
      </c>
      <c r="J3143" s="50" t="s">
        <v>4219</v>
      </c>
      <c r="K3143" s="53">
        <v>14219.13</v>
      </c>
      <c r="L3143" s="50"/>
    </row>
    <row r="3144" spans="1:12" x14ac:dyDescent="0.25">
      <c r="A3144" s="50" t="s">
        <v>4216</v>
      </c>
      <c r="B3144" s="50" t="s">
        <v>4962</v>
      </c>
      <c r="C3144" s="50" t="s">
        <v>4315</v>
      </c>
      <c r="D3144" s="50" t="s">
        <v>37</v>
      </c>
      <c r="E3144" s="51">
        <v>45561</v>
      </c>
      <c r="F3144" s="50" t="s">
        <v>72</v>
      </c>
      <c r="G3144" s="50" t="s">
        <v>73</v>
      </c>
      <c r="H3144" s="50" t="s">
        <v>74</v>
      </c>
      <c r="I3144" s="50" t="s">
        <v>852</v>
      </c>
      <c r="J3144" s="50" t="s">
        <v>4219</v>
      </c>
      <c r="K3144" s="53">
        <v>14219.13</v>
      </c>
      <c r="L3144" s="50"/>
    </row>
    <row r="3145" spans="1:12" x14ac:dyDescent="0.25">
      <c r="A3145" s="50" t="s">
        <v>4216</v>
      </c>
      <c r="B3145" s="50" t="s">
        <v>4963</v>
      </c>
      <c r="C3145" s="50" t="s">
        <v>4315</v>
      </c>
      <c r="D3145" s="50" t="s">
        <v>37</v>
      </c>
      <c r="E3145" s="51">
        <v>45561</v>
      </c>
      <c r="F3145" s="50" t="s">
        <v>72</v>
      </c>
      <c r="G3145" s="50" t="s">
        <v>73</v>
      </c>
      <c r="H3145" s="50" t="s">
        <v>74</v>
      </c>
      <c r="I3145" s="50" t="s">
        <v>852</v>
      </c>
      <c r="J3145" s="50" t="s">
        <v>4219</v>
      </c>
      <c r="K3145" s="53">
        <v>14219.13</v>
      </c>
      <c r="L3145" s="50"/>
    </row>
    <row r="3146" spans="1:12" x14ac:dyDescent="0.25">
      <c r="A3146" s="50" t="s">
        <v>4216</v>
      </c>
      <c r="B3146" s="50" t="s">
        <v>4964</v>
      </c>
      <c r="C3146" s="50" t="s">
        <v>4315</v>
      </c>
      <c r="D3146" s="50" t="s">
        <v>37</v>
      </c>
      <c r="E3146" s="51">
        <v>45561</v>
      </c>
      <c r="F3146" s="50" t="s">
        <v>72</v>
      </c>
      <c r="G3146" s="50" t="s">
        <v>73</v>
      </c>
      <c r="H3146" s="50" t="s">
        <v>74</v>
      </c>
      <c r="I3146" s="50" t="s">
        <v>852</v>
      </c>
      <c r="J3146" s="50" t="s">
        <v>4219</v>
      </c>
      <c r="K3146" s="53">
        <v>14219.13</v>
      </c>
      <c r="L3146" s="50"/>
    </row>
    <row r="3147" spans="1:12" x14ac:dyDescent="0.25">
      <c r="A3147" s="50" t="s">
        <v>4216</v>
      </c>
      <c r="B3147" s="50" t="s">
        <v>4965</v>
      </c>
      <c r="C3147" s="50" t="s">
        <v>4315</v>
      </c>
      <c r="D3147" s="50" t="s">
        <v>37</v>
      </c>
      <c r="E3147" s="51">
        <v>45561</v>
      </c>
      <c r="F3147" s="50" t="s">
        <v>72</v>
      </c>
      <c r="G3147" s="50" t="s">
        <v>73</v>
      </c>
      <c r="H3147" s="50" t="s">
        <v>74</v>
      </c>
      <c r="I3147" s="50" t="s">
        <v>852</v>
      </c>
      <c r="J3147" s="50" t="s">
        <v>4219</v>
      </c>
      <c r="K3147" s="53">
        <v>14219.13</v>
      </c>
      <c r="L3147" s="50"/>
    </row>
    <row r="3148" spans="1:12" x14ac:dyDescent="0.25">
      <c r="A3148" s="50" t="s">
        <v>4216</v>
      </c>
      <c r="B3148" s="50" t="s">
        <v>4966</v>
      </c>
      <c r="C3148" s="50" t="s">
        <v>4315</v>
      </c>
      <c r="D3148" s="50" t="s">
        <v>37</v>
      </c>
      <c r="E3148" s="51">
        <v>45561</v>
      </c>
      <c r="F3148" s="50" t="s">
        <v>72</v>
      </c>
      <c r="G3148" s="50" t="s">
        <v>73</v>
      </c>
      <c r="H3148" s="50" t="s">
        <v>74</v>
      </c>
      <c r="I3148" s="50" t="s">
        <v>852</v>
      </c>
      <c r="J3148" s="50" t="s">
        <v>4219</v>
      </c>
      <c r="K3148" s="53">
        <v>14219.13</v>
      </c>
      <c r="L3148" s="50"/>
    </row>
    <row r="3149" spans="1:12" x14ac:dyDescent="0.25">
      <c r="A3149" s="50" t="s">
        <v>4216</v>
      </c>
      <c r="B3149" s="50" t="s">
        <v>4967</v>
      </c>
      <c r="C3149" s="50" t="s">
        <v>4315</v>
      </c>
      <c r="D3149" s="50" t="s">
        <v>37</v>
      </c>
      <c r="E3149" s="51">
        <v>45561</v>
      </c>
      <c r="F3149" s="50" t="s">
        <v>72</v>
      </c>
      <c r="G3149" s="50" t="s">
        <v>73</v>
      </c>
      <c r="H3149" s="50" t="s">
        <v>74</v>
      </c>
      <c r="I3149" s="50" t="s">
        <v>852</v>
      </c>
      <c r="J3149" s="50" t="s">
        <v>4219</v>
      </c>
      <c r="K3149" s="53">
        <v>14219.13</v>
      </c>
      <c r="L3149" s="50"/>
    </row>
    <row r="3150" spans="1:12" x14ac:dyDescent="0.25">
      <c r="A3150" s="50" t="s">
        <v>4216</v>
      </c>
      <c r="B3150" s="50" t="s">
        <v>4968</v>
      </c>
      <c r="C3150" s="50" t="s">
        <v>4315</v>
      </c>
      <c r="D3150" s="50" t="s">
        <v>37</v>
      </c>
      <c r="E3150" s="51">
        <v>45561</v>
      </c>
      <c r="F3150" s="50" t="s">
        <v>72</v>
      </c>
      <c r="G3150" s="50" t="s">
        <v>73</v>
      </c>
      <c r="H3150" s="50" t="s">
        <v>74</v>
      </c>
      <c r="I3150" s="50" t="s">
        <v>852</v>
      </c>
      <c r="J3150" s="50" t="s">
        <v>4219</v>
      </c>
      <c r="K3150" s="53">
        <v>14219.13</v>
      </c>
      <c r="L3150" s="50"/>
    </row>
    <row r="3151" spans="1:12" x14ac:dyDescent="0.25">
      <c r="A3151" s="50" t="s">
        <v>4216</v>
      </c>
      <c r="B3151" s="50" t="s">
        <v>4969</v>
      </c>
      <c r="C3151" s="50" t="s">
        <v>4315</v>
      </c>
      <c r="D3151" s="50" t="s">
        <v>37</v>
      </c>
      <c r="E3151" s="51">
        <v>45561</v>
      </c>
      <c r="F3151" s="50" t="s">
        <v>72</v>
      </c>
      <c r="G3151" s="50" t="s">
        <v>73</v>
      </c>
      <c r="H3151" s="50" t="s">
        <v>74</v>
      </c>
      <c r="I3151" s="50" t="s">
        <v>852</v>
      </c>
      <c r="J3151" s="50" t="s">
        <v>4219</v>
      </c>
      <c r="K3151" s="53">
        <v>14219.13</v>
      </c>
      <c r="L3151" s="50"/>
    </row>
    <row r="3152" spans="1:12" x14ac:dyDescent="0.25">
      <c r="A3152" s="50" t="s">
        <v>4216</v>
      </c>
      <c r="B3152" s="50" t="s">
        <v>4970</v>
      </c>
      <c r="C3152" s="50" t="s">
        <v>4315</v>
      </c>
      <c r="D3152" s="50" t="s">
        <v>37</v>
      </c>
      <c r="E3152" s="51">
        <v>45561</v>
      </c>
      <c r="F3152" s="50" t="s">
        <v>72</v>
      </c>
      <c r="G3152" s="50" t="s">
        <v>73</v>
      </c>
      <c r="H3152" s="50" t="s">
        <v>74</v>
      </c>
      <c r="I3152" s="50" t="s">
        <v>852</v>
      </c>
      <c r="J3152" s="50" t="s">
        <v>4219</v>
      </c>
      <c r="K3152" s="53">
        <v>14219.13</v>
      </c>
      <c r="L3152" s="50"/>
    </row>
    <row r="3153" spans="1:12" x14ac:dyDescent="0.25">
      <c r="A3153" s="50" t="s">
        <v>4216</v>
      </c>
      <c r="B3153" s="50" t="s">
        <v>4971</v>
      </c>
      <c r="C3153" s="50" t="s">
        <v>4315</v>
      </c>
      <c r="D3153" s="50" t="s">
        <v>37</v>
      </c>
      <c r="E3153" s="51">
        <v>45561</v>
      </c>
      <c r="F3153" s="50" t="s">
        <v>72</v>
      </c>
      <c r="G3153" s="50" t="s">
        <v>73</v>
      </c>
      <c r="H3153" s="50" t="s">
        <v>74</v>
      </c>
      <c r="I3153" s="50" t="s">
        <v>852</v>
      </c>
      <c r="J3153" s="50" t="s">
        <v>4219</v>
      </c>
      <c r="K3153" s="53">
        <v>14219.13</v>
      </c>
      <c r="L3153" s="50"/>
    </row>
    <row r="3154" spans="1:12" x14ac:dyDescent="0.25">
      <c r="A3154" s="50" t="s">
        <v>4216</v>
      </c>
      <c r="B3154" s="50" t="s">
        <v>4972</v>
      </c>
      <c r="C3154" s="50" t="s">
        <v>4315</v>
      </c>
      <c r="D3154" s="50" t="s">
        <v>37</v>
      </c>
      <c r="E3154" s="51">
        <v>45561</v>
      </c>
      <c r="F3154" s="50" t="s">
        <v>72</v>
      </c>
      <c r="G3154" s="50" t="s">
        <v>73</v>
      </c>
      <c r="H3154" s="50" t="s">
        <v>74</v>
      </c>
      <c r="I3154" s="50" t="s">
        <v>852</v>
      </c>
      <c r="J3154" s="50" t="s">
        <v>4219</v>
      </c>
      <c r="K3154" s="53">
        <v>14219.13</v>
      </c>
      <c r="L3154" s="50"/>
    </row>
    <row r="3155" spans="1:12" x14ac:dyDescent="0.25">
      <c r="A3155" s="50" t="s">
        <v>4216</v>
      </c>
      <c r="B3155" s="50" t="s">
        <v>4973</v>
      </c>
      <c r="C3155" s="50" t="s">
        <v>4315</v>
      </c>
      <c r="D3155" s="50" t="s">
        <v>37</v>
      </c>
      <c r="E3155" s="51">
        <v>45561</v>
      </c>
      <c r="F3155" s="50" t="s">
        <v>72</v>
      </c>
      <c r="G3155" s="50" t="s">
        <v>73</v>
      </c>
      <c r="H3155" s="50" t="s">
        <v>74</v>
      </c>
      <c r="I3155" s="50" t="s">
        <v>852</v>
      </c>
      <c r="J3155" s="50" t="s">
        <v>4219</v>
      </c>
      <c r="K3155" s="53">
        <v>14219.13</v>
      </c>
      <c r="L3155" s="50"/>
    </row>
    <row r="3156" spans="1:12" x14ac:dyDescent="0.25">
      <c r="A3156" s="50" t="s">
        <v>4216</v>
      </c>
      <c r="B3156" s="50" t="s">
        <v>4974</v>
      </c>
      <c r="C3156" s="50" t="s">
        <v>4315</v>
      </c>
      <c r="D3156" s="50" t="s">
        <v>37</v>
      </c>
      <c r="E3156" s="51">
        <v>45561</v>
      </c>
      <c r="F3156" s="50" t="s">
        <v>72</v>
      </c>
      <c r="G3156" s="50" t="s">
        <v>73</v>
      </c>
      <c r="H3156" s="50" t="s">
        <v>74</v>
      </c>
      <c r="I3156" s="50" t="s">
        <v>852</v>
      </c>
      <c r="J3156" s="50" t="s">
        <v>4219</v>
      </c>
      <c r="K3156" s="53">
        <v>14219.13</v>
      </c>
      <c r="L3156" s="50"/>
    </row>
    <row r="3157" spans="1:12" x14ac:dyDescent="0.25">
      <c r="A3157" s="50" t="s">
        <v>4216</v>
      </c>
      <c r="B3157" s="50" t="s">
        <v>4975</v>
      </c>
      <c r="C3157" s="50" t="s">
        <v>4315</v>
      </c>
      <c r="D3157" s="50" t="s">
        <v>37</v>
      </c>
      <c r="E3157" s="51">
        <v>45561</v>
      </c>
      <c r="F3157" s="50" t="s">
        <v>72</v>
      </c>
      <c r="G3157" s="50" t="s">
        <v>73</v>
      </c>
      <c r="H3157" s="50" t="s">
        <v>74</v>
      </c>
      <c r="I3157" s="50" t="s">
        <v>852</v>
      </c>
      <c r="J3157" s="50" t="s">
        <v>4219</v>
      </c>
      <c r="K3157" s="53">
        <v>14219.13</v>
      </c>
      <c r="L3157" s="50"/>
    </row>
    <row r="3158" spans="1:12" x14ac:dyDescent="0.25">
      <c r="A3158" s="50" t="s">
        <v>4216</v>
      </c>
      <c r="B3158" s="50" t="s">
        <v>4976</v>
      </c>
      <c r="C3158" s="50" t="s">
        <v>4315</v>
      </c>
      <c r="D3158" s="50" t="s">
        <v>37</v>
      </c>
      <c r="E3158" s="51">
        <v>45561</v>
      </c>
      <c r="F3158" s="50" t="s">
        <v>72</v>
      </c>
      <c r="G3158" s="50" t="s">
        <v>73</v>
      </c>
      <c r="H3158" s="50" t="s">
        <v>74</v>
      </c>
      <c r="I3158" s="50" t="s">
        <v>852</v>
      </c>
      <c r="J3158" s="50" t="s">
        <v>4219</v>
      </c>
      <c r="K3158" s="53">
        <v>14219.13</v>
      </c>
      <c r="L3158" s="50"/>
    </row>
    <row r="3159" spans="1:12" x14ac:dyDescent="0.25">
      <c r="A3159" s="50" t="s">
        <v>4216</v>
      </c>
      <c r="B3159" s="50" t="s">
        <v>4977</v>
      </c>
      <c r="C3159" s="50" t="s">
        <v>4315</v>
      </c>
      <c r="D3159" s="50" t="s">
        <v>37</v>
      </c>
      <c r="E3159" s="51">
        <v>45561</v>
      </c>
      <c r="F3159" s="50" t="s">
        <v>72</v>
      </c>
      <c r="G3159" s="50" t="s">
        <v>73</v>
      </c>
      <c r="H3159" s="50" t="s">
        <v>74</v>
      </c>
      <c r="I3159" s="50" t="s">
        <v>852</v>
      </c>
      <c r="J3159" s="50" t="s">
        <v>4219</v>
      </c>
      <c r="K3159" s="53">
        <v>14219.13</v>
      </c>
      <c r="L3159" s="50"/>
    </row>
    <row r="3160" spans="1:12" x14ac:dyDescent="0.25">
      <c r="A3160" s="50" t="s">
        <v>4216</v>
      </c>
      <c r="B3160" s="50" t="s">
        <v>4978</v>
      </c>
      <c r="C3160" s="50" t="s">
        <v>4315</v>
      </c>
      <c r="D3160" s="50" t="s">
        <v>37</v>
      </c>
      <c r="E3160" s="51">
        <v>45561</v>
      </c>
      <c r="F3160" s="50" t="s">
        <v>72</v>
      </c>
      <c r="G3160" s="50" t="s">
        <v>73</v>
      </c>
      <c r="H3160" s="50" t="s">
        <v>74</v>
      </c>
      <c r="I3160" s="50" t="s">
        <v>852</v>
      </c>
      <c r="J3160" s="50" t="s">
        <v>4219</v>
      </c>
      <c r="K3160" s="53">
        <v>14219.13</v>
      </c>
      <c r="L3160" s="50"/>
    </row>
    <row r="3161" spans="1:12" x14ac:dyDescent="0.25">
      <c r="A3161" s="50" t="s">
        <v>4216</v>
      </c>
      <c r="B3161" s="50" t="s">
        <v>4979</v>
      </c>
      <c r="C3161" s="50" t="s">
        <v>4315</v>
      </c>
      <c r="D3161" s="50" t="s">
        <v>37</v>
      </c>
      <c r="E3161" s="51">
        <v>45561</v>
      </c>
      <c r="F3161" s="50" t="s">
        <v>72</v>
      </c>
      <c r="G3161" s="50" t="s">
        <v>73</v>
      </c>
      <c r="H3161" s="50" t="s">
        <v>74</v>
      </c>
      <c r="I3161" s="50" t="s">
        <v>852</v>
      </c>
      <c r="J3161" s="50" t="s">
        <v>4219</v>
      </c>
      <c r="K3161" s="53">
        <v>14219.13</v>
      </c>
      <c r="L3161" s="50"/>
    </row>
    <row r="3162" spans="1:12" x14ac:dyDescent="0.25">
      <c r="A3162" s="50" t="s">
        <v>4216</v>
      </c>
      <c r="B3162" s="50" t="s">
        <v>4980</v>
      </c>
      <c r="C3162" s="50" t="s">
        <v>4315</v>
      </c>
      <c r="D3162" s="50" t="s">
        <v>37</v>
      </c>
      <c r="E3162" s="51">
        <v>45561</v>
      </c>
      <c r="F3162" s="50" t="s">
        <v>72</v>
      </c>
      <c r="G3162" s="50" t="s">
        <v>73</v>
      </c>
      <c r="H3162" s="50" t="s">
        <v>74</v>
      </c>
      <c r="I3162" s="50" t="s">
        <v>852</v>
      </c>
      <c r="J3162" s="50" t="s">
        <v>4219</v>
      </c>
      <c r="K3162" s="53">
        <v>14219.13</v>
      </c>
      <c r="L3162" s="50"/>
    </row>
    <row r="3163" spans="1:12" x14ac:dyDescent="0.25">
      <c r="A3163" s="50" t="s">
        <v>4216</v>
      </c>
      <c r="B3163" s="50" t="s">
        <v>4981</v>
      </c>
      <c r="C3163" s="50" t="s">
        <v>4315</v>
      </c>
      <c r="D3163" s="50" t="s">
        <v>37</v>
      </c>
      <c r="E3163" s="51">
        <v>45561</v>
      </c>
      <c r="F3163" s="50" t="s">
        <v>72</v>
      </c>
      <c r="G3163" s="50" t="s">
        <v>73</v>
      </c>
      <c r="H3163" s="50" t="s">
        <v>74</v>
      </c>
      <c r="I3163" s="50" t="s">
        <v>852</v>
      </c>
      <c r="J3163" s="50" t="s">
        <v>4219</v>
      </c>
      <c r="K3163" s="53">
        <v>14219.13</v>
      </c>
      <c r="L3163" s="50"/>
    </row>
    <row r="3164" spans="1:12" x14ac:dyDescent="0.25">
      <c r="A3164" s="50" t="s">
        <v>4216</v>
      </c>
      <c r="B3164" s="50" t="s">
        <v>4982</v>
      </c>
      <c r="C3164" s="50" t="s">
        <v>4315</v>
      </c>
      <c r="D3164" s="50" t="s">
        <v>37</v>
      </c>
      <c r="E3164" s="51">
        <v>45561</v>
      </c>
      <c r="F3164" s="50" t="s">
        <v>72</v>
      </c>
      <c r="G3164" s="50" t="s">
        <v>73</v>
      </c>
      <c r="H3164" s="50" t="s">
        <v>74</v>
      </c>
      <c r="I3164" s="50" t="s">
        <v>852</v>
      </c>
      <c r="J3164" s="50" t="s">
        <v>4219</v>
      </c>
      <c r="K3164" s="53">
        <v>14219.13</v>
      </c>
      <c r="L3164" s="50"/>
    </row>
    <row r="3165" spans="1:12" x14ac:dyDescent="0.25">
      <c r="A3165" s="50" t="s">
        <v>4216</v>
      </c>
      <c r="B3165" s="50" t="s">
        <v>4983</v>
      </c>
      <c r="C3165" s="50" t="s">
        <v>4315</v>
      </c>
      <c r="D3165" s="50" t="s">
        <v>37</v>
      </c>
      <c r="E3165" s="51">
        <v>45561</v>
      </c>
      <c r="F3165" s="50" t="s">
        <v>72</v>
      </c>
      <c r="G3165" s="50" t="s">
        <v>73</v>
      </c>
      <c r="H3165" s="50" t="s">
        <v>74</v>
      </c>
      <c r="I3165" s="50" t="s">
        <v>852</v>
      </c>
      <c r="J3165" s="50" t="s">
        <v>4219</v>
      </c>
      <c r="K3165" s="53">
        <v>14219.13</v>
      </c>
      <c r="L3165" s="50"/>
    </row>
    <row r="3166" spans="1:12" x14ac:dyDescent="0.25">
      <c r="A3166" s="50" t="s">
        <v>4216</v>
      </c>
      <c r="B3166" s="50" t="s">
        <v>4984</v>
      </c>
      <c r="C3166" s="50" t="s">
        <v>4315</v>
      </c>
      <c r="D3166" s="50" t="s">
        <v>37</v>
      </c>
      <c r="E3166" s="51">
        <v>45561</v>
      </c>
      <c r="F3166" s="50" t="s">
        <v>72</v>
      </c>
      <c r="G3166" s="50" t="s">
        <v>73</v>
      </c>
      <c r="H3166" s="50" t="s">
        <v>74</v>
      </c>
      <c r="I3166" s="50" t="s">
        <v>852</v>
      </c>
      <c r="J3166" s="50" t="s">
        <v>4219</v>
      </c>
      <c r="K3166" s="53">
        <v>14219.13</v>
      </c>
      <c r="L3166" s="50"/>
    </row>
    <row r="3167" spans="1:12" x14ac:dyDescent="0.25">
      <c r="A3167" s="50" t="s">
        <v>4216</v>
      </c>
      <c r="B3167" s="50" t="s">
        <v>4985</v>
      </c>
      <c r="C3167" s="50" t="s">
        <v>4315</v>
      </c>
      <c r="D3167" s="50" t="s">
        <v>37</v>
      </c>
      <c r="E3167" s="51">
        <v>45561</v>
      </c>
      <c r="F3167" s="50" t="s">
        <v>72</v>
      </c>
      <c r="G3167" s="50" t="s">
        <v>73</v>
      </c>
      <c r="H3167" s="50" t="s">
        <v>74</v>
      </c>
      <c r="I3167" s="50" t="s">
        <v>852</v>
      </c>
      <c r="J3167" s="50" t="s">
        <v>4219</v>
      </c>
      <c r="K3167" s="53">
        <v>14219.13</v>
      </c>
      <c r="L3167" s="50"/>
    </row>
    <row r="3168" spans="1:12" x14ac:dyDescent="0.25">
      <c r="A3168" s="50" t="s">
        <v>4216</v>
      </c>
      <c r="B3168" s="50" t="s">
        <v>4986</v>
      </c>
      <c r="C3168" s="50" t="s">
        <v>4315</v>
      </c>
      <c r="D3168" s="50" t="s">
        <v>37</v>
      </c>
      <c r="E3168" s="51">
        <v>45561</v>
      </c>
      <c r="F3168" s="50" t="s">
        <v>72</v>
      </c>
      <c r="G3168" s="50" t="s">
        <v>73</v>
      </c>
      <c r="H3168" s="50" t="s">
        <v>74</v>
      </c>
      <c r="I3168" s="50" t="s">
        <v>852</v>
      </c>
      <c r="J3168" s="50" t="s">
        <v>4219</v>
      </c>
      <c r="K3168" s="53">
        <v>14219.13</v>
      </c>
      <c r="L3168" s="50"/>
    </row>
    <row r="3169" spans="1:12" x14ac:dyDescent="0.25">
      <c r="A3169" s="50" t="s">
        <v>4216</v>
      </c>
      <c r="B3169" s="50" t="s">
        <v>4987</v>
      </c>
      <c r="C3169" s="50" t="s">
        <v>4315</v>
      </c>
      <c r="D3169" s="50" t="s">
        <v>37</v>
      </c>
      <c r="E3169" s="51">
        <v>45561</v>
      </c>
      <c r="F3169" s="50" t="s">
        <v>72</v>
      </c>
      <c r="G3169" s="50" t="s">
        <v>73</v>
      </c>
      <c r="H3169" s="50" t="s">
        <v>74</v>
      </c>
      <c r="I3169" s="50" t="s">
        <v>852</v>
      </c>
      <c r="J3169" s="50" t="s">
        <v>4219</v>
      </c>
      <c r="K3169" s="53">
        <v>14219.13</v>
      </c>
      <c r="L3169" s="50"/>
    </row>
    <row r="3170" spans="1:12" x14ac:dyDescent="0.25">
      <c r="A3170" s="50" t="s">
        <v>4216</v>
      </c>
      <c r="B3170" s="50" t="s">
        <v>4988</v>
      </c>
      <c r="C3170" s="50" t="s">
        <v>4315</v>
      </c>
      <c r="D3170" s="50" t="s">
        <v>37</v>
      </c>
      <c r="E3170" s="51">
        <v>45561</v>
      </c>
      <c r="F3170" s="50" t="s">
        <v>72</v>
      </c>
      <c r="G3170" s="50" t="s">
        <v>73</v>
      </c>
      <c r="H3170" s="50" t="s">
        <v>74</v>
      </c>
      <c r="I3170" s="50" t="s">
        <v>852</v>
      </c>
      <c r="J3170" s="50" t="s">
        <v>4219</v>
      </c>
      <c r="K3170" s="53">
        <v>14219.13</v>
      </c>
      <c r="L3170" s="50"/>
    </row>
    <row r="3171" spans="1:12" x14ac:dyDescent="0.25">
      <c r="A3171" s="50" t="s">
        <v>4216</v>
      </c>
      <c r="B3171" s="50" t="s">
        <v>4989</v>
      </c>
      <c r="C3171" s="50" t="s">
        <v>4315</v>
      </c>
      <c r="D3171" s="50" t="s">
        <v>37</v>
      </c>
      <c r="E3171" s="51">
        <v>45561</v>
      </c>
      <c r="F3171" s="50" t="s">
        <v>72</v>
      </c>
      <c r="G3171" s="50" t="s">
        <v>73</v>
      </c>
      <c r="H3171" s="50" t="s">
        <v>74</v>
      </c>
      <c r="I3171" s="50" t="s">
        <v>852</v>
      </c>
      <c r="J3171" s="50" t="s">
        <v>4219</v>
      </c>
      <c r="K3171" s="53">
        <v>14219.13</v>
      </c>
      <c r="L3171" s="50"/>
    </row>
    <row r="3172" spans="1:12" x14ac:dyDescent="0.25">
      <c r="A3172" s="50" t="s">
        <v>4216</v>
      </c>
      <c r="B3172" s="50" t="s">
        <v>4990</v>
      </c>
      <c r="C3172" s="50" t="s">
        <v>4315</v>
      </c>
      <c r="D3172" s="50" t="s">
        <v>37</v>
      </c>
      <c r="E3172" s="51">
        <v>45561</v>
      </c>
      <c r="F3172" s="50" t="s">
        <v>72</v>
      </c>
      <c r="G3172" s="50" t="s">
        <v>73</v>
      </c>
      <c r="H3172" s="50" t="s">
        <v>74</v>
      </c>
      <c r="I3172" s="50" t="s">
        <v>852</v>
      </c>
      <c r="J3172" s="50" t="s">
        <v>4219</v>
      </c>
      <c r="K3172" s="53">
        <v>14219.13</v>
      </c>
      <c r="L3172" s="50"/>
    </row>
    <row r="3173" spans="1:12" x14ac:dyDescent="0.25">
      <c r="A3173" s="50" t="s">
        <v>4216</v>
      </c>
      <c r="B3173" s="50" t="s">
        <v>4991</v>
      </c>
      <c r="C3173" s="50" t="s">
        <v>4315</v>
      </c>
      <c r="D3173" s="50" t="s">
        <v>37</v>
      </c>
      <c r="E3173" s="51">
        <v>45561</v>
      </c>
      <c r="F3173" s="50" t="s">
        <v>72</v>
      </c>
      <c r="G3173" s="50" t="s">
        <v>73</v>
      </c>
      <c r="H3173" s="50" t="s">
        <v>74</v>
      </c>
      <c r="I3173" s="50" t="s">
        <v>852</v>
      </c>
      <c r="J3173" s="50" t="s">
        <v>4219</v>
      </c>
      <c r="K3173" s="53">
        <v>14219.13</v>
      </c>
      <c r="L3173" s="50"/>
    </row>
    <row r="3174" spans="1:12" x14ac:dyDescent="0.25">
      <c r="A3174" s="50" t="s">
        <v>4216</v>
      </c>
      <c r="B3174" s="50" t="s">
        <v>4992</v>
      </c>
      <c r="C3174" s="50" t="s">
        <v>4315</v>
      </c>
      <c r="D3174" s="50" t="s">
        <v>37</v>
      </c>
      <c r="E3174" s="51">
        <v>45561</v>
      </c>
      <c r="F3174" s="50" t="s">
        <v>72</v>
      </c>
      <c r="G3174" s="50" t="s">
        <v>73</v>
      </c>
      <c r="H3174" s="50" t="s">
        <v>74</v>
      </c>
      <c r="I3174" s="50" t="s">
        <v>852</v>
      </c>
      <c r="J3174" s="50" t="s">
        <v>4219</v>
      </c>
      <c r="K3174" s="53">
        <v>14219.13</v>
      </c>
      <c r="L3174" s="50"/>
    </row>
    <row r="3175" spans="1:12" x14ac:dyDescent="0.25">
      <c r="A3175" s="50" t="s">
        <v>4216</v>
      </c>
      <c r="B3175" s="50" t="s">
        <v>4993</v>
      </c>
      <c r="C3175" s="50" t="s">
        <v>4315</v>
      </c>
      <c r="D3175" s="50" t="s">
        <v>37</v>
      </c>
      <c r="E3175" s="51">
        <v>45561</v>
      </c>
      <c r="F3175" s="50" t="s">
        <v>72</v>
      </c>
      <c r="G3175" s="50" t="s">
        <v>73</v>
      </c>
      <c r="H3175" s="50" t="s">
        <v>74</v>
      </c>
      <c r="I3175" s="50" t="s">
        <v>852</v>
      </c>
      <c r="J3175" s="50" t="s">
        <v>4219</v>
      </c>
      <c r="K3175" s="53">
        <v>14219.13</v>
      </c>
      <c r="L3175" s="50"/>
    </row>
    <row r="3176" spans="1:12" x14ac:dyDescent="0.25">
      <c r="A3176" s="50" t="s">
        <v>4216</v>
      </c>
      <c r="B3176" s="50" t="s">
        <v>4994</v>
      </c>
      <c r="C3176" s="50" t="s">
        <v>4315</v>
      </c>
      <c r="D3176" s="50" t="s">
        <v>37</v>
      </c>
      <c r="E3176" s="51">
        <v>45561</v>
      </c>
      <c r="F3176" s="50" t="s">
        <v>72</v>
      </c>
      <c r="G3176" s="50" t="s">
        <v>73</v>
      </c>
      <c r="H3176" s="50" t="s">
        <v>74</v>
      </c>
      <c r="I3176" s="50" t="s">
        <v>852</v>
      </c>
      <c r="J3176" s="50" t="s">
        <v>4219</v>
      </c>
      <c r="K3176" s="53">
        <v>14219.13</v>
      </c>
      <c r="L3176" s="50"/>
    </row>
    <row r="3177" spans="1:12" x14ac:dyDescent="0.25">
      <c r="A3177" s="50" t="s">
        <v>4216</v>
      </c>
      <c r="B3177" s="50" t="s">
        <v>4995</v>
      </c>
      <c r="C3177" s="50" t="s">
        <v>4315</v>
      </c>
      <c r="D3177" s="50" t="s">
        <v>37</v>
      </c>
      <c r="E3177" s="51">
        <v>45561</v>
      </c>
      <c r="F3177" s="50" t="s">
        <v>72</v>
      </c>
      <c r="G3177" s="50" t="s">
        <v>73</v>
      </c>
      <c r="H3177" s="50" t="s">
        <v>74</v>
      </c>
      <c r="I3177" s="50" t="s">
        <v>852</v>
      </c>
      <c r="J3177" s="50" t="s">
        <v>4219</v>
      </c>
      <c r="K3177" s="53">
        <v>14219.13</v>
      </c>
      <c r="L3177" s="50"/>
    </row>
    <row r="3178" spans="1:12" x14ac:dyDescent="0.25">
      <c r="A3178" s="50" t="s">
        <v>4216</v>
      </c>
      <c r="B3178" s="50" t="s">
        <v>4996</v>
      </c>
      <c r="C3178" s="50" t="s">
        <v>4315</v>
      </c>
      <c r="D3178" s="50" t="s">
        <v>37</v>
      </c>
      <c r="E3178" s="51">
        <v>45561</v>
      </c>
      <c r="F3178" s="50" t="s">
        <v>72</v>
      </c>
      <c r="G3178" s="50" t="s">
        <v>73</v>
      </c>
      <c r="H3178" s="50" t="s">
        <v>74</v>
      </c>
      <c r="I3178" s="50" t="s">
        <v>852</v>
      </c>
      <c r="J3178" s="50" t="s">
        <v>4219</v>
      </c>
      <c r="K3178" s="53">
        <v>14219.13</v>
      </c>
      <c r="L3178" s="50"/>
    </row>
    <row r="3179" spans="1:12" x14ac:dyDescent="0.25">
      <c r="A3179" s="50" t="s">
        <v>4216</v>
      </c>
      <c r="B3179" s="50" t="s">
        <v>4997</v>
      </c>
      <c r="C3179" s="50" t="s">
        <v>4315</v>
      </c>
      <c r="D3179" s="50" t="s">
        <v>37</v>
      </c>
      <c r="E3179" s="51">
        <v>45561</v>
      </c>
      <c r="F3179" s="50" t="s">
        <v>72</v>
      </c>
      <c r="G3179" s="50" t="s">
        <v>73</v>
      </c>
      <c r="H3179" s="50" t="s">
        <v>74</v>
      </c>
      <c r="I3179" s="50" t="s">
        <v>852</v>
      </c>
      <c r="J3179" s="50" t="s">
        <v>4219</v>
      </c>
      <c r="K3179" s="53">
        <v>14219.13</v>
      </c>
      <c r="L3179" s="50"/>
    </row>
    <row r="3180" spans="1:12" x14ac:dyDescent="0.25">
      <c r="A3180" s="50" t="s">
        <v>4216</v>
      </c>
      <c r="B3180" s="50" t="s">
        <v>4998</v>
      </c>
      <c r="C3180" s="50" t="s">
        <v>4315</v>
      </c>
      <c r="D3180" s="50" t="s">
        <v>37</v>
      </c>
      <c r="E3180" s="51">
        <v>45561</v>
      </c>
      <c r="F3180" s="50" t="s">
        <v>72</v>
      </c>
      <c r="G3180" s="50" t="s">
        <v>73</v>
      </c>
      <c r="H3180" s="50" t="s">
        <v>74</v>
      </c>
      <c r="I3180" s="50" t="s">
        <v>852</v>
      </c>
      <c r="J3180" s="50" t="s">
        <v>4219</v>
      </c>
      <c r="K3180" s="53">
        <v>14218.94</v>
      </c>
      <c r="L3180" s="50"/>
    </row>
    <row r="3181" spans="1:12" x14ac:dyDescent="0.25">
      <c r="A3181" s="50" t="s">
        <v>4216</v>
      </c>
      <c r="B3181" s="50" t="s">
        <v>4999</v>
      </c>
      <c r="C3181" s="50" t="s">
        <v>4456</v>
      </c>
      <c r="D3181" s="50" t="s">
        <v>37</v>
      </c>
      <c r="E3181" s="51">
        <v>45561</v>
      </c>
      <c r="F3181" s="50" t="s">
        <v>72</v>
      </c>
      <c r="G3181" s="50" t="s">
        <v>73</v>
      </c>
      <c r="H3181" s="50" t="s">
        <v>74</v>
      </c>
      <c r="I3181" s="50" t="s">
        <v>852</v>
      </c>
      <c r="J3181" s="50" t="s">
        <v>4219</v>
      </c>
      <c r="K3181" s="53">
        <v>3915.5</v>
      </c>
      <c r="L3181" s="50"/>
    </row>
    <row r="3182" spans="1:12" x14ac:dyDescent="0.25">
      <c r="A3182" s="50" t="s">
        <v>4216</v>
      </c>
      <c r="B3182" s="50" t="s">
        <v>5000</v>
      </c>
      <c r="C3182" s="50" t="s">
        <v>4456</v>
      </c>
      <c r="D3182" s="50" t="s">
        <v>37</v>
      </c>
      <c r="E3182" s="51">
        <v>45561</v>
      </c>
      <c r="F3182" s="50" t="s">
        <v>72</v>
      </c>
      <c r="G3182" s="50" t="s">
        <v>73</v>
      </c>
      <c r="H3182" s="50" t="s">
        <v>74</v>
      </c>
      <c r="I3182" s="50" t="s">
        <v>852</v>
      </c>
      <c r="J3182" s="50" t="s">
        <v>4219</v>
      </c>
      <c r="K3182" s="53">
        <v>3915.5</v>
      </c>
      <c r="L3182" s="50"/>
    </row>
    <row r="3183" spans="1:12" x14ac:dyDescent="0.25">
      <c r="A3183" s="50" t="s">
        <v>4216</v>
      </c>
      <c r="B3183" s="50" t="s">
        <v>5001</v>
      </c>
      <c r="C3183" s="50" t="s">
        <v>4456</v>
      </c>
      <c r="D3183" s="50" t="s">
        <v>37</v>
      </c>
      <c r="E3183" s="51">
        <v>45561</v>
      </c>
      <c r="F3183" s="50" t="s">
        <v>72</v>
      </c>
      <c r="G3183" s="50" t="s">
        <v>73</v>
      </c>
      <c r="H3183" s="50" t="s">
        <v>74</v>
      </c>
      <c r="I3183" s="50" t="s">
        <v>852</v>
      </c>
      <c r="J3183" s="50" t="s">
        <v>4219</v>
      </c>
      <c r="K3183" s="53">
        <v>3915.5</v>
      </c>
      <c r="L3183" s="50"/>
    </row>
    <row r="3184" spans="1:12" x14ac:dyDescent="0.25">
      <c r="A3184" s="50" t="s">
        <v>4216</v>
      </c>
      <c r="B3184" s="50" t="s">
        <v>5002</v>
      </c>
      <c r="C3184" s="50" t="s">
        <v>4456</v>
      </c>
      <c r="D3184" s="50" t="s">
        <v>37</v>
      </c>
      <c r="E3184" s="51">
        <v>45561</v>
      </c>
      <c r="F3184" s="50" t="s">
        <v>72</v>
      </c>
      <c r="G3184" s="50" t="s">
        <v>73</v>
      </c>
      <c r="H3184" s="50" t="s">
        <v>74</v>
      </c>
      <c r="I3184" s="50" t="s">
        <v>852</v>
      </c>
      <c r="J3184" s="50" t="s">
        <v>4219</v>
      </c>
      <c r="K3184" s="53">
        <v>3915.5</v>
      </c>
      <c r="L3184" s="50"/>
    </row>
    <row r="3185" spans="1:12" x14ac:dyDescent="0.25">
      <c r="A3185" s="50" t="s">
        <v>4216</v>
      </c>
      <c r="B3185" s="50" t="s">
        <v>5003</v>
      </c>
      <c r="C3185" s="50" t="s">
        <v>4456</v>
      </c>
      <c r="D3185" s="50" t="s">
        <v>37</v>
      </c>
      <c r="E3185" s="51">
        <v>45561</v>
      </c>
      <c r="F3185" s="50" t="s">
        <v>72</v>
      </c>
      <c r="G3185" s="50" t="s">
        <v>73</v>
      </c>
      <c r="H3185" s="50" t="s">
        <v>74</v>
      </c>
      <c r="I3185" s="50" t="s">
        <v>852</v>
      </c>
      <c r="J3185" s="50" t="s">
        <v>4219</v>
      </c>
      <c r="K3185" s="53">
        <v>3915.48</v>
      </c>
      <c r="L3185" s="50"/>
    </row>
    <row r="3186" spans="1:12" x14ac:dyDescent="0.25">
      <c r="A3186" s="50" t="s">
        <v>4216</v>
      </c>
      <c r="B3186" s="50" t="s">
        <v>5004</v>
      </c>
      <c r="C3186" s="50" t="s">
        <v>4819</v>
      </c>
      <c r="D3186" s="50" t="s">
        <v>37</v>
      </c>
      <c r="E3186" s="51">
        <v>45562</v>
      </c>
      <c r="F3186" s="50" t="s">
        <v>72</v>
      </c>
      <c r="G3186" s="50" t="s">
        <v>73</v>
      </c>
      <c r="H3186" s="50" t="s">
        <v>74</v>
      </c>
      <c r="I3186" s="50" t="s">
        <v>852</v>
      </c>
      <c r="J3186" s="50" t="s">
        <v>4230</v>
      </c>
      <c r="K3186" s="53">
        <v>26318.86</v>
      </c>
      <c r="L3186" s="50"/>
    </row>
    <row r="3187" spans="1:12" x14ac:dyDescent="0.25">
      <c r="A3187" s="50" t="s">
        <v>4216</v>
      </c>
      <c r="B3187" s="50" t="s">
        <v>5005</v>
      </c>
      <c r="C3187" s="50" t="s">
        <v>4819</v>
      </c>
      <c r="D3187" s="50" t="s">
        <v>37</v>
      </c>
      <c r="E3187" s="51">
        <v>45568</v>
      </c>
      <c r="F3187" s="50" t="s">
        <v>72</v>
      </c>
      <c r="G3187" s="50" t="s">
        <v>73</v>
      </c>
      <c r="H3187" s="50" t="s">
        <v>74</v>
      </c>
      <c r="I3187" s="50" t="s">
        <v>852</v>
      </c>
      <c r="J3187" s="50" t="s">
        <v>4230</v>
      </c>
      <c r="K3187" s="53">
        <v>26318.86</v>
      </c>
      <c r="L3187" s="50"/>
    </row>
    <row r="3188" spans="1:12" x14ac:dyDescent="0.25">
      <c r="A3188" s="50" t="s">
        <v>4216</v>
      </c>
      <c r="B3188" s="50" t="s">
        <v>5006</v>
      </c>
      <c r="C3188" s="50" t="s">
        <v>4821</v>
      </c>
      <c r="D3188" s="50" t="s">
        <v>37</v>
      </c>
      <c r="E3188" s="51">
        <v>45568</v>
      </c>
      <c r="F3188" s="50" t="s">
        <v>72</v>
      </c>
      <c r="G3188" s="50" t="s">
        <v>73</v>
      </c>
      <c r="H3188" s="50" t="s">
        <v>74</v>
      </c>
      <c r="I3188" s="50" t="s">
        <v>852</v>
      </c>
      <c r="J3188" s="50" t="s">
        <v>4219</v>
      </c>
      <c r="K3188" s="53">
        <v>3113.24</v>
      </c>
      <c r="L3188" s="50"/>
    </row>
    <row r="3189" spans="1:12" x14ac:dyDescent="0.25">
      <c r="A3189" s="50" t="s">
        <v>4216</v>
      </c>
      <c r="B3189" s="50" t="s">
        <v>5007</v>
      </c>
      <c r="C3189" s="50" t="s">
        <v>5008</v>
      </c>
      <c r="D3189" s="50" t="s">
        <v>37</v>
      </c>
      <c r="E3189" s="51">
        <v>45568</v>
      </c>
      <c r="F3189" s="50" t="s">
        <v>72</v>
      </c>
      <c r="G3189" s="50" t="s">
        <v>73</v>
      </c>
      <c r="H3189" s="50" t="s">
        <v>74</v>
      </c>
      <c r="I3189" s="50" t="s">
        <v>852</v>
      </c>
      <c r="J3189" s="50" t="s">
        <v>4219</v>
      </c>
      <c r="K3189" s="53">
        <v>9160.11</v>
      </c>
      <c r="L3189" s="50"/>
    </row>
    <row r="3190" spans="1:12" x14ac:dyDescent="0.25">
      <c r="A3190" s="50" t="s">
        <v>4216</v>
      </c>
      <c r="B3190" s="50" t="s">
        <v>5009</v>
      </c>
      <c r="C3190" s="50" t="s">
        <v>5008</v>
      </c>
      <c r="D3190" s="50" t="s">
        <v>37</v>
      </c>
      <c r="E3190" s="51">
        <v>45568</v>
      </c>
      <c r="F3190" s="50" t="s">
        <v>72</v>
      </c>
      <c r="G3190" s="50" t="s">
        <v>73</v>
      </c>
      <c r="H3190" s="50" t="s">
        <v>74</v>
      </c>
      <c r="I3190" s="50" t="s">
        <v>852</v>
      </c>
      <c r="J3190" s="50" t="s">
        <v>4219</v>
      </c>
      <c r="K3190" s="53">
        <v>9160.11</v>
      </c>
      <c r="L3190" s="50"/>
    </row>
    <row r="3191" spans="1:12" x14ac:dyDescent="0.25">
      <c r="A3191" s="50" t="s">
        <v>4216</v>
      </c>
      <c r="B3191" s="50" t="s">
        <v>5010</v>
      </c>
      <c r="C3191" s="50" t="s">
        <v>4265</v>
      </c>
      <c r="D3191" s="50" t="s">
        <v>37</v>
      </c>
      <c r="E3191" s="51">
        <v>45568</v>
      </c>
      <c r="F3191" s="50" t="s">
        <v>72</v>
      </c>
      <c r="G3191" s="50" t="s">
        <v>73</v>
      </c>
      <c r="H3191" s="50" t="s">
        <v>74</v>
      </c>
      <c r="I3191" s="50" t="s">
        <v>852</v>
      </c>
      <c r="J3191" s="50" t="s">
        <v>4219</v>
      </c>
      <c r="K3191" s="53">
        <v>19147.86</v>
      </c>
      <c r="L3191" s="50"/>
    </row>
    <row r="3192" spans="1:12" x14ac:dyDescent="0.25">
      <c r="A3192" s="50" t="s">
        <v>4216</v>
      </c>
      <c r="B3192" s="50" t="s">
        <v>5011</v>
      </c>
      <c r="C3192" s="50" t="s">
        <v>4826</v>
      </c>
      <c r="D3192" s="50" t="s">
        <v>37</v>
      </c>
      <c r="E3192" s="51">
        <v>45573</v>
      </c>
      <c r="F3192" s="50" t="s">
        <v>72</v>
      </c>
      <c r="G3192" s="50" t="s">
        <v>73</v>
      </c>
      <c r="H3192" s="50" t="s">
        <v>74</v>
      </c>
      <c r="I3192" s="50" t="s">
        <v>852</v>
      </c>
      <c r="J3192" s="50" t="s">
        <v>4230</v>
      </c>
      <c r="K3192" s="53">
        <v>21044.3</v>
      </c>
      <c r="L3192" s="50"/>
    </row>
    <row r="3193" spans="1:12" x14ac:dyDescent="0.25">
      <c r="A3193" s="50" t="s">
        <v>4216</v>
      </c>
      <c r="B3193" s="50" t="s">
        <v>5012</v>
      </c>
      <c r="C3193" s="50" t="s">
        <v>5013</v>
      </c>
      <c r="D3193" s="50" t="s">
        <v>37</v>
      </c>
      <c r="E3193" s="51">
        <v>45575</v>
      </c>
      <c r="F3193" s="50" t="s">
        <v>72</v>
      </c>
      <c r="G3193" s="50" t="s">
        <v>73</v>
      </c>
      <c r="H3193" s="50" t="s">
        <v>74</v>
      </c>
      <c r="I3193" s="50" t="s">
        <v>852</v>
      </c>
      <c r="J3193" s="50" t="s">
        <v>4230</v>
      </c>
      <c r="K3193" s="53">
        <v>37510</v>
      </c>
      <c r="L3193" s="50"/>
    </row>
    <row r="3194" spans="1:12" x14ac:dyDescent="0.25">
      <c r="A3194" s="50" t="s">
        <v>4216</v>
      </c>
      <c r="B3194" s="50" t="s">
        <v>5014</v>
      </c>
      <c r="C3194" s="50" t="s">
        <v>4250</v>
      </c>
      <c r="D3194" s="50" t="s">
        <v>37</v>
      </c>
      <c r="E3194" s="51">
        <v>45581</v>
      </c>
      <c r="F3194" s="50" t="s">
        <v>72</v>
      </c>
      <c r="G3194" s="50" t="s">
        <v>73</v>
      </c>
      <c r="H3194" s="50" t="s">
        <v>74</v>
      </c>
      <c r="I3194" s="50" t="s">
        <v>852</v>
      </c>
      <c r="J3194" s="50" t="s">
        <v>4219</v>
      </c>
      <c r="K3194" s="53">
        <v>4310.6400000000003</v>
      </c>
      <c r="L3194" s="50"/>
    </row>
    <row r="3195" spans="1:12" x14ac:dyDescent="0.25">
      <c r="A3195" s="50" t="s">
        <v>4216</v>
      </c>
      <c r="B3195" s="50" t="s">
        <v>5015</v>
      </c>
      <c r="C3195" s="50" t="s">
        <v>4250</v>
      </c>
      <c r="D3195" s="50" t="s">
        <v>37</v>
      </c>
      <c r="E3195" s="51">
        <v>45581</v>
      </c>
      <c r="F3195" s="50" t="s">
        <v>72</v>
      </c>
      <c r="G3195" s="50" t="s">
        <v>73</v>
      </c>
      <c r="H3195" s="50" t="s">
        <v>74</v>
      </c>
      <c r="I3195" s="50" t="s">
        <v>852</v>
      </c>
      <c r="J3195" s="50" t="s">
        <v>4219</v>
      </c>
      <c r="K3195" s="53">
        <v>4310.6400000000003</v>
      </c>
      <c r="L3195" s="50"/>
    </row>
    <row r="3196" spans="1:12" x14ac:dyDescent="0.25">
      <c r="A3196" s="50" t="s">
        <v>4216</v>
      </c>
      <c r="B3196" s="50" t="s">
        <v>5016</v>
      </c>
      <c r="C3196" s="50" t="s">
        <v>4826</v>
      </c>
      <c r="D3196" s="50" t="s">
        <v>37</v>
      </c>
      <c r="E3196" s="51">
        <v>45583</v>
      </c>
      <c r="F3196" s="50" t="s">
        <v>72</v>
      </c>
      <c r="G3196" s="50" t="s">
        <v>73</v>
      </c>
      <c r="H3196" s="50" t="s">
        <v>74</v>
      </c>
      <c r="I3196" s="50" t="s">
        <v>852</v>
      </c>
      <c r="J3196" s="50" t="s">
        <v>4230</v>
      </c>
      <c r="K3196" s="53">
        <v>21044.3</v>
      </c>
      <c r="L3196" s="50"/>
    </row>
    <row r="3197" spans="1:12" x14ac:dyDescent="0.25">
      <c r="A3197" s="50" t="s">
        <v>4216</v>
      </c>
      <c r="B3197" s="50" t="s">
        <v>5017</v>
      </c>
      <c r="C3197" s="50" t="s">
        <v>4826</v>
      </c>
      <c r="D3197" s="50" t="s">
        <v>37</v>
      </c>
      <c r="E3197" s="51">
        <v>45583</v>
      </c>
      <c r="F3197" s="50" t="s">
        <v>72</v>
      </c>
      <c r="G3197" s="50" t="s">
        <v>73</v>
      </c>
      <c r="H3197" s="50" t="s">
        <v>74</v>
      </c>
      <c r="I3197" s="50" t="s">
        <v>852</v>
      </c>
      <c r="J3197" s="50" t="s">
        <v>4230</v>
      </c>
      <c r="K3197" s="53">
        <v>21044.3</v>
      </c>
      <c r="L3197" s="50"/>
    </row>
    <row r="3198" spans="1:12" x14ac:dyDescent="0.25">
      <c r="A3198" s="50" t="s">
        <v>4216</v>
      </c>
      <c r="B3198" s="50" t="s">
        <v>5018</v>
      </c>
      <c r="C3198" s="50" t="s">
        <v>4960</v>
      </c>
      <c r="D3198" s="50" t="s">
        <v>37</v>
      </c>
      <c r="E3198" s="51">
        <v>45583</v>
      </c>
      <c r="F3198" s="50" t="s">
        <v>72</v>
      </c>
      <c r="G3198" s="50" t="s">
        <v>73</v>
      </c>
      <c r="H3198" s="50" t="s">
        <v>74</v>
      </c>
      <c r="I3198" s="50" t="s">
        <v>852</v>
      </c>
      <c r="J3198" s="50" t="s">
        <v>4219</v>
      </c>
      <c r="K3198" s="53">
        <v>13932.95</v>
      </c>
      <c r="L3198" s="50"/>
    </row>
    <row r="3199" spans="1:12" x14ac:dyDescent="0.25">
      <c r="A3199" s="50" t="s">
        <v>4216</v>
      </c>
      <c r="B3199" s="50" t="s">
        <v>5019</v>
      </c>
      <c r="C3199" s="50" t="s">
        <v>4265</v>
      </c>
      <c r="D3199" s="50" t="s">
        <v>37</v>
      </c>
      <c r="E3199" s="51">
        <v>45587</v>
      </c>
      <c r="F3199" s="50" t="s">
        <v>72</v>
      </c>
      <c r="G3199" s="50" t="s">
        <v>73</v>
      </c>
      <c r="H3199" s="50" t="s">
        <v>74</v>
      </c>
      <c r="I3199" s="50" t="s">
        <v>852</v>
      </c>
      <c r="J3199" s="50" t="s">
        <v>4219</v>
      </c>
      <c r="K3199" s="53">
        <v>19147.86</v>
      </c>
      <c r="L3199" s="50"/>
    </row>
    <row r="3200" spans="1:12" x14ac:dyDescent="0.25">
      <c r="A3200" s="50" t="s">
        <v>4216</v>
      </c>
      <c r="B3200" s="50" t="s">
        <v>5020</v>
      </c>
      <c r="C3200" s="50" t="s">
        <v>4265</v>
      </c>
      <c r="D3200" s="50" t="s">
        <v>37</v>
      </c>
      <c r="E3200" s="51">
        <v>45587</v>
      </c>
      <c r="F3200" s="50" t="s">
        <v>72</v>
      </c>
      <c r="G3200" s="50" t="s">
        <v>73</v>
      </c>
      <c r="H3200" s="50" t="s">
        <v>74</v>
      </c>
      <c r="I3200" s="50" t="s">
        <v>852</v>
      </c>
      <c r="J3200" s="50" t="s">
        <v>4219</v>
      </c>
      <c r="K3200" s="53">
        <v>19147.86</v>
      </c>
      <c r="L3200" s="50"/>
    </row>
    <row r="3201" spans="1:12" x14ac:dyDescent="0.25">
      <c r="A3201" s="50" t="s">
        <v>4216</v>
      </c>
      <c r="B3201" s="50" t="s">
        <v>5021</v>
      </c>
      <c r="C3201" s="50" t="s">
        <v>4265</v>
      </c>
      <c r="D3201" s="50" t="s">
        <v>37</v>
      </c>
      <c r="E3201" s="51">
        <v>45587</v>
      </c>
      <c r="F3201" s="50" t="s">
        <v>72</v>
      </c>
      <c r="G3201" s="50" t="s">
        <v>73</v>
      </c>
      <c r="H3201" s="50" t="s">
        <v>74</v>
      </c>
      <c r="I3201" s="50" t="s">
        <v>852</v>
      </c>
      <c r="J3201" s="50" t="s">
        <v>4219</v>
      </c>
      <c r="K3201" s="53">
        <v>19147.87</v>
      </c>
      <c r="L3201" s="50"/>
    </row>
    <row r="3202" spans="1:12" x14ac:dyDescent="0.25">
      <c r="A3202" s="50" t="s">
        <v>4216</v>
      </c>
      <c r="B3202" s="50" t="s">
        <v>5022</v>
      </c>
      <c r="C3202" s="50" t="s">
        <v>5023</v>
      </c>
      <c r="D3202" s="50" t="s">
        <v>37</v>
      </c>
      <c r="E3202" s="51">
        <v>45587</v>
      </c>
      <c r="F3202" s="50" t="s">
        <v>72</v>
      </c>
      <c r="G3202" s="50" t="s">
        <v>73</v>
      </c>
      <c r="H3202" s="50" t="s">
        <v>74</v>
      </c>
      <c r="I3202" s="50" t="s">
        <v>852</v>
      </c>
      <c r="J3202" s="50" t="s">
        <v>4230</v>
      </c>
      <c r="K3202" s="53">
        <v>20930.560000000001</v>
      </c>
      <c r="L3202" s="50"/>
    </row>
    <row r="3203" spans="1:12" x14ac:dyDescent="0.25">
      <c r="A3203" s="50" t="s">
        <v>4216</v>
      </c>
      <c r="B3203" s="50" t="s">
        <v>5024</v>
      </c>
      <c r="C3203" s="50" t="s">
        <v>5023</v>
      </c>
      <c r="D3203" s="50" t="s">
        <v>37</v>
      </c>
      <c r="E3203" s="51">
        <v>45587</v>
      </c>
      <c r="F3203" s="50" t="s">
        <v>72</v>
      </c>
      <c r="G3203" s="50" t="s">
        <v>73</v>
      </c>
      <c r="H3203" s="50" t="s">
        <v>74</v>
      </c>
      <c r="I3203" s="50" t="s">
        <v>852</v>
      </c>
      <c r="J3203" s="50" t="s">
        <v>4230</v>
      </c>
      <c r="K3203" s="53">
        <v>20930.560000000001</v>
      </c>
      <c r="L3203" s="50"/>
    </row>
    <row r="3204" spans="1:12" x14ac:dyDescent="0.25">
      <c r="A3204" s="50" t="s">
        <v>4216</v>
      </c>
      <c r="B3204" s="50" t="s">
        <v>5025</v>
      </c>
      <c r="C3204" s="50" t="s">
        <v>5023</v>
      </c>
      <c r="D3204" s="50" t="s">
        <v>37</v>
      </c>
      <c r="E3204" s="51">
        <v>45587</v>
      </c>
      <c r="F3204" s="50" t="s">
        <v>72</v>
      </c>
      <c r="G3204" s="50" t="s">
        <v>73</v>
      </c>
      <c r="H3204" s="50" t="s">
        <v>74</v>
      </c>
      <c r="I3204" s="50" t="s">
        <v>852</v>
      </c>
      <c r="J3204" s="50" t="s">
        <v>4230</v>
      </c>
      <c r="K3204" s="53">
        <v>20930.55</v>
      </c>
      <c r="L3204" s="50"/>
    </row>
    <row r="3205" spans="1:12" x14ac:dyDescent="0.25">
      <c r="A3205" s="50" t="s">
        <v>4216</v>
      </c>
      <c r="B3205" s="50" t="s">
        <v>5026</v>
      </c>
      <c r="C3205" s="50" t="s">
        <v>4265</v>
      </c>
      <c r="D3205" s="50" t="s">
        <v>37</v>
      </c>
      <c r="E3205" s="51">
        <v>45587</v>
      </c>
      <c r="F3205" s="50" t="s">
        <v>72</v>
      </c>
      <c r="G3205" s="50" t="s">
        <v>73</v>
      </c>
      <c r="H3205" s="50" t="s">
        <v>74</v>
      </c>
      <c r="I3205" s="50" t="s">
        <v>852</v>
      </c>
      <c r="J3205" s="50" t="s">
        <v>4219</v>
      </c>
      <c r="K3205" s="53">
        <v>19147.86</v>
      </c>
      <c r="L3205" s="50"/>
    </row>
    <row r="3206" spans="1:12" x14ac:dyDescent="0.25">
      <c r="A3206" s="50" t="s">
        <v>4216</v>
      </c>
      <c r="B3206" s="50" t="s">
        <v>5027</v>
      </c>
      <c r="C3206" s="50" t="s">
        <v>4826</v>
      </c>
      <c r="D3206" s="50" t="s">
        <v>37</v>
      </c>
      <c r="E3206" s="51">
        <v>45587</v>
      </c>
      <c r="F3206" s="50" t="s">
        <v>72</v>
      </c>
      <c r="G3206" s="50" t="s">
        <v>73</v>
      </c>
      <c r="H3206" s="50" t="s">
        <v>74</v>
      </c>
      <c r="I3206" s="50" t="s">
        <v>852</v>
      </c>
      <c r="J3206" s="50" t="s">
        <v>4230</v>
      </c>
      <c r="K3206" s="53">
        <v>21044.3</v>
      </c>
      <c r="L3206" s="50"/>
    </row>
    <row r="3207" spans="1:12" x14ac:dyDescent="0.25">
      <c r="A3207" s="50" t="s">
        <v>4216</v>
      </c>
      <c r="B3207" s="50" t="s">
        <v>5028</v>
      </c>
      <c r="C3207" s="50" t="s">
        <v>4821</v>
      </c>
      <c r="D3207" s="50" t="s">
        <v>37</v>
      </c>
      <c r="E3207" s="51">
        <v>45587</v>
      </c>
      <c r="F3207" s="50" t="s">
        <v>72</v>
      </c>
      <c r="G3207" s="50" t="s">
        <v>73</v>
      </c>
      <c r="H3207" s="50" t="s">
        <v>74</v>
      </c>
      <c r="I3207" s="50" t="s">
        <v>852</v>
      </c>
      <c r="J3207" s="50" t="s">
        <v>4219</v>
      </c>
      <c r="K3207" s="53">
        <v>3113.24</v>
      </c>
      <c r="L3207" s="50"/>
    </row>
    <row r="3208" spans="1:12" x14ac:dyDescent="0.25">
      <c r="A3208" s="50" t="s">
        <v>4216</v>
      </c>
      <c r="B3208" s="50" t="s">
        <v>5029</v>
      </c>
      <c r="C3208" s="50" t="s">
        <v>4256</v>
      </c>
      <c r="D3208" s="50" t="s">
        <v>37</v>
      </c>
      <c r="E3208" s="51">
        <v>45588</v>
      </c>
      <c r="F3208" s="50" t="s">
        <v>72</v>
      </c>
      <c r="G3208" s="50" t="s">
        <v>73</v>
      </c>
      <c r="H3208" s="50" t="s">
        <v>74</v>
      </c>
      <c r="I3208" s="50" t="s">
        <v>852</v>
      </c>
      <c r="J3208" s="50" t="s">
        <v>4219</v>
      </c>
      <c r="K3208" s="53">
        <v>15482.39</v>
      </c>
      <c r="L3208" s="50"/>
    </row>
    <row r="3209" spans="1:12" x14ac:dyDescent="0.25">
      <c r="A3209" s="50" t="s">
        <v>4216</v>
      </c>
      <c r="B3209" s="50" t="s">
        <v>5030</v>
      </c>
      <c r="C3209" s="50" t="s">
        <v>4265</v>
      </c>
      <c r="D3209" s="50" t="s">
        <v>37</v>
      </c>
      <c r="E3209" s="51">
        <v>45588</v>
      </c>
      <c r="F3209" s="50" t="s">
        <v>72</v>
      </c>
      <c r="G3209" s="50" t="s">
        <v>73</v>
      </c>
      <c r="H3209" s="50" t="s">
        <v>74</v>
      </c>
      <c r="I3209" s="50" t="s">
        <v>852</v>
      </c>
      <c r="J3209" s="50" t="s">
        <v>4219</v>
      </c>
      <c r="K3209" s="53">
        <v>19147.900000000001</v>
      </c>
      <c r="L3209" s="50"/>
    </row>
    <row r="3210" spans="1:12" x14ac:dyDescent="0.25">
      <c r="A3210" s="50" t="s">
        <v>4216</v>
      </c>
      <c r="B3210" s="50" t="s">
        <v>5031</v>
      </c>
      <c r="C3210" s="50" t="s">
        <v>5032</v>
      </c>
      <c r="D3210" s="50" t="s">
        <v>37</v>
      </c>
      <c r="E3210" s="51">
        <v>45594</v>
      </c>
      <c r="F3210" s="50" t="s">
        <v>72</v>
      </c>
      <c r="G3210" s="50" t="s">
        <v>73</v>
      </c>
      <c r="H3210" s="50" t="s">
        <v>74</v>
      </c>
      <c r="I3210" s="50" t="s">
        <v>852</v>
      </c>
      <c r="J3210" s="50" t="s">
        <v>4219</v>
      </c>
      <c r="K3210" s="53">
        <v>9339.7199999999993</v>
      </c>
      <c r="L3210" s="50"/>
    </row>
    <row r="3211" spans="1:12" x14ac:dyDescent="0.25">
      <c r="A3211" s="50" t="s">
        <v>4216</v>
      </c>
      <c r="B3211" s="50" t="s">
        <v>5033</v>
      </c>
      <c r="C3211" s="50" t="s">
        <v>5008</v>
      </c>
      <c r="D3211" s="50" t="s">
        <v>37</v>
      </c>
      <c r="E3211" s="51">
        <v>45596</v>
      </c>
      <c r="F3211" s="50" t="s">
        <v>72</v>
      </c>
      <c r="G3211" s="50" t="s">
        <v>73</v>
      </c>
      <c r="H3211" s="50" t="s">
        <v>74</v>
      </c>
      <c r="I3211" s="50" t="s">
        <v>852</v>
      </c>
      <c r="J3211" s="50" t="s">
        <v>4219</v>
      </c>
      <c r="K3211" s="53">
        <v>9160.11</v>
      </c>
      <c r="L3211" s="50"/>
    </row>
    <row r="3212" spans="1:12" x14ac:dyDescent="0.25">
      <c r="A3212" s="50" t="s">
        <v>4216</v>
      </c>
      <c r="B3212" s="50" t="s">
        <v>5034</v>
      </c>
      <c r="C3212" s="50" t="s">
        <v>5035</v>
      </c>
      <c r="D3212" s="50" t="s">
        <v>37</v>
      </c>
      <c r="E3212" s="51">
        <v>45596</v>
      </c>
      <c r="F3212" s="50" t="s">
        <v>72</v>
      </c>
      <c r="G3212" s="50" t="s">
        <v>73</v>
      </c>
      <c r="H3212" s="50" t="s">
        <v>74</v>
      </c>
      <c r="I3212" s="50" t="s">
        <v>852</v>
      </c>
      <c r="J3212" s="50" t="s">
        <v>4219</v>
      </c>
      <c r="K3212" s="53">
        <v>1992.47</v>
      </c>
      <c r="L3212" s="50"/>
    </row>
    <row r="3213" spans="1:12" x14ac:dyDescent="0.25">
      <c r="A3213" s="50" t="s">
        <v>4216</v>
      </c>
      <c r="B3213" s="50" t="s">
        <v>5036</v>
      </c>
      <c r="C3213" s="50" t="s">
        <v>4338</v>
      </c>
      <c r="D3213" s="50" t="s">
        <v>37</v>
      </c>
      <c r="E3213" s="51">
        <v>45601</v>
      </c>
      <c r="F3213" s="50" t="s">
        <v>72</v>
      </c>
      <c r="G3213" s="50" t="s">
        <v>73</v>
      </c>
      <c r="H3213" s="50" t="s">
        <v>74</v>
      </c>
      <c r="I3213" s="50" t="s">
        <v>852</v>
      </c>
      <c r="J3213" s="50" t="s">
        <v>4219</v>
      </c>
      <c r="K3213" s="53">
        <v>8262.06</v>
      </c>
      <c r="L3213" s="50"/>
    </row>
    <row r="3214" spans="1:12" x14ac:dyDescent="0.25">
      <c r="A3214" s="50" t="s">
        <v>4216</v>
      </c>
      <c r="B3214" s="50" t="s">
        <v>5037</v>
      </c>
      <c r="C3214" s="50" t="s">
        <v>5038</v>
      </c>
      <c r="D3214" s="50" t="s">
        <v>37</v>
      </c>
      <c r="E3214" s="51">
        <v>45602</v>
      </c>
      <c r="F3214" s="50" t="s">
        <v>72</v>
      </c>
      <c r="G3214" s="50" t="s">
        <v>73</v>
      </c>
      <c r="H3214" s="50" t="s">
        <v>74</v>
      </c>
      <c r="I3214" s="50" t="s">
        <v>852</v>
      </c>
      <c r="J3214" s="50" t="s">
        <v>4219</v>
      </c>
      <c r="K3214" s="53">
        <v>12922.34</v>
      </c>
      <c r="L3214" s="50"/>
    </row>
    <row r="3215" spans="1:12" x14ac:dyDescent="0.25">
      <c r="A3215" s="50" t="s">
        <v>4216</v>
      </c>
      <c r="B3215" s="50" t="s">
        <v>5039</v>
      </c>
      <c r="C3215" s="50" t="s">
        <v>5008</v>
      </c>
      <c r="D3215" s="50" t="s">
        <v>37</v>
      </c>
      <c r="E3215" s="51">
        <v>45603</v>
      </c>
      <c r="F3215" s="50" t="s">
        <v>72</v>
      </c>
      <c r="G3215" s="50" t="s">
        <v>73</v>
      </c>
      <c r="H3215" s="50" t="s">
        <v>74</v>
      </c>
      <c r="I3215" s="50" t="s">
        <v>852</v>
      </c>
      <c r="J3215" s="50" t="s">
        <v>4219</v>
      </c>
      <c r="K3215" s="53">
        <v>9160.11</v>
      </c>
      <c r="L3215" s="50"/>
    </row>
    <row r="3216" spans="1:12" x14ac:dyDescent="0.25">
      <c r="A3216" s="50" t="s">
        <v>4216</v>
      </c>
      <c r="B3216" s="50" t="s">
        <v>5040</v>
      </c>
      <c r="C3216" s="50" t="s">
        <v>5008</v>
      </c>
      <c r="D3216" s="50" t="s">
        <v>37</v>
      </c>
      <c r="E3216" s="51">
        <v>45603</v>
      </c>
      <c r="F3216" s="50" t="s">
        <v>72</v>
      </c>
      <c r="G3216" s="50" t="s">
        <v>73</v>
      </c>
      <c r="H3216" s="50" t="s">
        <v>74</v>
      </c>
      <c r="I3216" s="50" t="s">
        <v>852</v>
      </c>
      <c r="J3216" s="50" t="s">
        <v>4219</v>
      </c>
      <c r="K3216" s="53">
        <v>9160.11</v>
      </c>
      <c r="L3216" s="50"/>
    </row>
    <row r="3217" spans="1:12" x14ac:dyDescent="0.25">
      <c r="A3217" s="50" t="s">
        <v>4216</v>
      </c>
      <c r="B3217" s="50" t="s">
        <v>5041</v>
      </c>
      <c r="C3217" s="50" t="s">
        <v>5008</v>
      </c>
      <c r="D3217" s="50" t="s">
        <v>37</v>
      </c>
      <c r="E3217" s="51">
        <v>45603</v>
      </c>
      <c r="F3217" s="50" t="s">
        <v>72</v>
      </c>
      <c r="G3217" s="50" t="s">
        <v>73</v>
      </c>
      <c r="H3217" s="50" t="s">
        <v>74</v>
      </c>
      <c r="I3217" s="50" t="s">
        <v>852</v>
      </c>
      <c r="J3217" s="50" t="s">
        <v>4219</v>
      </c>
      <c r="K3217" s="53">
        <v>9160.11</v>
      </c>
      <c r="L3217" s="50"/>
    </row>
    <row r="3218" spans="1:12" x14ac:dyDescent="0.25">
      <c r="A3218" s="50" t="s">
        <v>4216</v>
      </c>
      <c r="B3218" s="50" t="s">
        <v>5042</v>
      </c>
      <c r="C3218" s="50" t="s">
        <v>5008</v>
      </c>
      <c r="D3218" s="50" t="s">
        <v>37</v>
      </c>
      <c r="E3218" s="51">
        <v>45603</v>
      </c>
      <c r="F3218" s="50" t="s">
        <v>72</v>
      </c>
      <c r="G3218" s="50" t="s">
        <v>73</v>
      </c>
      <c r="H3218" s="50" t="s">
        <v>74</v>
      </c>
      <c r="I3218" s="50" t="s">
        <v>852</v>
      </c>
      <c r="J3218" s="50" t="s">
        <v>4219</v>
      </c>
      <c r="K3218" s="53">
        <v>9160.11</v>
      </c>
      <c r="L3218" s="50"/>
    </row>
    <row r="3219" spans="1:12" x14ac:dyDescent="0.25">
      <c r="A3219" s="50" t="s">
        <v>4216</v>
      </c>
      <c r="B3219" s="50" t="s">
        <v>5043</v>
      </c>
      <c r="C3219" s="50" t="s">
        <v>5008</v>
      </c>
      <c r="D3219" s="50" t="s">
        <v>37</v>
      </c>
      <c r="E3219" s="51">
        <v>45603</v>
      </c>
      <c r="F3219" s="50" t="s">
        <v>72</v>
      </c>
      <c r="G3219" s="50" t="s">
        <v>73</v>
      </c>
      <c r="H3219" s="50" t="s">
        <v>74</v>
      </c>
      <c r="I3219" s="50" t="s">
        <v>852</v>
      </c>
      <c r="J3219" s="50" t="s">
        <v>4219</v>
      </c>
      <c r="K3219" s="53">
        <v>9160.1200000000008</v>
      </c>
      <c r="L3219" s="50"/>
    </row>
    <row r="3220" spans="1:12" x14ac:dyDescent="0.25">
      <c r="A3220" s="50" t="s">
        <v>4216</v>
      </c>
      <c r="B3220" s="50" t="s">
        <v>5044</v>
      </c>
      <c r="C3220" s="50" t="s">
        <v>4315</v>
      </c>
      <c r="D3220" s="50" t="s">
        <v>37</v>
      </c>
      <c r="E3220" s="51">
        <v>45603</v>
      </c>
      <c r="F3220" s="50" t="s">
        <v>72</v>
      </c>
      <c r="G3220" s="50" t="s">
        <v>73</v>
      </c>
      <c r="H3220" s="50" t="s">
        <v>74</v>
      </c>
      <c r="I3220" s="50" t="s">
        <v>852</v>
      </c>
      <c r="J3220" s="50" t="s">
        <v>4219</v>
      </c>
      <c r="K3220" s="53">
        <v>14219.13</v>
      </c>
      <c r="L3220" s="50"/>
    </row>
    <row r="3221" spans="1:12" x14ac:dyDescent="0.25">
      <c r="A3221" s="50" t="s">
        <v>4216</v>
      </c>
      <c r="B3221" s="50" t="s">
        <v>5045</v>
      </c>
      <c r="C3221" s="50" t="s">
        <v>4315</v>
      </c>
      <c r="D3221" s="50" t="s">
        <v>37</v>
      </c>
      <c r="E3221" s="51">
        <v>45603</v>
      </c>
      <c r="F3221" s="50" t="s">
        <v>72</v>
      </c>
      <c r="G3221" s="50" t="s">
        <v>73</v>
      </c>
      <c r="H3221" s="50" t="s">
        <v>74</v>
      </c>
      <c r="I3221" s="50" t="s">
        <v>852</v>
      </c>
      <c r="J3221" s="50" t="s">
        <v>4219</v>
      </c>
      <c r="K3221" s="53">
        <v>14219.13</v>
      </c>
      <c r="L3221" s="50"/>
    </row>
    <row r="3222" spans="1:12" x14ac:dyDescent="0.25">
      <c r="A3222" s="50" t="s">
        <v>4216</v>
      </c>
      <c r="B3222" s="50" t="s">
        <v>5046</v>
      </c>
      <c r="C3222" s="50" t="s">
        <v>4315</v>
      </c>
      <c r="D3222" s="50" t="s">
        <v>37</v>
      </c>
      <c r="E3222" s="51">
        <v>45603</v>
      </c>
      <c r="F3222" s="50" t="s">
        <v>72</v>
      </c>
      <c r="G3222" s="50" t="s">
        <v>73</v>
      </c>
      <c r="H3222" s="50" t="s">
        <v>74</v>
      </c>
      <c r="I3222" s="50" t="s">
        <v>852</v>
      </c>
      <c r="J3222" s="50" t="s">
        <v>4219</v>
      </c>
      <c r="K3222" s="53">
        <v>14219.13</v>
      </c>
      <c r="L3222" s="50"/>
    </row>
    <row r="3223" spans="1:12" x14ac:dyDescent="0.25">
      <c r="A3223" s="50" t="s">
        <v>4216</v>
      </c>
      <c r="B3223" s="50" t="s">
        <v>5047</v>
      </c>
      <c r="C3223" s="50" t="s">
        <v>4315</v>
      </c>
      <c r="D3223" s="50" t="s">
        <v>37</v>
      </c>
      <c r="E3223" s="51">
        <v>45603</v>
      </c>
      <c r="F3223" s="50" t="s">
        <v>72</v>
      </c>
      <c r="G3223" s="50" t="s">
        <v>73</v>
      </c>
      <c r="H3223" s="50" t="s">
        <v>74</v>
      </c>
      <c r="I3223" s="50" t="s">
        <v>852</v>
      </c>
      <c r="J3223" s="50" t="s">
        <v>4219</v>
      </c>
      <c r="K3223" s="53">
        <v>14219.13</v>
      </c>
      <c r="L3223" s="50"/>
    </row>
    <row r="3224" spans="1:12" x14ac:dyDescent="0.25">
      <c r="A3224" s="50" t="s">
        <v>4216</v>
      </c>
      <c r="B3224" s="50" t="s">
        <v>5048</v>
      </c>
      <c r="C3224" s="50" t="s">
        <v>4315</v>
      </c>
      <c r="D3224" s="50" t="s">
        <v>37</v>
      </c>
      <c r="E3224" s="51">
        <v>45603</v>
      </c>
      <c r="F3224" s="50" t="s">
        <v>72</v>
      </c>
      <c r="G3224" s="50" t="s">
        <v>73</v>
      </c>
      <c r="H3224" s="50" t="s">
        <v>74</v>
      </c>
      <c r="I3224" s="50" t="s">
        <v>852</v>
      </c>
      <c r="J3224" s="50" t="s">
        <v>4219</v>
      </c>
      <c r="K3224" s="53">
        <v>14219.13</v>
      </c>
      <c r="L3224" s="50"/>
    </row>
    <row r="3225" spans="1:12" x14ac:dyDescent="0.25">
      <c r="A3225" s="50" t="s">
        <v>4216</v>
      </c>
      <c r="B3225" s="50" t="s">
        <v>5049</v>
      </c>
      <c r="C3225" s="50" t="s">
        <v>4315</v>
      </c>
      <c r="D3225" s="50" t="s">
        <v>37</v>
      </c>
      <c r="E3225" s="51">
        <v>45603</v>
      </c>
      <c r="F3225" s="50" t="s">
        <v>72</v>
      </c>
      <c r="G3225" s="50" t="s">
        <v>73</v>
      </c>
      <c r="H3225" s="50" t="s">
        <v>74</v>
      </c>
      <c r="I3225" s="50" t="s">
        <v>852</v>
      </c>
      <c r="J3225" s="50" t="s">
        <v>4219</v>
      </c>
      <c r="K3225" s="53">
        <v>14219.13</v>
      </c>
      <c r="L3225" s="50"/>
    </row>
    <row r="3226" spans="1:12" x14ac:dyDescent="0.25">
      <c r="A3226" s="50" t="s">
        <v>4216</v>
      </c>
      <c r="B3226" s="50" t="s">
        <v>5050</v>
      </c>
      <c r="C3226" s="50" t="s">
        <v>4315</v>
      </c>
      <c r="D3226" s="50" t="s">
        <v>37</v>
      </c>
      <c r="E3226" s="51">
        <v>45603</v>
      </c>
      <c r="F3226" s="50" t="s">
        <v>72</v>
      </c>
      <c r="G3226" s="50" t="s">
        <v>73</v>
      </c>
      <c r="H3226" s="50" t="s">
        <v>74</v>
      </c>
      <c r="I3226" s="50" t="s">
        <v>852</v>
      </c>
      <c r="J3226" s="50" t="s">
        <v>4219</v>
      </c>
      <c r="K3226" s="53">
        <v>14219.13</v>
      </c>
      <c r="L3226" s="50"/>
    </row>
    <row r="3227" spans="1:12" x14ac:dyDescent="0.25">
      <c r="A3227" s="50" t="s">
        <v>4216</v>
      </c>
      <c r="B3227" s="50" t="s">
        <v>5051</v>
      </c>
      <c r="C3227" s="50" t="s">
        <v>4315</v>
      </c>
      <c r="D3227" s="50" t="s">
        <v>37</v>
      </c>
      <c r="E3227" s="51">
        <v>45603</v>
      </c>
      <c r="F3227" s="50" t="s">
        <v>72</v>
      </c>
      <c r="G3227" s="50" t="s">
        <v>73</v>
      </c>
      <c r="H3227" s="50" t="s">
        <v>74</v>
      </c>
      <c r="I3227" s="50" t="s">
        <v>852</v>
      </c>
      <c r="J3227" s="50" t="s">
        <v>4219</v>
      </c>
      <c r="K3227" s="53">
        <v>14219.13</v>
      </c>
      <c r="L3227" s="50"/>
    </row>
    <row r="3228" spans="1:12" x14ac:dyDescent="0.25">
      <c r="A3228" s="50" t="s">
        <v>4216</v>
      </c>
      <c r="B3228" s="50" t="s">
        <v>5052</v>
      </c>
      <c r="C3228" s="50" t="s">
        <v>4315</v>
      </c>
      <c r="D3228" s="50" t="s">
        <v>37</v>
      </c>
      <c r="E3228" s="51">
        <v>45603</v>
      </c>
      <c r="F3228" s="50" t="s">
        <v>72</v>
      </c>
      <c r="G3228" s="50" t="s">
        <v>73</v>
      </c>
      <c r="H3228" s="50" t="s">
        <v>74</v>
      </c>
      <c r="I3228" s="50" t="s">
        <v>852</v>
      </c>
      <c r="J3228" s="50" t="s">
        <v>4219</v>
      </c>
      <c r="K3228" s="53">
        <v>14219.13</v>
      </c>
      <c r="L3228" s="50"/>
    </row>
    <row r="3229" spans="1:12" x14ac:dyDescent="0.25">
      <c r="A3229" s="50" t="s">
        <v>4216</v>
      </c>
      <c r="B3229" s="50" t="s">
        <v>5053</v>
      </c>
      <c r="C3229" s="50" t="s">
        <v>4315</v>
      </c>
      <c r="D3229" s="50" t="s">
        <v>37</v>
      </c>
      <c r="E3229" s="51">
        <v>45603</v>
      </c>
      <c r="F3229" s="50" t="s">
        <v>72</v>
      </c>
      <c r="G3229" s="50" t="s">
        <v>73</v>
      </c>
      <c r="H3229" s="50" t="s">
        <v>74</v>
      </c>
      <c r="I3229" s="50" t="s">
        <v>852</v>
      </c>
      <c r="J3229" s="50" t="s">
        <v>4219</v>
      </c>
      <c r="K3229" s="53">
        <v>14219.13</v>
      </c>
      <c r="L3229" s="50"/>
    </row>
    <row r="3230" spans="1:12" x14ac:dyDescent="0.25">
      <c r="A3230" s="50" t="s">
        <v>4216</v>
      </c>
      <c r="B3230" s="50" t="s">
        <v>5054</v>
      </c>
      <c r="C3230" s="50" t="s">
        <v>4315</v>
      </c>
      <c r="D3230" s="50" t="s">
        <v>37</v>
      </c>
      <c r="E3230" s="51">
        <v>45603</v>
      </c>
      <c r="F3230" s="50" t="s">
        <v>72</v>
      </c>
      <c r="G3230" s="50" t="s">
        <v>73</v>
      </c>
      <c r="H3230" s="50" t="s">
        <v>74</v>
      </c>
      <c r="I3230" s="50" t="s">
        <v>852</v>
      </c>
      <c r="J3230" s="50" t="s">
        <v>4219</v>
      </c>
      <c r="K3230" s="53">
        <v>14219.13</v>
      </c>
      <c r="L3230" s="50"/>
    </row>
    <row r="3231" spans="1:12" x14ac:dyDescent="0.25">
      <c r="A3231" s="50" t="s">
        <v>4216</v>
      </c>
      <c r="B3231" s="50" t="s">
        <v>5055</v>
      </c>
      <c r="C3231" s="50" t="s">
        <v>4315</v>
      </c>
      <c r="D3231" s="50" t="s">
        <v>37</v>
      </c>
      <c r="E3231" s="51">
        <v>45603</v>
      </c>
      <c r="F3231" s="50" t="s">
        <v>72</v>
      </c>
      <c r="G3231" s="50" t="s">
        <v>73</v>
      </c>
      <c r="H3231" s="50" t="s">
        <v>74</v>
      </c>
      <c r="I3231" s="50" t="s">
        <v>852</v>
      </c>
      <c r="J3231" s="50" t="s">
        <v>4219</v>
      </c>
      <c r="K3231" s="53">
        <v>14219.13</v>
      </c>
      <c r="L3231" s="50"/>
    </row>
    <row r="3232" spans="1:12" x14ac:dyDescent="0.25">
      <c r="A3232" s="50" t="s">
        <v>4216</v>
      </c>
      <c r="B3232" s="50" t="s">
        <v>5056</v>
      </c>
      <c r="C3232" s="50" t="s">
        <v>4315</v>
      </c>
      <c r="D3232" s="50" t="s">
        <v>37</v>
      </c>
      <c r="E3232" s="51">
        <v>45603</v>
      </c>
      <c r="F3232" s="50" t="s">
        <v>72</v>
      </c>
      <c r="G3232" s="50" t="s">
        <v>73</v>
      </c>
      <c r="H3232" s="50" t="s">
        <v>74</v>
      </c>
      <c r="I3232" s="50" t="s">
        <v>852</v>
      </c>
      <c r="J3232" s="50" t="s">
        <v>4219</v>
      </c>
      <c r="K3232" s="53">
        <v>14219.13</v>
      </c>
      <c r="L3232" s="50"/>
    </row>
    <row r="3233" spans="1:12" x14ac:dyDescent="0.25">
      <c r="A3233" s="50" t="s">
        <v>4216</v>
      </c>
      <c r="B3233" s="50" t="s">
        <v>5057</v>
      </c>
      <c r="C3233" s="50" t="s">
        <v>4315</v>
      </c>
      <c r="D3233" s="50" t="s">
        <v>37</v>
      </c>
      <c r="E3233" s="51">
        <v>45603</v>
      </c>
      <c r="F3233" s="50" t="s">
        <v>72</v>
      </c>
      <c r="G3233" s="50" t="s">
        <v>73</v>
      </c>
      <c r="H3233" s="50" t="s">
        <v>74</v>
      </c>
      <c r="I3233" s="50" t="s">
        <v>852</v>
      </c>
      <c r="J3233" s="50" t="s">
        <v>4219</v>
      </c>
      <c r="K3233" s="53">
        <v>14219.13</v>
      </c>
      <c r="L3233" s="50"/>
    </row>
    <row r="3234" spans="1:12" x14ac:dyDescent="0.25">
      <c r="A3234" s="50" t="s">
        <v>4216</v>
      </c>
      <c r="B3234" s="50" t="s">
        <v>5058</v>
      </c>
      <c r="C3234" s="50" t="s">
        <v>4315</v>
      </c>
      <c r="D3234" s="50" t="s">
        <v>37</v>
      </c>
      <c r="E3234" s="51">
        <v>45603</v>
      </c>
      <c r="F3234" s="50" t="s">
        <v>72</v>
      </c>
      <c r="G3234" s="50" t="s">
        <v>73</v>
      </c>
      <c r="H3234" s="50" t="s">
        <v>74</v>
      </c>
      <c r="I3234" s="50" t="s">
        <v>852</v>
      </c>
      <c r="J3234" s="50" t="s">
        <v>4219</v>
      </c>
      <c r="K3234" s="53">
        <v>14219.13</v>
      </c>
      <c r="L3234" s="50"/>
    </row>
    <row r="3235" spans="1:12" x14ac:dyDescent="0.25">
      <c r="A3235" s="50" t="s">
        <v>4216</v>
      </c>
      <c r="B3235" s="50" t="s">
        <v>5059</v>
      </c>
      <c r="C3235" s="50" t="s">
        <v>4315</v>
      </c>
      <c r="D3235" s="50" t="s">
        <v>37</v>
      </c>
      <c r="E3235" s="51">
        <v>45603</v>
      </c>
      <c r="F3235" s="50" t="s">
        <v>72</v>
      </c>
      <c r="G3235" s="50" t="s">
        <v>73</v>
      </c>
      <c r="H3235" s="50" t="s">
        <v>74</v>
      </c>
      <c r="I3235" s="50" t="s">
        <v>852</v>
      </c>
      <c r="J3235" s="50" t="s">
        <v>4219</v>
      </c>
      <c r="K3235" s="53">
        <v>14219.13</v>
      </c>
      <c r="L3235" s="50"/>
    </row>
    <row r="3236" spans="1:12" x14ac:dyDescent="0.25">
      <c r="A3236" s="50" t="s">
        <v>4216</v>
      </c>
      <c r="B3236" s="50" t="s">
        <v>5060</v>
      </c>
      <c r="C3236" s="50" t="s">
        <v>4315</v>
      </c>
      <c r="D3236" s="50" t="s">
        <v>37</v>
      </c>
      <c r="E3236" s="51">
        <v>45603</v>
      </c>
      <c r="F3236" s="50" t="s">
        <v>72</v>
      </c>
      <c r="G3236" s="50" t="s">
        <v>73</v>
      </c>
      <c r="H3236" s="50" t="s">
        <v>74</v>
      </c>
      <c r="I3236" s="50" t="s">
        <v>852</v>
      </c>
      <c r="J3236" s="50" t="s">
        <v>4219</v>
      </c>
      <c r="K3236" s="53">
        <v>14219.13</v>
      </c>
      <c r="L3236" s="50"/>
    </row>
    <row r="3237" spans="1:12" x14ac:dyDescent="0.25">
      <c r="A3237" s="50" t="s">
        <v>4216</v>
      </c>
      <c r="B3237" s="50" t="s">
        <v>5061</v>
      </c>
      <c r="C3237" s="50" t="s">
        <v>4315</v>
      </c>
      <c r="D3237" s="50" t="s">
        <v>37</v>
      </c>
      <c r="E3237" s="51">
        <v>45603</v>
      </c>
      <c r="F3237" s="50" t="s">
        <v>72</v>
      </c>
      <c r="G3237" s="50" t="s">
        <v>73</v>
      </c>
      <c r="H3237" s="50" t="s">
        <v>74</v>
      </c>
      <c r="I3237" s="50" t="s">
        <v>852</v>
      </c>
      <c r="J3237" s="50" t="s">
        <v>4219</v>
      </c>
      <c r="K3237" s="53">
        <v>14219.13</v>
      </c>
      <c r="L3237" s="50"/>
    </row>
    <row r="3238" spans="1:12" x14ac:dyDescent="0.25">
      <c r="A3238" s="50" t="s">
        <v>4216</v>
      </c>
      <c r="B3238" s="50" t="s">
        <v>5062</v>
      </c>
      <c r="C3238" s="50" t="s">
        <v>4315</v>
      </c>
      <c r="D3238" s="50" t="s">
        <v>37</v>
      </c>
      <c r="E3238" s="51">
        <v>45603</v>
      </c>
      <c r="F3238" s="50" t="s">
        <v>72</v>
      </c>
      <c r="G3238" s="50" t="s">
        <v>73</v>
      </c>
      <c r="H3238" s="50" t="s">
        <v>74</v>
      </c>
      <c r="I3238" s="50" t="s">
        <v>852</v>
      </c>
      <c r="J3238" s="50" t="s">
        <v>4219</v>
      </c>
      <c r="K3238" s="53">
        <v>14219.13</v>
      </c>
      <c r="L3238" s="50"/>
    </row>
    <row r="3239" spans="1:12" x14ac:dyDescent="0.25">
      <c r="A3239" s="50" t="s">
        <v>4216</v>
      </c>
      <c r="B3239" s="50" t="s">
        <v>5063</v>
      </c>
      <c r="C3239" s="50" t="s">
        <v>4315</v>
      </c>
      <c r="D3239" s="50" t="s">
        <v>37</v>
      </c>
      <c r="E3239" s="51">
        <v>45603</v>
      </c>
      <c r="F3239" s="50" t="s">
        <v>72</v>
      </c>
      <c r="G3239" s="50" t="s">
        <v>73</v>
      </c>
      <c r="H3239" s="50" t="s">
        <v>74</v>
      </c>
      <c r="I3239" s="50" t="s">
        <v>852</v>
      </c>
      <c r="J3239" s="50" t="s">
        <v>4219</v>
      </c>
      <c r="K3239" s="53">
        <v>14219.13</v>
      </c>
      <c r="L3239" s="50"/>
    </row>
    <row r="3240" spans="1:12" x14ac:dyDescent="0.25">
      <c r="A3240" s="50" t="s">
        <v>4216</v>
      </c>
      <c r="B3240" s="50" t="s">
        <v>5064</v>
      </c>
      <c r="C3240" s="50" t="s">
        <v>4315</v>
      </c>
      <c r="D3240" s="50" t="s">
        <v>37</v>
      </c>
      <c r="E3240" s="51">
        <v>45603</v>
      </c>
      <c r="F3240" s="50" t="s">
        <v>72</v>
      </c>
      <c r="G3240" s="50" t="s">
        <v>73</v>
      </c>
      <c r="H3240" s="50" t="s">
        <v>74</v>
      </c>
      <c r="I3240" s="50" t="s">
        <v>852</v>
      </c>
      <c r="J3240" s="50" t="s">
        <v>4219</v>
      </c>
      <c r="K3240" s="53">
        <v>14219.13</v>
      </c>
      <c r="L3240" s="50"/>
    </row>
    <row r="3241" spans="1:12" x14ac:dyDescent="0.25">
      <c r="A3241" s="50" t="s">
        <v>4216</v>
      </c>
      <c r="B3241" s="50" t="s">
        <v>5065</v>
      </c>
      <c r="C3241" s="50" t="s">
        <v>4315</v>
      </c>
      <c r="D3241" s="50" t="s">
        <v>37</v>
      </c>
      <c r="E3241" s="51">
        <v>45603</v>
      </c>
      <c r="F3241" s="50" t="s">
        <v>72</v>
      </c>
      <c r="G3241" s="50" t="s">
        <v>73</v>
      </c>
      <c r="H3241" s="50" t="s">
        <v>74</v>
      </c>
      <c r="I3241" s="50" t="s">
        <v>852</v>
      </c>
      <c r="J3241" s="50" t="s">
        <v>4219</v>
      </c>
      <c r="K3241" s="53">
        <v>14219.13</v>
      </c>
      <c r="L3241" s="50"/>
    </row>
    <row r="3242" spans="1:12" x14ac:dyDescent="0.25">
      <c r="A3242" s="50" t="s">
        <v>4216</v>
      </c>
      <c r="B3242" s="50" t="s">
        <v>5066</v>
      </c>
      <c r="C3242" s="50" t="s">
        <v>4315</v>
      </c>
      <c r="D3242" s="50" t="s">
        <v>37</v>
      </c>
      <c r="E3242" s="51">
        <v>45603</v>
      </c>
      <c r="F3242" s="50" t="s">
        <v>72</v>
      </c>
      <c r="G3242" s="50" t="s">
        <v>73</v>
      </c>
      <c r="H3242" s="50" t="s">
        <v>74</v>
      </c>
      <c r="I3242" s="50" t="s">
        <v>852</v>
      </c>
      <c r="J3242" s="50" t="s">
        <v>4219</v>
      </c>
      <c r="K3242" s="53">
        <v>14219.13</v>
      </c>
      <c r="L3242" s="50"/>
    </row>
    <row r="3243" spans="1:12" x14ac:dyDescent="0.25">
      <c r="A3243" s="50" t="s">
        <v>4216</v>
      </c>
      <c r="B3243" s="50" t="s">
        <v>5067</v>
      </c>
      <c r="C3243" s="50" t="s">
        <v>4315</v>
      </c>
      <c r="D3243" s="50" t="s">
        <v>37</v>
      </c>
      <c r="E3243" s="51">
        <v>45603</v>
      </c>
      <c r="F3243" s="50" t="s">
        <v>72</v>
      </c>
      <c r="G3243" s="50" t="s">
        <v>73</v>
      </c>
      <c r="H3243" s="50" t="s">
        <v>74</v>
      </c>
      <c r="I3243" s="50" t="s">
        <v>852</v>
      </c>
      <c r="J3243" s="50" t="s">
        <v>4219</v>
      </c>
      <c r="K3243" s="53">
        <v>14219.13</v>
      </c>
      <c r="L3243" s="50"/>
    </row>
    <row r="3244" spans="1:12" x14ac:dyDescent="0.25">
      <c r="A3244" s="50" t="s">
        <v>4216</v>
      </c>
      <c r="B3244" s="50" t="s">
        <v>5068</v>
      </c>
      <c r="C3244" s="50" t="s">
        <v>4315</v>
      </c>
      <c r="D3244" s="50" t="s">
        <v>37</v>
      </c>
      <c r="E3244" s="51">
        <v>45603</v>
      </c>
      <c r="F3244" s="50" t="s">
        <v>72</v>
      </c>
      <c r="G3244" s="50" t="s">
        <v>73</v>
      </c>
      <c r="H3244" s="50" t="s">
        <v>74</v>
      </c>
      <c r="I3244" s="50" t="s">
        <v>852</v>
      </c>
      <c r="J3244" s="50" t="s">
        <v>4219</v>
      </c>
      <c r="K3244" s="53">
        <v>14219.13</v>
      </c>
      <c r="L3244" s="50"/>
    </row>
    <row r="3245" spans="1:12" x14ac:dyDescent="0.25">
      <c r="A3245" s="50" t="s">
        <v>4216</v>
      </c>
      <c r="B3245" s="50" t="s">
        <v>5069</v>
      </c>
      <c r="C3245" s="50" t="s">
        <v>4315</v>
      </c>
      <c r="D3245" s="50" t="s">
        <v>37</v>
      </c>
      <c r="E3245" s="51">
        <v>45603</v>
      </c>
      <c r="F3245" s="50" t="s">
        <v>72</v>
      </c>
      <c r="G3245" s="50" t="s">
        <v>73</v>
      </c>
      <c r="H3245" s="50" t="s">
        <v>74</v>
      </c>
      <c r="I3245" s="50" t="s">
        <v>852</v>
      </c>
      <c r="J3245" s="50" t="s">
        <v>4219</v>
      </c>
      <c r="K3245" s="53">
        <v>14219.13</v>
      </c>
      <c r="L3245" s="50"/>
    </row>
    <row r="3246" spans="1:12" x14ac:dyDescent="0.25">
      <c r="A3246" s="50" t="s">
        <v>4216</v>
      </c>
      <c r="B3246" s="50" t="s">
        <v>5070</v>
      </c>
      <c r="C3246" s="50" t="s">
        <v>4315</v>
      </c>
      <c r="D3246" s="50" t="s">
        <v>37</v>
      </c>
      <c r="E3246" s="51">
        <v>45603</v>
      </c>
      <c r="F3246" s="50" t="s">
        <v>72</v>
      </c>
      <c r="G3246" s="50" t="s">
        <v>73</v>
      </c>
      <c r="H3246" s="50" t="s">
        <v>74</v>
      </c>
      <c r="I3246" s="50" t="s">
        <v>852</v>
      </c>
      <c r="J3246" s="50" t="s">
        <v>4219</v>
      </c>
      <c r="K3246" s="53">
        <v>14219.13</v>
      </c>
      <c r="L3246" s="50"/>
    </row>
    <row r="3247" spans="1:12" x14ac:dyDescent="0.25">
      <c r="A3247" s="50" t="s">
        <v>4216</v>
      </c>
      <c r="B3247" s="50" t="s">
        <v>5071</v>
      </c>
      <c r="C3247" s="50" t="s">
        <v>4315</v>
      </c>
      <c r="D3247" s="50" t="s">
        <v>37</v>
      </c>
      <c r="E3247" s="51">
        <v>45603</v>
      </c>
      <c r="F3247" s="50" t="s">
        <v>72</v>
      </c>
      <c r="G3247" s="50" t="s">
        <v>73</v>
      </c>
      <c r="H3247" s="50" t="s">
        <v>74</v>
      </c>
      <c r="I3247" s="50" t="s">
        <v>852</v>
      </c>
      <c r="J3247" s="50" t="s">
        <v>4219</v>
      </c>
      <c r="K3247" s="53">
        <v>14218.99</v>
      </c>
      <c r="L3247" s="50"/>
    </row>
    <row r="3248" spans="1:12" x14ac:dyDescent="0.25">
      <c r="A3248" s="50" t="s">
        <v>4216</v>
      </c>
      <c r="B3248" s="50" t="s">
        <v>5072</v>
      </c>
      <c r="C3248" s="50" t="s">
        <v>4450</v>
      </c>
      <c r="D3248" s="50" t="s">
        <v>37</v>
      </c>
      <c r="E3248" s="51">
        <v>45603</v>
      </c>
      <c r="F3248" s="50" t="s">
        <v>72</v>
      </c>
      <c r="G3248" s="50" t="s">
        <v>73</v>
      </c>
      <c r="H3248" s="50" t="s">
        <v>74</v>
      </c>
      <c r="I3248" s="50" t="s">
        <v>852</v>
      </c>
      <c r="J3248" s="50" t="s">
        <v>4219</v>
      </c>
      <c r="K3248" s="53">
        <v>2731.27</v>
      </c>
      <c r="L3248" s="50"/>
    </row>
    <row r="3249" spans="1:12" x14ac:dyDescent="0.25">
      <c r="A3249" s="50" t="s">
        <v>4216</v>
      </c>
      <c r="B3249" s="50" t="s">
        <v>5073</v>
      </c>
      <c r="C3249" s="50" t="s">
        <v>4450</v>
      </c>
      <c r="D3249" s="50" t="s">
        <v>37</v>
      </c>
      <c r="E3249" s="51">
        <v>45603</v>
      </c>
      <c r="F3249" s="50" t="s">
        <v>72</v>
      </c>
      <c r="G3249" s="50" t="s">
        <v>73</v>
      </c>
      <c r="H3249" s="50" t="s">
        <v>74</v>
      </c>
      <c r="I3249" s="50" t="s">
        <v>852</v>
      </c>
      <c r="J3249" s="50" t="s">
        <v>4219</v>
      </c>
      <c r="K3249" s="53">
        <v>2731.27</v>
      </c>
      <c r="L3249" s="50"/>
    </row>
    <row r="3250" spans="1:12" x14ac:dyDescent="0.25">
      <c r="A3250" s="50" t="s">
        <v>4216</v>
      </c>
      <c r="B3250" s="50" t="s">
        <v>5074</v>
      </c>
      <c r="C3250" s="50" t="s">
        <v>4450</v>
      </c>
      <c r="D3250" s="50" t="s">
        <v>37</v>
      </c>
      <c r="E3250" s="51">
        <v>45603</v>
      </c>
      <c r="F3250" s="50" t="s">
        <v>72</v>
      </c>
      <c r="G3250" s="50" t="s">
        <v>73</v>
      </c>
      <c r="H3250" s="50" t="s">
        <v>74</v>
      </c>
      <c r="I3250" s="50" t="s">
        <v>852</v>
      </c>
      <c r="J3250" s="50" t="s">
        <v>4219</v>
      </c>
      <c r="K3250" s="53">
        <v>2731.27</v>
      </c>
      <c r="L3250" s="50"/>
    </row>
    <row r="3251" spans="1:12" x14ac:dyDescent="0.25">
      <c r="A3251" s="50" t="s">
        <v>4216</v>
      </c>
      <c r="B3251" s="50" t="s">
        <v>5075</v>
      </c>
      <c r="C3251" s="50" t="s">
        <v>4450</v>
      </c>
      <c r="D3251" s="50" t="s">
        <v>37</v>
      </c>
      <c r="E3251" s="51">
        <v>45603</v>
      </c>
      <c r="F3251" s="50" t="s">
        <v>72</v>
      </c>
      <c r="G3251" s="50" t="s">
        <v>73</v>
      </c>
      <c r="H3251" s="50" t="s">
        <v>74</v>
      </c>
      <c r="I3251" s="50" t="s">
        <v>852</v>
      </c>
      <c r="J3251" s="50" t="s">
        <v>4219</v>
      </c>
      <c r="K3251" s="53">
        <v>2731.27</v>
      </c>
      <c r="L3251" s="50"/>
    </row>
    <row r="3252" spans="1:12" x14ac:dyDescent="0.25">
      <c r="A3252" s="50" t="s">
        <v>4216</v>
      </c>
      <c r="B3252" s="50" t="s">
        <v>5076</v>
      </c>
      <c r="C3252" s="50" t="s">
        <v>4450</v>
      </c>
      <c r="D3252" s="50" t="s">
        <v>37</v>
      </c>
      <c r="E3252" s="51">
        <v>45603</v>
      </c>
      <c r="F3252" s="50" t="s">
        <v>72</v>
      </c>
      <c r="G3252" s="50" t="s">
        <v>73</v>
      </c>
      <c r="H3252" s="50" t="s">
        <v>74</v>
      </c>
      <c r="I3252" s="50" t="s">
        <v>852</v>
      </c>
      <c r="J3252" s="50" t="s">
        <v>4219</v>
      </c>
      <c r="K3252" s="53">
        <v>2731.27</v>
      </c>
      <c r="L3252" s="50"/>
    </row>
    <row r="3253" spans="1:12" x14ac:dyDescent="0.25">
      <c r="A3253" s="50" t="s">
        <v>4216</v>
      </c>
      <c r="B3253" s="50" t="s">
        <v>5077</v>
      </c>
      <c r="C3253" s="50" t="s">
        <v>4450</v>
      </c>
      <c r="D3253" s="50" t="s">
        <v>37</v>
      </c>
      <c r="E3253" s="51">
        <v>45603</v>
      </c>
      <c r="F3253" s="50" t="s">
        <v>72</v>
      </c>
      <c r="G3253" s="50" t="s">
        <v>73</v>
      </c>
      <c r="H3253" s="50" t="s">
        <v>74</v>
      </c>
      <c r="I3253" s="50" t="s">
        <v>852</v>
      </c>
      <c r="J3253" s="50" t="s">
        <v>4219</v>
      </c>
      <c r="K3253" s="53">
        <v>2731.27</v>
      </c>
      <c r="L3253" s="50"/>
    </row>
    <row r="3254" spans="1:12" x14ac:dyDescent="0.25">
      <c r="A3254" s="50" t="s">
        <v>4216</v>
      </c>
      <c r="B3254" s="50" t="s">
        <v>5078</v>
      </c>
      <c r="C3254" s="50" t="s">
        <v>4450</v>
      </c>
      <c r="D3254" s="50" t="s">
        <v>37</v>
      </c>
      <c r="E3254" s="51">
        <v>45603</v>
      </c>
      <c r="F3254" s="50" t="s">
        <v>72</v>
      </c>
      <c r="G3254" s="50" t="s">
        <v>73</v>
      </c>
      <c r="H3254" s="50" t="s">
        <v>74</v>
      </c>
      <c r="I3254" s="50" t="s">
        <v>852</v>
      </c>
      <c r="J3254" s="50" t="s">
        <v>4219</v>
      </c>
      <c r="K3254" s="53">
        <v>2731.27</v>
      </c>
      <c r="L3254" s="50"/>
    </row>
    <row r="3255" spans="1:12" x14ac:dyDescent="0.25">
      <c r="A3255" s="50" t="s">
        <v>4216</v>
      </c>
      <c r="B3255" s="50" t="s">
        <v>5079</v>
      </c>
      <c r="C3255" s="50" t="s">
        <v>4450</v>
      </c>
      <c r="D3255" s="50" t="s">
        <v>37</v>
      </c>
      <c r="E3255" s="51">
        <v>45603</v>
      </c>
      <c r="F3255" s="50" t="s">
        <v>72</v>
      </c>
      <c r="G3255" s="50" t="s">
        <v>73</v>
      </c>
      <c r="H3255" s="50" t="s">
        <v>74</v>
      </c>
      <c r="I3255" s="50" t="s">
        <v>852</v>
      </c>
      <c r="J3255" s="50" t="s">
        <v>4219</v>
      </c>
      <c r="K3255" s="53">
        <v>2731.27</v>
      </c>
      <c r="L3255" s="50"/>
    </row>
    <row r="3256" spans="1:12" x14ac:dyDescent="0.25">
      <c r="A3256" s="50" t="s">
        <v>4216</v>
      </c>
      <c r="B3256" s="50" t="s">
        <v>5080</v>
      </c>
      <c r="C3256" s="50" t="s">
        <v>4450</v>
      </c>
      <c r="D3256" s="50" t="s">
        <v>37</v>
      </c>
      <c r="E3256" s="51">
        <v>45603</v>
      </c>
      <c r="F3256" s="50" t="s">
        <v>72</v>
      </c>
      <c r="G3256" s="50" t="s">
        <v>73</v>
      </c>
      <c r="H3256" s="50" t="s">
        <v>74</v>
      </c>
      <c r="I3256" s="50" t="s">
        <v>852</v>
      </c>
      <c r="J3256" s="50" t="s">
        <v>4219</v>
      </c>
      <c r="K3256" s="53">
        <v>2731.27</v>
      </c>
      <c r="L3256" s="50"/>
    </row>
    <row r="3257" spans="1:12" x14ac:dyDescent="0.25">
      <c r="A3257" s="50" t="s">
        <v>4216</v>
      </c>
      <c r="B3257" s="50" t="s">
        <v>5081</v>
      </c>
      <c r="C3257" s="50" t="s">
        <v>4450</v>
      </c>
      <c r="D3257" s="50" t="s">
        <v>37</v>
      </c>
      <c r="E3257" s="51">
        <v>45603</v>
      </c>
      <c r="F3257" s="50" t="s">
        <v>72</v>
      </c>
      <c r="G3257" s="50" t="s">
        <v>73</v>
      </c>
      <c r="H3257" s="50" t="s">
        <v>74</v>
      </c>
      <c r="I3257" s="50" t="s">
        <v>852</v>
      </c>
      <c r="J3257" s="50" t="s">
        <v>4219</v>
      </c>
      <c r="K3257" s="53">
        <v>2731.27</v>
      </c>
      <c r="L3257" s="50"/>
    </row>
    <row r="3258" spans="1:12" x14ac:dyDescent="0.25">
      <c r="A3258" s="50" t="s">
        <v>4216</v>
      </c>
      <c r="B3258" s="50" t="s">
        <v>5082</v>
      </c>
      <c r="C3258" s="50" t="s">
        <v>4450</v>
      </c>
      <c r="D3258" s="50" t="s">
        <v>37</v>
      </c>
      <c r="E3258" s="51">
        <v>45603</v>
      </c>
      <c r="F3258" s="50" t="s">
        <v>72</v>
      </c>
      <c r="G3258" s="50" t="s">
        <v>73</v>
      </c>
      <c r="H3258" s="50" t="s">
        <v>74</v>
      </c>
      <c r="I3258" s="50" t="s">
        <v>852</v>
      </c>
      <c r="J3258" s="50" t="s">
        <v>4219</v>
      </c>
      <c r="K3258" s="53">
        <v>2731.27</v>
      </c>
      <c r="L3258" s="50"/>
    </row>
    <row r="3259" spans="1:12" x14ac:dyDescent="0.25">
      <c r="A3259" s="50" t="s">
        <v>4216</v>
      </c>
      <c r="B3259" s="50" t="s">
        <v>5083</v>
      </c>
      <c r="C3259" s="50" t="s">
        <v>4450</v>
      </c>
      <c r="D3259" s="50" t="s">
        <v>37</v>
      </c>
      <c r="E3259" s="51">
        <v>45603</v>
      </c>
      <c r="F3259" s="50" t="s">
        <v>72</v>
      </c>
      <c r="G3259" s="50" t="s">
        <v>73</v>
      </c>
      <c r="H3259" s="50" t="s">
        <v>74</v>
      </c>
      <c r="I3259" s="50" t="s">
        <v>852</v>
      </c>
      <c r="J3259" s="50" t="s">
        <v>4219</v>
      </c>
      <c r="K3259" s="53">
        <v>2731.27</v>
      </c>
      <c r="L3259" s="50"/>
    </row>
    <row r="3260" spans="1:12" x14ac:dyDescent="0.25">
      <c r="A3260" s="50" t="s">
        <v>4216</v>
      </c>
      <c r="B3260" s="50" t="s">
        <v>5084</v>
      </c>
      <c r="C3260" s="50" t="s">
        <v>4450</v>
      </c>
      <c r="D3260" s="50" t="s">
        <v>37</v>
      </c>
      <c r="E3260" s="51">
        <v>45603</v>
      </c>
      <c r="F3260" s="50" t="s">
        <v>72</v>
      </c>
      <c r="G3260" s="50" t="s">
        <v>73</v>
      </c>
      <c r="H3260" s="50" t="s">
        <v>74</v>
      </c>
      <c r="I3260" s="50" t="s">
        <v>852</v>
      </c>
      <c r="J3260" s="50" t="s">
        <v>4219</v>
      </c>
      <c r="K3260" s="53">
        <v>2731.27</v>
      </c>
      <c r="L3260" s="50"/>
    </row>
    <row r="3261" spans="1:12" x14ac:dyDescent="0.25">
      <c r="A3261" s="50" t="s">
        <v>4216</v>
      </c>
      <c r="B3261" s="50" t="s">
        <v>5085</v>
      </c>
      <c r="C3261" s="50" t="s">
        <v>4450</v>
      </c>
      <c r="D3261" s="50" t="s">
        <v>37</v>
      </c>
      <c r="E3261" s="51">
        <v>45603</v>
      </c>
      <c r="F3261" s="50" t="s">
        <v>72</v>
      </c>
      <c r="G3261" s="50" t="s">
        <v>73</v>
      </c>
      <c r="H3261" s="50" t="s">
        <v>74</v>
      </c>
      <c r="I3261" s="50" t="s">
        <v>852</v>
      </c>
      <c r="J3261" s="50" t="s">
        <v>4219</v>
      </c>
      <c r="K3261" s="53">
        <v>2731.27</v>
      </c>
      <c r="L3261" s="50"/>
    </row>
    <row r="3262" spans="1:12" x14ac:dyDescent="0.25">
      <c r="A3262" s="50" t="s">
        <v>4216</v>
      </c>
      <c r="B3262" s="50" t="s">
        <v>5086</v>
      </c>
      <c r="C3262" s="50" t="s">
        <v>4450</v>
      </c>
      <c r="D3262" s="50" t="s">
        <v>37</v>
      </c>
      <c r="E3262" s="51">
        <v>45603</v>
      </c>
      <c r="F3262" s="50" t="s">
        <v>72</v>
      </c>
      <c r="G3262" s="50" t="s">
        <v>73</v>
      </c>
      <c r="H3262" s="50" t="s">
        <v>74</v>
      </c>
      <c r="I3262" s="50" t="s">
        <v>852</v>
      </c>
      <c r="J3262" s="50" t="s">
        <v>4219</v>
      </c>
      <c r="K3262" s="53">
        <v>2731.27</v>
      </c>
      <c r="L3262" s="50"/>
    </row>
    <row r="3263" spans="1:12" x14ac:dyDescent="0.25">
      <c r="A3263" s="50" t="s">
        <v>4216</v>
      </c>
      <c r="B3263" s="50" t="s">
        <v>5087</v>
      </c>
      <c r="C3263" s="50" t="s">
        <v>4450</v>
      </c>
      <c r="D3263" s="50" t="s">
        <v>37</v>
      </c>
      <c r="E3263" s="51">
        <v>45603</v>
      </c>
      <c r="F3263" s="50" t="s">
        <v>72</v>
      </c>
      <c r="G3263" s="50" t="s">
        <v>73</v>
      </c>
      <c r="H3263" s="50" t="s">
        <v>74</v>
      </c>
      <c r="I3263" s="50" t="s">
        <v>852</v>
      </c>
      <c r="J3263" s="50" t="s">
        <v>4219</v>
      </c>
      <c r="K3263" s="53">
        <v>2731.27</v>
      </c>
      <c r="L3263" s="50"/>
    </row>
    <row r="3264" spans="1:12" x14ac:dyDescent="0.25">
      <c r="A3264" s="50" t="s">
        <v>4216</v>
      </c>
      <c r="B3264" s="50" t="s">
        <v>5088</v>
      </c>
      <c r="C3264" s="50" t="s">
        <v>4450</v>
      </c>
      <c r="D3264" s="50" t="s">
        <v>37</v>
      </c>
      <c r="E3264" s="51">
        <v>45603</v>
      </c>
      <c r="F3264" s="50" t="s">
        <v>72</v>
      </c>
      <c r="G3264" s="50" t="s">
        <v>73</v>
      </c>
      <c r="H3264" s="50" t="s">
        <v>74</v>
      </c>
      <c r="I3264" s="50" t="s">
        <v>852</v>
      </c>
      <c r="J3264" s="50" t="s">
        <v>4219</v>
      </c>
      <c r="K3264" s="53">
        <v>2731.27</v>
      </c>
      <c r="L3264" s="50"/>
    </row>
    <row r="3265" spans="1:12" x14ac:dyDescent="0.25">
      <c r="A3265" s="50" t="s">
        <v>4216</v>
      </c>
      <c r="B3265" s="50" t="s">
        <v>5089</v>
      </c>
      <c r="C3265" s="50" t="s">
        <v>4450</v>
      </c>
      <c r="D3265" s="50" t="s">
        <v>37</v>
      </c>
      <c r="E3265" s="51">
        <v>45603</v>
      </c>
      <c r="F3265" s="50" t="s">
        <v>72</v>
      </c>
      <c r="G3265" s="50" t="s">
        <v>73</v>
      </c>
      <c r="H3265" s="50" t="s">
        <v>74</v>
      </c>
      <c r="I3265" s="50" t="s">
        <v>852</v>
      </c>
      <c r="J3265" s="50" t="s">
        <v>4219</v>
      </c>
      <c r="K3265" s="53">
        <v>2731.27</v>
      </c>
      <c r="L3265" s="50"/>
    </row>
    <row r="3266" spans="1:12" x14ac:dyDescent="0.25">
      <c r="A3266" s="50" t="s">
        <v>4216</v>
      </c>
      <c r="B3266" s="50" t="s">
        <v>5090</v>
      </c>
      <c r="C3266" s="50" t="s">
        <v>4450</v>
      </c>
      <c r="D3266" s="50" t="s">
        <v>37</v>
      </c>
      <c r="E3266" s="51">
        <v>45603</v>
      </c>
      <c r="F3266" s="50" t="s">
        <v>72</v>
      </c>
      <c r="G3266" s="50" t="s">
        <v>73</v>
      </c>
      <c r="H3266" s="50" t="s">
        <v>74</v>
      </c>
      <c r="I3266" s="50" t="s">
        <v>852</v>
      </c>
      <c r="J3266" s="50" t="s">
        <v>4219</v>
      </c>
      <c r="K3266" s="53">
        <v>2731.27</v>
      </c>
      <c r="L3266" s="50"/>
    </row>
    <row r="3267" spans="1:12" x14ac:dyDescent="0.25">
      <c r="A3267" s="50" t="s">
        <v>4216</v>
      </c>
      <c r="B3267" s="50" t="s">
        <v>5091</v>
      </c>
      <c r="C3267" s="50" t="s">
        <v>4450</v>
      </c>
      <c r="D3267" s="50" t="s">
        <v>37</v>
      </c>
      <c r="E3267" s="51">
        <v>45603</v>
      </c>
      <c r="F3267" s="50" t="s">
        <v>72</v>
      </c>
      <c r="G3267" s="50" t="s">
        <v>73</v>
      </c>
      <c r="H3267" s="50" t="s">
        <v>74</v>
      </c>
      <c r="I3267" s="50" t="s">
        <v>852</v>
      </c>
      <c r="J3267" s="50" t="s">
        <v>4219</v>
      </c>
      <c r="K3267" s="53">
        <v>2731.27</v>
      </c>
      <c r="L3267" s="50"/>
    </row>
    <row r="3268" spans="1:12" x14ac:dyDescent="0.25">
      <c r="A3268" s="50" t="s">
        <v>4216</v>
      </c>
      <c r="B3268" s="50" t="s">
        <v>5092</v>
      </c>
      <c r="C3268" s="50" t="s">
        <v>4450</v>
      </c>
      <c r="D3268" s="50" t="s">
        <v>37</v>
      </c>
      <c r="E3268" s="51">
        <v>45603</v>
      </c>
      <c r="F3268" s="50" t="s">
        <v>72</v>
      </c>
      <c r="G3268" s="50" t="s">
        <v>73</v>
      </c>
      <c r="H3268" s="50" t="s">
        <v>74</v>
      </c>
      <c r="I3268" s="50" t="s">
        <v>852</v>
      </c>
      <c r="J3268" s="50" t="s">
        <v>4219</v>
      </c>
      <c r="K3268" s="53">
        <v>2731.27</v>
      </c>
      <c r="L3268" s="50"/>
    </row>
    <row r="3269" spans="1:12" x14ac:dyDescent="0.25">
      <c r="A3269" s="50" t="s">
        <v>4216</v>
      </c>
      <c r="B3269" s="50" t="s">
        <v>5093</v>
      </c>
      <c r="C3269" s="50" t="s">
        <v>4450</v>
      </c>
      <c r="D3269" s="50" t="s">
        <v>37</v>
      </c>
      <c r="E3269" s="51">
        <v>45603</v>
      </c>
      <c r="F3269" s="50" t="s">
        <v>72</v>
      </c>
      <c r="G3269" s="50" t="s">
        <v>73</v>
      </c>
      <c r="H3269" s="50" t="s">
        <v>74</v>
      </c>
      <c r="I3269" s="50" t="s">
        <v>852</v>
      </c>
      <c r="J3269" s="50" t="s">
        <v>4219</v>
      </c>
      <c r="K3269" s="53">
        <v>2731.27</v>
      </c>
      <c r="L3269" s="50"/>
    </row>
    <row r="3270" spans="1:12" x14ac:dyDescent="0.25">
      <c r="A3270" s="50" t="s">
        <v>4216</v>
      </c>
      <c r="B3270" s="50" t="s">
        <v>5094</v>
      </c>
      <c r="C3270" s="50" t="s">
        <v>4450</v>
      </c>
      <c r="D3270" s="50" t="s">
        <v>37</v>
      </c>
      <c r="E3270" s="51">
        <v>45603</v>
      </c>
      <c r="F3270" s="50" t="s">
        <v>72</v>
      </c>
      <c r="G3270" s="50" t="s">
        <v>73</v>
      </c>
      <c r="H3270" s="50" t="s">
        <v>74</v>
      </c>
      <c r="I3270" s="50" t="s">
        <v>852</v>
      </c>
      <c r="J3270" s="50" t="s">
        <v>4219</v>
      </c>
      <c r="K3270" s="53">
        <v>2731.27</v>
      </c>
      <c r="L3270" s="50"/>
    </row>
    <row r="3271" spans="1:12" x14ac:dyDescent="0.25">
      <c r="A3271" s="50" t="s">
        <v>4216</v>
      </c>
      <c r="B3271" s="50" t="s">
        <v>5095</v>
      </c>
      <c r="C3271" s="50" t="s">
        <v>4450</v>
      </c>
      <c r="D3271" s="50" t="s">
        <v>37</v>
      </c>
      <c r="E3271" s="51">
        <v>45603</v>
      </c>
      <c r="F3271" s="50" t="s">
        <v>72</v>
      </c>
      <c r="G3271" s="50" t="s">
        <v>73</v>
      </c>
      <c r="H3271" s="50" t="s">
        <v>74</v>
      </c>
      <c r="I3271" s="50" t="s">
        <v>852</v>
      </c>
      <c r="J3271" s="50" t="s">
        <v>4219</v>
      </c>
      <c r="K3271" s="53">
        <v>2731.27</v>
      </c>
      <c r="L3271" s="50"/>
    </row>
    <row r="3272" spans="1:12" x14ac:dyDescent="0.25">
      <c r="A3272" s="50" t="s">
        <v>4216</v>
      </c>
      <c r="B3272" s="50" t="s">
        <v>5096</v>
      </c>
      <c r="C3272" s="50" t="s">
        <v>4450</v>
      </c>
      <c r="D3272" s="50" t="s">
        <v>37</v>
      </c>
      <c r="E3272" s="51">
        <v>45603</v>
      </c>
      <c r="F3272" s="50" t="s">
        <v>72</v>
      </c>
      <c r="G3272" s="50" t="s">
        <v>73</v>
      </c>
      <c r="H3272" s="50" t="s">
        <v>74</v>
      </c>
      <c r="I3272" s="50" t="s">
        <v>852</v>
      </c>
      <c r="J3272" s="50" t="s">
        <v>4219</v>
      </c>
      <c r="K3272" s="53">
        <v>2731.27</v>
      </c>
      <c r="L3272" s="50"/>
    </row>
    <row r="3273" spans="1:12" x14ac:dyDescent="0.25">
      <c r="A3273" s="50" t="s">
        <v>4216</v>
      </c>
      <c r="B3273" s="50" t="s">
        <v>5097</v>
      </c>
      <c r="C3273" s="50" t="s">
        <v>4450</v>
      </c>
      <c r="D3273" s="50" t="s">
        <v>37</v>
      </c>
      <c r="E3273" s="51">
        <v>45603</v>
      </c>
      <c r="F3273" s="50" t="s">
        <v>72</v>
      </c>
      <c r="G3273" s="50" t="s">
        <v>73</v>
      </c>
      <c r="H3273" s="50" t="s">
        <v>74</v>
      </c>
      <c r="I3273" s="50" t="s">
        <v>852</v>
      </c>
      <c r="J3273" s="50" t="s">
        <v>4219</v>
      </c>
      <c r="K3273" s="53">
        <v>2731.27</v>
      </c>
      <c r="L3273" s="50"/>
    </row>
    <row r="3274" spans="1:12" x14ac:dyDescent="0.25">
      <c r="A3274" s="50" t="s">
        <v>4216</v>
      </c>
      <c r="B3274" s="50" t="s">
        <v>5098</v>
      </c>
      <c r="C3274" s="50" t="s">
        <v>4450</v>
      </c>
      <c r="D3274" s="50" t="s">
        <v>37</v>
      </c>
      <c r="E3274" s="51">
        <v>45603</v>
      </c>
      <c r="F3274" s="50" t="s">
        <v>72</v>
      </c>
      <c r="G3274" s="50" t="s">
        <v>73</v>
      </c>
      <c r="H3274" s="50" t="s">
        <v>74</v>
      </c>
      <c r="I3274" s="50" t="s">
        <v>852</v>
      </c>
      <c r="J3274" s="50" t="s">
        <v>4219</v>
      </c>
      <c r="K3274" s="53">
        <v>2731.27</v>
      </c>
      <c r="L3274" s="50"/>
    </row>
    <row r="3275" spans="1:12" x14ac:dyDescent="0.25">
      <c r="A3275" s="50" t="s">
        <v>4216</v>
      </c>
      <c r="B3275" s="50" t="s">
        <v>5099</v>
      </c>
      <c r="C3275" s="50" t="s">
        <v>4450</v>
      </c>
      <c r="D3275" s="50" t="s">
        <v>37</v>
      </c>
      <c r="E3275" s="51">
        <v>45603</v>
      </c>
      <c r="F3275" s="50" t="s">
        <v>72</v>
      </c>
      <c r="G3275" s="50" t="s">
        <v>73</v>
      </c>
      <c r="H3275" s="50" t="s">
        <v>74</v>
      </c>
      <c r="I3275" s="50" t="s">
        <v>852</v>
      </c>
      <c r="J3275" s="50" t="s">
        <v>4219</v>
      </c>
      <c r="K3275" s="53">
        <v>2731.27</v>
      </c>
      <c r="L3275" s="50"/>
    </row>
    <row r="3276" spans="1:12" x14ac:dyDescent="0.25">
      <c r="A3276" s="50" t="s">
        <v>4216</v>
      </c>
      <c r="B3276" s="50" t="s">
        <v>5100</v>
      </c>
      <c r="C3276" s="50" t="s">
        <v>4450</v>
      </c>
      <c r="D3276" s="50" t="s">
        <v>37</v>
      </c>
      <c r="E3276" s="51">
        <v>45603</v>
      </c>
      <c r="F3276" s="50" t="s">
        <v>72</v>
      </c>
      <c r="G3276" s="50" t="s">
        <v>73</v>
      </c>
      <c r="H3276" s="50" t="s">
        <v>74</v>
      </c>
      <c r="I3276" s="50" t="s">
        <v>852</v>
      </c>
      <c r="J3276" s="50" t="s">
        <v>4219</v>
      </c>
      <c r="K3276" s="53">
        <v>2731.27</v>
      </c>
      <c r="L3276" s="50"/>
    </row>
    <row r="3277" spans="1:12" x14ac:dyDescent="0.25">
      <c r="A3277" s="50" t="s">
        <v>4216</v>
      </c>
      <c r="B3277" s="50" t="s">
        <v>5101</v>
      </c>
      <c r="C3277" s="50" t="s">
        <v>4450</v>
      </c>
      <c r="D3277" s="50" t="s">
        <v>37</v>
      </c>
      <c r="E3277" s="51">
        <v>45603</v>
      </c>
      <c r="F3277" s="50" t="s">
        <v>72</v>
      </c>
      <c r="G3277" s="50" t="s">
        <v>73</v>
      </c>
      <c r="H3277" s="50" t="s">
        <v>74</v>
      </c>
      <c r="I3277" s="50" t="s">
        <v>852</v>
      </c>
      <c r="J3277" s="50" t="s">
        <v>4219</v>
      </c>
      <c r="K3277" s="53">
        <v>2731.27</v>
      </c>
      <c r="L3277" s="50"/>
    </row>
    <row r="3278" spans="1:12" x14ac:dyDescent="0.25">
      <c r="A3278" s="50" t="s">
        <v>4216</v>
      </c>
      <c r="B3278" s="50" t="s">
        <v>5102</v>
      </c>
      <c r="C3278" s="50" t="s">
        <v>4450</v>
      </c>
      <c r="D3278" s="50" t="s">
        <v>37</v>
      </c>
      <c r="E3278" s="51">
        <v>45603</v>
      </c>
      <c r="F3278" s="50" t="s">
        <v>72</v>
      </c>
      <c r="G3278" s="50" t="s">
        <v>73</v>
      </c>
      <c r="H3278" s="50" t="s">
        <v>74</v>
      </c>
      <c r="I3278" s="50" t="s">
        <v>852</v>
      </c>
      <c r="J3278" s="50" t="s">
        <v>4219</v>
      </c>
      <c r="K3278" s="53">
        <v>2731.27</v>
      </c>
      <c r="L3278" s="50"/>
    </row>
    <row r="3279" spans="1:12" x14ac:dyDescent="0.25">
      <c r="A3279" s="50" t="s">
        <v>4216</v>
      </c>
      <c r="B3279" s="50" t="s">
        <v>5103</v>
      </c>
      <c r="C3279" s="50" t="s">
        <v>4450</v>
      </c>
      <c r="D3279" s="50" t="s">
        <v>37</v>
      </c>
      <c r="E3279" s="51">
        <v>45603</v>
      </c>
      <c r="F3279" s="50" t="s">
        <v>72</v>
      </c>
      <c r="G3279" s="50" t="s">
        <v>73</v>
      </c>
      <c r="H3279" s="50" t="s">
        <v>74</v>
      </c>
      <c r="I3279" s="50" t="s">
        <v>852</v>
      </c>
      <c r="J3279" s="50" t="s">
        <v>4219</v>
      </c>
      <c r="K3279" s="53">
        <v>2731.27</v>
      </c>
      <c r="L3279" s="50"/>
    </row>
    <row r="3280" spans="1:12" x14ac:dyDescent="0.25">
      <c r="A3280" s="50" t="s">
        <v>4216</v>
      </c>
      <c r="B3280" s="50" t="s">
        <v>5104</v>
      </c>
      <c r="C3280" s="50" t="s">
        <v>4450</v>
      </c>
      <c r="D3280" s="50" t="s">
        <v>37</v>
      </c>
      <c r="E3280" s="51">
        <v>45603</v>
      </c>
      <c r="F3280" s="50" t="s">
        <v>72</v>
      </c>
      <c r="G3280" s="50" t="s">
        <v>73</v>
      </c>
      <c r="H3280" s="50" t="s">
        <v>74</v>
      </c>
      <c r="I3280" s="50" t="s">
        <v>852</v>
      </c>
      <c r="J3280" s="50" t="s">
        <v>4219</v>
      </c>
      <c r="K3280" s="53">
        <v>2731.27</v>
      </c>
      <c r="L3280" s="50"/>
    </row>
    <row r="3281" spans="1:12" x14ac:dyDescent="0.25">
      <c r="A3281" s="50" t="s">
        <v>4216</v>
      </c>
      <c r="B3281" s="50" t="s">
        <v>5105</v>
      </c>
      <c r="C3281" s="50" t="s">
        <v>4450</v>
      </c>
      <c r="D3281" s="50" t="s">
        <v>37</v>
      </c>
      <c r="E3281" s="51">
        <v>45603</v>
      </c>
      <c r="F3281" s="50" t="s">
        <v>72</v>
      </c>
      <c r="G3281" s="50" t="s">
        <v>73</v>
      </c>
      <c r="H3281" s="50" t="s">
        <v>74</v>
      </c>
      <c r="I3281" s="50" t="s">
        <v>852</v>
      </c>
      <c r="J3281" s="50" t="s">
        <v>4219</v>
      </c>
      <c r="K3281" s="53">
        <v>2731.27</v>
      </c>
      <c r="L3281" s="50"/>
    </row>
    <row r="3282" spans="1:12" x14ac:dyDescent="0.25">
      <c r="A3282" s="50" t="s">
        <v>4216</v>
      </c>
      <c r="B3282" s="50" t="s">
        <v>5106</v>
      </c>
      <c r="C3282" s="50" t="s">
        <v>4450</v>
      </c>
      <c r="D3282" s="50" t="s">
        <v>37</v>
      </c>
      <c r="E3282" s="51">
        <v>45603</v>
      </c>
      <c r="F3282" s="50" t="s">
        <v>72</v>
      </c>
      <c r="G3282" s="50" t="s">
        <v>73</v>
      </c>
      <c r="H3282" s="50" t="s">
        <v>74</v>
      </c>
      <c r="I3282" s="50" t="s">
        <v>852</v>
      </c>
      <c r="J3282" s="50" t="s">
        <v>4219</v>
      </c>
      <c r="K3282" s="53">
        <v>2731.27</v>
      </c>
      <c r="L3282" s="50"/>
    </row>
    <row r="3283" spans="1:12" x14ac:dyDescent="0.25">
      <c r="A3283" s="50" t="s">
        <v>4216</v>
      </c>
      <c r="B3283" s="50" t="s">
        <v>5107</v>
      </c>
      <c r="C3283" s="50" t="s">
        <v>4450</v>
      </c>
      <c r="D3283" s="50" t="s">
        <v>37</v>
      </c>
      <c r="E3283" s="51">
        <v>45603</v>
      </c>
      <c r="F3283" s="50" t="s">
        <v>72</v>
      </c>
      <c r="G3283" s="50" t="s">
        <v>73</v>
      </c>
      <c r="H3283" s="50" t="s">
        <v>74</v>
      </c>
      <c r="I3283" s="50" t="s">
        <v>852</v>
      </c>
      <c r="J3283" s="50" t="s">
        <v>4219</v>
      </c>
      <c r="K3283" s="53">
        <v>2731.27</v>
      </c>
      <c r="L3283" s="50"/>
    </row>
    <row r="3284" spans="1:12" x14ac:dyDescent="0.25">
      <c r="A3284" s="50" t="s">
        <v>4216</v>
      </c>
      <c r="B3284" s="50" t="s">
        <v>5108</v>
      </c>
      <c r="C3284" s="50" t="s">
        <v>4450</v>
      </c>
      <c r="D3284" s="50" t="s">
        <v>37</v>
      </c>
      <c r="E3284" s="51">
        <v>45603</v>
      </c>
      <c r="F3284" s="50" t="s">
        <v>72</v>
      </c>
      <c r="G3284" s="50" t="s">
        <v>73</v>
      </c>
      <c r="H3284" s="50" t="s">
        <v>74</v>
      </c>
      <c r="I3284" s="50" t="s">
        <v>852</v>
      </c>
      <c r="J3284" s="50" t="s">
        <v>4219</v>
      </c>
      <c r="K3284" s="53">
        <v>2731.27</v>
      </c>
      <c r="L3284" s="50"/>
    </row>
    <row r="3285" spans="1:12" x14ac:dyDescent="0.25">
      <c r="A3285" s="50" t="s">
        <v>4216</v>
      </c>
      <c r="B3285" s="50" t="s">
        <v>5109</v>
      </c>
      <c r="C3285" s="50" t="s">
        <v>4450</v>
      </c>
      <c r="D3285" s="50" t="s">
        <v>37</v>
      </c>
      <c r="E3285" s="51">
        <v>45603</v>
      </c>
      <c r="F3285" s="50" t="s">
        <v>72</v>
      </c>
      <c r="G3285" s="50" t="s">
        <v>73</v>
      </c>
      <c r="H3285" s="50" t="s">
        <v>74</v>
      </c>
      <c r="I3285" s="50" t="s">
        <v>852</v>
      </c>
      <c r="J3285" s="50" t="s">
        <v>4219</v>
      </c>
      <c r="K3285" s="53">
        <v>2731.27</v>
      </c>
      <c r="L3285" s="50"/>
    </row>
    <row r="3286" spans="1:12" x14ac:dyDescent="0.25">
      <c r="A3286" s="50" t="s">
        <v>4216</v>
      </c>
      <c r="B3286" s="50" t="s">
        <v>5110</v>
      </c>
      <c r="C3286" s="50" t="s">
        <v>4450</v>
      </c>
      <c r="D3286" s="50" t="s">
        <v>37</v>
      </c>
      <c r="E3286" s="51">
        <v>45603</v>
      </c>
      <c r="F3286" s="50" t="s">
        <v>72</v>
      </c>
      <c r="G3286" s="50" t="s">
        <v>73</v>
      </c>
      <c r="H3286" s="50" t="s">
        <v>74</v>
      </c>
      <c r="I3286" s="50" t="s">
        <v>852</v>
      </c>
      <c r="J3286" s="50" t="s">
        <v>4219</v>
      </c>
      <c r="K3286" s="53">
        <v>2731.27</v>
      </c>
      <c r="L3286" s="50"/>
    </row>
    <row r="3287" spans="1:12" x14ac:dyDescent="0.25">
      <c r="A3287" s="50" t="s">
        <v>4216</v>
      </c>
      <c r="B3287" s="50" t="s">
        <v>5111</v>
      </c>
      <c r="C3287" s="50" t="s">
        <v>4450</v>
      </c>
      <c r="D3287" s="50" t="s">
        <v>37</v>
      </c>
      <c r="E3287" s="51">
        <v>45603</v>
      </c>
      <c r="F3287" s="50" t="s">
        <v>72</v>
      </c>
      <c r="G3287" s="50" t="s">
        <v>73</v>
      </c>
      <c r="H3287" s="50" t="s">
        <v>74</v>
      </c>
      <c r="I3287" s="50" t="s">
        <v>852</v>
      </c>
      <c r="J3287" s="50" t="s">
        <v>4219</v>
      </c>
      <c r="K3287" s="53">
        <v>2731.27</v>
      </c>
      <c r="L3287" s="50"/>
    </row>
    <row r="3288" spans="1:12" x14ac:dyDescent="0.25">
      <c r="A3288" s="50" t="s">
        <v>4216</v>
      </c>
      <c r="B3288" s="50" t="s">
        <v>5112</v>
      </c>
      <c r="C3288" s="50" t="s">
        <v>4450</v>
      </c>
      <c r="D3288" s="50" t="s">
        <v>37</v>
      </c>
      <c r="E3288" s="51">
        <v>45603</v>
      </c>
      <c r="F3288" s="50" t="s">
        <v>72</v>
      </c>
      <c r="G3288" s="50" t="s">
        <v>73</v>
      </c>
      <c r="H3288" s="50" t="s">
        <v>74</v>
      </c>
      <c r="I3288" s="50" t="s">
        <v>852</v>
      </c>
      <c r="J3288" s="50" t="s">
        <v>4219</v>
      </c>
      <c r="K3288" s="53">
        <v>2731.27</v>
      </c>
      <c r="L3288" s="50"/>
    </row>
    <row r="3289" spans="1:12" x14ac:dyDescent="0.25">
      <c r="A3289" s="50" t="s">
        <v>4216</v>
      </c>
      <c r="B3289" s="50" t="s">
        <v>5113</v>
      </c>
      <c r="C3289" s="50" t="s">
        <v>4450</v>
      </c>
      <c r="D3289" s="50" t="s">
        <v>37</v>
      </c>
      <c r="E3289" s="51">
        <v>45603</v>
      </c>
      <c r="F3289" s="50" t="s">
        <v>72</v>
      </c>
      <c r="G3289" s="50" t="s">
        <v>73</v>
      </c>
      <c r="H3289" s="50" t="s">
        <v>74</v>
      </c>
      <c r="I3289" s="50" t="s">
        <v>852</v>
      </c>
      <c r="J3289" s="50" t="s">
        <v>4219</v>
      </c>
      <c r="K3289" s="53">
        <v>2731.27</v>
      </c>
      <c r="L3289" s="50"/>
    </row>
    <row r="3290" spans="1:12" x14ac:dyDescent="0.25">
      <c r="A3290" s="50" t="s">
        <v>4216</v>
      </c>
      <c r="B3290" s="50" t="s">
        <v>5114</v>
      </c>
      <c r="C3290" s="50" t="s">
        <v>4450</v>
      </c>
      <c r="D3290" s="50" t="s">
        <v>37</v>
      </c>
      <c r="E3290" s="51">
        <v>45603</v>
      </c>
      <c r="F3290" s="50" t="s">
        <v>72</v>
      </c>
      <c r="G3290" s="50" t="s">
        <v>73</v>
      </c>
      <c r="H3290" s="50" t="s">
        <v>74</v>
      </c>
      <c r="I3290" s="50" t="s">
        <v>852</v>
      </c>
      <c r="J3290" s="50" t="s">
        <v>4219</v>
      </c>
      <c r="K3290" s="53">
        <v>2731.27</v>
      </c>
      <c r="L3290" s="50"/>
    </row>
    <row r="3291" spans="1:12" x14ac:dyDescent="0.25">
      <c r="A3291" s="50" t="s">
        <v>4216</v>
      </c>
      <c r="B3291" s="50" t="s">
        <v>5115</v>
      </c>
      <c r="C3291" s="50" t="s">
        <v>4450</v>
      </c>
      <c r="D3291" s="50" t="s">
        <v>37</v>
      </c>
      <c r="E3291" s="51">
        <v>45603</v>
      </c>
      <c r="F3291" s="50" t="s">
        <v>72</v>
      </c>
      <c r="G3291" s="50" t="s">
        <v>73</v>
      </c>
      <c r="H3291" s="50" t="s">
        <v>74</v>
      </c>
      <c r="I3291" s="50" t="s">
        <v>852</v>
      </c>
      <c r="J3291" s="50" t="s">
        <v>4219</v>
      </c>
      <c r="K3291" s="53">
        <v>2731.27</v>
      </c>
      <c r="L3291" s="50"/>
    </row>
    <row r="3292" spans="1:12" x14ac:dyDescent="0.25">
      <c r="A3292" s="50" t="s">
        <v>4216</v>
      </c>
      <c r="B3292" s="50" t="s">
        <v>5116</v>
      </c>
      <c r="C3292" s="50" t="s">
        <v>4450</v>
      </c>
      <c r="D3292" s="50" t="s">
        <v>37</v>
      </c>
      <c r="E3292" s="51">
        <v>45603</v>
      </c>
      <c r="F3292" s="50" t="s">
        <v>72</v>
      </c>
      <c r="G3292" s="50" t="s">
        <v>73</v>
      </c>
      <c r="H3292" s="50" t="s">
        <v>74</v>
      </c>
      <c r="I3292" s="50" t="s">
        <v>852</v>
      </c>
      <c r="J3292" s="50" t="s">
        <v>4219</v>
      </c>
      <c r="K3292" s="53">
        <v>2731.27</v>
      </c>
      <c r="L3292" s="50"/>
    </row>
    <row r="3293" spans="1:12" x14ac:dyDescent="0.25">
      <c r="A3293" s="50" t="s">
        <v>4216</v>
      </c>
      <c r="B3293" s="50" t="s">
        <v>5117</v>
      </c>
      <c r="C3293" s="50" t="s">
        <v>4450</v>
      </c>
      <c r="D3293" s="50" t="s">
        <v>37</v>
      </c>
      <c r="E3293" s="51">
        <v>45603</v>
      </c>
      <c r="F3293" s="50" t="s">
        <v>72</v>
      </c>
      <c r="G3293" s="50" t="s">
        <v>73</v>
      </c>
      <c r="H3293" s="50" t="s">
        <v>74</v>
      </c>
      <c r="I3293" s="50" t="s">
        <v>852</v>
      </c>
      <c r="J3293" s="50" t="s">
        <v>4219</v>
      </c>
      <c r="K3293" s="53">
        <v>2731.27</v>
      </c>
      <c r="L3293" s="50"/>
    </row>
    <row r="3294" spans="1:12" x14ac:dyDescent="0.25">
      <c r="A3294" s="50" t="s">
        <v>4216</v>
      </c>
      <c r="B3294" s="50" t="s">
        <v>5118</v>
      </c>
      <c r="C3294" s="50" t="s">
        <v>4450</v>
      </c>
      <c r="D3294" s="50" t="s">
        <v>37</v>
      </c>
      <c r="E3294" s="51">
        <v>45603</v>
      </c>
      <c r="F3294" s="50" t="s">
        <v>72</v>
      </c>
      <c r="G3294" s="50" t="s">
        <v>73</v>
      </c>
      <c r="H3294" s="50" t="s">
        <v>74</v>
      </c>
      <c r="I3294" s="50" t="s">
        <v>852</v>
      </c>
      <c r="J3294" s="50" t="s">
        <v>4219</v>
      </c>
      <c r="K3294" s="53">
        <v>2731.27</v>
      </c>
      <c r="L3294" s="50"/>
    </row>
    <row r="3295" spans="1:12" x14ac:dyDescent="0.25">
      <c r="A3295" s="50" t="s">
        <v>4216</v>
      </c>
      <c r="B3295" s="50" t="s">
        <v>5119</v>
      </c>
      <c r="C3295" s="50" t="s">
        <v>4450</v>
      </c>
      <c r="D3295" s="50" t="s">
        <v>37</v>
      </c>
      <c r="E3295" s="51">
        <v>45603</v>
      </c>
      <c r="F3295" s="50" t="s">
        <v>72</v>
      </c>
      <c r="G3295" s="50" t="s">
        <v>73</v>
      </c>
      <c r="H3295" s="50" t="s">
        <v>74</v>
      </c>
      <c r="I3295" s="50" t="s">
        <v>852</v>
      </c>
      <c r="J3295" s="50" t="s">
        <v>4219</v>
      </c>
      <c r="K3295" s="53">
        <v>2731.27</v>
      </c>
      <c r="L3295" s="50"/>
    </row>
    <row r="3296" spans="1:12" x14ac:dyDescent="0.25">
      <c r="A3296" s="50" t="s">
        <v>4216</v>
      </c>
      <c r="B3296" s="50" t="s">
        <v>5120</v>
      </c>
      <c r="C3296" s="50" t="s">
        <v>4450</v>
      </c>
      <c r="D3296" s="50" t="s">
        <v>37</v>
      </c>
      <c r="E3296" s="51">
        <v>45603</v>
      </c>
      <c r="F3296" s="50" t="s">
        <v>72</v>
      </c>
      <c r="G3296" s="50" t="s">
        <v>73</v>
      </c>
      <c r="H3296" s="50" t="s">
        <v>74</v>
      </c>
      <c r="I3296" s="50" t="s">
        <v>852</v>
      </c>
      <c r="J3296" s="50" t="s">
        <v>4219</v>
      </c>
      <c r="K3296" s="53">
        <v>2731.27</v>
      </c>
      <c r="L3296" s="50"/>
    </row>
    <row r="3297" spans="1:12" x14ac:dyDescent="0.25">
      <c r="A3297" s="50" t="s">
        <v>4216</v>
      </c>
      <c r="B3297" s="50" t="s">
        <v>5121</v>
      </c>
      <c r="C3297" s="50" t="s">
        <v>4450</v>
      </c>
      <c r="D3297" s="50" t="s">
        <v>37</v>
      </c>
      <c r="E3297" s="51">
        <v>45603</v>
      </c>
      <c r="F3297" s="50" t="s">
        <v>72</v>
      </c>
      <c r="G3297" s="50" t="s">
        <v>73</v>
      </c>
      <c r="H3297" s="50" t="s">
        <v>74</v>
      </c>
      <c r="I3297" s="50" t="s">
        <v>852</v>
      </c>
      <c r="J3297" s="50" t="s">
        <v>4219</v>
      </c>
      <c r="K3297" s="53">
        <v>2731.27</v>
      </c>
      <c r="L3297" s="50"/>
    </row>
    <row r="3298" spans="1:12" x14ac:dyDescent="0.25">
      <c r="A3298" s="50" t="s">
        <v>4216</v>
      </c>
      <c r="B3298" s="50" t="s">
        <v>5122</v>
      </c>
      <c r="C3298" s="50" t="s">
        <v>4450</v>
      </c>
      <c r="D3298" s="50" t="s">
        <v>37</v>
      </c>
      <c r="E3298" s="51">
        <v>45603</v>
      </c>
      <c r="F3298" s="50" t="s">
        <v>72</v>
      </c>
      <c r="G3298" s="50" t="s">
        <v>73</v>
      </c>
      <c r="H3298" s="50" t="s">
        <v>74</v>
      </c>
      <c r="I3298" s="50" t="s">
        <v>852</v>
      </c>
      <c r="J3298" s="50" t="s">
        <v>4219</v>
      </c>
      <c r="K3298" s="53">
        <v>2731.27</v>
      </c>
      <c r="L3298" s="50"/>
    </row>
    <row r="3299" spans="1:12" x14ac:dyDescent="0.25">
      <c r="A3299" s="50" t="s">
        <v>4216</v>
      </c>
      <c r="B3299" s="50" t="s">
        <v>5123</v>
      </c>
      <c r="C3299" s="50" t="s">
        <v>4450</v>
      </c>
      <c r="D3299" s="50" t="s">
        <v>37</v>
      </c>
      <c r="E3299" s="51">
        <v>45603</v>
      </c>
      <c r="F3299" s="50" t="s">
        <v>72</v>
      </c>
      <c r="G3299" s="50" t="s">
        <v>73</v>
      </c>
      <c r="H3299" s="50" t="s">
        <v>74</v>
      </c>
      <c r="I3299" s="50" t="s">
        <v>852</v>
      </c>
      <c r="J3299" s="50" t="s">
        <v>4219</v>
      </c>
      <c r="K3299" s="53">
        <v>2731.27</v>
      </c>
      <c r="L3299" s="50"/>
    </row>
    <row r="3300" spans="1:12" x14ac:dyDescent="0.25">
      <c r="A3300" s="50" t="s">
        <v>4216</v>
      </c>
      <c r="B3300" s="50" t="s">
        <v>5124</v>
      </c>
      <c r="C3300" s="50" t="s">
        <v>4450</v>
      </c>
      <c r="D3300" s="50" t="s">
        <v>37</v>
      </c>
      <c r="E3300" s="51">
        <v>45603</v>
      </c>
      <c r="F3300" s="50" t="s">
        <v>72</v>
      </c>
      <c r="G3300" s="50" t="s">
        <v>73</v>
      </c>
      <c r="H3300" s="50" t="s">
        <v>74</v>
      </c>
      <c r="I3300" s="50" t="s">
        <v>852</v>
      </c>
      <c r="J3300" s="50" t="s">
        <v>4219</v>
      </c>
      <c r="K3300" s="53">
        <v>2731.27</v>
      </c>
      <c r="L3300" s="50"/>
    </row>
    <row r="3301" spans="1:12" x14ac:dyDescent="0.25">
      <c r="A3301" s="50" t="s">
        <v>4216</v>
      </c>
      <c r="B3301" s="50" t="s">
        <v>5125</v>
      </c>
      <c r="C3301" s="50" t="s">
        <v>4450</v>
      </c>
      <c r="D3301" s="50" t="s">
        <v>37</v>
      </c>
      <c r="E3301" s="51">
        <v>45603</v>
      </c>
      <c r="F3301" s="50" t="s">
        <v>72</v>
      </c>
      <c r="G3301" s="50" t="s">
        <v>73</v>
      </c>
      <c r="H3301" s="50" t="s">
        <v>74</v>
      </c>
      <c r="I3301" s="50" t="s">
        <v>852</v>
      </c>
      <c r="J3301" s="50" t="s">
        <v>4219</v>
      </c>
      <c r="K3301" s="53">
        <v>2731.23</v>
      </c>
      <c r="L3301" s="50"/>
    </row>
    <row r="3302" spans="1:12" x14ac:dyDescent="0.25">
      <c r="A3302" s="50" t="s">
        <v>4216</v>
      </c>
      <c r="B3302" s="50" t="s">
        <v>5126</v>
      </c>
      <c r="C3302" s="50" t="s">
        <v>4338</v>
      </c>
      <c r="D3302" s="50" t="s">
        <v>37</v>
      </c>
      <c r="E3302" s="51">
        <v>45603</v>
      </c>
      <c r="F3302" s="50" t="s">
        <v>72</v>
      </c>
      <c r="G3302" s="50" t="s">
        <v>73</v>
      </c>
      <c r="H3302" s="50" t="s">
        <v>74</v>
      </c>
      <c r="I3302" s="50" t="s">
        <v>852</v>
      </c>
      <c r="J3302" s="50" t="s">
        <v>4219</v>
      </c>
      <c r="K3302" s="53">
        <v>8262.06</v>
      </c>
      <c r="L3302" s="50"/>
    </row>
    <row r="3303" spans="1:12" x14ac:dyDescent="0.25">
      <c r="A3303" s="50" t="s">
        <v>4216</v>
      </c>
      <c r="B3303" s="50" t="s">
        <v>5127</v>
      </c>
      <c r="C3303" s="50" t="s">
        <v>5128</v>
      </c>
      <c r="D3303" s="50" t="s">
        <v>37</v>
      </c>
      <c r="E3303" s="51">
        <v>45608</v>
      </c>
      <c r="F3303" s="50" t="s">
        <v>72</v>
      </c>
      <c r="G3303" s="50" t="s">
        <v>73</v>
      </c>
      <c r="H3303" s="50" t="s">
        <v>74</v>
      </c>
      <c r="I3303" s="50" t="s">
        <v>852</v>
      </c>
      <c r="J3303" s="50" t="s">
        <v>4219</v>
      </c>
      <c r="K3303" s="53">
        <v>11147.8</v>
      </c>
      <c r="L3303" s="50"/>
    </row>
    <row r="3304" spans="1:12" x14ac:dyDescent="0.25">
      <c r="A3304" s="50" t="s">
        <v>4216</v>
      </c>
      <c r="B3304" s="50" t="s">
        <v>5129</v>
      </c>
      <c r="C3304" s="50" t="s">
        <v>4347</v>
      </c>
      <c r="D3304" s="50" t="s">
        <v>37</v>
      </c>
      <c r="E3304" s="51">
        <v>45610</v>
      </c>
      <c r="F3304" s="50" t="s">
        <v>72</v>
      </c>
      <c r="G3304" s="50" t="s">
        <v>73</v>
      </c>
      <c r="H3304" s="50" t="s">
        <v>74</v>
      </c>
      <c r="I3304" s="50" t="s">
        <v>852</v>
      </c>
      <c r="J3304" s="50" t="s">
        <v>4219</v>
      </c>
      <c r="K3304" s="53">
        <v>14356.82</v>
      </c>
      <c r="L3304" s="50"/>
    </row>
    <row r="3305" spans="1:12" x14ac:dyDescent="0.25">
      <c r="A3305" s="50" t="s">
        <v>4216</v>
      </c>
      <c r="B3305" s="50" t="s">
        <v>5130</v>
      </c>
      <c r="C3305" s="50" t="s">
        <v>5023</v>
      </c>
      <c r="D3305" s="50" t="s">
        <v>37</v>
      </c>
      <c r="E3305" s="51">
        <v>45610</v>
      </c>
      <c r="F3305" s="50" t="s">
        <v>72</v>
      </c>
      <c r="G3305" s="50" t="s">
        <v>73</v>
      </c>
      <c r="H3305" s="50" t="s">
        <v>74</v>
      </c>
      <c r="I3305" s="50" t="s">
        <v>852</v>
      </c>
      <c r="J3305" s="50" t="s">
        <v>4230</v>
      </c>
      <c r="K3305" s="53">
        <v>20930.560000000001</v>
      </c>
      <c r="L3305" s="50"/>
    </row>
    <row r="3306" spans="1:12" x14ac:dyDescent="0.25">
      <c r="A3306" s="50" t="s">
        <v>4216</v>
      </c>
      <c r="B3306" s="50" t="s">
        <v>5131</v>
      </c>
      <c r="C3306" s="50" t="s">
        <v>4826</v>
      </c>
      <c r="D3306" s="50" t="s">
        <v>37</v>
      </c>
      <c r="E3306" s="51">
        <v>45610</v>
      </c>
      <c r="F3306" s="50" t="s">
        <v>72</v>
      </c>
      <c r="G3306" s="50" t="s">
        <v>73</v>
      </c>
      <c r="H3306" s="50" t="s">
        <v>74</v>
      </c>
      <c r="I3306" s="50" t="s">
        <v>852</v>
      </c>
      <c r="J3306" s="50" t="s">
        <v>4230</v>
      </c>
      <c r="K3306" s="53">
        <v>21044.3</v>
      </c>
      <c r="L3306" s="50"/>
    </row>
    <row r="3307" spans="1:12" x14ac:dyDescent="0.25">
      <c r="A3307" s="50" t="s">
        <v>4216</v>
      </c>
      <c r="B3307" s="50" t="s">
        <v>5132</v>
      </c>
      <c r="C3307" s="50" t="s">
        <v>4826</v>
      </c>
      <c r="D3307" s="50" t="s">
        <v>37</v>
      </c>
      <c r="E3307" s="51">
        <v>45610</v>
      </c>
      <c r="F3307" s="50" t="s">
        <v>72</v>
      </c>
      <c r="G3307" s="50" t="s">
        <v>73</v>
      </c>
      <c r="H3307" s="50" t="s">
        <v>74</v>
      </c>
      <c r="I3307" s="50" t="s">
        <v>852</v>
      </c>
      <c r="J3307" s="50" t="s">
        <v>4230</v>
      </c>
      <c r="K3307" s="53">
        <v>21044.3</v>
      </c>
      <c r="L3307" s="50"/>
    </row>
    <row r="3308" spans="1:12" x14ac:dyDescent="0.25">
      <c r="A3308" s="50" t="s">
        <v>4216</v>
      </c>
      <c r="B3308" s="50" t="s">
        <v>5133</v>
      </c>
      <c r="C3308" s="50" t="s">
        <v>4826</v>
      </c>
      <c r="D3308" s="50" t="s">
        <v>37</v>
      </c>
      <c r="E3308" s="51">
        <v>45610</v>
      </c>
      <c r="F3308" s="50" t="s">
        <v>72</v>
      </c>
      <c r="G3308" s="50" t="s">
        <v>73</v>
      </c>
      <c r="H3308" s="50" t="s">
        <v>74</v>
      </c>
      <c r="I3308" s="50" t="s">
        <v>852</v>
      </c>
      <c r="J3308" s="50" t="s">
        <v>4230</v>
      </c>
      <c r="K3308" s="53">
        <v>21044.29</v>
      </c>
      <c r="L3308" s="50"/>
    </row>
    <row r="3309" spans="1:12" x14ac:dyDescent="0.25">
      <c r="A3309" s="50" t="s">
        <v>4216</v>
      </c>
      <c r="B3309" s="50" t="s">
        <v>5134</v>
      </c>
      <c r="C3309" s="50" t="s">
        <v>4821</v>
      </c>
      <c r="D3309" s="50" t="s">
        <v>37</v>
      </c>
      <c r="E3309" s="51">
        <v>45610</v>
      </c>
      <c r="F3309" s="50" t="s">
        <v>72</v>
      </c>
      <c r="G3309" s="50" t="s">
        <v>73</v>
      </c>
      <c r="H3309" s="50" t="s">
        <v>74</v>
      </c>
      <c r="I3309" s="50" t="s">
        <v>852</v>
      </c>
      <c r="J3309" s="50" t="s">
        <v>4219</v>
      </c>
      <c r="K3309" s="53">
        <v>3113.24</v>
      </c>
      <c r="L3309" s="50"/>
    </row>
    <row r="3310" spans="1:12" x14ac:dyDescent="0.25">
      <c r="A3310" s="50" t="s">
        <v>4216</v>
      </c>
      <c r="B3310" s="50" t="s">
        <v>5135</v>
      </c>
      <c r="C3310" s="50" t="s">
        <v>5023</v>
      </c>
      <c r="D3310" s="50" t="s">
        <v>37</v>
      </c>
      <c r="E3310" s="51">
        <v>45614</v>
      </c>
      <c r="F3310" s="50" t="s">
        <v>72</v>
      </c>
      <c r="G3310" s="50" t="s">
        <v>73</v>
      </c>
      <c r="H3310" s="50" t="s">
        <v>74</v>
      </c>
      <c r="I3310" s="50" t="s">
        <v>852</v>
      </c>
      <c r="J3310" s="50" t="s">
        <v>4230</v>
      </c>
      <c r="K3310" s="53">
        <v>20930.560000000001</v>
      </c>
      <c r="L3310" s="50"/>
    </row>
    <row r="3311" spans="1:12" x14ac:dyDescent="0.25">
      <c r="A3311" s="50" t="s">
        <v>4216</v>
      </c>
      <c r="B3311" s="50" t="s">
        <v>5136</v>
      </c>
      <c r="C3311" s="50" t="s">
        <v>5023</v>
      </c>
      <c r="D3311" s="50" t="s">
        <v>37</v>
      </c>
      <c r="E3311" s="51">
        <v>45614</v>
      </c>
      <c r="F3311" s="50" t="s">
        <v>72</v>
      </c>
      <c r="G3311" s="50" t="s">
        <v>73</v>
      </c>
      <c r="H3311" s="50" t="s">
        <v>74</v>
      </c>
      <c r="I3311" s="50" t="s">
        <v>852</v>
      </c>
      <c r="J3311" s="50" t="s">
        <v>4230</v>
      </c>
      <c r="K3311" s="53">
        <v>20930.560000000001</v>
      </c>
      <c r="L3311" s="50"/>
    </row>
    <row r="3312" spans="1:12" x14ac:dyDescent="0.25">
      <c r="A3312" s="50" t="s">
        <v>4216</v>
      </c>
      <c r="B3312" s="50" t="s">
        <v>5137</v>
      </c>
      <c r="C3312" s="50" t="s">
        <v>5023</v>
      </c>
      <c r="D3312" s="50" t="s">
        <v>37</v>
      </c>
      <c r="E3312" s="51">
        <v>45614</v>
      </c>
      <c r="F3312" s="50" t="s">
        <v>72</v>
      </c>
      <c r="G3312" s="50" t="s">
        <v>73</v>
      </c>
      <c r="H3312" s="50" t="s">
        <v>74</v>
      </c>
      <c r="I3312" s="50" t="s">
        <v>852</v>
      </c>
      <c r="J3312" s="50" t="s">
        <v>4230</v>
      </c>
      <c r="K3312" s="53">
        <v>20930.560000000001</v>
      </c>
      <c r="L3312" s="50"/>
    </row>
    <row r="3313" spans="1:12" x14ac:dyDescent="0.25">
      <c r="A3313" s="50" t="s">
        <v>4216</v>
      </c>
      <c r="B3313" s="50" t="s">
        <v>5138</v>
      </c>
      <c r="C3313" s="50" t="s">
        <v>5023</v>
      </c>
      <c r="D3313" s="50" t="s">
        <v>37</v>
      </c>
      <c r="E3313" s="51">
        <v>45614</v>
      </c>
      <c r="F3313" s="50" t="s">
        <v>72</v>
      </c>
      <c r="G3313" s="50" t="s">
        <v>73</v>
      </c>
      <c r="H3313" s="50" t="s">
        <v>74</v>
      </c>
      <c r="I3313" s="50" t="s">
        <v>852</v>
      </c>
      <c r="J3313" s="50" t="s">
        <v>4230</v>
      </c>
      <c r="K3313" s="53">
        <v>20930.560000000001</v>
      </c>
      <c r="L3313" s="50"/>
    </row>
    <row r="3314" spans="1:12" x14ac:dyDescent="0.25">
      <c r="A3314" s="50" t="s">
        <v>4216</v>
      </c>
      <c r="B3314" s="50" t="s">
        <v>5139</v>
      </c>
      <c r="C3314" s="50" t="s">
        <v>5023</v>
      </c>
      <c r="D3314" s="50" t="s">
        <v>37</v>
      </c>
      <c r="E3314" s="51">
        <v>45614</v>
      </c>
      <c r="F3314" s="50" t="s">
        <v>72</v>
      </c>
      <c r="G3314" s="50" t="s">
        <v>73</v>
      </c>
      <c r="H3314" s="50" t="s">
        <v>74</v>
      </c>
      <c r="I3314" s="50" t="s">
        <v>852</v>
      </c>
      <c r="J3314" s="50" t="s">
        <v>4230</v>
      </c>
      <c r="K3314" s="53">
        <v>20930.560000000001</v>
      </c>
      <c r="L3314" s="50"/>
    </row>
    <row r="3315" spans="1:12" x14ac:dyDescent="0.25">
      <c r="A3315" s="50" t="s">
        <v>4216</v>
      </c>
      <c r="B3315" s="50" t="s">
        <v>5140</v>
      </c>
      <c r="C3315" s="50" t="s">
        <v>5023</v>
      </c>
      <c r="D3315" s="50" t="s">
        <v>37</v>
      </c>
      <c r="E3315" s="51">
        <v>45614</v>
      </c>
      <c r="F3315" s="50" t="s">
        <v>72</v>
      </c>
      <c r="G3315" s="50" t="s">
        <v>73</v>
      </c>
      <c r="H3315" s="50" t="s">
        <v>74</v>
      </c>
      <c r="I3315" s="50" t="s">
        <v>852</v>
      </c>
      <c r="J3315" s="50" t="s">
        <v>4230</v>
      </c>
      <c r="K3315" s="53">
        <v>20930.54</v>
      </c>
      <c r="L3315" s="50"/>
    </row>
    <row r="3316" spans="1:12" x14ac:dyDescent="0.25">
      <c r="A3316" s="50" t="s">
        <v>4216</v>
      </c>
      <c r="B3316" s="50" t="s">
        <v>5141</v>
      </c>
      <c r="C3316" s="50" t="s">
        <v>4826</v>
      </c>
      <c r="D3316" s="50" t="s">
        <v>37</v>
      </c>
      <c r="E3316" s="51">
        <v>45614</v>
      </c>
      <c r="F3316" s="50" t="s">
        <v>72</v>
      </c>
      <c r="G3316" s="50" t="s">
        <v>73</v>
      </c>
      <c r="H3316" s="50" t="s">
        <v>74</v>
      </c>
      <c r="I3316" s="50" t="s">
        <v>852</v>
      </c>
      <c r="J3316" s="50" t="s">
        <v>4230</v>
      </c>
      <c r="K3316" s="53">
        <v>21044.3</v>
      </c>
      <c r="L3316" s="50"/>
    </row>
    <row r="3317" spans="1:12" x14ac:dyDescent="0.25">
      <c r="A3317" s="50" t="s">
        <v>4216</v>
      </c>
      <c r="B3317" s="50" t="s">
        <v>5142</v>
      </c>
      <c r="C3317" s="50" t="s">
        <v>4826</v>
      </c>
      <c r="D3317" s="50" t="s">
        <v>37</v>
      </c>
      <c r="E3317" s="51">
        <v>45614</v>
      </c>
      <c r="F3317" s="50" t="s">
        <v>72</v>
      </c>
      <c r="G3317" s="50" t="s">
        <v>73</v>
      </c>
      <c r="H3317" s="50" t="s">
        <v>74</v>
      </c>
      <c r="I3317" s="50" t="s">
        <v>852</v>
      </c>
      <c r="J3317" s="50" t="s">
        <v>4230</v>
      </c>
      <c r="K3317" s="53">
        <v>21044.3</v>
      </c>
      <c r="L3317" s="50"/>
    </row>
    <row r="3318" spans="1:12" x14ac:dyDescent="0.25">
      <c r="A3318" s="50" t="s">
        <v>4216</v>
      </c>
      <c r="B3318" s="50" t="s">
        <v>5143</v>
      </c>
      <c r="C3318" s="50" t="s">
        <v>4826</v>
      </c>
      <c r="D3318" s="50" t="s">
        <v>37</v>
      </c>
      <c r="E3318" s="51">
        <v>45614</v>
      </c>
      <c r="F3318" s="50" t="s">
        <v>72</v>
      </c>
      <c r="G3318" s="50" t="s">
        <v>73</v>
      </c>
      <c r="H3318" s="50" t="s">
        <v>74</v>
      </c>
      <c r="I3318" s="50" t="s">
        <v>852</v>
      </c>
      <c r="J3318" s="50" t="s">
        <v>4230</v>
      </c>
      <c r="K3318" s="53">
        <v>21044.3</v>
      </c>
      <c r="L3318" s="50"/>
    </row>
    <row r="3319" spans="1:12" x14ac:dyDescent="0.25">
      <c r="A3319" s="50" t="s">
        <v>4216</v>
      </c>
      <c r="B3319" s="50" t="s">
        <v>5144</v>
      </c>
      <c r="C3319" s="50" t="s">
        <v>4826</v>
      </c>
      <c r="D3319" s="50" t="s">
        <v>37</v>
      </c>
      <c r="E3319" s="51">
        <v>45614</v>
      </c>
      <c r="F3319" s="50" t="s">
        <v>72</v>
      </c>
      <c r="G3319" s="50" t="s">
        <v>73</v>
      </c>
      <c r="H3319" s="50" t="s">
        <v>74</v>
      </c>
      <c r="I3319" s="50" t="s">
        <v>852</v>
      </c>
      <c r="J3319" s="50" t="s">
        <v>4230</v>
      </c>
      <c r="K3319" s="53">
        <v>21044.28</v>
      </c>
      <c r="L3319" s="50"/>
    </row>
    <row r="3320" spans="1:12" x14ac:dyDescent="0.25">
      <c r="A3320" s="50" t="s">
        <v>4216</v>
      </c>
      <c r="B3320" s="50" t="s">
        <v>5145</v>
      </c>
      <c r="C3320" s="50" t="s">
        <v>4819</v>
      </c>
      <c r="D3320" s="50" t="s">
        <v>37</v>
      </c>
      <c r="E3320" s="51">
        <v>45614</v>
      </c>
      <c r="F3320" s="50" t="s">
        <v>72</v>
      </c>
      <c r="G3320" s="50" t="s">
        <v>73</v>
      </c>
      <c r="H3320" s="50" t="s">
        <v>74</v>
      </c>
      <c r="I3320" s="50" t="s">
        <v>852</v>
      </c>
      <c r="J3320" s="50" t="s">
        <v>4230</v>
      </c>
      <c r="K3320" s="53">
        <v>26318.86</v>
      </c>
      <c r="L3320" s="50"/>
    </row>
    <row r="3321" spans="1:12" x14ac:dyDescent="0.25">
      <c r="A3321" s="50" t="s">
        <v>4216</v>
      </c>
      <c r="B3321" s="50" t="s">
        <v>5146</v>
      </c>
      <c r="C3321" s="50" t="s">
        <v>4819</v>
      </c>
      <c r="D3321" s="50" t="s">
        <v>37</v>
      </c>
      <c r="E3321" s="51">
        <v>45614</v>
      </c>
      <c r="F3321" s="50" t="s">
        <v>72</v>
      </c>
      <c r="G3321" s="50" t="s">
        <v>73</v>
      </c>
      <c r="H3321" s="50" t="s">
        <v>74</v>
      </c>
      <c r="I3321" s="50" t="s">
        <v>852</v>
      </c>
      <c r="J3321" s="50" t="s">
        <v>4230</v>
      </c>
      <c r="K3321" s="53">
        <v>26318.86</v>
      </c>
      <c r="L3321" s="50"/>
    </row>
    <row r="3322" spans="1:12" x14ac:dyDescent="0.25">
      <c r="A3322" s="50" t="s">
        <v>4216</v>
      </c>
      <c r="B3322" s="50" t="s">
        <v>5147</v>
      </c>
      <c r="C3322" s="50" t="s">
        <v>4819</v>
      </c>
      <c r="D3322" s="50" t="s">
        <v>37</v>
      </c>
      <c r="E3322" s="51">
        <v>45614</v>
      </c>
      <c r="F3322" s="50" t="s">
        <v>72</v>
      </c>
      <c r="G3322" s="50" t="s">
        <v>73</v>
      </c>
      <c r="H3322" s="50" t="s">
        <v>74</v>
      </c>
      <c r="I3322" s="50" t="s">
        <v>852</v>
      </c>
      <c r="J3322" s="50" t="s">
        <v>4230</v>
      </c>
      <c r="K3322" s="53">
        <v>26318.85</v>
      </c>
      <c r="L3322" s="50"/>
    </row>
    <row r="3323" spans="1:12" x14ac:dyDescent="0.25">
      <c r="A3323" s="50" t="s">
        <v>4216</v>
      </c>
      <c r="B3323" s="50" t="s">
        <v>5148</v>
      </c>
      <c r="C3323" s="50" t="s">
        <v>4821</v>
      </c>
      <c r="D3323" s="50" t="s">
        <v>37</v>
      </c>
      <c r="E3323" s="51">
        <v>45614</v>
      </c>
      <c r="F3323" s="50" t="s">
        <v>72</v>
      </c>
      <c r="G3323" s="50" t="s">
        <v>73</v>
      </c>
      <c r="H3323" s="50" t="s">
        <v>74</v>
      </c>
      <c r="I3323" s="50" t="s">
        <v>852</v>
      </c>
      <c r="J3323" s="50" t="s">
        <v>4219</v>
      </c>
      <c r="K3323" s="53">
        <v>3113.24</v>
      </c>
      <c r="L3323" s="50"/>
    </row>
    <row r="3324" spans="1:12" x14ac:dyDescent="0.25">
      <c r="A3324" s="50" t="s">
        <v>4216</v>
      </c>
      <c r="B3324" s="50" t="s">
        <v>5149</v>
      </c>
      <c r="C3324" s="50" t="s">
        <v>4821</v>
      </c>
      <c r="D3324" s="50" t="s">
        <v>37</v>
      </c>
      <c r="E3324" s="51">
        <v>45614</v>
      </c>
      <c r="F3324" s="50" t="s">
        <v>72</v>
      </c>
      <c r="G3324" s="50" t="s">
        <v>73</v>
      </c>
      <c r="H3324" s="50" t="s">
        <v>74</v>
      </c>
      <c r="I3324" s="50" t="s">
        <v>852</v>
      </c>
      <c r="J3324" s="50" t="s">
        <v>4219</v>
      </c>
      <c r="K3324" s="53">
        <v>3113.24</v>
      </c>
      <c r="L3324" s="50"/>
    </row>
    <row r="3325" spans="1:12" x14ac:dyDescent="0.25">
      <c r="A3325" s="50" t="s">
        <v>4216</v>
      </c>
      <c r="B3325" s="50" t="s">
        <v>5150</v>
      </c>
      <c r="C3325" s="50" t="s">
        <v>4821</v>
      </c>
      <c r="D3325" s="50" t="s">
        <v>37</v>
      </c>
      <c r="E3325" s="51">
        <v>45614</v>
      </c>
      <c r="F3325" s="50" t="s">
        <v>72</v>
      </c>
      <c r="G3325" s="50" t="s">
        <v>73</v>
      </c>
      <c r="H3325" s="50" t="s">
        <v>74</v>
      </c>
      <c r="I3325" s="50" t="s">
        <v>852</v>
      </c>
      <c r="J3325" s="50" t="s">
        <v>4219</v>
      </c>
      <c r="K3325" s="53">
        <v>3113.24</v>
      </c>
      <c r="L3325" s="50"/>
    </row>
    <row r="3326" spans="1:12" x14ac:dyDescent="0.25">
      <c r="A3326" s="50" t="s">
        <v>4216</v>
      </c>
      <c r="B3326" s="50" t="s">
        <v>5151</v>
      </c>
      <c r="C3326" s="50" t="s">
        <v>4821</v>
      </c>
      <c r="D3326" s="50" t="s">
        <v>37</v>
      </c>
      <c r="E3326" s="51">
        <v>45614</v>
      </c>
      <c r="F3326" s="50" t="s">
        <v>72</v>
      </c>
      <c r="G3326" s="50" t="s">
        <v>73</v>
      </c>
      <c r="H3326" s="50" t="s">
        <v>74</v>
      </c>
      <c r="I3326" s="50" t="s">
        <v>852</v>
      </c>
      <c r="J3326" s="50" t="s">
        <v>4219</v>
      </c>
      <c r="K3326" s="53">
        <v>3113.24</v>
      </c>
      <c r="L3326" s="50"/>
    </row>
    <row r="3327" spans="1:12" x14ac:dyDescent="0.25">
      <c r="A3327" s="50" t="s">
        <v>4216</v>
      </c>
      <c r="B3327" s="50" t="s">
        <v>5152</v>
      </c>
      <c r="C3327" s="50" t="s">
        <v>4821</v>
      </c>
      <c r="D3327" s="50" t="s">
        <v>37</v>
      </c>
      <c r="E3327" s="51">
        <v>45614</v>
      </c>
      <c r="F3327" s="50" t="s">
        <v>72</v>
      </c>
      <c r="G3327" s="50" t="s">
        <v>73</v>
      </c>
      <c r="H3327" s="50" t="s">
        <v>74</v>
      </c>
      <c r="I3327" s="50" t="s">
        <v>852</v>
      </c>
      <c r="J3327" s="50" t="s">
        <v>4219</v>
      </c>
      <c r="K3327" s="53">
        <v>3113.24</v>
      </c>
      <c r="L3327" s="50"/>
    </row>
    <row r="3328" spans="1:12" x14ac:dyDescent="0.25">
      <c r="A3328" s="50" t="s">
        <v>4216</v>
      </c>
      <c r="B3328" s="50" t="s">
        <v>5153</v>
      </c>
      <c r="C3328" s="50" t="s">
        <v>4821</v>
      </c>
      <c r="D3328" s="50" t="s">
        <v>37</v>
      </c>
      <c r="E3328" s="51">
        <v>45614</v>
      </c>
      <c r="F3328" s="50" t="s">
        <v>72</v>
      </c>
      <c r="G3328" s="50" t="s">
        <v>73</v>
      </c>
      <c r="H3328" s="50" t="s">
        <v>74</v>
      </c>
      <c r="I3328" s="50" t="s">
        <v>852</v>
      </c>
      <c r="J3328" s="50" t="s">
        <v>4219</v>
      </c>
      <c r="K3328" s="53">
        <v>3113.24</v>
      </c>
      <c r="L3328" s="50"/>
    </row>
    <row r="3329" spans="1:12" x14ac:dyDescent="0.25">
      <c r="A3329" s="50" t="s">
        <v>4216</v>
      </c>
      <c r="B3329" s="50" t="s">
        <v>5154</v>
      </c>
      <c r="C3329" s="50" t="s">
        <v>4821</v>
      </c>
      <c r="D3329" s="50" t="s">
        <v>37</v>
      </c>
      <c r="E3329" s="51">
        <v>45614</v>
      </c>
      <c r="F3329" s="50" t="s">
        <v>72</v>
      </c>
      <c r="G3329" s="50" t="s">
        <v>73</v>
      </c>
      <c r="H3329" s="50" t="s">
        <v>74</v>
      </c>
      <c r="I3329" s="50" t="s">
        <v>852</v>
      </c>
      <c r="J3329" s="50" t="s">
        <v>4219</v>
      </c>
      <c r="K3329" s="53">
        <v>3113.24</v>
      </c>
      <c r="L3329" s="50"/>
    </row>
    <row r="3330" spans="1:12" x14ac:dyDescent="0.25">
      <c r="A3330" s="50" t="s">
        <v>4216</v>
      </c>
      <c r="B3330" s="50" t="s">
        <v>5155</v>
      </c>
      <c r="C3330" s="50" t="s">
        <v>4821</v>
      </c>
      <c r="D3330" s="50" t="s">
        <v>37</v>
      </c>
      <c r="E3330" s="51">
        <v>45614</v>
      </c>
      <c r="F3330" s="50" t="s">
        <v>72</v>
      </c>
      <c r="G3330" s="50" t="s">
        <v>73</v>
      </c>
      <c r="H3330" s="50" t="s">
        <v>74</v>
      </c>
      <c r="I3330" s="50" t="s">
        <v>852</v>
      </c>
      <c r="J3330" s="50" t="s">
        <v>4219</v>
      </c>
      <c r="K3330" s="53">
        <v>3113.24</v>
      </c>
      <c r="L3330" s="50"/>
    </row>
    <row r="3331" spans="1:12" x14ac:dyDescent="0.25">
      <c r="A3331" s="50" t="s">
        <v>4216</v>
      </c>
      <c r="B3331" s="50" t="s">
        <v>5156</v>
      </c>
      <c r="C3331" s="50" t="s">
        <v>4821</v>
      </c>
      <c r="D3331" s="50" t="s">
        <v>37</v>
      </c>
      <c r="E3331" s="51">
        <v>45614</v>
      </c>
      <c r="F3331" s="50" t="s">
        <v>72</v>
      </c>
      <c r="G3331" s="50" t="s">
        <v>73</v>
      </c>
      <c r="H3331" s="50" t="s">
        <v>74</v>
      </c>
      <c r="I3331" s="50" t="s">
        <v>852</v>
      </c>
      <c r="J3331" s="50" t="s">
        <v>4219</v>
      </c>
      <c r="K3331" s="53">
        <v>3113.24</v>
      </c>
      <c r="L3331" s="50"/>
    </row>
    <row r="3332" spans="1:12" x14ac:dyDescent="0.25">
      <c r="A3332" s="50" t="s">
        <v>4216</v>
      </c>
      <c r="B3332" s="50" t="s">
        <v>5157</v>
      </c>
      <c r="C3332" s="50" t="s">
        <v>4821</v>
      </c>
      <c r="D3332" s="50" t="s">
        <v>37</v>
      </c>
      <c r="E3332" s="51">
        <v>45614</v>
      </c>
      <c r="F3332" s="50" t="s">
        <v>72</v>
      </c>
      <c r="G3332" s="50" t="s">
        <v>73</v>
      </c>
      <c r="H3332" s="50" t="s">
        <v>74</v>
      </c>
      <c r="I3332" s="50" t="s">
        <v>852</v>
      </c>
      <c r="J3332" s="50" t="s">
        <v>4219</v>
      </c>
      <c r="K3332" s="53">
        <v>3113.24</v>
      </c>
      <c r="L3332" s="50"/>
    </row>
    <row r="3333" spans="1:12" x14ac:dyDescent="0.25">
      <c r="A3333" s="50" t="s">
        <v>4216</v>
      </c>
      <c r="B3333" s="50" t="s">
        <v>5158</v>
      </c>
      <c r="C3333" s="50" t="s">
        <v>4821</v>
      </c>
      <c r="D3333" s="50" t="s">
        <v>37</v>
      </c>
      <c r="E3333" s="51">
        <v>45614</v>
      </c>
      <c r="F3333" s="50" t="s">
        <v>72</v>
      </c>
      <c r="G3333" s="50" t="s">
        <v>73</v>
      </c>
      <c r="H3333" s="50" t="s">
        <v>74</v>
      </c>
      <c r="I3333" s="50" t="s">
        <v>852</v>
      </c>
      <c r="J3333" s="50" t="s">
        <v>4219</v>
      </c>
      <c r="K3333" s="53">
        <v>3113.24</v>
      </c>
      <c r="L3333" s="50"/>
    </row>
    <row r="3334" spans="1:12" x14ac:dyDescent="0.25">
      <c r="A3334" s="50" t="s">
        <v>4216</v>
      </c>
      <c r="B3334" s="50" t="s">
        <v>5159</v>
      </c>
      <c r="C3334" s="50" t="s">
        <v>4821</v>
      </c>
      <c r="D3334" s="50" t="s">
        <v>37</v>
      </c>
      <c r="E3334" s="51">
        <v>45614</v>
      </c>
      <c r="F3334" s="50" t="s">
        <v>72</v>
      </c>
      <c r="G3334" s="50" t="s">
        <v>73</v>
      </c>
      <c r="H3334" s="50" t="s">
        <v>74</v>
      </c>
      <c r="I3334" s="50" t="s">
        <v>852</v>
      </c>
      <c r="J3334" s="50" t="s">
        <v>4219</v>
      </c>
      <c r="K3334" s="53">
        <v>3113.24</v>
      </c>
      <c r="L3334" s="50"/>
    </row>
    <row r="3335" spans="1:12" x14ac:dyDescent="0.25">
      <c r="A3335" s="50" t="s">
        <v>4216</v>
      </c>
      <c r="B3335" s="50" t="s">
        <v>5160</v>
      </c>
      <c r="C3335" s="50" t="s">
        <v>4821</v>
      </c>
      <c r="D3335" s="50" t="s">
        <v>37</v>
      </c>
      <c r="E3335" s="51">
        <v>45614</v>
      </c>
      <c r="F3335" s="50" t="s">
        <v>72</v>
      </c>
      <c r="G3335" s="50" t="s">
        <v>73</v>
      </c>
      <c r="H3335" s="50" t="s">
        <v>74</v>
      </c>
      <c r="I3335" s="50" t="s">
        <v>852</v>
      </c>
      <c r="J3335" s="50" t="s">
        <v>4219</v>
      </c>
      <c r="K3335" s="53">
        <v>3113.24</v>
      </c>
      <c r="L3335" s="50"/>
    </row>
    <row r="3336" spans="1:12" x14ac:dyDescent="0.25">
      <c r="A3336" s="50" t="s">
        <v>4216</v>
      </c>
      <c r="B3336" s="50" t="s">
        <v>5161</v>
      </c>
      <c r="C3336" s="50" t="s">
        <v>4821</v>
      </c>
      <c r="D3336" s="50" t="s">
        <v>37</v>
      </c>
      <c r="E3336" s="51">
        <v>45614</v>
      </c>
      <c r="F3336" s="50" t="s">
        <v>72</v>
      </c>
      <c r="G3336" s="50" t="s">
        <v>73</v>
      </c>
      <c r="H3336" s="50" t="s">
        <v>74</v>
      </c>
      <c r="I3336" s="50" t="s">
        <v>852</v>
      </c>
      <c r="J3336" s="50" t="s">
        <v>4219</v>
      </c>
      <c r="K3336" s="53">
        <v>3113.24</v>
      </c>
      <c r="L3336" s="50"/>
    </row>
    <row r="3337" spans="1:12" x14ac:dyDescent="0.25">
      <c r="A3337" s="50" t="s">
        <v>4216</v>
      </c>
      <c r="B3337" s="50" t="s">
        <v>5162</v>
      </c>
      <c r="C3337" s="50" t="s">
        <v>4821</v>
      </c>
      <c r="D3337" s="50" t="s">
        <v>37</v>
      </c>
      <c r="E3337" s="51">
        <v>45614</v>
      </c>
      <c r="F3337" s="50" t="s">
        <v>72</v>
      </c>
      <c r="G3337" s="50" t="s">
        <v>73</v>
      </c>
      <c r="H3337" s="50" t="s">
        <v>74</v>
      </c>
      <c r="I3337" s="50" t="s">
        <v>852</v>
      </c>
      <c r="J3337" s="50" t="s">
        <v>4219</v>
      </c>
      <c r="K3337" s="53">
        <v>3113.24</v>
      </c>
      <c r="L3337" s="50"/>
    </row>
    <row r="3338" spans="1:12" x14ac:dyDescent="0.25">
      <c r="A3338" s="50" t="s">
        <v>4216</v>
      </c>
      <c r="B3338" s="50" t="s">
        <v>5163</v>
      </c>
      <c r="C3338" s="50" t="s">
        <v>4821</v>
      </c>
      <c r="D3338" s="50" t="s">
        <v>37</v>
      </c>
      <c r="E3338" s="51">
        <v>45614</v>
      </c>
      <c r="F3338" s="50" t="s">
        <v>72</v>
      </c>
      <c r="G3338" s="50" t="s">
        <v>73</v>
      </c>
      <c r="H3338" s="50" t="s">
        <v>74</v>
      </c>
      <c r="I3338" s="50" t="s">
        <v>852</v>
      </c>
      <c r="J3338" s="50" t="s">
        <v>4219</v>
      </c>
      <c r="K3338" s="53">
        <v>3113.24</v>
      </c>
      <c r="L3338" s="50"/>
    </row>
    <row r="3339" spans="1:12" x14ac:dyDescent="0.25">
      <c r="A3339" s="50" t="s">
        <v>4216</v>
      </c>
      <c r="B3339" s="50" t="s">
        <v>5164</v>
      </c>
      <c r="C3339" s="50" t="s">
        <v>4821</v>
      </c>
      <c r="D3339" s="50" t="s">
        <v>37</v>
      </c>
      <c r="E3339" s="51">
        <v>45614</v>
      </c>
      <c r="F3339" s="50" t="s">
        <v>72</v>
      </c>
      <c r="G3339" s="50" t="s">
        <v>73</v>
      </c>
      <c r="H3339" s="50" t="s">
        <v>74</v>
      </c>
      <c r="I3339" s="50" t="s">
        <v>852</v>
      </c>
      <c r="J3339" s="50" t="s">
        <v>4219</v>
      </c>
      <c r="K3339" s="53">
        <v>3113.24</v>
      </c>
      <c r="L3339" s="50"/>
    </row>
    <row r="3340" spans="1:12" x14ac:dyDescent="0.25">
      <c r="A3340" s="50" t="s">
        <v>4216</v>
      </c>
      <c r="B3340" s="50" t="s">
        <v>5165</v>
      </c>
      <c r="C3340" s="50" t="s">
        <v>4821</v>
      </c>
      <c r="D3340" s="50" t="s">
        <v>37</v>
      </c>
      <c r="E3340" s="51">
        <v>45614</v>
      </c>
      <c r="F3340" s="50" t="s">
        <v>72</v>
      </c>
      <c r="G3340" s="50" t="s">
        <v>73</v>
      </c>
      <c r="H3340" s="50" t="s">
        <v>74</v>
      </c>
      <c r="I3340" s="50" t="s">
        <v>852</v>
      </c>
      <c r="J3340" s="50" t="s">
        <v>4219</v>
      </c>
      <c r="K3340" s="53">
        <v>3113.24</v>
      </c>
      <c r="L3340" s="50"/>
    </row>
    <row r="3341" spans="1:12" x14ac:dyDescent="0.25">
      <c r="A3341" s="50" t="s">
        <v>4216</v>
      </c>
      <c r="B3341" s="50" t="s">
        <v>5166</v>
      </c>
      <c r="C3341" s="50" t="s">
        <v>4821</v>
      </c>
      <c r="D3341" s="50" t="s">
        <v>37</v>
      </c>
      <c r="E3341" s="51">
        <v>45614</v>
      </c>
      <c r="F3341" s="50" t="s">
        <v>72</v>
      </c>
      <c r="G3341" s="50" t="s">
        <v>73</v>
      </c>
      <c r="H3341" s="50" t="s">
        <v>74</v>
      </c>
      <c r="I3341" s="50" t="s">
        <v>852</v>
      </c>
      <c r="J3341" s="50" t="s">
        <v>4219</v>
      </c>
      <c r="K3341" s="53">
        <v>3113.24</v>
      </c>
      <c r="L3341" s="50"/>
    </row>
    <row r="3342" spans="1:12" x14ac:dyDescent="0.25">
      <c r="A3342" s="50" t="s">
        <v>4216</v>
      </c>
      <c r="B3342" s="50" t="s">
        <v>5167</v>
      </c>
      <c r="C3342" s="50" t="s">
        <v>4821</v>
      </c>
      <c r="D3342" s="50" t="s">
        <v>37</v>
      </c>
      <c r="E3342" s="51">
        <v>45614</v>
      </c>
      <c r="F3342" s="50" t="s">
        <v>72</v>
      </c>
      <c r="G3342" s="50" t="s">
        <v>73</v>
      </c>
      <c r="H3342" s="50" t="s">
        <v>74</v>
      </c>
      <c r="I3342" s="50" t="s">
        <v>852</v>
      </c>
      <c r="J3342" s="50" t="s">
        <v>4219</v>
      </c>
      <c r="K3342" s="53">
        <v>3113.24</v>
      </c>
      <c r="L3342" s="50"/>
    </row>
    <row r="3343" spans="1:12" x14ac:dyDescent="0.25">
      <c r="A3343" s="50" t="s">
        <v>4216</v>
      </c>
      <c r="B3343" s="50" t="s">
        <v>5168</v>
      </c>
      <c r="C3343" s="50" t="s">
        <v>4821</v>
      </c>
      <c r="D3343" s="50" t="s">
        <v>37</v>
      </c>
      <c r="E3343" s="51">
        <v>45614</v>
      </c>
      <c r="F3343" s="50" t="s">
        <v>72</v>
      </c>
      <c r="G3343" s="50" t="s">
        <v>73</v>
      </c>
      <c r="H3343" s="50" t="s">
        <v>74</v>
      </c>
      <c r="I3343" s="50" t="s">
        <v>852</v>
      </c>
      <c r="J3343" s="50" t="s">
        <v>4219</v>
      </c>
      <c r="K3343" s="53">
        <v>3113.24</v>
      </c>
      <c r="L3343" s="50"/>
    </row>
    <row r="3344" spans="1:12" x14ac:dyDescent="0.25">
      <c r="A3344" s="50" t="s">
        <v>4216</v>
      </c>
      <c r="B3344" s="50" t="s">
        <v>5169</v>
      </c>
      <c r="C3344" s="50" t="s">
        <v>4821</v>
      </c>
      <c r="D3344" s="50" t="s">
        <v>37</v>
      </c>
      <c r="E3344" s="51">
        <v>45614</v>
      </c>
      <c r="F3344" s="50" t="s">
        <v>72</v>
      </c>
      <c r="G3344" s="50" t="s">
        <v>73</v>
      </c>
      <c r="H3344" s="50" t="s">
        <v>74</v>
      </c>
      <c r="I3344" s="50" t="s">
        <v>852</v>
      </c>
      <c r="J3344" s="50" t="s">
        <v>4219</v>
      </c>
      <c r="K3344" s="53">
        <v>3113.24</v>
      </c>
      <c r="L3344" s="50"/>
    </row>
    <row r="3345" spans="1:12" x14ac:dyDescent="0.25">
      <c r="A3345" s="50" t="s">
        <v>4216</v>
      </c>
      <c r="B3345" s="50" t="s">
        <v>5170</v>
      </c>
      <c r="C3345" s="50" t="s">
        <v>4821</v>
      </c>
      <c r="D3345" s="50" t="s">
        <v>37</v>
      </c>
      <c r="E3345" s="51">
        <v>45614</v>
      </c>
      <c r="F3345" s="50" t="s">
        <v>72</v>
      </c>
      <c r="G3345" s="50" t="s">
        <v>73</v>
      </c>
      <c r="H3345" s="50" t="s">
        <v>74</v>
      </c>
      <c r="I3345" s="50" t="s">
        <v>852</v>
      </c>
      <c r="J3345" s="50" t="s">
        <v>4219</v>
      </c>
      <c r="K3345" s="53">
        <v>3113.24</v>
      </c>
      <c r="L3345" s="50"/>
    </row>
    <row r="3346" spans="1:12" x14ac:dyDescent="0.25">
      <c r="A3346" s="50" t="s">
        <v>4216</v>
      </c>
      <c r="B3346" s="50" t="s">
        <v>5171</v>
      </c>
      <c r="C3346" s="50" t="s">
        <v>4821</v>
      </c>
      <c r="D3346" s="50" t="s">
        <v>37</v>
      </c>
      <c r="E3346" s="51">
        <v>45614</v>
      </c>
      <c r="F3346" s="50" t="s">
        <v>72</v>
      </c>
      <c r="G3346" s="50" t="s">
        <v>73</v>
      </c>
      <c r="H3346" s="50" t="s">
        <v>74</v>
      </c>
      <c r="I3346" s="50" t="s">
        <v>852</v>
      </c>
      <c r="J3346" s="50" t="s">
        <v>4219</v>
      </c>
      <c r="K3346" s="53">
        <v>3113.24</v>
      </c>
      <c r="L3346" s="50"/>
    </row>
    <row r="3347" spans="1:12" x14ac:dyDescent="0.25">
      <c r="A3347" s="50" t="s">
        <v>4216</v>
      </c>
      <c r="B3347" s="50" t="s">
        <v>5172</v>
      </c>
      <c r="C3347" s="50" t="s">
        <v>4821</v>
      </c>
      <c r="D3347" s="50" t="s">
        <v>37</v>
      </c>
      <c r="E3347" s="51">
        <v>45614</v>
      </c>
      <c r="F3347" s="50" t="s">
        <v>72</v>
      </c>
      <c r="G3347" s="50" t="s">
        <v>73</v>
      </c>
      <c r="H3347" s="50" t="s">
        <v>74</v>
      </c>
      <c r="I3347" s="50" t="s">
        <v>852</v>
      </c>
      <c r="J3347" s="50" t="s">
        <v>4219</v>
      </c>
      <c r="K3347" s="53">
        <v>3113.24</v>
      </c>
      <c r="L3347" s="50"/>
    </row>
    <row r="3348" spans="1:12" x14ac:dyDescent="0.25">
      <c r="A3348" s="50" t="s">
        <v>4216</v>
      </c>
      <c r="B3348" s="50" t="s">
        <v>5173</v>
      </c>
      <c r="C3348" s="50" t="s">
        <v>4821</v>
      </c>
      <c r="D3348" s="50" t="s">
        <v>37</v>
      </c>
      <c r="E3348" s="51">
        <v>45614</v>
      </c>
      <c r="F3348" s="50" t="s">
        <v>72</v>
      </c>
      <c r="G3348" s="50" t="s">
        <v>73</v>
      </c>
      <c r="H3348" s="50" t="s">
        <v>74</v>
      </c>
      <c r="I3348" s="50" t="s">
        <v>852</v>
      </c>
      <c r="J3348" s="50" t="s">
        <v>4219</v>
      </c>
      <c r="K3348" s="53">
        <v>3113.26</v>
      </c>
      <c r="L3348" s="50"/>
    </row>
    <row r="3349" spans="1:12" x14ac:dyDescent="0.25">
      <c r="A3349" s="50" t="s">
        <v>4216</v>
      </c>
      <c r="B3349" s="50" t="s">
        <v>5174</v>
      </c>
      <c r="C3349" s="50" t="s">
        <v>4376</v>
      </c>
      <c r="D3349" s="50" t="s">
        <v>37</v>
      </c>
      <c r="E3349" s="51">
        <v>45615</v>
      </c>
      <c r="F3349" s="50" t="s">
        <v>72</v>
      </c>
      <c r="G3349" s="50" t="s">
        <v>73</v>
      </c>
      <c r="H3349" s="50" t="s">
        <v>74</v>
      </c>
      <c r="I3349" s="50" t="s">
        <v>852</v>
      </c>
      <c r="J3349" s="50" t="s">
        <v>4219</v>
      </c>
      <c r="K3349" s="53">
        <v>2436.71</v>
      </c>
      <c r="L3349" s="50"/>
    </row>
    <row r="3350" spans="1:12" x14ac:dyDescent="0.25">
      <c r="A3350" s="50" t="s">
        <v>4216</v>
      </c>
      <c r="B3350" s="50" t="s">
        <v>5175</v>
      </c>
      <c r="C3350" s="50" t="s">
        <v>4376</v>
      </c>
      <c r="D3350" s="50" t="s">
        <v>37</v>
      </c>
      <c r="E3350" s="51">
        <v>45615</v>
      </c>
      <c r="F3350" s="50" t="s">
        <v>72</v>
      </c>
      <c r="G3350" s="50" t="s">
        <v>73</v>
      </c>
      <c r="H3350" s="50" t="s">
        <v>74</v>
      </c>
      <c r="I3350" s="50" t="s">
        <v>852</v>
      </c>
      <c r="J3350" s="50" t="s">
        <v>4219</v>
      </c>
      <c r="K3350" s="53">
        <v>2436.71</v>
      </c>
      <c r="L3350" s="50"/>
    </row>
    <row r="3351" spans="1:12" x14ac:dyDescent="0.25">
      <c r="A3351" s="50" t="s">
        <v>4216</v>
      </c>
      <c r="B3351" s="50" t="s">
        <v>5176</v>
      </c>
      <c r="C3351" s="50" t="s">
        <v>4256</v>
      </c>
      <c r="D3351" s="50" t="s">
        <v>37</v>
      </c>
      <c r="E3351" s="51">
        <v>45615</v>
      </c>
      <c r="F3351" s="50" t="s">
        <v>72</v>
      </c>
      <c r="G3351" s="50" t="s">
        <v>73</v>
      </c>
      <c r="H3351" s="50" t="s">
        <v>74</v>
      </c>
      <c r="I3351" s="50" t="s">
        <v>852</v>
      </c>
      <c r="J3351" s="50" t="s">
        <v>4219</v>
      </c>
      <c r="K3351" s="53">
        <v>15482.38</v>
      </c>
      <c r="L3351" s="50"/>
    </row>
    <row r="3352" spans="1:12" x14ac:dyDescent="0.25">
      <c r="A3352" s="50" t="s">
        <v>4216</v>
      </c>
      <c r="B3352" s="50" t="s">
        <v>5177</v>
      </c>
      <c r="C3352" s="50" t="s">
        <v>4315</v>
      </c>
      <c r="D3352" s="50" t="s">
        <v>37</v>
      </c>
      <c r="E3352" s="51">
        <v>45617</v>
      </c>
      <c r="F3352" s="50" t="s">
        <v>72</v>
      </c>
      <c r="G3352" s="50" t="s">
        <v>73</v>
      </c>
      <c r="H3352" s="50" t="s">
        <v>74</v>
      </c>
      <c r="I3352" s="50" t="s">
        <v>852</v>
      </c>
      <c r="J3352" s="50" t="s">
        <v>4219</v>
      </c>
      <c r="K3352" s="53">
        <v>14219.13</v>
      </c>
      <c r="L3352" s="50"/>
    </row>
    <row r="3353" spans="1:12" x14ac:dyDescent="0.25">
      <c r="A3353" s="50" t="s">
        <v>4216</v>
      </c>
      <c r="B3353" s="50" t="s">
        <v>5178</v>
      </c>
      <c r="C3353" s="50" t="s">
        <v>4315</v>
      </c>
      <c r="D3353" s="50" t="s">
        <v>37</v>
      </c>
      <c r="E3353" s="51">
        <v>45617</v>
      </c>
      <c r="F3353" s="50" t="s">
        <v>72</v>
      </c>
      <c r="G3353" s="50" t="s">
        <v>73</v>
      </c>
      <c r="H3353" s="50" t="s">
        <v>74</v>
      </c>
      <c r="I3353" s="50" t="s">
        <v>852</v>
      </c>
      <c r="J3353" s="50" t="s">
        <v>4219</v>
      </c>
      <c r="K3353" s="53">
        <v>14219.13</v>
      </c>
      <c r="L3353" s="50"/>
    </row>
    <row r="3354" spans="1:12" x14ac:dyDescent="0.25">
      <c r="A3354" s="50" t="s">
        <v>4216</v>
      </c>
      <c r="B3354" s="50" t="s">
        <v>5179</v>
      </c>
      <c r="C3354" s="50" t="s">
        <v>4315</v>
      </c>
      <c r="D3354" s="50" t="s">
        <v>37</v>
      </c>
      <c r="E3354" s="51">
        <v>45617</v>
      </c>
      <c r="F3354" s="50" t="s">
        <v>72</v>
      </c>
      <c r="G3354" s="50" t="s">
        <v>73</v>
      </c>
      <c r="H3354" s="50" t="s">
        <v>74</v>
      </c>
      <c r="I3354" s="50" t="s">
        <v>852</v>
      </c>
      <c r="J3354" s="50" t="s">
        <v>4219</v>
      </c>
      <c r="K3354" s="53">
        <v>14219.13</v>
      </c>
      <c r="L3354" s="50"/>
    </row>
    <row r="3355" spans="1:12" x14ac:dyDescent="0.25">
      <c r="A3355" s="50" t="s">
        <v>4216</v>
      </c>
      <c r="B3355" s="50" t="s">
        <v>5180</v>
      </c>
      <c r="C3355" s="50" t="s">
        <v>4315</v>
      </c>
      <c r="D3355" s="50" t="s">
        <v>37</v>
      </c>
      <c r="E3355" s="51">
        <v>45617</v>
      </c>
      <c r="F3355" s="50" t="s">
        <v>72</v>
      </c>
      <c r="G3355" s="50" t="s">
        <v>73</v>
      </c>
      <c r="H3355" s="50" t="s">
        <v>74</v>
      </c>
      <c r="I3355" s="50" t="s">
        <v>852</v>
      </c>
      <c r="J3355" s="50" t="s">
        <v>4219</v>
      </c>
      <c r="K3355" s="53">
        <v>14219.13</v>
      </c>
      <c r="L3355" s="50"/>
    </row>
    <row r="3356" spans="1:12" x14ac:dyDescent="0.25">
      <c r="A3356" s="50" t="s">
        <v>4216</v>
      </c>
      <c r="B3356" s="50" t="s">
        <v>5181</v>
      </c>
      <c r="C3356" s="50" t="s">
        <v>4315</v>
      </c>
      <c r="D3356" s="50" t="s">
        <v>37</v>
      </c>
      <c r="E3356" s="51">
        <v>45617</v>
      </c>
      <c r="F3356" s="50" t="s">
        <v>72</v>
      </c>
      <c r="G3356" s="50" t="s">
        <v>73</v>
      </c>
      <c r="H3356" s="50" t="s">
        <v>74</v>
      </c>
      <c r="I3356" s="50" t="s">
        <v>852</v>
      </c>
      <c r="J3356" s="50" t="s">
        <v>4219</v>
      </c>
      <c r="K3356" s="53">
        <v>14219.13</v>
      </c>
      <c r="L3356" s="50"/>
    </row>
    <row r="3357" spans="1:12" x14ac:dyDescent="0.25">
      <c r="A3357" s="50" t="s">
        <v>4216</v>
      </c>
      <c r="B3357" s="50" t="s">
        <v>5182</v>
      </c>
      <c r="C3357" s="50" t="s">
        <v>4315</v>
      </c>
      <c r="D3357" s="50" t="s">
        <v>37</v>
      </c>
      <c r="E3357" s="51">
        <v>45617</v>
      </c>
      <c r="F3357" s="50" t="s">
        <v>72</v>
      </c>
      <c r="G3357" s="50" t="s">
        <v>73</v>
      </c>
      <c r="H3357" s="50" t="s">
        <v>74</v>
      </c>
      <c r="I3357" s="50" t="s">
        <v>852</v>
      </c>
      <c r="J3357" s="50" t="s">
        <v>4219</v>
      </c>
      <c r="K3357" s="53">
        <v>14219.13</v>
      </c>
      <c r="L3357" s="50"/>
    </row>
    <row r="3358" spans="1:12" x14ac:dyDescent="0.25">
      <c r="A3358" s="50" t="s">
        <v>4216</v>
      </c>
      <c r="B3358" s="50" t="s">
        <v>5183</v>
      </c>
      <c r="C3358" s="50" t="s">
        <v>4315</v>
      </c>
      <c r="D3358" s="50" t="s">
        <v>37</v>
      </c>
      <c r="E3358" s="51">
        <v>45617</v>
      </c>
      <c r="F3358" s="50" t="s">
        <v>72</v>
      </c>
      <c r="G3358" s="50" t="s">
        <v>73</v>
      </c>
      <c r="H3358" s="50" t="s">
        <v>74</v>
      </c>
      <c r="I3358" s="50" t="s">
        <v>852</v>
      </c>
      <c r="J3358" s="50" t="s">
        <v>4219</v>
      </c>
      <c r="K3358" s="53">
        <v>14219.13</v>
      </c>
      <c r="L3358" s="50"/>
    </row>
    <row r="3359" spans="1:12" x14ac:dyDescent="0.25">
      <c r="A3359" s="50" t="s">
        <v>4216</v>
      </c>
      <c r="B3359" s="50" t="s">
        <v>5184</v>
      </c>
      <c r="C3359" s="50" t="s">
        <v>4315</v>
      </c>
      <c r="D3359" s="50" t="s">
        <v>37</v>
      </c>
      <c r="E3359" s="51">
        <v>45617</v>
      </c>
      <c r="F3359" s="50" t="s">
        <v>72</v>
      </c>
      <c r="G3359" s="50" t="s">
        <v>73</v>
      </c>
      <c r="H3359" s="50" t="s">
        <v>74</v>
      </c>
      <c r="I3359" s="50" t="s">
        <v>852</v>
      </c>
      <c r="J3359" s="50" t="s">
        <v>4219</v>
      </c>
      <c r="K3359" s="53">
        <v>14219.13</v>
      </c>
      <c r="L3359" s="50"/>
    </row>
    <row r="3360" spans="1:12" x14ac:dyDescent="0.25">
      <c r="A3360" s="50" t="s">
        <v>4216</v>
      </c>
      <c r="B3360" s="50" t="s">
        <v>5185</v>
      </c>
      <c r="C3360" s="50" t="s">
        <v>4315</v>
      </c>
      <c r="D3360" s="50" t="s">
        <v>37</v>
      </c>
      <c r="E3360" s="51">
        <v>45617</v>
      </c>
      <c r="F3360" s="50" t="s">
        <v>72</v>
      </c>
      <c r="G3360" s="50" t="s">
        <v>73</v>
      </c>
      <c r="H3360" s="50" t="s">
        <v>74</v>
      </c>
      <c r="I3360" s="50" t="s">
        <v>852</v>
      </c>
      <c r="J3360" s="50" t="s">
        <v>4219</v>
      </c>
      <c r="K3360" s="53">
        <v>14219.13</v>
      </c>
      <c r="L3360" s="50"/>
    </row>
    <row r="3361" spans="1:12" x14ac:dyDescent="0.25">
      <c r="A3361" s="50" t="s">
        <v>4216</v>
      </c>
      <c r="B3361" s="50" t="s">
        <v>5186</v>
      </c>
      <c r="C3361" s="50" t="s">
        <v>4315</v>
      </c>
      <c r="D3361" s="50" t="s">
        <v>37</v>
      </c>
      <c r="E3361" s="51">
        <v>45617</v>
      </c>
      <c r="F3361" s="50" t="s">
        <v>72</v>
      </c>
      <c r="G3361" s="50" t="s">
        <v>73</v>
      </c>
      <c r="H3361" s="50" t="s">
        <v>74</v>
      </c>
      <c r="I3361" s="50" t="s">
        <v>852</v>
      </c>
      <c r="J3361" s="50" t="s">
        <v>4219</v>
      </c>
      <c r="K3361" s="53">
        <v>14219.13</v>
      </c>
      <c r="L3361" s="50"/>
    </row>
    <row r="3362" spans="1:12" x14ac:dyDescent="0.25">
      <c r="A3362" s="50" t="s">
        <v>4216</v>
      </c>
      <c r="B3362" s="50" t="s">
        <v>5187</v>
      </c>
      <c r="C3362" s="50" t="s">
        <v>4315</v>
      </c>
      <c r="D3362" s="50" t="s">
        <v>37</v>
      </c>
      <c r="E3362" s="51">
        <v>45617</v>
      </c>
      <c r="F3362" s="50" t="s">
        <v>72</v>
      </c>
      <c r="G3362" s="50" t="s">
        <v>73</v>
      </c>
      <c r="H3362" s="50" t="s">
        <v>74</v>
      </c>
      <c r="I3362" s="50" t="s">
        <v>852</v>
      </c>
      <c r="J3362" s="50" t="s">
        <v>4219</v>
      </c>
      <c r="K3362" s="53">
        <v>14219.13</v>
      </c>
      <c r="L3362" s="50"/>
    </row>
    <row r="3363" spans="1:12" x14ac:dyDescent="0.25">
      <c r="A3363" s="50" t="s">
        <v>4216</v>
      </c>
      <c r="B3363" s="50" t="s">
        <v>5188</v>
      </c>
      <c r="C3363" s="50" t="s">
        <v>4315</v>
      </c>
      <c r="D3363" s="50" t="s">
        <v>37</v>
      </c>
      <c r="E3363" s="51">
        <v>45617</v>
      </c>
      <c r="F3363" s="50" t="s">
        <v>72</v>
      </c>
      <c r="G3363" s="50" t="s">
        <v>73</v>
      </c>
      <c r="H3363" s="50" t="s">
        <v>74</v>
      </c>
      <c r="I3363" s="50" t="s">
        <v>852</v>
      </c>
      <c r="J3363" s="50" t="s">
        <v>4219</v>
      </c>
      <c r="K3363" s="53">
        <v>14219.07</v>
      </c>
      <c r="L3363" s="50"/>
    </row>
    <row r="3364" spans="1:12" x14ac:dyDescent="0.25">
      <c r="A3364" s="50" t="s">
        <v>4216</v>
      </c>
      <c r="B3364" s="50" t="s">
        <v>5189</v>
      </c>
      <c r="C3364" s="50" t="s">
        <v>4456</v>
      </c>
      <c r="D3364" s="50" t="s">
        <v>37</v>
      </c>
      <c r="E3364" s="51">
        <v>45617</v>
      </c>
      <c r="F3364" s="50" t="s">
        <v>72</v>
      </c>
      <c r="G3364" s="50" t="s">
        <v>73</v>
      </c>
      <c r="H3364" s="50" t="s">
        <v>74</v>
      </c>
      <c r="I3364" s="50" t="s">
        <v>852</v>
      </c>
      <c r="J3364" s="50" t="s">
        <v>4219</v>
      </c>
      <c r="K3364" s="53">
        <v>3915.5</v>
      </c>
      <c r="L3364" s="50"/>
    </row>
    <row r="3365" spans="1:12" x14ac:dyDescent="0.25">
      <c r="A3365" s="50" t="s">
        <v>4216</v>
      </c>
      <c r="B3365" s="50" t="s">
        <v>5190</v>
      </c>
      <c r="C3365" s="50" t="s">
        <v>4456</v>
      </c>
      <c r="D3365" s="50" t="s">
        <v>37</v>
      </c>
      <c r="E3365" s="51">
        <v>45617</v>
      </c>
      <c r="F3365" s="50" t="s">
        <v>72</v>
      </c>
      <c r="G3365" s="50" t="s">
        <v>73</v>
      </c>
      <c r="H3365" s="50" t="s">
        <v>74</v>
      </c>
      <c r="I3365" s="50" t="s">
        <v>852</v>
      </c>
      <c r="J3365" s="50" t="s">
        <v>4219</v>
      </c>
      <c r="K3365" s="53">
        <v>3915.5</v>
      </c>
      <c r="L3365" s="50"/>
    </row>
    <row r="3366" spans="1:12" x14ac:dyDescent="0.25">
      <c r="A3366" s="50" t="s">
        <v>4216</v>
      </c>
      <c r="B3366" s="50" t="s">
        <v>5191</v>
      </c>
      <c r="C3366" s="50" t="s">
        <v>4456</v>
      </c>
      <c r="D3366" s="50" t="s">
        <v>37</v>
      </c>
      <c r="E3366" s="51">
        <v>45617</v>
      </c>
      <c r="F3366" s="50" t="s">
        <v>72</v>
      </c>
      <c r="G3366" s="50" t="s">
        <v>73</v>
      </c>
      <c r="H3366" s="50" t="s">
        <v>74</v>
      </c>
      <c r="I3366" s="50" t="s">
        <v>852</v>
      </c>
      <c r="J3366" s="50" t="s">
        <v>4219</v>
      </c>
      <c r="K3366" s="53">
        <v>3915.5</v>
      </c>
      <c r="L3366" s="50"/>
    </row>
    <row r="3367" spans="1:12" x14ac:dyDescent="0.25">
      <c r="A3367" s="50" t="s">
        <v>4216</v>
      </c>
      <c r="B3367" s="50" t="s">
        <v>5192</v>
      </c>
      <c r="C3367" s="50" t="s">
        <v>4456</v>
      </c>
      <c r="D3367" s="50" t="s">
        <v>37</v>
      </c>
      <c r="E3367" s="51">
        <v>45617</v>
      </c>
      <c r="F3367" s="50" t="s">
        <v>72</v>
      </c>
      <c r="G3367" s="50" t="s">
        <v>73</v>
      </c>
      <c r="H3367" s="50" t="s">
        <v>74</v>
      </c>
      <c r="I3367" s="50" t="s">
        <v>852</v>
      </c>
      <c r="J3367" s="50" t="s">
        <v>4219</v>
      </c>
      <c r="K3367" s="53">
        <v>3915.5</v>
      </c>
      <c r="L3367" s="50"/>
    </row>
    <row r="3368" spans="1:12" x14ac:dyDescent="0.25">
      <c r="A3368" s="50" t="s">
        <v>4216</v>
      </c>
      <c r="B3368" s="50" t="s">
        <v>5193</v>
      </c>
      <c r="C3368" s="50" t="s">
        <v>4456</v>
      </c>
      <c r="D3368" s="50" t="s">
        <v>37</v>
      </c>
      <c r="E3368" s="51">
        <v>45617</v>
      </c>
      <c r="F3368" s="50" t="s">
        <v>72</v>
      </c>
      <c r="G3368" s="50" t="s">
        <v>73</v>
      </c>
      <c r="H3368" s="50" t="s">
        <v>74</v>
      </c>
      <c r="I3368" s="50" t="s">
        <v>852</v>
      </c>
      <c r="J3368" s="50" t="s">
        <v>4219</v>
      </c>
      <c r="K3368" s="53">
        <v>3915.5</v>
      </c>
      <c r="L3368" s="50"/>
    </row>
    <row r="3369" spans="1:12" x14ac:dyDescent="0.25">
      <c r="A3369" s="50" t="s">
        <v>4216</v>
      </c>
      <c r="B3369" s="50" t="s">
        <v>5194</v>
      </c>
      <c r="C3369" s="50" t="s">
        <v>4456</v>
      </c>
      <c r="D3369" s="50" t="s">
        <v>37</v>
      </c>
      <c r="E3369" s="51">
        <v>45617</v>
      </c>
      <c r="F3369" s="50" t="s">
        <v>72</v>
      </c>
      <c r="G3369" s="50" t="s">
        <v>73</v>
      </c>
      <c r="H3369" s="50" t="s">
        <v>74</v>
      </c>
      <c r="I3369" s="50" t="s">
        <v>852</v>
      </c>
      <c r="J3369" s="50" t="s">
        <v>4219</v>
      </c>
      <c r="K3369" s="53">
        <v>3915.5</v>
      </c>
      <c r="L3369" s="50"/>
    </row>
    <row r="3370" spans="1:12" x14ac:dyDescent="0.25">
      <c r="A3370" s="50" t="s">
        <v>4216</v>
      </c>
      <c r="B3370" s="50" t="s">
        <v>5195</v>
      </c>
      <c r="C3370" s="50" t="s">
        <v>4456</v>
      </c>
      <c r="D3370" s="50" t="s">
        <v>37</v>
      </c>
      <c r="E3370" s="51">
        <v>45617</v>
      </c>
      <c r="F3370" s="50" t="s">
        <v>72</v>
      </c>
      <c r="G3370" s="50" t="s">
        <v>73</v>
      </c>
      <c r="H3370" s="50" t="s">
        <v>74</v>
      </c>
      <c r="I3370" s="50" t="s">
        <v>852</v>
      </c>
      <c r="J3370" s="50" t="s">
        <v>4219</v>
      </c>
      <c r="K3370" s="53">
        <v>3915.5</v>
      </c>
      <c r="L3370" s="50"/>
    </row>
    <row r="3371" spans="1:12" x14ac:dyDescent="0.25">
      <c r="A3371" s="50" t="s">
        <v>4216</v>
      </c>
      <c r="B3371" s="50" t="s">
        <v>5196</v>
      </c>
      <c r="C3371" s="50" t="s">
        <v>4456</v>
      </c>
      <c r="D3371" s="50" t="s">
        <v>37</v>
      </c>
      <c r="E3371" s="51">
        <v>45617</v>
      </c>
      <c r="F3371" s="50" t="s">
        <v>72</v>
      </c>
      <c r="G3371" s="50" t="s">
        <v>73</v>
      </c>
      <c r="H3371" s="50" t="s">
        <v>74</v>
      </c>
      <c r="I3371" s="50" t="s">
        <v>852</v>
      </c>
      <c r="J3371" s="50" t="s">
        <v>4219</v>
      </c>
      <c r="K3371" s="53">
        <v>3915.5</v>
      </c>
      <c r="L3371" s="50"/>
    </row>
    <row r="3372" spans="1:12" x14ac:dyDescent="0.25">
      <c r="A3372" s="50" t="s">
        <v>4216</v>
      </c>
      <c r="B3372" s="50" t="s">
        <v>5197</v>
      </c>
      <c r="C3372" s="50" t="s">
        <v>4456</v>
      </c>
      <c r="D3372" s="50" t="s">
        <v>37</v>
      </c>
      <c r="E3372" s="51">
        <v>45617</v>
      </c>
      <c r="F3372" s="50" t="s">
        <v>72</v>
      </c>
      <c r="G3372" s="50" t="s">
        <v>73</v>
      </c>
      <c r="H3372" s="50" t="s">
        <v>74</v>
      </c>
      <c r="I3372" s="50" t="s">
        <v>852</v>
      </c>
      <c r="J3372" s="50" t="s">
        <v>4219</v>
      </c>
      <c r="K3372" s="53">
        <v>3915.5</v>
      </c>
      <c r="L3372" s="50"/>
    </row>
    <row r="3373" spans="1:12" x14ac:dyDescent="0.25">
      <c r="A3373" s="50" t="s">
        <v>4216</v>
      </c>
      <c r="B3373" s="50" t="s">
        <v>5198</v>
      </c>
      <c r="C3373" s="50" t="s">
        <v>4456</v>
      </c>
      <c r="D3373" s="50" t="s">
        <v>37</v>
      </c>
      <c r="E3373" s="51">
        <v>45617</v>
      </c>
      <c r="F3373" s="50" t="s">
        <v>72</v>
      </c>
      <c r="G3373" s="50" t="s">
        <v>73</v>
      </c>
      <c r="H3373" s="50" t="s">
        <v>74</v>
      </c>
      <c r="I3373" s="50" t="s">
        <v>852</v>
      </c>
      <c r="J3373" s="50" t="s">
        <v>4219</v>
      </c>
      <c r="K3373" s="53">
        <v>3915.5</v>
      </c>
      <c r="L3373" s="50"/>
    </row>
    <row r="3374" spans="1:12" x14ac:dyDescent="0.25">
      <c r="A3374" s="50" t="s">
        <v>4216</v>
      </c>
      <c r="B3374" s="50" t="s">
        <v>5199</v>
      </c>
      <c r="C3374" s="50" t="s">
        <v>4456</v>
      </c>
      <c r="D3374" s="50" t="s">
        <v>37</v>
      </c>
      <c r="E3374" s="51">
        <v>45617</v>
      </c>
      <c r="F3374" s="50" t="s">
        <v>72</v>
      </c>
      <c r="G3374" s="50" t="s">
        <v>73</v>
      </c>
      <c r="H3374" s="50" t="s">
        <v>74</v>
      </c>
      <c r="I3374" s="50" t="s">
        <v>852</v>
      </c>
      <c r="J3374" s="50" t="s">
        <v>4219</v>
      </c>
      <c r="K3374" s="53">
        <v>3915.5</v>
      </c>
      <c r="L3374" s="50"/>
    </row>
    <row r="3375" spans="1:12" x14ac:dyDescent="0.25">
      <c r="A3375" s="50" t="s">
        <v>4216</v>
      </c>
      <c r="B3375" s="50" t="s">
        <v>5200</v>
      </c>
      <c r="C3375" s="50" t="s">
        <v>4456</v>
      </c>
      <c r="D3375" s="50" t="s">
        <v>37</v>
      </c>
      <c r="E3375" s="51">
        <v>45617</v>
      </c>
      <c r="F3375" s="50" t="s">
        <v>72</v>
      </c>
      <c r="G3375" s="50" t="s">
        <v>73</v>
      </c>
      <c r="H3375" s="50" t="s">
        <v>74</v>
      </c>
      <c r="I3375" s="50" t="s">
        <v>852</v>
      </c>
      <c r="J3375" s="50" t="s">
        <v>4219</v>
      </c>
      <c r="K3375" s="53">
        <v>3915.5</v>
      </c>
      <c r="L3375" s="50"/>
    </row>
    <row r="3376" spans="1:12" x14ac:dyDescent="0.25">
      <c r="A3376" s="50" t="s">
        <v>4216</v>
      </c>
      <c r="B3376" s="50" t="s">
        <v>5201</v>
      </c>
      <c r="C3376" s="50" t="s">
        <v>4456</v>
      </c>
      <c r="D3376" s="50" t="s">
        <v>37</v>
      </c>
      <c r="E3376" s="51">
        <v>45617</v>
      </c>
      <c r="F3376" s="50" t="s">
        <v>72</v>
      </c>
      <c r="G3376" s="50" t="s">
        <v>73</v>
      </c>
      <c r="H3376" s="50" t="s">
        <v>74</v>
      </c>
      <c r="I3376" s="50" t="s">
        <v>852</v>
      </c>
      <c r="J3376" s="50" t="s">
        <v>4219</v>
      </c>
      <c r="K3376" s="53">
        <v>3915.5</v>
      </c>
      <c r="L3376" s="50"/>
    </row>
    <row r="3377" spans="1:12" x14ac:dyDescent="0.25">
      <c r="A3377" s="50" t="s">
        <v>4216</v>
      </c>
      <c r="B3377" s="50" t="s">
        <v>5202</v>
      </c>
      <c r="C3377" s="50" t="s">
        <v>4456</v>
      </c>
      <c r="D3377" s="50" t="s">
        <v>37</v>
      </c>
      <c r="E3377" s="51">
        <v>45617</v>
      </c>
      <c r="F3377" s="50" t="s">
        <v>72</v>
      </c>
      <c r="G3377" s="50" t="s">
        <v>73</v>
      </c>
      <c r="H3377" s="50" t="s">
        <v>74</v>
      </c>
      <c r="I3377" s="50" t="s">
        <v>852</v>
      </c>
      <c r="J3377" s="50" t="s">
        <v>4219</v>
      </c>
      <c r="K3377" s="53">
        <v>3915.5</v>
      </c>
      <c r="L3377" s="50"/>
    </row>
    <row r="3378" spans="1:12" x14ac:dyDescent="0.25">
      <c r="A3378" s="50" t="s">
        <v>4216</v>
      </c>
      <c r="B3378" s="50" t="s">
        <v>5203</v>
      </c>
      <c r="C3378" s="50" t="s">
        <v>4456</v>
      </c>
      <c r="D3378" s="50" t="s">
        <v>37</v>
      </c>
      <c r="E3378" s="51">
        <v>45617</v>
      </c>
      <c r="F3378" s="50" t="s">
        <v>72</v>
      </c>
      <c r="G3378" s="50" t="s">
        <v>73</v>
      </c>
      <c r="H3378" s="50" t="s">
        <v>74</v>
      </c>
      <c r="I3378" s="50" t="s">
        <v>852</v>
      </c>
      <c r="J3378" s="50" t="s">
        <v>4219</v>
      </c>
      <c r="K3378" s="53">
        <v>3915.5</v>
      </c>
      <c r="L3378" s="50"/>
    </row>
    <row r="3379" spans="1:12" x14ac:dyDescent="0.25">
      <c r="A3379" s="50" t="s">
        <v>4216</v>
      </c>
      <c r="B3379" s="50" t="s">
        <v>5204</v>
      </c>
      <c r="C3379" s="50" t="s">
        <v>4456</v>
      </c>
      <c r="D3379" s="50" t="s">
        <v>37</v>
      </c>
      <c r="E3379" s="51">
        <v>45617</v>
      </c>
      <c r="F3379" s="50" t="s">
        <v>72</v>
      </c>
      <c r="G3379" s="50" t="s">
        <v>73</v>
      </c>
      <c r="H3379" s="50" t="s">
        <v>74</v>
      </c>
      <c r="I3379" s="50" t="s">
        <v>852</v>
      </c>
      <c r="J3379" s="50" t="s">
        <v>4219</v>
      </c>
      <c r="K3379" s="53">
        <v>3915.5</v>
      </c>
      <c r="L3379" s="50"/>
    </row>
    <row r="3380" spans="1:12" x14ac:dyDescent="0.25">
      <c r="A3380" s="50" t="s">
        <v>4216</v>
      </c>
      <c r="B3380" s="50" t="s">
        <v>5205</v>
      </c>
      <c r="C3380" s="50" t="s">
        <v>4456</v>
      </c>
      <c r="D3380" s="50" t="s">
        <v>37</v>
      </c>
      <c r="E3380" s="51">
        <v>45617</v>
      </c>
      <c r="F3380" s="50" t="s">
        <v>72</v>
      </c>
      <c r="G3380" s="50" t="s">
        <v>73</v>
      </c>
      <c r="H3380" s="50" t="s">
        <v>74</v>
      </c>
      <c r="I3380" s="50" t="s">
        <v>852</v>
      </c>
      <c r="J3380" s="50" t="s">
        <v>4219</v>
      </c>
      <c r="K3380" s="53">
        <v>3915.47</v>
      </c>
      <c r="L3380" s="50"/>
    </row>
    <row r="3381" spans="1:12" x14ac:dyDescent="0.25">
      <c r="A3381" s="50" t="s">
        <v>4216</v>
      </c>
      <c r="B3381" s="50" t="s">
        <v>5206</v>
      </c>
      <c r="C3381" s="50" t="s">
        <v>5207</v>
      </c>
      <c r="D3381" s="50" t="s">
        <v>37</v>
      </c>
      <c r="E3381" s="51">
        <v>45618</v>
      </c>
      <c r="F3381" s="50" t="s">
        <v>72</v>
      </c>
      <c r="G3381" s="50" t="s">
        <v>73</v>
      </c>
      <c r="H3381" s="50" t="s">
        <v>74</v>
      </c>
      <c r="I3381" s="50" t="s">
        <v>852</v>
      </c>
      <c r="J3381" s="50" t="s">
        <v>4230</v>
      </c>
      <c r="K3381" s="53">
        <v>33638</v>
      </c>
      <c r="L3381" s="50"/>
    </row>
    <row r="3382" spans="1:12" x14ac:dyDescent="0.25">
      <c r="A3382" s="50" t="s">
        <v>4216</v>
      </c>
      <c r="B3382" s="50" t="s">
        <v>5208</v>
      </c>
      <c r="C3382" s="50" t="s">
        <v>4258</v>
      </c>
      <c r="D3382" s="50" t="s">
        <v>37</v>
      </c>
      <c r="E3382" s="51">
        <v>45629</v>
      </c>
      <c r="F3382" s="50" t="s">
        <v>72</v>
      </c>
      <c r="G3382" s="50" t="s">
        <v>73</v>
      </c>
      <c r="H3382" s="50" t="s">
        <v>74</v>
      </c>
      <c r="I3382" s="50" t="s">
        <v>852</v>
      </c>
      <c r="J3382" s="50" t="s">
        <v>4219</v>
      </c>
      <c r="K3382" s="53">
        <v>4651.8999999999996</v>
      </c>
      <c r="L3382" s="50"/>
    </row>
    <row r="3383" spans="1:12" x14ac:dyDescent="0.25">
      <c r="A3383" s="50" t="s">
        <v>4216</v>
      </c>
      <c r="B3383" s="50" t="s">
        <v>5209</v>
      </c>
      <c r="C3383" s="50" t="s">
        <v>5210</v>
      </c>
      <c r="D3383" s="50" t="s">
        <v>37</v>
      </c>
      <c r="E3383" s="51">
        <v>45630</v>
      </c>
      <c r="F3383" s="50" t="s">
        <v>72</v>
      </c>
      <c r="G3383" s="50" t="s">
        <v>73</v>
      </c>
      <c r="H3383" s="50" t="s">
        <v>74</v>
      </c>
      <c r="I3383" s="50" t="s">
        <v>852</v>
      </c>
      <c r="J3383" s="50" t="s">
        <v>4219</v>
      </c>
      <c r="K3383" s="53">
        <v>6765.31</v>
      </c>
      <c r="L3383" s="50"/>
    </row>
    <row r="3384" spans="1:12" x14ac:dyDescent="0.25">
      <c r="A3384" s="50" t="s">
        <v>4216</v>
      </c>
      <c r="B3384" s="50" t="s">
        <v>5211</v>
      </c>
      <c r="C3384" s="50" t="s">
        <v>5210</v>
      </c>
      <c r="D3384" s="50" t="s">
        <v>37</v>
      </c>
      <c r="E3384" s="51">
        <v>45630</v>
      </c>
      <c r="F3384" s="50" t="s">
        <v>72</v>
      </c>
      <c r="G3384" s="50" t="s">
        <v>73</v>
      </c>
      <c r="H3384" s="50" t="s">
        <v>74</v>
      </c>
      <c r="I3384" s="50" t="s">
        <v>852</v>
      </c>
      <c r="J3384" s="50" t="s">
        <v>4219</v>
      </c>
      <c r="K3384" s="53">
        <v>6765.31</v>
      </c>
      <c r="L3384" s="50"/>
    </row>
    <row r="3385" spans="1:12" x14ac:dyDescent="0.25">
      <c r="A3385" s="50" t="s">
        <v>4216</v>
      </c>
      <c r="B3385" s="50" t="s">
        <v>5212</v>
      </c>
      <c r="C3385" s="50" t="s">
        <v>5213</v>
      </c>
      <c r="D3385" s="50" t="s">
        <v>37</v>
      </c>
      <c r="E3385" s="51">
        <v>45631</v>
      </c>
      <c r="F3385" s="50" t="s">
        <v>72</v>
      </c>
      <c r="G3385" s="50" t="s">
        <v>73</v>
      </c>
      <c r="H3385" s="50" t="s">
        <v>74</v>
      </c>
      <c r="I3385" s="50" t="s">
        <v>852</v>
      </c>
      <c r="J3385" s="50" t="s">
        <v>4230</v>
      </c>
      <c r="K3385" s="53">
        <v>23588.78</v>
      </c>
      <c r="L3385" s="50"/>
    </row>
    <row r="3386" spans="1:12" x14ac:dyDescent="0.25">
      <c r="A3386" s="50" t="s">
        <v>4216</v>
      </c>
      <c r="B3386" s="50" t="s">
        <v>5214</v>
      </c>
      <c r="C3386" s="50" t="s">
        <v>5213</v>
      </c>
      <c r="D3386" s="50" t="s">
        <v>37</v>
      </c>
      <c r="E3386" s="51">
        <v>45631</v>
      </c>
      <c r="F3386" s="50" t="s">
        <v>72</v>
      </c>
      <c r="G3386" s="50" t="s">
        <v>73</v>
      </c>
      <c r="H3386" s="50" t="s">
        <v>74</v>
      </c>
      <c r="I3386" s="50" t="s">
        <v>852</v>
      </c>
      <c r="J3386" s="50" t="s">
        <v>4230</v>
      </c>
      <c r="K3386" s="53">
        <v>23588.78</v>
      </c>
      <c r="L3386" s="50"/>
    </row>
    <row r="3387" spans="1:12" x14ac:dyDescent="0.25">
      <c r="A3387" s="50" t="s">
        <v>4216</v>
      </c>
      <c r="B3387" s="50" t="s">
        <v>5215</v>
      </c>
      <c r="C3387" s="50" t="s">
        <v>4256</v>
      </c>
      <c r="D3387" s="50" t="s">
        <v>37</v>
      </c>
      <c r="E3387" s="51">
        <v>45639</v>
      </c>
      <c r="F3387" s="50" t="s">
        <v>72</v>
      </c>
      <c r="G3387" s="50" t="s">
        <v>73</v>
      </c>
      <c r="H3387" s="50" t="s">
        <v>74</v>
      </c>
      <c r="I3387" s="50" t="s">
        <v>852</v>
      </c>
      <c r="J3387" s="50" t="s">
        <v>4219</v>
      </c>
      <c r="K3387" s="53">
        <v>15645.3</v>
      </c>
      <c r="L3387" s="50"/>
    </row>
    <row r="3388" spans="1:12" x14ac:dyDescent="0.25">
      <c r="A3388" s="50" t="s">
        <v>4216</v>
      </c>
      <c r="B3388" s="50" t="s">
        <v>5216</v>
      </c>
      <c r="C3388" s="50" t="s">
        <v>5008</v>
      </c>
      <c r="D3388" s="50" t="s">
        <v>37</v>
      </c>
      <c r="E3388" s="51">
        <v>45643</v>
      </c>
      <c r="F3388" s="50" t="s">
        <v>72</v>
      </c>
      <c r="G3388" s="50" t="s">
        <v>73</v>
      </c>
      <c r="H3388" s="50" t="s">
        <v>74</v>
      </c>
      <c r="I3388" s="50" t="s">
        <v>852</v>
      </c>
      <c r="J3388" s="50" t="s">
        <v>4219</v>
      </c>
      <c r="K3388" s="53">
        <v>9160.11</v>
      </c>
      <c r="L3388" s="50"/>
    </row>
    <row r="3389" spans="1:12" x14ac:dyDescent="0.25">
      <c r="A3389" s="50" t="s">
        <v>4216</v>
      </c>
      <c r="B3389" s="50" t="s">
        <v>5217</v>
      </c>
      <c r="C3389" s="50" t="s">
        <v>4315</v>
      </c>
      <c r="D3389" s="50" t="s">
        <v>37</v>
      </c>
      <c r="E3389" s="51">
        <v>45643</v>
      </c>
      <c r="F3389" s="50" t="s">
        <v>72</v>
      </c>
      <c r="G3389" s="50" t="s">
        <v>73</v>
      </c>
      <c r="H3389" s="50" t="s">
        <v>74</v>
      </c>
      <c r="I3389" s="50" t="s">
        <v>852</v>
      </c>
      <c r="J3389" s="50" t="s">
        <v>4219</v>
      </c>
      <c r="K3389" s="53">
        <v>14219.13</v>
      </c>
      <c r="L3389" s="50"/>
    </row>
    <row r="3390" spans="1:12" x14ac:dyDescent="0.25">
      <c r="A3390" s="50" t="s">
        <v>4216</v>
      </c>
      <c r="B3390" s="50" t="s">
        <v>5218</v>
      </c>
      <c r="C3390" s="50" t="s">
        <v>4315</v>
      </c>
      <c r="D3390" s="50" t="s">
        <v>37</v>
      </c>
      <c r="E3390" s="51">
        <v>45643</v>
      </c>
      <c r="F3390" s="50" t="s">
        <v>72</v>
      </c>
      <c r="G3390" s="50" t="s">
        <v>73</v>
      </c>
      <c r="H3390" s="50" t="s">
        <v>74</v>
      </c>
      <c r="I3390" s="50" t="s">
        <v>852</v>
      </c>
      <c r="J3390" s="50" t="s">
        <v>4219</v>
      </c>
      <c r="K3390" s="53">
        <v>14219.13</v>
      </c>
      <c r="L3390" s="50"/>
    </row>
    <row r="3391" spans="1:12" x14ac:dyDescent="0.25">
      <c r="A3391" s="50" t="s">
        <v>4216</v>
      </c>
      <c r="B3391" s="50" t="s">
        <v>5219</v>
      </c>
      <c r="C3391" s="50" t="s">
        <v>4315</v>
      </c>
      <c r="D3391" s="50" t="s">
        <v>37</v>
      </c>
      <c r="E3391" s="51">
        <v>45643</v>
      </c>
      <c r="F3391" s="50" t="s">
        <v>72</v>
      </c>
      <c r="G3391" s="50" t="s">
        <v>73</v>
      </c>
      <c r="H3391" s="50" t="s">
        <v>74</v>
      </c>
      <c r="I3391" s="50" t="s">
        <v>852</v>
      </c>
      <c r="J3391" s="50" t="s">
        <v>4219</v>
      </c>
      <c r="K3391" s="53">
        <v>14219.13</v>
      </c>
      <c r="L3391" s="50"/>
    </row>
    <row r="3392" spans="1:12" x14ac:dyDescent="0.25">
      <c r="A3392" s="50" t="s">
        <v>4216</v>
      </c>
      <c r="B3392" s="50" t="s">
        <v>5220</v>
      </c>
      <c r="C3392" s="50" t="s">
        <v>4315</v>
      </c>
      <c r="D3392" s="50" t="s">
        <v>37</v>
      </c>
      <c r="E3392" s="51">
        <v>45643</v>
      </c>
      <c r="F3392" s="50" t="s">
        <v>72</v>
      </c>
      <c r="G3392" s="50" t="s">
        <v>73</v>
      </c>
      <c r="H3392" s="50" t="s">
        <v>74</v>
      </c>
      <c r="I3392" s="50" t="s">
        <v>852</v>
      </c>
      <c r="J3392" s="50" t="s">
        <v>4219</v>
      </c>
      <c r="K3392" s="53">
        <v>14219.13</v>
      </c>
      <c r="L3392" s="50"/>
    </row>
    <row r="3393" spans="1:12" x14ac:dyDescent="0.25">
      <c r="A3393" s="50" t="s">
        <v>4216</v>
      </c>
      <c r="B3393" s="50" t="s">
        <v>5221</v>
      </c>
      <c r="C3393" s="50" t="s">
        <v>4315</v>
      </c>
      <c r="D3393" s="50" t="s">
        <v>37</v>
      </c>
      <c r="E3393" s="51">
        <v>45643</v>
      </c>
      <c r="F3393" s="50" t="s">
        <v>72</v>
      </c>
      <c r="G3393" s="50" t="s">
        <v>73</v>
      </c>
      <c r="H3393" s="50" t="s">
        <v>74</v>
      </c>
      <c r="I3393" s="50" t="s">
        <v>852</v>
      </c>
      <c r="J3393" s="50" t="s">
        <v>4219</v>
      </c>
      <c r="K3393" s="53">
        <v>14219.13</v>
      </c>
      <c r="L3393" s="50"/>
    </row>
    <row r="3394" spans="1:12" x14ac:dyDescent="0.25">
      <c r="A3394" s="50" t="s">
        <v>4216</v>
      </c>
      <c r="B3394" s="50" t="s">
        <v>5222</v>
      </c>
      <c r="C3394" s="50" t="s">
        <v>4315</v>
      </c>
      <c r="D3394" s="50" t="s">
        <v>37</v>
      </c>
      <c r="E3394" s="51">
        <v>45643</v>
      </c>
      <c r="F3394" s="50" t="s">
        <v>72</v>
      </c>
      <c r="G3394" s="50" t="s">
        <v>73</v>
      </c>
      <c r="H3394" s="50" t="s">
        <v>74</v>
      </c>
      <c r="I3394" s="50" t="s">
        <v>852</v>
      </c>
      <c r="J3394" s="50" t="s">
        <v>4219</v>
      </c>
      <c r="K3394" s="53">
        <v>14219.13</v>
      </c>
      <c r="L3394" s="50"/>
    </row>
    <row r="3395" spans="1:12" x14ac:dyDescent="0.25">
      <c r="A3395" s="50" t="s">
        <v>4216</v>
      </c>
      <c r="B3395" s="50" t="s">
        <v>5223</v>
      </c>
      <c r="C3395" s="50" t="s">
        <v>4315</v>
      </c>
      <c r="D3395" s="50" t="s">
        <v>37</v>
      </c>
      <c r="E3395" s="51">
        <v>45643</v>
      </c>
      <c r="F3395" s="50" t="s">
        <v>72</v>
      </c>
      <c r="G3395" s="50" t="s">
        <v>73</v>
      </c>
      <c r="H3395" s="50" t="s">
        <v>74</v>
      </c>
      <c r="I3395" s="50" t="s">
        <v>852</v>
      </c>
      <c r="J3395" s="50" t="s">
        <v>4219</v>
      </c>
      <c r="K3395" s="53">
        <v>14219.13</v>
      </c>
      <c r="L3395" s="50"/>
    </row>
    <row r="3396" spans="1:12" x14ac:dyDescent="0.25">
      <c r="A3396" s="50" t="s">
        <v>4216</v>
      </c>
      <c r="B3396" s="50" t="s">
        <v>5224</v>
      </c>
      <c r="C3396" s="50" t="s">
        <v>4315</v>
      </c>
      <c r="D3396" s="50" t="s">
        <v>37</v>
      </c>
      <c r="E3396" s="51">
        <v>45643</v>
      </c>
      <c r="F3396" s="50" t="s">
        <v>72</v>
      </c>
      <c r="G3396" s="50" t="s">
        <v>73</v>
      </c>
      <c r="H3396" s="50" t="s">
        <v>74</v>
      </c>
      <c r="I3396" s="50" t="s">
        <v>852</v>
      </c>
      <c r="J3396" s="50" t="s">
        <v>4219</v>
      </c>
      <c r="K3396" s="53">
        <v>14219.13</v>
      </c>
      <c r="L3396" s="50"/>
    </row>
    <row r="3397" spans="1:12" x14ac:dyDescent="0.25">
      <c r="A3397" s="50" t="s">
        <v>4216</v>
      </c>
      <c r="B3397" s="50" t="s">
        <v>5225</v>
      </c>
      <c r="C3397" s="50" t="s">
        <v>4315</v>
      </c>
      <c r="D3397" s="50" t="s">
        <v>37</v>
      </c>
      <c r="E3397" s="51">
        <v>45643</v>
      </c>
      <c r="F3397" s="50" t="s">
        <v>72</v>
      </c>
      <c r="G3397" s="50" t="s">
        <v>73</v>
      </c>
      <c r="H3397" s="50" t="s">
        <v>74</v>
      </c>
      <c r="I3397" s="50" t="s">
        <v>852</v>
      </c>
      <c r="J3397" s="50" t="s">
        <v>4219</v>
      </c>
      <c r="K3397" s="53">
        <v>14219.13</v>
      </c>
      <c r="L3397" s="50"/>
    </row>
    <row r="3398" spans="1:12" x14ac:dyDescent="0.25">
      <c r="A3398" s="50" t="s">
        <v>4216</v>
      </c>
      <c r="B3398" s="50" t="s">
        <v>5226</v>
      </c>
      <c r="C3398" s="50" t="s">
        <v>4315</v>
      </c>
      <c r="D3398" s="50" t="s">
        <v>37</v>
      </c>
      <c r="E3398" s="51">
        <v>45643</v>
      </c>
      <c r="F3398" s="50" t="s">
        <v>72</v>
      </c>
      <c r="G3398" s="50" t="s">
        <v>73</v>
      </c>
      <c r="H3398" s="50" t="s">
        <v>74</v>
      </c>
      <c r="I3398" s="50" t="s">
        <v>852</v>
      </c>
      <c r="J3398" s="50" t="s">
        <v>4219</v>
      </c>
      <c r="K3398" s="53">
        <v>14219.13</v>
      </c>
      <c r="L3398" s="50"/>
    </row>
    <row r="3399" spans="1:12" x14ac:dyDescent="0.25">
      <c r="A3399" s="50" t="s">
        <v>4216</v>
      </c>
      <c r="B3399" s="50" t="s">
        <v>5227</v>
      </c>
      <c r="C3399" s="50" t="s">
        <v>4315</v>
      </c>
      <c r="D3399" s="50" t="s">
        <v>37</v>
      </c>
      <c r="E3399" s="51">
        <v>45643</v>
      </c>
      <c r="F3399" s="50" t="s">
        <v>72</v>
      </c>
      <c r="G3399" s="50" t="s">
        <v>73</v>
      </c>
      <c r="H3399" s="50" t="s">
        <v>74</v>
      </c>
      <c r="I3399" s="50" t="s">
        <v>852</v>
      </c>
      <c r="J3399" s="50" t="s">
        <v>4219</v>
      </c>
      <c r="K3399" s="53">
        <v>14219.13</v>
      </c>
      <c r="L3399" s="50"/>
    </row>
    <row r="3400" spans="1:12" x14ac:dyDescent="0.25">
      <c r="A3400" s="50" t="s">
        <v>4216</v>
      </c>
      <c r="B3400" s="50" t="s">
        <v>5228</v>
      </c>
      <c r="C3400" s="50" t="s">
        <v>4315</v>
      </c>
      <c r="D3400" s="50" t="s">
        <v>37</v>
      </c>
      <c r="E3400" s="51">
        <v>45643</v>
      </c>
      <c r="F3400" s="50" t="s">
        <v>72</v>
      </c>
      <c r="G3400" s="50" t="s">
        <v>73</v>
      </c>
      <c r="H3400" s="50" t="s">
        <v>74</v>
      </c>
      <c r="I3400" s="50" t="s">
        <v>852</v>
      </c>
      <c r="J3400" s="50" t="s">
        <v>4219</v>
      </c>
      <c r="K3400" s="53">
        <v>14219.13</v>
      </c>
      <c r="L3400" s="50"/>
    </row>
    <row r="3401" spans="1:12" x14ac:dyDescent="0.25">
      <c r="A3401" s="50" t="s">
        <v>4216</v>
      </c>
      <c r="B3401" s="50" t="s">
        <v>5229</v>
      </c>
      <c r="C3401" s="50" t="s">
        <v>4315</v>
      </c>
      <c r="D3401" s="50" t="s">
        <v>37</v>
      </c>
      <c r="E3401" s="51">
        <v>45643</v>
      </c>
      <c r="F3401" s="50" t="s">
        <v>72</v>
      </c>
      <c r="G3401" s="50" t="s">
        <v>73</v>
      </c>
      <c r="H3401" s="50" t="s">
        <v>74</v>
      </c>
      <c r="I3401" s="50" t="s">
        <v>852</v>
      </c>
      <c r="J3401" s="50" t="s">
        <v>4219</v>
      </c>
      <c r="K3401" s="53">
        <v>14219.13</v>
      </c>
      <c r="L3401" s="50"/>
    </row>
    <row r="3402" spans="1:12" x14ac:dyDescent="0.25">
      <c r="A3402" s="50" t="s">
        <v>4216</v>
      </c>
      <c r="B3402" s="50" t="s">
        <v>5230</v>
      </c>
      <c r="C3402" s="50" t="s">
        <v>4315</v>
      </c>
      <c r="D3402" s="50" t="s">
        <v>37</v>
      </c>
      <c r="E3402" s="51">
        <v>45643</v>
      </c>
      <c r="F3402" s="50" t="s">
        <v>72</v>
      </c>
      <c r="G3402" s="50" t="s">
        <v>73</v>
      </c>
      <c r="H3402" s="50" t="s">
        <v>74</v>
      </c>
      <c r="I3402" s="50" t="s">
        <v>852</v>
      </c>
      <c r="J3402" s="50" t="s">
        <v>4219</v>
      </c>
      <c r="K3402" s="53">
        <v>14219.13</v>
      </c>
      <c r="L3402" s="50"/>
    </row>
    <row r="3403" spans="1:12" x14ac:dyDescent="0.25">
      <c r="A3403" s="50" t="s">
        <v>4216</v>
      </c>
      <c r="B3403" s="50" t="s">
        <v>5231</v>
      </c>
      <c r="C3403" s="50" t="s">
        <v>4315</v>
      </c>
      <c r="D3403" s="50" t="s">
        <v>37</v>
      </c>
      <c r="E3403" s="51">
        <v>45643</v>
      </c>
      <c r="F3403" s="50" t="s">
        <v>72</v>
      </c>
      <c r="G3403" s="50" t="s">
        <v>73</v>
      </c>
      <c r="H3403" s="50" t="s">
        <v>74</v>
      </c>
      <c r="I3403" s="50" t="s">
        <v>852</v>
      </c>
      <c r="J3403" s="50" t="s">
        <v>4219</v>
      </c>
      <c r="K3403" s="53">
        <v>14219.13</v>
      </c>
      <c r="L3403" s="50"/>
    </row>
    <row r="3404" spans="1:12" x14ac:dyDescent="0.25">
      <c r="A3404" s="50" t="s">
        <v>4216</v>
      </c>
      <c r="B3404" s="50" t="s">
        <v>5232</v>
      </c>
      <c r="C3404" s="50" t="s">
        <v>4315</v>
      </c>
      <c r="D3404" s="50" t="s">
        <v>37</v>
      </c>
      <c r="E3404" s="51">
        <v>45643</v>
      </c>
      <c r="F3404" s="50" t="s">
        <v>72</v>
      </c>
      <c r="G3404" s="50" t="s">
        <v>73</v>
      </c>
      <c r="H3404" s="50" t="s">
        <v>74</v>
      </c>
      <c r="I3404" s="50" t="s">
        <v>852</v>
      </c>
      <c r="J3404" s="50" t="s">
        <v>4219</v>
      </c>
      <c r="K3404" s="53">
        <v>14219.13</v>
      </c>
      <c r="L3404" s="50"/>
    </row>
    <row r="3405" spans="1:12" x14ac:dyDescent="0.25">
      <c r="A3405" s="50" t="s">
        <v>4216</v>
      </c>
      <c r="B3405" s="50" t="s">
        <v>5233</v>
      </c>
      <c r="C3405" s="50" t="s">
        <v>4315</v>
      </c>
      <c r="D3405" s="50" t="s">
        <v>37</v>
      </c>
      <c r="E3405" s="51">
        <v>45643</v>
      </c>
      <c r="F3405" s="50" t="s">
        <v>72</v>
      </c>
      <c r="G3405" s="50" t="s">
        <v>73</v>
      </c>
      <c r="H3405" s="50" t="s">
        <v>74</v>
      </c>
      <c r="I3405" s="50" t="s">
        <v>852</v>
      </c>
      <c r="J3405" s="50" t="s">
        <v>4219</v>
      </c>
      <c r="K3405" s="53">
        <v>14219.13</v>
      </c>
      <c r="L3405" s="50"/>
    </row>
    <row r="3406" spans="1:12" x14ac:dyDescent="0.25">
      <c r="A3406" s="50" t="s">
        <v>4216</v>
      </c>
      <c r="B3406" s="50" t="s">
        <v>5234</v>
      </c>
      <c r="C3406" s="50" t="s">
        <v>4315</v>
      </c>
      <c r="D3406" s="50" t="s">
        <v>37</v>
      </c>
      <c r="E3406" s="51">
        <v>45643</v>
      </c>
      <c r="F3406" s="50" t="s">
        <v>72</v>
      </c>
      <c r="G3406" s="50" t="s">
        <v>73</v>
      </c>
      <c r="H3406" s="50" t="s">
        <v>74</v>
      </c>
      <c r="I3406" s="50" t="s">
        <v>852</v>
      </c>
      <c r="J3406" s="50" t="s">
        <v>4219</v>
      </c>
      <c r="K3406" s="53">
        <v>14219.13</v>
      </c>
      <c r="L3406" s="50"/>
    </row>
    <row r="3407" spans="1:12" x14ac:dyDescent="0.25">
      <c r="A3407" s="50" t="s">
        <v>4216</v>
      </c>
      <c r="B3407" s="50" t="s">
        <v>5235</v>
      </c>
      <c r="C3407" s="50" t="s">
        <v>4315</v>
      </c>
      <c r="D3407" s="50" t="s">
        <v>37</v>
      </c>
      <c r="E3407" s="51">
        <v>45643</v>
      </c>
      <c r="F3407" s="50" t="s">
        <v>72</v>
      </c>
      <c r="G3407" s="50" t="s">
        <v>73</v>
      </c>
      <c r="H3407" s="50" t="s">
        <v>74</v>
      </c>
      <c r="I3407" s="50" t="s">
        <v>852</v>
      </c>
      <c r="J3407" s="50" t="s">
        <v>4219</v>
      </c>
      <c r="K3407" s="53">
        <v>14219.13</v>
      </c>
      <c r="L3407" s="50"/>
    </row>
    <row r="3408" spans="1:12" x14ac:dyDescent="0.25">
      <c r="A3408" s="50" t="s">
        <v>4216</v>
      </c>
      <c r="B3408" s="50" t="s">
        <v>5236</v>
      </c>
      <c r="C3408" s="50" t="s">
        <v>4315</v>
      </c>
      <c r="D3408" s="50" t="s">
        <v>37</v>
      </c>
      <c r="E3408" s="51">
        <v>45643</v>
      </c>
      <c r="F3408" s="50" t="s">
        <v>72</v>
      </c>
      <c r="G3408" s="50" t="s">
        <v>73</v>
      </c>
      <c r="H3408" s="50" t="s">
        <v>74</v>
      </c>
      <c r="I3408" s="50" t="s">
        <v>852</v>
      </c>
      <c r="J3408" s="50" t="s">
        <v>4219</v>
      </c>
      <c r="K3408" s="53">
        <v>14219.13</v>
      </c>
      <c r="L3408" s="50"/>
    </row>
    <row r="3409" spans="1:12" x14ac:dyDescent="0.25">
      <c r="A3409" s="50" t="s">
        <v>4216</v>
      </c>
      <c r="B3409" s="50" t="s">
        <v>5237</v>
      </c>
      <c r="C3409" s="50" t="s">
        <v>4315</v>
      </c>
      <c r="D3409" s="50" t="s">
        <v>37</v>
      </c>
      <c r="E3409" s="51">
        <v>45643</v>
      </c>
      <c r="F3409" s="50" t="s">
        <v>72</v>
      </c>
      <c r="G3409" s="50" t="s">
        <v>73</v>
      </c>
      <c r="H3409" s="50" t="s">
        <v>74</v>
      </c>
      <c r="I3409" s="50" t="s">
        <v>852</v>
      </c>
      <c r="J3409" s="50" t="s">
        <v>4219</v>
      </c>
      <c r="K3409" s="53">
        <v>14219.13</v>
      </c>
      <c r="L3409" s="50"/>
    </row>
    <row r="3410" spans="1:12" x14ac:dyDescent="0.25">
      <c r="A3410" s="50" t="s">
        <v>4216</v>
      </c>
      <c r="B3410" s="50" t="s">
        <v>5238</v>
      </c>
      <c r="C3410" s="50" t="s">
        <v>4315</v>
      </c>
      <c r="D3410" s="50" t="s">
        <v>37</v>
      </c>
      <c r="E3410" s="51">
        <v>45643</v>
      </c>
      <c r="F3410" s="50" t="s">
        <v>72</v>
      </c>
      <c r="G3410" s="50" t="s">
        <v>73</v>
      </c>
      <c r="H3410" s="50" t="s">
        <v>74</v>
      </c>
      <c r="I3410" s="50" t="s">
        <v>852</v>
      </c>
      <c r="J3410" s="50" t="s">
        <v>4219</v>
      </c>
      <c r="K3410" s="53">
        <v>14219.13</v>
      </c>
      <c r="L3410" s="50"/>
    </row>
    <row r="3411" spans="1:12" x14ac:dyDescent="0.25">
      <c r="A3411" s="50" t="s">
        <v>4216</v>
      </c>
      <c r="B3411" s="50" t="s">
        <v>5239</v>
      </c>
      <c r="C3411" s="50" t="s">
        <v>4315</v>
      </c>
      <c r="D3411" s="50" t="s">
        <v>37</v>
      </c>
      <c r="E3411" s="51">
        <v>45643</v>
      </c>
      <c r="F3411" s="50" t="s">
        <v>72</v>
      </c>
      <c r="G3411" s="50" t="s">
        <v>73</v>
      </c>
      <c r="H3411" s="50" t="s">
        <v>74</v>
      </c>
      <c r="I3411" s="50" t="s">
        <v>852</v>
      </c>
      <c r="J3411" s="50" t="s">
        <v>4219</v>
      </c>
      <c r="K3411" s="53">
        <v>14219.13</v>
      </c>
      <c r="L3411" s="50"/>
    </row>
    <row r="3412" spans="1:12" x14ac:dyDescent="0.25">
      <c r="A3412" s="50" t="s">
        <v>4216</v>
      </c>
      <c r="B3412" s="50" t="s">
        <v>5240</v>
      </c>
      <c r="C3412" s="50" t="s">
        <v>4315</v>
      </c>
      <c r="D3412" s="50" t="s">
        <v>37</v>
      </c>
      <c r="E3412" s="51">
        <v>45643</v>
      </c>
      <c r="F3412" s="50" t="s">
        <v>72</v>
      </c>
      <c r="G3412" s="50" t="s">
        <v>73</v>
      </c>
      <c r="H3412" s="50" t="s">
        <v>74</v>
      </c>
      <c r="I3412" s="50" t="s">
        <v>852</v>
      </c>
      <c r="J3412" s="50" t="s">
        <v>4219</v>
      </c>
      <c r="K3412" s="53">
        <v>14219.13</v>
      </c>
      <c r="L3412" s="50"/>
    </row>
    <row r="3413" spans="1:12" x14ac:dyDescent="0.25">
      <c r="A3413" s="50" t="s">
        <v>4216</v>
      </c>
      <c r="B3413" s="50" t="s">
        <v>5241</v>
      </c>
      <c r="C3413" s="50" t="s">
        <v>4315</v>
      </c>
      <c r="D3413" s="50" t="s">
        <v>37</v>
      </c>
      <c r="E3413" s="51">
        <v>45643</v>
      </c>
      <c r="F3413" s="50" t="s">
        <v>72</v>
      </c>
      <c r="G3413" s="50" t="s">
        <v>73</v>
      </c>
      <c r="H3413" s="50" t="s">
        <v>74</v>
      </c>
      <c r="I3413" s="50" t="s">
        <v>852</v>
      </c>
      <c r="J3413" s="50" t="s">
        <v>4219</v>
      </c>
      <c r="K3413" s="53">
        <v>14219.13</v>
      </c>
      <c r="L3413" s="50"/>
    </row>
    <row r="3414" spans="1:12" x14ac:dyDescent="0.25">
      <c r="A3414" s="50" t="s">
        <v>4216</v>
      </c>
      <c r="B3414" s="50" t="s">
        <v>5242</v>
      </c>
      <c r="C3414" s="50" t="s">
        <v>4315</v>
      </c>
      <c r="D3414" s="50" t="s">
        <v>37</v>
      </c>
      <c r="E3414" s="51">
        <v>45643</v>
      </c>
      <c r="F3414" s="50" t="s">
        <v>72</v>
      </c>
      <c r="G3414" s="50" t="s">
        <v>73</v>
      </c>
      <c r="H3414" s="50" t="s">
        <v>74</v>
      </c>
      <c r="I3414" s="50" t="s">
        <v>852</v>
      </c>
      <c r="J3414" s="50" t="s">
        <v>4219</v>
      </c>
      <c r="K3414" s="53">
        <v>14219.13</v>
      </c>
      <c r="L3414" s="50"/>
    </row>
    <row r="3415" spans="1:12" x14ac:dyDescent="0.25">
      <c r="A3415" s="50" t="s">
        <v>4216</v>
      </c>
      <c r="B3415" s="50" t="s">
        <v>5243</v>
      </c>
      <c r="C3415" s="50" t="s">
        <v>4315</v>
      </c>
      <c r="D3415" s="50" t="s">
        <v>37</v>
      </c>
      <c r="E3415" s="51">
        <v>45643</v>
      </c>
      <c r="F3415" s="50" t="s">
        <v>72</v>
      </c>
      <c r="G3415" s="50" t="s">
        <v>73</v>
      </c>
      <c r="H3415" s="50" t="s">
        <v>74</v>
      </c>
      <c r="I3415" s="50" t="s">
        <v>852</v>
      </c>
      <c r="J3415" s="50" t="s">
        <v>4219</v>
      </c>
      <c r="K3415" s="53">
        <v>14219.13</v>
      </c>
      <c r="L3415" s="50"/>
    </row>
    <row r="3416" spans="1:12" x14ac:dyDescent="0.25">
      <c r="A3416" s="50" t="s">
        <v>4216</v>
      </c>
      <c r="B3416" s="50" t="s">
        <v>5244</v>
      </c>
      <c r="C3416" s="50" t="s">
        <v>4315</v>
      </c>
      <c r="D3416" s="50" t="s">
        <v>37</v>
      </c>
      <c r="E3416" s="51">
        <v>45643</v>
      </c>
      <c r="F3416" s="50" t="s">
        <v>72</v>
      </c>
      <c r="G3416" s="50" t="s">
        <v>73</v>
      </c>
      <c r="H3416" s="50" t="s">
        <v>74</v>
      </c>
      <c r="I3416" s="50" t="s">
        <v>852</v>
      </c>
      <c r="J3416" s="50" t="s">
        <v>4219</v>
      </c>
      <c r="K3416" s="53">
        <v>14219.13</v>
      </c>
      <c r="L3416" s="50"/>
    </row>
    <row r="3417" spans="1:12" x14ac:dyDescent="0.25">
      <c r="A3417" s="50" t="s">
        <v>4216</v>
      </c>
      <c r="B3417" s="50" t="s">
        <v>5245</v>
      </c>
      <c r="C3417" s="50" t="s">
        <v>4315</v>
      </c>
      <c r="D3417" s="50" t="s">
        <v>37</v>
      </c>
      <c r="E3417" s="51">
        <v>45643</v>
      </c>
      <c r="F3417" s="50" t="s">
        <v>72</v>
      </c>
      <c r="G3417" s="50" t="s">
        <v>73</v>
      </c>
      <c r="H3417" s="50" t="s">
        <v>74</v>
      </c>
      <c r="I3417" s="50" t="s">
        <v>852</v>
      </c>
      <c r="J3417" s="50" t="s">
        <v>4219</v>
      </c>
      <c r="K3417" s="53">
        <v>14219.13</v>
      </c>
      <c r="L3417" s="50"/>
    </row>
    <row r="3418" spans="1:12" x14ac:dyDescent="0.25">
      <c r="A3418" s="50" t="s">
        <v>4216</v>
      </c>
      <c r="B3418" s="50" t="s">
        <v>5246</v>
      </c>
      <c r="C3418" s="50" t="s">
        <v>4315</v>
      </c>
      <c r="D3418" s="50" t="s">
        <v>37</v>
      </c>
      <c r="E3418" s="51">
        <v>45643</v>
      </c>
      <c r="F3418" s="50" t="s">
        <v>72</v>
      </c>
      <c r="G3418" s="50" t="s">
        <v>73</v>
      </c>
      <c r="H3418" s="50" t="s">
        <v>74</v>
      </c>
      <c r="I3418" s="50" t="s">
        <v>852</v>
      </c>
      <c r="J3418" s="50" t="s">
        <v>4219</v>
      </c>
      <c r="K3418" s="53">
        <v>14219.13</v>
      </c>
      <c r="L3418" s="50"/>
    </row>
    <row r="3419" spans="1:12" x14ac:dyDescent="0.25">
      <c r="A3419" s="50" t="s">
        <v>4216</v>
      </c>
      <c r="B3419" s="50" t="s">
        <v>5247</v>
      </c>
      <c r="C3419" s="50" t="s">
        <v>4315</v>
      </c>
      <c r="D3419" s="50" t="s">
        <v>37</v>
      </c>
      <c r="E3419" s="51">
        <v>45643</v>
      </c>
      <c r="F3419" s="50" t="s">
        <v>72</v>
      </c>
      <c r="G3419" s="50" t="s">
        <v>73</v>
      </c>
      <c r="H3419" s="50" t="s">
        <v>74</v>
      </c>
      <c r="I3419" s="50" t="s">
        <v>852</v>
      </c>
      <c r="J3419" s="50" t="s">
        <v>4219</v>
      </c>
      <c r="K3419" s="53">
        <v>14219.13</v>
      </c>
      <c r="L3419" s="50"/>
    </row>
    <row r="3420" spans="1:12" x14ac:dyDescent="0.25">
      <c r="A3420" s="50" t="s">
        <v>4216</v>
      </c>
      <c r="B3420" s="50" t="s">
        <v>5248</v>
      </c>
      <c r="C3420" s="50" t="s">
        <v>4315</v>
      </c>
      <c r="D3420" s="50" t="s">
        <v>37</v>
      </c>
      <c r="E3420" s="51">
        <v>45643</v>
      </c>
      <c r="F3420" s="50" t="s">
        <v>72</v>
      </c>
      <c r="G3420" s="50" t="s">
        <v>73</v>
      </c>
      <c r="H3420" s="50" t="s">
        <v>74</v>
      </c>
      <c r="I3420" s="50" t="s">
        <v>852</v>
      </c>
      <c r="J3420" s="50" t="s">
        <v>4219</v>
      </c>
      <c r="K3420" s="53">
        <v>14219.13</v>
      </c>
      <c r="L3420" s="50"/>
    </row>
    <row r="3421" spans="1:12" x14ac:dyDescent="0.25">
      <c r="A3421" s="50" t="s">
        <v>4216</v>
      </c>
      <c r="B3421" s="50" t="s">
        <v>5249</v>
      </c>
      <c r="C3421" s="50" t="s">
        <v>4315</v>
      </c>
      <c r="D3421" s="50" t="s">
        <v>37</v>
      </c>
      <c r="E3421" s="51">
        <v>45643</v>
      </c>
      <c r="F3421" s="50" t="s">
        <v>72</v>
      </c>
      <c r="G3421" s="50" t="s">
        <v>73</v>
      </c>
      <c r="H3421" s="50" t="s">
        <v>74</v>
      </c>
      <c r="I3421" s="50" t="s">
        <v>852</v>
      </c>
      <c r="J3421" s="50" t="s">
        <v>4219</v>
      </c>
      <c r="K3421" s="53">
        <v>14219.13</v>
      </c>
      <c r="L3421" s="50"/>
    </row>
    <row r="3422" spans="1:12" x14ac:dyDescent="0.25">
      <c r="A3422" s="50" t="s">
        <v>4216</v>
      </c>
      <c r="B3422" s="50" t="s">
        <v>5250</v>
      </c>
      <c r="C3422" s="50" t="s">
        <v>4315</v>
      </c>
      <c r="D3422" s="50" t="s">
        <v>37</v>
      </c>
      <c r="E3422" s="51">
        <v>45643</v>
      </c>
      <c r="F3422" s="50" t="s">
        <v>72</v>
      </c>
      <c r="G3422" s="50" t="s">
        <v>73</v>
      </c>
      <c r="H3422" s="50" t="s">
        <v>74</v>
      </c>
      <c r="I3422" s="50" t="s">
        <v>852</v>
      </c>
      <c r="J3422" s="50" t="s">
        <v>4219</v>
      </c>
      <c r="K3422" s="53">
        <v>14219.13</v>
      </c>
      <c r="L3422" s="50"/>
    </row>
    <row r="3423" spans="1:12" x14ac:dyDescent="0.25">
      <c r="A3423" s="50" t="s">
        <v>4216</v>
      </c>
      <c r="B3423" s="50" t="s">
        <v>5251</v>
      </c>
      <c r="C3423" s="50" t="s">
        <v>4315</v>
      </c>
      <c r="D3423" s="50" t="s">
        <v>37</v>
      </c>
      <c r="E3423" s="51">
        <v>45643</v>
      </c>
      <c r="F3423" s="50" t="s">
        <v>72</v>
      </c>
      <c r="G3423" s="50" t="s">
        <v>73</v>
      </c>
      <c r="H3423" s="50" t="s">
        <v>74</v>
      </c>
      <c r="I3423" s="50" t="s">
        <v>852</v>
      </c>
      <c r="J3423" s="50" t="s">
        <v>4219</v>
      </c>
      <c r="K3423" s="53">
        <v>14219.13</v>
      </c>
      <c r="L3423" s="50"/>
    </row>
    <row r="3424" spans="1:12" x14ac:dyDescent="0.25">
      <c r="A3424" s="50" t="s">
        <v>4216</v>
      </c>
      <c r="B3424" s="50" t="s">
        <v>5252</v>
      </c>
      <c r="C3424" s="50" t="s">
        <v>4315</v>
      </c>
      <c r="D3424" s="50" t="s">
        <v>37</v>
      </c>
      <c r="E3424" s="51">
        <v>45643</v>
      </c>
      <c r="F3424" s="50" t="s">
        <v>72</v>
      </c>
      <c r="G3424" s="50" t="s">
        <v>73</v>
      </c>
      <c r="H3424" s="50" t="s">
        <v>74</v>
      </c>
      <c r="I3424" s="50" t="s">
        <v>852</v>
      </c>
      <c r="J3424" s="50" t="s">
        <v>4219</v>
      </c>
      <c r="K3424" s="53">
        <v>14219.13</v>
      </c>
      <c r="L3424" s="50"/>
    </row>
    <row r="3425" spans="1:12" x14ac:dyDescent="0.25">
      <c r="A3425" s="50" t="s">
        <v>4216</v>
      </c>
      <c r="B3425" s="50" t="s">
        <v>5253</v>
      </c>
      <c r="C3425" s="50" t="s">
        <v>4315</v>
      </c>
      <c r="D3425" s="50" t="s">
        <v>37</v>
      </c>
      <c r="E3425" s="51">
        <v>45643</v>
      </c>
      <c r="F3425" s="50" t="s">
        <v>72</v>
      </c>
      <c r="G3425" s="50" t="s">
        <v>73</v>
      </c>
      <c r="H3425" s="50" t="s">
        <v>74</v>
      </c>
      <c r="I3425" s="50" t="s">
        <v>852</v>
      </c>
      <c r="J3425" s="50" t="s">
        <v>4219</v>
      </c>
      <c r="K3425" s="53">
        <v>14219.13</v>
      </c>
      <c r="L3425" s="50"/>
    </row>
    <row r="3426" spans="1:12" x14ac:dyDescent="0.25">
      <c r="A3426" s="50" t="s">
        <v>4216</v>
      </c>
      <c r="B3426" s="50" t="s">
        <v>5254</v>
      </c>
      <c r="C3426" s="50" t="s">
        <v>4315</v>
      </c>
      <c r="D3426" s="50" t="s">
        <v>37</v>
      </c>
      <c r="E3426" s="51">
        <v>45643</v>
      </c>
      <c r="F3426" s="50" t="s">
        <v>72</v>
      </c>
      <c r="G3426" s="50" t="s">
        <v>73</v>
      </c>
      <c r="H3426" s="50" t="s">
        <v>74</v>
      </c>
      <c r="I3426" s="50" t="s">
        <v>852</v>
      </c>
      <c r="J3426" s="50" t="s">
        <v>4219</v>
      </c>
      <c r="K3426" s="53">
        <v>14219.13</v>
      </c>
      <c r="L3426" s="50"/>
    </row>
    <row r="3427" spans="1:12" x14ac:dyDescent="0.25">
      <c r="A3427" s="50" t="s">
        <v>4216</v>
      </c>
      <c r="B3427" s="50" t="s">
        <v>5255</v>
      </c>
      <c r="C3427" s="50" t="s">
        <v>4315</v>
      </c>
      <c r="D3427" s="50" t="s">
        <v>37</v>
      </c>
      <c r="E3427" s="51">
        <v>45643</v>
      </c>
      <c r="F3427" s="50" t="s">
        <v>72</v>
      </c>
      <c r="G3427" s="50" t="s">
        <v>73</v>
      </c>
      <c r="H3427" s="50" t="s">
        <v>74</v>
      </c>
      <c r="I3427" s="50" t="s">
        <v>852</v>
      </c>
      <c r="J3427" s="50" t="s">
        <v>4219</v>
      </c>
      <c r="K3427" s="53">
        <v>14219.13</v>
      </c>
      <c r="L3427" s="50"/>
    </row>
    <row r="3428" spans="1:12" x14ac:dyDescent="0.25">
      <c r="A3428" s="50" t="s">
        <v>4216</v>
      </c>
      <c r="B3428" s="50" t="s">
        <v>5256</v>
      </c>
      <c r="C3428" s="50" t="s">
        <v>4315</v>
      </c>
      <c r="D3428" s="50" t="s">
        <v>37</v>
      </c>
      <c r="E3428" s="51">
        <v>45643</v>
      </c>
      <c r="F3428" s="50" t="s">
        <v>72</v>
      </c>
      <c r="G3428" s="50" t="s">
        <v>73</v>
      </c>
      <c r="H3428" s="50" t="s">
        <v>74</v>
      </c>
      <c r="I3428" s="50" t="s">
        <v>852</v>
      </c>
      <c r="J3428" s="50" t="s">
        <v>4219</v>
      </c>
      <c r="K3428" s="53">
        <v>14219.13</v>
      </c>
      <c r="L3428" s="50"/>
    </row>
    <row r="3429" spans="1:12" x14ac:dyDescent="0.25">
      <c r="A3429" s="50" t="s">
        <v>4216</v>
      </c>
      <c r="B3429" s="50" t="s">
        <v>5257</v>
      </c>
      <c r="C3429" s="50" t="s">
        <v>4315</v>
      </c>
      <c r="D3429" s="50" t="s">
        <v>37</v>
      </c>
      <c r="E3429" s="51">
        <v>45643</v>
      </c>
      <c r="F3429" s="50" t="s">
        <v>72</v>
      </c>
      <c r="G3429" s="50" t="s">
        <v>73</v>
      </c>
      <c r="H3429" s="50" t="s">
        <v>74</v>
      </c>
      <c r="I3429" s="50" t="s">
        <v>852</v>
      </c>
      <c r="J3429" s="50" t="s">
        <v>4219</v>
      </c>
      <c r="K3429" s="53">
        <v>14219.13</v>
      </c>
      <c r="L3429" s="50"/>
    </row>
    <row r="3430" spans="1:12" x14ac:dyDescent="0.25">
      <c r="A3430" s="50" t="s">
        <v>4216</v>
      </c>
      <c r="B3430" s="50" t="s">
        <v>5258</v>
      </c>
      <c r="C3430" s="50" t="s">
        <v>4315</v>
      </c>
      <c r="D3430" s="50" t="s">
        <v>37</v>
      </c>
      <c r="E3430" s="51">
        <v>45643</v>
      </c>
      <c r="F3430" s="50" t="s">
        <v>72</v>
      </c>
      <c r="G3430" s="50" t="s">
        <v>73</v>
      </c>
      <c r="H3430" s="50" t="s">
        <v>74</v>
      </c>
      <c r="I3430" s="50" t="s">
        <v>852</v>
      </c>
      <c r="J3430" s="50" t="s">
        <v>4219</v>
      </c>
      <c r="K3430" s="53">
        <v>14219.13</v>
      </c>
      <c r="L3430" s="50"/>
    </row>
    <row r="3431" spans="1:12" x14ac:dyDescent="0.25">
      <c r="A3431" s="50" t="s">
        <v>4216</v>
      </c>
      <c r="B3431" s="50" t="s">
        <v>5259</v>
      </c>
      <c r="C3431" s="50" t="s">
        <v>4315</v>
      </c>
      <c r="D3431" s="50" t="s">
        <v>37</v>
      </c>
      <c r="E3431" s="51">
        <v>45643</v>
      </c>
      <c r="F3431" s="50" t="s">
        <v>72</v>
      </c>
      <c r="G3431" s="50" t="s">
        <v>73</v>
      </c>
      <c r="H3431" s="50" t="s">
        <v>74</v>
      </c>
      <c r="I3431" s="50" t="s">
        <v>852</v>
      </c>
      <c r="J3431" s="50" t="s">
        <v>4219</v>
      </c>
      <c r="K3431" s="53">
        <v>14219.13</v>
      </c>
      <c r="L3431" s="50"/>
    </row>
    <row r="3432" spans="1:12" x14ac:dyDescent="0.25">
      <c r="A3432" s="50" t="s">
        <v>4216</v>
      </c>
      <c r="B3432" s="50" t="s">
        <v>5260</v>
      </c>
      <c r="C3432" s="50" t="s">
        <v>4315</v>
      </c>
      <c r="D3432" s="50" t="s">
        <v>37</v>
      </c>
      <c r="E3432" s="51">
        <v>45643</v>
      </c>
      <c r="F3432" s="50" t="s">
        <v>72</v>
      </c>
      <c r="G3432" s="50" t="s">
        <v>73</v>
      </c>
      <c r="H3432" s="50" t="s">
        <v>74</v>
      </c>
      <c r="I3432" s="50" t="s">
        <v>852</v>
      </c>
      <c r="J3432" s="50" t="s">
        <v>4219</v>
      </c>
      <c r="K3432" s="53">
        <v>14219.13</v>
      </c>
      <c r="L3432" s="50"/>
    </row>
    <row r="3433" spans="1:12" x14ac:dyDescent="0.25">
      <c r="A3433" s="50" t="s">
        <v>4216</v>
      </c>
      <c r="B3433" s="50" t="s">
        <v>5261</v>
      </c>
      <c r="C3433" s="50" t="s">
        <v>4315</v>
      </c>
      <c r="D3433" s="50" t="s">
        <v>37</v>
      </c>
      <c r="E3433" s="51">
        <v>45643</v>
      </c>
      <c r="F3433" s="50" t="s">
        <v>72</v>
      </c>
      <c r="G3433" s="50" t="s">
        <v>73</v>
      </c>
      <c r="H3433" s="50" t="s">
        <v>74</v>
      </c>
      <c r="I3433" s="50" t="s">
        <v>852</v>
      </c>
      <c r="J3433" s="50" t="s">
        <v>4219</v>
      </c>
      <c r="K3433" s="53">
        <v>14219.13</v>
      </c>
      <c r="L3433" s="50"/>
    </row>
    <row r="3434" spans="1:12" x14ac:dyDescent="0.25">
      <c r="A3434" s="50" t="s">
        <v>4216</v>
      </c>
      <c r="B3434" s="50" t="s">
        <v>5262</v>
      </c>
      <c r="C3434" s="50" t="s">
        <v>4315</v>
      </c>
      <c r="D3434" s="50" t="s">
        <v>37</v>
      </c>
      <c r="E3434" s="51">
        <v>45643</v>
      </c>
      <c r="F3434" s="50" t="s">
        <v>72</v>
      </c>
      <c r="G3434" s="50" t="s">
        <v>73</v>
      </c>
      <c r="H3434" s="50" t="s">
        <v>74</v>
      </c>
      <c r="I3434" s="50" t="s">
        <v>852</v>
      </c>
      <c r="J3434" s="50" t="s">
        <v>4219</v>
      </c>
      <c r="K3434" s="53">
        <v>14219.13</v>
      </c>
      <c r="L3434" s="50"/>
    </row>
    <row r="3435" spans="1:12" x14ac:dyDescent="0.25">
      <c r="A3435" s="50" t="s">
        <v>4216</v>
      </c>
      <c r="B3435" s="50" t="s">
        <v>5263</v>
      </c>
      <c r="C3435" s="50" t="s">
        <v>4315</v>
      </c>
      <c r="D3435" s="50" t="s">
        <v>37</v>
      </c>
      <c r="E3435" s="51">
        <v>45643</v>
      </c>
      <c r="F3435" s="50" t="s">
        <v>72</v>
      </c>
      <c r="G3435" s="50" t="s">
        <v>73</v>
      </c>
      <c r="H3435" s="50" t="s">
        <v>74</v>
      </c>
      <c r="I3435" s="50" t="s">
        <v>852</v>
      </c>
      <c r="J3435" s="50" t="s">
        <v>4219</v>
      </c>
      <c r="K3435" s="53">
        <v>14219.13</v>
      </c>
      <c r="L3435" s="50"/>
    </row>
    <row r="3436" spans="1:12" x14ac:dyDescent="0.25">
      <c r="A3436" s="50" t="s">
        <v>4216</v>
      </c>
      <c r="B3436" s="50" t="s">
        <v>5264</v>
      </c>
      <c r="C3436" s="50" t="s">
        <v>4315</v>
      </c>
      <c r="D3436" s="50" t="s">
        <v>37</v>
      </c>
      <c r="E3436" s="51">
        <v>45643</v>
      </c>
      <c r="F3436" s="50" t="s">
        <v>72</v>
      </c>
      <c r="G3436" s="50" t="s">
        <v>73</v>
      </c>
      <c r="H3436" s="50" t="s">
        <v>74</v>
      </c>
      <c r="I3436" s="50" t="s">
        <v>852</v>
      </c>
      <c r="J3436" s="50" t="s">
        <v>4219</v>
      </c>
      <c r="K3436" s="53">
        <v>14219.13</v>
      </c>
      <c r="L3436" s="50"/>
    </row>
    <row r="3437" spans="1:12" x14ac:dyDescent="0.25">
      <c r="A3437" s="50" t="s">
        <v>4216</v>
      </c>
      <c r="B3437" s="50" t="s">
        <v>5265</v>
      </c>
      <c r="C3437" s="50" t="s">
        <v>4315</v>
      </c>
      <c r="D3437" s="50" t="s">
        <v>37</v>
      </c>
      <c r="E3437" s="51">
        <v>45643</v>
      </c>
      <c r="F3437" s="50" t="s">
        <v>72</v>
      </c>
      <c r="G3437" s="50" t="s">
        <v>73</v>
      </c>
      <c r="H3437" s="50" t="s">
        <v>74</v>
      </c>
      <c r="I3437" s="50" t="s">
        <v>852</v>
      </c>
      <c r="J3437" s="50" t="s">
        <v>4219</v>
      </c>
      <c r="K3437" s="53">
        <v>14219.13</v>
      </c>
      <c r="L3437" s="50"/>
    </row>
    <row r="3438" spans="1:12" x14ac:dyDescent="0.25">
      <c r="A3438" s="50" t="s">
        <v>4216</v>
      </c>
      <c r="B3438" s="50" t="s">
        <v>5266</v>
      </c>
      <c r="C3438" s="50" t="s">
        <v>4315</v>
      </c>
      <c r="D3438" s="50" t="s">
        <v>37</v>
      </c>
      <c r="E3438" s="51">
        <v>45643</v>
      </c>
      <c r="F3438" s="50" t="s">
        <v>72</v>
      </c>
      <c r="G3438" s="50" t="s">
        <v>73</v>
      </c>
      <c r="H3438" s="50" t="s">
        <v>74</v>
      </c>
      <c r="I3438" s="50" t="s">
        <v>852</v>
      </c>
      <c r="J3438" s="50" t="s">
        <v>4219</v>
      </c>
      <c r="K3438" s="53">
        <v>14219.13</v>
      </c>
      <c r="L3438" s="50"/>
    </row>
    <row r="3439" spans="1:12" x14ac:dyDescent="0.25">
      <c r="A3439" s="50" t="s">
        <v>4216</v>
      </c>
      <c r="B3439" s="50" t="s">
        <v>5267</v>
      </c>
      <c r="C3439" s="50" t="s">
        <v>4315</v>
      </c>
      <c r="D3439" s="50" t="s">
        <v>37</v>
      </c>
      <c r="E3439" s="51">
        <v>45643</v>
      </c>
      <c r="F3439" s="50" t="s">
        <v>72</v>
      </c>
      <c r="G3439" s="50" t="s">
        <v>73</v>
      </c>
      <c r="H3439" s="50" t="s">
        <v>74</v>
      </c>
      <c r="I3439" s="50" t="s">
        <v>852</v>
      </c>
      <c r="J3439" s="50" t="s">
        <v>4219</v>
      </c>
      <c r="K3439" s="53">
        <v>14219.13</v>
      </c>
      <c r="L3439" s="50"/>
    </row>
    <row r="3440" spans="1:12" x14ac:dyDescent="0.25">
      <c r="A3440" s="50" t="s">
        <v>4216</v>
      </c>
      <c r="B3440" s="50" t="s">
        <v>5268</v>
      </c>
      <c r="C3440" s="50" t="s">
        <v>4315</v>
      </c>
      <c r="D3440" s="50" t="s">
        <v>37</v>
      </c>
      <c r="E3440" s="51">
        <v>45643</v>
      </c>
      <c r="F3440" s="50" t="s">
        <v>72</v>
      </c>
      <c r="G3440" s="50" t="s">
        <v>73</v>
      </c>
      <c r="H3440" s="50" t="s">
        <v>74</v>
      </c>
      <c r="I3440" s="50" t="s">
        <v>852</v>
      </c>
      <c r="J3440" s="50" t="s">
        <v>4219</v>
      </c>
      <c r="K3440" s="53">
        <v>14219.13</v>
      </c>
      <c r="L3440" s="50"/>
    </row>
    <row r="3441" spans="1:12" x14ac:dyDescent="0.25">
      <c r="A3441" s="50" t="s">
        <v>4216</v>
      </c>
      <c r="B3441" s="50" t="s">
        <v>5269</v>
      </c>
      <c r="C3441" s="50" t="s">
        <v>4315</v>
      </c>
      <c r="D3441" s="50" t="s">
        <v>37</v>
      </c>
      <c r="E3441" s="51">
        <v>45643</v>
      </c>
      <c r="F3441" s="50" t="s">
        <v>72</v>
      </c>
      <c r="G3441" s="50" t="s">
        <v>73</v>
      </c>
      <c r="H3441" s="50" t="s">
        <v>74</v>
      </c>
      <c r="I3441" s="50" t="s">
        <v>852</v>
      </c>
      <c r="J3441" s="50" t="s">
        <v>4219</v>
      </c>
      <c r="K3441" s="53">
        <v>14219.13</v>
      </c>
      <c r="L3441" s="50"/>
    </row>
    <row r="3442" spans="1:12" x14ac:dyDescent="0.25">
      <c r="A3442" s="50" t="s">
        <v>4216</v>
      </c>
      <c r="B3442" s="50" t="s">
        <v>5270</v>
      </c>
      <c r="C3442" s="50" t="s">
        <v>4315</v>
      </c>
      <c r="D3442" s="50" t="s">
        <v>37</v>
      </c>
      <c r="E3442" s="51">
        <v>45643</v>
      </c>
      <c r="F3442" s="50" t="s">
        <v>72</v>
      </c>
      <c r="G3442" s="50" t="s">
        <v>73</v>
      </c>
      <c r="H3442" s="50" t="s">
        <v>74</v>
      </c>
      <c r="I3442" s="50" t="s">
        <v>852</v>
      </c>
      <c r="J3442" s="50" t="s">
        <v>4219</v>
      </c>
      <c r="K3442" s="53">
        <v>14219.13</v>
      </c>
      <c r="L3442" s="50"/>
    </row>
    <row r="3443" spans="1:12" x14ac:dyDescent="0.25">
      <c r="A3443" s="50" t="s">
        <v>4216</v>
      </c>
      <c r="B3443" s="50" t="s">
        <v>5271</v>
      </c>
      <c r="C3443" s="50" t="s">
        <v>4315</v>
      </c>
      <c r="D3443" s="50" t="s">
        <v>37</v>
      </c>
      <c r="E3443" s="51">
        <v>45643</v>
      </c>
      <c r="F3443" s="50" t="s">
        <v>72</v>
      </c>
      <c r="G3443" s="50" t="s">
        <v>73</v>
      </c>
      <c r="H3443" s="50" t="s">
        <v>74</v>
      </c>
      <c r="I3443" s="50" t="s">
        <v>852</v>
      </c>
      <c r="J3443" s="50" t="s">
        <v>4219</v>
      </c>
      <c r="K3443" s="53">
        <v>14219.13</v>
      </c>
      <c r="L3443" s="50"/>
    </row>
    <row r="3444" spans="1:12" x14ac:dyDescent="0.25">
      <c r="A3444" s="50" t="s">
        <v>4216</v>
      </c>
      <c r="B3444" s="50" t="s">
        <v>5272</v>
      </c>
      <c r="C3444" s="50" t="s">
        <v>4315</v>
      </c>
      <c r="D3444" s="50" t="s">
        <v>37</v>
      </c>
      <c r="E3444" s="51">
        <v>45643</v>
      </c>
      <c r="F3444" s="50" t="s">
        <v>72</v>
      </c>
      <c r="G3444" s="50" t="s">
        <v>73</v>
      </c>
      <c r="H3444" s="50" t="s">
        <v>74</v>
      </c>
      <c r="I3444" s="50" t="s">
        <v>852</v>
      </c>
      <c r="J3444" s="50" t="s">
        <v>4219</v>
      </c>
      <c r="K3444" s="53">
        <v>14219.13</v>
      </c>
      <c r="L3444" s="50"/>
    </row>
    <row r="3445" spans="1:12" x14ac:dyDescent="0.25">
      <c r="A3445" s="50" t="s">
        <v>4216</v>
      </c>
      <c r="B3445" s="50" t="s">
        <v>5273</v>
      </c>
      <c r="C3445" s="50" t="s">
        <v>4315</v>
      </c>
      <c r="D3445" s="50" t="s">
        <v>37</v>
      </c>
      <c r="E3445" s="51">
        <v>45643</v>
      </c>
      <c r="F3445" s="50" t="s">
        <v>72</v>
      </c>
      <c r="G3445" s="50" t="s">
        <v>73</v>
      </c>
      <c r="H3445" s="50" t="s">
        <v>74</v>
      </c>
      <c r="I3445" s="50" t="s">
        <v>852</v>
      </c>
      <c r="J3445" s="50" t="s">
        <v>4219</v>
      </c>
      <c r="K3445" s="53">
        <v>14219.13</v>
      </c>
      <c r="L3445" s="50"/>
    </row>
    <row r="3446" spans="1:12" x14ac:dyDescent="0.25">
      <c r="A3446" s="50" t="s">
        <v>4216</v>
      </c>
      <c r="B3446" s="50" t="s">
        <v>5274</v>
      </c>
      <c r="C3446" s="50" t="s">
        <v>4315</v>
      </c>
      <c r="D3446" s="50" t="s">
        <v>37</v>
      </c>
      <c r="E3446" s="51">
        <v>45643</v>
      </c>
      <c r="F3446" s="50" t="s">
        <v>72</v>
      </c>
      <c r="G3446" s="50" t="s">
        <v>73</v>
      </c>
      <c r="H3446" s="50" t="s">
        <v>74</v>
      </c>
      <c r="I3446" s="50" t="s">
        <v>852</v>
      </c>
      <c r="J3446" s="50" t="s">
        <v>4219</v>
      </c>
      <c r="K3446" s="53">
        <v>14219.13</v>
      </c>
      <c r="L3446" s="50"/>
    </row>
    <row r="3447" spans="1:12" x14ac:dyDescent="0.25">
      <c r="A3447" s="50" t="s">
        <v>4216</v>
      </c>
      <c r="B3447" s="50" t="s">
        <v>5275</v>
      </c>
      <c r="C3447" s="50" t="s">
        <v>4315</v>
      </c>
      <c r="D3447" s="50" t="s">
        <v>37</v>
      </c>
      <c r="E3447" s="51">
        <v>45643</v>
      </c>
      <c r="F3447" s="50" t="s">
        <v>72</v>
      </c>
      <c r="G3447" s="50" t="s">
        <v>73</v>
      </c>
      <c r="H3447" s="50" t="s">
        <v>74</v>
      </c>
      <c r="I3447" s="50" t="s">
        <v>852</v>
      </c>
      <c r="J3447" s="50" t="s">
        <v>4219</v>
      </c>
      <c r="K3447" s="53">
        <v>14219.13</v>
      </c>
      <c r="L3447" s="50"/>
    </row>
    <row r="3448" spans="1:12" x14ac:dyDescent="0.25">
      <c r="A3448" s="50" t="s">
        <v>4216</v>
      </c>
      <c r="B3448" s="50" t="s">
        <v>5276</v>
      </c>
      <c r="C3448" s="50" t="s">
        <v>4315</v>
      </c>
      <c r="D3448" s="50" t="s">
        <v>37</v>
      </c>
      <c r="E3448" s="51">
        <v>45643</v>
      </c>
      <c r="F3448" s="50" t="s">
        <v>72</v>
      </c>
      <c r="G3448" s="50" t="s">
        <v>73</v>
      </c>
      <c r="H3448" s="50" t="s">
        <v>74</v>
      </c>
      <c r="I3448" s="50" t="s">
        <v>852</v>
      </c>
      <c r="J3448" s="50" t="s">
        <v>4219</v>
      </c>
      <c r="K3448" s="53">
        <v>14219.13</v>
      </c>
      <c r="L3448" s="50"/>
    </row>
    <row r="3449" spans="1:12" x14ac:dyDescent="0.25">
      <c r="A3449" s="50" t="s">
        <v>4216</v>
      </c>
      <c r="B3449" s="50" t="s">
        <v>5277</v>
      </c>
      <c r="C3449" s="50" t="s">
        <v>4315</v>
      </c>
      <c r="D3449" s="50" t="s">
        <v>37</v>
      </c>
      <c r="E3449" s="51">
        <v>45643</v>
      </c>
      <c r="F3449" s="50" t="s">
        <v>72</v>
      </c>
      <c r="G3449" s="50" t="s">
        <v>73</v>
      </c>
      <c r="H3449" s="50" t="s">
        <v>74</v>
      </c>
      <c r="I3449" s="50" t="s">
        <v>852</v>
      </c>
      <c r="J3449" s="50" t="s">
        <v>4219</v>
      </c>
      <c r="K3449" s="53">
        <v>14219.13</v>
      </c>
      <c r="L3449" s="50"/>
    </row>
    <row r="3450" spans="1:12" x14ac:dyDescent="0.25">
      <c r="A3450" s="50" t="s">
        <v>4216</v>
      </c>
      <c r="B3450" s="50" t="s">
        <v>5278</v>
      </c>
      <c r="C3450" s="50" t="s">
        <v>4315</v>
      </c>
      <c r="D3450" s="50" t="s">
        <v>37</v>
      </c>
      <c r="E3450" s="51">
        <v>45643</v>
      </c>
      <c r="F3450" s="50" t="s">
        <v>72</v>
      </c>
      <c r="G3450" s="50" t="s">
        <v>73</v>
      </c>
      <c r="H3450" s="50" t="s">
        <v>74</v>
      </c>
      <c r="I3450" s="50" t="s">
        <v>852</v>
      </c>
      <c r="J3450" s="50" t="s">
        <v>4219</v>
      </c>
      <c r="K3450" s="53">
        <v>14219.13</v>
      </c>
      <c r="L3450" s="50"/>
    </row>
    <row r="3451" spans="1:12" x14ac:dyDescent="0.25">
      <c r="A3451" s="50" t="s">
        <v>4216</v>
      </c>
      <c r="B3451" s="50" t="s">
        <v>5279</v>
      </c>
      <c r="C3451" s="50" t="s">
        <v>4315</v>
      </c>
      <c r="D3451" s="50" t="s">
        <v>37</v>
      </c>
      <c r="E3451" s="51">
        <v>45643</v>
      </c>
      <c r="F3451" s="50" t="s">
        <v>72</v>
      </c>
      <c r="G3451" s="50" t="s">
        <v>73</v>
      </c>
      <c r="H3451" s="50" t="s">
        <v>74</v>
      </c>
      <c r="I3451" s="50" t="s">
        <v>852</v>
      </c>
      <c r="J3451" s="50" t="s">
        <v>4219</v>
      </c>
      <c r="K3451" s="53">
        <v>14219.13</v>
      </c>
      <c r="L3451" s="50"/>
    </row>
    <row r="3452" spans="1:12" x14ac:dyDescent="0.25">
      <c r="A3452" s="50" t="s">
        <v>4216</v>
      </c>
      <c r="B3452" s="50" t="s">
        <v>5280</v>
      </c>
      <c r="C3452" s="50" t="s">
        <v>4315</v>
      </c>
      <c r="D3452" s="50" t="s">
        <v>37</v>
      </c>
      <c r="E3452" s="51">
        <v>45643</v>
      </c>
      <c r="F3452" s="50" t="s">
        <v>72</v>
      </c>
      <c r="G3452" s="50" t="s">
        <v>73</v>
      </c>
      <c r="H3452" s="50" t="s">
        <v>74</v>
      </c>
      <c r="I3452" s="50" t="s">
        <v>852</v>
      </c>
      <c r="J3452" s="50" t="s">
        <v>4219</v>
      </c>
      <c r="K3452" s="53">
        <v>14219.13</v>
      </c>
      <c r="L3452" s="50"/>
    </row>
    <row r="3453" spans="1:12" x14ac:dyDescent="0.25">
      <c r="A3453" s="50" t="s">
        <v>4216</v>
      </c>
      <c r="B3453" s="50" t="s">
        <v>5281</v>
      </c>
      <c r="C3453" s="50" t="s">
        <v>4315</v>
      </c>
      <c r="D3453" s="50" t="s">
        <v>37</v>
      </c>
      <c r="E3453" s="51">
        <v>45643</v>
      </c>
      <c r="F3453" s="50" t="s">
        <v>72</v>
      </c>
      <c r="G3453" s="50" t="s">
        <v>73</v>
      </c>
      <c r="H3453" s="50" t="s">
        <v>74</v>
      </c>
      <c r="I3453" s="50" t="s">
        <v>852</v>
      </c>
      <c r="J3453" s="50" t="s">
        <v>4219</v>
      </c>
      <c r="K3453" s="53">
        <v>14219.13</v>
      </c>
      <c r="L3453" s="50"/>
    </row>
    <row r="3454" spans="1:12" x14ac:dyDescent="0.25">
      <c r="A3454" s="50" t="s">
        <v>4216</v>
      </c>
      <c r="B3454" s="50" t="s">
        <v>5282</v>
      </c>
      <c r="C3454" s="50" t="s">
        <v>4315</v>
      </c>
      <c r="D3454" s="50" t="s">
        <v>37</v>
      </c>
      <c r="E3454" s="51">
        <v>45643</v>
      </c>
      <c r="F3454" s="50" t="s">
        <v>72</v>
      </c>
      <c r="G3454" s="50" t="s">
        <v>73</v>
      </c>
      <c r="H3454" s="50" t="s">
        <v>74</v>
      </c>
      <c r="I3454" s="50" t="s">
        <v>852</v>
      </c>
      <c r="J3454" s="50" t="s">
        <v>4219</v>
      </c>
      <c r="K3454" s="53">
        <v>14219.13</v>
      </c>
      <c r="L3454" s="50"/>
    </row>
    <row r="3455" spans="1:12" x14ac:dyDescent="0.25">
      <c r="A3455" s="50" t="s">
        <v>4216</v>
      </c>
      <c r="B3455" s="50" t="s">
        <v>5283</v>
      </c>
      <c r="C3455" s="50" t="s">
        <v>4315</v>
      </c>
      <c r="D3455" s="50" t="s">
        <v>37</v>
      </c>
      <c r="E3455" s="51">
        <v>45643</v>
      </c>
      <c r="F3455" s="50" t="s">
        <v>72</v>
      </c>
      <c r="G3455" s="50" t="s">
        <v>73</v>
      </c>
      <c r="H3455" s="50" t="s">
        <v>74</v>
      </c>
      <c r="I3455" s="50" t="s">
        <v>852</v>
      </c>
      <c r="J3455" s="50" t="s">
        <v>4219</v>
      </c>
      <c r="K3455" s="53">
        <v>14219.13</v>
      </c>
      <c r="L3455" s="50"/>
    </row>
    <row r="3456" spans="1:12" x14ac:dyDescent="0.25">
      <c r="A3456" s="50" t="s">
        <v>4216</v>
      </c>
      <c r="B3456" s="50" t="s">
        <v>5284</v>
      </c>
      <c r="C3456" s="50" t="s">
        <v>4315</v>
      </c>
      <c r="D3456" s="50" t="s">
        <v>37</v>
      </c>
      <c r="E3456" s="51">
        <v>45643</v>
      </c>
      <c r="F3456" s="50" t="s">
        <v>72</v>
      </c>
      <c r="G3456" s="50" t="s">
        <v>73</v>
      </c>
      <c r="H3456" s="50" t="s">
        <v>74</v>
      </c>
      <c r="I3456" s="50" t="s">
        <v>852</v>
      </c>
      <c r="J3456" s="50" t="s">
        <v>4219</v>
      </c>
      <c r="K3456" s="53">
        <v>14219.13</v>
      </c>
      <c r="L3456" s="50"/>
    </row>
    <row r="3457" spans="1:12" x14ac:dyDescent="0.25">
      <c r="A3457" s="50" t="s">
        <v>4216</v>
      </c>
      <c r="B3457" s="50" t="s">
        <v>5285</v>
      </c>
      <c r="C3457" s="50" t="s">
        <v>4315</v>
      </c>
      <c r="D3457" s="50" t="s">
        <v>37</v>
      </c>
      <c r="E3457" s="51">
        <v>45643</v>
      </c>
      <c r="F3457" s="50" t="s">
        <v>72</v>
      </c>
      <c r="G3457" s="50" t="s">
        <v>73</v>
      </c>
      <c r="H3457" s="50" t="s">
        <v>74</v>
      </c>
      <c r="I3457" s="50" t="s">
        <v>852</v>
      </c>
      <c r="J3457" s="50" t="s">
        <v>4219</v>
      </c>
      <c r="K3457" s="53">
        <v>14219.13</v>
      </c>
      <c r="L3457" s="50"/>
    </row>
    <row r="3458" spans="1:12" x14ac:dyDescent="0.25">
      <c r="A3458" s="50" t="s">
        <v>4216</v>
      </c>
      <c r="B3458" s="50" t="s">
        <v>5286</v>
      </c>
      <c r="C3458" s="50" t="s">
        <v>4315</v>
      </c>
      <c r="D3458" s="50" t="s">
        <v>37</v>
      </c>
      <c r="E3458" s="51">
        <v>45643</v>
      </c>
      <c r="F3458" s="50" t="s">
        <v>72</v>
      </c>
      <c r="G3458" s="50" t="s">
        <v>73</v>
      </c>
      <c r="H3458" s="50" t="s">
        <v>74</v>
      </c>
      <c r="I3458" s="50" t="s">
        <v>852</v>
      </c>
      <c r="J3458" s="50" t="s">
        <v>4219</v>
      </c>
      <c r="K3458" s="53">
        <v>14219.13</v>
      </c>
      <c r="L3458" s="50"/>
    </row>
    <row r="3459" spans="1:12" x14ac:dyDescent="0.25">
      <c r="A3459" s="50" t="s">
        <v>4216</v>
      </c>
      <c r="B3459" s="50" t="s">
        <v>5287</v>
      </c>
      <c r="C3459" s="50" t="s">
        <v>4315</v>
      </c>
      <c r="D3459" s="50" t="s">
        <v>37</v>
      </c>
      <c r="E3459" s="51">
        <v>45643</v>
      </c>
      <c r="F3459" s="50" t="s">
        <v>72</v>
      </c>
      <c r="G3459" s="50" t="s">
        <v>73</v>
      </c>
      <c r="H3459" s="50" t="s">
        <v>74</v>
      </c>
      <c r="I3459" s="50" t="s">
        <v>852</v>
      </c>
      <c r="J3459" s="50" t="s">
        <v>4219</v>
      </c>
      <c r="K3459" s="53">
        <v>14219.13</v>
      </c>
      <c r="L3459" s="50"/>
    </row>
    <row r="3460" spans="1:12" x14ac:dyDescent="0.25">
      <c r="A3460" s="50" t="s">
        <v>4216</v>
      </c>
      <c r="B3460" s="50" t="s">
        <v>5288</v>
      </c>
      <c r="C3460" s="50" t="s">
        <v>4315</v>
      </c>
      <c r="D3460" s="50" t="s">
        <v>37</v>
      </c>
      <c r="E3460" s="51">
        <v>45643</v>
      </c>
      <c r="F3460" s="50" t="s">
        <v>72</v>
      </c>
      <c r="G3460" s="50" t="s">
        <v>73</v>
      </c>
      <c r="H3460" s="50" t="s">
        <v>74</v>
      </c>
      <c r="I3460" s="50" t="s">
        <v>852</v>
      </c>
      <c r="J3460" s="50" t="s">
        <v>4219</v>
      </c>
      <c r="K3460" s="53">
        <v>14219.13</v>
      </c>
      <c r="L3460" s="50"/>
    </row>
    <row r="3461" spans="1:12" x14ac:dyDescent="0.25">
      <c r="A3461" s="50" t="s">
        <v>4216</v>
      </c>
      <c r="B3461" s="50" t="s">
        <v>5289</v>
      </c>
      <c r="C3461" s="50" t="s">
        <v>4315</v>
      </c>
      <c r="D3461" s="50" t="s">
        <v>37</v>
      </c>
      <c r="E3461" s="51">
        <v>45643</v>
      </c>
      <c r="F3461" s="50" t="s">
        <v>72</v>
      </c>
      <c r="G3461" s="50" t="s">
        <v>73</v>
      </c>
      <c r="H3461" s="50" t="s">
        <v>74</v>
      </c>
      <c r="I3461" s="50" t="s">
        <v>852</v>
      </c>
      <c r="J3461" s="50" t="s">
        <v>4219</v>
      </c>
      <c r="K3461" s="53">
        <v>14219.13</v>
      </c>
      <c r="L3461" s="50"/>
    </row>
    <row r="3462" spans="1:12" x14ac:dyDescent="0.25">
      <c r="A3462" s="50" t="s">
        <v>4216</v>
      </c>
      <c r="B3462" s="50" t="s">
        <v>5290</v>
      </c>
      <c r="C3462" s="50" t="s">
        <v>4315</v>
      </c>
      <c r="D3462" s="50" t="s">
        <v>37</v>
      </c>
      <c r="E3462" s="51">
        <v>45643</v>
      </c>
      <c r="F3462" s="50" t="s">
        <v>72</v>
      </c>
      <c r="G3462" s="50" t="s">
        <v>73</v>
      </c>
      <c r="H3462" s="50" t="s">
        <v>74</v>
      </c>
      <c r="I3462" s="50" t="s">
        <v>852</v>
      </c>
      <c r="J3462" s="50" t="s">
        <v>4219</v>
      </c>
      <c r="K3462" s="53">
        <v>14219.13</v>
      </c>
      <c r="L3462" s="50"/>
    </row>
    <row r="3463" spans="1:12" x14ac:dyDescent="0.25">
      <c r="A3463" s="50" t="s">
        <v>4216</v>
      </c>
      <c r="B3463" s="50" t="s">
        <v>5291</v>
      </c>
      <c r="C3463" s="50" t="s">
        <v>4315</v>
      </c>
      <c r="D3463" s="50" t="s">
        <v>37</v>
      </c>
      <c r="E3463" s="51">
        <v>45643</v>
      </c>
      <c r="F3463" s="50" t="s">
        <v>72</v>
      </c>
      <c r="G3463" s="50" t="s">
        <v>73</v>
      </c>
      <c r="H3463" s="50" t="s">
        <v>74</v>
      </c>
      <c r="I3463" s="50" t="s">
        <v>852</v>
      </c>
      <c r="J3463" s="50" t="s">
        <v>4219</v>
      </c>
      <c r="K3463" s="53">
        <v>14219.13</v>
      </c>
      <c r="L3463" s="50"/>
    </row>
    <row r="3464" spans="1:12" x14ac:dyDescent="0.25">
      <c r="A3464" s="50" t="s">
        <v>4216</v>
      </c>
      <c r="B3464" s="50" t="s">
        <v>5292</v>
      </c>
      <c r="C3464" s="50" t="s">
        <v>4315</v>
      </c>
      <c r="D3464" s="50" t="s">
        <v>37</v>
      </c>
      <c r="E3464" s="51">
        <v>45643</v>
      </c>
      <c r="F3464" s="50" t="s">
        <v>72</v>
      </c>
      <c r="G3464" s="50" t="s">
        <v>73</v>
      </c>
      <c r="H3464" s="50" t="s">
        <v>74</v>
      </c>
      <c r="I3464" s="50" t="s">
        <v>852</v>
      </c>
      <c r="J3464" s="50" t="s">
        <v>4219</v>
      </c>
      <c r="K3464" s="53">
        <v>14219.13</v>
      </c>
      <c r="L3464" s="50"/>
    </row>
    <row r="3465" spans="1:12" x14ac:dyDescent="0.25">
      <c r="A3465" s="50" t="s">
        <v>4216</v>
      </c>
      <c r="B3465" s="50" t="s">
        <v>5293</v>
      </c>
      <c r="C3465" s="50" t="s">
        <v>4315</v>
      </c>
      <c r="D3465" s="50" t="s">
        <v>37</v>
      </c>
      <c r="E3465" s="51">
        <v>45643</v>
      </c>
      <c r="F3465" s="50" t="s">
        <v>72</v>
      </c>
      <c r="G3465" s="50" t="s">
        <v>73</v>
      </c>
      <c r="H3465" s="50" t="s">
        <v>74</v>
      </c>
      <c r="I3465" s="50" t="s">
        <v>852</v>
      </c>
      <c r="J3465" s="50" t="s">
        <v>4219</v>
      </c>
      <c r="K3465" s="53">
        <v>14219.13</v>
      </c>
      <c r="L3465" s="50"/>
    </row>
    <row r="3466" spans="1:12" x14ac:dyDescent="0.25">
      <c r="A3466" s="50" t="s">
        <v>4216</v>
      </c>
      <c r="B3466" s="50" t="s">
        <v>5294</v>
      </c>
      <c r="C3466" s="50" t="s">
        <v>4315</v>
      </c>
      <c r="D3466" s="50" t="s">
        <v>37</v>
      </c>
      <c r="E3466" s="51">
        <v>45643</v>
      </c>
      <c r="F3466" s="50" t="s">
        <v>72</v>
      </c>
      <c r="G3466" s="50" t="s">
        <v>73</v>
      </c>
      <c r="H3466" s="50" t="s">
        <v>74</v>
      </c>
      <c r="I3466" s="50" t="s">
        <v>852</v>
      </c>
      <c r="J3466" s="50" t="s">
        <v>4219</v>
      </c>
      <c r="K3466" s="53">
        <v>14219.13</v>
      </c>
      <c r="L3466" s="50"/>
    </row>
    <row r="3467" spans="1:12" x14ac:dyDescent="0.25">
      <c r="A3467" s="50" t="s">
        <v>4216</v>
      </c>
      <c r="B3467" s="50" t="s">
        <v>5295</v>
      </c>
      <c r="C3467" s="50" t="s">
        <v>4315</v>
      </c>
      <c r="D3467" s="50" t="s">
        <v>37</v>
      </c>
      <c r="E3467" s="51">
        <v>45643</v>
      </c>
      <c r="F3467" s="50" t="s">
        <v>72</v>
      </c>
      <c r="G3467" s="50" t="s">
        <v>73</v>
      </c>
      <c r="H3467" s="50" t="s">
        <v>74</v>
      </c>
      <c r="I3467" s="50" t="s">
        <v>852</v>
      </c>
      <c r="J3467" s="50" t="s">
        <v>4219</v>
      </c>
      <c r="K3467" s="53">
        <v>14219.13</v>
      </c>
      <c r="L3467" s="50"/>
    </row>
    <row r="3468" spans="1:12" x14ac:dyDescent="0.25">
      <c r="A3468" s="50" t="s">
        <v>4216</v>
      </c>
      <c r="B3468" s="50" t="s">
        <v>5296</v>
      </c>
      <c r="C3468" s="50" t="s">
        <v>4315</v>
      </c>
      <c r="D3468" s="50" t="s">
        <v>37</v>
      </c>
      <c r="E3468" s="51">
        <v>45643</v>
      </c>
      <c r="F3468" s="50" t="s">
        <v>72</v>
      </c>
      <c r="G3468" s="50" t="s">
        <v>73</v>
      </c>
      <c r="H3468" s="50" t="s">
        <v>74</v>
      </c>
      <c r="I3468" s="50" t="s">
        <v>852</v>
      </c>
      <c r="J3468" s="50" t="s">
        <v>4219</v>
      </c>
      <c r="K3468" s="53">
        <v>14219.13</v>
      </c>
      <c r="L3468" s="50"/>
    </row>
    <row r="3469" spans="1:12" x14ac:dyDescent="0.25">
      <c r="A3469" s="50" t="s">
        <v>4216</v>
      </c>
      <c r="B3469" s="50" t="s">
        <v>5297</v>
      </c>
      <c r="C3469" s="50" t="s">
        <v>4315</v>
      </c>
      <c r="D3469" s="50" t="s">
        <v>37</v>
      </c>
      <c r="E3469" s="51">
        <v>45643</v>
      </c>
      <c r="F3469" s="50" t="s">
        <v>72</v>
      </c>
      <c r="G3469" s="50" t="s">
        <v>73</v>
      </c>
      <c r="H3469" s="50" t="s">
        <v>74</v>
      </c>
      <c r="I3469" s="50" t="s">
        <v>852</v>
      </c>
      <c r="J3469" s="50" t="s">
        <v>4219</v>
      </c>
      <c r="K3469" s="53">
        <v>14219.13</v>
      </c>
      <c r="L3469" s="50"/>
    </row>
    <row r="3470" spans="1:12" x14ac:dyDescent="0.25">
      <c r="A3470" s="50" t="s">
        <v>4216</v>
      </c>
      <c r="B3470" s="50" t="s">
        <v>5298</v>
      </c>
      <c r="C3470" s="50" t="s">
        <v>4315</v>
      </c>
      <c r="D3470" s="50" t="s">
        <v>37</v>
      </c>
      <c r="E3470" s="51">
        <v>45643</v>
      </c>
      <c r="F3470" s="50" t="s">
        <v>72</v>
      </c>
      <c r="G3470" s="50" t="s">
        <v>73</v>
      </c>
      <c r="H3470" s="50" t="s">
        <v>74</v>
      </c>
      <c r="I3470" s="50" t="s">
        <v>852</v>
      </c>
      <c r="J3470" s="50" t="s">
        <v>4219</v>
      </c>
      <c r="K3470" s="53">
        <v>14219.13</v>
      </c>
      <c r="L3470" s="50"/>
    </row>
    <row r="3471" spans="1:12" x14ac:dyDescent="0.25">
      <c r="A3471" s="50" t="s">
        <v>4216</v>
      </c>
      <c r="B3471" s="50" t="s">
        <v>5299</v>
      </c>
      <c r="C3471" s="50" t="s">
        <v>4315</v>
      </c>
      <c r="D3471" s="50" t="s">
        <v>37</v>
      </c>
      <c r="E3471" s="51">
        <v>45643</v>
      </c>
      <c r="F3471" s="50" t="s">
        <v>72</v>
      </c>
      <c r="G3471" s="50" t="s">
        <v>73</v>
      </c>
      <c r="H3471" s="50" t="s">
        <v>74</v>
      </c>
      <c r="I3471" s="50" t="s">
        <v>852</v>
      </c>
      <c r="J3471" s="50" t="s">
        <v>4219</v>
      </c>
      <c r="K3471" s="53">
        <v>14219.13</v>
      </c>
      <c r="L3471" s="50"/>
    </row>
    <row r="3472" spans="1:12" x14ac:dyDescent="0.25">
      <c r="A3472" s="50" t="s">
        <v>4216</v>
      </c>
      <c r="B3472" s="50" t="s">
        <v>5300</v>
      </c>
      <c r="C3472" s="50" t="s">
        <v>4315</v>
      </c>
      <c r="D3472" s="50" t="s">
        <v>37</v>
      </c>
      <c r="E3472" s="51">
        <v>45643</v>
      </c>
      <c r="F3472" s="50" t="s">
        <v>72</v>
      </c>
      <c r="G3472" s="50" t="s">
        <v>73</v>
      </c>
      <c r="H3472" s="50" t="s">
        <v>74</v>
      </c>
      <c r="I3472" s="50" t="s">
        <v>852</v>
      </c>
      <c r="J3472" s="50" t="s">
        <v>4219</v>
      </c>
      <c r="K3472" s="53">
        <v>14219.13</v>
      </c>
      <c r="L3472" s="50"/>
    </row>
    <row r="3473" spans="1:12" x14ac:dyDescent="0.25">
      <c r="A3473" s="50" t="s">
        <v>4216</v>
      </c>
      <c r="B3473" s="50" t="s">
        <v>5301</v>
      </c>
      <c r="C3473" s="50" t="s">
        <v>4315</v>
      </c>
      <c r="D3473" s="50" t="s">
        <v>37</v>
      </c>
      <c r="E3473" s="51">
        <v>45643</v>
      </c>
      <c r="F3473" s="50" t="s">
        <v>72</v>
      </c>
      <c r="G3473" s="50" t="s">
        <v>73</v>
      </c>
      <c r="H3473" s="50" t="s">
        <v>74</v>
      </c>
      <c r="I3473" s="50" t="s">
        <v>852</v>
      </c>
      <c r="J3473" s="50" t="s">
        <v>4219</v>
      </c>
      <c r="K3473" s="53">
        <v>14219.13</v>
      </c>
      <c r="L3473" s="50"/>
    </row>
    <row r="3474" spans="1:12" x14ac:dyDescent="0.25">
      <c r="A3474" s="50" t="s">
        <v>4216</v>
      </c>
      <c r="B3474" s="50" t="s">
        <v>5302</v>
      </c>
      <c r="C3474" s="50" t="s">
        <v>4315</v>
      </c>
      <c r="D3474" s="50" t="s">
        <v>37</v>
      </c>
      <c r="E3474" s="51">
        <v>45643</v>
      </c>
      <c r="F3474" s="50" t="s">
        <v>72</v>
      </c>
      <c r="G3474" s="50" t="s">
        <v>73</v>
      </c>
      <c r="H3474" s="50" t="s">
        <v>74</v>
      </c>
      <c r="I3474" s="50" t="s">
        <v>852</v>
      </c>
      <c r="J3474" s="50" t="s">
        <v>4219</v>
      </c>
      <c r="K3474" s="53">
        <v>14219.13</v>
      </c>
      <c r="L3474" s="50"/>
    </row>
    <row r="3475" spans="1:12" x14ac:dyDescent="0.25">
      <c r="A3475" s="50" t="s">
        <v>4216</v>
      </c>
      <c r="B3475" s="50" t="s">
        <v>5303</v>
      </c>
      <c r="C3475" s="50" t="s">
        <v>4315</v>
      </c>
      <c r="D3475" s="50" t="s">
        <v>37</v>
      </c>
      <c r="E3475" s="51">
        <v>45643</v>
      </c>
      <c r="F3475" s="50" t="s">
        <v>72</v>
      </c>
      <c r="G3475" s="50" t="s">
        <v>73</v>
      </c>
      <c r="H3475" s="50" t="s">
        <v>74</v>
      </c>
      <c r="I3475" s="50" t="s">
        <v>852</v>
      </c>
      <c r="J3475" s="50" t="s">
        <v>4219</v>
      </c>
      <c r="K3475" s="53">
        <v>14219.13</v>
      </c>
      <c r="L3475" s="50"/>
    </row>
    <row r="3476" spans="1:12" x14ac:dyDescent="0.25">
      <c r="A3476" s="50" t="s">
        <v>4216</v>
      </c>
      <c r="B3476" s="50" t="s">
        <v>5304</v>
      </c>
      <c r="C3476" s="50" t="s">
        <v>4315</v>
      </c>
      <c r="D3476" s="50" t="s">
        <v>37</v>
      </c>
      <c r="E3476" s="51">
        <v>45643</v>
      </c>
      <c r="F3476" s="50" t="s">
        <v>72</v>
      </c>
      <c r="G3476" s="50" t="s">
        <v>73</v>
      </c>
      <c r="H3476" s="50" t="s">
        <v>74</v>
      </c>
      <c r="I3476" s="50" t="s">
        <v>852</v>
      </c>
      <c r="J3476" s="50" t="s">
        <v>4219</v>
      </c>
      <c r="K3476" s="53">
        <v>14219.13</v>
      </c>
      <c r="L3476" s="50"/>
    </row>
    <row r="3477" spans="1:12" x14ac:dyDescent="0.25">
      <c r="A3477" s="50" t="s">
        <v>4216</v>
      </c>
      <c r="B3477" s="50" t="s">
        <v>5305</v>
      </c>
      <c r="C3477" s="50" t="s">
        <v>4315</v>
      </c>
      <c r="D3477" s="50" t="s">
        <v>37</v>
      </c>
      <c r="E3477" s="51">
        <v>45643</v>
      </c>
      <c r="F3477" s="50" t="s">
        <v>72</v>
      </c>
      <c r="G3477" s="50" t="s">
        <v>73</v>
      </c>
      <c r="H3477" s="50" t="s">
        <v>74</v>
      </c>
      <c r="I3477" s="50" t="s">
        <v>852</v>
      </c>
      <c r="J3477" s="50" t="s">
        <v>4219</v>
      </c>
      <c r="K3477" s="53">
        <v>14219.13</v>
      </c>
      <c r="L3477" s="50"/>
    </row>
    <row r="3478" spans="1:12" x14ac:dyDescent="0.25">
      <c r="A3478" s="50" t="s">
        <v>4216</v>
      </c>
      <c r="B3478" s="50" t="s">
        <v>5306</v>
      </c>
      <c r="C3478" s="50" t="s">
        <v>4315</v>
      </c>
      <c r="D3478" s="50" t="s">
        <v>37</v>
      </c>
      <c r="E3478" s="51">
        <v>45643</v>
      </c>
      <c r="F3478" s="50" t="s">
        <v>72</v>
      </c>
      <c r="G3478" s="50" t="s">
        <v>73</v>
      </c>
      <c r="H3478" s="50" t="s">
        <v>74</v>
      </c>
      <c r="I3478" s="50" t="s">
        <v>852</v>
      </c>
      <c r="J3478" s="50" t="s">
        <v>4219</v>
      </c>
      <c r="K3478" s="53">
        <v>14219.13</v>
      </c>
      <c r="L3478" s="50"/>
    </row>
    <row r="3479" spans="1:12" x14ac:dyDescent="0.25">
      <c r="A3479" s="50" t="s">
        <v>4216</v>
      </c>
      <c r="B3479" s="50" t="s">
        <v>5307</v>
      </c>
      <c r="C3479" s="50" t="s">
        <v>4315</v>
      </c>
      <c r="D3479" s="50" t="s">
        <v>37</v>
      </c>
      <c r="E3479" s="51">
        <v>45643</v>
      </c>
      <c r="F3479" s="50" t="s">
        <v>72</v>
      </c>
      <c r="G3479" s="50" t="s">
        <v>73</v>
      </c>
      <c r="H3479" s="50" t="s">
        <v>74</v>
      </c>
      <c r="I3479" s="50" t="s">
        <v>852</v>
      </c>
      <c r="J3479" s="50" t="s">
        <v>4219</v>
      </c>
      <c r="K3479" s="53">
        <v>14219.13</v>
      </c>
      <c r="L3479" s="50"/>
    </row>
    <row r="3480" spans="1:12" x14ac:dyDescent="0.25">
      <c r="A3480" s="50" t="s">
        <v>4216</v>
      </c>
      <c r="B3480" s="50" t="s">
        <v>5308</v>
      </c>
      <c r="C3480" s="50" t="s">
        <v>4315</v>
      </c>
      <c r="D3480" s="50" t="s">
        <v>37</v>
      </c>
      <c r="E3480" s="51">
        <v>45643</v>
      </c>
      <c r="F3480" s="50" t="s">
        <v>72</v>
      </c>
      <c r="G3480" s="50" t="s">
        <v>73</v>
      </c>
      <c r="H3480" s="50" t="s">
        <v>74</v>
      </c>
      <c r="I3480" s="50" t="s">
        <v>852</v>
      </c>
      <c r="J3480" s="50" t="s">
        <v>4219</v>
      </c>
      <c r="K3480" s="53">
        <v>14219.13</v>
      </c>
      <c r="L3480" s="50"/>
    </row>
    <row r="3481" spans="1:12" x14ac:dyDescent="0.25">
      <c r="A3481" s="50" t="s">
        <v>4216</v>
      </c>
      <c r="B3481" s="50" t="s">
        <v>5309</v>
      </c>
      <c r="C3481" s="50" t="s">
        <v>4315</v>
      </c>
      <c r="D3481" s="50" t="s">
        <v>37</v>
      </c>
      <c r="E3481" s="51">
        <v>45643</v>
      </c>
      <c r="F3481" s="50" t="s">
        <v>72</v>
      </c>
      <c r="G3481" s="50" t="s">
        <v>73</v>
      </c>
      <c r="H3481" s="50" t="s">
        <v>74</v>
      </c>
      <c r="I3481" s="50" t="s">
        <v>852</v>
      </c>
      <c r="J3481" s="50" t="s">
        <v>4219</v>
      </c>
      <c r="K3481" s="53">
        <v>14219.13</v>
      </c>
      <c r="L3481" s="50"/>
    </row>
    <row r="3482" spans="1:12" x14ac:dyDescent="0.25">
      <c r="A3482" s="50" t="s">
        <v>4216</v>
      </c>
      <c r="B3482" s="50" t="s">
        <v>5310</v>
      </c>
      <c r="C3482" s="50" t="s">
        <v>4315</v>
      </c>
      <c r="D3482" s="50" t="s">
        <v>37</v>
      </c>
      <c r="E3482" s="51">
        <v>45643</v>
      </c>
      <c r="F3482" s="50" t="s">
        <v>72</v>
      </c>
      <c r="G3482" s="50" t="s">
        <v>73</v>
      </c>
      <c r="H3482" s="50" t="s">
        <v>74</v>
      </c>
      <c r="I3482" s="50" t="s">
        <v>852</v>
      </c>
      <c r="J3482" s="50" t="s">
        <v>4219</v>
      </c>
      <c r="K3482" s="53">
        <v>14219.13</v>
      </c>
      <c r="L3482" s="50"/>
    </row>
    <row r="3483" spans="1:12" x14ac:dyDescent="0.25">
      <c r="A3483" s="50" t="s">
        <v>4216</v>
      </c>
      <c r="B3483" s="50" t="s">
        <v>5311</v>
      </c>
      <c r="C3483" s="50" t="s">
        <v>4315</v>
      </c>
      <c r="D3483" s="50" t="s">
        <v>37</v>
      </c>
      <c r="E3483" s="51">
        <v>45643</v>
      </c>
      <c r="F3483" s="50" t="s">
        <v>72</v>
      </c>
      <c r="G3483" s="50" t="s">
        <v>73</v>
      </c>
      <c r="H3483" s="50" t="s">
        <v>74</v>
      </c>
      <c r="I3483" s="50" t="s">
        <v>852</v>
      </c>
      <c r="J3483" s="50" t="s">
        <v>4219</v>
      </c>
      <c r="K3483" s="53">
        <v>14219.13</v>
      </c>
      <c r="L3483" s="50"/>
    </row>
    <row r="3484" spans="1:12" x14ac:dyDescent="0.25">
      <c r="A3484" s="50" t="s">
        <v>4216</v>
      </c>
      <c r="B3484" s="50" t="s">
        <v>5312</v>
      </c>
      <c r="C3484" s="50" t="s">
        <v>4315</v>
      </c>
      <c r="D3484" s="50" t="s">
        <v>37</v>
      </c>
      <c r="E3484" s="51">
        <v>45643</v>
      </c>
      <c r="F3484" s="50" t="s">
        <v>72</v>
      </c>
      <c r="G3484" s="50" t="s">
        <v>73</v>
      </c>
      <c r="H3484" s="50" t="s">
        <v>74</v>
      </c>
      <c r="I3484" s="50" t="s">
        <v>852</v>
      </c>
      <c r="J3484" s="50" t="s">
        <v>4219</v>
      </c>
      <c r="K3484" s="53">
        <v>14219.13</v>
      </c>
      <c r="L3484" s="50"/>
    </row>
    <row r="3485" spans="1:12" x14ac:dyDescent="0.25">
      <c r="A3485" s="50" t="s">
        <v>4216</v>
      </c>
      <c r="B3485" s="50" t="s">
        <v>5313</v>
      </c>
      <c r="C3485" s="50" t="s">
        <v>4315</v>
      </c>
      <c r="D3485" s="50" t="s">
        <v>37</v>
      </c>
      <c r="E3485" s="51">
        <v>45643</v>
      </c>
      <c r="F3485" s="50" t="s">
        <v>72</v>
      </c>
      <c r="G3485" s="50" t="s">
        <v>73</v>
      </c>
      <c r="H3485" s="50" t="s">
        <v>74</v>
      </c>
      <c r="I3485" s="50" t="s">
        <v>852</v>
      </c>
      <c r="J3485" s="50" t="s">
        <v>4219</v>
      </c>
      <c r="K3485" s="53">
        <v>14219.13</v>
      </c>
      <c r="L3485" s="50"/>
    </row>
    <row r="3486" spans="1:12" x14ac:dyDescent="0.25">
      <c r="A3486" s="50" t="s">
        <v>4216</v>
      </c>
      <c r="B3486" s="50" t="s">
        <v>5314</v>
      </c>
      <c r="C3486" s="50" t="s">
        <v>4315</v>
      </c>
      <c r="D3486" s="50" t="s">
        <v>37</v>
      </c>
      <c r="E3486" s="51">
        <v>45643</v>
      </c>
      <c r="F3486" s="50" t="s">
        <v>72</v>
      </c>
      <c r="G3486" s="50" t="s">
        <v>73</v>
      </c>
      <c r="H3486" s="50" t="s">
        <v>74</v>
      </c>
      <c r="I3486" s="50" t="s">
        <v>852</v>
      </c>
      <c r="J3486" s="50" t="s">
        <v>4219</v>
      </c>
      <c r="K3486" s="53">
        <v>14219.13</v>
      </c>
      <c r="L3486" s="50"/>
    </row>
    <row r="3487" spans="1:12" x14ac:dyDescent="0.25">
      <c r="A3487" s="50" t="s">
        <v>4216</v>
      </c>
      <c r="B3487" s="50" t="s">
        <v>5315</v>
      </c>
      <c r="C3487" s="50" t="s">
        <v>4315</v>
      </c>
      <c r="D3487" s="50" t="s">
        <v>37</v>
      </c>
      <c r="E3487" s="51">
        <v>45643</v>
      </c>
      <c r="F3487" s="50" t="s">
        <v>72</v>
      </c>
      <c r="G3487" s="50" t="s">
        <v>73</v>
      </c>
      <c r="H3487" s="50" t="s">
        <v>74</v>
      </c>
      <c r="I3487" s="50" t="s">
        <v>852</v>
      </c>
      <c r="J3487" s="50" t="s">
        <v>4219</v>
      </c>
      <c r="K3487" s="53">
        <v>14219.13</v>
      </c>
      <c r="L3487" s="50"/>
    </row>
    <row r="3488" spans="1:12" x14ac:dyDescent="0.25">
      <c r="A3488" s="50" t="s">
        <v>4216</v>
      </c>
      <c r="B3488" s="50" t="s">
        <v>5316</v>
      </c>
      <c r="C3488" s="50" t="s">
        <v>4315</v>
      </c>
      <c r="D3488" s="50" t="s">
        <v>37</v>
      </c>
      <c r="E3488" s="51">
        <v>45643</v>
      </c>
      <c r="F3488" s="50" t="s">
        <v>72</v>
      </c>
      <c r="G3488" s="50" t="s">
        <v>73</v>
      </c>
      <c r="H3488" s="50" t="s">
        <v>74</v>
      </c>
      <c r="I3488" s="50" t="s">
        <v>852</v>
      </c>
      <c r="J3488" s="50" t="s">
        <v>4219</v>
      </c>
      <c r="K3488" s="53">
        <v>14219.13</v>
      </c>
      <c r="L3488" s="50"/>
    </row>
    <row r="3489" spans="1:12" x14ac:dyDescent="0.25">
      <c r="A3489" s="50" t="s">
        <v>4216</v>
      </c>
      <c r="B3489" s="50" t="s">
        <v>5317</v>
      </c>
      <c r="C3489" s="50" t="s">
        <v>4315</v>
      </c>
      <c r="D3489" s="50" t="s">
        <v>37</v>
      </c>
      <c r="E3489" s="51">
        <v>45643</v>
      </c>
      <c r="F3489" s="50" t="s">
        <v>72</v>
      </c>
      <c r="G3489" s="50" t="s">
        <v>73</v>
      </c>
      <c r="H3489" s="50" t="s">
        <v>74</v>
      </c>
      <c r="I3489" s="50" t="s">
        <v>852</v>
      </c>
      <c r="J3489" s="50" t="s">
        <v>4219</v>
      </c>
      <c r="K3489" s="53">
        <v>14219.13</v>
      </c>
      <c r="L3489" s="50"/>
    </row>
    <row r="3490" spans="1:12" x14ac:dyDescent="0.25">
      <c r="A3490" s="50" t="s">
        <v>4216</v>
      </c>
      <c r="B3490" s="50" t="s">
        <v>5318</v>
      </c>
      <c r="C3490" s="50" t="s">
        <v>4315</v>
      </c>
      <c r="D3490" s="50" t="s">
        <v>37</v>
      </c>
      <c r="E3490" s="51">
        <v>45643</v>
      </c>
      <c r="F3490" s="50" t="s">
        <v>72</v>
      </c>
      <c r="G3490" s="50" t="s">
        <v>73</v>
      </c>
      <c r="H3490" s="50" t="s">
        <v>74</v>
      </c>
      <c r="I3490" s="50" t="s">
        <v>852</v>
      </c>
      <c r="J3490" s="50" t="s">
        <v>4219</v>
      </c>
      <c r="K3490" s="53">
        <v>14219.13</v>
      </c>
      <c r="L3490" s="50"/>
    </row>
    <row r="3491" spans="1:12" x14ac:dyDescent="0.25">
      <c r="A3491" s="50" t="s">
        <v>4216</v>
      </c>
      <c r="B3491" s="50" t="s">
        <v>5319</v>
      </c>
      <c r="C3491" s="50" t="s">
        <v>4315</v>
      </c>
      <c r="D3491" s="50" t="s">
        <v>37</v>
      </c>
      <c r="E3491" s="51">
        <v>45643</v>
      </c>
      <c r="F3491" s="50" t="s">
        <v>72</v>
      </c>
      <c r="G3491" s="50" t="s">
        <v>73</v>
      </c>
      <c r="H3491" s="50" t="s">
        <v>74</v>
      </c>
      <c r="I3491" s="50" t="s">
        <v>852</v>
      </c>
      <c r="J3491" s="50" t="s">
        <v>4219</v>
      </c>
      <c r="K3491" s="53">
        <v>14219.13</v>
      </c>
      <c r="L3491" s="50"/>
    </row>
    <row r="3492" spans="1:12" x14ac:dyDescent="0.25">
      <c r="A3492" s="50" t="s">
        <v>4216</v>
      </c>
      <c r="B3492" s="50" t="s">
        <v>5320</v>
      </c>
      <c r="C3492" s="50" t="s">
        <v>4315</v>
      </c>
      <c r="D3492" s="50" t="s">
        <v>37</v>
      </c>
      <c r="E3492" s="51">
        <v>45643</v>
      </c>
      <c r="F3492" s="50" t="s">
        <v>72</v>
      </c>
      <c r="G3492" s="50" t="s">
        <v>73</v>
      </c>
      <c r="H3492" s="50" t="s">
        <v>74</v>
      </c>
      <c r="I3492" s="50" t="s">
        <v>852</v>
      </c>
      <c r="J3492" s="50" t="s">
        <v>4219</v>
      </c>
      <c r="K3492" s="53">
        <v>14219.13</v>
      </c>
      <c r="L3492" s="50"/>
    </row>
    <row r="3493" spans="1:12" x14ac:dyDescent="0.25">
      <c r="A3493" s="50" t="s">
        <v>4216</v>
      </c>
      <c r="B3493" s="50" t="s">
        <v>5321</v>
      </c>
      <c r="C3493" s="50" t="s">
        <v>4315</v>
      </c>
      <c r="D3493" s="50" t="s">
        <v>37</v>
      </c>
      <c r="E3493" s="51">
        <v>45643</v>
      </c>
      <c r="F3493" s="50" t="s">
        <v>72</v>
      </c>
      <c r="G3493" s="50" t="s">
        <v>73</v>
      </c>
      <c r="H3493" s="50" t="s">
        <v>74</v>
      </c>
      <c r="I3493" s="50" t="s">
        <v>852</v>
      </c>
      <c r="J3493" s="50" t="s">
        <v>4219</v>
      </c>
      <c r="K3493" s="53">
        <v>14219.13</v>
      </c>
      <c r="L3493" s="50"/>
    </row>
    <row r="3494" spans="1:12" x14ac:dyDescent="0.25">
      <c r="A3494" s="50" t="s">
        <v>4216</v>
      </c>
      <c r="B3494" s="50" t="s">
        <v>5322</v>
      </c>
      <c r="C3494" s="50" t="s">
        <v>4315</v>
      </c>
      <c r="D3494" s="50" t="s">
        <v>37</v>
      </c>
      <c r="E3494" s="51">
        <v>45643</v>
      </c>
      <c r="F3494" s="50" t="s">
        <v>72</v>
      </c>
      <c r="G3494" s="50" t="s">
        <v>73</v>
      </c>
      <c r="H3494" s="50" t="s">
        <v>74</v>
      </c>
      <c r="I3494" s="50" t="s">
        <v>852</v>
      </c>
      <c r="J3494" s="50" t="s">
        <v>4219</v>
      </c>
      <c r="K3494" s="53">
        <v>14219.13</v>
      </c>
      <c r="L3494" s="50"/>
    </row>
    <row r="3495" spans="1:12" x14ac:dyDescent="0.25">
      <c r="A3495" s="50" t="s">
        <v>4216</v>
      </c>
      <c r="B3495" s="50" t="s">
        <v>5323</v>
      </c>
      <c r="C3495" s="50" t="s">
        <v>4315</v>
      </c>
      <c r="D3495" s="50" t="s">
        <v>37</v>
      </c>
      <c r="E3495" s="51">
        <v>45643</v>
      </c>
      <c r="F3495" s="50" t="s">
        <v>72</v>
      </c>
      <c r="G3495" s="50" t="s">
        <v>73</v>
      </c>
      <c r="H3495" s="50" t="s">
        <v>74</v>
      </c>
      <c r="I3495" s="50" t="s">
        <v>852</v>
      </c>
      <c r="J3495" s="50" t="s">
        <v>4219</v>
      </c>
      <c r="K3495" s="53">
        <v>14219.13</v>
      </c>
      <c r="L3495" s="50"/>
    </row>
    <row r="3496" spans="1:12" x14ac:dyDescent="0.25">
      <c r="A3496" s="50" t="s">
        <v>4216</v>
      </c>
      <c r="B3496" s="50" t="s">
        <v>5324</v>
      </c>
      <c r="C3496" s="50" t="s">
        <v>4315</v>
      </c>
      <c r="D3496" s="50" t="s">
        <v>37</v>
      </c>
      <c r="E3496" s="51">
        <v>45643</v>
      </c>
      <c r="F3496" s="50" t="s">
        <v>72</v>
      </c>
      <c r="G3496" s="50" t="s">
        <v>73</v>
      </c>
      <c r="H3496" s="50" t="s">
        <v>74</v>
      </c>
      <c r="I3496" s="50" t="s">
        <v>852</v>
      </c>
      <c r="J3496" s="50" t="s">
        <v>4219</v>
      </c>
      <c r="K3496" s="53">
        <v>14219.13</v>
      </c>
      <c r="L3496" s="50"/>
    </row>
    <row r="3497" spans="1:12" x14ac:dyDescent="0.25">
      <c r="A3497" s="50" t="s">
        <v>4216</v>
      </c>
      <c r="B3497" s="50" t="s">
        <v>5325</v>
      </c>
      <c r="C3497" s="50" t="s">
        <v>4315</v>
      </c>
      <c r="D3497" s="50" t="s">
        <v>37</v>
      </c>
      <c r="E3497" s="51">
        <v>45643</v>
      </c>
      <c r="F3497" s="50" t="s">
        <v>72</v>
      </c>
      <c r="G3497" s="50" t="s">
        <v>73</v>
      </c>
      <c r="H3497" s="50" t="s">
        <v>74</v>
      </c>
      <c r="I3497" s="50" t="s">
        <v>852</v>
      </c>
      <c r="J3497" s="50" t="s">
        <v>4219</v>
      </c>
      <c r="K3497" s="53">
        <v>14219.13</v>
      </c>
      <c r="L3497" s="50"/>
    </row>
    <row r="3498" spans="1:12" x14ac:dyDescent="0.25">
      <c r="A3498" s="50" t="s">
        <v>4216</v>
      </c>
      <c r="B3498" s="50" t="s">
        <v>5326</v>
      </c>
      <c r="C3498" s="50" t="s">
        <v>4315</v>
      </c>
      <c r="D3498" s="50" t="s">
        <v>37</v>
      </c>
      <c r="E3498" s="51">
        <v>45643</v>
      </c>
      <c r="F3498" s="50" t="s">
        <v>72</v>
      </c>
      <c r="G3498" s="50" t="s">
        <v>73</v>
      </c>
      <c r="H3498" s="50" t="s">
        <v>74</v>
      </c>
      <c r="I3498" s="50" t="s">
        <v>852</v>
      </c>
      <c r="J3498" s="50" t="s">
        <v>4219</v>
      </c>
      <c r="K3498" s="53">
        <v>14218.58</v>
      </c>
      <c r="L3498" s="50"/>
    </row>
    <row r="3499" spans="1:12" x14ac:dyDescent="0.25">
      <c r="A3499" s="50" t="s">
        <v>4216</v>
      </c>
      <c r="B3499" s="50" t="s">
        <v>5327</v>
      </c>
      <c r="C3499" s="50" t="s">
        <v>4450</v>
      </c>
      <c r="D3499" s="50" t="s">
        <v>37</v>
      </c>
      <c r="E3499" s="51">
        <v>45643</v>
      </c>
      <c r="F3499" s="50" t="s">
        <v>72</v>
      </c>
      <c r="G3499" s="50" t="s">
        <v>73</v>
      </c>
      <c r="H3499" s="50" t="s">
        <v>74</v>
      </c>
      <c r="I3499" s="50" t="s">
        <v>852</v>
      </c>
      <c r="J3499" s="50" t="s">
        <v>4219</v>
      </c>
      <c r="K3499" s="53">
        <v>2731.27</v>
      </c>
      <c r="L3499" s="50"/>
    </row>
    <row r="3500" spans="1:12" x14ac:dyDescent="0.25">
      <c r="A3500" s="50" t="s">
        <v>4216</v>
      </c>
      <c r="B3500" s="50" t="s">
        <v>5328</v>
      </c>
      <c r="C3500" s="50" t="s">
        <v>4450</v>
      </c>
      <c r="D3500" s="50" t="s">
        <v>37</v>
      </c>
      <c r="E3500" s="51">
        <v>45643</v>
      </c>
      <c r="F3500" s="50" t="s">
        <v>72</v>
      </c>
      <c r="G3500" s="50" t="s">
        <v>73</v>
      </c>
      <c r="H3500" s="50" t="s">
        <v>74</v>
      </c>
      <c r="I3500" s="50" t="s">
        <v>852</v>
      </c>
      <c r="J3500" s="50" t="s">
        <v>4219</v>
      </c>
      <c r="K3500" s="53">
        <v>2731.27</v>
      </c>
      <c r="L3500" s="50"/>
    </row>
    <row r="3501" spans="1:12" x14ac:dyDescent="0.25">
      <c r="A3501" s="50" t="s">
        <v>4216</v>
      </c>
      <c r="B3501" s="50" t="s">
        <v>5329</v>
      </c>
      <c r="C3501" s="50" t="s">
        <v>4450</v>
      </c>
      <c r="D3501" s="50" t="s">
        <v>37</v>
      </c>
      <c r="E3501" s="51">
        <v>45643</v>
      </c>
      <c r="F3501" s="50" t="s">
        <v>72</v>
      </c>
      <c r="G3501" s="50" t="s">
        <v>73</v>
      </c>
      <c r="H3501" s="50" t="s">
        <v>74</v>
      </c>
      <c r="I3501" s="50" t="s">
        <v>852</v>
      </c>
      <c r="J3501" s="50" t="s">
        <v>4219</v>
      </c>
      <c r="K3501" s="53">
        <v>2731.27</v>
      </c>
      <c r="L3501" s="50"/>
    </row>
    <row r="3502" spans="1:12" x14ac:dyDescent="0.25">
      <c r="A3502" s="50" t="s">
        <v>4216</v>
      </c>
      <c r="B3502" s="50" t="s">
        <v>5330</v>
      </c>
      <c r="C3502" s="50" t="s">
        <v>4450</v>
      </c>
      <c r="D3502" s="50" t="s">
        <v>37</v>
      </c>
      <c r="E3502" s="51">
        <v>45643</v>
      </c>
      <c r="F3502" s="50" t="s">
        <v>72</v>
      </c>
      <c r="G3502" s="50" t="s">
        <v>73</v>
      </c>
      <c r="H3502" s="50" t="s">
        <v>74</v>
      </c>
      <c r="I3502" s="50" t="s">
        <v>852</v>
      </c>
      <c r="J3502" s="50" t="s">
        <v>4219</v>
      </c>
      <c r="K3502" s="53">
        <v>2731.27</v>
      </c>
      <c r="L3502" s="50"/>
    </row>
    <row r="3503" spans="1:12" x14ac:dyDescent="0.25">
      <c r="A3503" s="50" t="s">
        <v>4216</v>
      </c>
      <c r="B3503" s="50" t="s">
        <v>5331</v>
      </c>
      <c r="C3503" s="50" t="s">
        <v>4450</v>
      </c>
      <c r="D3503" s="50" t="s">
        <v>37</v>
      </c>
      <c r="E3503" s="51">
        <v>45643</v>
      </c>
      <c r="F3503" s="50" t="s">
        <v>72</v>
      </c>
      <c r="G3503" s="50" t="s">
        <v>73</v>
      </c>
      <c r="H3503" s="50" t="s">
        <v>74</v>
      </c>
      <c r="I3503" s="50" t="s">
        <v>852</v>
      </c>
      <c r="J3503" s="50" t="s">
        <v>4219</v>
      </c>
      <c r="K3503" s="53">
        <v>2731.27</v>
      </c>
      <c r="L3503" s="50"/>
    </row>
    <row r="3504" spans="1:12" x14ac:dyDescent="0.25">
      <c r="A3504" s="50" t="s">
        <v>4216</v>
      </c>
      <c r="B3504" s="50" t="s">
        <v>5332</v>
      </c>
      <c r="C3504" s="50" t="s">
        <v>4450</v>
      </c>
      <c r="D3504" s="50" t="s">
        <v>37</v>
      </c>
      <c r="E3504" s="51">
        <v>45643</v>
      </c>
      <c r="F3504" s="50" t="s">
        <v>72</v>
      </c>
      <c r="G3504" s="50" t="s">
        <v>73</v>
      </c>
      <c r="H3504" s="50" t="s">
        <v>74</v>
      </c>
      <c r="I3504" s="50" t="s">
        <v>852</v>
      </c>
      <c r="J3504" s="50" t="s">
        <v>4219</v>
      </c>
      <c r="K3504" s="53">
        <v>2731.27</v>
      </c>
      <c r="L3504" s="50"/>
    </row>
    <row r="3505" spans="1:12" x14ac:dyDescent="0.25">
      <c r="A3505" s="50" t="s">
        <v>4216</v>
      </c>
      <c r="B3505" s="50" t="s">
        <v>5333</v>
      </c>
      <c r="C3505" s="50" t="s">
        <v>4450</v>
      </c>
      <c r="D3505" s="50" t="s">
        <v>37</v>
      </c>
      <c r="E3505" s="51">
        <v>45643</v>
      </c>
      <c r="F3505" s="50" t="s">
        <v>72</v>
      </c>
      <c r="G3505" s="50" t="s">
        <v>73</v>
      </c>
      <c r="H3505" s="50" t="s">
        <v>74</v>
      </c>
      <c r="I3505" s="50" t="s">
        <v>852</v>
      </c>
      <c r="J3505" s="50" t="s">
        <v>4219</v>
      </c>
      <c r="K3505" s="53">
        <v>2731.27</v>
      </c>
      <c r="L3505" s="50"/>
    </row>
    <row r="3506" spans="1:12" x14ac:dyDescent="0.25">
      <c r="A3506" s="50" t="s">
        <v>4216</v>
      </c>
      <c r="B3506" s="50" t="s">
        <v>5334</v>
      </c>
      <c r="C3506" s="50" t="s">
        <v>4450</v>
      </c>
      <c r="D3506" s="50" t="s">
        <v>37</v>
      </c>
      <c r="E3506" s="51">
        <v>45643</v>
      </c>
      <c r="F3506" s="50" t="s">
        <v>72</v>
      </c>
      <c r="G3506" s="50" t="s">
        <v>73</v>
      </c>
      <c r="H3506" s="50" t="s">
        <v>74</v>
      </c>
      <c r="I3506" s="50" t="s">
        <v>852</v>
      </c>
      <c r="J3506" s="50" t="s">
        <v>4219</v>
      </c>
      <c r="K3506" s="53">
        <v>2731.27</v>
      </c>
      <c r="L3506" s="50"/>
    </row>
    <row r="3507" spans="1:12" x14ac:dyDescent="0.25">
      <c r="A3507" s="50" t="s">
        <v>4216</v>
      </c>
      <c r="B3507" s="50" t="s">
        <v>5335</v>
      </c>
      <c r="C3507" s="50" t="s">
        <v>4450</v>
      </c>
      <c r="D3507" s="50" t="s">
        <v>37</v>
      </c>
      <c r="E3507" s="51">
        <v>45643</v>
      </c>
      <c r="F3507" s="50" t="s">
        <v>72</v>
      </c>
      <c r="G3507" s="50" t="s">
        <v>73</v>
      </c>
      <c r="H3507" s="50" t="s">
        <v>74</v>
      </c>
      <c r="I3507" s="50" t="s">
        <v>852</v>
      </c>
      <c r="J3507" s="50" t="s">
        <v>4219</v>
      </c>
      <c r="K3507" s="53">
        <v>2731.27</v>
      </c>
      <c r="L3507" s="50"/>
    </row>
    <row r="3508" spans="1:12" x14ac:dyDescent="0.25">
      <c r="A3508" s="50" t="s">
        <v>4216</v>
      </c>
      <c r="B3508" s="50" t="s">
        <v>5336</v>
      </c>
      <c r="C3508" s="50" t="s">
        <v>4450</v>
      </c>
      <c r="D3508" s="50" t="s">
        <v>37</v>
      </c>
      <c r="E3508" s="51">
        <v>45643</v>
      </c>
      <c r="F3508" s="50" t="s">
        <v>72</v>
      </c>
      <c r="G3508" s="50" t="s">
        <v>73</v>
      </c>
      <c r="H3508" s="50" t="s">
        <v>74</v>
      </c>
      <c r="I3508" s="50" t="s">
        <v>852</v>
      </c>
      <c r="J3508" s="50" t="s">
        <v>4219</v>
      </c>
      <c r="K3508" s="53">
        <v>2731.27</v>
      </c>
      <c r="L3508" s="50"/>
    </row>
    <row r="3509" spans="1:12" x14ac:dyDescent="0.25">
      <c r="A3509" s="50" t="s">
        <v>4216</v>
      </c>
      <c r="B3509" s="50" t="s">
        <v>5337</v>
      </c>
      <c r="C3509" s="50" t="s">
        <v>4450</v>
      </c>
      <c r="D3509" s="50" t="s">
        <v>37</v>
      </c>
      <c r="E3509" s="51">
        <v>45643</v>
      </c>
      <c r="F3509" s="50" t="s">
        <v>72</v>
      </c>
      <c r="G3509" s="50" t="s">
        <v>73</v>
      </c>
      <c r="H3509" s="50" t="s">
        <v>74</v>
      </c>
      <c r="I3509" s="50" t="s">
        <v>852</v>
      </c>
      <c r="J3509" s="50" t="s">
        <v>4219</v>
      </c>
      <c r="K3509" s="53">
        <v>2731.27</v>
      </c>
      <c r="L3509" s="50"/>
    </row>
    <row r="3510" spans="1:12" x14ac:dyDescent="0.25">
      <c r="A3510" s="50" t="s">
        <v>4216</v>
      </c>
      <c r="B3510" s="50" t="s">
        <v>5338</v>
      </c>
      <c r="C3510" s="50" t="s">
        <v>4450</v>
      </c>
      <c r="D3510" s="50" t="s">
        <v>37</v>
      </c>
      <c r="E3510" s="51">
        <v>45643</v>
      </c>
      <c r="F3510" s="50" t="s">
        <v>72</v>
      </c>
      <c r="G3510" s="50" t="s">
        <v>73</v>
      </c>
      <c r="H3510" s="50" t="s">
        <v>74</v>
      </c>
      <c r="I3510" s="50" t="s">
        <v>852</v>
      </c>
      <c r="J3510" s="50" t="s">
        <v>4219</v>
      </c>
      <c r="K3510" s="53">
        <v>2731.27</v>
      </c>
      <c r="L3510" s="50"/>
    </row>
    <row r="3511" spans="1:12" x14ac:dyDescent="0.25">
      <c r="A3511" s="50" t="s">
        <v>4216</v>
      </c>
      <c r="B3511" s="50" t="s">
        <v>5339</v>
      </c>
      <c r="C3511" s="50" t="s">
        <v>4450</v>
      </c>
      <c r="D3511" s="50" t="s">
        <v>37</v>
      </c>
      <c r="E3511" s="51">
        <v>45643</v>
      </c>
      <c r="F3511" s="50" t="s">
        <v>72</v>
      </c>
      <c r="G3511" s="50" t="s">
        <v>73</v>
      </c>
      <c r="H3511" s="50" t="s">
        <v>74</v>
      </c>
      <c r="I3511" s="50" t="s">
        <v>852</v>
      </c>
      <c r="J3511" s="50" t="s">
        <v>4219</v>
      </c>
      <c r="K3511" s="53">
        <v>2731.27</v>
      </c>
      <c r="L3511" s="50"/>
    </row>
    <row r="3512" spans="1:12" x14ac:dyDescent="0.25">
      <c r="A3512" s="50" t="s">
        <v>4216</v>
      </c>
      <c r="B3512" s="50" t="s">
        <v>5340</v>
      </c>
      <c r="C3512" s="50" t="s">
        <v>4450</v>
      </c>
      <c r="D3512" s="50" t="s">
        <v>37</v>
      </c>
      <c r="E3512" s="51">
        <v>45643</v>
      </c>
      <c r="F3512" s="50" t="s">
        <v>72</v>
      </c>
      <c r="G3512" s="50" t="s">
        <v>73</v>
      </c>
      <c r="H3512" s="50" t="s">
        <v>74</v>
      </c>
      <c r="I3512" s="50" t="s">
        <v>852</v>
      </c>
      <c r="J3512" s="50" t="s">
        <v>4219</v>
      </c>
      <c r="K3512" s="53">
        <v>2731.27</v>
      </c>
      <c r="L3512" s="50"/>
    </row>
    <row r="3513" spans="1:12" x14ac:dyDescent="0.25">
      <c r="A3513" s="50" t="s">
        <v>4216</v>
      </c>
      <c r="B3513" s="50" t="s">
        <v>5341</v>
      </c>
      <c r="C3513" s="50" t="s">
        <v>4450</v>
      </c>
      <c r="D3513" s="50" t="s">
        <v>37</v>
      </c>
      <c r="E3513" s="51">
        <v>45643</v>
      </c>
      <c r="F3513" s="50" t="s">
        <v>72</v>
      </c>
      <c r="G3513" s="50" t="s">
        <v>73</v>
      </c>
      <c r="H3513" s="50" t="s">
        <v>74</v>
      </c>
      <c r="I3513" s="50" t="s">
        <v>852</v>
      </c>
      <c r="J3513" s="50" t="s">
        <v>4219</v>
      </c>
      <c r="K3513" s="53">
        <v>2731.27</v>
      </c>
      <c r="L3513" s="50"/>
    </row>
    <row r="3514" spans="1:12" x14ac:dyDescent="0.25">
      <c r="A3514" s="50" t="s">
        <v>4216</v>
      </c>
      <c r="B3514" s="50" t="s">
        <v>5342</v>
      </c>
      <c r="C3514" s="50" t="s">
        <v>4450</v>
      </c>
      <c r="D3514" s="50" t="s">
        <v>37</v>
      </c>
      <c r="E3514" s="51">
        <v>45643</v>
      </c>
      <c r="F3514" s="50" t="s">
        <v>72</v>
      </c>
      <c r="G3514" s="50" t="s">
        <v>73</v>
      </c>
      <c r="H3514" s="50" t="s">
        <v>74</v>
      </c>
      <c r="I3514" s="50" t="s">
        <v>852</v>
      </c>
      <c r="J3514" s="50" t="s">
        <v>4219</v>
      </c>
      <c r="K3514" s="53">
        <v>2731.27</v>
      </c>
      <c r="L3514" s="50"/>
    </row>
    <row r="3515" spans="1:12" x14ac:dyDescent="0.25">
      <c r="A3515" s="50" t="s">
        <v>4216</v>
      </c>
      <c r="B3515" s="50" t="s">
        <v>5343</v>
      </c>
      <c r="C3515" s="50" t="s">
        <v>4450</v>
      </c>
      <c r="D3515" s="50" t="s">
        <v>37</v>
      </c>
      <c r="E3515" s="51">
        <v>45643</v>
      </c>
      <c r="F3515" s="50" t="s">
        <v>72</v>
      </c>
      <c r="G3515" s="50" t="s">
        <v>73</v>
      </c>
      <c r="H3515" s="50" t="s">
        <v>74</v>
      </c>
      <c r="I3515" s="50" t="s">
        <v>852</v>
      </c>
      <c r="J3515" s="50" t="s">
        <v>4219</v>
      </c>
      <c r="K3515" s="53">
        <v>2731.27</v>
      </c>
      <c r="L3515" s="50"/>
    </row>
    <row r="3516" spans="1:12" x14ac:dyDescent="0.25">
      <c r="A3516" s="50" t="s">
        <v>4216</v>
      </c>
      <c r="B3516" s="50" t="s">
        <v>5344</v>
      </c>
      <c r="C3516" s="50" t="s">
        <v>4450</v>
      </c>
      <c r="D3516" s="50" t="s">
        <v>37</v>
      </c>
      <c r="E3516" s="51">
        <v>45643</v>
      </c>
      <c r="F3516" s="50" t="s">
        <v>72</v>
      </c>
      <c r="G3516" s="50" t="s">
        <v>73</v>
      </c>
      <c r="H3516" s="50" t="s">
        <v>74</v>
      </c>
      <c r="I3516" s="50" t="s">
        <v>852</v>
      </c>
      <c r="J3516" s="50" t="s">
        <v>4219</v>
      </c>
      <c r="K3516" s="53">
        <v>2731.27</v>
      </c>
      <c r="L3516" s="50"/>
    </row>
    <row r="3517" spans="1:12" x14ac:dyDescent="0.25">
      <c r="A3517" s="50" t="s">
        <v>4216</v>
      </c>
      <c r="B3517" s="50" t="s">
        <v>5345</v>
      </c>
      <c r="C3517" s="50" t="s">
        <v>4450</v>
      </c>
      <c r="D3517" s="50" t="s">
        <v>37</v>
      </c>
      <c r="E3517" s="51">
        <v>45643</v>
      </c>
      <c r="F3517" s="50" t="s">
        <v>72</v>
      </c>
      <c r="G3517" s="50" t="s">
        <v>73</v>
      </c>
      <c r="H3517" s="50" t="s">
        <v>74</v>
      </c>
      <c r="I3517" s="50" t="s">
        <v>852</v>
      </c>
      <c r="J3517" s="50" t="s">
        <v>4219</v>
      </c>
      <c r="K3517" s="53">
        <v>2731.27</v>
      </c>
      <c r="L3517" s="50"/>
    </row>
    <row r="3518" spans="1:12" x14ac:dyDescent="0.25">
      <c r="A3518" s="50" t="s">
        <v>4216</v>
      </c>
      <c r="B3518" s="50" t="s">
        <v>5346</v>
      </c>
      <c r="C3518" s="50" t="s">
        <v>4450</v>
      </c>
      <c r="D3518" s="50" t="s">
        <v>37</v>
      </c>
      <c r="E3518" s="51">
        <v>45643</v>
      </c>
      <c r="F3518" s="50" t="s">
        <v>72</v>
      </c>
      <c r="G3518" s="50" t="s">
        <v>73</v>
      </c>
      <c r="H3518" s="50" t="s">
        <v>74</v>
      </c>
      <c r="I3518" s="50" t="s">
        <v>852</v>
      </c>
      <c r="J3518" s="50" t="s">
        <v>4219</v>
      </c>
      <c r="K3518" s="53">
        <v>2731.27</v>
      </c>
      <c r="L3518" s="50"/>
    </row>
    <row r="3519" spans="1:12" x14ac:dyDescent="0.25">
      <c r="A3519" s="50" t="s">
        <v>4216</v>
      </c>
      <c r="B3519" s="50" t="s">
        <v>5347</v>
      </c>
      <c r="C3519" s="50" t="s">
        <v>4450</v>
      </c>
      <c r="D3519" s="50" t="s">
        <v>37</v>
      </c>
      <c r="E3519" s="51">
        <v>45643</v>
      </c>
      <c r="F3519" s="50" t="s">
        <v>72</v>
      </c>
      <c r="G3519" s="50" t="s">
        <v>73</v>
      </c>
      <c r="H3519" s="50" t="s">
        <v>74</v>
      </c>
      <c r="I3519" s="50" t="s">
        <v>852</v>
      </c>
      <c r="J3519" s="50" t="s">
        <v>4219</v>
      </c>
      <c r="K3519" s="53">
        <v>2731.27</v>
      </c>
      <c r="L3519" s="50"/>
    </row>
    <row r="3520" spans="1:12" x14ac:dyDescent="0.25">
      <c r="A3520" s="50" t="s">
        <v>4216</v>
      </c>
      <c r="B3520" s="50" t="s">
        <v>5348</v>
      </c>
      <c r="C3520" s="50" t="s">
        <v>4450</v>
      </c>
      <c r="D3520" s="50" t="s">
        <v>37</v>
      </c>
      <c r="E3520" s="51">
        <v>45643</v>
      </c>
      <c r="F3520" s="50" t="s">
        <v>72</v>
      </c>
      <c r="G3520" s="50" t="s">
        <v>73</v>
      </c>
      <c r="H3520" s="50" t="s">
        <v>74</v>
      </c>
      <c r="I3520" s="50" t="s">
        <v>852</v>
      </c>
      <c r="J3520" s="50" t="s">
        <v>4219</v>
      </c>
      <c r="K3520" s="53">
        <v>2731.27</v>
      </c>
      <c r="L3520" s="50"/>
    </row>
    <row r="3521" spans="1:12" x14ac:dyDescent="0.25">
      <c r="A3521" s="50" t="s">
        <v>4216</v>
      </c>
      <c r="B3521" s="50" t="s">
        <v>5349</v>
      </c>
      <c r="C3521" s="50" t="s">
        <v>4450</v>
      </c>
      <c r="D3521" s="50" t="s">
        <v>37</v>
      </c>
      <c r="E3521" s="51">
        <v>45643</v>
      </c>
      <c r="F3521" s="50" t="s">
        <v>72</v>
      </c>
      <c r="G3521" s="50" t="s">
        <v>73</v>
      </c>
      <c r="H3521" s="50" t="s">
        <v>74</v>
      </c>
      <c r="I3521" s="50" t="s">
        <v>852</v>
      </c>
      <c r="J3521" s="50" t="s">
        <v>4219</v>
      </c>
      <c r="K3521" s="53">
        <v>2731.27</v>
      </c>
      <c r="L3521" s="50"/>
    </row>
    <row r="3522" spans="1:12" x14ac:dyDescent="0.25">
      <c r="A3522" s="50" t="s">
        <v>4216</v>
      </c>
      <c r="B3522" s="50" t="s">
        <v>5350</v>
      </c>
      <c r="C3522" s="50" t="s">
        <v>4450</v>
      </c>
      <c r="D3522" s="50" t="s">
        <v>37</v>
      </c>
      <c r="E3522" s="51">
        <v>45643</v>
      </c>
      <c r="F3522" s="50" t="s">
        <v>72</v>
      </c>
      <c r="G3522" s="50" t="s">
        <v>73</v>
      </c>
      <c r="H3522" s="50" t="s">
        <v>74</v>
      </c>
      <c r="I3522" s="50" t="s">
        <v>852</v>
      </c>
      <c r="J3522" s="50" t="s">
        <v>4219</v>
      </c>
      <c r="K3522" s="53">
        <v>2731.27</v>
      </c>
      <c r="L3522" s="50"/>
    </row>
    <row r="3523" spans="1:12" x14ac:dyDescent="0.25">
      <c r="A3523" s="50" t="s">
        <v>4216</v>
      </c>
      <c r="B3523" s="50" t="s">
        <v>5351</v>
      </c>
      <c r="C3523" s="50" t="s">
        <v>4450</v>
      </c>
      <c r="D3523" s="50" t="s">
        <v>37</v>
      </c>
      <c r="E3523" s="51">
        <v>45643</v>
      </c>
      <c r="F3523" s="50" t="s">
        <v>72</v>
      </c>
      <c r="G3523" s="50" t="s">
        <v>73</v>
      </c>
      <c r="H3523" s="50" t="s">
        <v>74</v>
      </c>
      <c r="I3523" s="50" t="s">
        <v>852</v>
      </c>
      <c r="J3523" s="50" t="s">
        <v>4219</v>
      </c>
      <c r="K3523" s="53">
        <v>2731.27</v>
      </c>
      <c r="L3523" s="50"/>
    </row>
    <row r="3524" spans="1:12" x14ac:dyDescent="0.25">
      <c r="A3524" s="50" t="s">
        <v>4216</v>
      </c>
      <c r="B3524" s="50" t="s">
        <v>5352</v>
      </c>
      <c r="C3524" s="50" t="s">
        <v>4450</v>
      </c>
      <c r="D3524" s="50" t="s">
        <v>37</v>
      </c>
      <c r="E3524" s="51">
        <v>45643</v>
      </c>
      <c r="F3524" s="50" t="s">
        <v>72</v>
      </c>
      <c r="G3524" s="50" t="s">
        <v>73</v>
      </c>
      <c r="H3524" s="50" t="s">
        <v>74</v>
      </c>
      <c r="I3524" s="50" t="s">
        <v>852</v>
      </c>
      <c r="J3524" s="50" t="s">
        <v>4219</v>
      </c>
      <c r="K3524" s="53">
        <v>2731.27</v>
      </c>
      <c r="L3524" s="50"/>
    </row>
    <row r="3525" spans="1:12" x14ac:dyDescent="0.25">
      <c r="A3525" s="50" t="s">
        <v>4216</v>
      </c>
      <c r="B3525" s="50" t="s">
        <v>5353</v>
      </c>
      <c r="C3525" s="50" t="s">
        <v>4450</v>
      </c>
      <c r="D3525" s="50" t="s">
        <v>37</v>
      </c>
      <c r="E3525" s="51">
        <v>45643</v>
      </c>
      <c r="F3525" s="50" t="s">
        <v>72</v>
      </c>
      <c r="G3525" s="50" t="s">
        <v>73</v>
      </c>
      <c r="H3525" s="50" t="s">
        <v>74</v>
      </c>
      <c r="I3525" s="50" t="s">
        <v>852</v>
      </c>
      <c r="J3525" s="50" t="s">
        <v>4219</v>
      </c>
      <c r="K3525" s="53">
        <v>2731.27</v>
      </c>
      <c r="L3525" s="50"/>
    </row>
    <row r="3526" spans="1:12" x14ac:dyDescent="0.25">
      <c r="A3526" s="50" t="s">
        <v>4216</v>
      </c>
      <c r="B3526" s="50" t="s">
        <v>5354</v>
      </c>
      <c r="C3526" s="50" t="s">
        <v>4450</v>
      </c>
      <c r="D3526" s="50" t="s">
        <v>37</v>
      </c>
      <c r="E3526" s="51">
        <v>45643</v>
      </c>
      <c r="F3526" s="50" t="s">
        <v>72</v>
      </c>
      <c r="G3526" s="50" t="s">
        <v>73</v>
      </c>
      <c r="H3526" s="50" t="s">
        <v>74</v>
      </c>
      <c r="I3526" s="50" t="s">
        <v>852</v>
      </c>
      <c r="J3526" s="50" t="s">
        <v>4219</v>
      </c>
      <c r="K3526" s="53">
        <v>2731.27</v>
      </c>
      <c r="L3526" s="50"/>
    </row>
    <row r="3527" spans="1:12" x14ac:dyDescent="0.25">
      <c r="A3527" s="50" t="s">
        <v>4216</v>
      </c>
      <c r="B3527" s="50" t="s">
        <v>5355</v>
      </c>
      <c r="C3527" s="50" t="s">
        <v>4450</v>
      </c>
      <c r="D3527" s="50" t="s">
        <v>37</v>
      </c>
      <c r="E3527" s="51">
        <v>45643</v>
      </c>
      <c r="F3527" s="50" t="s">
        <v>72</v>
      </c>
      <c r="G3527" s="50" t="s">
        <v>73</v>
      </c>
      <c r="H3527" s="50" t="s">
        <v>74</v>
      </c>
      <c r="I3527" s="50" t="s">
        <v>852</v>
      </c>
      <c r="J3527" s="50" t="s">
        <v>4219</v>
      </c>
      <c r="K3527" s="53">
        <v>2731.27</v>
      </c>
      <c r="L3527" s="50"/>
    </row>
    <row r="3528" spans="1:12" x14ac:dyDescent="0.25">
      <c r="A3528" s="50" t="s">
        <v>4216</v>
      </c>
      <c r="B3528" s="50" t="s">
        <v>5356</v>
      </c>
      <c r="C3528" s="50" t="s">
        <v>4450</v>
      </c>
      <c r="D3528" s="50" t="s">
        <v>37</v>
      </c>
      <c r="E3528" s="51">
        <v>45643</v>
      </c>
      <c r="F3528" s="50" t="s">
        <v>72</v>
      </c>
      <c r="G3528" s="50" t="s">
        <v>73</v>
      </c>
      <c r="H3528" s="50" t="s">
        <v>74</v>
      </c>
      <c r="I3528" s="50" t="s">
        <v>852</v>
      </c>
      <c r="J3528" s="50" t="s">
        <v>4219</v>
      </c>
      <c r="K3528" s="53">
        <v>2731.27</v>
      </c>
      <c r="L3528" s="50"/>
    </row>
    <row r="3529" spans="1:12" x14ac:dyDescent="0.25">
      <c r="A3529" s="50" t="s">
        <v>4216</v>
      </c>
      <c r="B3529" s="50" t="s">
        <v>5357</v>
      </c>
      <c r="C3529" s="50" t="s">
        <v>4450</v>
      </c>
      <c r="D3529" s="50" t="s">
        <v>37</v>
      </c>
      <c r="E3529" s="51">
        <v>45643</v>
      </c>
      <c r="F3529" s="50" t="s">
        <v>72</v>
      </c>
      <c r="G3529" s="50" t="s">
        <v>73</v>
      </c>
      <c r="H3529" s="50" t="s">
        <v>74</v>
      </c>
      <c r="I3529" s="50" t="s">
        <v>852</v>
      </c>
      <c r="J3529" s="50" t="s">
        <v>4219</v>
      </c>
      <c r="K3529" s="53">
        <v>2731.27</v>
      </c>
      <c r="L3529" s="50"/>
    </row>
    <row r="3530" spans="1:12" x14ac:dyDescent="0.25">
      <c r="A3530" s="50" t="s">
        <v>4216</v>
      </c>
      <c r="B3530" s="50" t="s">
        <v>5358</v>
      </c>
      <c r="C3530" s="50" t="s">
        <v>4450</v>
      </c>
      <c r="D3530" s="50" t="s">
        <v>37</v>
      </c>
      <c r="E3530" s="51">
        <v>45643</v>
      </c>
      <c r="F3530" s="50" t="s">
        <v>72</v>
      </c>
      <c r="G3530" s="50" t="s">
        <v>73</v>
      </c>
      <c r="H3530" s="50" t="s">
        <v>74</v>
      </c>
      <c r="I3530" s="50" t="s">
        <v>852</v>
      </c>
      <c r="J3530" s="50" t="s">
        <v>4219</v>
      </c>
      <c r="K3530" s="53">
        <v>2731.27</v>
      </c>
      <c r="L3530" s="50"/>
    </row>
    <row r="3531" spans="1:12" x14ac:dyDescent="0.25">
      <c r="A3531" s="50" t="s">
        <v>4216</v>
      </c>
      <c r="B3531" s="50" t="s">
        <v>5359</v>
      </c>
      <c r="C3531" s="50" t="s">
        <v>4450</v>
      </c>
      <c r="D3531" s="50" t="s">
        <v>37</v>
      </c>
      <c r="E3531" s="51">
        <v>45643</v>
      </c>
      <c r="F3531" s="50" t="s">
        <v>72</v>
      </c>
      <c r="G3531" s="50" t="s">
        <v>73</v>
      </c>
      <c r="H3531" s="50" t="s">
        <v>74</v>
      </c>
      <c r="I3531" s="50" t="s">
        <v>852</v>
      </c>
      <c r="J3531" s="50" t="s">
        <v>4219</v>
      </c>
      <c r="K3531" s="53">
        <v>2731.27</v>
      </c>
      <c r="L3531" s="50"/>
    </row>
    <row r="3532" spans="1:12" x14ac:dyDescent="0.25">
      <c r="A3532" s="50" t="s">
        <v>4216</v>
      </c>
      <c r="B3532" s="50" t="s">
        <v>5360</v>
      </c>
      <c r="C3532" s="50" t="s">
        <v>4450</v>
      </c>
      <c r="D3532" s="50" t="s">
        <v>37</v>
      </c>
      <c r="E3532" s="51">
        <v>45643</v>
      </c>
      <c r="F3532" s="50" t="s">
        <v>72</v>
      </c>
      <c r="G3532" s="50" t="s">
        <v>73</v>
      </c>
      <c r="H3532" s="50" t="s">
        <v>74</v>
      </c>
      <c r="I3532" s="50" t="s">
        <v>852</v>
      </c>
      <c r="J3532" s="50" t="s">
        <v>4219</v>
      </c>
      <c r="K3532" s="53">
        <v>2731.27</v>
      </c>
      <c r="L3532" s="50"/>
    </row>
    <row r="3533" spans="1:12" x14ac:dyDescent="0.25">
      <c r="A3533" s="50" t="s">
        <v>4216</v>
      </c>
      <c r="B3533" s="50" t="s">
        <v>5361</v>
      </c>
      <c r="C3533" s="50" t="s">
        <v>4450</v>
      </c>
      <c r="D3533" s="50" t="s">
        <v>37</v>
      </c>
      <c r="E3533" s="51">
        <v>45643</v>
      </c>
      <c r="F3533" s="50" t="s">
        <v>72</v>
      </c>
      <c r="G3533" s="50" t="s">
        <v>73</v>
      </c>
      <c r="H3533" s="50" t="s">
        <v>74</v>
      </c>
      <c r="I3533" s="50" t="s">
        <v>852</v>
      </c>
      <c r="J3533" s="50" t="s">
        <v>4219</v>
      </c>
      <c r="K3533" s="53">
        <v>2731.27</v>
      </c>
      <c r="L3533" s="50"/>
    </row>
    <row r="3534" spans="1:12" x14ac:dyDescent="0.25">
      <c r="A3534" s="50" t="s">
        <v>4216</v>
      </c>
      <c r="B3534" s="50" t="s">
        <v>5362</v>
      </c>
      <c r="C3534" s="50" t="s">
        <v>4450</v>
      </c>
      <c r="D3534" s="50" t="s">
        <v>37</v>
      </c>
      <c r="E3534" s="51">
        <v>45643</v>
      </c>
      <c r="F3534" s="50" t="s">
        <v>72</v>
      </c>
      <c r="G3534" s="50" t="s">
        <v>73</v>
      </c>
      <c r="H3534" s="50" t="s">
        <v>74</v>
      </c>
      <c r="I3534" s="50" t="s">
        <v>852</v>
      </c>
      <c r="J3534" s="50" t="s">
        <v>4219</v>
      </c>
      <c r="K3534" s="53">
        <v>2731.27</v>
      </c>
      <c r="L3534" s="50"/>
    </row>
    <row r="3535" spans="1:12" x14ac:dyDescent="0.25">
      <c r="A3535" s="50" t="s">
        <v>4216</v>
      </c>
      <c r="B3535" s="50" t="s">
        <v>5363</v>
      </c>
      <c r="C3535" s="50" t="s">
        <v>4450</v>
      </c>
      <c r="D3535" s="50" t="s">
        <v>37</v>
      </c>
      <c r="E3535" s="51">
        <v>45643</v>
      </c>
      <c r="F3535" s="50" t="s">
        <v>72</v>
      </c>
      <c r="G3535" s="50" t="s">
        <v>73</v>
      </c>
      <c r="H3535" s="50" t="s">
        <v>74</v>
      </c>
      <c r="I3535" s="50" t="s">
        <v>852</v>
      </c>
      <c r="J3535" s="50" t="s">
        <v>4219</v>
      </c>
      <c r="K3535" s="53">
        <v>2731.27</v>
      </c>
      <c r="L3535" s="50"/>
    </row>
    <row r="3536" spans="1:12" x14ac:dyDescent="0.25">
      <c r="A3536" s="50" t="s">
        <v>4216</v>
      </c>
      <c r="B3536" s="50" t="s">
        <v>5364</v>
      </c>
      <c r="C3536" s="50" t="s">
        <v>4450</v>
      </c>
      <c r="D3536" s="50" t="s">
        <v>37</v>
      </c>
      <c r="E3536" s="51">
        <v>45643</v>
      </c>
      <c r="F3536" s="50" t="s">
        <v>72</v>
      </c>
      <c r="G3536" s="50" t="s">
        <v>73</v>
      </c>
      <c r="H3536" s="50" t="s">
        <v>74</v>
      </c>
      <c r="I3536" s="50" t="s">
        <v>852</v>
      </c>
      <c r="J3536" s="50" t="s">
        <v>4219</v>
      </c>
      <c r="K3536" s="53">
        <v>2731.27</v>
      </c>
      <c r="L3536" s="50"/>
    </row>
    <row r="3537" spans="1:12" x14ac:dyDescent="0.25">
      <c r="A3537" s="50" t="s">
        <v>4216</v>
      </c>
      <c r="B3537" s="50" t="s">
        <v>5365</v>
      </c>
      <c r="C3537" s="50" t="s">
        <v>4450</v>
      </c>
      <c r="D3537" s="50" t="s">
        <v>37</v>
      </c>
      <c r="E3537" s="51">
        <v>45643</v>
      </c>
      <c r="F3537" s="50" t="s">
        <v>72</v>
      </c>
      <c r="G3537" s="50" t="s">
        <v>73</v>
      </c>
      <c r="H3537" s="50" t="s">
        <v>74</v>
      </c>
      <c r="I3537" s="50" t="s">
        <v>852</v>
      </c>
      <c r="J3537" s="50" t="s">
        <v>4219</v>
      </c>
      <c r="K3537" s="53">
        <v>2731.27</v>
      </c>
      <c r="L3537" s="50"/>
    </row>
    <row r="3538" spans="1:12" x14ac:dyDescent="0.25">
      <c r="A3538" s="50" t="s">
        <v>4216</v>
      </c>
      <c r="B3538" s="50" t="s">
        <v>5366</v>
      </c>
      <c r="C3538" s="50" t="s">
        <v>4450</v>
      </c>
      <c r="D3538" s="50" t="s">
        <v>37</v>
      </c>
      <c r="E3538" s="51">
        <v>45643</v>
      </c>
      <c r="F3538" s="50" t="s">
        <v>72</v>
      </c>
      <c r="G3538" s="50" t="s">
        <v>73</v>
      </c>
      <c r="H3538" s="50" t="s">
        <v>74</v>
      </c>
      <c r="I3538" s="50" t="s">
        <v>852</v>
      </c>
      <c r="J3538" s="50" t="s">
        <v>4219</v>
      </c>
      <c r="K3538" s="53">
        <v>2731.27</v>
      </c>
      <c r="L3538" s="50"/>
    </row>
    <row r="3539" spans="1:12" x14ac:dyDescent="0.25">
      <c r="A3539" s="50" t="s">
        <v>4216</v>
      </c>
      <c r="B3539" s="50" t="s">
        <v>5367</v>
      </c>
      <c r="C3539" s="50" t="s">
        <v>4450</v>
      </c>
      <c r="D3539" s="50" t="s">
        <v>37</v>
      </c>
      <c r="E3539" s="51">
        <v>45643</v>
      </c>
      <c r="F3539" s="50" t="s">
        <v>72</v>
      </c>
      <c r="G3539" s="50" t="s">
        <v>73</v>
      </c>
      <c r="H3539" s="50" t="s">
        <v>74</v>
      </c>
      <c r="I3539" s="50" t="s">
        <v>852</v>
      </c>
      <c r="J3539" s="50" t="s">
        <v>4219</v>
      </c>
      <c r="K3539" s="53">
        <v>2731.27</v>
      </c>
      <c r="L3539" s="50"/>
    </row>
    <row r="3540" spans="1:12" x14ac:dyDescent="0.25">
      <c r="A3540" s="50" t="s">
        <v>4216</v>
      </c>
      <c r="B3540" s="50" t="s">
        <v>5368</v>
      </c>
      <c r="C3540" s="50" t="s">
        <v>4450</v>
      </c>
      <c r="D3540" s="50" t="s">
        <v>37</v>
      </c>
      <c r="E3540" s="51">
        <v>45643</v>
      </c>
      <c r="F3540" s="50" t="s">
        <v>72</v>
      </c>
      <c r="G3540" s="50" t="s">
        <v>73</v>
      </c>
      <c r="H3540" s="50" t="s">
        <v>74</v>
      </c>
      <c r="I3540" s="50" t="s">
        <v>852</v>
      </c>
      <c r="J3540" s="50" t="s">
        <v>4219</v>
      </c>
      <c r="K3540" s="53">
        <v>2731.27</v>
      </c>
      <c r="L3540" s="50"/>
    </row>
    <row r="3541" spans="1:12" x14ac:dyDescent="0.25">
      <c r="A3541" s="50" t="s">
        <v>4216</v>
      </c>
      <c r="B3541" s="50" t="s">
        <v>5369</v>
      </c>
      <c r="C3541" s="50" t="s">
        <v>4450</v>
      </c>
      <c r="D3541" s="50" t="s">
        <v>37</v>
      </c>
      <c r="E3541" s="51">
        <v>45643</v>
      </c>
      <c r="F3541" s="50" t="s">
        <v>72</v>
      </c>
      <c r="G3541" s="50" t="s">
        <v>73</v>
      </c>
      <c r="H3541" s="50" t="s">
        <v>74</v>
      </c>
      <c r="I3541" s="50" t="s">
        <v>852</v>
      </c>
      <c r="J3541" s="50" t="s">
        <v>4219</v>
      </c>
      <c r="K3541" s="53">
        <v>2731.27</v>
      </c>
      <c r="L3541" s="50"/>
    </row>
    <row r="3542" spans="1:12" x14ac:dyDescent="0.25">
      <c r="A3542" s="50" t="s">
        <v>4216</v>
      </c>
      <c r="B3542" s="50" t="s">
        <v>5370</v>
      </c>
      <c r="C3542" s="50" t="s">
        <v>4450</v>
      </c>
      <c r="D3542" s="50" t="s">
        <v>37</v>
      </c>
      <c r="E3542" s="51">
        <v>45643</v>
      </c>
      <c r="F3542" s="50" t="s">
        <v>72</v>
      </c>
      <c r="G3542" s="50" t="s">
        <v>73</v>
      </c>
      <c r="H3542" s="50" t="s">
        <v>74</v>
      </c>
      <c r="I3542" s="50" t="s">
        <v>852</v>
      </c>
      <c r="J3542" s="50" t="s">
        <v>4219</v>
      </c>
      <c r="K3542" s="53">
        <v>2731.27</v>
      </c>
      <c r="L3542" s="50"/>
    </row>
    <row r="3543" spans="1:12" x14ac:dyDescent="0.25">
      <c r="A3543" s="50" t="s">
        <v>4216</v>
      </c>
      <c r="B3543" s="50" t="s">
        <v>5371</v>
      </c>
      <c r="C3543" s="50" t="s">
        <v>4450</v>
      </c>
      <c r="D3543" s="50" t="s">
        <v>37</v>
      </c>
      <c r="E3543" s="51">
        <v>45643</v>
      </c>
      <c r="F3543" s="50" t="s">
        <v>72</v>
      </c>
      <c r="G3543" s="50" t="s">
        <v>73</v>
      </c>
      <c r="H3543" s="50" t="s">
        <v>74</v>
      </c>
      <c r="I3543" s="50" t="s">
        <v>852</v>
      </c>
      <c r="J3543" s="50" t="s">
        <v>4219</v>
      </c>
      <c r="K3543" s="53">
        <v>2731.27</v>
      </c>
      <c r="L3543" s="50"/>
    </row>
    <row r="3544" spans="1:12" x14ac:dyDescent="0.25">
      <c r="A3544" s="50" t="s">
        <v>4216</v>
      </c>
      <c r="B3544" s="50" t="s">
        <v>5372</v>
      </c>
      <c r="C3544" s="50" t="s">
        <v>4450</v>
      </c>
      <c r="D3544" s="50" t="s">
        <v>37</v>
      </c>
      <c r="E3544" s="51">
        <v>45643</v>
      </c>
      <c r="F3544" s="50" t="s">
        <v>72</v>
      </c>
      <c r="G3544" s="50" t="s">
        <v>73</v>
      </c>
      <c r="H3544" s="50" t="s">
        <v>74</v>
      </c>
      <c r="I3544" s="50" t="s">
        <v>852</v>
      </c>
      <c r="J3544" s="50" t="s">
        <v>4219</v>
      </c>
      <c r="K3544" s="53">
        <v>2731.27</v>
      </c>
      <c r="L3544" s="50"/>
    </row>
    <row r="3545" spans="1:12" x14ac:dyDescent="0.25">
      <c r="A3545" s="50" t="s">
        <v>4216</v>
      </c>
      <c r="B3545" s="50" t="s">
        <v>5373</v>
      </c>
      <c r="C3545" s="50" t="s">
        <v>4450</v>
      </c>
      <c r="D3545" s="50" t="s">
        <v>37</v>
      </c>
      <c r="E3545" s="51">
        <v>45643</v>
      </c>
      <c r="F3545" s="50" t="s">
        <v>72</v>
      </c>
      <c r="G3545" s="50" t="s">
        <v>73</v>
      </c>
      <c r="H3545" s="50" t="s">
        <v>74</v>
      </c>
      <c r="I3545" s="50" t="s">
        <v>852</v>
      </c>
      <c r="J3545" s="50" t="s">
        <v>4219</v>
      </c>
      <c r="K3545" s="53">
        <v>2731.27</v>
      </c>
      <c r="L3545" s="50"/>
    </row>
    <row r="3546" spans="1:12" x14ac:dyDescent="0.25">
      <c r="A3546" s="50" t="s">
        <v>4216</v>
      </c>
      <c r="B3546" s="50" t="s">
        <v>5374</v>
      </c>
      <c r="C3546" s="50" t="s">
        <v>4450</v>
      </c>
      <c r="D3546" s="50" t="s">
        <v>37</v>
      </c>
      <c r="E3546" s="51">
        <v>45643</v>
      </c>
      <c r="F3546" s="50" t="s">
        <v>72</v>
      </c>
      <c r="G3546" s="50" t="s">
        <v>73</v>
      </c>
      <c r="H3546" s="50" t="s">
        <v>74</v>
      </c>
      <c r="I3546" s="50" t="s">
        <v>852</v>
      </c>
      <c r="J3546" s="50" t="s">
        <v>4219</v>
      </c>
      <c r="K3546" s="53">
        <v>2731.27</v>
      </c>
      <c r="L3546" s="50"/>
    </row>
    <row r="3547" spans="1:12" x14ac:dyDescent="0.25">
      <c r="A3547" s="50" t="s">
        <v>4216</v>
      </c>
      <c r="B3547" s="50" t="s">
        <v>5375</v>
      </c>
      <c r="C3547" s="50" t="s">
        <v>4450</v>
      </c>
      <c r="D3547" s="50" t="s">
        <v>37</v>
      </c>
      <c r="E3547" s="51">
        <v>45643</v>
      </c>
      <c r="F3547" s="50" t="s">
        <v>72</v>
      </c>
      <c r="G3547" s="50" t="s">
        <v>73</v>
      </c>
      <c r="H3547" s="50" t="s">
        <v>74</v>
      </c>
      <c r="I3547" s="50" t="s">
        <v>852</v>
      </c>
      <c r="J3547" s="50" t="s">
        <v>4219</v>
      </c>
      <c r="K3547" s="53">
        <v>2731.27</v>
      </c>
      <c r="L3547" s="50"/>
    </row>
    <row r="3548" spans="1:12" x14ac:dyDescent="0.25">
      <c r="A3548" s="50" t="s">
        <v>4216</v>
      </c>
      <c r="B3548" s="50" t="s">
        <v>5376</v>
      </c>
      <c r="C3548" s="50" t="s">
        <v>4450</v>
      </c>
      <c r="D3548" s="50" t="s">
        <v>37</v>
      </c>
      <c r="E3548" s="51">
        <v>45643</v>
      </c>
      <c r="F3548" s="50" t="s">
        <v>72</v>
      </c>
      <c r="G3548" s="50" t="s">
        <v>73</v>
      </c>
      <c r="H3548" s="50" t="s">
        <v>74</v>
      </c>
      <c r="I3548" s="50" t="s">
        <v>852</v>
      </c>
      <c r="J3548" s="50" t="s">
        <v>4219</v>
      </c>
      <c r="K3548" s="53">
        <v>2731.27</v>
      </c>
      <c r="L3548" s="50"/>
    </row>
    <row r="3549" spans="1:12" x14ac:dyDescent="0.25">
      <c r="A3549" s="50" t="s">
        <v>4216</v>
      </c>
      <c r="B3549" s="50" t="s">
        <v>5377</v>
      </c>
      <c r="C3549" s="50" t="s">
        <v>4450</v>
      </c>
      <c r="D3549" s="50" t="s">
        <v>37</v>
      </c>
      <c r="E3549" s="51">
        <v>45643</v>
      </c>
      <c r="F3549" s="50" t="s">
        <v>72</v>
      </c>
      <c r="G3549" s="50" t="s">
        <v>73</v>
      </c>
      <c r="H3549" s="50" t="s">
        <v>74</v>
      </c>
      <c r="I3549" s="50" t="s">
        <v>852</v>
      </c>
      <c r="J3549" s="50" t="s">
        <v>4219</v>
      </c>
      <c r="K3549" s="53">
        <v>2731.27</v>
      </c>
      <c r="L3549" s="50"/>
    </row>
    <row r="3550" spans="1:12" x14ac:dyDescent="0.25">
      <c r="A3550" s="50" t="s">
        <v>4216</v>
      </c>
      <c r="B3550" s="50" t="s">
        <v>5378</v>
      </c>
      <c r="C3550" s="50" t="s">
        <v>4450</v>
      </c>
      <c r="D3550" s="50" t="s">
        <v>37</v>
      </c>
      <c r="E3550" s="51">
        <v>45643</v>
      </c>
      <c r="F3550" s="50" t="s">
        <v>72</v>
      </c>
      <c r="G3550" s="50" t="s">
        <v>73</v>
      </c>
      <c r="H3550" s="50" t="s">
        <v>74</v>
      </c>
      <c r="I3550" s="50" t="s">
        <v>852</v>
      </c>
      <c r="J3550" s="50" t="s">
        <v>4219</v>
      </c>
      <c r="K3550" s="53">
        <v>2731.27</v>
      </c>
      <c r="L3550" s="50"/>
    </row>
    <row r="3551" spans="1:12" x14ac:dyDescent="0.25">
      <c r="A3551" s="50" t="s">
        <v>4216</v>
      </c>
      <c r="B3551" s="50" t="s">
        <v>5379</v>
      </c>
      <c r="C3551" s="50" t="s">
        <v>4450</v>
      </c>
      <c r="D3551" s="50" t="s">
        <v>37</v>
      </c>
      <c r="E3551" s="51">
        <v>45643</v>
      </c>
      <c r="F3551" s="50" t="s">
        <v>72</v>
      </c>
      <c r="G3551" s="50" t="s">
        <v>73</v>
      </c>
      <c r="H3551" s="50" t="s">
        <v>74</v>
      </c>
      <c r="I3551" s="50" t="s">
        <v>852</v>
      </c>
      <c r="J3551" s="50" t="s">
        <v>4219</v>
      </c>
      <c r="K3551" s="53">
        <v>2731.27</v>
      </c>
      <c r="L3551" s="50"/>
    </row>
    <row r="3552" spans="1:12" x14ac:dyDescent="0.25">
      <c r="A3552" s="50" t="s">
        <v>4216</v>
      </c>
      <c r="B3552" s="50" t="s">
        <v>5380</v>
      </c>
      <c r="C3552" s="50" t="s">
        <v>4450</v>
      </c>
      <c r="D3552" s="50" t="s">
        <v>37</v>
      </c>
      <c r="E3552" s="51">
        <v>45643</v>
      </c>
      <c r="F3552" s="50" t="s">
        <v>72</v>
      </c>
      <c r="G3552" s="50" t="s">
        <v>73</v>
      </c>
      <c r="H3552" s="50" t="s">
        <v>74</v>
      </c>
      <c r="I3552" s="50" t="s">
        <v>852</v>
      </c>
      <c r="J3552" s="50" t="s">
        <v>4219</v>
      </c>
      <c r="K3552" s="53">
        <v>2731.27</v>
      </c>
      <c r="L3552" s="50"/>
    </row>
    <row r="3553" spans="1:12" x14ac:dyDescent="0.25">
      <c r="A3553" s="50" t="s">
        <v>4216</v>
      </c>
      <c r="B3553" s="50" t="s">
        <v>5381</v>
      </c>
      <c r="C3553" s="50" t="s">
        <v>4450</v>
      </c>
      <c r="D3553" s="50" t="s">
        <v>37</v>
      </c>
      <c r="E3553" s="51">
        <v>45643</v>
      </c>
      <c r="F3553" s="50" t="s">
        <v>72</v>
      </c>
      <c r="G3553" s="50" t="s">
        <v>73</v>
      </c>
      <c r="H3553" s="50" t="s">
        <v>74</v>
      </c>
      <c r="I3553" s="50" t="s">
        <v>852</v>
      </c>
      <c r="J3553" s="50" t="s">
        <v>4219</v>
      </c>
      <c r="K3553" s="53">
        <v>2731.27</v>
      </c>
      <c r="L3553" s="50"/>
    </row>
    <row r="3554" spans="1:12" x14ac:dyDescent="0.25">
      <c r="A3554" s="50" t="s">
        <v>4216</v>
      </c>
      <c r="B3554" s="50" t="s">
        <v>5382</v>
      </c>
      <c r="C3554" s="50" t="s">
        <v>4450</v>
      </c>
      <c r="D3554" s="50" t="s">
        <v>37</v>
      </c>
      <c r="E3554" s="51">
        <v>45643</v>
      </c>
      <c r="F3554" s="50" t="s">
        <v>72</v>
      </c>
      <c r="G3554" s="50" t="s">
        <v>73</v>
      </c>
      <c r="H3554" s="50" t="s">
        <v>74</v>
      </c>
      <c r="I3554" s="50" t="s">
        <v>852</v>
      </c>
      <c r="J3554" s="50" t="s">
        <v>4219</v>
      </c>
      <c r="K3554" s="53">
        <v>2731.27</v>
      </c>
      <c r="L3554" s="50"/>
    </row>
    <row r="3555" spans="1:12" x14ac:dyDescent="0.25">
      <c r="A3555" s="50" t="s">
        <v>4216</v>
      </c>
      <c r="B3555" s="50" t="s">
        <v>5383</v>
      </c>
      <c r="C3555" s="50" t="s">
        <v>4450</v>
      </c>
      <c r="D3555" s="50" t="s">
        <v>37</v>
      </c>
      <c r="E3555" s="51">
        <v>45643</v>
      </c>
      <c r="F3555" s="50" t="s">
        <v>72</v>
      </c>
      <c r="G3555" s="50" t="s">
        <v>73</v>
      </c>
      <c r="H3555" s="50" t="s">
        <v>74</v>
      </c>
      <c r="I3555" s="50" t="s">
        <v>852</v>
      </c>
      <c r="J3555" s="50" t="s">
        <v>4219</v>
      </c>
      <c r="K3555" s="53">
        <v>2731.23</v>
      </c>
      <c r="L3555" s="50"/>
    </row>
    <row r="3556" spans="1:12" x14ac:dyDescent="0.25">
      <c r="A3556" s="50" t="s">
        <v>4216</v>
      </c>
      <c r="B3556" s="50" t="s">
        <v>5384</v>
      </c>
      <c r="C3556" s="50" t="s">
        <v>4456</v>
      </c>
      <c r="D3556" s="50" t="s">
        <v>37</v>
      </c>
      <c r="E3556" s="51">
        <v>45643</v>
      </c>
      <c r="F3556" s="50" t="s">
        <v>72</v>
      </c>
      <c r="G3556" s="50" t="s">
        <v>73</v>
      </c>
      <c r="H3556" s="50" t="s">
        <v>74</v>
      </c>
      <c r="I3556" s="50" t="s">
        <v>852</v>
      </c>
      <c r="J3556" s="50" t="s">
        <v>4219</v>
      </c>
      <c r="K3556" s="53">
        <v>3915.5</v>
      </c>
      <c r="L3556" s="50"/>
    </row>
    <row r="3557" spans="1:12" x14ac:dyDescent="0.25">
      <c r="A3557" s="50" t="s">
        <v>4216</v>
      </c>
      <c r="B3557" s="50" t="s">
        <v>5385</v>
      </c>
      <c r="C3557" s="50" t="s">
        <v>4456</v>
      </c>
      <c r="D3557" s="50" t="s">
        <v>37</v>
      </c>
      <c r="E3557" s="51">
        <v>45643</v>
      </c>
      <c r="F3557" s="50" t="s">
        <v>72</v>
      </c>
      <c r="G3557" s="50" t="s">
        <v>73</v>
      </c>
      <c r="H3557" s="50" t="s">
        <v>74</v>
      </c>
      <c r="I3557" s="50" t="s">
        <v>852</v>
      </c>
      <c r="J3557" s="50" t="s">
        <v>4219</v>
      </c>
      <c r="K3557" s="53">
        <v>3915.5</v>
      </c>
      <c r="L3557" s="50"/>
    </row>
    <row r="3558" spans="1:12" x14ac:dyDescent="0.25">
      <c r="A3558" s="50" t="s">
        <v>4216</v>
      </c>
      <c r="B3558" s="50" t="s">
        <v>5386</v>
      </c>
      <c r="C3558" s="50" t="s">
        <v>4456</v>
      </c>
      <c r="D3558" s="50" t="s">
        <v>37</v>
      </c>
      <c r="E3558" s="51">
        <v>45643</v>
      </c>
      <c r="F3558" s="50" t="s">
        <v>72</v>
      </c>
      <c r="G3558" s="50" t="s">
        <v>73</v>
      </c>
      <c r="H3558" s="50" t="s">
        <v>74</v>
      </c>
      <c r="I3558" s="50" t="s">
        <v>852</v>
      </c>
      <c r="J3558" s="50" t="s">
        <v>4219</v>
      </c>
      <c r="K3558" s="53">
        <v>3915.5</v>
      </c>
      <c r="L3558" s="50"/>
    </row>
    <row r="3559" spans="1:12" x14ac:dyDescent="0.25">
      <c r="A3559" s="50" t="s">
        <v>4216</v>
      </c>
      <c r="B3559" s="50" t="s">
        <v>5387</v>
      </c>
      <c r="C3559" s="50" t="s">
        <v>4456</v>
      </c>
      <c r="D3559" s="50" t="s">
        <v>37</v>
      </c>
      <c r="E3559" s="51">
        <v>45643</v>
      </c>
      <c r="F3559" s="50" t="s">
        <v>72</v>
      </c>
      <c r="G3559" s="50" t="s">
        <v>73</v>
      </c>
      <c r="H3559" s="50" t="s">
        <v>74</v>
      </c>
      <c r="I3559" s="50" t="s">
        <v>852</v>
      </c>
      <c r="J3559" s="50" t="s">
        <v>4219</v>
      </c>
      <c r="K3559" s="53">
        <v>3915.5</v>
      </c>
      <c r="L3559" s="50"/>
    </row>
    <row r="3560" spans="1:12" x14ac:dyDescent="0.25">
      <c r="A3560" s="50" t="s">
        <v>4216</v>
      </c>
      <c r="B3560" s="50" t="s">
        <v>5388</v>
      </c>
      <c r="C3560" s="50" t="s">
        <v>4456</v>
      </c>
      <c r="D3560" s="50" t="s">
        <v>37</v>
      </c>
      <c r="E3560" s="51">
        <v>45643</v>
      </c>
      <c r="F3560" s="50" t="s">
        <v>72</v>
      </c>
      <c r="G3560" s="50" t="s">
        <v>73</v>
      </c>
      <c r="H3560" s="50" t="s">
        <v>74</v>
      </c>
      <c r="I3560" s="50" t="s">
        <v>852</v>
      </c>
      <c r="J3560" s="50" t="s">
        <v>4219</v>
      </c>
      <c r="K3560" s="53">
        <v>3915.5</v>
      </c>
      <c r="L3560" s="50"/>
    </row>
    <row r="3561" spans="1:12" x14ac:dyDescent="0.25">
      <c r="A3561" s="50" t="s">
        <v>4216</v>
      </c>
      <c r="B3561" s="50" t="s">
        <v>5389</v>
      </c>
      <c r="C3561" s="50" t="s">
        <v>4456</v>
      </c>
      <c r="D3561" s="50" t="s">
        <v>37</v>
      </c>
      <c r="E3561" s="51">
        <v>45643</v>
      </c>
      <c r="F3561" s="50" t="s">
        <v>72</v>
      </c>
      <c r="G3561" s="50" t="s">
        <v>73</v>
      </c>
      <c r="H3561" s="50" t="s">
        <v>74</v>
      </c>
      <c r="I3561" s="50" t="s">
        <v>852</v>
      </c>
      <c r="J3561" s="50" t="s">
        <v>4219</v>
      </c>
      <c r="K3561" s="53">
        <v>3915.5</v>
      </c>
      <c r="L3561" s="50"/>
    </row>
    <row r="3562" spans="1:12" x14ac:dyDescent="0.25">
      <c r="A3562" s="50" t="s">
        <v>4216</v>
      </c>
      <c r="B3562" s="50" t="s">
        <v>5390</v>
      </c>
      <c r="C3562" s="50" t="s">
        <v>4456</v>
      </c>
      <c r="D3562" s="50" t="s">
        <v>37</v>
      </c>
      <c r="E3562" s="51">
        <v>45643</v>
      </c>
      <c r="F3562" s="50" t="s">
        <v>72</v>
      </c>
      <c r="G3562" s="50" t="s">
        <v>73</v>
      </c>
      <c r="H3562" s="50" t="s">
        <v>74</v>
      </c>
      <c r="I3562" s="50" t="s">
        <v>852</v>
      </c>
      <c r="J3562" s="50" t="s">
        <v>4219</v>
      </c>
      <c r="K3562" s="53">
        <v>3915.5</v>
      </c>
      <c r="L3562" s="50"/>
    </row>
    <row r="3563" spans="1:12" x14ac:dyDescent="0.25">
      <c r="A3563" s="50" t="s">
        <v>4216</v>
      </c>
      <c r="B3563" s="50" t="s">
        <v>5391</v>
      </c>
      <c r="C3563" s="50" t="s">
        <v>4456</v>
      </c>
      <c r="D3563" s="50" t="s">
        <v>37</v>
      </c>
      <c r="E3563" s="51">
        <v>45643</v>
      </c>
      <c r="F3563" s="50" t="s">
        <v>72</v>
      </c>
      <c r="G3563" s="50" t="s">
        <v>73</v>
      </c>
      <c r="H3563" s="50" t="s">
        <v>74</v>
      </c>
      <c r="I3563" s="50" t="s">
        <v>852</v>
      </c>
      <c r="J3563" s="50" t="s">
        <v>4219</v>
      </c>
      <c r="K3563" s="53">
        <v>3915.5</v>
      </c>
      <c r="L3563" s="50"/>
    </row>
    <row r="3564" spans="1:12" x14ac:dyDescent="0.25">
      <c r="A3564" s="50" t="s">
        <v>4216</v>
      </c>
      <c r="B3564" s="50" t="s">
        <v>5392</v>
      </c>
      <c r="C3564" s="50" t="s">
        <v>4456</v>
      </c>
      <c r="D3564" s="50" t="s">
        <v>37</v>
      </c>
      <c r="E3564" s="51">
        <v>45643</v>
      </c>
      <c r="F3564" s="50" t="s">
        <v>72</v>
      </c>
      <c r="G3564" s="50" t="s">
        <v>73</v>
      </c>
      <c r="H3564" s="50" t="s">
        <v>74</v>
      </c>
      <c r="I3564" s="50" t="s">
        <v>852</v>
      </c>
      <c r="J3564" s="50" t="s">
        <v>4219</v>
      </c>
      <c r="K3564" s="53">
        <v>3915.5</v>
      </c>
      <c r="L3564" s="50"/>
    </row>
    <row r="3565" spans="1:12" x14ac:dyDescent="0.25">
      <c r="A3565" s="50" t="s">
        <v>4216</v>
      </c>
      <c r="B3565" s="50" t="s">
        <v>5393</v>
      </c>
      <c r="C3565" s="50" t="s">
        <v>4456</v>
      </c>
      <c r="D3565" s="50" t="s">
        <v>37</v>
      </c>
      <c r="E3565" s="51">
        <v>45643</v>
      </c>
      <c r="F3565" s="50" t="s">
        <v>72</v>
      </c>
      <c r="G3565" s="50" t="s">
        <v>73</v>
      </c>
      <c r="H3565" s="50" t="s">
        <v>74</v>
      </c>
      <c r="I3565" s="50" t="s">
        <v>852</v>
      </c>
      <c r="J3565" s="50" t="s">
        <v>4219</v>
      </c>
      <c r="K3565" s="53">
        <v>3915.5</v>
      </c>
      <c r="L3565" s="50"/>
    </row>
    <row r="3566" spans="1:12" x14ac:dyDescent="0.25">
      <c r="A3566" s="50" t="s">
        <v>4216</v>
      </c>
      <c r="B3566" s="50" t="s">
        <v>5394</v>
      </c>
      <c r="C3566" s="50" t="s">
        <v>4456</v>
      </c>
      <c r="D3566" s="50" t="s">
        <v>37</v>
      </c>
      <c r="E3566" s="51">
        <v>45643</v>
      </c>
      <c r="F3566" s="50" t="s">
        <v>72</v>
      </c>
      <c r="G3566" s="50" t="s">
        <v>73</v>
      </c>
      <c r="H3566" s="50" t="s">
        <v>74</v>
      </c>
      <c r="I3566" s="50" t="s">
        <v>852</v>
      </c>
      <c r="J3566" s="50" t="s">
        <v>4219</v>
      </c>
      <c r="K3566" s="53">
        <v>3915.5</v>
      </c>
      <c r="L3566" s="50"/>
    </row>
    <row r="3567" spans="1:12" x14ac:dyDescent="0.25">
      <c r="A3567" s="50" t="s">
        <v>4216</v>
      </c>
      <c r="B3567" s="50" t="s">
        <v>5395</v>
      </c>
      <c r="C3567" s="50" t="s">
        <v>4456</v>
      </c>
      <c r="D3567" s="50" t="s">
        <v>37</v>
      </c>
      <c r="E3567" s="51">
        <v>45643</v>
      </c>
      <c r="F3567" s="50" t="s">
        <v>72</v>
      </c>
      <c r="G3567" s="50" t="s">
        <v>73</v>
      </c>
      <c r="H3567" s="50" t="s">
        <v>74</v>
      </c>
      <c r="I3567" s="50" t="s">
        <v>852</v>
      </c>
      <c r="J3567" s="50" t="s">
        <v>4219</v>
      </c>
      <c r="K3567" s="53">
        <v>3915.5</v>
      </c>
      <c r="L3567" s="50"/>
    </row>
    <row r="3568" spans="1:12" x14ac:dyDescent="0.25">
      <c r="A3568" s="50" t="s">
        <v>4216</v>
      </c>
      <c r="B3568" s="50" t="s">
        <v>5396</v>
      </c>
      <c r="C3568" s="50" t="s">
        <v>4456</v>
      </c>
      <c r="D3568" s="50" t="s">
        <v>37</v>
      </c>
      <c r="E3568" s="51">
        <v>45643</v>
      </c>
      <c r="F3568" s="50" t="s">
        <v>72</v>
      </c>
      <c r="G3568" s="50" t="s">
        <v>73</v>
      </c>
      <c r="H3568" s="50" t="s">
        <v>74</v>
      </c>
      <c r="I3568" s="50" t="s">
        <v>852</v>
      </c>
      <c r="J3568" s="50" t="s">
        <v>4219</v>
      </c>
      <c r="K3568" s="53">
        <v>3915.5</v>
      </c>
      <c r="L3568" s="50"/>
    </row>
    <row r="3569" spans="1:12" x14ac:dyDescent="0.25">
      <c r="A3569" s="50" t="s">
        <v>4216</v>
      </c>
      <c r="B3569" s="50" t="s">
        <v>5397</v>
      </c>
      <c r="C3569" s="50" t="s">
        <v>4456</v>
      </c>
      <c r="D3569" s="50" t="s">
        <v>37</v>
      </c>
      <c r="E3569" s="51">
        <v>45643</v>
      </c>
      <c r="F3569" s="50" t="s">
        <v>72</v>
      </c>
      <c r="G3569" s="50" t="s">
        <v>73</v>
      </c>
      <c r="H3569" s="50" t="s">
        <v>74</v>
      </c>
      <c r="I3569" s="50" t="s">
        <v>852</v>
      </c>
      <c r="J3569" s="50" t="s">
        <v>4219</v>
      </c>
      <c r="K3569" s="53">
        <v>3915.5</v>
      </c>
      <c r="L3569" s="50"/>
    </row>
    <row r="3570" spans="1:12" x14ac:dyDescent="0.25">
      <c r="A3570" s="50" t="s">
        <v>4216</v>
      </c>
      <c r="B3570" s="50" t="s">
        <v>5398</v>
      </c>
      <c r="C3570" s="50" t="s">
        <v>4456</v>
      </c>
      <c r="D3570" s="50" t="s">
        <v>37</v>
      </c>
      <c r="E3570" s="51">
        <v>45643</v>
      </c>
      <c r="F3570" s="50" t="s">
        <v>72</v>
      </c>
      <c r="G3570" s="50" t="s">
        <v>73</v>
      </c>
      <c r="H3570" s="50" t="s">
        <v>74</v>
      </c>
      <c r="I3570" s="50" t="s">
        <v>852</v>
      </c>
      <c r="J3570" s="50" t="s">
        <v>4219</v>
      </c>
      <c r="K3570" s="53">
        <v>3915.5</v>
      </c>
      <c r="L3570" s="50"/>
    </row>
    <row r="3571" spans="1:12" x14ac:dyDescent="0.25">
      <c r="A3571" s="50" t="s">
        <v>4216</v>
      </c>
      <c r="B3571" s="50" t="s">
        <v>5399</v>
      </c>
      <c r="C3571" s="50" t="s">
        <v>4456</v>
      </c>
      <c r="D3571" s="50" t="s">
        <v>37</v>
      </c>
      <c r="E3571" s="51">
        <v>45643</v>
      </c>
      <c r="F3571" s="50" t="s">
        <v>72</v>
      </c>
      <c r="G3571" s="50" t="s">
        <v>73</v>
      </c>
      <c r="H3571" s="50" t="s">
        <v>74</v>
      </c>
      <c r="I3571" s="50" t="s">
        <v>852</v>
      </c>
      <c r="J3571" s="50" t="s">
        <v>4219</v>
      </c>
      <c r="K3571" s="53">
        <v>3915.5</v>
      </c>
      <c r="L3571" s="50"/>
    </row>
    <row r="3572" spans="1:12" x14ac:dyDescent="0.25">
      <c r="A3572" s="50" t="s">
        <v>4216</v>
      </c>
      <c r="B3572" s="50" t="s">
        <v>5400</v>
      </c>
      <c r="C3572" s="50" t="s">
        <v>4456</v>
      </c>
      <c r="D3572" s="50" t="s">
        <v>37</v>
      </c>
      <c r="E3572" s="51">
        <v>45643</v>
      </c>
      <c r="F3572" s="50" t="s">
        <v>72</v>
      </c>
      <c r="G3572" s="50" t="s">
        <v>73</v>
      </c>
      <c r="H3572" s="50" t="s">
        <v>74</v>
      </c>
      <c r="I3572" s="50" t="s">
        <v>852</v>
      </c>
      <c r="J3572" s="50" t="s">
        <v>4219</v>
      </c>
      <c r="K3572" s="53">
        <v>3915.5</v>
      </c>
      <c r="L3572" s="50"/>
    </row>
    <row r="3573" spans="1:12" x14ac:dyDescent="0.25">
      <c r="A3573" s="50" t="s">
        <v>4216</v>
      </c>
      <c r="B3573" s="50" t="s">
        <v>5401</v>
      </c>
      <c r="C3573" s="50" t="s">
        <v>4456</v>
      </c>
      <c r="D3573" s="50" t="s">
        <v>37</v>
      </c>
      <c r="E3573" s="51">
        <v>45643</v>
      </c>
      <c r="F3573" s="50" t="s">
        <v>72</v>
      </c>
      <c r="G3573" s="50" t="s">
        <v>73</v>
      </c>
      <c r="H3573" s="50" t="s">
        <v>74</v>
      </c>
      <c r="I3573" s="50" t="s">
        <v>852</v>
      </c>
      <c r="J3573" s="50" t="s">
        <v>4219</v>
      </c>
      <c r="K3573" s="53">
        <v>3915.5</v>
      </c>
      <c r="L3573" s="50"/>
    </row>
    <row r="3574" spans="1:12" x14ac:dyDescent="0.25">
      <c r="A3574" s="50" t="s">
        <v>4216</v>
      </c>
      <c r="B3574" s="50" t="s">
        <v>5402</v>
      </c>
      <c r="C3574" s="50" t="s">
        <v>4456</v>
      </c>
      <c r="D3574" s="50" t="s">
        <v>37</v>
      </c>
      <c r="E3574" s="51">
        <v>45643</v>
      </c>
      <c r="F3574" s="50" t="s">
        <v>72</v>
      </c>
      <c r="G3574" s="50" t="s">
        <v>73</v>
      </c>
      <c r="H3574" s="50" t="s">
        <v>74</v>
      </c>
      <c r="I3574" s="50" t="s">
        <v>852</v>
      </c>
      <c r="J3574" s="50" t="s">
        <v>4219</v>
      </c>
      <c r="K3574" s="53">
        <v>3915.5</v>
      </c>
      <c r="L3574" s="50"/>
    </row>
    <row r="3575" spans="1:12" x14ac:dyDescent="0.25">
      <c r="A3575" s="50" t="s">
        <v>4216</v>
      </c>
      <c r="B3575" s="50" t="s">
        <v>5403</v>
      </c>
      <c r="C3575" s="50" t="s">
        <v>4456</v>
      </c>
      <c r="D3575" s="50" t="s">
        <v>37</v>
      </c>
      <c r="E3575" s="51">
        <v>45643</v>
      </c>
      <c r="F3575" s="50" t="s">
        <v>72</v>
      </c>
      <c r="G3575" s="50" t="s">
        <v>73</v>
      </c>
      <c r="H3575" s="50" t="s">
        <v>74</v>
      </c>
      <c r="I3575" s="50" t="s">
        <v>852</v>
      </c>
      <c r="J3575" s="50" t="s">
        <v>4219</v>
      </c>
      <c r="K3575" s="53">
        <v>3915.46</v>
      </c>
      <c r="L3575" s="50"/>
    </row>
    <row r="3576" spans="1:12" x14ac:dyDescent="0.25">
      <c r="A3576" s="50" t="s">
        <v>4216</v>
      </c>
      <c r="B3576" s="50" t="s">
        <v>5404</v>
      </c>
      <c r="C3576" s="50" t="s">
        <v>4582</v>
      </c>
      <c r="D3576" s="50" t="s">
        <v>37</v>
      </c>
      <c r="E3576" s="51">
        <v>45644</v>
      </c>
      <c r="F3576" s="50" t="s">
        <v>72</v>
      </c>
      <c r="G3576" s="50" t="s">
        <v>73</v>
      </c>
      <c r="H3576" s="50" t="s">
        <v>74</v>
      </c>
      <c r="I3576" s="50" t="s">
        <v>852</v>
      </c>
      <c r="J3576" s="50" t="s">
        <v>4219</v>
      </c>
      <c r="K3576" s="53">
        <v>17869.28</v>
      </c>
      <c r="L3576" s="50"/>
    </row>
    <row r="3577" spans="1:12" x14ac:dyDescent="0.25">
      <c r="A3577" s="50" t="s">
        <v>4216</v>
      </c>
      <c r="B3577" s="50" t="s">
        <v>5405</v>
      </c>
      <c r="C3577" s="50" t="s">
        <v>4315</v>
      </c>
      <c r="D3577" s="50" t="s">
        <v>37</v>
      </c>
      <c r="E3577" s="51">
        <v>45645</v>
      </c>
      <c r="F3577" s="50" t="s">
        <v>72</v>
      </c>
      <c r="G3577" s="50" t="s">
        <v>73</v>
      </c>
      <c r="H3577" s="50" t="s">
        <v>74</v>
      </c>
      <c r="I3577" s="50" t="s">
        <v>852</v>
      </c>
      <c r="J3577" s="50" t="s">
        <v>4219</v>
      </c>
      <c r="K3577" s="53">
        <v>14219.13</v>
      </c>
      <c r="L3577" s="50"/>
    </row>
    <row r="3578" spans="1:12" x14ac:dyDescent="0.25">
      <c r="A3578" s="50" t="s">
        <v>4216</v>
      </c>
      <c r="B3578" s="50" t="s">
        <v>5406</v>
      </c>
      <c r="C3578" s="50" t="s">
        <v>4315</v>
      </c>
      <c r="D3578" s="50" t="s">
        <v>37</v>
      </c>
      <c r="E3578" s="51">
        <v>45645</v>
      </c>
      <c r="F3578" s="50" t="s">
        <v>72</v>
      </c>
      <c r="G3578" s="50" t="s">
        <v>73</v>
      </c>
      <c r="H3578" s="50" t="s">
        <v>74</v>
      </c>
      <c r="I3578" s="50" t="s">
        <v>852</v>
      </c>
      <c r="J3578" s="50" t="s">
        <v>4219</v>
      </c>
      <c r="K3578" s="53">
        <v>14219.13</v>
      </c>
      <c r="L3578" s="50"/>
    </row>
    <row r="3579" spans="1:12" x14ac:dyDescent="0.25">
      <c r="A3579" s="50" t="s">
        <v>4216</v>
      </c>
      <c r="B3579" s="50" t="s">
        <v>5407</v>
      </c>
      <c r="C3579" s="50" t="s">
        <v>4315</v>
      </c>
      <c r="D3579" s="50" t="s">
        <v>37</v>
      </c>
      <c r="E3579" s="51">
        <v>45645</v>
      </c>
      <c r="F3579" s="50" t="s">
        <v>72</v>
      </c>
      <c r="G3579" s="50" t="s">
        <v>73</v>
      </c>
      <c r="H3579" s="50" t="s">
        <v>74</v>
      </c>
      <c r="I3579" s="50" t="s">
        <v>852</v>
      </c>
      <c r="J3579" s="50" t="s">
        <v>4219</v>
      </c>
      <c r="K3579" s="53">
        <v>14219.13</v>
      </c>
      <c r="L3579" s="50"/>
    </row>
    <row r="3580" spans="1:12" x14ac:dyDescent="0.25">
      <c r="A3580" s="50" t="s">
        <v>4216</v>
      </c>
      <c r="B3580" s="50" t="s">
        <v>5408</v>
      </c>
      <c r="C3580" s="50" t="s">
        <v>4315</v>
      </c>
      <c r="D3580" s="50" t="s">
        <v>37</v>
      </c>
      <c r="E3580" s="51">
        <v>45645</v>
      </c>
      <c r="F3580" s="50" t="s">
        <v>72</v>
      </c>
      <c r="G3580" s="50" t="s">
        <v>73</v>
      </c>
      <c r="H3580" s="50" t="s">
        <v>74</v>
      </c>
      <c r="I3580" s="50" t="s">
        <v>852</v>
      </c>
      <c r="J3580" s="50" t="s">
        <v>4219</v>
      </c>
      <c r="K3580" s="53">
        <v>14219.13</v>
      </c>
      <c r="L3580" s="50"/>
    </row>
    <row r="3581" spans="1:12" x14ac:dyDescent="0.25">
      <c r="A3581" s="50" t="s">
        <v>4216</v>
      </c>
      <c r="B3581" s="50" t="s">
        <v>5409</v>
      </c>
      <c r="C3581" s="50" t="s">
        <v>4315</v>
      </c>
      <c r="D3581" s="50" t="s">
        <v>37</v>
      </c>
      <c r="E3581" s="51">
        <v>45645</v>
      </c>
      <c r="F3581" s="50" t="s">
        <v>72</v>
      </c>
      <c r="G3581" s="50" t="s">
        <v>73</v>
      </c>
      <c r="H3581" s="50" t="s">
        <v>74</v>
      </c>
      <c r="I3581" s="50" t="s">
        <v>852</v>
      </c>
      <c r="J3581" s="50" t="s">
        <v>4219</v>
      </c>
      <c r="K3581" s="53">
        <v>14219.13</v>
      </c>
      <c r="L3581" s="50"/>
    </row>
    <row r="3582" spans="1:12" x14ac:dyDescent="0.25">
      <c r="A3582" s="50" t="s">
        <v>4216</v>
      </c>
      <c r="B3582" s="50" t="s">
        <v>5410</v>
      </c>
      <c r="C3582" s="50" t="s">
        <v>4315</v>
      </c>
      <c r="D3582" s="50" t="s">
        <v>37</v>
      </c>
      <c r="E3582" s="51">
        <v>45645</v>
      </c>
      <c r="F3582" s="50" t="s">
        <v>72</v>
      </c>
      <c r="G3582" s="50" t="s">
        <v>73</v>
      </c>
      <c r="H3582" s="50" t="s">
        <v>74</v>
      </c>
      <c r="I3582" s="50" t="s">
        <v>852</v>
      </c>
      <c r="J3582" s="50" t="s">
        <v>4219</v>
      </c>
      <c r="K3582" s="53">
        <v>14219.13</v>
      </c>
      <c r="L3582" s="50"/>
    </row>
    <row r="3583" spans="1:12" x14ac:dyDescent="0.25">
      <c r="A3583" s="50" t="s">
        <v>4216</v>
      </c>
      <c r="B3583" s="50" t="s">
        <v>5411</v>
      </c>
      <c r="C3583" s="50" t="s">
        <v>4315</v>
      </c>
      <c r="D3583" s="50" t="s">
        <v>37</v>
      </c>
      <c r="E3583" s="51">
        <v>45645</v>
      </c>
      <c r="F3583" s="50" t="s">
        <v>72</v>
      </c>
      <c r="G3583" s="50" t="s">
        <v>73</v>
      </c>
      <c r="H3583" s="50" t="s">
        <v>74</v>
      </c>
      <c r="I3583" s="50" t="s">
        <v>852</v>
      </c>
      <c r="J3583" s="50" t="s">
        <v>4219</v>
      </c>
      <c r="K3583" s="53">
        <v>14219.13</v>
      </c>
      <c r="L3583" s="50"/>
    </row>
    <row r="3584" spans="1:12" x14ac:dyDescent="0.25">
      <c r="A3584" s="50" t="s">
        <v>4216</v>
      </c>
      <c r="B3584" s="50" t="s">
        <v>5412</v>
      </c>
      <c r="C3584" s="50" t="s">
        <v>4315</v>
      </c>
      <c r="D3584" s="50" t="s">
        <v>37</v>
      </c>
      <c r="E3584" s="51">
        <v>45645</v>
      </c>
      <c r="F3584" s="50" t="s">
        <v>72</v>
      </c>
      <c r="G3584" s="50" t="s">
        <v>73</v>
      </c>
      <c r="H3584" s="50" t="s">
        <v>74</v>
      </c>
      <c r="I3584" s="50" t="s">
        <v>852</v>
      </c>
      <c r="J3584" s="50" t="s">
        <v>4219</v>
      </c>
      <c r="K3584" s="53">
        <v>14219.13</v>
      </c>
      <c r="L3584" s="50"/>
    </row>
    <row r="3585" spans="1:12" x14ac:dyDescent="0.25">
      <c r="A3585" s="50" t="s">
        <v>4216</v>
      </c>
      <c r="B3585" s="50" t="s">
        <v>5413</v>
      </c>
      <c r="C3585" s="50" t="s">
        <v>4315</v>
      </c>
      <c r="D3585" s="50" t="s">
        <v>37</v>
      </c>
      <c r="E3585" s="51">
        <v>45645</v>
      </c>
      <c r="F3585" s="50" t="s">
        <v>72</v>
      </c>
      <c r="G3585" s="50" t="s">
        <v>73</v>
      </c>
      <c r="H3585" s="50" t="s">
        <v>74</v>
      </c>
      <c r="I3585" s="50" t="s">
        <v>852</v>
      </c>
      <c r="J3585" s="50" t="s">
        <v>4219</v>
      </c>
      <c r="K3585" s="53">
        <v>14219.13</v>
      </c>
      <c r="L3585" s="50"/>
    </row>
    <row r="3586" spans="1:12" x14ac:dyDescent="0.25">
      <c r="A3586" s="50" t="s">
        <v>4216</v>
      </c>
      <c r="B3586" s="50" t="s">
        <v>5414</v>
      </c>
      <c r="C3586" s="50" t="s">
        <v>4315</v>
      </c>
      <c r="D3586" s="50" t="s">
        <v>37</v>
      </c>
      <c r="E3586" s="51">
        <v>45645</v>
      </c>
      <c r="F3586" s="50" t="s">
        <v>72</v>
      </c>
      <c r="G3586" s="50" t="s">
        <v>73</v>
      </c>
      <c r="H3586" s="50" t="s">
        <v>74</v>
      </c>
      <c r="I3586" s="50" t="s">
        <v>852</v>
      </c>
      <c r="J3586" s="50" t="s">
        <v>4219</v>
      </c>
      <c r="K3586" s="53">
        <v>14219.13</v>
      </c>
      <c r="L3586" s="50"/>
    </row>
    <row r="3587" spans="1:12" x14ac:dyDescent="0.25">
      <c r="A3587" s="50" t="s">
        <v>4216</v>
      </c>
      <c r="B3587" s="50" t="s">
        <v>5415</v>
      </c>
      <c r="C3587" s="50" t="s">
        <v>4315</v>
      </c>
      <c r="D3587" s="50" t="s">
        <v>37</v>
      </c>
      <c r="E3587" s="51">
        <v>45645</v>
      </c>
      <c r="F3587" s="50" t="s">
        <v>72</v>
      </c>
      <c r="G3587" s="50" t="s">
        <v>73</v>
      </c>
      <c r="H3587" s="50" t="s">
        <v>74</v>
      </c>
      <c r="I3587" s="50" t="s">
        <v>852</v>
      </c>
      <c r="J3587" s="50" t="s">
        <v>4219</v>
      </c>
      <c r="K3587" s="53">
        <v>14219.13</v>
      </c>
      <c r="L3587" s="50"/>
    </row>
    <row r="3588" spans="1:12" x14ac:dyDescent="0.25">
      <c r="A3588" s="50" t="s">
        <v>4216</v>
      </c>
      <c r="B3588" s="50" t="s">
        <v>5416</v>
      </c>
      <c r="C3588" s="50" t="s">
        <v>4315</v>
      </c>
      <c r="D3588" s="50" t="s">
        <v>37</v>
      </c>
      <c r="E3588" s="51">
        <v>45645</v>
      </c>
      <c r="F3588" s="50" t="s">
        <v>72</v>
      </c>
      <c r="G3588" s="50" t="s">
        <v>73</v>
      </c>
      <c r="H3588" s="50" t="s">
        <v>74</v>
      </c>
      <c r="I3588" s="50" t="s">
        <v>852</v>
      </c>
      <c r="J3588" s="50" t="s">
        <v>4219</v>
      </c>
      <c r="K3588" s="53">
        <v>14219.13</v>
      </c>
      <c r="L3588" s="50"/>
    </row>
    <row r="3589" spans="1:12" x14ac:dyDescent="0.25">
      <c r="A3589" s="50" t="s">
        <v>4216</v>
      </c>
      <c r="B3589" s="50" t="s">
        <v>5417</v>
      </c>
      <c r="C3589" s="50" t="s">
        <v>4315</v>
      </c>
      <c r="D3589" s="50" t="s">
        <v>37</v>
      </c>
      <c r="E3589" s="51">
        <v>45645</v>
      </c>
      <c r="F3589" s="50" t="s">
        <v>72</v>
      </c>
      <c r="G3589" s="50" t="s">
        <v>73</v>
      </c>
      <c r="H3589" s="50" t="s">
        <v>74</v>
      </c>
      <c r="I3589" s="50" t="s">
        <v>852</v>
      </c>
      <c r="J3589" s="50" t="s">
        <v>4219</v>
      </c>
      <c r="K3589" s="53">
        <v>14219.13</v>
      </c>
      <c r="L3589" s="50"/>
    </row>
    <row r="3590" spans="1:12" x14ac:dyDescent="0.25">
      <c r="A3590" s="50" t="s">
        <v>4216</v>
      </c>
      <c r="B3590" s="50" t="s">
        <v>5418</v>
      </c>
      <c r="C3590" s="50" t="s">
        <v>4315</v>
      </c>
      <c r="D3590" s="50" t="s">
        <v>37</v>
      </c>
      <c r="E3590" s="51">
        <v>45645</v>
      </c>
      <c r="F3590" s="50" t="s">
        <v>72</v>
      </c>
      <c r="G3590" s="50" t="s">
        <v>73</v>
      </c>
      <c r="H3590" s="50" t="s">
        <v>74</v>
      </c>
      <c r="I3590" s="50" t="s">
        <v>852</v>
      </c>
      <c r="J3590" s="50" t="s">
        <v>4219</v>
      </c>
      <c r="K3590" s="53">
        <v>14219.13</v>
      </c>
      <c r="L3590" s="50"/>
    </row>
    <row r="3591" spans="1:12" x14ac:dyDescent="0.25">
      <c r="A3591" s="50" t="s">
        <v>4216</v>
      </c>
      <c r="B3591" s="50" t="s">
        <v>5419</v>
      </c>
      <c r="C3591" s="50" t="s">
        <v>4315</v>
      </c>
      <c r="D3591" s="50" t="s">
        <v>37</v>
      </c>
      <c r="E3591" s="51">
        <v>45645</v>
      </c>
      <c r="F3591" s="50" t="s">
        <v>72</v>
      </c>
      <c r="G3591" s="50" t="s">
        <v>73</v>
      </c>
      <c r="H3591" s="50" t="s">
        <v>74</v>
      </c>
      <c r="I3591" s="50" t="s">
        <v>852</v>
      </c>
      <c r="J3591" s="50" t="s">
        <v>4219</v>
      </c>
      <c r="K3591" s="53">
        <v>14219.13</v>
      </c>
      <c r="L3591" s="50"/>
    </row>
    <row r="3592" spans="1:12" x14ac:dyDescent="0.25">
      <c r="A3592" s="50" t="s">
        <v>4216</v>
      </c>
      <c r="B3592" s="50" t="s">
        <v>5420</v>
      </c>
      <c r="C3592" s="50" t="s">
        <v>4315</v>
      </c>
      <c r="D3592" s="50" t="s">
        <v>37</v>
      </c>
      <c r="E3592" s="51">
        <v>45645</v>
      </c>
      <c r="F3592" s="50" t="s">
        <v>72</v>
      </c>
      <c r="G3592" s="50" t="s">
        <v>73</v>
      </c>
      <c r="H3592" s="50" t="s">
        <v>74</v>
      </c>
      <c r="I3592" s="50" t="s">
        <v>852</v>
      </c>
      <c r="J3592" s="50" t="s">
        <v>4219</v>
      </c>
      <c r="K3592" s="53">
        <v>14219.13</v>
      </c>
      <c r="L3592" s="50"/>
    </row>
    <row r="3593" spans="1:12" x14ac:dyDescent="0.25">
      <c r="A3593" s="50" t="s">
        <v>4216</v>
      </c>
      <c r="B3593" s="50" t="s">
        <v>5421</v>
      </c>
      <c r="C3593" s="50" t="s">
        <v>4315</v>
      </c>
      <c r="D3593" s="50" t="s">
        <v>37</v>
      </c>
      <c r="E3593" s="51">
        <v>45645</v>
      </c>
      <c r="F3593" s="50" t="s">
        <v>72</v>
      </c>
      <c r="G3593" s="50" t="s">
        <v>73</v>
      </c>
      <c r="H3593" s="50" t="s">
        <v>74</v>
      </c>
      <c r="I3593" s="50" t="s">
        <v>852</v>
      </c>
      <c r="J3593" s="50" t="s">
        <v>4219</v>
      </c>
      <c r="K3593" s="53">
        <v>14219.13</v>
      </c>
      <c r="L3593" s="50"/>
    </row>
    <row r="3594" spans="1:12" x14ac:dyDescent="0.25">
      <c r="A3594" s="50" t="s">
        <v>4216</v>
      </c>
      <c r="B3594" s="50" t="s">
        <v>5422</v>
      </c>
      <c r="C3594" s="50" t="s">
        <v>4315</v>
      </c>
      <c r="D3594" s="50" t="s">
        <v>37</v>
      </c>
      <c r="E3594" s="51">
        <v>45645</v>
      </c>
      <c r="F3594" s="50" t="s">
        <v>72</v>
      </c>
      <c r="G3594" s="50" t="s">
        <v>73</v>
      </c>
      <c r="H3594" s="50" t="s">
        <v>74</v>
      </c>
      <c r="I3594" s="50" t="s">
        <v>852</v>
      </c>
      <c r="J3594" s="50" t="s">
        <v>4219</v>
      </c>
      <c r="K3594" s="53">
        <v>14219.13</v>
      </c>
      <c r="L3594" s="50"/>
    </row>
    <row r="3595" spans="1:12" x14ac:dyDescent="0.25">
      <c r="A3595" s="50" t="s">
        <v>4216</v>
      </c>
      <c r="B3595" s="50" t="s">
        <v>5423</v>
      </c>
      <c r="C3595" s="50" t="s">
        <v>4315</v>
      </c>
      <c r="D3595" s="50" t="s">
        <v>37</v>
      </c>
      <c r="E3595" s="51">
        <v>45645</v>
      </c>
      <c r="F3595" s="50" t="s">
        <v>72</v>
      </c>
      <c r="G3595" s="50" t="s">
        <v>73</v>
      </c>
      <c r="H3595" s="50" t="s">
        <v>74</v>
      </c>
      <c r="I3595" s="50" t="s">
        <v>852</v>
      </c>
      <c r="J3595" s="50" t="s">
        <v>4219</v>
      </c>
      <c r="K3595" s="53">
        <v>14219.13</v>
      </c>
      <c r="L3595" s="50"/>
    </row>
    <row r="3596" spans="1:12" x14ac:dyDescent="0.25">
      <c r="A3596" s="50" t="s">
        <v>4216</v>
      </c>
      <c r="B3596" s="50" t="s">
        <v>5424</v>
      </c>
      <c r="C3596" s="50" t="s">
        <v>4315</v>
      </c>
      <c r="D3596" s="50" t="s">
        <v>37</v>
      </c>
      <c r="E3596" s="51">
        <v>45645</v>
      </c>
      <c r="F3596" s="50" t="s">
        <v>72</v>
      </c>
      <c r="G3596" s="50" t="s">
        <v>73</v>
      </c>
      <c r="H3596" s="50" t="s">
        <v>74</v>
      </c>
      <c r="I3596" s="50" t="s">
        <v>852</v>
      </c>
      <c r="J3596" s="50" t="s">
        <v>4219</v>
      </c>
      <c r="K3596" s="53">
        <v>14219.13</v>
      </c>
      <c r="L3596" s="50"/>
    </row>
    <row r="3597" spans="1:12" x14ac:dyDescent="0.25">
      <c r="A3597" s="50" t="s">
        <v>4216</v>
      </c>
      <c r="B3597" s="50" t="s">
        <v>5425</v>
      </c>
      <c r="C3597" s="50" t="s">
        <v>4315</v>
      </c>
      <c r="D3597" s="50" t="s">
        <v>37</v>
      </c>
      <c r="E3597" s="51">
        <v>45645</v>
      </c>
      <c r="F3597" s="50" t="s">
        <v>72</v>
      </c>
      <c r="G3597" s="50" t="s">
        <v>73</v>
      </c>
      <c r="H3597" s="50" t="s">
        <v>74</v>
      </c>
      <c r="I3597" s="50" t="s">
        <v>852</v>
      </c>
      <c r="J3597" s="50" t="s">
        <v>4219</v>
      </c>
      <c r="K3597" s="53">
        <v>14219.13</v>
      </c>
      <c r="L3597" s="50"/>
    </row>
    <row r="3598" spans="1:12" x14ac:dyDescent="0.25">
      <c r="A3598" s="50" t="s">
        <v>4216</v>
      </c>
      <c r="B3598" s="50" t="s">
        <v>5426</v>
      </c>
      <c r="C3598" s="50" t="s">
        <v>4315</v>
      </c>
      <c r="D3598" s="50" t="s">
        <v>37</v>
      </c>
      <c r="E3598" s="51">
        <v>45645</v>
      </c>
      <c r="F3598" s="50" t="s">
        <v>72</v>
      </c>
      <c r="G3598" s="50" t="s">
        <v>73</v>
      </c>
      <c r="H3598" s="50" t="s">
        <v>74</v>
      </c>
      <c r="I3598" s="50" t="s">
        <v>852</v>
      </c>
      <c r="J3598" s="50" t="s">
        <v>4219</v>
      </c>
      <c r="K3598" s="53">
        <v>14219.13</v>
      </c>
      <c r="L3598" s="50"/>
    </row>
    <row r="3599" spans="1:12" x14ac:dyDescent="0.25">
      <c r="A3599" s="50" t="s">
        <v>4216</v>
      </c>
      <c r="B3599" s="50" t="s">
        <v>5427</v>
      </c>
      <c r="C3599" s="50" t="s">
        <v>4315</v>
      </c>
      <c r="D3599" s="50" t="s">
        <v>37</v>
      </c>
      <c r="E3599" s="51">
        <v>45645</v>
      </c>
      <c r="F3599" s="50" t="s">
        <v>72</v>
      </c>
      <c r="G3599" s="50" t="s">
        <v>73</v>
      </c>
      <c r="H3599" s="50" t="s">
        <v>74</v>
      </c>
      <c r="I3599" s="50" t="s">
        <v>852</v>
      </c>
      <c r="J3599" s="50" t="s">
        <v>4219</v>
      </c>
      <c r="K3599" s="53">
        <v>14219.13</v>
      </c>
      <c r="L3599" s="50"/>
    </row>
    <row r="3600" spans="1:12" x14ac:dyDescent="0.25">
      <c r="A3600" s="50" t="s">
        <v>4216</v>
      </c>
      <c r="B3600" s="50" t="s">
        <v>5428</v>
      </c>
      <c r="C3600" s="50" t="s">
        <v>4315</v>
      </c>
      <c r="D3600" s="50" t="s">
        <v>37</v>
      </c>
      <c r="E3600" s="51">
        <v>45645</v>
      </c>
      <c r="F3600" s="50" t="s">
        <v>72</v>
      </c>
      <c r="G3600" s="50" t="s">
        <v>73</v>
      </c>
      <c r="H3600" s="50" t="s">
        <v>74</v>
      </c>
      <c r="I3600" s="50" t="s">
        <v>852</v>
      </c>
      <c r="J3600" s="50" t="s">
        <v>4219</v>
      </c>
      <c r="K3600" s="53">
        <v>14219.13</v>
      </c>
      <c r="L3600" s="50"/>
    </row>
    <row r="3601" spans="1:12" x14ac:dyDescent="0.25">
      <c r="A3601" s="50" t="s">
        <v>4216</v>
      </c>
      <c r="B3601" s="50" t="s">
        <v>5429</v>
      </c>
      <c r="C3601" s="50" t="s">
        <v>4315</v>
      </c>
      <c r="D3601" s="50" t="s">
        <v>37</v>
      </c>
      <c r="E3601" s="51">
        <v>45645</v>
      </c>
      <c r="F3601" s="50" t="s">
        <v>72</v>
      </c>
      <c r="G3601" s="50" t="s">
        <v>73</v>
      </c>
      <c r="H3601" s="50" t="s">
        <v>74</v>
      </c>
      <c r="I3601" s="50" t="s">
        <v>852</v>
      </c>
      <c r="J3601" s="50" t="s">
        <v>4219</v>
      </c>
      <c r="K3601" s="53">
        <v>14219.13</v>
      </c>
      <c r="L3601" s="50"/>
    </row>
    <row r="3602" spans="1:12" x14ac:dyDescent="0.25">
      <c r="A3602" s="50" t="s">
        <v>4216</v>
      </c>
      <c r="B3602" s="50" t="s">
        <v>5430</v>
      </c>
      <c r="C3602" s="50" t="s">
        <v>4315</v>
      </c>
      <c r="D3602" s="50" t="s">
        <v>37</v>
      </c>
      <c r="E3602" s="51">
        <v>45645</v>
      </c>
      <c r="F3602" s="50" t="s">
        <v>72</v>
      </c>
      <c r="G3602" s="50" t="s">
        <v>73</v>
      </c>
      <c r="H3602" s="50" t="s">
        <v>74</v>
      </c>
      <c r="I3602" s="50" t="s">
        <v>852</v>
      </c>
      <c r="J3602" s="50" t="s">
        <v>4219</v>
      </c>
      <c r="K3602" s="53">
        <v>14219.13</v>
      </c>
      <c r="L3602" s="50"/>
    </row>
    <row r="3603" spans="1:12" x14ac:dyDescent="0.25">
      <c r="A3603" s="50" t="s">
        <v>4216</v>
      </c>
      <c r="B3603" s="50" t="s">
        <v>5431</v>
      </c>
      <c r="C3603" s="50" t="s">
        <v>4315</v>
      </c>
      <c r="D3603" s="50" t="s">
        <v>37</v>
      </c>
      <c r="E3603" s="51">
        <v>45645</v>
      </c>
      <c r="F3603" s="50" t="s">
        <v>72</v>
      </c>
      <c r="G3603" s="50" t="s">
        <v>73</v>
      </c>
      <c r="H3603" s="50" t="s">
        <v>74</v>
      </c>
      <c r="I3603" s="50" t="s">
        <v>852</v>
      </c>
      <c r="J3603" s="50" t="s">
        <v>4219</v>
      </c>
      <c r="K3603" s="53">
        <v>14219.13</v>
      </c>
      <c r="L3603" s="50"/>
    </row>
    <row r="3604" spans="1:12" x14ac:dyDescent="0.25">
      <c r="A3604" s="50" t="s">
        <v>4216</v>
      </c>
      <c r="B3604" s="50" t="s">
        <v>5432</v>
      </c>
      <c r="C3604" s="50" t="s">
        <v>4315</v>
      </c>
      <c r="D3604" s="50" t="s">
        <v>37</v>
      </c>
      <c r="E3604" s="51">
        <v>45645</v>
      </c>
      <c r="F3604" s="50" t="s">
        <v>72</v>
      </c>
      <c r="G3604" s="50" t="s">
        <v>73</v>
      </c>
      <c r="H3604" s="50" t="s">
        <v>74</v>
      </c>
      <c r="I3604" s="50" t="s">
        <v>852</v>
      </c>
      <c r="J3604" s="50" t="s">
        <v>4219</v>
      </c>
      <c r="K3604" s="53">
        <v>14219.13</v>
      </c>
      <c r="L3604" s="50"/>
    </row>
    <row r="3605" spans="1:12" x14ac:dyDescent="0.25">
      <c r="A3605" s="50" t="s">
        <v>4216</v>
      </c>
      <c r="B3605" s="50" t="s">
        <v>5433</v>
      </c>
      <c r="C3605" s="50" t="s">
        <v>4315</v>
      </c>
      <c r="D3605" s="50" t="s">
        <v>37</v>
      </c>
      <c r="E3605" s="51">
        <v>45645</v>
      </c>
      <c r="F3605" s="50" t="s">
        <v>72</v>
      </c>
      <c r="G3605" s="50" t="s">
        <v>73</v>
      </c>
      <c r="H3605" s="50" t="s">
        <v>74</v>
      </c>
      <c r="I3605" s="50" t="s">
        <v>852</v>
      </c>
      <c r="J3605" s="50" t="s">
        <v>4219</v>
      </c>
      <c r="K3605" s="53">
        <v>14219.13</v>
      </c>
      <c r="L3605" s="50"/>
    </row>
    <row r="3606" spans="1:12" x14ac:dyDescent="0.25">
      <c r="A3606" s="50" t="s">
        <v>4216</v>
      </c>
      <c r="B3606" s="50" t="s">
        <v>5434</v>
      </c>
      <c r="C3606" s="50" t="s">
        <v>4315</v>
      </c>
      <c r="D3606" s="50" t="s">
        <v>37</v>
      </c>
      <c r="E3606" s="51">
        <v>45645</v>
      </c>
      <c r="F3606" s="50" t="s">
        <v>72</v>
      </c>
      <c r="G3606" s="50" t="s">
        <v>73</v>
      </c>
      <c r="H3606" s="50" t="s">
        <v>74</v>
      </c>
      <c r="I3606" s="50" t="s">
        <v>852</v>
      </c>
      <c r="J3606" s="50" t="s">
        <v>4219</v>
      </c>
      <c r="K3606" s="53">
        <v>14219.13</v>
      </c>
      <c r="L3606" s="50"/>
    </row>
    <row r="3607" spans="1:12" x14ac:dyDescent="0.25">
      <c r="A3607" s="50" t="s">
        <v>4216</v>
      </c>
      <c r="B3607" s="50" t="s">
        <v>5435</v>
      </c>
      <c r="C3607" s="50" t="s">
        <v>4315</v>
      </c>
      <c r="D3607" s="50" t="s">
        <v>37</v>
      </c>
      <c r="E3607" s="51">
        <v>45645</v>
      </c>
      <c r="F3607" s="50" t="s">
        <v>72</v>
      </c>
      <c r="G3607" s="50" t="s">
        <v>73</v>
      </c>
      <c r="H3607" s="50" t="s">
        <v>74</v>
      </c>
      <c r="I3607" s="50" t="s">
        <v>852</v>
      </c>
      <c r="J3607" s="50" t="s">
        <v>4219</v>
      </c>
      <c r="K3607" s="53">
        <v>14219.13</v>
      </c>
      <c r="L3607" s="50"/>
    </row>
    <row r="3608" spans="1:12" x14ac:dyDescent="0.25">
      <c r="A3608" s="50" t="s">
        <v>4216</v>
      </c>
      <c r="B3608" s="50" t="s">
        <v>5436</v>
      </c>
      <c r="C3608" s="50" t="s">
        <v>4315</v>
      </c>
      <c r="D3608" s="50" t="s">
        <v>37</v>
      </c>
      <c r="E3608" s="51">
        <v>45645</v>
      </c>
      <c r="F3608" s="50" t="s">
        <v>72</v>
      </c>
      <c r="G3608" s="50" t="s">
        <v>73</v>
      </c>
      <c r="H3608" s="50" t="s">
        <v>74</v>
      </c>
      <c r="I3608" s="50" t="s">
        <v>852</v>
      </c>
      <c r="J3608" s="50" t="s">
        <v>4219</v>
      </c>
      <c r="K3608" s="53">
        <v>14219.13</v>
      </c>
      <c r="L3608" s="50"/>
    </row>
    <row r="3609" spans="1:12" x14ac:dyDescent="0.25">
      <c r="A3609" s="50" t="s">
        <v>4216</v>
      </c>
      <c r="B3609" s="50" t="s">
        <v>5437</v>
      </c>
      <c r="C3609" s="50" t="s">
        <v>4315</v>
      </c>
      <c r="D3609" s="50" t="s">
        <v>37</v>
      </c>
      <c r="E3609" s="51">
        <v>45645</v>
      </c>
      <c r="F3609" s="50" t="s">
        <v>72</v>
      </c>
      <c r="G3609" s="50" t="s">
        <v>73</v>
      </c>
      <c r="H3609" s="50" t="s">
        <v>74</v>
      </c>
      <c r="I3609" s="50" t="s">
        <v>852</v>
      </c>
      <c r="J3609" s="50" t="s">
        <v>4219</v>
      </c>
      <c r="K3609" s="53">
        <v>14219.13</v>
      </c>
      <c r="L3609" s="50"/>
    </row>
    <row r="3610" spans="1:12" x14ac:dyDescent="0.25">
      <c r="A3610" s="50" t="s">
        <v>4216</v>
      </c>
      <c r="B3610" s="50" t="s">
        <v>5438</v>
      </c>
      <c r="C3610" s="50" t="s">
        <v>4315</v>
      </c>
      <c r="D3610" s="50" t="s">
        <v>37</v>
      </c>
      <c r="E3610" s="51">
        <v>45645</v>
      </c>
      <c r="F3610" s="50" t="s">
        <v>72</v>
      </c>
      <c r="G3610" s="50" t="s">
        <v>73</v>
      </c>
      <c r="H3610" s="50" t="s">
        <v>74</v>
      </c>
      <c r="I3610" s="50" t="s">
        <v>852</v>
      </c>
      <c r="J3610" s="50" t="s">
        <v>4219</v>
      </c>
      <c r="K3610" s="53">
        <v>14219.13</v>
      </c>
      <c r="L3610" s="50"/>
    </row>
    <row r="3611" spans="1:12" x14ac:dyDescent="0.25">
      <c r="A3611" s="50" t="s">
        <v>4216</v>
      </c>
      <c r="B3611" s="50" t="s">
        <v>5439</v>
      </c>
      <c r="C3611" s="50" t="s">
        <v>4315</v>
      </c>
      <c r="D3611" s="50" t="s">
        <v>37</v>
      </c>
      <c r="E3611" s="51">
        <v>45645</v>
      </c>
      <c r="F3611" s="50" t="s">
        <v>72</v>
      </c>
      <c r="G3611" s="50" t="s">
        <v>73</v>
      </c>
      <c r="H3611" s="50" t="s">
        <v>74</v>
      </c>
      <c r="I3611" s="50" t="s">
        <v>852</v>
      </c>
      <c r="J3611" s="50" t="s">
        <v>4219</v>
      </c>
      <c r="K3611" s="53">
        <v>14219.13</v>
      </c>
      <c r="L3611" s="50"/>
    </row>
    <row r="3612" spans="1:12" x14ac:dyDescent="0.25">
      <c r="A3612" s="50" t="s">
        <v>4216</v>
      </c>
      <c r="B3612" s="50" t="s">
        <v>5440</v>
      </c>
      <c r="C3612" s="50" t="s">
        <v>4315</v>
      </c>
      <c r="D3612" s="50" t="s">
        <v>37</v>
      </c>
      <c r="E3612" s="51">
        <v>45645</v>
      </c>
      <c r="F3612" s="50" t="s">
        <v>72</v>
      </c>
      <c r="G3612" s="50" t="s">
        <v>73</v>
      </c>
      <c r="H3612" s="50" t="s">
        <v>74</v>
      </c>
      <c r="I3612" s="50" t="s">
        <v>852</v>
      </c>
      <c r="J3612" s="50" t="s">
        <v>4219</v>
      </c>
      <c r="K3612" s="53">
        <v>14219.13</v>
      </c>
      <c r="L3612" s="50"/>
    </row>
    <row r="3613" spans="1:12" x14ac:dyDescent="0.25">
      <c r="A3613" s="50" t="s">
        <v>4216</v>
      </c>
      <c r="B3613" s="50" t="s">
        <v>5441</v>
      </c>
      <c r="C3613" s="50" t="s">
        <v>4315</v>
      </c>
      <c r="D3613" s="50" t="s">
        <v>37</v>
      </c>
      <c r="E3613" s="51">
        <v>45645</v>
      </c>
      <c r="F3613" s="50" t="s">
        <v>72</v>
      </c>
      <c r="G3613" s="50" t="s">
        <v>73</v>
      </c>
      <c r="H3613" s="50" t="s">
        <v>74</v>
      </c>
      <c r="I3613" s="50" t="s">
        <v>852</v>
      </c>
      <c r="J3613" s="50" t="s">
        <v>4219</v>
      </c>
      <c r="K3613" s="53">
        <v>14219.13</v>
      </c>
      <c r="L3613" s="50"/>
    </row>
    <row r="3614" spans="1:12" x14ac:dyDescent="0.25">
      <c r="A3614" s="50" t="s">
        <v>4216</v>
      </c>
      <c r="B3614" s="50" t="s">
        <v>5442</v>
      </c>
      <c r="C3614" s="50" t="s">
        <v>4315</v>
      </c>
      <c r="D3614" s="50" t="s">
        <v>37</v>
      </c>
      <c r="E3614" s="51">
        <v>45645</v>
      </c>
      <c r="F3614" s="50" t="s">
        <v>72</v>
      </c>
      <c r="G3614" s="50" t="s">
        <v>73</v>
      </c>
      <c r="H3614" s="50" t="s">
        <v>74</v>
      </c>
      <c r="I3614" s="50" t="s">
        <v>852</v>
      </c>
      <c r="J3614" s="50" t="s">
        <v>4219</v>
      </c>
      <c r="K3614" s="53">
        <v>14219.13</v>
      </c>
      <c r="L3614" s="50"/>
    </row>
    <row r="3615" spans="1:12" x14ac:dyDescent="0.25">
      <c r="A3615" s="50" t="s">
        <v>4216</v>
      </c>
      <c r="B3615" s="50" t="s">
        <v>5443</v>
      </c>
      <c r="C3615" s="50" t="s">
        <v>4315</v>
      </c>
      <c r="D3615" s="50" t="s">
        <v>37</v>
      </c>
      <c r="E3615" s="51">
        <v>45645</v>
      </c>
      <c r="F3615" s="50" t="s">
        <v>72</v>
      </c>
      <c r="G3615" s="50" t="s">
        <v>73</v>
      </c>
      <c r="H3615" s="50" t="s">
        <v>74</v>
      </c>
      <c r="I3615" s="50" t="s">
        <v>852</v>
      </c>
      <c r="J3615" s="50" t="s">
        <v>4219</v>
      </c>
      <c r="K3615" s="53">
        <v>14219.13</v>
      </c>
      <c r="L3615" s="50"/>
    </row>
    <row r="3616" spans="1:12" x14ac:dyDescent="0.25">
      <c r="A3616" s="50" t="s">
        <v>4216</v>
      </c>
      <c r="B3616" s="50" t="s">
        <v>5444</v>
      </c>
      <c r="C3616" s="50" t="s">
        <v>4315</v>
      </c>
      <c r="D3616" s="50" t="s">
        <v>37</v>
      </c>
      <c r="E3616" s="51">
        <v>45645</v>
      </c>
      <c r="F3616" s="50" t="s">
        <v>72</v>
      </c>
      <c r="G3616" s="50" t="s">
        <v>73</v>
      </c>
      <c r="H3616" s="50" t="s">
        <v>74</v>
      </c>
      <c r="I3616" s="50" t="s">
        <v>852</v>
      </c>
      <c r="J3616" s="50" t="s">
        <v>4219</v>
      </c>
      <c r="K3616" s="53">
        <v>14219.13</v>
      </c>
      <c r="L3616" s="50"/>
    </row>
    <row r="3617" spans="1:12" x14ac:dyDescent="0.25">
      <c r="A3617" s="50" t="s">
        <v>4216</v>
      </c>
      <c r="B3617" s="50" t="s">
        <v>5445</v>
      </c>
      <c r="C3617" s="50" t="s">
        <v>4315</v>
      </c>
      <c r="D3617" s="50" t="s">
        <v>37</v>
      </c>
      <c r="E3617" s="51">
        <v>45645</v>
      </c>
      <c r="F3617" s="50" t="s">
        <v>72</v>
      </c>
      <c r="G3617" s="50" t="s">
        <v>73</v>
      </c>
      <c r="H3617" s="50" t="s">
        <v>74</v>
      </c>
      <c r="I3617" s="50" t="s">
        <v>852</v>
      </c>
      <c r="J3617" s="50" t="s">
        <v>4219</v>
      </c>
      <c r="K3617" s="53">
        <v>14219.13</v>
      </c>
      <c r="L3617" s="50"/>
    </row>
    <row r="3618" spans="1:12" x14ac:dyDescent="0.25">
      <c r="A3618" s="50" t="s">
        <v>4216</v>
      </c>
      <c r="B3618" s="50" t="s">
        <v>5446</v>
      </c>
      <c r="C3618" s="50" t="s">
        <v>4315</v>
      </c>
      <c r="D3618" s="50" t="s">
        <v>37</v>
      </c>
      <c r="E3618" s="51">
        <v>45645</v>
      </c>
      <c r="F3618" s="50" t="s">
        <v>72</v>
      </c>
      <c r="G3618" s="50" t="s">
        <v>73</v>
      </c>
      <c r="H3618" s="50" t="s">
        <v>74</v>
      </c>
      <c r="I3618" s="50" t="s">
        <v>852</v>
      </c>
      <c r="J3618" s="50" t="s">
        <v>4219</v>
      </c>
      <c r="K3618" s="53">
        <v>14219.13</v>
      </c>
      <c r="L3618" s="50"/>
    </row>
    <row r="3619" spans="1:12" x14ac:dyDescent="0.25">
      <c r="A3619" s="50" t="s">
        <v>4216</v>
      </c>
      <c r="B3619" s="50" t="s">
        <v>5447</v>
      </c>
      <c r="C3619" s="50" t="s">
        <v>4315</v>
      </c>
      <c r="D3619" s="50" t="s">
        <v>37</v>
      </c>
      <c r="E3619" s="51">
        <v>45645</v>
      </c>
      <c r="F3619" s="50" t="s">
        <v>72</v>
      </c>
      <c r="G3619" s="50" t="s">
        <v>73</v>
      </c>
      <c r="H3619" s="50" t="s">
        <v>74</v>
      </c>
      <c r="I3619" s="50" t="s">
        <v>852</v>
      </c>
      <c r="J3619" s="50" t="s">
        <v>4219</v>
      </c>
      <c r="K3619" s="53">
        <v>14219.13</v>
      </c>
      <c r="L3619" s="50"/>
    </row>
    <row r="3620" spans="1:12" x14ac:dyDescent="0.25">
      <c r="A3620" s="50" t="s">
        <v>4216</v>
      </c>
      <c r="B3620" s="50" t="s">
        <v>5448</v>
      </c>
      <c r="C3620" s="50" t="s">
        <v>4315</v>
      </c>
      <c r="D3620" s="50" t="s">
        <v>37</v>
      </c>
      <c r="E3620" s="51">
        <v>45645</v>
      </c>
      <c r="F3620" s="50" t="s">
        <v>72</v>
      </c>
      <c r="G3620" s="50" t="s">
        <v>73</v>
      </c>
      <c r="H3620" s="50" t="s">
        <v>74</v>
      </c>
      <c r="I3620" s="50" t="s">
        <v>852</v>
      </c>
      <c r="J3620" s="50" t="s">
        <v>4219</v>
      </c>
      <c r="K3620" s="53">
        <v>14219.13</v>
      </c>
      <c r="L3620" s="50"/>
    </row>
    <row r="3621" spans="1:12" x14ac:dyDescent="0.25">
      <c r="A3621" s="50" t="s">
        <v>4216</v>
      </c>
      <c r="B3621" s="50" t="s">
        <v>5449</v>
      </c>
      <c r="C3621" s="50" t="s">
        <v>4315</v>
      </c>
      <c r="D3621" s="50" t="s">
        <v>37</v>
      </c>
      <c r="E3621" s="51">
        <v>45645</v>
      </c>
      <c r="F3621" s="50" t="s">
        <v>72</v>
      </c>
      <c r="G3621" s="50" t="s">
        <v>73</v>
      </c>
      <c r="H3621" s="50" t="s">
        <v>74</v>
      </c>
      <c r="I3621" s="50" t="s">
        <v>852</v>
      </c>
      <c r="J3621" s="50" t="s">
        <v>4219</v>
      </c>
      <c r="K3621" s="53">
        <v>14219.13</v>
      </c>
      <c r="L3621" s="50"/>
    </row>
    <row r="3622" spans="1:12" x14ac:dyDescent="0.25">
      <c r="A3622" s="50" t="s">
        <v>4216</v>
      </c>
      <c r="B3622" s="50" t="s">
        <v>5450</v>
      </c>
      <c r="C3622" s="50" t="s">
        <v>4315</v>
      </c>
      <c r="D3622" s="50" t="s">
        <v>37</v>
      </c>
      <c r="E3622" s="51">
        <v>45645</v>
      </c>
      <c r="F3622" s="50" t="s">
        <v>72</v>
      </c>
      <c r="G3622" s="50" t="s">
        <v>73</v>
      </c>
      <c r="H3622" s="50" t="s">
        <v>74</v>
      </c>
      <c r="I3622" s="50" t="s">
        <v>852</v>
      </c>
      <c r="J3622" s="50" t="s">
        <v>4219</v>
      </c>
      <c r="K3622" s="53">
        <v>14219.13</v>
      </c>
      <c r="L3622" s="50"/>
    </row>
    <row r="3623" spans="1:12" x14ac:dyDescent="0.25">
      <c r="A3623" s="50" t="s">
        <v>4216</v>
      </c>
      <c r="B3623" s="50" t="s">
        <v>5451</v>
      </c>
      <c r="C3623" s="50" t="s">
        <v>4315</v>
      </c>
      <c r="D3623" s="50" t="s">
        <v>37</v>
      </c>
      <c r="E3623" s="51">
        <v>45645</v>
      </c>
      <c r="F3623" s="50" t="s">
        <v>72</v>
      </c>
      <c r="G3623" s="50" t="s">
        <v>73</v>
      </c>
      <c r="H3623" s="50" t="s">
        <v>74</v>
      </c>
      <c r="I3623" s="50" t="s">
        <v>852</v>
      </c>
      <c r="J3623" s="50" t="s">
        <v>4219</v>
      </c>
      <c r="K3623" s="53">
        <v>14219.13</v>
      </c>
      <c r="L3623" s="50"/>
    </row>
    <row r="3624" spans="1:12" x14ac:dyDescent="0.25">
      <c r="A3624" s="50" t="s">
        <v>4216</v>
      </c>
      <c r="B3624" s="50" t="s">
        <v>5452</v>
      </c>
      <c r="C3624" s="50" t="s">
        <v>4315</v>
      </c>
      <c r="D3624" s="50" t="s">
        <v>37</v>
      </c>
      <c r="E3624" s="51">
        <v>45645</v>
      </c>
      <c r="F3624" s="50" t="s">
        <v>72</v>
      </c>
      <c r="G3624" s="50" t="s">
        <v>73</v>
      </c>
      <c r="H3624" s="50" t="s">
        <v>74</v>
      </c>
      <c r="I3624" s="50" t="s">
        <v>852</v>
      </c>
      <c r="J3624" s="50" t="s">
        <v>4219</v>
      </c>
      <c r="K3624" s="53">
        <v>14219.13</v>
      </c>
      <c r="L3624" s="50"/>
    </row>
    <row r="3625" spans="1:12" x14ac:dyDescent="0.25">
      <c r="A3625" s="50" t="s">
        <v>4216</v>
      </c>
      <c r="B3625" s="50" t="s">
        <v>5453</v>
      </c>
      <c r="C3625" s="50" t="s">
        <v>4315</v>
      </c>
      <c r="D3625" s="50" t="s">
        <v>37</v>
      </c>
      <c r="E3625" s="51">
        <v>45645</v>
      </c>
      <c r="F3625" s="50" t="s">
        <v>72</v>
      </c>
      <c r="G3625" s="50" t="s">
        <v>73</v>
      </c>
      <c r="H3625" s="50" t="s">
        <v>74</v>
      </c>
      <c r="I3625" s="50" t="s">
        <v>852</v>
      </c>
      <c r="J3625" s="50" t="s">
        <v>4219</v>
      </c>
      <c r="K3625" s="53">
        <v>14219.13</v>
      </c>
      <c r="L3625" s="50"/>
    </row>
    <row r="3626" spans="1:12" x14ac:dyDescent="0.25">
      <c r="A3626" s="50" t="s">
        <v>4216</v>
      </c>
      <c r="B3626" s="50" t="s">
        <v>5454</v>
      </c>
      <c r="C3626" s="50" t="s">
        <v>4315</v>
      </c>
      <c r="D3626" s="50" t="s">
        <v>37</v>
      </c>
      <c r="E3626" s="51">
        <v>45645</v>
      </c>
      <c r="F3626" s="50" t="s">
        <v>72</v>
      </c>
      <c r="G3626" s="50" t="s">
        <v>73</v>
      </c>
      <c r="H3626" s="50" t="s">
        <v>74</v>
      </c>
      <c r="I3626" s="50" t="s">
        <v>852</v>
      </c>
      <c r="J3626" s="50" t="s">
        <v>4219</v>
      </c>
      <c r="K3626" s="53">
        <v>14219.13</v>
      </c>
      <c r="L3626" s="50"/>
    </row>
    <row r="3627" spans="1:12" x14ac:dyDescent="0.25">
      <c r="A3627" s="50" t="s">
        <v>4216</v>
      </c>
      <c r="B3627" s="50" t="s">
        <v>5455</v>
      </c>
      <c r="C3627" s="50" t="s">
        <v>4315</v>
      </c>
      <c r="D3627" s="50" t="s">
        <v>37</v>
      </c>
      <c r="E3627" s="51">
        <v>45645</v>
      </c>
      <c r="F3627" s="50" t="s">
        <v>72</v>
      </c>
      <c r="G3627" s="50" t="s">
        <v>73</v>
      </c>
      <c r="H3627" s="50" t="s">
        <v>74</v>
      </c>
      <c r="I3627" s="50" t="s">
        <v>852</v>
      </c>
      <c r="J3627" s="50" t="s">
        <v>4219</v>
      </c>
      <c r="K3627" s="53">
        <v>14219.13</v>
      </c>
      <c r="L3627" s="50"/>
    </row>
    <row r="3628" spans="1:12" x14ac:dyDescent="0.25">
      <c r="A3628" s="50" t="s">
        <v>4216</v>
      </c>
      <c r="B3628" s="50" t="s">
        <v>5456</v>
      </c>
      <c r="C3628" s="50" t="s">
        <v>4315</v>
      </c>
      <c r="D3628" s="50" t="s">
        <v>37</v>
      </c>
      <c r="E3628" s="51">
        <v>45645</v>
      </c>
      <c r="F3628" s="50" t="s">
        <v>72</v>
      </c>
      <c r="G3628" s="50" t="s">
        <v>73</v>
      </c>
      <c r="H3628" s="50" t="s">
        <v>74</v>
      </c>
      <c r="I3628" s="50" t="s">
        <v>852</v>
      </c>
      <c r="J3628" s="50" t="s">
        <v>4219</v>
      </c>
      <c r="K3628" s="53">
        <v>14219.13</v>
      </c>
      <c r="L3628" s="50"/>
    </row>
    <row r="3629" spans="1:12" x14ac:dyDescent="0.25">
      <c r="A3629" s="50" t="s">
        <v>4216</v>
      </c>
      <c r="B3629" s="50" t="s">
        <v>5457</v>
      </c>
      <c r="C3629" s="50" t="s">
        <v>4315</v>
      </c>
      <c r="D3629" s="50" t="s">
        <v>37</v>
      </c>
      <c r="E3629" s="51">
        <v>45645</v>
      </c>
      <c r="F3629" s="50" t="s">
        <v>72</v>
      </c>
      <c r="G3629" s="50" t="s">
        <v>73</v>
      </c>
      <c r="H3629" s="50" t="s">
        <v>74</v>
      </c>
      <c r="I3629" s="50" t="s">
        <v>852</v>
      </c>
      <c r="J3629" s="50" t="s">
        <v>4219</v>
      </c>
      <c r="K3629" s="53">
        <v>14219.13</v>
      </c>
      <c r="L3629" s="50"/>
    </row>
    <row r="3630" spans="1:12" x14ac:dyDescent="0.25">
      <c r="A3630" s="50" t="s">
        <v>4216</v>
      </c>
      <c r="B3630" s="50" t="s">
        <v>5458</v>
      </c>
      <c r="C3630" s="50" t="s">
        <v>4315</v>
      </c>
      <c r="D3630" s="50" t="s">
        <v>37</v>
      </c>
      <c r="E3630" s="51">
        <v>45645</v>
      </c>
      <c r="F3630" s="50" t="s">
        <v>72</v>
      </c>
      <c r="G3630" s="50" t="s">
        <v>73</v>
      </c>
      <c r="H3630" s="50" t="s">
        <v>74</v>
      </c>
      <c r="I3630" s="50" t="s">
        <v>852</v>
      </c>
      <c r="J3630" s="50" t="s">
        <v>4219</v>
      </c>
      <c r="K3630" s="53">
        <v>14219.13</v>
      </c>
      <c r="L3630" s="50"/>
    </row>
    <row r="3631" spans="1:12" x14ac:dyDescent="0.25">
      <c r="A3631" s="50" t="s">
        <v>4216</v>
      </c>
      <c r="B3631" s="50" t="s">
        <v>5459</v>
      </c>
      <c r="C3631" s="50" t="s">
        <v>4315</v>
      </c>
      <c r="D3631" s="50" t="s">
        <v>37</v>
      </c>
      <c r="E3631" s="51">
        <v>45645</v>
      </c>
      <c r="F3631" s="50" t="s">
        <v>72</v>
      </c>
      <c r="G3631" s="50" t="s">
        <v>73</v>
      </c>
      <c r="H3631" s="50" t="s">
        <v>74</v>
      </c>
      <c r="I3631" s="50" t="s">
        <v>852</v>
      </c>
      <c r="J3631" s="50" t="s">
        <v>4219</v>
      </c>
      <c r="K3631" s="53">
        <v>14219.13</v>
      </c>
      <c r="L3631" s="50"/>
    </row>
    <row r="3632" spans="1:12" x14ac:dyDescent="0.25">
      <c r="A3632" s="50" t="s">
        <v>4216</v>
      </c>
      <c r="B3632" s="50" t="s">
        <v>5460</v>
      </c>
      <c r="C3632" s="50" t="s">
        <v>4315</v>
      </c>
      <c r="D3632" s="50" t="s">
        <v>37</v>
      </c>
      <c r="E3632" s="51">
        <v>45645</v>
      </c>
      <c r="F3632" s="50" t="s">
        <v>72</v>
      </c>
      <c r="G3632" s="50" t="s">
        <v>73</v>
      </c>
      <c r="H3632" s="50" t="s">
        <v>74</v>
      </c>
      <c r="I3632" s="50" t="s">
        <v>852</v>
      </c>
      <c r="J3632" s="50" t="s">
        <v>4219</v>
      </c>
      <c r="K3632" s="53">
        <v>14219.13</v>
      </c>
      <c r="L3632" s="50"/>
    </row>
    <row r="3633" spans="1:12" x14ac:dyDescent="0.25">
      <c r="A3633" s="50" t="s">
        <v>4216</v>
      </c>
      <c r="B3633" s="50" t="s">
        <v>5461</v>
      </c>
      <c r="C3633" s="50" t="s">
        <v>4315</v>
      </c>
      <c r="D3633" s="50" t="s">
        <v>37</v>
      </c>
      <c r="E3633" s="51">
        <v>45645</v>
      </c>
      <c r="F3633" s="50" t="s">
        <v>72</v>
      </c>
      <c r="G3633" s="50" t="s">
        <v>73</v>
      </c>
      <c r="H3633" s="50" t="s">
        <v>74</v>
      </c>
      <c r="I3633" s="50" t="s">
        <v>852</v>
      </c>
      <c r="J3633" s="50" t="s">
        <v>4219</v>
      </c>
      <c r="K3633" s="53">
        <v>14219.13</v>
      </c>
      <c r="L3633" s="50"/>
    </row>
    <row r="3634" spans="1:12" x14ac:dyDescent="0.25">
      <c r="A3634" s="50" t="s">
        <v>4216</v>
      </c>
      <c r="B3634" s="50" t="s">
        <v>5462</v>
      </c>
      <c r="C3634" s="50" t="s">
        <v>4315</v>
      </c>
      <c r="D3634" s="50" t="s">
        <v>37</v>
      </c>
      <c r="E3634" s="51">
        <v>45645</v>
      </c>
      <c r="F3634" s="50" t="s">
        <v>72</v>
      </c>
      <c r="G3634" s="50" t="s">
        <v>73</v>
      </c>
      <c r="H3634" s="50" t="s">
        <v>74</v>
      </c>
      <c r="I3634" s="50" t="s">
        <v>852</v>
      </c>
      <c r="J3634" s="50" t="s">
        <v>4219</v>
      </c>
      <c r="K3634" s="53">
        <v>14219.13</v>
      </c>
      <c r="L3634" s="50"/>
    </row>
    <row r="3635" spans="1:12" x14ac:dyDescent="0.25">
      <c r="A3635" s="50" t="s">
        <v>4216</v>
      </c>
      <c r="B3635" s="50" t="s">
        <v>5463</v>
      </c>
      <c r="C3635" s="50" t="s">
        <v>4315</v>
      </c>
      <c r="D3635" s="50" t="s">
        <v>37</v>
      </c>
      <c r="E3635" s="51">
        <v>45645</v>
      </c>
      <c r="F3635" s="50" t="s">
        <v>72</v>
      </c>
      <c r="G3635" s="50" t="s">
        <v>73</v>
      </c>
      <c r="H3635" s="50" t="s">
        <v>74</v>
      </c>
      <c r="I3635" s="50" t="s">
        <v>852</v>
      </c>
      <c r="J3635" s="50" t="s">
        <v>4219</v>
      </c>
      <c r="K3635" s="53">
        <v>14219.13</v>
      </c>
      <c r="L3635" s="50"/>
    </row>
    <row r="3636" spans="1:12" x14ac:dyDescent="0.25">
      <c r="A3636" s="50" t="s">
        <v>4216</v>
      </c>
      <c r="B3636" s="50" t="s">
        <v>5464</v>
      </c>
      <c r="C3636" s="50" t="s">
        <v>4315</v>
      </c>
      <c r="D3636" s="50" t="s">
        <v>37</v>
      </c>
      <c r="E3636" s="51">
        <v>45645</v>
      </c>
      <c r="F3636" s="50" t="s">
        <v>72</v>
      </c>
      <c r="G3636" s="50" t="s">
        <v>73</v>
      </c>
      <c r="H3636" s="50" t="s">
        <v>74</v>
      </c>
      <c r="I3636" s="50" t="s">
        <v>852</v>
      </c>
      <c r="J3636" s="50" t="s">
        <v>4219</v>
      </c>
      <c r="K3636" s="53">
        <v>14219.13</v>
      </c>
      <c r="L3636" s="50"/>
    </row>
    <row r="3637" spans="1:12" x14ac:dyDescent="0.25">
      <c r="A3637" s="50" t="s">
        <v>4216</v>
      </c>
      <c r="B3637" s="50" t="s">
        <v>5465</v>
      </c>
      <c r="C3637" s="50" t="s">
        <v>4315</v>
      </c>
      <c r="D3637" s="50" t="s">
        <v>37</v>
      </c>
      <c r="E3637" s="51">
        <v>45645</v>
      </c>
      <c r="F3637" s="50" t="s">
        <v>72</v>
      </c>
      <c r="G3637" s="50" t="s">
        <v>73</v>
      </c>
      <c r="H3637" s="50" t="s">
        <v>74</v>
      </c>
      <c r="I3637" s="50" t="s">
        <v>852</v>
      </c>
      <c r="J3637" s="50" t="s">
        <v>4219</v>
      </c>
      <c r="K3637" s="53">
        <v>14219.13</v>
      </c>
      <c r="L3637" s="50"/>
    </row>
    <row r="3638" spans="1:12" x14ac:dyDescent="0.25">
      <c r="A3638" s="50" t="s">
        <v>4216</v>
      </c>
      <c r="B3638" s="50" t="s">
        <v>5466</v>
      </c>
      <c r="C3638" s="50" t="s">
        <v>4315</v>
      </c>
      <c r="D3638" s="50" t="s">
        <v>37</v>
      </c>
      <c r="E3638" s="51">
        <v>45645</v>
      </c>
      <c r="F3638" s="50" t="s">
        <v>72</v>
      </c>
      <c r="G3638" s="50" t="s">
        <v>73</v>
      </c>
      <c r="H3638" s="50" t="s">
        <v>74</v>
      </c>
      <c r="I3638" s="50" t="s">
        <v>852</v>
      </c>
      <c r="J3638" s="50" t="s">
        <v>4219</v>
      </c>
      <c r="K3638" s="53">
        <v>14219.13</v>
      </c>
      <c r="L3638" s="50"/>
    </row>
    <row r="3639" spans="1:12" x14ac:dyDescent="0.25">
      <c r="A3639" s="50" t="s">
        <v>4216</v>
      </c>
      <c r="B3639" s="50" t="s">
        <v>5467</v>
      </c>
      <c r="C3639" s="50" t="s">
        <v>4315</v>
      </c>
      <c r="D3639" s="50" t="s">
        <v>37</v>
      </c>
      <c r="E3639" s="51">
        <v>45645</v>
      </c>
      <c r="F3639" s="50" t="s">
        <v>72</v>
      </c>
      <c r="G3639" s="50" t="s">
        <v>73</v>
      </c>
      <c r="H3639" s="50" t="s">
        <v>74</v>
      </c>
      <c r="I3639" s="50" t="s">
        <v>852</v>
      </c>
      <c r="J3639" s="50" t="s">
        <v>4219</v>
      </c>
      <c r="K3639" s="53">
        <v>14219.13</v>
      </c>
      <c r="L3639" s="50"/>
    </row>
    <row r="3640" spans="1:12" x14ac:dyDescent="0.25">
      <c r="A3640" s="50" t="s">
        <v>4216</v>
      </c>
      <c r="B3640" s="50" t="s">
        <v>5468</v>
      </c>
      <c r="C3640" s="50" t="s">
        <v>4315</v>
      </c>
      <c r="D3640" s="50" t="s">
        <v>37</v>
      </c>
      <c r="E3640" s="51">
        <v>45645</v>
      </c>
      <c r="F3640" s="50" t="s">
        <v>72</v>
      </c>
      <c r="G3640" s="50" t="s">
        <v>73</v>
      </c>
      <c r="H3640" s="50" t="s">
        <v>74</v>
      </c>
      <c r="I3640" s="50" t="s">
        <v>852</v>
      </c>
      <c r="J3640" s="50" t="s">
        <v>4219</v>
      </c>
      <c r="K3640" s="53">
        <v>14219.13</v>
      </c>
      <c r="L3640" s="50"/>
    </row>
    <row r="3641" spans="1:12" x14ac:dyDescent="0.25">
      <c r="A3641" s="50" t="s">
        <v>4216</v>
      </c>
      <c r="B3641" s="50" t="s">
        <v>5469</v>
      </c>
      <c r="C3641" s="50" t="s">
        <v>4315</v>
      </c>
      <c r="D3641" s="50" t="s">
        <v>37</v>
      </c>
      <c r="E3641" s="51">
        <v>45645</v>
      </c>
      <c r="F3641" s="50" t="s">
        <v>72</v>
      </c>
      <c r="G3641" s="50" t="s">
        <v>73</v>
      </c>
      <c r="H3641" s="50" t="s">
        <v>74</v>
      </c>
      <c r="I3641" s="50" t="s">
        <v>852</v>
      </c>
      <c r="J3641" s="50" t="s">
        <v>4219</v>
      </c>
      <c r="K3641" s="53">
        <v>14219.13</v>
      </c>
      <c r="L3641" s="50"/>
    </row>
    <row r="3642" spans="1:12" x14ac:dyDescent="0.25">
      <c r="A3642" s="50" t="s">
        <v>4216</v>
      </c>
      <c r="B3642" s="50" t="s">
        <v>5470</v>
      </c>
      <c r="C3642" s="50" t="s">
        <v>4315</v>
      </c>
      <c r="D3642" s="50" t="s">
        <v>37</v>
      </c>
      <c r="E3642" s="51">
        <v>45645</v>
      </c>
      <c r="F3642" s="50" t="s">
        <v>72</v>
      </c>
      <c r="G3642" s="50" t="s">
        <v>73</v>
      </c>
      <c r="H3642" s="50" t="s">
        <v>74</v>
      </c>
      <c r="I3642" s="50" t="s">
        <v>852</v>
      </c>
      <c r="J3642" s="50" t="s">
        <v>4219</v>
      </c>
      <c r="K3642" s="53">
        <v>14219.13</v>
      </c>
      <c r="L3642" s="50"/>
    </row>
    <row r="3643" spans="1:12" x14ac:dyDescent="0.25">
      <c r="A3643" s="50" t="s">
        <v>4216</v>
      </c>
      <c r="B3643" s="50" t="s">
        <v>5471</v>
      </c>
      <c r="C3643" s="50" t="s">
        <v>4315</v>
      </c>
      <c r="D3643" s="50" t="s">
        <v>37</v>
      </c>
      <c r="E3643" s="51">
        <v>45645</v>
      </c>
      <c r="F3643" s="50" t="s">
        <v>72</v>
      </c>
      <c r="G3643" s="50" t="s">
        <v>73</v>
      </c>
      <c r="H3643" s="50" t="s">
        <v>74</v>
      </c>
      <c r="I3643" s="50" t="s">
        <v>852</v>
      </c>
      <c r="J3643" s="50" t="s">
        <v>4219</v>
      </c>
      <c r="K3643" s="53">
        <v>14219.13</v>
      </c>
      <c r="L3643" s="50"/>
    </row>
    <row r="3644" spans="1:12" x14ac:dyDescent="0.25">
      <c r="A3644" s="50" t="s">
        <v>4216</v>
      </c>
      <c r="B3644" s="50" t="s">
        <v>5472</v>
      </c>
      <c r="C3644" s="50" t="s">
        <v>4315</v>
      </c>
      <c r="D3644" s="50" t="s">
        <v>37</v>
      </c>
      <c r="E3644" s="51">
        <v>45645</v>
      </c>
      <c r="F3644" s="50" t="s">
        <v>72</v>
      </c>
      <c r="G3644" s="50" t="s">
        <v>73</v>
      </c>
      <c r="H3644" s="50" t="s">
        <v>74</v>
      </c>
      <c r="I3644" s="50" t="s">
        <v>852</v>
      </c>
      <c r="J3644" s="50" t="s">
        <v>4219</v>
      </c>
      <c r="K3644" s="53">
        <v>14219.13</v>
      </c>
      <c r="L3644" s="50"/>
    </row>
    <row r="3645" spans="1:12" x14ac:dyDescent="0.25">
      <c r="A3645" s="50" t="s">
        <v>4216</v>
      </c>
      <c r="B3645" s="50" t="s">
        <v>5473</v>
      </c>
      <c r="C3645" s="50" t="s">
        <v>4315</v>
      </c>
      <c r="D3645" s="50" t="s">
        <v>37</v>
      </c>
      <c r="E3645" s="51">
        <v>45645</v>
      </c>
      <c r="F3645" s="50" t="s">
        <v>72</v>
      </c>
      <c r="G3645" s="50" t="s">
        <v>73</v>
      </c>
      <c r="H3645" s="50" t="s">
        <v>74</v>
      </c>
      <c r="I3645" s="50" t="s">
        <v>852</v>
      </c>
      <c r="J3645" s="50" t="s">
        <v>4219</v>
      </c>
      <c r="K3645" s="53">
        <v>14219.13</v>
      </c>
      <c r="L3645" s="50"/>
    </row>
    <row r="3646" spans="1:12" x14ac:dyDescent="0.25">
      <c r="A3646" s="50" t="s">
        <v>4216</v>
      </c>
      <c r="B3646" s="50" t="s">
        <v>5474</v>
      </c>
      <c r="C3646" s="50" t="s">
        <v>4315</v>
      </c>
      <c r="D3646" s="50" t="s">
        <v>37</v>
      </c>
      <c r="E3646" s="51">
        <v>45645</v>
      </c>
      <c r="F3646" s="50" t="s">
        <v>72</v>
      </c>
      <c r="G3646" s="50" t="s">
        <v>73</v>
      </c>
      <c r="H3646" s="50" t="s">
        <v>74</v>
      </c>
      <c r="I3646" s="50" t="s">
        <v>852</v>
      </c>
      <c r="J3646" s="50" t="s">
        <v>4219</v>
      </c>
      <c r="K3646" s="53">
        <v>14219.13</v>
      </c>
      <c r="L3646" s="50"/>
    </row>
    <row r="3647" spans="1:12" x14ac:dyDescent="0.25">
      <c r="A3647" s="50" t="s">
        <v>4216</v>
      </c>
      <c r="B3647" s="50" t="s">
        <v>5475</v>
      </c>
      <c r="C3647" s="50" t="s">
        <v>4315</v>
      </c>
      <c r="D3647" s="50" t="s">
        <v>37</v>
      </c>
      <c r="E3647" s="51">
        <v>45645</v>
      </c>
      <c r="F3647" s="50" t="s">
        <v>72</v>
      </c>
      <c r="G3647" s="50" t="s">
        <v>73</v>
      </c>
      <c r="H3647" s="50" t="s">
        <v>74</v>
      </c>
      <c r="I3647" s="50" t="s">
        <v>852</v>
      </c>
      <c r="J3647" s="50" t="s">
        <v>4219</v>
      </c>
      <c r="K3647" s="53">
        <v>14219.13</v>
      </c>
      <c r="L3647" s="50"/>
    </row>
    <row r="3648" spans="1:12" x14ac:dyDescent="0.25">
      <c r="A3648" s="50" t="s">
        <v>4216</v>
      </c>
      <c r="B3648" s="50" t="s">
        <v>5476</v>
      </c>
      <c r="C3648" s="50" t="s">
        <v>4315</v>
      </c>
      <c r="D3648" s="50" t="s">
        <v>37</v>
      </c>
      <c r="E3648" s="51">
        <v>45645</v>
      </c>
      <c r="F3648" s="50" t="s">
        <v>72</v>
      </c>
      <c r="G3648" s="50" t="s">
        <v>73</v>
      </c>
      <c r="H3648" s="50" t="s">
        <v>74</v>
      </c>
      <c r="I3648" s="50" t="s">
        <v>852</v>
      </c>
      <c r="J3648" s="50" t="s">
        <v>4219</v>
      </c>
      <c r="K3648" s="53">
        <v>14219.13</v>
      </c>
      <c r="L3648" s="50"/>
    </row>
    <row r="3649" spans="1:12" x14ac:dyDescent="0.25">
      <c r="A3649" s="50" t="s">
        <v>4216</v>
      </c>
      <c r="B3649" s="50" t="s">
        <v>5477</v>
      </c>
      <c r="C3649" s="50" t="s">
        <v>4315</v>
      </c>
      <c r="D3649" s="50" t="s">
        <v>37</v>
      </c>
      <c r="E3649" s="51">
        <v>45645</v>
      </c>
      <c r="F3649" s="50" t="s">
        <v>72</v>
      </c>
      <c r="G3649" s="50" t="s">
        <v>73</v>
      </c>
      <c r="H3649" s="50" t="s">
        <v>74</v>
      </c>
      <c r="I3649" s="50" t="s">
        <v>852</v>
      </c>
      <c r="J3649" s="50" t="s">
        <v>4219</v>
      </c>
      <c r="K3649" s="53">
        <v>14219.13</v>
      </c>
      <c r="L3649" s="50"/>
    </row>
    <row r="3650" spans="1:12" x14ac:dyDescent="0.25">
      <c r="A3650" s="50" t="s">
        <v>4216</v>
      </c>
      <c r="B3650" s="50" t="s">
        <v>5478</v>
      </c>
      <c r="C3650" s="50" t="s">
        <v>4315</v>
      </c>
      <c r="D3650" s="50" t="s">
        <v>37</v>
      </c>
      <c r="E3650" s="51">
        <v>45645</v>
      </c>
      <c r="F3650" s="50" t="s">
        <v>72</v>
      </c>
      <c r="G3650" s="50" t="s">
        <v>73</v>
      </c>
      <c r="H3650" s="50" t="s">
        <v>74</v>
      </c>
      <c r="I3650" s="50" t="s">
        <v>852</v>
      </c>
      <c r="J3650" s="50" t="s">
        <v>4219</v>
      </c>
      <c r="K3650" s="53">
        <v>14219.13</v>
      </c>
      <c r="L3650" s="50"/>
    </row>
    <row r="3651" spans="1:12" x14ac:dyDescent="0.25">
      <c r="A3651" s="50" t="s">
        <v>4216</v>
      </c>
      <c r="B3651" s="50" t="s">
        <v>5479</v>
      </c>
      <c r="C3651" s="50" t="s">
        <v>4315</v>
      </c>
      <c r="D3651" s="50" t="s">
        <v>37</v>
      </c>
      <c r="E3651" s="51">
        <v>45645</v>
      </c>
      <c r="F3651" s="50" t="s">
        <v>72</v>
      </c>
      <c r="G3651" s="50" t="s">
        <v>73</v>
      </c>
      <c r="H3651" s="50" t="s">
        <v>74</v>
      </c>
      <c r="I3651" s="50" t="s">
        <v>852</v>
      </c>
      <c r="J3651" s="50" t="s">
        <v>4219</v>
      </c>
      <c r="K3651" s="53">
        <v>14219.13</v>
      </c>
      <c r="L3651" s="50"/>
    </row>
    <row r="3652" spans="1:12" x14ac:dyDescent="0.25">
      <c r="A3652" s="50" t="s">
        <v>4216</v>
      </c>
      <c r="B3652" s="50" t="s">
        <v>5480</v>
      </c>
      <c r="C3652" s="50" t="s">
        <v>4315</v>
      </c>
      <c r="D3652" s="50" t="s">
        <v>37</v>
      </c>
      <c r="E3652" s="51">
        <v>45645</v>
      </c>
      <c r="F3652" s="50" t="s">
        <v>72</v>
      </c>
      <c r="G3652" s="50" t="s">
        <v>73</v>
      </c>
      <c r="H3652" s="50" t="s">
        <v>74</v>
      </c>
      <c r="I3652" s="50" t="s">
        <v>852</v>
      </c>
      <c r="J3652" s="50" t="s">
        <v>4219</v>
      </c>
      <c r="K3652" s="53">
        <v>14219.13</v>
      </c>
      <c r="L3652" s="50"/>
    </row>
    <row r="3653" spans="1:12" x14ac:dyDescent="0.25">
      <c r="A3653" s="50" t="s">
        <v>4216</v>
      </c>
      <c r="B3653" s="50" t="s">
        <v>5481</v>
      </c>
      <c r="C3653" s="50" t="s">
        <v>4315</v>
      </c>
      <c r="D3653" s="50" t="s">
        <v>37</v>
      </c>
      <c r="E3653" s="51">
        <v>45645</v>
      </c>
      <c r="F3653" s="50" t="s">
        <v>72</v>
      </c>
      <c r="G3653" s="50" t="s">
        <v>73</v>
      </c>
      <c r="H3653" s="50" t="s">
        <v>74</v>
      </c>
      <c r="I3653" s="50" t="s">
        <v>852</v>
      </c>
      <c r="J3653" s="50" t="s">
        <v>4219</v>
      </c>
      <c r="K3653" s="53">
        <v>14219.13</v>
      </c>
      <c r="L3653" s="50"/>
    </row>
    <row r="3654" spans="1:12" x14ac:dyDescent="0.25">
      <c r="A3654" s="50" t="s">
        <v>4216</v>
      </c>
      <c r="B3654" s="50" t="s">
        <v>5482</v>
      </c>
      <c r="C3654" s="50" t="s">
        <v>4315</v>
      </c>
      <c r="D3654" s="50" t="s">
        <v>37</v>
      </c>
      <c r="E3654" s="51">
        <v>45645</v>
      </c>
      <c r="F3654" s="50" t="s">
        <v>72</v>
      </c>
      <c r="G3654" s="50" t="s">
        <v>73</v>
      </c>
      <c r="H3654" s="50" t="s">
        <v>74</v>
      </c>
      <c r="I3654" s="50" t="s">
        <v>852</v>
      </c>
      <c r="J3654" s="50" t="s">
        <v>4219</v>
      </c>
      <c r="K3654" s="53">
        <v>14219.13</v>
      </c>
      <c r="L3654" s="50"/>
    </row>
    <row r="3655" spans="1:12" x14ac:dyDescent="0.25">
      <c r="A3655" s="50" t="s">
        <v>4216</v>
      </c>
      <c r="B3655" s="50" t="s">
        <v>5483</v>
      </c>
      <c r="C3655" s="50" t="s">
        <v>4315</v>
      </c>
      <c r="D3655" s="50" t="s">
        <v>37</v>
      </c>
      <c r="E3655" s="51">
        <v>45645</v>
      </c>
      <c r="F3655" s="50" t="s">
        <v>72</v>
      </c>
      <c r="G3655" s="50" t="s">
        <v>73</v>
      </c>
      <c r="H3655" s="50" t="s">
        <v>74</v>
      </c>
      <c r="I3655" s="50" t="s">
        <v>852</v>
      </c>
      <c r="J3655" s="50" t="s">
        <v>4219</v>
      </c>
      <c r="K3655" s="53">
        <v>14219.13</v>
      </c>
      <c r="L3655" s="50"/>
    </row>
    <row r="3656" spans="1:12" x14ac:dyDescent="0.25">
      <c r="A3656" s="50" t="s">
        <v>4216</v>
      </c>
      <c r="B3656" s="50" t="s">
        <v>5484</v>
      </c>
      <c r="C3656" s="50" t="s">
        <v>4315</v>
      </c>
      <c r="D3656" s="50" t="s">
        <v>37</v>
      </c>
      <c r="E3656" s="51">
        <v>45645</v>
      </c>
      <c r="F3656" s="50" t="s">
        <v>72</v>
      </c>
      <c r="G3656" s="50" t="s">
        <v>73</v>
      </c>
      <c r="H3656" s="50" t="s">
        <v>74</v>
      </c>
      <c r="I3656" s="50" t="s">
        <v>852</v>
      </c>
      <c r="J3656" s="50" t="s">
        <v>4219</v>
      </c>
      <c r="K3656" s="53">
        <v>14219.13</v>
      </c>
      <c r="L3656" s="50"/>
    </row>
    <row r="3657" spans="1:12" x14ac:dyDescent="0.25">
      <c r="A3657" s="50" t="s">
        <v>4216</v>
      </c>
      <c r="B3657" s="50" t="s">
        <v>5485</v>
      </c>
      <c r="C3657" s="50" t="s">
        <v>4315</v>
      </c>
      <c r="D3657" s="50" t="s">
        <v>37</v>
      </c>
      <c r="E3657" s="51">
        <v>45645</v>
      </c>
      <c r="F3657" s="50" t="s">
        <v>72</v>
      </c>
      <c r="G3657" s="50" t="s">
        <v>73</v>
      </c>
      <c r="H3657" s="50" t="s">
        <v>74</v>
      </c>
      <c r="I3657" s="50" t="s">
        <v>852</v>
      </c>
      <c r="J3657" s="50" t="s">
        <v>4219</v>
      </c>
      <c r="K3657" s="53">
        <v>14219.13</v>
      </c>
      <c r="L3657" s="50"/>
    </row>
    <row r="3658" spans="1:12" x14ac:dyDescent="0.25">
      <c r="A3658" s="50" t="s">
        <v>4216</v>
      </c>
      <c r="B3658" s="50" t="s">
        <v>5486</v>
      </c>
      <c r="C3658" s="50" t="s">
        <v>4315</v>
      </c>
      <c r="D3658" s="50" t="s">
        <v>37</v>
      </c>
      <c r="E3658" s="51">
        <v>45645</v>
      </c>
      <c r="F3658" s="50" t="s">
        <v>72</v>
      </c>
      <c r="G3658" s="50" t="s">
        <v>73</v>
      </c>
      <c r="H3658" s="50" t="s">
        <v>74</v>
      </c>
      <c r="I3658" s="50" t="s">
        <v>852</v>
      </c>
      <c r="J3658" s="50" t="s">
        <v>4219</v>
      </c>
      <c r="K3658" s="53">
        <v>14219.13</v>
      </c>
      <c r="L3658" s="50"/>
    </row>
    <row r="3659" spans="1:12" x14ac:dyDescent="0.25">
      <c r="A3659" s="50" t="s">
        <v>4216</v>
      </c>
      <c r="B3659" s="50" t="s">
        <v>5487</v>
      </c>
      <c r="C3659" s="50" t="s">
        <v>4315</v>
      </c>
      <c r="D3659" s="50" t="s">
        <v>37</v>
      </c>
      <c r="E3659" s="51">
        <v>45645</v>
      </c>
      <c r="F3659" s="50" t="s">
        <v>72</v>
      </c>
      <c r="G3659" s="50" t="s">
        <v>73</v>
      </c>
      <c r="H3659" s="50" t="s">
        <v>74</v>
      </c>
      <c r="I3659" s="50" t="s">
        <v>852</v>
      </c>
      <c r="J3659" s="50" t="s">
        <v>4219</v>
      </c>
      <c r="K3659" s="53">
        <v>14219.13</v>
      </c>
      <c r="L3659" s="50"/>
    </row>
    <row r="3660" spans="1:12" x14ac:dyDescent="0.25">
      <c r="A3660" s="50" t="s">
        <v>4216</v>
      </c>
      <c r="B3660" s="50" t="s">
        <v>5488</v>
      </c>
      <c r="C3660" s="50" t="s">
        <v>4315</v>
      </c>
      <c r="D3660" s="50" t="s">
        <v>37</v>
      </c>
      <c r="E3660" s="51">
        <v>45645</v>
      </c>
      <c r="F3660" s="50" t="s">
        <v>72</v>
      </c>
      <c r="G3660" s="50" t="s">
        <v>73</v>
      </c>
      <c r="H3660" s="50" t="s">
        <v>74</v>
      </c>
      <c r="I3660" s="50" t="s">
        <v>852</v>
      </c>
      <c r="J3660" s="50" t="s">
        <v>4219</v>
      </c>
      <c r="K3660" s="53">
        <v>14219.13</v>
      </c>
      <c r="L3660" s="50"/>
    </row>
    <row r="3661" spans="1:12" x14ac:dyDescent="0.25">
      <c r="A3661" s="50" t="s">
        <v>4216</v>
      </c>
      <c r="B3661" s="50" t="s">
        <v>5489</v>
      </c>
      <c r="C3661" s="50" t="s">
        <v>4315</v>
      </c>
      <c r="D3661" s="50" t="s">
        <v>37</v>
      </c>
      <c r="E3661" s="51">
        <v>45645</v>
      </c>
      <c r="F3661" s="50" t="s">
        <v>72</v>
      </c>
      <c r="G3661" s="50" t="s">
        <v>73</v>
      </c>
      <c r="H3661" s="50" t="s">
        <v>74</v>
      </c>
      <c r="I3661" s="50" t="s">
        <v>852</v>
      </c>
      <c r="J3661" s="50" t="s">
        <v>4219</v>
      </c>
      <c r="K3661" s="53">
        <v>14219.13</v>
      </c>
      <c r="L3661" s="50"/>
    </row>
    <row r="3662" spans="1:12" x14ac:dyDescent="0.25">
      <c r="A3662" s="50" t="s">
        <v>4216</v>
      </c>
      <c r="B3662" s="50" t="s">
        <v>5490</v>
      </c>
      <c r="C3662" s="50" t="s">
        <v>4315</v>
      </c>
      <c r="D3662" s="50" t="s">
        <v>37</v>
      </c>
      <c r="E3662" s="51">
        <v>45645</v>
      </c>
      <c r="F3662" s="50" t="s">
        <v>72</v>
      </c>
      <c r="G3662" s="50" t="s">
        <v>73</v>
      </c>
      <c r="H3662" s="50" t="s">
        <v>74</v>
      </c>
      <c r="I3662" s="50" t="s">
        <v>852</v>
      </c>
      <c r="J3662" s="50" t="s">
        <v>4219</v>
      </c>
      <c r="K3662" s="53">
        <v>14219.13</v>
      </c>
      <c r="L3662" s="50"/>
    </row>
    <row r="3663" spans="1:12" x14ac:dyDescent="0.25">
      <c r="A3663" s="50" t="s">
        <v>4216</v>
      </c>
      <c r="B3663" s="50" t="s">
        <v>5491</v>
      </c>
      <c r="C3663" s="50" t="s">
        <v>4315</v>
      </c>
      <c r="D3663" s="50" t="s">
        <v>37</v>
      </c>
      <c r="E3663" s="51">
        <v>45645</v>
      </c>
      <c r="F3663" s="50" t="s">
        <v>72</v>
      </c>
      <c r="G3663" s="50" t="s">
        <v>73</v>
      </c>
      <c r="H3663" s="50" t="s">
        <v>74</v>
      </c>
      <c r="I3663" s="50" t="s">
        <v>852</v>
      </c>
      <c r="J3663" s="50" t="s">
        <v>4219</v>
      </c>
      <c r="K3663" s="53">
        <v>14219.13</v>
      </c>
      <c r="L3663" s="50"/>
    </row>
    <row r="3664" spans="1:12" x14ac:dyDescent="0.25">
      <c r="A3664" s="50" t="s">
        <v>4216</v>
      </c>
      <c r="B3664" s="50" t="s">
        <v>5492</v>
      </c>
      <c r="C3664" s="50" t="s">
        <v>4315</v>
      </c>
      <c r="D3664" s="50" t="s">
        <v>37</v>
      </c>
      <c r="E3664" s="51">
        <v>45645</v>
      </c>
      <c r="F3664" s="50" t="s">
        <v>72</v>
      </c>
      <c r="G3664" s="50" t="s">
        <v>73</v>
      </c>
      <c r="H3664" s="50" t="s">
        <v>74</v>
      </c>
      <c r="I3664" s="50" t="s">
        <v>852</v>
      </c>
      <c r="J3664" s="50" t="s">
        <v>4219</v>
      </c>
      <c r="K3664" s="53">
        <v>14219.13</v>
      </c>
      <c r="L3664" s="50"/>
    </row>
    <row r="3665" spans="1:12" x14ac:dyDescent="0.25">
      <c r="A3665" s="50" t="s">
        <v>4216</v>
      </c>
      <c r="B3665" s="50" t="s">
        <v>5493</v>
      </c>
      <c r="C3665" s="50" t="s">
        <v>4315</v>
      </c>
      <c r="D3665" s="50" t="s">
        <v>37</v>
      </c>
      <c r="E3665" s="51">
        <v>45645</v>
      </c>
      <c r="F3665" s="50" t="s">
        <v>72</v>
      </c>
      <c r="G3665" s="50" t="s">
        <v>73</v>
      </c>
      <c r="H3665" s="50" t="s">
        <v>74</v>
      </c>
      <c r="I3665" s="50" t="s">
        <v>852</v>
      </c>
      <c r="J3665" s="50" t="s">
        <v>4219</v>
      </c>
      <c r="K3665" s="53">
        <v>14219.13</v>
      </c>
      <c r="L3665" s="50"/>
    </row>
    <row r="3666" spans="1:12" x14ac:dyDescent="0.25">
      <c r="A3666" s="50" t="s">
        <v>4216</v>
      </c>
      <c r="B3666" s="50" t="s">
        <v>5494</v>
      </c>
      <c r="C3666" s="50" t="s">
        <v>4315</v>
      </c>
      <c r="D3666" s="50" t="s">
        <v>37</v>
      </c>
      <c r="E3666" s="51">
        <v>45645</v>
      </c>
      <c r="F3666" s="50" t="s">
        <v>72</v>
      </c>
      <c r="G3666" s="50" t="s">
        <v>73</v>
      </c>
      <c r="H3666" s="50" t="s">
        <v>74</v>
      </c>
      <c r="I3666" s="50" t="s">
        <v>852</v>
      </c>
      <c r="J3666" s="50" t="s">
        <v>4219</v>
      </c>
      <c r="K3666" s="53">
        <v>14219.13</v>
      </c>
      <c r="L3666" s="50"/>
    </row>
    <row r="3667" spans="1:12" x14ac:dyDescent="0.25">
      <c r="A3667" s="50" t="s">
        <v>4216</v>
      </c>
      <c r="B3667" s="50" t="s">
        <v>5495</v>
      </c>
      <c r="C3667" s="50" t="s">
        <v>4315</v>
      </c>
      <c r="D3667" s="50" t="s">
        <v>37</v>
      </c>
      <c r="E3667" s="51">
        <v>45645</v>
      </c>
      <c r="F3667" s="50" t="s">
        <v>72</v>
      </c>
      <c r="G3667" s="50" t="s">
        <v>73</v>
      </c>
      <c r="H3667" s="50" t="s">
        <v>74</v>
      </c>
      <c r="I3667" s="50" t="s">
        <v>852</v>
      </c>
      <c r="J3667" s="50" t="s">
        <v>4219</v>
      </c>
      <c r="K3667" s="53">
        <v>14219.13</v>
      </c>
      <c r="L3667" s="50"/>
    </row>
    <row r="3668" spans="1:12" x14ac:dyDescent="0.25">
      <c r="A3668" s="50" t="s">
        <v>4216</v>
      </c>
      <c r="B3668" s="50" t="s">
        <v>5496</v>
      </c>
      <c r="C3668" s="50" t="s">
        <v>4315</v>
      </c>
      <c r="D3668" s="50" t="s">
        <v>37</v>
      </c>
      <c r="E3668" s="51">
        <v>45645</v>
      </c>
      <c r="F3668" s="50" t="s">
        <v>72</v>
      </c>
      <c r="G3668" s="50" t="s">
        <v>73</v>
      </c>
      <c r="H3668" s="50" t="s">
        <v>74</v>
      </c>
      <c r="I3668" s="50" t="s">
        <v>852</v>
      </c>
      <c r="J3668" s="50" t="s">
        <v>4219</v>
      </c>
      <c r="K3668" s="53">
        <v>14219.13</v>
      </c>
      <c r="L3668" s="50"/>
    </row>
    <row r="3669" spans="1:12" x14ac:dyDescent="0.25">
      <c r="A3669" s="50" t="s">
        <v>4216</v>
      </c>
      <c r="B3669" s="50" t="s">
        <v>5497</v>
      </c>
      <c r="C3669" s="50" t="s">
        <v>4315</v>
      </c>
      <c r="D3669" s="50" t="s">
        <v>37</v>
      </c>
      <c r="E3669" s="51">
        <v>45645</v>
      </c>
      <c r="F3669" s="50" t="s">
        <v>72</v>
      </c>
      <c r="G3669" s="50" t="s">
        <v>73</v>
      </c>
      <c r="H3669" s="50" t="s">
        <v>74</v>
      </c>
      <c r="I3669" s="50" t="s">
        <v>852</v>
      </c>
      <c r="J3669" s="50" t="s">
        <v>4219</v>
      </c>
      <c r="K3669" s="53">
        <v>14219.13</v>
      </c>
      <c r="L3669" s="50"/>
    </row>
    <row r="3670" spans="1:12" x14ac:dyDescent="0.25">
      <c r="A3670" s="50" t="s">
        <v>4216</v>
      </c>
      <c r="B3670" s="50" t="s">
        <v>5498</v>
      </c>
      <c r="C3670" s="50" t="s">
        <v>4315</v>
      </c>
      <c r="D3670" s="50" t="s">
        <v>37</v>
      </c>
      <c r="E3670" s="51">
        <v>45645</v>
      </c>
      <c r="F3670" s="50" t="s">
        <v>72</v>
      </c>
      <c r="G3670" s="50" t="s">
        <v>73</v>
      </c>
      <c r="H3670" s="50" t="s">
        <v>74</v>
      </c>
      <c r="I3670" s="50" t="s">
        <v>852</v>
      </c>
      <c r="J3670" s="50" t="s">
        <v>4219</v>
      </c>
      <c r="K3670" s="53">
        <v>14219.13</v>
      </c>
      <c r="L3670" s="50"/>
    </row>
    <row r="3671" spans="1:12" x14ac:dyDescent="0.25">
      <c r="A3671" s="50" t="s">
        <v>4216</v>
      </c>
      <c r="B3671" s="50" t="s">
        <v>5499</v>
      </c>
      <c r="C3671" s="50" t="s">
        <v>4315</v>
      </c>
      <c r="D3671" s="50" t="s">
        <v>37</v>
      </c>
      <c r="E3671" s="51">
        <v>45645</v>
      </c>
      <c r="F3671" s="50" t="s">
        <v>72</v>
      </c>
      <c r="G3671" s="50" t="s">
        <v>73</v>
      </c>
      <c r="H3671" s="50" t="s">
        <v>74</v>
      </c>
      <c r="I3671" s="50" t="s">
        <v>852</v>
      </c>
      <c r="J3671" s="50" t="s">
        <v>4219</v>
      </c>
      <c r="K3671" s="53">
        <v>14219.13</v>
      </c>
      <c r="L3671" s="50"/>
    </row>
    <row r="3672" spans="1:12" x14ac:dyDescent="0.25">
      <c r="A3672" s="50" t="s">
        <v>4216</v>
      </c>
      <c r="B3672" s="50" t="s">
        <v>5500</v>
      </c>
      <c r="C3672" s="50" t="s">
        <v>4315</v>
      </c>
      <c r="D3672" s="50" t="s">
        <v>37</v>
      </c>
      <c r="E3672" s="51">
        <v>45645</v>
      </c>
      <c r="F3672" s="50" t="s">
        <v>72</v>
      </c>
      <c r="G3672" s="50" t="s">
        <v>73</v>
      </c>
      <c r="H3672" s="50" t="s">
        <v>74</v>
      </c>
      <c r="I3672" s="50" t="s">
        <v>852</v>
      </c>
      <c r="J3672" s="50" t="s">
        <v>4219</v>
      </c>
      <c r="K3672" s="53">
        <v>14219.13</v>
      </c>
      <c r="L3672" s="50"/>
    </row>
    <row r="3673" spans="1:12" x14ac:dyDescent="0.25">
      <c r="A3673" s="50" t="s">
        <v>4216</v>
      </c>
      <c r="B3673" s="50" t="s">
        <v>5501</v>
      </c>
      <c r="C3673" s="50" t="s">
        <v>4315</v>
      </c>
      <c r="D3673" s="50" t="s">
        <v>37</v>
      </c>
      <c r="E3673" s="51">
        <v>45645</v>
      </c>
      <c r="F3673" s="50" t="s">
        <v>72</v>
      </c>
      <c r="G3673" s="50" t="s">
        <v>73</v>
      </c>
      <c r="H3673" s="50" t="s">
        <v>74</v>
      </c>
      <c r="I3673" s="50" t="s">
        <v>852</v>
      </c>
      <c r="J3673" s="50" t="s">
        <v>4219</v>
      </c>
      <c r="K3673" s="53">
        <v>14219.13</v>
      </c>
      <c r="L3673" s="50"/>
    </row>
    <row r="3674" spans="1:12" x14ac:dyDescent="0.25">
      <c r="A3674" s="50" t="s">
        <v>4216</v>
      </c>
      <c r="B3674" s="50" t="s">
        <v>5502</v>
      </c>
      <c r="C3674" s="50" t="s">
        <v>4315</v>
      </c>
      <c r="D3674" s="50" t="s">
        <v>37</v>
      </c>
      <c r="E3674" s="51">
        <v>45645</v>
      </c>
      <c r="F3674" s="50" t="s">
        <v>72</v>
      </c>
      <c r="G3674" s="50" t="s">
        <v>73</v>
      </c>
      <c r="H3674" s="50" t="s">
        <v>74</v>
      </c>
      <c r="I3674" s="50" t="s">
        <v>852</v>
      </c>
      <c r="J3674" s="50" t="s">
        <v>4219</v>
      </c>
      <c r="K3674" s="53">
        <v>14219.13</v>
      </c>
      <c r="L3674" s="50"/>
    </row>
    <row r="3675" spans="1:12" x14ac:dyDescent="0.25">
      <c r="A3675" s="50" t="s">
        <v>4216</v>
      </c>
      <c r="B3675" s="50" t="s">
        <v>5503</v>
      </c>
      <c r="C3675" s="50" t="s">
        <v>4315</v>
      </c>
      <c r="D3675" s="50" t="s">
        <v>37</v>
      </c>
      <c r="E3675" s="51">
        <v>45645</v>
      </c>
      <c r="F3675" s="50" t="s">
        <v>72</v>
      </c>
      <c r="G3675" s="50" t="s">
        <v>73</v>
      </c>
      <c r="H3675" s="50" t="s">
        <v>74</v>
      </c>
      <c r="I3675" s="50" t="s">
        <v>852</v>
      </c>
      <c r="J3675" s="50" t="s">
        <v>4219</v>
      </c>
      <c r="K3675" s="53">
        <v>14219.13</v>
      </c>
      <c r="L3675" s="50"/>
    </row>
    <row r="3676" spans="1:12" x14ac:dyDescent="0.25">
      <c r="A3676" s="50" t="s">
        <v>4216</v>
      </c>
      <c r="B3676" s="50" t="s">
        <v>5504</v>
      </c>
      <c r="C3676" s="50" t="s">
        <v>4315</v>
      </c>
      <c r="D3676" s="50" t="s">
        <v>37</v>
      </c>
      <c r="E3676" s="51">
        <v>45645</v>
      </c>
      <c r="F3676" s="50" t="s">
        <v>72</v>
      </c>
      <c r="G3676" s="50" t="s">
        <v>73</v>
      </c>
      <c r="H3676" s="50" t="s">
        <v>74</v>
      </c>
      <c r="I3676" s="50" t="s">
        <v>852</v>
      </c>
      <c r="J3676" s="50" t="s">
        <v>4219</v>
      </c>
      <c r="K3676" s="53">
        <v>14219.13</v>
      </c>
      <c r="L3676" s="50"/>
    </row>
    <row r="3677" spans="1:12" x14ac:dyDescent="0.25">
      <c r="A3677" s="50" t="s">
        <v>4216</v>
      </c>
      <c r="B3677" s="50" t="s">
        <v>5505</v>
      </c>
      <c r="C3677" s="50" t="s">
        <v>4315</v>
      </c>
      <c r="D3677" s="50" t="s">
        <v>37</v>
      </c>
      <c r="E3677" s="51">
        <v>45645</v>
      </c>
      <c r="F3677" s="50" t="s">
        <v>72</v>
      </c>
      <c r="G3677" s="50" t="s">
        <v>73</v>
      </c>
      <c r="H3677" s="50" t="s">
        <v>74</v>
      </c>
      <c r="I3677" s="50" t="s">
        <v>852</v>
      </c>
      <c r="J3677" s="50" t="s">
        <v>4219</v>
      </c>
      <c r="K3677" s="53">
        <v>14219.13</v>
      </c>
      <c r="L3677" s="50"/>
    </row>
    <row r="3678" spans="1:12" x14ac:dyDescent="0.25">
      <c r="A3678" s="50" t="s">
        <v>4216</v>
      </c>
      <c r="B3678" s="50" t="s">
        <v>5506</v>
      </c>
      <c r="C3678" s="50" t="s">
        <v>4315</v>
      </c>
      <c r="D3678" s="50" t="s">
        <v>37</v>
      </c>
      <c r="E3678" s="51">
        <v>45645</v>
      </c>
      <c r="F3678" s="50" t="s">
        <v>72</v>
      </c>
      <c r="G3678" s="50" t="s">
        <v>73</v>
      </c>
      <c r="H3678" s="50" t="s">
        <v>74</v>
      </c>
      <c r="I3678" s="50" t="s">
        <v>852</v>
      </c>
      <c r="J3678" s="50" t="s">
        <v>4219</v>
      </c>
      <c r="K3678" s="53">
        <v>14219.13</v>
      </c>
      <c r="L3678" s="50"/>
    </row>
    <row r="3679" spans="1:12" x14ac:dyDescent="0.25">
      <c r="A3679" s="50" t="s">
        <v>4216</v>
      </c>
      <c r="B3679" s="50" t="s">
        <v>5507</v>
      </c>
      <c r="C3679" s="50" t="s">
        <v>4315</v>
      </c>
      <c r="D3679" s="50" t="s">
        <v>37</v>
      </c>
      <c r="E3679" s="51">
        <v>45645</v>
      </c>
      <c r="F3679" s="50" t="s">
        <v>72</v>
      </c>
      <c r="G3679" s="50" t="s">
        <v>73</v>
      </c>
      <c r="H3679" s="50" t="s">
        <v>74</v>
      </c>
      <c r="I3679" s="50" t="s">
        <v>852</v>
      </c>
      <c r="J3679" s="50" t="s">
        <v>4219</v>
      </c>
      <c r="K3679" s="53">
        <v>14219.13</v>
      </c>
      <c r="L3679" s="50"/>
    </row>
    <row r="3680" spans="1:12" x14ac:dyDescent="0.25">
      <c r="A3680" s="50" t="s">
        <v>4216</v>
      </c>
      <c r="B3680" s="50" t="s">
        <v>5508</v>
      </c>
      <c r="C3680" s="50" t="s">
        <v>4315</v>
      </c>
      <c r="D3680" s="50" t="s">
        <v>37</v>
      </c>
      <c r="E3680" s="51">
        <v>45645</v>
      </c>
      <c r="F3680" s="50" t="s">
        <v>72</v>
      </c>
      <c r="G3680" s="50" t="s">
        <v>73</v>
      </c>
      <c r="H3680" s="50" t="s">
        <v>74</v>
      </c>
      <c r="I3680" s="50" t="s">
        <v>852</v>
      </c>
      <c r="J3680" s="50" t="s">
        <v>4219</v>
      </c>
      <c r="K3680" s="53">
        <v>14219.13</v>
      </c>
      <c r="L3680" s="50"/>
    </row>
    <row r="3681" spans="1:12" x14ac:dyDescent="0.25">
      <c r="A3681" s="50" t="s">
        <v>4216</v>
      </c>
      <c r="B3681" s="50" t="s">
        <v>5509</v>
      </c>
      <c r="C3681" s="50" t="s">
        <v>4315</v>
      </c>
      <c r="D3681" s="50" t="s">
        <v>37</v>
      </c>
      <c r="E3681" s="51">
        <v>45645</v>
      </c>
      <c r="F3681" s="50" t="s">
        <v>72</v>
      </c>
      <c r="G3681" s="50" t="s">
        <v>73</v>
      </c>
      <c r="H3681" s="50" t="s">
        <v>74</v>
      </c>
      <c r="I3681" s="50" t="s">
        <v>852</v>
      </c>
      <c r="J3681" s="50" t="s">
        <v>4219</v>
      </c>
      <c r="K3681" s="53">
        <v>14219.13</v>
      </c>
      <c r="L3681" s="50"/>
    </row>
    <row r="3682" spans="1:12" x14ac:dyDescent="0.25">
      <c r="A3682" s="50" t="s">
        <v>4216</v>
      </c>
      <c r="B3682" s="50" t="s">
        <v>5510</v>
      </c>
      <c r="C3682" s="50" t="s">
        <v>4315</v>
      </c>
      <c r="D3682" s="50" t="s">
        <v>37</v>
      </c>
      <c r="E3682" s="51">
        <v>45645</v>
      </c>
      <c r="F3682" s="50" t="s">
        <v>72</v>
      </c>
      <c r="G3682" s="50" t="s">
        <v>73</v>
      </c>
      <c r="H3682" s="50" t="s">
        <v>74</v>
      </c>
      <c r="I3682" s="50" t="s">
        <v>852</v>
      </c>
      <c r="J3682" s="50" t="s">
        <v>4219</v>
      </c>
      <c r="K3682" s="53">
        <v>14219.13</v>
      </c>
      <c r="L3682" s="50"/>
    </row>
    <row r="3683" spans="1:12" x14ac:dyDescent="0.25">
      <c r="A3683" s="50" t="s">
        <v>4216</v>
      </c>
      <c r="B3683" s="50" t="s">
        <v>5511</v>
      </c>
      <c r="C3683" s="50" t="s">
        <v>4315</v>
      </c>
      <c r="D3683" s="50" t="s">
        <v>37</v>
      </c>
      <c r="E3683" s="51">
        <v>45645</v>
      </c>
      <c r="F3683" s="50" t="s">
        <v>72</v>
      </c>
      <c r="G3683" s="50" t="s">
        <v>73</v>
      </c>
      <c r="H3683" s="50" t="s">
        <v>74</v>
      </c>
      <c r="I3683" s="50" t="s">
        <v>852</v>
      </c>
      <c r="J3683" s="50" t="s">
        <v>4219</v>
      </c>
      <c r="K3683" s="53">
        <v>14219.13</v>
      </c>
      <c r="L3683" s="50"/>
    </row>
    <row r="3684" spans="1:12" x14ac:dyDescent="0.25">
      <c r="A3684" s="50" t="s">
        <v>4216</v>
      </c>
      <c r="B3684" s="50" t="s">
        <v>5512</v>
      </c>
      <c r="C3684" s="50" t="s">
        <v>4315</v>
      </c>
      <c r="D3684" s="50" t="s">
        <v>37</v>
      </c>
      <c r="E3684" s="51">
        <v>45645</v>
      </c>
      <c r="F3684" s="50" t="s">
        <v>72</v>
      </c>
      <c r="G3684" s="50" t="s">
        <v>73</v>
      </c>
      <c r="H3684" s="50" t="s">
        <v>74</v>
      </c>
      <c r="I3684" s="50" t="s">
        <v>852</v>
      </c>
      <c r="J3684" s="50" t="s">
        <v>4219</v>
      </c>
      <c r="K3684" s="53">
        <v>14219.13</v>
      </c>
      <c r="L3684" s="50"/>
    </row>
    <row r="3685" spans="1:12" x14ac:dyDescent="0.25">
      <c r="A3685" s="50" t="s">
        <v>4216</v>
      </c>
      <c r="B3685" s="50" t="s">
        <v>5513</v>
      </c>
      <c r="C3685" s="50" t="s">
        <v>4315</v>
      </c>
      <c r="D3685" s="50" t="s">
        <v>37</v>
      </c>
      <c r="E3685" s="51">
        <v>45645</v>
      </c>
      <c r="F3685" s="50" t="s">
        <v>72</v>
      </c>
      <c r="G3685" s="50" t="s">
        <v>73</v>
      </c>
      <c r="H3685" s="50" t="s">
        <v>74</v>
      </c>
      <c r="I3685" s="50" t="s">
        <v>852</v>
      </c>
      <c r="J3685" s="50" t="s">
        <v>4219</v>
      </c>
      <c r="K3685" s="53">
        <v>14219.13</v>
      </c>
      <c r="L3685" s="50"/>
    </row>
    <row r="3686" spans="1:12" x14ac:dyDescent="0.25">
      <c r="A3686" s="50" t="s">
        <v>4216</v>
      </c>
      <c r="B3686" s="50" t="s">
        <v>5514</v>
      </c>
      <c r="C3686" s="50" t="s">
        <v>4315</v>
      </c>
      <c r="D3686" s="50" t="s">
        <v>37</v>
      </c>
      <c r="E3686" s="51">
        <v>45645</v>
      </c>
      <c r="F3686" s="50" t="s">
        <v>72</v>
      </c>
      <c r="G3686" s="50" t="s">
        <v>73</v>
      </c>
      <c r="H3686" s="50" t="s">
        <v>74</v>
      </c>
      <c r="I3686" s="50" t="s">
        <v>852</v>
      </c>
      <c r="J3686" s="50" t="s">
        <v>4219</v>
      </c>
      <c r="K3686" s="53">
        <v>14219.13</v>
      </c>
      <c r="L3686" s="50"/>
    </row>
    <row r="3687" spans="1:12" x14ac:dyDescent="0.25">
      <c r="A3687" s="50" t="s">
        <v>4216</v>
      </c>
      <c r="B3687" s="50" t="s">
        <v>5515</v>
      </c>
      <c r="C3687" s="50" t="s">
        <v>4315</v>
      </c>
      <c r="D3687" s="50" t="s">
        <v>37</v>
      </c>
      <c r="E3687" s="51">
        <v>45645</v>
      </c>
      <c r="F3687" s="50" t="s">
        <v>72</v>
      </c>
      <c r="G3687" s="50" t="s">
        <v>73</v>
      </c>
      <c r="H3687" s="50" t="s">
        <v>74</v>
      </c>
      <c r="I3687" s="50" t="s">
        <v>852</v>
      </c>
      <c r="J3687" s="50" t="s">
        <v>4219</v>
      </c>
      <c r="K3687" s="53">
        <v>14219.13</v>
      </c>
      <c r="L3687" s="50"/>
    </row>
    <row r="3688" spans="1:12" x14ac:dyDescent="0.25">
      <c r="A3688" s="50" t="s">
        <v>4216</v>
      </c>
      <c r="B3688" s="50" t="s">
        <v>5516</v>
      </c>
      <c r="C3688" s="50" t="s">
        <v>4315</v>
      </c>
      <c r="D3688" s="50" t="s">
        <v>37</v>
      </c>
      <c r="E3688" s="51">
        <v>45645</v>
      </c>
      <c r="F3688" s="50" t="s">
        <v>72</v>
      </c>
      <c r="G3688" s="50" t="s">
        <v>73</v>
      </c>
      <c r="H3688" s="50" t="s">
        <v>74</v>
      </c>
      <c r="I3688" s="50" t="s">
        <v>852</v>
      </c>
      <c r="J3688" s="50" t="s">
        <v>4219</v>
      </c>
      <c r="K3688" s="53">
        <v>14219.13</v>
      </c>
      <c r="L3688" s="50"/>
    </row>
    <row r="3689" spans="1:12" x14ac:dyDescent="0.25">
      <c r="A3689" s="50" t="s">
        <v>4216</v>
      </c>
      <c r="B3689" s="50" t="s">
        <v>5517</v>
      </c>
      <c r="C3689" s="50" t="s">
        <v>4315</v>
      </c>
      <c r="D3689" s="50" t="s">
        <v>37</v>
      </c>
      <c r="E3689" s="51">
        <v>45645</v>
      </c>
      <c r="F3689" s="50" t="s">
        <v>72</v>
      </c>
      <c r="G3689" s="50" t="s">
        <v>73</v>
      </c>
      <c r="H3689" s="50" t="s">
        <v>74</v>
      </c>
      <c r="I3689" s="50" t="s">
        <v>852</v>
      </c>
      <c r="J3689" s="50" t="s">
        <v>4219</v>
      </c>
      <c r="K3689" s="53">
        <v>14219.13</v>
      </c>
      <c r="L3689" s="50"/>
    </row>
    <row r="3690" spans="1:12" x14ac:dyDescent="0.25">
      <c r="A3690" s="50" t="s">
        <v>4216</v>
      </c>
      <c r="B3690" s="50" t="s">
        <v>5518</v>
      </c>
      <c r="C3690" s="50" t="s">
        <v>4315</v>
      </c>
      <c r="D3690" s="50" t="s">
        <v>37</v>
      </c>
      <c r="E3690" s="51">
        <v>45645</v>
      </c>
      <c r="F3690" s="50" t="s">
        <v>72</v>
      </c>
      <c r="G3690" s="50" t="s">
        <v>73</v>
      </c>
      <c r="H3690" s="50" t="s">
        <v>74</v>
      </c>
      <c r="I3690" s="50" t="s">
        <v>852</v>
      </c>
      <c r="J3690" s="50" t="s">
        <v>4219</v>
      </c>
      <c r="K3690" s="53">
        <v>14219.13</v>
      </c>
      <c r="L3690" s="50"/>
    </row>
    <row r="3691" spans="1:12" x14ac:dyDescent="0.25">
      <c r="A3691" s="50" t="s">
        <v>4216</v>
      </c>
      <c r="B3691" s="50" t="s">
        <v>5519</v>
      </c>
      <c r="C3691" s="50" t="s">
        <v>4315</v>
      </c>
      <c r="D3691" s="50" t="s">
        <v>37</v>
      </c>
      <c r="E3691" s="51">
        <v>45645</v>
      </c>
      <c r="F3691" s="50" t="s">
        <v>72</v>
      </c>
      <c r="G3691" s="50" t="s">
        <v>73</v>
      </c>
      <c r="H3691" s="50" t="s">
        <v>74</v>
      </c>
      <c r="I3691" s="50" t="s">
        <v>852</v>
      </c>
      <c r="J3691" s="50" t="s">
        <v>4219</v>
      </c>
      <c r="K3691" s="53">
        <v>14219.13</v>
      </c>
      <c r="L3691" s="50"/>
    </row>
    <row r="3692" spans="1:12" x14ac:dyDescent="0.25">
      <c r="A3692" s="50" t="s">
        <v>4216</v>
      </c>
      <c r="B3692" s="50" t="s">
        <v>5520</v>
      </c>
      <c r="C3692" s="50" t="s">
        <v>4315</v>
      </c>
      <c r="D3692" s="50" t="s">
        <v>37</v>
      </c>
      <c r="E3692" s="51">
        <v>45645</v>
      </c>
      <c r="F3692" s="50" t="s">
        <v>72</v>
      </c>
      <c r="G3692" s="50" t="s">
        <v>73</v>
      </c>
      <c r="H3692" s="50" t="s">
        <v>74</v>
      </c>
      <c r="I3692" s="50" t="s">
        <v>852</v>
      </c>
      <c r="J3692" s="50" t="s">
        <v>4219</v>
      </c>
      <c r="K3692" s="53">
        <v>14219.13</v>
      </c>
      <c r="L3692" s="50"/>
    </row>
    <row r="3693" spans="1:12" x14ac:dyDescent="0.25">
      <c r="A3693" s="50" t="s">
        <v>4216</v>
      </c>
      <c r="B3693" s="50" t="s">
        <v>5521</v>
      </c>
      <c r="C3693" s="50" t="s">
        <v>4315</v>
      </c>
      <c r="D3693" s="50" t="s">
        <v>37</v>
      </c>
      <c r="E3693" s="51">
        <v>45645</v>
      </c>
      <c r="F3693" s="50" t="s">
        <v>72</v>
      </c>
      <c r="G3693" s="50" t="s">
        <v>73</v>
      </c>
      <c r="H3693" s="50" t="s">
        <v>74</v>
      </c>
      <c r="I3693" s="50" t="s">
        <v>852</v>
      </c>
      <c r="J3693" s="50" t="s">
        <v>4219</v>
      </c>
      <c r="K3693" s="53">
        <v>14219.13</v>
      </c>
      <c r="L3693" s="50"/>
    </row>
    <row r="3694" spans="1:12" x14ac:dyDescent="0.25">
      <c r="A3694" s="50" t="s">
        <v>4216</v>
      </c>
      <c r="B3694" s="50" t="s">
        <v>5522</v>
      </c>
      <c r="C3694" s="50" t="s">
        <v>4315</v>
      </c>
      <c r="D3694" s="50" t="s">
        <v>37</v>
      </c>
      <c r="E3694" s="51">
        <v>45645</v>
      </c>
      <c r="F3694" s="50" t="s">
        <v>72</v>
      </c>
      <c r="G3694" s="50" t="s">
        <v>73</v>
      </c>
      <c r="H3694" s="50" t="s">
        <v>74</v>
      </c>
      <c r="I3694" s="50" t="s">
        <v>852</v>
      </c>
      <c r="J3694" s="50" t="s">
        <v>4219</v>
      </c>
      <c r="K3694" s="53">
        <v>14219.13</v>
      </c>
      <c r="L3694" s="50"/>
    </row>
    <row r="3695" spans="1:12" x14ac:dyDescent="0.25">
      <c r="A3695" s="50" t="s">
        <v>4216</v>
      </c>
      <c r="B3695" s="50" t="s">
        <v>5523</v>
      </c>
      <c r="C3695" s="50" t="s">
        <v>4315</v>
      </c>
      <c r="D3695" s="50" t="s">
        <v>37</v>
      </c>
      <c r="E3695" s="51">
        <v>45645</v>
      </c>
      <c r="F3695" s="50" t="s">
        <v>72</v>
      </c>
      <c r="G3695" s="50" t="s">
        <v>73</v>
      </c>
      <c r="H3695" s="50" t="s">
        <v>74</v>
      </c>
      <c r="I3695" s="50" t="s">
        <v>852</v>
      </c>
      <c r="J3695" s="50" t="s">
        <v>4219</v>
      </c>
      <c r="K3695" s="53">
        <v>14219.13</v>
      </c>
      <c r="L3695" s="50"/>
    </row>
    <row r="3696" spans="1:12" x14ac:dyDescent="0.25">
      <c r="A3696" s="50" t="s">
        <v>4216</v>
      </c>
      <c r="B3696" s="50" t="s">
        <v>5524</v>
      </c>
      <c r="C3696" s="50" t="s">
        <v>4315</v>
      </c>
      <c r="D3696" s="50" t="s">
        <v>37</v>
      </c>
      <c r="E3696" s="51">
        <v>45645</v>
      </c>
      <c r="F3696" s="50" t="s">
        <v>72</v>
      </c>
      <c r="G3696" s="50" t="s">
        <v>73</v>
      </c>
      <c r="H3696" s="50" t="s">
        <v>74</v>
      </c>
      <c r="I3696" s="50" t="s">
        <v>852</v>
      </c>
      <c r="J3696" s="50" t="s">
        <v>4219</v>
      </c>
      <c r="K3696" s="53">
        <v>14219.13</v>
      </c>
      <c r="L3696" s="50"/>
    </row>
    <row r="3697" spans="1:12" x14ac:dyDescent="0.25">
      <c r="A3697" s="50" t="s">
        <v>4216</v>
      </c>
      <c r="B3697" s="50" t="s">
        <v>5525</v>
      </c>
      <c r="C3697" s="50" t="s">
        <v>4315</v>
      </c>
      <c r="D3697" s="50" t="s">
        <v>37</v>
      </c>
      <c r="E3697" s="51">
        <v>45645</v>
      </c>
      <c r="F3697" s="50" t="s">
        <v>72</v>
      </c>
      <c r="G3697" s="50" t="s">
        <v>73</v>
      </c>
      <c r="H3697" s="50" t="s">
        <v>74</v>
      </c>
      <c r="I3697" s="50" t="s">
        <v>852</v>
      </c>
      <c r="J3697" s="50" t="s">
        <v>4219</v>
      </c>
      <c r="K3697" s="53">
        <v>14219.13</v>
      </c>
      <c r="L3697" s="50"/>
    </row>
    <row r="3698" spans="1:12" x14ac:dyDescent="0.25">
      <c r="A3698" s="50" t="s">
        <v>4216</v>
      </c>
      <c r="B3698" s="50" t="s">
        <v>5526</v>
      </c>
      <c r="C3698" s="50" t="s">
        <v>4315</v>
      </c>
      <c r="D3698" s="50" t="s">
        <v>37</v>
      </c>
      <c r="E3698" s="51">
        <v>45645</v>
      </c>
      <c r="F3698" s="50" t="s">
        <v>72</v>
      </c>
      <c r="G3698" s="50" t="s">
        <v>73</v>
      </c>
      <c r="H3698" s="50" t="s">
        <v>74</v>
      </c>
      <c r="I3698" s="50" t="s">
        <v>852</v>
      </c>
      <c r="J3698" s="50" t="s">
        <v>4219</v>
      </c>
      <c r="K3698" s="53">
        <v>14219.13</v>
      </c>
      <c r="L3698" s="50"/>
    </row>
    <row r="3699" spans="1:12" x14ac:dyDescent="0.25">
      <c r="A3699" s="50" t="s">
        <v>4216</v>
      </c>
      <c r="B3699" s="50" t="s">
        <v>5527</v>
      </c>
      <c r="C3699" s="50" t="s">
        <v>4315</v>
      </c>
      <c r="D3699" s="50" t="s">
        <v>37</v>
      </c>
      <c r="E3699" s="51">
        <v>45645</v>
      </c>
      <c r="F3699" s="50" t="s">
        <v>72</v>
      </c>
      <c r="G3699" s="50" t="s">
        <v>73</v>
      </c>
      <c r="H3699" s="50" t="s">
        <v>74</v>
      </c>
      <c r="I3699" s="50" t="s">
        <v>852</v>
      </c>
      <c r="J3699" s="50" t="s">
        <v>4219</v>
      </c>
      <c r="K3699" s="53">
        <v>14219.13</v>
      </c>
      <c r="L3699" s="50"/>
    </row>
    <row r="3700" spans="1:12" x14ac:dyDescent="0.25">
      <c r="A3700" s="50" t="s">
        <v>4216</v>
      </c>
      <c r="B3700" s="50" t="s">
        <v>5528</v>
      </c>
      <c r="C3700" s="50" t="s">
        <v>4315</v>
      </c>
      <c r="D3700" s="50" t="s">
        <v>37</v>
      </c>
      <c r="E3700" s="51">
        <v>45645</v>
      </c>
      <c r="F3700" s="50" t="s">
        <v>72</v>
      </c>
      <c r="G3700" s="50" t="s">
        <v>73</v>
      </c>
      <c r="H3700" s="50" t="s">
        <v>74</v>
      </c>
      <c r="I3700" s="50" t="s">
        <v>852</v>
      </c>
      <c r="J3700" s="50" t="s">
        <v>4219</v>
      </c>
      <c r="K3700" s="53">
        <v>14219.13</v>
      </c>
      <c r="L3700" s="50"/>
    </row>
    <row r="3701" spans="1:12" x14ac:dyDescent="0.25">
      <c r="A3701" s="50" t="s">
        <v>4216</v>
      </c>
      <c r="B3701" s="50" t="s">
        <v>5529</v>
      </c>
      <c r="C3701" s="50" t="s">
        <v>4315</v>
      </c>
      <c r="D3701" s="50" t="s">
        <v>37</v>
      </c>
      <c r="E3701" s="51">
        <v>45645</v>
      </c>
      <c r="F3701" s="50" t="s">
        <v>72</v>
      </c>
      <c r="G3701" s="50" t="s">
        <v>73</v>
      </c>
      <c r="H3701" s="50" t="s">
        <v>74</v>
      </c>
      <c r="I3701" s="50" t="s">
        <v>852</v>
      </c>
      <c r="J3701" s="50" t="s">
        <v>4219</v>
      </c>
      <c r="K3701" s="53">
        <v>14219.13</v>
      </c>
      <c r="L3701" s="50"/>
    </row>
    <row r="3702" spans="1:12" x14ac:dyDescent="0.25">
      <c r="A3702" s="50" t="s">
        <v>4216</v>
      </c>
      <c r="B3702" s="50" t="s">
        <v>5530</v>
      </c>
      <c r="C3702" s="50" t="s">
        <v>4315</v>
      </c>
      <c r="D3702" s="50" t="s">
        <v>37</v>
      </c>
      <c r="E3702" s="51">
        <v>45645</v>
      </c>
      <c r="F3702" s="50" t="s">
        <v>72</v>
      </c>
      <c r="G3702" s="50" t="s">
        <v>73</v>
      </c>
      <c r="H3702" s="50" t="s">
        <v>74</v>
      </c>
      <c r="I3702" s="50" t="s">
        <v>852</v>
      </c>
      <c r="J3702" s="50" t="s">
        <v>4219</v>
      </c>
      <c r="K3702" s="53">
        <v>14219.13</v>
      </c>
      <c r="L3702" s="50"/>
    </row>
    <row r="3703" spans="1:12" x14ac:dyDescent="0.25">
      <c r="A3703" s="50" t="s">
        <v>4216</v>
      </c>
      <c r="B3703" s="50" t="s">
        <v>5531</v>
      </c>
      <c r="C3703" s="50" t="s">
        <v>4315</v>
      </c>
      <c r="D3703" s="50" t="s">
        <v>37</v>
      </c>
      <c r="E3703" s="51">
        <v>45645</v>
      </c>
      <c r="F3703" s="50" t="s">
        <v>72</v>
      </c>
      <c r="G3703" s="50" t="s">
        <v>73</v>
      </c>
      <c r="H3703" s="50" t="s">
        <v>74</v>
      </c>
      <c r="I3703" s="50" t="s">
        <v>852</v>
      </c>
      <c r="J3703" s="50" t="s">
        <v>4219</v>
      </c>
      <c r="K3703" s="53">
        <v>14219.13</v>
      </c>
      <c r="L3703" s="50"/>
    </row>
    <row r="3704" spans="1:12" x14ac:dyDescent="0.25">
      <c r="A3704" s="50" t="s">
        <v>4216</v>
      </c>
      <c r="B3704" s="50" t="s">
        <v>5532</v>
      </c>
      <c r="C3704" s="50" t="s">
        <v>4315</v>
      </c>
      <c r="D3704" s="50" t="s">
        <v>37</v>
      </c>
      <c r="E3704" s="51">
        <v>45645</v>
      </c>
      <c r="F3704" s="50" t="s">
        <v>72</v>
      </c>
      <c r="G3704" s="50" t="s">
        <v>73</v>
      </c>
      <c r="H3704" s="50" t="s">
        <v>74</v>
      </c>
      <c r="I3704" s="50" t="s">
        <v>852</v>
      </c>
      <c r="J3704" s="50" t="s">
        <v>4219</v>
      </c>
      <c r="K3704" s="53">
        <v>14219.13</v>
      </c>
      <c r="L3704" s="50"/>
    </row>
    <row r="3705" spans="1:12" x14ac:dyDescent="0.25">
      <c r="A3705" s="50" t="s">
        <v>4216</v>
      </c>
      <c r="B3705" s="50" t="s">
        <v>5533</v>
      </c>
      <c r="C3705" s="50" t="s">
        <v>4315</v>
      </c>
      <c r="D3705" s="50" t="s">
        <v>37</v>
      </c>
      <c r="E3705" s="51">
        <v>45645</v>
      </c>
      <c r="F3705" s="50" t="s">
        <v>72</v>
      </c>
      <c r="G3705" s="50" t="s">
        <v>73</v>
      </c>
      <c r="H3705" s="50" t="s">
        <v>74</v>
      </c>
      <c r="I3705" s="50" t="s">
        <v>852</v>
      </c>
      <c r="J3705" s="50" t="s">
        <v>4219</v>
      </c>
      <c r="K3705" s="53">
        <v>14219.13</v>
      </c>
      <c r="L3705" s="50"/>
    </row>
    <row r="3706" spans="1:12" x14ac:dyDescent="0.25">
      <c r="A3706" s="50" t="s">
        <v>4216</v>
      </c>
      <c r="B3706" s="50" t="s">
        <v>5534</v>
      </c>
      <c r="C3706" s="50" t="s">
        <v>4315</v>
      </c>
      <c r="D3706" s="50" t="s">
        <v>37</v>
      </c>
      <c r="E3706" s="51">
        <v>45645</v>
      </c>
      <c r="F3706" s="50" t="s">
        <v>72</v>
      </c>
      <c r="G3706" s="50" t="s">
        <v>73</v>
      </c>
      <c r="H3706" s="50" t="s">
        <v>74</v>
      </c>
      <c r="I3706" s="50" t="s">
        <v>852</v>
      </c>
      <c r="J3706" s="50" t="s">
        <v>4219</v>
      </c>
      <c r="K3706" s="53">
        <v>14219.13</v>
      </c>
      <c r="L3706" s="50"/>
    </row>
    <row r="3707" spans="1:12" x14ac:dyDescent="0.25">
      <c r="A3707" s="50" t="s">
        <v>4216</v>
      </c>
      <c r="B3707" s="50" t="s">
        <v>5535</v>
      </c>
      <c r="C3707" s="50" t="s">
        <v>4315</v>
      </c>
      <c r="D3707" s="50" t="s">
        <v>37</v>
      </c>
      <c r="E3707" s="51">
        <v>45645</v>
      </c>
      <c r="F3707" s="50" t="s">
        <v>72</v>
      </c>
      <c r="G3707" s="50" t="s">
        <v>73</v>
      </c>
      <c r="H3707" s="50" t="s">
        <v>74</v>
      </c>
      <c r="I3707" s="50" t="s">
        <v>852</v>
      </c>
      <c r="J3707" s="50" t="s">
        <v>4219</v>
      </c>
      <c r="K3707" s="53">
        <v>14219.13</v>
      </c>
      <c r="L3707" s="50"/>
    </row>
    <row r="3708" spans="1:12" x14ac:dyDescent="0.25">
      <c r="A3708" s="50" t="s">
        <v>4216</v>
      </c>
      <c r="B3708" s="50" t="s">
        <v>5536</v>
      </c>
      <c r="C3708" s="50" t="s">
        <v>4315</v>
      </c>
      <c r="D3708" s="50" t="s">
        <v>37</v>
      </c>
      <c r="E3708" s="51">
        <v>45645</v>
      </c>
      <c r="F3708" s="50" t="s">
        <v>72</v>
      </c>
      <c r="G3708" s="50" t="s">
        <v>73</v>
      </c>
      <c r="H3708" s="50" t="s">
        <v>74</v>
      </c>
      <c r="I3708" s="50" t="s">
        <v>852</v>
      </c>
      <c r="J3708" s="50" t="s">
        <v>4219</v>
      </c>
      <c r="K3708" s="53">
        <v>14219.13</v>
      </c>
      <c r="L3708" s="50"/>
    </row>
    <row r="3709" spans="1:12" x14ac:dyDescent="0.25">
      <c r="A3709" s="50" t="s">
        <v>4216</v>
      </c>
      <c r="B3709" s="50" t="s">
        <v>5537</v>
      </c>
      <c r="C3709" s="50" t="s">
        <v>4315</v>
      </c>
      <c r="D3709" s="50" t="s">
        <v>37</v>
      </c>
      <c r="E3709" s="51">
        <v>45645</v>
      </c>
      <c r="F3709" s="50" t="s">
        <v>72</v>
      </c>
      <c r="G3709" s="50" t="s">
        <v>73</v>
      </c>
      <c r="H3709" s="50" t="s">
        <v>74</v>
      </c>
      <c r="I3709" s="50" t="s">
        <v>852</v>
      </c>
      <c r="J3709" s="50" t="s">
        <v>4219</v>
      </c>
      <c r="K3709" s="53">
        <v>14219.13</v>
      </c>
      <c r="L3709" s="50"/>
    </row>
    <row r="3710" spans="1:12" x14ac:dyDescent="0.25">
      <c r="A3710" s="50" t="s">
        <v>4216</v>
      </c>
      <c r="B3710" s="50" t="s">
        <v>5538</v>
      </c>
      <c r="C3710" s="50" t="s">
        <v>4315</v>
      </c>
      <c r="D3710" s="50" t="s">
        <v>37</v>
      </c>
      <c r="E3710" s="51">
        <v>45645</v>
      </c>
      <c r="F3710" s="50" t="s">
        <v>72</v>
      </c>
      <c r="G3710" s="50" t="s">
        <v>73</v>
      </c>
      <c r="H3710" s="50" t="s">
        <v>74</v>
      </c>
      <c r="I3710" s="50" t="s">
        <v>852</v>
      </c>
      <c r="J3710" s="50" t="s">
        <v>4219</v>
      </c>
      <c r="K3710" s="53">
        <v>14219.13</v>
      </c>
      <c r="L3710" s="50"/>
    </row>
    <row r="3711" spans="1:12" x14ac:dyDescent="0.25">
      <c r="A3711" s="50" t="s">
        <v>4216</v>
      </c>
      <c r="B3711" s="50" t="s">
        <v>5539</v>
      </c>
      <c r="C3711" s="50" t="s">
        <v>4315</v>
      </c>
      <c r="D3711" s="50" t="s">
        <v>37</v>
      </c>
      <c r="E3711" s="51">
        <v>45645</v>
      </c>
      <c r="F3711" s="50" t="s">
        <v>72</v>
      </c>
      <c r="G3711" s="50" t="s">
        <v>73</v>
      </c>
      <c r="H3711" s="50" t="s">
        <v>74</v>
      </c>
      <c r="I3711" s="50" t="s">
        <v>852</v>
      </c>
      <c r="J3711" s="50" t="s">
        <v>4219</v>
      </c>
      <c r="K3711" s="53">
        <v>14219.13</v>
      </c>
      <c r="L3711" s="50"/>
    </row>
    <row r="3712" spans="1:12" x14ac:dyDescent="0.25">
      <c r="A3712" s="50" t="s">
        <v>4216</v>
      </c>
      <c r="B3712" s="50" t="s">
        <v>5540</v>
      </c>
      <c r="C3712" s="50" t="s">
        <v>4315</v>
      </c>
      <c r="D3712" s="50" t="s">
        <v>37</v>
      </c>
      <c r="E3712" s="51">
        <v>45645</v>
      </c>
      <c r="F3712" s="50" t="s">
        <v>72</v>
      </c>
      <c r="G3712" s="50" t="s">
        <v>73</v>
      </c>
      <c r="H3712" s="50" t="s">
        <v>74</v>
      </c>
      <c r="I3712" s="50" t="s">
        <v>852</v>
      </c>
      <c r="J3712" s="50" t="s">
        <v>4219</v>
      </c>
      <c r="K3712" s="53">
        <v>14219.13</v>
      </c>
      <c r="L3712" s="50"/>
    </row>
    <row r="3713" spans="1:12" x14ac:dyDescent="0.25">
      <c r="A3713" s="50" t="s">
        <v>4216</v>
      </c>
      <c r="B3713" s="50" t="s">
        <v>5541</v>
      </c>
      <c r="C3713" s="50" t="s">
        <v>4315</v>
      </c>
      <c r="D3713" s="50" t="s">
        <v>37</v>
      </c>
      <c r="E3713" s="51">
        <v>45645</v>
      </c>
      <c r="F3713" s="50" t="s">
        <v>72</v>
      </c>
      <c r="G3713" s="50" t="s">
        <v>73</v>
      </c>
      <c r="H3713" s="50" t="s">
        <v>74</v>
      </c>
      <c r="I3713" s="50" t="s">
        <v>852</v>
      </c>
      <c r="J3713" s="50" t="s">
        <v>4219</v>
      </c>
      <c r="K3713" s="53">
        <v>14219.13</v>
      </c>
      <c r="L3713" s="50"/>
    </row>
    <row r="3714" spans="1:12" x14ac:dyDescent="0.25">
      <c r="A3714" s="50" t="s">
        <v>4216</v>
      </c>
      <c r="B3714" s="50" t="s">
        <v>5542</v>
      </c>
      <c r="C3714" s="50" t="s">
        <v>4315</v>
      </c>
      <c r="D3714" s="50" t="s">
        <v>37</v>
      </c>
      <c r="E3714" s="51">
        <v>45645</v>
      </c>
      <c r="F3714" s="50" t="s">
        <v>72</v>
      </c>
      <c r="G3714" s="50" t="s">
        <v>73</v>
      </c>
      <c r="H3714" s="50" t="s">
        <v>74</v>
      </c>
      <c r="I3714" s="50" t="s">
        <v>852</v>
      </c>
      <c r="J3714" s="50" t="s">
        <v>4219</v>
      </c>
      <c r="K3714" s="53">
        <v>14219.13</v>
      </c>
      <c r="L3714" s="50"/>
    </row>
    <row r="3715" spans="1:12" x14ac:dyDescent="0.25">
      <c r="A3715" s="50" t="s">
        <v>4216</v>
      </c>
      <c r="B3715" s="50" t="s">
        <v>5543</v>
      </c>
      <c r="C3715" s="50" t="s">
        <v>4315</v>
      </c>
      <c r="D3715" s="50" t="s">
        <v>37</v>
      </c>
      <c r="E3715" s="51">
        <v>45645</v>
      </c>
      <c r="F3715" s="50" t="s">
        <v>72</v>
      </c>
      <c r="G3715" s="50" t="s">
        <v>73</v>
      </c>
      <c r="H3715" s="50" t="s">
        <v>74</v>
      </c>
      <c r="I3715" s="50" t="s">
        <v>852</v>
      </c>
      <c r="J3715" s="50" t="s">
        <v>4219</v>
      </c>
      <c r="K3715" s="53">
        <v>14219.13</v>
      </c>
      <c r="L3715" s="50"/>
    </row>
    <row r="3716" spans="1:12" x14ac:dyDescent="0.25">
      <c r="A3716" s="50" t="s">
        <v>4216</v>
      </c>
      <c r="B3716" s="50" t="s">
        <v>5544</v>
      </c>
      <c r="C3716" s="50" t="s">
        <v>4315</v>
      </c>
      <c r="D3716" s="50" t="s">
        <v>37</v>
      </c>
      <c r="E3716" s="51">
        <v>45645</v>
      </c>
      <c r="F3716" s="50" t="s">
        <v>72</v>
      </c>
      <c r="G3716" s="50" t="s">
        <v>73</v>
      </c>
      <c r="H3716" s="50" t="s">
        <v>74</v>
      </c>
      <c r="I3716" s="50" t="s">
        <v>852</v>
      </c>
      <c r="J3716" s="50" t="s">
        <v>4219</v>
      </c>
      <c r="K3716" s="53">
        <v>14219.13</v>
      </c>
      <c r="L3716" s="50"/>
    </row>
    <row r="3717" spans="1:12" x14ac:dyDescent="0.25">
      <c r="A3717" s="50" t="s">
        <v>4216</v>
      </c>
      <c r="B3717" s="50" t="s">
        <v>5545</v>
      </c>
      <c r="C3717" s="50" t="s">
        <v>4315</v>
      </c>
      <c r="D3717" s="50" t="s">
        <v>37</v>
      </c>
      <c r="E3717" s="51">
        <v>45645</v>
      </c>
      <c r="F3717" s="50" t="s">
        <v>72</v>
      </c>
      <c r="G3717" s="50" t="s">
        <v>73</v>
      </c>
      <c r="H3717" s="50" t="s">
        <v>74</v>
      </c>
      <c r="I3717" s="50" t="s">
        <v>852</v>
      </c>
      <c r="J3717" s="50" t="s">
        <v>4219</v>
      </c>
      <c r="K3717" s="53">
        <v>14219.13</v>
      </c>
      <c r="L3717" s="50"/>
    </row>
    <row r="3718" spans="1:12" x14ac:dyDescent="0.25">
      <c r="A3718" s="50" t="s">
        <v>4216</v>
      </c>
      <c r="B3718" s="50" t="s">
        <v>5546</v>
      </c>
      <c r="C3718" s="50" t="s">
        <v>4315</v>
      </c>
      <c r="D3718" s="50" t="s">
        <v>37</v>
      </c>
      <c r="E3718" s="51">
        <v>45645</v>
      </c>
      <c r="F3718" s="50" t="s">
        <v>72</v>
      </c>
      <c r="G3718" s="50" t="s">
        <v>73</v>
      </c>
      <c r="H3718" s="50" t="s">
        <v>74</v>
      </c>
      <c r="I3718" s="50" t="s">
        <v>852</v>
      </c>
      <c r="J3718" s="50" t="s">
        <v>4219</v>
      </c>
      <c r="K3718" s="53">
        <v>14219.13</v>
      </c>
      <c r="L3718" s="50"/>
    </row>
    <row r="3719" spans="1:12" x14ac:dyDescent="0.25">
      <c r="A3719" s="50" t="s">
        <v>4216</v>
      </c>
      <c r="B3719" s="50" t="s">
        <v>5547</v>
      </c>
      <c r="C3719" s="50" t="s">
        <v>4315</v>
      </c>
      <c r="D3719" s="50" t="s">
        <v>37</v>
      </c>
      <c r="E3719" s="51">
        <v>45645</v>
      </c>
      <c r="F3719" s="50" t="s">
        <v>72</v>
      </c>
      <c r="G3719" s="50" t="s">
        <v>73</v>
      </c>
      <c r="H3719" s="50" t="s">
        <v>74</v>
      </c>
      <c r="I3719" s="50" t="s">
        <v>852</v>
      </c>
      <c r="J3719" s="50" t="s">
        <v>4219</v>
      </c>
      <c r="K3719" s="53">
        <v>14219.13</v>
      </c>
      <c r="L3719" s="50"/>
    </row>
    <row r="3720" spans="1:12" x14ac:dyDescent="0.25">
      <c r="A3720" s="50" t="s">
        <v>4216</v>
      </c>
      <c r="B3720" s="50" t="s">
        <v>5548</v>
      </c>
      <c r="C3720" s="50" t="s">
        <v>4315</v>
      </c>
      <c r="D3720" s="50" t="s">
        <v>37</v>
      </c>
      <c r="E3720" s="51">
        <v>45645</v>
      </c>
      <c r="F3720" s="50" t="s">
        <v>72</v>
      </c>
      <c r="G3720" s="50" t="s">
        <v>73</v>
      </c>
      <c r="H3720" s="50" t="s">
        <v>74</v>
      </c>
      <c r="I3720" s="50" t="s">
        <v>852</v>
      </c>
      <c r="J3720" s="50" t="s">
        <v>4219</v>
      </c>
      <c r="K3720" s="53">
        <v>14219.13</v>
      </c>
      <c r="L3720" s="50"/>
    </row>
    <row r="3721" spans="1:12" x14ac:dyDescent="0.25">
      <c r="A3721" s="50" t="s">
        <v>4216</v>
      </c>
      <c r="B3721" s="50" t="s">
        <v>5549</v>
      </c>
      <c r="C3721" s="50" t="s">
        <v>4315</v>
      </c>
      <c r="D3721" s="50" t="s">
        <v>37</v>
      </c>
      <c r="E3721" s="51">
        <v>45645</v>
      </c>
      <c r="F3721" s="50" t="s">
        <v>72</v>
      </c>
      <c r="G3721" s="50" t="s">
        <v>73</v>
      </c>
      <c r="H3721" s="50" t="s">
        <v>74</v>
      </c>
      <c r="I3721" s="50" t="s">
        <v>852</v>
      </c>
      <c r="J3721" s="50" t="s">
        <v>4219</v>
      </c>
      <c r="K3721" s="53">
        <v>14219.13</v>
      </c>
      <c r="L3721" s="50"/>
    </row>
    <row r="3722" spans="1:12" x14ac:dyDescent="0.25">
      <c r="A3722" s="50" t="s">
        <v>4216</v>
      </c>
      <c r="B3722" s="50" t="s">
        <v>5550</v>
      </c>
      <c r="C3722" s="50" t="s">
        <v>4315</v>
      </c>
      <c r="D3722" s="50" t="s">
        <v>37</v>
      </c>
      <c r="E3722" s="51">
        <v>45645</v>
      </c>
      <c r="F3722" s="50" t="s">
        <v>72</v>
      </c>
      <c r="G3722" s="50" t="s">
        <v>73</v>
      </c>
      <c r="H3722" s="50" t="s">
        <v>74</v>
      </c>
      <c r="I3722" s="50" t="s">
        <v>852</v>
      </c>
      <c r="J3722" s="50" t="s">
        <v>4219</v>
      </c>
      <c r="K3722" s="53">
        <v>14219.13</v>
      </c>
      <c r="L3722" s="50"/>
    </row>
    <row r="3723" spans="1:12" x14ac:dyDescent="0.25">
      <c r="A3723" s="50" t="s">
        <v>4216</v>
      </c>
      <c r="B3723" s="50" t="s">
        <v>5551</v>
      </c>
      <c r="C3723" s="50" t="s">
        <v>4315</v>
      </c>
      <c r="D3723" s="50" t="s">
        <v>37</v>
      </c>
      <c r="E3723" s="51">
        <v>45645</v>
      </c>
      <c r="F3723" s="50" t="s">
        <v>72</v>
      </c>
      <c r="G3723" s="50" t="s">
        <v>73</v>
      </c>
      <c r="H3723" s="50" t="s">
        <v>74</v>
      </c>
      <c r="I3723" s="50" t="s">
        <v>852</v>
      </c>
      <c r="J3723" s="50" t="s">
        <v>4219</v>
      </c>
      <c r="K3723" s="53">
        <v>14219.13</v>
      </c>
      <c r="L3723" s="50"/>
    </row>
    <row r="3724" spans="1:12" x14ac:dyDescent="0.25">
      <c r="A3724" s="50" t="s">
        <v>4216</v>
      </c>
      <c r="B3724" s="50" t="s">
        <v>5552</v>
      </c>
      <c r="C3724" s="50" t="s">
        <v>4315</v>
      </c>
      <c r="D3724" s="50" t="s">
        <v>37</v>
      </c>
      <c r="E3724" s="51">
        <v>45645</v>
      </c>
      <c r="F3724" s="50" t="s">
        <v>72</v>
      </c>
      <c r="G3724" s="50" t="s">
        <v>73</v>
      </c>
      <c r="H3724" s="50" t="s">
        <v>74</v>
      </c>
      <c r="I3724" s="50" t="s">
        <v>852</v>
      </c>
      <c r="J3724" s="50" t="s">
        <v>4219</v>
      </c>
      <c r="K3724" s="53">
        <v>14219.13</v>
      </c>
      <c r="L3724" s="50"/>
    </row>
    <row r="3725" spans="1:12" x14ac:dyDescent="0.25">
      <c r="A3725" s="50" t="s">
        <v>4216</v>
      </c>
      <c r="B3725" s="50" t="s">
        <v>5553</v>
      </c>
      <c r="C3725" s="50" t="s">
        <v>4315</v>
      </c>
      <c r="D3725" s="50" t="s">
        <v>37</v>
      </c>
      <c r="E3725" s="51">
        <v>45645</v>
      </c>
      <c r="F3725" s="50" t="s">
        <v>72</v>
      </c>
      <c r="G3725" s="50" t="s">
        <v>73</v>
      </c>
      <c r="H3725" s="50" t="s">
        <v>74</v>
      </c>
      <c r="I3725" s="50" t="s">
        <v>852</v>
      </c>
      <c r="J3725" s="50" t="s">
        <v>4219</v>
      </c>
      <c r="K3725" s="53">
        <v>14219.13</v>
      </c>
      <c r="L3725" s="50"/>
    </row>
    <row r="3726" spans="1:12" x14ac:dyDescent="0.25">
      <c r="A3726" s="50" t="s">
        <v>4216</v>
      </c>
      <c r="B3726" s="50" t="s">
        <v>5554</v>
      </c>
      <c r="C3726" s="50" t="s">
        <v>4315</v>
      </c>
      <c r="D3726" s="50" t="s">
        <v>37</v>
      </c>
      <c r="E3726" s="51">
        <v>45645</v>
      </c>
      <c r="F3726" s="50" t="s">
        <v>72</v>
      </c>
      <c r="G3726" s="50" t="s">
        <v>73</v>
      </c>
      <c r="H3726" s="50" t="s">
        <v>74</v>
      </c>
      <c r="I3726" s="50" t="s">
        <v>852</v>
      </c>
      <c r="J3726" s="50" t="s">
        <v>4219</v>
      </c>
      <c r="K3726" s="53">
        <v>14218.38</v>
      </c>
      <c r="L3726" s="50"/>
    </row>
    <row r="3727" spans="1:12" x14ac:dyDescent="0.25">
      <c r="A3727" s="50" t="s">
        <v>4216</v>
      </c>
      <c r="B3727" s="50" t="s">
        <v>5555</v>
      </c>
      <c r="C3727" s="50" t="s">
        <v>4456</v>
      </c>
      <c r="D3727" s="50" t="s">
        <v>37</v>
      </c>
      <c r="E3727" s="51">
        <v>45653</v>
      </c>
      <c r="F3727" s="50" t="s">
        <v>72</v>
      </c>
      <c r="G3727" s="50" t="s">
        <v>73</v>
      </c>
      <c r="H3727" s="50" t="s">
        <v>74</v>
      </c>
      <c r="I3727" s="50" t="s">
        <v>852</v>
      </c>
      <c r="J3727" s="50" t="s">
        <v>4219</v>
      </c>
      <c r="K3727" s="53">
        <v>3915.5</v>
      </c>
      <c r="L3727" s="50"/>
    </row>
    <row r="3728" spans="1:12" x14ac:dyDescent="0.25">
      <c r="A3728" s="50" t="s">
        <v>4216</v>
      </c>
      <c r="B3728" s="50" t="s">
        <v>5556</v>
      </c>
      <c r="C3728" s="50" t="s">
        <v>4338</v>
      </c>
      <c r="D3728" s="50" t="s">
        <v>37</v>
      </c>
      <c r="E3728" s="51">
        <v>45657</v>
      </c>
      <c r="F3728" s="50" t="s">
        <v>72</v>
      </c>
      <c r="G3728" s="50" t="s">
        <v>73</v>
      </c>
      <c r="H3728" s="50" t="s">
        <v>74</v>
      </c>
      <c r="I3728" s="50" t="s">
        <v>852</v>
      </c>
      <c r="J3728" s="50" t="s">
        <v>4219</v>
      </c>
      <c r="K3728" s="53">
        <v>8262.06</v>
      </c>
      <c r="L3728" s="50"/>
    </row>
    <row r="3729" spans="1:12" x14ac:dyDescent="0.25">
      <c r="A3729" s="50" t="s">
        <v>4216</v>
      </c>
      <c r="B3729" s="50" t="s">
        <v>5557</v>
      </c>
      <c r="C3729" s="50" t="s">
        <v>4254</v>
      </c>
      <c r="D3729" s="50" t="s">
        <v>37</v>
      </c>
      <c r="E3729" s="51">
        <v>45657</v>
      </c>
      <c r="F3729" s="50" t="s">
        <v>72</v>
      </c>
      <c r="G3729" s="50" t="s">
        <v>73</v>
      </c>
      <c r="H3729" s="50" t="s">
        <v>74</v>
      </c>
      <c r="I3729" s="50" t="s">
        <v>852</v>
      </c>
      <c r="J3729" s="50" t="s">
        <v>4219</v>
      </c>
      <c r="K3729" s="53">
        <v>14249.06</v>
      </c>
      <c r="L3729" s="50"/>
    </row>
    <row r="3730" spans="1:12" x14ac:dyDescent="0.25">
      <c r="A3730" s="50" t="s">
        <v>5558</v>
      </c>
      <c r="B3730" s="50" t="s">
        <v>5559</v>
      </c>
      <c r="C3730" s="50" t="s">
        <v>5560</v>
      </c>
      <c r="D3730" s="50" t="s">
        <v>37</v>
      </c>
      <c r="E3730" s="51">
        <v>45382</v>
      </c>
      <c r="F3730" s="50" t="s">
        <v>78</v>
      </c>
      <c r="G3730" s="50" t="s">
        <v>732</v>
      </c>
      <c r="H3730" s="50" t="s">
        <v>733</v>
      </c>
      <c r="I3730" s="50" t="s">
        <v>981</v>
      </c>
      <c r="J3730" s="50" t="s">
        <v>5561</v>
      </c>
      <c r="K3730" s="53">
        <v>1964</v>
      </c>
      <c r="L3730" s="50"/>
    </row>
    <row r="3731" spans="1:12" x14ac:dyDescent="0.25">
      <c r="A3731" s="50" t="s">
        <v>5558</v>
      </c>
      <c r="B3731" s="50" t="s">
        <v>5562</v>
      </c>
      <c r="C3731" s="50" t="s">
        <v>5563</v>
      </c>
      <c r="D3731" s="50" t="s">
        <v>37</v>
      </c>
      <c r="E3731" s="51">
        <v>45382</v>
      </c>
      <c r="F3731" s="50" t="s">
        <v>78</v>
      </c>
      <c r="G3731" s="50" t="s">
        <v>732</v>
      </c>
      <c r="H3731" s="50" t="s">
        <v>733</v>
      </c>
      <c r="I3731" s="50" t="s">
        <v>981</v>
      </c>
      <c r="J3731" s="50" t="s">
        <v>5561</v>
      </c>
      <c r="K3731" s="53">
        <v>1915</v>
      </c>
      <c r="L3731" s="50"/>
    </row>
    <row r="3732" spans="1:12" x14ac:dyDescent="0.25">
      <c r="A3732" s="50" t="s">
        <v>5558</v>
      </c>
      <c r="B3732" s="50" t="s">
        <v>5564</v>
      </c>
      <c r="C3732" s="50" t="s">
        <v>5565</v>
      </c>
      <c r="D3732" s="50" t="s">
        <v>37</v>
      </c>
      <c r="E3732" s="51">
        <v>45382</v>
      </c>
      <c r="F3732" s="50" t="s">
        <v>78</v>
      </c>
      <c r="G3732" s="50" t="s">
        <v>732</v>
      </c>
      <c r="H3732" s="50" t="s">
        <v>733</v>
      </c>
      <c r="I3732" s="50" t="s">
        <v>981</v>
      </c>
      <c r="J3732" s="50" t="s">
        <v>5561</v>
      </c>
      <c r="K3732" s="53">
        <v>1915</v>
      </c>
      <c r="L3732" s="50"/>
    </row>
    <row r="3733" spans="1:12" x14ac:dyDescent="0.25">
      <c r="A3733" s="50" t="s">
        <v>5558</v>
      </c>
      <c r="B3733" s="50" t="s">
        <v>5566</v>
      </c>
      <c r="C3733" s="50" t="s">
        <v>5567</v>
      </c>
      <c r="D3733" s="50" t="s">
        <v>37</v>
      </c>
      <c r="E3733" s="51">
        <v>45382</v>
      </c>
      <c r="F3733" s="50" t="s">
        <v>78</v>
      </c>
      <c r="G3733" s="50" t="s">
        <v>732</v>
      </c>
      <c r="H3733" s="50" t="s">
        <v>733</v>
      </c>
      <c r="I3733" s="50" t="s">
        <v>981</v>
      </c>
      <c r="J3733" s="50" t="s">
        <v>5561</v>
      </c>
      <c r="K3733" s="53">
        <v>1342</v>
      </c>
      <c r="L3733" s="50"/>
    </row>
    <row r="3734" spans="1:12" x14ac:dyDescent="0.25">
      <c r="A3734" s="50" t="s">
        <v>5558</v>
      </c>
      <c r="B3734" s="50" t="s">
        <v>5568</v>
      </c>
      <c r="C3734" s="50" t="s">
        <v>5569</v>
      </c>
      <c r="D3734" s="50" t="s">
        <v>37</v>
      </c>
      <c r="E3734" s="51">
        <v>45382</v>
      </c>
      <c r="F3734" s="50" t="s">
        <v>78</v>
      </c>
      <c r="G3734" s="50" t="s">
        <v>127</v>
      </c>
      <c r="H3734" s="50" t="s">
        <v>128</v>
      </c>
      <c r="I3734" s="50" t="s">
        <v>981</v>
      </c>
      <c r="J3734" s="50" t="s">
        <v>5561</v>
      </c>
      <c r="K3734" s="53">
        <v>1776</v>
      </c>
      <c r="L3734" s="50"/>
    </row>
    <row r="3735" spans="1:12" x14ac:dyDescent="0.25">
      <c r="A3735" s="50" t="s">
        <v>5558</v>
      </c>
      <c r="B3735" s="50" t="s">
        <v>5570</v>
      </c>
      <c r="C3735" s="50" t="s">
        <v>5571</v>
      </c>
      <c r="D3735" s="50" t="s">
        <v>37</v>
      </c>
      <c r="E3735" s="51">
        <v>45443</v>
      </c>
      <c r="F3735" s="50" t="s">
        <v>78</v>
      </c>
      <c r="G3735" s="50" t="s">
        <v>4180</v>
      </c>
      <c r="H3735" s="50" t="s">
        <v>4181</v>
      </c>
      <c r="I3735" s="50" t="s">
        <v>981</v>
      </c>
      <c r="J3735" s="50" t="s">
        <v>5572</v>
      </c>
      <c r="K3735" s="53">
        <v>10397.780000000001</v>
      </c>
      <c r="L3735" s="50"/>
    </row>
    <row r="3736" spans="1:12" x14ac:dyDescent="0.25">
      <c r="A3736" s="50" t="s">
        <v>5558</v>
      </c>
      <c r="B3736" s="50" t="s">
        <v>5573</v>
      </c>
      <c r="C3736" s="50" t="s">
        <v>5574</v>
      </c>
      <c r="D3736" s="50" t="s">
        <v>37</v>
      </c>
      <c r="E3736" s="51">
        <v>45473</v>
      </c>
      <c r="F3736" s="50" t="s">
        <v>78</v>
      </c>
      <c r="G3736" s="50" t="s">
        <v>478</v>
      </c>
      <c r="H3736" s="50" t="s">
        <v>479</v>
      </c>
      <c r="I3736" s="50" t="s">
        <v>981</v>
      </c>
      <c r="J3736" s="50" t="s">
        <v>5572</v>
      </c>
      <c r="K3736" s="53">
        <v>6458</v>
      </c>
      <c r="L3736" s="50"/>
    </row>
    <row r="3737" spans="1:12" x14ac:dyDescent="0.25">
      <c r="A3737" s="50" t="s">
        <v>5558</v>
      </c>
      <c r="B3737" s="50" t="s">
        <v>5575</v>
      </c>
      <c r="C3737" s="50" t="s">
        <v>5574</v>
      </c>
      <c r="D3737" s="50" t="s">
        <v>37</v>
      </c>
      <c r="E3737" s="51">
        <v>45473</v>
      </c>
      <c r="F3737" s="50" t="s">
        <v>78</v>
      </c>
      <c r="G3737" s="50" t="s">
        <v>478</v>
      </c>
      <c r="H3737" s="50" t="s">
        <v>479</v>
      </c>
      <c r="I3737" s="50" t="s">
        <v>981</v>
      </c>
      <c r="J3737" s="50" t="s">
        <v>5572</v>
      </c>
      <c r="K3737" s="53">
        <v>6458</v>
      </c>
      <c r="L3737" s="50"/>
    </row>
    <row r="3738" spans="1:12" x14ac:dyDescent="0.25">
      <c r="A3738" s="50" t="s">
        <v>5558</v>
      </c>
      <c r="B3738" s="50" t="s">
        <v>5576</v>
      </c>
      <c r="C3738" s="50" t="s">
        <v>5577</v>
      </c>
      <c r="D3738" s="50" t="s">
        <v>37</v>
      </c>
      <c r="E3738" s="51">
        <v>45293</v>
      </c>
      <c r="F3738" s="50" t="s">
        <v>5578</v>
      </c>
      <c r="G3738" s="50" t="s">
        <v>234</v>
      </c>
      <c r="H3738" s="50" t="s">
        <v>235</v>
      </c>
      <c r="I3738" s="50" t="s">
        <v>981</v>
      </c>
      <c r="J3738" s="50" t="s">
        <v>5579</v>
      </c>
      <c r="K3738" s="53">
        <v>9310</v>
      </c>
      <c r="L3738" s="50"/>
    </row>
    <row r="3739" spans="1:12" x14ac:dyDescent="0.25">
      <c r="A3739" s="50" t="s">
        <v>5558</v>
      </c>
      <c r="B3739" s="50" t="s">
        <v>5580</v>
      </c>
      <c r="C3739" s="50" t="s">
        <v>5581</v>
      </c>
      <c r="D3739" s="50" t="s">
        <v>37</v>
      </c>
      <c r="E3739" s="51">
        <v>45294</v>
      </c>
      <c r="F3739" s="50" t="s">
        <v>5578</v>
      </c>
      <c r="G3739" s="50" t="s">
        <v>989</v>
      </c>
      <c r="H3739" s="50" t="s">
        <v>990</v>
      </c>
      <c r="I3739" s="50" t="s">
        <v>981</v>
      </c>
      <c r="J3739" s="50" t="s">
        <v>5579</v>
      </c>
      <c r="K3739" s="53">
        <v>22840</v>
      </c>
      <c r="L3739" s="50"/>
    </row>
    <row r="3740" spans="1:12" x14ac:dyDescent="0.25">
      <c r="A3740" s="50" t="s">
        <v>5558</v>
      </c>
      <c r="B3740" s="50" t="s">
        <v>5582</v>
      </c>
      <c r="C3740" s="50" t="s">
        <v>5583</v>
      </c>
      <c r="D3740" s="50" t="s">
        <v>37</v>
      </c>
      <c r="E3740" s="51">
        <v>45296</v>
      </c>
      <c r="F3740" s="50" t="s">
        <v>72</v>
      </c>
      <c r="G3740" s="50" t="s">
        <v>1733</v>
      </c>
      <c r="H3740" s="50" t="s">
        <v>1734</v>
      </c>
      <c r="I3740" s="50" t="s">
        <v>981</v>
      </c>
      <c r="J3740" s="50" t="s">
        <v>5572</v>
      </c>
      <c r="K3740" s="53">
        <v>5987</v>
      </c>
      <c r="L3740" s="50"/>
    </row>
    <row r="3741" spans="1:12" x14ac:dyDescent="0.25">
      <c r="A3741" s="50" t="s">
        <v>5558</v>
      </c>
      <c r="B3741" s="50" t="s">
        <v>5584</v>
      </c>
      <c r="C3741" s="50" t="s">
        <v>5585</v>
      </c>
      <c r="D3741" s="50" t="s">
        <v>37</v>
      </c>
      <c r="E3741" s="51">
        <v>45309</v>
      </c>
      <c r="F3741" s="50" t="s">
        <v>72</v>
      </c>
      <c r="G3741" s="50" t="s">
        <v>5586</v>
      </c>
      <c r="H3741" s="50" t="s">
        <v>5587</v>
      </c>
      <c r="I3741" s="50" t="s">
        <v>981</v>
      </c>
      <c r="J3741" s="50" t="s">
        <v>5572</v>
      </c>
      <c r="K3741" s="53">
        <v>6917.21</v>
      </c>
      <c r="L3741" s="50"/>
    </row>
    <row r="3742" spans="1:12" x14ac:dyDescent="0.25">
      <c r="A3742" s="50" t="s">
        <v>5558</v>
      </c>
      <c r="B3742" s="50" t="s">
        <v>5588</v>
      </c>
      <c r="C3742" s="50" t="s">
        <v>5589</v>
      </c>
      <c r="D3742" s="50" t="s">
        <v>37</v>
      </c>
      <c r="E3742" s="51">
        <v>45309</v>
      </c>
      <c r="F3742" s="50" t="s">
        <v>72</v>
      </c>
      <c r="G3742" s="50" t="s">
        <v>818</v>
      </c>
      <c r="H3742" s="50" t="s">
        <v>819</v>
      </c>
      <c r="I3742" s="50" t="s">
        <v>981</v>
      </c>
      <c r="J3742" s="50" t="s">
        <v>5572</v>
      </c>
      <c r="K3742" s="53">
        <v>14490</v>
      </c>
      <c r="L3742" s="50"/>
    </row>
    <row r="3743" spans="1:12" x14ac:dyDescent="0.25">
      <c r="A3743" s="50" t="s">
        <v>5558</v>
      </c>
      <c r="B3743" s="50" t="s">
        <v>5590</v>
      </c>
      <c r="C3743" s="50" t="s">
        <v>5591</v>
      </c>
      <c r="D3743" s="50" t="s">
        <v>37</v>
      </c>
      <c r="E3743" s="51">
        <v>45313</v>
      </c>
      <c r="F3743" s="50" t="s">
        <v>72</v>
      </c>
      <c r="G3743" s="50" t="s">
        <v>3275</v>
      </c>
      <c r="H3743" s="50" t="s">
        <v>3276</v>
      </c>
      <c r="I3743" s="50" t="s">
        <v>981</v>
      </c>
      <c r="J3743" s="50" t="s">
        <v>5592</v>
      </c>
      <c r="K3743" s="53">
        <v>21367.59</v>
      </c>
      <c r="L3743" s="50"/>
    </row>
    <row r="3744" spans="1:12" x14ac:dyDescent="0.25">
      <c r="A3744" s="50" t="s">
        <v>5558</v>
      </c>
      <c r="B3744" s="50" t="s">
        <v>5593</v>
      </c>
      <c r="C3744" s="50" t="s">
        <v>5594</v>
      </c>
      <c r="D3744" s="50" t="s">
        <v>37</v>
      </c>
      <c r="E3744" s="51">
        <v>45313</v>
      </c>
      <c r="F3744" s="50" t="s">
        <v>72</v>
      </c>
      <c r="G3744" s="50" t="s">
        <v>3275</v>
      </c>
      <c r="H3744" s="50" t="s">
        <v>3276</v>
      </c>
      <c r="I3744" s="50" t="s">
        <v>981</v>
      </c>
      <c r="J3744" s="50" t="s">
        <v>5572</v>
      </c>
      <c r="K3744" s="53">
        <v>13788.06</v>
      </c>
      <c r="L3744" s="50"/>
    </row>
    <row r="3745" spans="1:12" x14ac:dyDescent="0.25">
      <c r="A3745" s="50" t="s">
        <v>5558</v>
      </c>
      <c r="B3745" s="50" t="s">
        <v>5595</v>
      </c>
      <c r="C3745" s="50" t="s">
        <v>5596</v>
      </c>
      <c r="D3745" s="50" t="s">
        <v>37</v>
      </c>
      <c r="E3745" s="51">
        <v>45313</v>
      </c>
      <c r="F3745" s="50" t="s">
        <v>72</v>
      </c>
      <c r="G3745" s="50" t="s">
        <v>3275</v>
      </c>
      <c r="H3745" s="50" t="s">
        <v>3276</v>
      </c>
      <c r="I3745" s="50" t="s">
        <v>981</v>
      </c>
      <c r="J3745" s="50" t="s">
        <v>5572</v>
      </c>
      <c r="K3745" s="53">
        <v>7866.92</v>
      </c>
      <c r="L3745" s="50"/>
    </row>
    <row r="3746" spans="1:12" x14ac:dyDescent="0.25">
      <c r="A3746" s="50" t="s">
        <v>5558</v>
      </c>
      <c r="B3746" s="50" t="s">
        <v>5597</v>
      </c>
      <c r="C3746" s="50" t="s">
        <v>5598</v>
      </c>
      <c r="D3746" s="50" t="s">
        <v>37</v>
      </c>
      <c r="E3746" s="51">
        <v>45313</v>
      </c>
      <c r="F3746" s="50" t="s">
        <v>72</v>
      </c>
      <c r="G3746" s="50" t="s">
        <v>3275</v>
      </c>
      <c r="H3746" s="50" t="s">
        <v>3276</v>
      </c>
      <c r="I3746" s="50" t="s">
        <v>981</v>
      </c>
      <c r="J3746" s="50" t="s">
        <v>5572</v>
      </c>
      <c r="K3746" s="53">
        <v>16380.44</v>
      </c>
      <c r="L3746" s="50"/>
    </row>
    <row r="3747" spans="1:12" x14ac:dyDescent="0.25">
      <c r="A3747" s="50" t="s">
        <v>5558</v>
      </c>
      <c r="B3747" s="50" t="s">
        <v>5599</v>
      </c>
      <c r="C3747" s="50" t="s">
        <v>5600</v>
      </c>
      <c r="D3747" s="50" t="s">
        <v>37</v>
      </c>
      <c r="E3747" s="51">
        <v>45313</v>
      </c>
      <c r="F3747" s="50" t="s">
        <v>72</v>
      </c>
      <c r="G3747" s="50" t="s">
        <v>2068</v>
      </c>
      <c r="H3747" s="50" t="s">
        <v>2069</v>
      </c>
      <c r="I3747" s="50" t="s">
        <v>981</v>
      </c>
      <c r="J3747" s="50" t="s">
        <v>5561</v>
      </c>
      <c r="K3747" s="53">
        <v>1365.04</v>
      </c>
      <c r="L3747" s="50"/>
    </row>
    <row r="3748" spans="1:12" x14ac:dyDescent="0.25">
      <c r="A3748" s="50" t="s">
        <v>5558</v>
      </c>
      <c r="B3748" s="50" t="s">
        <v>5601</v>
      </c>
      <c r="C3748" s="50" t="s">
        <v>5600</v>
      </c>
      <c r="D3748" s="50" t="s">
        <v>37</v>
      </c>
      <c r="E3748" s="51">
        <v>45313</v>
      </c>
      <c r="F3748" s="50" t="s">
        <v>72</v>
      </c>
      <c r="G3748" s="50" t="s">
        <v>2068</v>
      </c>
      <c r="H3748" s="50" t="s">
        <v>2069</v>
      </c>
      <c r="I3748" s="50" t="s">
        <v>981</v>
      </c>
      <c r="J3748" s="50" t="s">
        <v>5561</v>
      </c>
      <c r="K3748" s="53">
        <v>1365.04</v>
      </c>
      <c r="L3748" s="50"/>
    </row>
    <row r="3749" spans="1:12" x14ac:dyDescent="0.25">
      <c r="A3749" s="50" t="s">
        <v>5558</v>
      </c>
      <c r="B3749" s="50" t="s">
        <v>5602</v>
      </c>
      <c r="C3749" s="50" t="s">
        <v>5600</v>
      </c>
      <c r="D3749" s="50" t="s">
        <v>37</v>
      </c>
      <c r="E3749" s="51">
        <v>45313</v>
      </c>
      <c r="F3749" s="50" t="s">
        <v>72</v>
      </c>
      <c r="G3749" s="50" t="s">
        <v>2068</v>
      </c>
      <c r="H3749" s="50" t="s">
        <v>2069</v>
      </c>
      <c r="I3749" s="50" t="s">
        <v>981</v>
      </c>
      <c r="J3749" s="50" t="s">
        <v>5561</v>
      </c>
      <c r="K3749" s="53">
        <v>1365.03</v>
      </c>
      <c r="L3749" s="50"/>
    </row>
    <row r="3750" spans="1:12" x14ac:dyDescent="0.25">
      <c r="A3750" s="50" t="s">
        <v>5558</v>
      </c>
      <c r="B3750" s="50" t="s">
        <v>5603</v>
      </c>
      <c r="C3750" s="50" t="s">
        <v>5604</v>
      </c>
      <c r="D3750" s="50" t="s">
        <v>37</v>
      </c>
      <c r="E3750" s="51">
        <v>45313</v>
      </c>
      <c r="F3750" s="50" t="s">
        <v>72</v>
      </c>
      <c r="G3750" s="50" t="s">
        <v>591</v>
      </c>
      <c r="H3750" s="50" t="s">
        <v>592</v>
      </c>
      <c r="I3750" s="50" t="s">
        <v>593</v>
      </c>
      <c r="J3750" s="50" t="s">
        <v>5572</v>
      </c>
      <c r="K3750" s="53">
        <v>9680</v>
      </c>
      <c r="L3750" s="50"/>
    </row>
    <row r="3751" spans="1:12" x14ac:dyDescent="0.25">
      <c r="A3751" s="50" t="s">
        <v>5558</v>
      </c>
      <c r="B3751" s="50" t="s">
        <v>5605</v>
      </c>
      <c r="C3751" s="50" t="s">
        <v>5606</v>
      </c>
      <c r="D3751" s="50" t="s">
        <v>37</v>
      </c>
      <c r="E3751" s="51">
        <v>45314</v>
      </c>
      <c r="F3751" s="50" t="s">
        <v>72</v>
      </c>
      <c r="G3751" s="50" t="s">
        <v>626</v>
      </c>
      <c r="H3751" s="50" t="s">
        <v>627</v>
      </c>
      <c r="I3751" s="50" t="s">
        <v>981</v>
      </c>
      <c r="J3751" s="50" t="s">
        <v>5572</v>
      </c>
      <c r="K3751" s="53">
        <v>9267.8799999999992</v>
      </c>
      <c r="L3751" s="50"/>
    </row>
    <row r="3752" spans="1:12" x14ac:dyDescent="0.25">
      <c r="A3752" s="50" t="s">
        <v>5558</v>
      </c>
      <c r="B3752" s="50" t="s">
        <v>5607</v>
      </c>
      <c r="C3752" s="50" t="s">
        <v>5608</v>
      </c>
      <c r="D3752" s="50" t="s">
        <v>37</v>
      </c>
      <c r="E3752" s="51">
        <v>45314</v>
      </c>
      <c r="F3752" s="50" t="s">
        <v>72</v>
      </c>
      <c r="G3752" s="50" t="s">
        <v>626</v>
      </c>
      <c r="H3752" s="50" t="s">
        <v>627</v>
      </c>
      <c r="I3752" s="50" t="s">
        <v>981</v>
      </c>
      <c r="J3752" s="50" t="s">
        <v>5572</v>
      </c>
      <c r="K3752" s="53">
        <v>14799.87</v>
      </c>
      <c r="L3752" s="50"/>
    </row>
    <row r="3753" spans="1:12" x14ac:dyDescent="0.25">
      <c r="A3753" s="50" t="s">
        <v>5558</v>
      </c>
      <c r="B3753" s="50" t="s">
        <v>5609</v>
      </c>
      <c r="C3753" s="50" t="s">
        <v>5610</v>
      </c>
      <c r="D3753" s="50" t="s">
        <v>37</v>
      </c>
      <c r="E3753" s="51">
        <v>45314</v>
      </c>
      <c r="F3753" s="50" t="s">
        <v>72</v>
      </c>
      <c r="G3753" s="50" t="s">
        <v>626</v>
      </c>
      <c r="H3753" s="50" t="s">
        <v>627</v>
      </c>
      <c r="I3753" s="50" t="s">
        <v>981</v>
      </c>
      <c r="J3753" s="50" t="s">
        <v>5572</v>
      </c>
      <c r="K3753" s="53">
        <v>5220.67</v>
      </c>
      <c r="L3753" s="50"/>
    </row>
    <row r="3754" spans="1:12" x14ac:dyDescent="0.25">
      <c r="A3754" s="50" t="s">
        <v>5558</v>
      </c>
      <c r="B3754" s="50" t="s">
        <v>5611</v>
      </c>
      <c r="C3754" s="50" t="s">
        <v>5610</v>
      </c>
      <c r="D3754" s="50" t="s">
        <v>37</v>
      </c>
      <c r="E3754" s="51">
        <v>45314</v>
      </c>
      <c r="F3754" s="50" t="s">
        <v>72</v>
      </c>
      <c r="G3754" s="50" t="s">
        <v>626</v>
      </c>
      <c r="H3754" s="50" t="s">
        <v>627</v>
      </c>
      <c r="I3754" s="50" t="s">
        <v>981</v>
      </c>
      <c r="J3754" s="50" t="s">
        <v>5572</v>
      </c>
      <c r="K3754" s="53">
        <v>5220.66</v>
      </c>
      <c r="L3754" s="50"/>
    </row>
    <row r="3755" spans="1:12" x14ac:dyDescent="0.25">
      <c r="A3755" s="50" t="s">
        <v>5558</v>
      </c>
      <c r="B3755" s="50" t="s">
        <v>5612</v>
      </c>
      <c r="C3755" s="50" t="s">
        <v>5613</v>
      </c>
      <c r="D3755" s="50" t="s">
        <v>37</v>
      </c>
      <c r="E3755" s="51">
        <v>45314</v>
      </c>
      <c r="F3755" s="50" t="s">
        <v>72</v>
      </c>
      <c r="G3755" s="50" t="s">
        <v>626</v>
      </c>
      <c r="H3755" s="50" t="s">
        <v>627</v>
      </c>
      <c r="I3755" s="50" t="s">
        <v>981</v>
      </c>
      <c r="J3755" s="50" t="s">
        <v>5572</v>
      </c>
      <c r="K3755" s="53">
        <v>4095.11</v>
      </c>
      <c r="L3755" s="50"/>
    </row>
    <row r="3756" spans="1:12" x14ac:dyDescent="0.25">
      <c r="A3756" s="50" t="s">
        <v>5558</v>
      </c>
      <c r="B3756" s="50" t="s">
        <v>5614</v>
      </c>
      <c r="C3756" s="50" t="s">
        <v>5615</v>
      </c>
      <c r="D3756" s="50" t="s">
        <v>37</v>
      </c>
      <c r="E3756" s="51">
        <v>45314</v>
      </c>
      <c r="F3756" s="50" t="s">
        <v>72</v>
      </c>
      <c r="G3756" s="50" t="s">
        <v>626</v>
      </c>
      <c r="H3756" s="50" t="s">
        <v>627</v>
      </c>
      <c r="I3756" s="50" t="s">
        <v>981</v>
      </c>
      <c r="J3756" s="50" t="s">
        <v>5561</v>
      </c>
      <c r="K3756" s="53">
        <v>2730.07</v>
      </c>
      <c r="L3756" s="50"/>
    </row>
    <row r="3757" spans="1:12" x14ac:dyDescent="0.25">
      <c r="A3757" s="50" t="s">
        <v>5558</v>
      </c>
      <c r="B3757" s="50" t="s">
        <v>5616</v>
      </c>
      <c r="C3757" s="50" t="s">
        <v>5615</v>
      </c>
      <c r="D3757" s="50" t="s">
        <v>37</v>
      </c>
      <c r="E3757" s="51">
        <v>45314</v>
      </c>
      <c r="F3757" s="50" t="s">
        <v>72</v>
      </c>
      <c r="G3757" s="50" t="s">
        <v>626</v>
      </c>
      <c r="H3757" s="50" t="s">
        <v>627</v>
      </c>
      <c r="I3757" s="50" t="s">
        <v>981</v>
      </c>
      <c r="J3757" s="50" t="s">
        <v>5561</v>
      </c>
      <c r="K3757" s="53">
        <v>2730.07</v>
      </c>
      <c r="L3757" s="50"/>
    </row>
    <row r="3758" spans="1:12" x14ac:dyDescent="0.25">
      <c r="A3758" s="50" t="s">
        <v>5558</v>
      </c>
      <c r="B3758" s="50" t="s">
        <v>5617</v>
      </c>
      <c r="C3758" s="50" t="s">
        <v>5615</v>
      </c>
      <c r="D3758" s="50" t="s">
        <v>37</v>
      </c>
      <c r="E3758" s="51">
        <v>45314</v>
      </c>
      <c r="F3758" s="50" t="s">
        <v>72</v>
      </c>
      <c r="G3758" s="50" t="s">
        <v>626</v>
      </c>
      <c r="H3758" s="50" t="s">
        <v>627</v>
      </c>
      <c r="I3758" s="50" t="s">
        <v>981</v>
      </c>
      <c r="J3758" s="50" t="s">
        <v>5561</v>
      </c>
      <c r="K3758" s="53">
        <v>2730.08</v>
      </c>
      <c r="L3758" s="50"/>
    </row>
    <row r="3759" spans="1:12" x14ac:dyDescent="0.25">
      <c r="A3759" s="50" t="s">
        <v>5558</v>
      </c>
      <c r="B3759" s="50" t="s">
        <v>5618</v>
      </c>
      <c r="C3759" s="50" t="s">
        <v>5619</v>
      </c>
      <c r="D3759" s="50" t="s">
        <v>37</v>
      </c>
      <c r="E3759" s="51">
        <v>45314</v>
      </c>
      <c r="F3759" s="50" t="s">
        <v>72</v>
      </c>
      <c r="G3759" s="50" t="s">
        <v>282</v>
      </c>
      <c r="H3759" s="50" t="s">
        <v>283</v>
      </c>
      <c r="I3759" s="50" t="s">
        <v>981</v>
      </c>
      <c r="J3759" s="50" t="s">
        <v>5572</v>
      </c>
      <c r="K3759" s="53">
        <v>8357.86</v>
      </c>
      <c r="L3759" s="50"/>
    </row>
    <row r="3760" spans="1:12" x14ac:dyDescent="0.25">
      <c r="A3760" s="50" t="s">
        <v>5558</v>
      </c>
      <c r="B3760" s="50" t="s">
        <v>5620</v>
      </c>
      <c r="C3760" s="50" t="s">
        <v>5619</v>
      </c>
      <c r="D3760" s="50" t="s">
        <v>37</v>
      </c>
      <c r="E3760" s="51">
        <v>45314</v>
      </c>
      <c r="F3760" s="50" t="s">
        <v>72</v>
      </c>
      <c r="G3760" s="50" t="s">
        <v>282</v>
      </c>
      <c r="H3760" s="50" t="s">
        <v>283</v>
      </c>
      <c r="I3760" s="50" t="s">
        <v>981</v>
      </c>
      <c r="J3760" s="50" t="s">
        <v>5572</v>
      </c>
      <c r="K3760" s="53">
        <v>8357.85</v>
      </c>
      <c r="L3760" s="50"/>
    </row>
    <row r="3761" spans="1:12" x14ac:dyDescent="0.25">
      <c r="A3761" s="50" t="s">
        <v>5558</v>
      </c>
      <c r="B3761" s="50" t="s">
        <v>5621</v>
      </c>
      <c r="C3761" s="50" t="s">
        <v>5610</v>
      </c>
      <c r="D3761" s="50" t="s">
        <v>37</v>
      </c>
      <c r="E3761" s="51">
        <v>45314</v>
      </c>
      <c r="F3761" s="50" t="s">
        <v>72</v>
      </c>
      <c r="G3761" s="50" t="s">
        <v>282</v>
      </c>
      <c r="H3761" s="50" t="s">
        <v>283</v>
      </c>
      <c r="I3761" s="50" t="s">
        <v>981</v>
      </c>
      <c r="J3761" s="50" t="s">
        <v>5572</v>
      </c>
      <c r="K3761" s="53">
        <v>5220.67</v>
      </c>
      <c r="L3761" s="50"/>
    </row>
    <row r="3762" spans="1:12" x14ac:dyDescent="0.25">
      <c r="A3762" s="50" t="s">
        <v>5558</v>
      </c>
      <c r="B3762" s="50" t="s">
        <v>5622</v>
      </c>
      <c r="C3762" s="50" t="s">
        <v>5610</v>
      </c>
      <c r="D3762" s="50" t="s">
        <v>37</v>
      </c>
      <c r="E3762" s="51">
        <v>45314</v>
      </c>
      <c r="F3762" s="50" t="s">
        <v>72</v>
      </c>
      <c r="G3762" s="50" t="s">
        <v>282</v>
      </c>
      <c r="H3762" s="50" t="s">
        <v>283</v>
      </c>
      <c r="I3762" s="50" t="s">
        <v>981</v>
      </c>
      <c r="J3762" s="50" t="s">
        <v>5572</v>
      </c>
      <c r="K3762" s="53">
        <v>5220.67</v>
      </c>
      <c r="L3762" s="50"/>
    </row>
    <row r="3763" spans="1:12" x14ac:dyDescent="0.25">
      <c r="A3763" s="50" t="s">
        <v>5558</v>
      </c>
      <c r="B3763" s="50" t="s">
        <v>5623</v>
      </c>
      <c r="C3763" s="50" t="s">
        <v>5610</v>
      </c>
      <c r="D3763" s="50" t="s">
        <v>37</v>
      </c>
      <c r="E3763" s="51">
        <v>45314</v>
      </c>
      <c r="F3763" s="50" t="s">
        <v>72</v>
      </c>
      <c r="G3763" s="50" t="s">
        <v>282</v>
      </c>
      <c r="H3763" s="50" t="s">
        <v>283</v>
      </c>
      <c r="I3763" s="50" t="s">
        <v>981</v>
      </c>
      <c r="J3763" s="50" t="s">
        <v>5572</v>
      </c>
      <c r="K3763" s="53">
        <v>5220.67</v>
      </c>
      <c r="L3763" s="50"/>
    </row>
    <row r="3764" spans="1:12" x14ac:dyDescent="0.25">
      <c r="A3764" s="50" t="s">
        <v>5558</v>
      </c>
      <c r="B3764" s="50" t="s">
        <v>5624</v>
      </c>
      <c r="C3764" s="50" t="s">
        <v>5610</v>
      </c>
      <c r="D3764" s="50" t="s">
        <v>37</v>
      </c>
      <c r="E3764" s="51">
        <v>45314</v>
      </c>
      <c r="F3764" s="50" t="s">
        <v>72</v>
      </c>
      <c r="G3764" s="50" t="s">
        <v>282</v>
      </c>
      <c r="H3764" s="50" t="s">
        <v>283</v>
      </c>
      <c r="I3764" s="50" t="s">
        <v>981</v>
      </c>
      <c r="J3764" s="50" t="s">
        <v>5572</v>
      </c>
      <c r="K3764" s="53">
        <v>5220.6499999999996</v>
      </c>
      <c r="L3764" s="50"/>
    </row>
    <row r="3765" spans="1:12" x14ac:dyDescent="0.25">
      <c r="A3765" s="50" t="s">
        <v>5558</v>
      </c>
      <c r="B3765" s="50" t="s">
        <v>5625</v>
      </c>
      <c r="C3765" s="50" t="s">
        <v>5613</v>
      </c>
      <c r="D3765" s="50" t="s">
        <v>37</v>
      </c>
      <c r="E3765" s="51">
        <v>45314</v>
      </c>
      <c r="F3765" s="50" t="s">
        <v>72</v>
      </c>
      <c r="G3765" s="50" t="s">
        <v>282</v>
      </c>
      <c r="H3765" s="50" t="s">
        <v>283</v>
      </c>
      <c r="I3765" s="50" t="s">
        <v>981</v>
      </c>
      <c r="J3765" s="50" t="s">
        <v>5572</v>
      </c>
      <c r="K3765" s="53">
        <v>4095.11</v>
      </c>
      <c r="L3765" s="50"/>
    </row>
    <row r="3766" spans="1:12" x14ac:dyDescent="0.25">
      <c r="A3766" s="50" t="s">
        <v>5558</v>
      </c>
      <c r="B3766" s="50" t="s">
        <v>5626</v>
      </c>
      <c r="C3766" s="50" t="s">
        <v>5615</v>
      </c>
      <c r="D3766" s="50" t="s">
        <v>37</v>
      </c>
      <c r="E3766" s="51">
        <v>45314</v>
      </c>
      <c r="F3766" s="50" t="s">
        <v>72</v>
      </c>
      <c r="G3766" s="50" t="s">
        <v>282</v>
      </c>
      <c r="H3766" s="50" t="s">
        <v>283</v>
      </c>
      <c r="I3766" s="50" t="s">
        <v>981</v>
      </c>
      <c r="J3766" s="50" t="s">
        <v>5561</v>
      </c>
      <c r="K3766" s="53">
        <v>2730.07</v>
      </c>
      <c r="L3766" s="50"/>
    </row>
    <row r="3767" spans="1:12" x14ac:dyDescent="0.25">
      <c r="A3767" s="50" t="s">
        <v>5558</v>
      </c>
      <c r="B3767" s="50" t="s">
        <v>5627</v>
      </c>
      <c r="C3767" s="50" t="s">
        <v>5615</v>
      </c>
      <c r="D3767" s="50" t="s">
        <v>37</v>
      </c>
      <c r="E3767" s="51">
        <v>45314</v>
      </c>
      <c r="F3767" s="50" t="s">
        <v>72</v>
      </c>
      <c r="G3767" s="50" t="s">
        <v>282</v>
      </c>
      <c r="H3767" s="50" t="s">
        <v>283</v>
      </c>
      <c r="I3767" s="50" t="s">
        <v>981</v>
      </c>
      <c r="J3767" s="50" t="s">
        <v>5561</v>
      </c>
      <c r="K3767" s="53">
        <v>2730.07</v>
      </c>
      <c r="L3767" s="50"/>
    </row>
    <row r="3768" spans="1:12" x14ac:dyDescent="0.25">
      <c r="A3768" s="50" t="s">
        <v>5558</v>
      </c>
      <c r="B3768" s="50" t="s">
        <v>5628</v>
      </c>
      <c r="C3768" s="50" t="s">
        <v>5615</v>
      </c>
      <c r="D3768" s="50" t="s">
        <v>37</v>
      </c>
      <c r="E3768" s="51">
        <v>45314</v>
      </c>
      <c r="F3768" s="50" t="s">
        <v>72</v>
      </c>
      <c r="G3768" s="50" t="s">
        <v>282</v>
      </c>
      <c r="H3768" s="50" t="s">
        <v>283</v>
      </c>
      <c r="I3768" s="50" t="s">
        <v>981</v>
      </c>
      <c r="J3768" s="50" t="s">
        <v>5561</v>
      </c>
      <c r="K3768" s="53">
        <v>2730.07</v>
      </c>
      <c r="L3768" s="50"/>
    </row>
    <row r="3769" spans="1:12" x14ac:dyDescent="0.25">
      <c r="A3769" s="50" t="s">
        <v>5558</v>
      </c>
      <c r="B3769" s="50" t="s">
        <v>5629</v>
      </c>
      <c r="C3769" s="50" t="s">
        <v>5615</v>
      </c>
      <c r="D3769" s="50" t="s">
        <v>37</v>
      </c>
      <c r="E3769" s="51">
        <v>45314</v>
      </c>
      <c r="F3769" s="50" t="s">
        <v>72</v>
      </c>
      <c r="G3769" s="50" t="s">
        <v>282</v>
      </c>
      <c r="H3769" s="50" t="s">
        <v>283</v>
      </c>
      <c r="I3769" s="50" t="s">
        <v>981</v>
      </c>
      <c r="J3769" s="50" t="s">
        <v>5561</v>
      </c>
      <c r="K3769" s="53">
        <v>2730.07</v>
      </c>
      <c r="L3769" s="50"/>
    </row>
    <row r="3770" spans="1:12" x14ac:dyDescent="0.25">
      <c r="A3770" s="50" t="s">
        <v>5558</v>
      </c>
      <c r="B3770" s="50" t="s">
        <v>5630</v>
      </c>
      <c r="C3770" s="50" t="s">
        <v>5615</v>
      </c>
      <c r="D3770" s="50" t="s">
        <v>37</v>
      </c>
      <c r="E3770" s="51">
        <v>45314</v>
      </c>
      <c r="F3770" s="50" t="s">
        <v>72</v>
      </c>
      <c r="G3770" s="50" t="s">
        <v>282</v>
      </c>
      <c r="H3770" s="50" t="s">
        <v>283</v>
      </c>
      <c r="I3770" s="50" t="s">
        <v>981</v>
      </c>
      <c r="J3770" s="50" t="s">
        <v>5561</v>
      </c>
      <c r="K3770" s="53">
        <v>2730.07</v>
      </c>
      <c r="L3770" s="50"/>
    </row>
    <row r="3771" spans="1:12" x14ac:dyDescent="0.25">
      <c r="A3771" s="50" t="s">
        <v>5558</v>
      </c>
      <c r="B3771" s="50" t="s">
        <v>5631</v>
      </c>
      <c r="C3771" s="50" t="s">
        <v>5615</v>
      </c>
      <c r="D3771" s="50" t="s">
        <v>37</v>
      </c>
      <c r="E3771" s="51">
        <v>45314</v>
      </c>
      <c r="F3771" s="50" t="s">
        <v>72</v>
      </c>
      <c r="G3771" s="50" t="s">
        <v>282</v>
      </c>
      <c r="H3771" s="50" t="s">
        <v>283</v>
      </c>
      <c r="I3771" s="50" t="s">
        <v>981</v>
      </c>
      <c r="J3771" s="50" t="s">
        <v>5561</v>
      </c>
      <c r="K3771" s="53">
        <v>2730.07</v>
      </c>
      <c r="L3771" s="50"/>
    </row>
    <row r="3772" spans="1:12" x14ac:dyDescent="0.25">
      <c r="A3772" s="50" t="s">
        <v>5558</v>
      </c>
      <c r="B3772" s="50" t="s">
        <v>5632</v>
      </c>
      <c r="C3772" s="50" t="s">
        <v>5615</v>
      </c>
      <c r="D3772" s="50" t="s">
        <v>37</v>
      </c>
      <c r="E3772" s="51">
        <v>45314</v>
      </c>
      <c r="F3772" s="50" t="s">
        <v>72</v>
      </c>
      <c r="G3772" s="50" t="s">
        <v>282</v>
      </c>
      <c r="H3772" s="50" t="s">
        <v>283</v>
      </c>
      <c r="I3772" s="50" t="s">
        <v>981</v>
      </c>
      <c r="J3772" s="50" t="s">
        <v>5561</v>
      </c>
      <c r="K3772" s="53">
        <v>2730.07</v>
      </c>
      <c r="L3772" s="50"/>
    </row>
    <row r="3773" spans="1:12" x14ac:dyDescent="0.25">
      <c r="A3773" s="50" t="s">
        <v>5558</v>
      </c>
      <c r="B3773" s="50" t="s">
        <v>5633</v>
      </c>
      <c r="C3773" s="50" t="s">
        <v>5615</v>
      </c>
      <c r="D3773" s="50" t="s">
        <v>37</v>
      </c>
      <c r="E3773" s="51">
        <v>45314</v>
      </c>
      <c r="F3773" s="50" t="s">
        <v>72</v>
      </c>
      <c r="G3773" s="50" t="s">
        <v>282</v>
      </c>
      <c r="H3773" s="50" t="s">
        <v>283</v>
      </c>
      <c r="I3773" s="50" t="s">
        <v>981</v>
      </c>
      <c r="J3773" s="50" t="s">
        <v>5561</v>
      </c>
      <c r="K3773" s="53">
        <v>2730.07</v>
      </c>
      <c r="L3773" s="50"/>
    </row>
    <row r="3774" spans="1:12" x14ac:dyDescent="0.25">
      <c r="A3774" s="50" t="s">
        <v>5558</v>
      </c>
      <c r="B3774" s="50" t="s">
        <v>5634</v>
      </c>
      <c r="C3774" s="50" t="s">
        <v>5615</v>
      </c>
      <c r="D3774" s="50" t="s">
        <v>37</v>
      </c>
      <c r="E3774" s="51">
        <v>45314</v>
      </c>
      <c r="F3774" s="50" t="s">
        <v>72</v>
      </c>
      <c r="G3774" s="50" t="s">
        <v>282</v>
      </c>
      <c r="H3774" s="50" t="s">
        <v>283</v>
      </c>
      <c r="I3774" s="50" t="s">
        <v>981</v>
      </c>
      <c r="J3774" s="50" t="s">
        <v>5561</v>
      </c>
      <c r="K3774" s="53">
        <v>2730.07</v>
      </c>
      <c r="L3774" s="50"/>
    </row>
    <row r="3775" spans="1:12" x14ac:dyDescent="0.25">
      <c r="A3775" s="50" t="s">
        <v>5558</v>
      </c>
      <c r="B3775" s="50" t="s">
        <v>5635</v>
      </c>
      <c r="C3775" s="50" t="s">
        <v>5615</v>
      </c>
      <c r="D3775" s="50" t="s">
        <v>37</v>
      </c>
      <c r="E3775" s="51">
        <v>45314</v>
      </c>
      <c r="F3775" s="50" t="s">
        <v>72</v>
      </c>
      <c r="G3775" s="50" t="s">
        <v>282</v>
      </c>
      <c r="H3775" s="50" t="s">
        <v>283</v>
      </c>
      <c r="I3775" s="50" t="s">
        <v>981</v>
      </c>
      <c r="J3775" s="50" t="s">
        <v>5561</v>
      </c>
      <c r="K3775" s="53">
        <v>2730.09</v>
      </c>
      <c r="L3775" s="50"/>
    </row>
    <row r="3776" spans="1:12" x14ac:dyDescent="0.25">
      <c r="A3776" s="50" t="s">
        <v>5558</v>
      </c>
      <c r="B3776" s="50" t="s">
        <v>5636</v>
      </c>
      <c r="C3776" s="50" t="s">
        <v>5637</v>
      </c>
      <c r="D3776" s="50" t="s">
        <v>37</v>
      </c>
      <c r="E3776" s="51">
        <v>45314</v>
      </c>
      <c r="F3776" s="50" t="s">
        <v>72</v>
      </c>
      <c r="G3776" s="50" t="s">
        <v>282</v>
      </c>
      <c r="H3776" s="50" t="s">
        <v>283</v>
      </c>
      <c r="I3776" s="50" t="s">
        <v>981</v>
      </c>
      <c r="J3776" s="50" t="s">
        <v>5572</v>
      </c>
      <c r="K3776" s="53">
        <v>10608.97</v>
      </c>
      <c r="L3776" s="50"/>
    </row>
    <row r="3777" spans="1:12" x14ac:dyDescent="0.25">
      <c r="A3777" s="50" t="s">
        <v>5558</v>
      </c>
      <c r="B3777" s="50" t="s">
        <v>5638</v>
      </c>
      <c r="C3777" s="50" t="s">
        <v>5594</v>
      </c>
      <c r="D3777" s="50" t="s">
        <v>37</v>
      </c>
      <c r="E3777" s="51">
        <v>45314</v>
      </c>
      <c r="F3777" s="50" t="s">
        <v>72</v>
      </c>
      <c r="G3777" s="50" t="s">
        <v>1628</v>
      </c>
      <c r="H3777" s="50" t="s">
        <v>1629</v>
      </c>
      <c r="I3777" s="50" t="s">
        <v>981</v>
      </c>
      <c r="J3777" s="50" t="s">
        <v>5572</v>
      </c>
      <c r="K3777" s="53">
        <v>10171.92</v>
      </c>
      <c r="L3777" s="50"/>
    </row>
    <row r="3778" spans="1:12" x14ac:dyDescent="0.25">
      <c r="A3778" s="50" t="s">
        <v>5558</v>
      </c>
      <c r="B3778" s="50" t="s">
        <v>5639</v>
      </c>
      <c r="C3778" s="50" t="s">
        <v>5594</v>
      </c>
      <c r="D3778" s="50" t="s">
        <v>37</v>
      </c>
      <c r="E3778" s="51">
        <v>45314</v>
      </c>
      <c r="F3778" s="50" t="s">
        <v>72</v>
      </c>
      <c r="G3778" s="50" t="s">
        <v>1628</v>
      </c>
      <c r="H3778" s="50" t="s">
        <v>1629</v>
      </c>
      <c r="I3778" s="50" t="s">
        <v>981</v>
      </c>
      <c r="J3778" s="50" t="s">
        <v>5572</v>
      </c>
      <c r="K3778" s="53">
        <v>10171.92</v>
      </c>
      <c r="L3778" s="50"/>
    </row>
    <row r="3779" spans="1:12" x14ac:dyDescent="0.25">
      <c r="A3779" s="50" t="s">
        <v>5558</v>
      </c>
      <c r="B3779" s="50" t="s">
        <v>5640</v>
      </c>
      <c r="C3779" s="50" t="s">
        <v>5594</v>
      </c>
      <c r="D3779" s="50" t="s">
        <v>37</v>
      </c>
      <c r="E3779" s="51">
        <v>45314</v>
      </c>
      <c r="F3779" s="50" t="s">
        <v>72</v>
      </c>
      <c r="G3779" s="50" t="s">
        <v>1628</v>
      </c>
      <c r="H3779" s="50" t="s">
        <v>1629</v>
      </c>
      <c r="I3779" s="50" t="s">
        <v>981</v>
      </c>
      <c r="J3779" s="50" t="s">
        <v>5572</v>
      </c>
      <c r="K3779" s="53">
        <v>10171.92</v>
      </c>
      <c r="L3779" s="50"/>
    </row>
    <row r="3780" spans="1:12" x14ac:dyDescent="0.25">
      <c r="A3780" s="50" t="s">
        <v>5558</v>
      </c>
      <c r="B3780" s="50" t="s">
        <v>5641</v>
      </c>
      <c r="C3780" s="50" t="s">
        <v>5594</v>
      </c>
      <c r="D3780" s="50" t="s">
        <v>37</v>
      </c>
      <c r="E3780" s="51">
        <v>45314</v>
      </c>
      <c r="F3780" s="50" t="s">
        <v>72</v>
      </c>
      <c r="G3780" s="50" t="s">
        <v>1628</v>
      </c>
      <c r="H3780" s="50" t="s">
        <v>1629</v>
      </c>
      <c r="I3780" s="50" t="s">
        <v>981</v>
      </c>
      <c r="J3780" s="50" t="s">
        <v>5572</v>
      </c>
      <c r="K3780" s="53">
        <v>10171.9</v>
      </c>
      <c r="L3780" s="50"/>
    </row>
    <row r="3781" spans="1:12" x14ac:dyDescent="0.25">
      <c r="A3781" s="50" t="s">
        <v>5558</v>
      </c>
      <c r="B3781" s="50" t="s">
        <v>5642</v>
      </c>
      <c r="C3781" s="50" t="s">
        <v>5606</v>
      </c>
      <c r="D3781" s="50" t="s">
        <v>37</v>
      </c>
      <c r="E3781" s="51">
        <v>45314</v>
      </c>
      <c r="F3781" s="50" t="s">
        <v>72</v>
      </c>
      <c r="G3781" s="50" t="s">
        <v>1628</v>
      </c>
      <c r="H3781" s="50" t="s">
        <v>1629</v>
      </c>
      <c r="I3781" s="50" t="s">
        <v>981</v>
      </c>
      <c r="J3781" s="50" t="s">
        <v>5572</v>
      </c>
      <c r="K3781" s="53">
        <v>9267.8799999999992</v>
      </c>
      <c r="L3781" s="50"/>
    </row>
    <row r="3782" spans="1:12" x14ac:dyDescent="0.25">
      <c r="A3782" s="50" t="s">
        <v>5558</v>
      </c>
      <c r="B3782" s="50" t="s">
        <v>5643</v>
      </c>
      <c r="C3782" s="50" t="s">
        <v>5606</v>
      </c>
      <c r="D3782" s="50" t="s">
        <v>37</v>
      </c>
      <c r="E3782" s="51">
        <v>45314</v>
      </c>
      <c r="F3782" s="50" t="s">
        <v>72</v>
      </c>
      <c r="G3782" s="50" t="s">
        <v>1628</v>
      </c>
      <c r="H3782" s="50" t="s">
        <v>1629</v>
      </c>
      <c r="I3782" s="50" t="s">
        <v>981</v>
      </c>
      <c r="J3782" s="50" t="s">
        <v>5572</v>
      </c>
      <c r="K3782" s="53">
        <v>9267.8799999999992</v>
      </c>
      <c r="L3782" s="50"/>
    </row>
    <row r="3783" spans="1:12" x14ac:dyDescent="0.25">
      <c r="A3783" s="50" t="s">
        <v>5558</v>
      </c>
      <c r="B3783" s="50" t="s">
        <v>5644</v>
      </c>
      <c r="C3783" s="50" t="s">
        <v>5606</v>
      </c>
      <c r="D3783" s="50" t="s">
        <v>37</v>
      </c>
      <c r="E3783" s="51">
        <v>45314</v>
      </c>
      <c r="F3783" s="50" t="s">
        <v>72</v>
      </c>
      <c r="G3783" s="50" t="s">
        <v>1628</v>
      </c>
      <c r="H3783" s="50" t="s">
        <v>1629</v>
      </c>
      <c r="I3783" s="50" t="s">
        <v>981</v>
      </c>
      <c r="J3783" s="50" t="s">
        <v>5572</v>
      </c>
      <c r="K3783" s="53">
        <v>9267.8700000000008</v>
      </c>
      <c r="L3783" s="50"/>
    </row>
    <row r="3784" spans="1:12" x14ac:dyDescent="0.25">
      <c r="A3784" s="50" t="s">
        <v>5558</v>
      </c>
      <c r="B3784" s="50" t="s">
        <v>5645</v>
      </c>
      <c r="C3784" s="50" t="s">
        <v>5646</v>
      </c>
      <c r="D3784" s="50" t="s">
        <v>37</v>
      </c>
      <c r="E3784" s="51">
        <v>45314</v>
      </c>
      <c r="F3784" s="50" t="s">
        <v>72</v>
      </c>
      <c r="G3784" s="50" t="s">
        <v>1628</v>
      </c>
      <c r="H3784" s="50" t="s">
        <v>1629</v>
      </c>
      <c r="I3784" s="50" t="s">
        <v>981</v>
      </c>
      <c r="J3784" s="50" t="s">
        <v>5572</v>
      </c>
      <c r="K3784" s="53">
        <v>10716.73</v>
      </c>
      <c r="L3784" s="50"/>
    </row>
    <row r="3785" spans="1:12" x14ac:dyDescent="0.25">
      <c r="A3785" s="50" t="s">
        <v>5558</v>
      </c>
      <c r="B3785" s="50" t="s">
        <v>5647</v>
      </c>
      <c r="C3785" s="50" t="s">
        <v>5646</v>
      </c>
      <c r="D3785" s="50" t="s">
        <v>37</v>
      </c>
      <c r="E3785" s="51">
        <v>45314</v>
      </c>
      <c r="F3785" s="50" t="s">
        <v>72</v>
      </c>
      <c r="G3785" s="50" t="s">
        <v>1628</v>
      </c>
      <c r="H3785" s="50" t="s">
        <v>1629</v>
      </c>
      <c r="I3785" s="50" t="s">
        <v>981</v>
      </c>
      <c r="J3785" s="50" t="s">
        <v>5572</v>
      </c>
      <c r="K3785" s="53">
        <v>10716.73</v>
      </c>
      <c r="L3785" s="50"/>
    </row>
    <row r="3786" spans="1:12" x14ac:dyDescent="0.25">
      <c r="A3786" s="50" t="s">
        <v>5558</v>
      </c>
      <c r="B3786" s="50" t="s">
        <v>5648</v>
      </c>
      <c r="C3786" s="50" t="s">
        <v>5610</v>
      </c>
      <c r="D3786" s="50" t="s">
        <v>37</v>
      </c>
      <c r="E3786" s="51">
        <v>45314</v>
      </c>
      <c r="F3786" s="50" t="s">
        <v>72</v>
      </c>
      <c r="G3786" s="50" t="s">
        <v>1628</v>
      </c>
      <c r="H3786" s="50" t="s">
        <v>1629</v>
      </c>
      <c r="I3786" s="50" t="s">
        <v>981</v>
      </c>
      <c r="J3786" s="50" t="s">
        <v>5572</v>
      </c>
      <c r="K3786" s="53">
        <v>5220.67</v>
      </c>
      <c r="L3786" s="50"/>
    </row>
    <row r="3787" spans="1:12" x14ac:dyDescent="0.25">
      <c r="A3787" s="50" t="s">
        <v>5558</v>
      </c>
      <c r="B3787" s="50" t="s">
        <v>5649</v>
      </c>
      <c r="C3787" s="50" t="s">
        <v>5610</v>
      </c>
      <c r="D3787" s="50" t="s">
        <v>37</v>
      </c>
      <c r="E3787" s="51">
        <v>45314</v>
      </c>
      <c r="F3787" s="50" t="s">
        <v>72</v>
      </c>
      <c r="G3787" s="50" t="s">
        <v>1628</v>
      </c>
      <c r="H3787" s="50" t="s">
        <v>1629</v>
      </c>
      <c r="I3787" s="50" t="s">
        <v>981</v>
      </c>
      <c r="J3787" s="50" t="s">
        <v>5572</v>
      </c>
      <c r="K3787" s="53">
        <v>5220.67</v>
      </c>
      <c r="L3787" s="50"/>
    </row>
    <row r="3788" spans="1:12" x14ac:dyDescent="0.25">
      <c r="A3788" s="50" t="s">
        <v>5558</v>
      </c>
      <c r="B3788" s="50" t="s">
        <v>5650</v>
      </c>
      <c r="C3788" s="50" t="s">
        <v>5610</v>
      </c>
      <c r="D3788" s="50" t="s">
        <v>37</v>
      </c>
      <c r="E3788" s="51">
        <v>45314</v>
      </c>
      <c r="F3788" s="50" t="s">
        <v>72</v>
      </c>
      <c r="G3788" s="50" t="s">
        <v>1628</v>
      </c>
      <c r="H3788" s="50" t="s">
        <v>1629</v>
      </c>
      <c r="I3788" s="50" t="s">
        <v>981</v>
      </c>
      <c r="J3788" s="50" t="s">
        <v>5572</v>
      </c>
      <c r="K3788" s="53">
        <v>5220.67</v>
      </c>
      <c r="L3788" s="50"/>
    </row>
    <row r="3789" spans="1:12" x14ac:dyDescent="0.25">
      <c r="A3789" s="50" t="s">
        <v>5558</v>
      </c>
      <c r="B3789" s="50" t="s">
        <v>5651</v>
      </c>
      <c r="C3789" s="50" t="s">
        <v>5610</v>
      </c>
      <c r="D3789" s="50" t="s">
        <v>37</v>
      </c>
      <c r="E3789" s="51">
        <v>45314</v>
      </c>
      <c r="F3789" s="50" t="s">
        <v>72</v>
      </c>
      <c r="G3789" s="50" t="s">
        <v>1628</v>
      </c>
      <c r="H3789" s="50" t="s">
        <v>1629</v>
      </c>
      <c r="I3789" s="50" t="s">
        <v>981</v>
      </c>
      <c r="J3789" s="50" t="s">
        <v>5572</v>
      </c>
      <c r="K3789" s="53">
        <v>5220.6499999999996</v>
      </c>
      <c r="L3789" s="50"/>
    </row>
    <row r="3790" spans="1:12" x14ac:dyDescent="0.25">
      <c r="A3790" s="50" t="s">
        <v>5558</v>
      </c>
      <c r="B3790" s="50" t="s">
        <v>5652</v>
      </c>
      <c r="C3790" s="50" t="s">
        <v>5608</v>
      </c>
      <c r="D3790" s="50" t="s">
        <v>37</v>
      </c>
      <c r="E3790" s="51">
        <v>45314</v>
      </c>
      <c r="F3790" s="50" t="s">
        <v>72</v>
      </c>
      <c r="G3790" s="50" t="s">
        <v>1628</v>
      </c>
      <c r="H3790" s="50" t="s">
        <v>1629</v>
      </c>
      <c r="I3790" s="50" t="s">
        <v>981</v>
      </c>
      <c r="J3790" s="50" t="s">
        <v>5572</v>
      </c>
      <c r="K3790" s="53">
        <v>14799.87</v>
      </c>
      <c r="L3790" s="50"/>
    </row>
    <row r="3791" spans="1:12" x14ac:dyDescent="0.25">
      <c r="A3791" s="50" t="s">
        <v>5558</v>
      </c>
      <c r="B3791" s="50" t="s">
        <v>5653</v>
      </c>
      <c r="C3791" s="50" t="s">
        <v>5608</v>
      </c>
      <c r="D3791" s="50" t="s">
        <v>37</v>
      </c>
      <c r="E3791" s="51">
        <v>45314</v>
      </c>
      <c r="F3791" s="50" t="s">
        <v>72</v>
      </c>
      <c r="G3791" s="50" t="s">
        <v>1628</v>
      </c>
      <c r="H3791" s="50" t="s">
        <v>1629</v>
      </c>
      <c r="I3791" s="50" t="s">
        <v>981</v>
      </c>
      <c r="J3791" s="50" t="s">
        <v>5572</v>
      </c>
      <c r="K3791" s="53">
        <v>14799.86</v>
      </c>
      <c r="L3791" s="50"/>
    </row>
    <row r="3792" spans="1:12" x14ac:dyDescent="0.25">
      <c r="A3792" s="50" t="s">
        <v>5558</v>
      </c>
      <c r="B3792" s="50" t="s">
        <v>5654</v>
      </c>
      <c r="C3792" s="50" t="s">
        <v>5608</v>
      </c>
      <c r="D3792" s="50" t="s">
        <v>37</v>
      </c>
      <c r="E3792" s="51">
        <v>45314</v>
      </c>
      <c r="F3792" s="50" t="s">
        <v>72</v>
      </c>
      <c r="G3792" s="50" t="s">
        <v>1628</v>
      </c>
      <c r="H3792" s="50" t="s">
        <v>1629</v>
      </c>
      <c r="I3792" s="50" t="s">
        <v>981</v>
      </c>
      <c r="J3792" s="50" t="s">
        <v>5572</v>
      </c>
      <c r="K3792" s="53">
        <v>17757.419999999998</v>
      </c>
      <c r="L3792" s="50"/>
    </row>
    <row r="3793" spans="1:12" x14ac:dyDescent="0.25">
      <c r="A3793" s="50" t="s">
        <v>5558</v>
      </c>
      <c r="B3793" s="50" t="s">
        <v>5655</v>
      </c>
      <c r="C3793" s="50" t="s">
        <v>5608</v>
      </c>
      <c r="D3793" s="50" t="s">
        <v>37</v>
      </c>
      <c r="E3793" s="51">
        <v>45314</v>
      </c>
      <c r="F3793" s="50" t="s">
        <v>72</v>
      </c>
      <c r="G3793" s="50" t="s">
        <v>1628</v>
      </c>
      <c r="H3793" s="50" t="s">
        <v>1629</v>
      </c>
      <c r="I3793" s="50" t="s">
        <v>981</v>
      </c>
      <c r="J3793" s="50" t="s">
        <v>5572</v>
      </c>
      <c r="K3793" s="53">
        <v>17757.419999999998</v>
      </c>
      <c r="L3793" s="50"/>
    </row>
    <row r="3794" spans="1:12" x14ac:dyDescent="0.25">
      <c r="A3794" s="50" t="s">
        <v>5558</v>
      </c>
      <c r="B3794" s="50" t="s">
        <v>5656</v>
      </c>
      <c r="C3794" s="50" t="s">
        <v>5608</v>
      </c>
      <c r="D3794" s="50" t="s">
        <v>37</v>
      </c>
      <c r="E3794" s="51">
        <v>45314</v>
      </c>
      <c r="F3794" s="50" t="s">
        <v>72</v>
      </c>
      <c r="G3794" s="50" t="s">
        <v>1628</v>
      </c>
      <c r="H3794" s="50" t="s">
        <v>1629</v>
      </c>
      <c r="I3794" s="50" t="s">
        <v>981</v>
      </c>
      <c r="J3794" s="50" t="s">
        <v>5572</v>
      </c>
      <c r="K3794" s="53">
        <v>17757.419999999998</v>
      </c>
      <c r="L3794" s="50"/>
    </row>
    <row r="3795" spans="1:12" x14ac:dyDescent="0.25">
      <c r="A3795" s="50" t="s">
        <v>5558</v>
      </c>
      <c r="B3795" s="50" t="s">
        <v>5657</v>
      </c>
      <c r="C3795" s="50" t="s">
        <v>5608</v>
      </c>
      <c r="D3795" s="50" t="s">
        <v>37</v>
      </c>
      <c r="E3795" s="51">
        <v>45314</v>
      </c>
      <c r="F3795" s="50" t="s">
        <v>72</v>
      </c>
      <c r="G3795" s="50" t="s">
        <v>1628</v>
      </c>
      <c r="H3795" s="50" t="s">
        <v>1629</v>
      </c>
      <c r="I3795" s="50" t="s">
        <v>981</v>
      </c>
      <c r="J3795" s="50" t="s">
        <v>5572</v>
      </c>
      <c r="K3795" s="53">
        <v>17757.43</v>
      </c>
      <c r="L3795" s="50"/>
    </row>
    <row r="3796" spans="1:12" x14ac:dyDescent="0.25">
      <c r="A3796" s="50" t="s">
        <v>5558</v>
      </c>
      <c r="B3796" s="50" t="s">
        <v>5658</v>
      </c>
      <c r="C3796" s="50" t="s">
        <v>5659</v>
      </c>
      <c r="D3796" s="50" t="s">
        <v>37</v>
      </c>
      <c r="E3796" s="51">
        <v>45314</v>
      </c>
      <c r="F3796" s="50" t="s">
        <v>72</v>
      </c>
      <c r="G3796" s="50" t="s">
        <v>1628</v>
      </c>
      <c r="H3796" s="50" t="s">
        <v>1629</v>
      </c>
      <c r="I3796" s="50" t="s">
        <v>981</v>
      </c>
      <c r="J3796" s="50" t="s">
        <v>5592</v>
      </c>
      <c r="K3796" s="53">
        <v>30222.39</v>
      </c>
      <c r="L3796" s="50"/>
    </row>
    <row r="3797" spans="1:12" x14ac:dyDescent="0.25">
      <c r="A3797" s="50" t="s">
        <v>5558</v>
      </c>
      <c r="B3797" s="50" t="s">
        <v>5660</v>
      </c>
      <c r="C3797" s="50" t="s">
        <v>5659</v>
      </c>
      <c r="D3797" s="50" t="s">
        <v>37</v>
      </c>
      <c r="E3797" s="51">
        <v>45314</v>
      </c>
      <c r="F3797" s="50" t="s">
        <v>72</v>
      </c>
      <c r="G3797" s="50" t="s">
        <v>1628</v>
      </c>
      <c r="H3797" s="50" t="s">
        <v>1629</v>
      </c>
      <c r="I3797" s="50" t="s">
        <v>981</v>
      </c>
      <c r="J3797" s="50" t="s">
        <v>5592</v>
      </c>
      <c r="K3797" s="53">
        <v>30222.38</v>
      </c>
      <c r="L3797" s="50"/>
    </row>
    <row r="3798" spans="1:12" x14ac:dyDescent="0.25">
      <c r="A3798" s="50" t="s">
        <v>5558</v>
      </c>
      <c r="B3798" s="50" t="s">
        <v>5661</v>
      </c>
      <c r="C3798" s="50" t="s">
        <v>5596</v>
      </c>
      <c r="D3798" s="50" t="s">
        <v>37</v>
      </c>
      <c r="E3798" s="51">
        <v>45314</v>
      </c>
      <c r="F3798" s="50" t="s">
        <v>72</v>
      </c>
      <c r="G3798" s="50" t="s">
        <v>282</v>
      </c>
      <c r="H3798" s="50" t="s">
        <v>283</v>
      </c>
      <c r="I3798" s="50" t="s">
        <v>981</v>
      </c>
      <c r="J3798" s="50" t="s">
        <v>5572</v>
      </c>
      <c r="K3798" s="53">
        <v>9028.4</v>
      </c>
      <c r="L3798" s="50"/>
    </row>
    <row r="3799" spans="1:12" x14ac:dyDescent="0.25">
      <c r="A3799" s="50" t="s">
        <v>5558</v>
      </c>
      <c r="B3799" s="50" t="s">
        <v>5662</v>
      </c>
      <c r="C3799" s="50" t="s">
        <v>5663</v>
      </c>
      <c r="D3799" s="50" t="s">
        <v>37</v>
      </c>
      <c r="E3799" s="51">
        <v>45314</v>
      </c>
      <c r="F3799" s="50" t="s">
        <v>72</v>
      </c>
      <c r="G3799" s="50" t="s">
        <v>1628</v>
      </c>
      <c r="H3799" s="50" t="s">
        <v>1629</v>
      </c>
      <c r="I3799" s="50" t="s">
        <v>981</v>
      </c>
      <c r="J3799" s="50" t="s">
        <v>5572</v>
      </c>
      <c r="K3799" s="53">
        <v>3017.45</v>
      </c>
      <c r="L3799" s="50"/>
    </row>
    <row r="3800" spans="1:12" x14ac:dyDescent="0.25">
      <c r="A3800" s="50" t="s">
        <v>5558</v>
      </c>
      <c r="B3800" s="50" t="s">
        <v>5664</v>
      </c>
      <c r="C3800" s="50" t="s">
        <v>5663</v>
      </c>
      <c r="D3800" s="50" t="s">
        <v>37</v>
      </c>
      <c r="E3800" s="51">
        <v>45314</v>
      </c>
      <c r="F3800" s="50" t="s">
        <v>72</v>
      </c>
      <c r="G3800" s="50" t="s">
        <v>1628</v>
      </c>
      <c r="H3800" s="50" t="s">
        <v>1629</v>
      </c>
      <c r="I3800" s="50" t="s">
        <v>981</v>
      </c>
      <c r="J3800" s="50" t="s">
        <v>5572</v>
      </c>
      <c r="K3800" s="53">
        <v>3017.45</v>
      </c>
      <c r="L3800" s="50"/>
    </row>
    <row r="3801" spans="1:12" x14ac:dyDescent="0.25">
      <c r="A3801" s="50" t="s">
        <v>5558</v>
      </c>
      <c r="B3801" s="50" t="s">
        <v>5665</v>
      </c>
      <c r="C3801" s="50" t="s">
        <v>5666</v>
      </c>
      <c r="D3801" s="50" t="s">
        <v>1152</v>
      </c>
      <c r="E3801" s="51">
        <v>45314</v>
      </c>
      <c r="F3801" s="50" t="s">
        <v>72</v>
      </c>
      <c r="G3801" s="50" t="s">
        <v>1628</v>
      </c>
      <c r="H3801" s="50" t="s">
        <v>1629</v>
      </c>
      <c r="I3801" s="50" t="s">
        <v>981</v>
      </c>
      <c r="J3801" s="50" t="s">
        <v>5561</v>
      </c>
      <c r="K3801" s="53">
        <v>1005.82</v>
      </c>
      <c r="L3801" s="51">
        <v>45351</v>
      </c>
    </row>
    <row r="3802" spans="1:12" x14ac:dyDescent="0.25">
      <c r="A3802" s="50" t="s">
        <v>5558</v>
      </c>
      <c r="B3802" s="50" t="s">
        <v>5667</v>
      </c>
      <c r="C3802" s="50" t="s">
        <v>5666</v>
      </c>
      <c r="D3802" s="50" t="s">
        <v>1152</v>
      </c>
      <c r="E3802" s="51">
        <v>45314</v>
      </c>
      <c r="F3802" s="50" t="s">
        <v>72</v>
      </c>
      <c r="G3802" s="50" t="s">
        <v>1628</v>
      </c>
      <c r="H3802" s="50" t="s">
        <v>1629</v>
      </c>
      <c r="I3802" s="50" t="s">
        <v>981</v>
      </c>
      <c r="J3802" s="50" t="s">
        <v>5561</v>
      </c>
      <c r="K3802" s="53">
        <v>1005.82</v>
      </c>
      <c r="L3802" s="51">
        <v>45351</v>
      </c>
    </row>
    <row r="3803" spans="1:12" x14ac:dyDescent="0.25">
      <c r="A3803" s="50" t="s">
        <v>5558</v>
      </c>
      <c r="B3803" s="50" t="s">
        <v>5668</v>
      </c>
      <c r="C3803" s="50" t="s">
        <v>5666</v>
      </c>
      <c r="D3803" s="50" t="s">
        <v>1152</v>
      </c>
      <c r="E3803" s="51">
        <v>45314</v>
      </c>
      <c r="F3803" s="50" t="s">
        <v>72</v>
      </c>
      <c r="G3803" s="50" t="s">
        <v>1628</v>
      </c>
      <c r="H3803" s="50" t="s">
        <v>1629</v>
      </c>
      <c r="I3803" s="50" t="s">
        <v>981</v>
      </c>
      <c r="J3803" s="50" t="s">
        <v>5561</v>
      </c>
      <c r="K3803" s="53">
        <v>1005.82</v>
      </c>
      <c r="L3803" s="51">
        <v>45351</v>
      </c>
    </row>
    <row r="3804" spans="1:12" x14ac:dyDescent="0.25">
      <c r="A3804" s="50" t="s">
        <v>5558</v>
      </c>
      <c r="B3804" s="50" t="s">
        <v>5669</v>
      </c>
      <c r="C3804" s="50" t="s">
        <v>5666</v>
      </c>
      <c r="D3804" s="50" t="s">
        <v>37</v>
      </c>
      <c r="E3804" s="51">
        <v>45314</v>
      </c>
      <c r="F3804" s="50" t="s">
        <v>72</v>
      </c>
      <c r="G3804" s="50" t="s">
        <v>1628</v>
      </c>
      <c r="H3804" s="50" t="s">
        <v>1629</v>
      </c>
      <c r="I3804" s="50" t="s">
        <v>981</v>
      </c>
      <c r="J3804" s="50" t="s">
        <v>5561</v>
      </c>
      <c r="K3804" s="53">
        <v>1005.82</v>
      </c>
      <c r="L3804" s="50"/>
    </row>
    <row r="3805" spans="1:12" x14ac:dyDescent="0.25">
      <c r="A3805" s="50" t="s">
        <v>5558</v>
      </c>
      <c r="B3805" s="50" t="s">
        <v>5670</v>
      </c>
      <c r="C3805" s="50" t="s">
        <v>5666</v>
      </c>
      <c r="D3805" s="50" t="s">
        <v>37</v>
      </c>
      <c r="E3805" s="51">
        <v>45314</v>
      </c>
      <c r="F3805" s="50" t="s">
        <v>72</v>
      </c>
      <c r="G3805" s="50" t="s">
        <v>1628</v>
      </c>
      <c r="H3805" s="50" t="s">
        <v>1629</v>
      </c>
      <c r="I3805" s="50" t="s">
        <v>981</v>
      </c>
      <c r="J3805" s="50" t="s">
        <v>5561</v>
      </c>
      <c r="K3805" s="53">
        <v>1005.82</v>
      </c>
      <c r="L3805" s="50"/>
    </row>
    <row r="3806" spans="1:12" x14ac:dyDescent="0.25">
      <c r="A3806" s="50" t="s">
        <v>5558</v>
      </c>
      <c r="B3806" s="50" t="s">
        <v>5671</v>
      </c>
      <c r="C3806" s="50" t="s">
        <v>5666</v>
      </c>
      <c r="D3806" s="50" t="s">
        <v>37</v>
      </c>
      <c r="E3806" s="51">
        <v>45314</v>
      </c>
      <c r="F3806" s="50" t="s">
        <v>72</v>
      </c>
      <c r="G3806" s="50" t="s">
        <v>1628</v>
      </c>
      <c r="H3806" s="50" t="s">
        <v>1629</v>
      </c>
      <c r="I3806" s="50" t="s">
        <v>981</v>
      </c>
      <c r="J3806" s="50" t="s">
        <v>5561</v>
      </c>
      <c r="K3806" s="53">
        <v>1005.8</v>
      </c>
      <c r="L3806" s="50"/>
    </row>
    <row r="3807" spans="1:12" x14ac:dyDescent="0.25">
      <c r="A3807" s="50" t="s">
        <v>5558</v>
      </c>
      <c r="B3807" s="50" t="s">
        <v>5672</v>
      </c>
      <c r="C3807" s="50" t="s">
        <v>5673</v>
      </c>
      <c r="D3807" s="50" t="s">
        <v>37</v>
      </c>
      <c r="E3807" s="51">
        <v>45315</v>
      </c>
      <c r="F3807" s="50" t="s">
        <v>72</v>
      </c>
      <c r="G3807" s="50" t="s">
        <v>282</v>
      </c>
      <c r="H3807" s="50" t="s">
        <v>283</v>
      </c>
      <c r="I3807" s="50" t="s">
        <v>981</v>
      </c>
      <c r="J3807" s="50" t="s">
        <v>5561</v>
      </c>
      <c r="K3807" s="53">
        <v>1815</v>
      </c>
      <c r="L3807" s="50"/>
    </row>
    <row r="3808" spans="1:12" x14ac:dyDescent="0.25">
      <c r="A3808" s="50" t="s">
        <v>5558</v>
      </c>
      <c r="B3808" s="50" t="s">
        <v>5674</v>
      </c>
      <c r="C3808" s="50" t="s">
        <v>5673</v>
      </c>
      <c r="D3808" s="50" t="s">
        <v>37</v>
      </c>
      <c r="E3808" s="51">
        <v>45315</v>
      </c>
      <c r="F3808" s="50" t="s">
        <v>72</v>
      </c>
      <c r="G3808" s="50" t="s">
        <v>282</v>
      </c>
      <c r="H3808" s="50" t="s">
        <v>283</v>
      </c>
      <c r="I3808" s="50" t="s">
        <v>981</v>
      </c>
      <c r="J3808" s="50" t="s">
        <v>5561</v>
      </c>
      <c r="K3808" s="53">
        <v>1815</v>
      </c>
      <c r="L3808" s="50"/>
    </row>
    <row r="3809" spans="1:12" x14ac:dyDescent="0.25">
      <c r="A3809" s="50" t="s">
        <v>5558</v>
      </c>
      <c r="B3809" s="50" t="s">
        <v>5675</v>
      </c>
      <c r="C3809" s="50" t="s">
        <v>5673</v>
      </c>
      <c r="D3809" s="50" t="s">
        <v>37</v>
      </c>
      <c r="E3809" s="51">
        <v>45315</v>
      </c>
      <c r="F3809" s="50" t="s">
        <v>72</v>
      </c>
      <c r="G3809" s="50" t="s">
        <v>282</v>
      </c>
      <c r="H3809" s="50" t="s">
        <v>283</v>
      </c>
      <c r="I3809" s="50" t="s">
        <v>981</v>
      </c>
      <c r="J3809" s="50" t="s">
        <v>5561</v>
      </c>
      <c r="K3809" s="53">
        <v>1815</v>
      </c>
      <c r="L3809" s="50"/>
    </row>
    <row r="3810" spans="1:12" x14ac:dyDescent="0.25">
      <c r="A3810" s="50" t="s">
        <v>5558</v>
      </c>
      <c r="B3810" s="50" t="s">
        <v>5676</v>
      </c>
      <c r="C3810" s="50" t="s">
        <v>5677</v>
      </c>
      <c r="D3810" s="50" t="s">
        <v>37</v>
      </c>
      <c r="E3810" s="51">
        <v>45315</v>
      </c>
      <c r="F3810" s="50" t="s">
        <v>72</v>
      </c>
      <c r="G3810" s="50" t="s">
        <v>1622</v>
      </c>
      <c r="H3810" s="50" t="s">
        <v>1623</v>
      </c>
      <c r="I3810" s="50" t="s">
        <v>981</v>
      </c>
      <c r="J3810" s="50" t="s">
        <v>5572</v>
      </c>
      <c r="K3810" s="53">
        <v>5987</v>
      </c>
      <c r="L3810" s="50"/>
    </row>
    <row r="3811" spans="1:12" x14ac:dyDescent="0.25">
      <c r="A3811" s="50" t="s">
        <v>5558</v>
      </c>
      <c r="B3811" s="50" t="s">
        <v>5678</v>
      </c>
      <c r="C3811" s="50" t="s">
        <v>5677</v>
      </c>
      <c r="D3811" s="50" t="s">
        <v>37</v>
      </c>
      <c r="E3811" s="51">
        <v>45315</v>
      </c>
      <c r="F3811" s="50" t="s">
        <v>72</v>
      </c>
      <c r="G3811" s="50" t="s">
        <v>1622</v>
      </c>
      <c r="H3811" s="50" t="s">
        <v>1623</v>
      </c>
      <c r="I3811" s="50" t="s">
        <v>981</v>
      </c>
      <c r="J3811" s="50" t="s">
        <v>5572</v>
      </c>
      <c r="K3811" s="53">
        <v>5987</v>
      </c>
      <c r="L3811" s="50"/>
    </row>
    <row r="3812" spans="1:12" x14ac:dyDescent="0.25">
      <c r="A3812" s="50" t="s">
        <v>5558</v>
      </c>
      <c r="B3812" s="50" t="s">
        <v>5679</v>
      </c>
      <c r="C3812" s="50" t="s">
        <v>5677</v>
      </c>
      <c r="D3812" s="50" t="s">
        <v>37</v>
      </c>
      <c r="E3812" s="51">
        <v>45315</v>
      </c>
      <c r="F3812" s="50" t="s">
        <v>72</v>
      </c>
      <c r="G3812" s="50" t="s">
        <v>1622</v>
      </c>
      <c r="H3812" s="50" t="s">
        <v>1623</v>
      </c>
      <c r="I3812" s="50" t="s">
        <v>981</v>
      </c>
      <c r="J3812" s="50" t="s">
        <v>5572</v>
      </c>
      <c r="K3812" s="53">
        <v>5987</v>
      </c>
      <c r="L3812" s="50"/>
    </row>
    <row r="3813" spans="1:12" x14ac:dyDescent="0.25">
      <c r="A3813" s="50" t="s">
        <v>5558</v>
      </c>
      <c r="B3813" s="50" t="s">
        <v>5680</v>
      </c>
      <c r="C3813" s="50" t="s">
        <v>5677</v>
      </c>
      <c r="D3813" s="50" t="s">
        <v>37</v>
      </c>
      <c r="E3813" s="51">
        <v>45315</v>
      </c>
      <c r="F3813" s="50" t="s">
        <v>72</v>
      </c>
      <c r="G3813" s="50" t="s">
        <v>1622</v>
      </c>
      <c r="H3813" s="50" t="s">
        <v>1623</v>
      </c>
      <c r="I3813" s="50" t="s">
        <v>981</v>
      </c>
      <c r="J3813" s="50" t="s">
        <v>5572</v>
      </c>
      <c r="K3813" s="53">
        <v>5987</v>
      </c>
      <c r="L3813" s="50"/>
    </row>
    <row r="3814" spans="1:12" x14ac:dyDescent="0.25">
      <c r="A3814" s="50" t="s">
        <v>5558</v>
      </c>
      <c r="B3814" s="50" t="s">
        <v>5681</v>
      </c>
      <c r="C3814" s="50" t="s">
        <v>5677</v>
      </c>
      <c r="D3814" s="50" t="s">
        <v>37</v>
      </c>
      <c r="E3814" s="51">
        <v>45315</v>
      </c>
      <c r="F3814" s="50" t="s">
        <v>72</v>
      </c>
      <c r="G3814" s="50" t="s">
        <v>1622</v>
      </c>
      <c r="H3814" s="50" t="s">
        <v>1623</v>
      </c>
      <c r="I3814" s="50" t="s">
        <v>981</v>
      </c>
      <c r="J3814" s="50" t="s">
        <v>5572</v>
      </c>
      <c r="K3814" s="53">
        <v>5987</v>
      </c>
      <c r="L3814" s="50"/>
    </row>
    <row r="3815" spans="1:12" x14ac:dyDescent="0.25">
      <c r="A3815" s="50" t="s">
        <v>5558</v>
      </c>
      <c r="B3815" s="50" t="s">
        <v>5682</v>
      </c>
      <c r="C3815" s="50" t="s">
        <v>5677</v>
      </c>
      <c r="D3815" s="50" t="s">
        <v>37</v>
      </c>
      <c r="E3815" s="51">
        <v>45315</v>
      </c>
      <c r="F3815" s="50" t="s">
        <v>72</v>
      </c>
      <c r="G3815" s="50" t="s">
        <v>1622</v>
      </c>
      <c r="H3815" s="50" t="s">
        <v>1623</v>
      </c>
      <c r="I3815" s="50" t="s">
        <v>981</v>
      </c>
      <c r="J3815" s="50" t="s">
        <v>5572</v>
      </c>
      <c r="K3815" s="53">
        <v>5987</v>
      </c>
      <c r="L3815" s="50"/>
    </row>
    <row r="3816" spans="1:12" x14ac:dyDescent="0.25">
      <c r="A3816" s="50" t="s">
        <v>5558</v>
      </c>
      <c r="B3816" s="50" t="s">
        <v>5683</v>
      </c>
      <c r="C3816" s="50" t="s">
        <v>5677</v>
      </c>
      <c r="D3816" s="50" t="s">
        <v>37</v>
      </c>
      <c r="E3816" s="51">
        <v>45315</v>
      </c>
      <c r="F3816" s="50" t="s">
        <v>72</v>
      </c>
      <c r="G3816" s="50" t="s">
        <v>1622</v>
      </c>
      <c r="H3816" s="50" t="s">
        <v>1623</v>
      </c>
      <c r="I3816" s="50" t="s">
        <v>981</v>
      </c>
      <c r="J3816" s="50" t="s">
        <v>5572</v>
      </c>
      <c r="K3816" s="53">
        <v>5987</v>
      </c>
      <c r="L3816" s="50"/>
    </row>
    <row r="3817" spans="1:12" x14ac:dyDescent="0.25">
      <c r="A3817" s="50" t="s">
        <v>5558</v>
      </c>
      <c r="B3817" s="50" t="s">
        <v>5684</v>
      </c>
      <c r="C3817" s="50" t="s">
        <v>5677</v>
      </c>
      <c r="D3817" s="50" t="s">
        <v>37</v>
      </c>
      <c r="E3817" s="51">
        <v>45315</v>
      </c>
      <c r="F3817" s="50" t="s">
        <v>72</v>
      </c>
      <c r="G3817" s="50" t="s">
        <v>1622</v>
      </c>
      <c r="H3817" s="50" t="s">
        <v>1623</v>
      </c>
      <c r="I3817" s="50" t="s">
        <v>981</v>
      </c>
      <c r="J3817" s="50" t="s">
        <v>5572</v>
      </c>
      <c r="K3817" s="53">
        <v>5987</v>
      </c>
      <c r="L3817" s="50"/>
    </row>
    <row r="3818" spans="1:12" x14ac:dyDescent="0.25">
      <c r="A3818" s="50" t="s">
        <v>5558</v>
      </c>
      <c r="B3818" s="50" t="s">
        <v>5685</v>
      </c>
      <c r="C3818" s="50" t="s">
        <v>5677</v>
      </c>
      <c r="D3818" s="50" t="s">
        <v>37</v>
      </c>
      <c r="E3818" s="51">
        <v>45315</v>
      </c>
      <c r="F3818" s="50" t="s">
        <v>72</v>
      </c>
      <c r="G3818" s="50" t="s">
        <v>558</v>
      </c>
      <c r="H3818" s="50" t="s">
        <v>559</v>
      </c>
      <c r="I3818" s="50" t="s">
        <v>981</v>
      </c>
      <c r="J3818" s="50" t="s">
        <v>5572</v>
      </c>
      <c r="K3818" s="53">
        <v>5987</v>
      </c>
      <c r="L3818" s="50"/>
    </row>
    <row r="3819" spans="1:12" x14ac:dyDescent="0.25">
      <c r="A3819" s="50" t="s">
        <v>5558</v>
      </c>
      <c r="B3819" s="50" t="s">
        <v>5686</v>
      </c>
      <c r="C3819" s="50" t="s">
        <v>5677</v>
      </c>
      <c r="D3819" s="50" t="s">
        <v>37</v>
      </c>
      <c r="E3819" s="51">
        <v>45315</v>
      </c>
      <c r="F3819" s="50" t="s">
        <v>72</v>
      </c>
      <c r="G3819" s="50" t="s">
        <v>474</v>
      </c>
      <c r="H3819" s="50" t="s">
        <v>475</v>
      </c>
      <c r="I3819" s="50" t="s">
        <v>981</v>
      </c>
      <c r="J3819" s="50" t="s">
        <v>5572</v>
      </c>
      <c r="K3819" s="53">
        <v>5987</v>
      </c>
      <c r="L3819" s="50"/>
    </row>
    <row r="3820" spans="1:12" x14ac:dyDescent="0.25">
      <c r="A3820" s="50" t="s">
        <v>5558</v>
      </c>
      <c r="B3820" s="50" t="s">
        <v>5687</v>
      </c>
      <c r="C3820" s="50" t="s">
        <v>5677</v>
      </c>
      <c r="D3820" s="50" t="s">
        <v>37</v>
      </c>
      <c r="E3820" s="51">
        <v>45315</v>
      </c>
      <c r="F3820" s="50" t="s">
        <v>72</v>
      </c>
      <c r="G3820" s="50" t="s">
        <v>474</v>
      </c>
      <c r="H3820" s="50" t="s">
        <v>475</v>
      </c>
      <c r="I3820" s="50" t="s">
        <v>981</v>
      </c>
      <c r="J3820" s="50" t="s">
        <v>5572</v>
      </c>
      <c r="K3820" s="53">
        <v>5987</v>
      </c>
      <c r="L3820" s="50"/>
    </row>
    <row r="3821" spans="1:12" x14ac:dyDescent="0.25">
      <c r="A3821" s="50" t="s">
        <v>5558</v>
      </c>
      <c r="B3821" s="50" t="s">
        <v>5688</v>
      </c>
      <c r="C3821" s="50" t="s">
        <v>5677</v>
      </c>
      <c r="D3821" s="50" t="s">
        <v>37</v>
      </c>
      <c r="E3821" s="51">
        <v>45315</v>
      </c>
      <c r="F3821" s="50" t="s">
        <v>72</v>
      </c>
      <c r="G3821" s="50" t="s">
        <v>474</v>
      </c>
      <c r="H3821" s="50" t="s">
        <v>475</v>
      </c>
      <c r="I3821" s="50" t="s">
        <v>981</v>
      </c>
      <c r="J3821" s="50" t="s">
        <v>5572</v>
      </c>
      <c r="K3821" s="53">
        <v>5987</v>
      </c>
      <c r="L3821" s="50"/>
    </row>
    <row r="3822" spans="1:12" x14ac:dyDescent="0.25">
      <c r="A3822" s="50" t="s">
        <v>5558</v>
      </c>
      <c r="B3822" s="50" t="s">
        <v>5689</v>
      </c>
      <c r="C3822" s="50" t="s">
        <v>5677</v>
      </c>
      <c r="D3822" s="50" t="s">
        <v>37</v>
      </c>
      <c r="E3822" s="51">
        <v>45315</v>
      </c>
      <c r="F3822" s="50" t="s">
        <v>72</v>
      </c>
      <c r="G3822" s="50" t="s">
        <v>364</v>
      </c>
      <c r="H3822" s="50" t="s">
        <v>365</v>
      </c>
      <c r="I3822" s="50" t="s">
        <v>981</v>
      </c>
      <c r="J3822" s="50" t="s">
        <v>5572</v>
      </c>
      <c r="K3822" s="53">
        <v>5987</v>
      </c>
      <c r="L3822" s="50"/>
    </row>
    <row r="3823" spans="1:12" x14ac:dyDescent="0.25">
      <c r="A3823" s="50" t="s">
        <v>5558</v>
      </c>
      <c r="B3823" s="50" t="s">
        <v>5690</v>
      </c>
      <c r="C3823" s="50" t="s">
        <v>5677</v>
      </c>
      <c r="D3823" s="50" t="s">
        <v>37</v>
      </c>
      <c r="E3823" s="51">
        <v>45315</v>
      </c>
      <c r="F3823" s="50" t="s">
        <v>72</v>
      </c>
      <c r="G3823" s="50" t="s">
        <v>364</v>
      </c>
      <c r="H3823" s="50" t="s">
        <v>365</v>
      </c>
      <c r="I3823" s="50" t="s">
        <v>981</v>
      </c>
      <c r="J3823" s="50" t="s">
        <v>5572</v>
      </c>
      <c r="K3823" s="53">
        <v>5987</v>
      </c>
      <c r="L3823" s="50"/>
    </row>
    <row r="3824" spans="1:12" x14ac:dyDescent="0.25">
      <c r="A3824" s="50" t="s">
        <v>5558</v>
      </c>
      <c r="B3824" s="50" t="s">
        <v>5691</v>
      </c>
      <c r="C3824" s="50" t="s">
        <v>5677</v>
      </c>
      <c r="D3824" s="50" t="s">
        <v>37</v>
      </c>
      <c r="E3824" s="51">
        <v>45315</v>
      </c>
      <c r="F3824" s="50" t="s">
        <v>72</v>
      </c>
      <c r="G3824" s="50" t="s">
        <v>364</v>
      </c>
      <c r="H3824" s="50" t="s">
        <v>365</v>
      </c>
      <c r="I3824" s="50" t="s">
        <v>981</v>
      </c>
      <c r="J3824" s="50" t="s">
        <v>5572</v>
      </c>
      <c r="K3824" s="53">
        <v>5987</v>
      </c>
      <c r="L3824" s="50"/>
    </row>
    <row r="3825" spans="1:12" x14ac:dyDescent="0.25">
      <c r="A3825" s="50" t="s">
        <v>5558</v>
      </c>
      <c r="B3825" s="50" t="s">
        <v>5692</v>
      </c>
      <c r="C3825" s="50" t="s">
        <v>5693</v>
      </c>
      <c r="D3825" s="50" t="s">
        <v>37</v>
      </c>
      <c r="E3825" s="51">
        <v>45315</v>
      </c>
      <c r="F3825" s="50" t="s">
        <v>72</v>
      </c>
      <c r="G3825" s="50" t="s">
        <v>260</v>
      </c>
      <c r="H3825" s="50" t="s">
        <v>261</v>
      </c>
      <c r="I3825" s="50" t="s">
        <v>981</v>
      </c>
      <c r="J3825" s="50" t="s">
        <v>5572</v>
      </c>
      <c r="K3825" s="53">
        <v>6213.91</v>
      </c>
      <c r="L3825" s="50"/>
    </row>
    <row r="3826" spans="1:12" x14ac:dyDescent="0.25">
      <c r="A3826" s="50" t="s">
        <v>5558</v>
      </c>
      <c r="B3826" s="50" t="s">
        <v>5694</v>
      </c>
      <c r="C3826" s="50" t="s">
        <v>5695</v>
      </c>
      <c r="D3826" s="50" t="s">
        <v>37</v>
      </c>
      <c r="E3826" s="51">
        <v>45315</v>
      </c>
      <c r="F3826" s="50" t="s">
        <v>72</v>
      </c>
      <c r="G3826" s="50" t="s">
        <v>260</v>
      </c>
      <c r="H3826" s="50" t="s">
        <v>261</v>
      </c>
      <c r="I3826" s="50" t="s">
        <v>981</v>
      </c>
      <c r="J3826" s="50" t="s">
        <v>5572</v>
      </c>
      <c r="K3826" s="53">
        <v>7411.3</v>
      </c>
      <c r="L3826" s="50"/>
    </row>
    <row r="3827" spans="1:12" x14ac:dyDescent="0.25">
      <c r="A3827" s="50" t="s">
        <v>5558</v>
      </c>
      <c r="B3827" s="50" t="s">
        <v>5696</v>
      </c>
      <c r="C3827" s="50" t="s">
        <v>5585</v>
      </c>
      <c r="D3827" s="50" t="s">
        <v>37</v>
      </c>
      <c r="E3827" s="51">
        <v>45316</v>
      </c>
      <c r="F3827" s="50" t="s">
        <v>72</v>
      </c>
      <c r="G3827" s="50" t="s">
        <v>3308</v>
      </c>
      <c r="H3827" s="50" t="s">
        <v>3309</v>
      </c>
      <c r="I3827" s="50" t="s">
        <v>981</v>
      </c>
      <c r="J3827" s="50" t="s">
        <v>5572</v>
      </c>
      <c r="K3827" s="53">
        <v>5990</v>
      </c>
      <c r="L3827" s="50"/>
    </row>
    <row r="3828" spans="1:12" x14ac:dyDescent="0.25">
      <c r="A3828" s="50" t="s">
        <v>5558</v>
      </c>
      <c r="B3828" s="50" t="s">
        <v>5697</v>
      </c>
      <c r="C3828" s="50" t="s">
        <v>5585</v>
      </c>
      <c r="D3828" s="50" t="s">
        <v>37</v>
      </c>
      <c r="E3828" s="51">
        <v>45316</v>
      </c>
      <c r="F3828" s="50" t="s">
        <v>72</v>
      </c>
      <c r="G3828" s="50" t="s">
        <v>5586</v>
      </c>
      <c r="H3828" s="50" t="s">
        <v>5587</v>
      </c>
      <c r="I3828" s="50" t="s">
        <v>981</v>
      </c>
      <c r="J3828" s="50" t="s">
        <v>5572</v>
      </c>
      <c r="K3828" s="53">
        <v>5927.62</v>
      </c>
      <c r="L3828" s="50"/>
    </row>
    <row r="3829" spans="1:12" x14ac:dyDescent="0.25">
      <c r="A3829" s="50" t="s">
        <v>5558</v>
      </c>
      <c r="B3829" s="50" t="s">
        <v>5698</v>
      </c>
      <c r="C3829" s="50" t="s">
        <v>5699</v>
      </c>
      <c r="D3829" s="50" t="s">
        <v>37</v>
      </c>
      <c r="E3829" s="51">
        <v>45320</v>
      </c>
      <c r="F3829" s="50" t="s">
        <v>72</v>
      </c>
      <c r="G3829" s="50" t="s">
        <v>286</v>
      </c>
      <c r="H3829" s="50" t="s">
        <v>287</v>
      </c>
      <c r="I3829" s="50" t="s">
        <v>981</v>
      </c>
      <c r="J3829" s="50" t="s">
        <v>5561</v>
      </c>
      <c r="K3829" s="53">
        <v>2660.62</v>
      </c>
      <c r="L3829" s="50"/>
    </row>
    <row r="3830" spans="1:12" x14ac:dyDescent="0.25">
      <c r="A3830" s="50" t="s">
        <v>5558</v>
      </c>
      <c r="B3830" s="50" t="s">
        <v>5700</v>
      </c>
      <c r="C3830" s="50" t="s">
        <v>5699</v>
      </c>
      <c r="D3830" s="50" t="s">
        <v>37</v>
      </c>
      <c r="E3830" s="51">
        <v>45320</v>
      </c>
      <c r="F3830" s="50" t="s">
        <v>72</v>
      </c>
      <c r="G3830" s="50" t="s">
        <v>286</v>
      </c>
      <c r="H3830" s="50" t="s">
        <v>287</v>
      </c>
      <c r="I3830" s="50" t="s">
        <v>981</v>
      </c>
      <c r="J3830" s="50" t="s">
        <v>5561</v>
      </c>
      <c r="K3830" s="53">
        <v>2660.62</v>
      </c>
      <c r="L3830" s="50"/>
    </row>
    <row r="3831" spans="1:12" x14ac:dyDescent="0.25">
      <c r="A3831" s="50" t="s">
        <v>5558</v>
      </c>
      <c r="B3831" s="50" t="s">
        <v>5701</v>
      </c>
      <c r="C3831" s="50" t="s">
        <v>5699</v>
      </c>
      <c r="D3831" s="50" t="s">
        <v>37</v>
      </c>
      <c r="E3831" s="51">
        <v>45320</v>
      </c>
      <c r="F3831" s="50" t="s">
        <v>72</v>
      </c>
      <c r="G3831" s="50" t="s">
        <v>286</v>
      </c>
      <c r="H3831" s="50" t="s">
        <v>287</v>
      </c>
      <c r="I3831" s="50" t="s">
        <v>981</v>
      </c>
      <c r="J3831" s="50" t="s">
        <v>5561</v>
      </c>
      <c r="K3831" s="53">
        <v>2660.62</v>
      </c>
      <c r="L3831" s="50"/>
    </row>
    <row r="3832" spans="1:12" x14ac:dyDescent="0.25">
      <c r="A3832" s="50" t="s">
        <v>5558</v>
      </c>
      <c r="B3832" s="50" t="s">
        <v>5702</v>
      </c>
      <c r="C3832" s="50" t="s">
        <v>5699</v>
      </c>
      <c r="D3832" s="50" t="s">
        <v>37</v>
      </c>
      <c r="E3832" s="51">
        <v>45320</v>
      </c>
      <c r="F3832" s="50" t="s">
        <v>72</v>
      </c>
      <c r="G3832" s="50" t="s">
        <v>286</v>
      </c>
      <c r="H3832" s="50" t="s">
        <v>287</v>
      </c>
      <c r="I3832" s="50" t="s">
        <v>981</v>
      </c>
      <c r="J3832" s="50" t="s">
        <v>5561</v>
      </c>
      <c r="K3832" s="53">
        <v>2660.62</v>
      </c>
      <c r="L3832" s="50"/>
    </row>
    <row r="3833" spans="1:12" x14ac:dyDescent="0.25">
      <c r="A3833" s="50" t="s">
        <v>5558</v>
      </c>
      <c r="B3833" s="50" t="s">
        <v>5703</v>
      </c>
      <c r="C3833" s="50" t="s">
        <v>5699</v>
      </c>
      <c r="D3833" s="50" t="s">
        <v>37</v>
      </c>
      <c r="E3833" s="51">
        <v>45320</v>
      </c>
      <c r="F3833" s="50" t="s">
        <v>72</v>
      </c>
      <c r="G3833" s="50" t="s">
        <v>286</v>
      </c>
      <c r="H3833" s="50" t="s">
        <v>287</v>
      </c>
      <c r="I3833" s="50" t="s">
        <v>981</v>
      </c>
      <c r="J3833" s="50" t="s">
        <v>5561</v>
      </c>
      <c r="K3833" s="53">
        <v>2660.62</v>
      </c>
      <c r="L3833" s="50"/>
    </row>
    <row r="3834" spans="1:12" x14ac:dyDescent="0.25">
      <c r="A3834" s="50" t="s">
        <v>5558</v>
      </c>
      <c r="B3834" s="50" t="s">
        <v>5704</v>
      </c>
      <c r="C3834" s="50" t="s">
        <v>5699</v>
      </c>
      <c r="D3834" s="50" t="s">
        <v>37</v>
      </c>
      <c r="E3834" s="51">
        <v>45320</v>
      </c>
      <c r="F3834" s="50" t="s">
        <v>72</v>
      </c>
      <c r="G3834" s="50" t="s">
        <v>286</v>
      </c>
      <c r="H3834" s="50" t="s">
        <v>287</v>
      </c>
      <c r="I3834" s="50" t="s">
        <v>981</v>
      </c>
      <c r="J3834" s="50" t="s">
        <v>5561</v>
      </c>
      <c r="K3834" s="53">
        <v>2660.62</v>
      </c>
      <c r="L3834" s="50"/>
    </row>
    <row r="3835" spans="1:12" x14ac:dyDescent="0.25">
      <c r="A3835" s="50" t="s">
        <v>5558</v>
      </c>
      <c r="B3835" s="50" t="s">
        <v>5705</v>
      </c>
      <c r="C3835" s="50" t="s">
        <v>5699</v>
      </c>
      <c r="D3835" s="50" t="s">
        <v>37</v>
      </c>
      <c r="E3835" s="51">
        <v>45320</v>
      </c>
      <c r="F3835" s="50" t="s">
        <v>72</v>
      </c>
      <c r="G3835" s="50" t="s">
        <v>286</v>
      </c>
      <c r="H3835" s="50" t="s">
        <v>287</v>
      </c>
      <c r="I3835" s="50" t="s">
        <v>981</v>
      </c>
      <c r="J3835" s="50" t="s">
        <v>5561</v>
      </c>
      <c r="K3835" s="53">
        <v>2660.62</v>
      </c>
      <c r="L3835" s="50"/>
    </row>
    <row r="3836" spans="1:12" x14ac:dyDescent="0.25">
      <c r="A3836" s="50" t="s">
        <v>5558</v>
      </c>
      <c r="B3836" s="50" t="s">
        <v>5706</v>
      </c>
      <c r="C3836" s="50" t="s">
        <v>5699</v>
      </c>
      <c r="D3836" s="50" t="s">
        <v>37</v>
      </c>
      <c r="E3836" s="51">
        <v>45320</v>
      </c>
      <c r="F3836" s="50" t="s">
        <v>72</v>
      </c>
      <c r="G3836" s="50" t="s">
        <v>286</v>
      </c>
      <c r="H3836" s="50" t="s">
        <v>287</v>
      </c>
      <c r="I3836" s="50" t="s">
        <v>981</v>
      </c>
      <c r="J3836" s="50" t="s">
        <v>5561</v>
      </c>
      <c r="K3836" s="53">
        <v>2660.62</v>
      </c>
      <c r="L3836" s="50"/>
    </row>
    <row r="3837" spans="1:12" x14ac:dyDescent="0.25">
      <c r="A3837" s="50" t="s">
        <v>5558</v>
      </c>
      <c r="B3837" s="50" t="s">
        <v>5707</v>
      </c>
      <c r="C3837" s="50" t="s">
        <v>5699</v>
      </c>
      <c r="D3837" s="50" t="s">
        <v>37</v>
      </c>
      <c r="E3837" s="51">
        <v>45320</v>
      </c>
      <c r="F3837" s="50" t="s">
        <v>72</v>
      </c>
      <c r="G3837" s="50" t="s">
        <v>286</v>
      </c>
      <c r="H3837" s="50" t="s">
        <v>287</v>
      </c>
      <c r="I3837" s="50" t="s">
        <v>981</v>
      </c>
      <c r="J3837" s="50" t="s">
        <v>5561</v>
      </c>
      <c r="K3837" s="53">
        <v>2660.62</v>
      </c>
      <c r="L3837" s="50"/>
    </row>
    <row r="3838" spans="1:12" x14ac:dyDescent="0.25">
      <c r="A3838" s="50" t="s">
        <v>5558</v>
      </c>
      <c r="B3838" s="50" t="s">
        <v>5708</v>
      </c>
      <c r="C3838" s="50" t="s">
        <v>5699</v>
      </c>
      <c r="D3838" s="50" t="s">
        <v>37</v>
      </c>
      <c r="E3838" s="51">
        <v>45320</v>
      </c>
      <c r="F3838" s="50" t="s">
        <v>72</v>
      </c>
      <c r="G3838" s="50" t="s">
        <v>286</v>
      </c>
      <c r="H3838" s="50" t="s">
        <v>287</v>
      </c>
      <c r="I3838" s="50" t="s">
        <v>981</v>
      </c>
      <c r="J3838" s="50" t="s">
        <v>5561</v>
      </c>
      <c r="K3838" s="53">
        <v>2660.62</v>
      </c>
      <c r="L3838" s="50"/>
    </row>
    <row r="3839" spans="1:12" x14ac:dyDescent="0.25">
      <c r="A3839" s="50" t="s">
        <v>5558</v>
      </c>
      <c r="B3839" s="50" t="s">
        <v>5709</v>
      </c>
      <c r="C3839" s="50" t="s">
        <v>5699</v>
      </c>
      <c r="D3839" s="50" t="s">
        <v>37</v>
      </c>
      <c r="E3839" s="51">
        <v>45320</v>
      </c>
      <c r="F3839" s="50" t="s">
        <v>72</v>
      </c>
      <c r="G3839" s="50" t="s">
        <v>286</v>
      </c>
      <c r="H3839" s="50" t="s">
        <v>287</v>
      </c>
      <c r="I3839" s="50" t="s">
        <v>981</v>
      </c>
      <c r="J3839" s="50" t="s">
        <v>5561</v>
      </c>
      <c r="K3839" s="53">
        <v>2660.62</v>
      </c>
      <c r="L3839" s="50"/>
    </row>
    <row r="3840" spans="1:12" x14ac:dyDescent="0.25">
      <c r="A3840" s="50" t="s">
        <v>5558</v>
      </c>
      <c r="B3840" s="50" t="s">
        <v>5710</v>
      </c>
      <c r="C3840" s="50" t="s">
        <v>5699</v>
      </c>
      <c r="D3840" s="50" t="s">
        <v>37</v>
      </c>
      <c r="E3840" s="51">
        <v>45320</v>
      </c>
      <c r="F3840" s="50" t="s">
        <v>72</v>
      </c>
      <c r="G3840" s="50" t="s">
        <v>286</v>
      </c>
      <c r="H3840" s="50" t="s">
        <v>287</v>
      </c>
      <c r="I3840" s="50" t="s">
        <v>981</v>
      </c>
      <c r="J3840" s="50" t="s">
        <v>5561</v>
      </c>
      <c r="K3840" s="53">
        <v>2660.62</v>
      </c>
      <c r="L3840" s="50"/>
    </row>
    <row r="3841" spans="1:12" x14ac:dyDescent="0.25">
      <c r="A3841" s="50" t="s">
        <v>5558</v>
      </c>
      <c r="B3841" s="50" t="s">
        <v>5711</v>
      </c>
      <c r="C3841" s="50" t="s">
        <v>5699</v>
      </c>
      <c r="D3841" s="50" t="s">
        <v>37</v>
      </c>
      <c r="E3841" s="51">
        <v>45320</v>
      </c>
      <c r="F3841" s="50" t="s">
        <v>72</v>
      </c>
      <c r="G3841" s="50" t="s">
        <v>286</v>
      </c>
      <c r="H3841" s="50" t="s">
        <v>287</v>
      </c>
      <c r="I3841" s="50" t="s">
        <v>981</v>
      </c>
      <c r="J3841" s="50" t="s">
        <v>5561</v>
      </c>
      <c r="K3841" s="53">
        <v>2660.62</v>
      </c>
      <c r="L3841" s="50"/>
    </row>
    <row r="3842" spans="1:12" x14ac:dyDescent="0.25">
      <c r="A3842" s="50" t="s">
        <v>5558</v>
      </c>
      <c r="B3842" s="50" t="s">
        <v>5712</v>
      </c>
      <c r="C3842" s="50" t="s">
        <v>5699</v>
      </c>
      <c r="D3842" s="50" t="s">
        <v>37</v>
      </c>
      <c r="E3842" s="51">
        <v>45320</v>
      </c>
      <c r="F3842" s="50" t="s">
        <v>72</v>
      </c>
      <c r="G3842" s="50" t="s">
        <v>286</v>
      </c>
      <c r="H3842" s="50" t="s">
        <v>287</v>
      </c>
      <c r="I3842" s="50" t="s">
        <v>981</v>
      </c>
      <c r="J3842" s="50" t="s">
        <v>5561</v>
      </c>
      <c r="K3842" s="53">
        <v>2660.62</v>
      </c>
      <c r="L3842" s="50"/>
    </row>
    <row r="3843" spans="1:12" x14ac:dyDescent="0.25">
      <c r="A3843" s="50" t="s">
        <v>5558</v>
      </c>
      <c r="B3843" s="50" t="s">
        <v>5713</v>
      </c>
      <c r="C3843" s="50" t="s">
        <v>5699</v>
      </c>
      <c r="D3843" s="50" t="s">
        <v>37</v>
      </c>
      <c r="E3843" s="51">
        <v>45320</v>
      </c>
      <c r="F3843" s="50" t="s">
        <v>72</v>
      </c>
      <c r="G3843" s="50" t="s">
        <v>286</v>
      </c>
      <c r="H3843" s="50" t="s">
        <v>287</v>
      </c>
      <c r="I3843" s="50" t="s">
        <v>981</v>
      </c>
      <c r="J3843" s="50" t="s">
        <v>5561</v>
      </c>
      <c r="K3843" s="53">
        <v>2660.62</v>
      </c>
      <c r="L3843" s="50"/>
    </row>
    <row r="3844" spans="1:12" x14ac:dyDescent="0.25">
      <c r="A3844" s="50" t="s">
        <v>5558</v>
      </c>
      <c r="B3844" s="50" t="s">
        <v>5714</v>
      </c>
      <c r="C3844" s="50" t="s">
        <v>5699</v>
      </c>
      <c r="D3844" s="50" t="s">
        <v>37</v>
      </c>
      <c r="E3844" s="51">
        <v>45320</v>
      </c>
      <c r="F3844" s="50" t="s">
        <v>72</v>
      </c>
      <c r="G3844" s="50" t="s">
        <v>286</v>
      </c>
      <c r="H3844" s="50" t="s">
        <v>287</v>
      </c>
      <c r="I3844" s="50" t="s">
        <v>981</v>
      </c>
      <c r="J3844" s="50" t="s">
        <v>5561</v>
      </c>
      <c r="K3844" s="53">
        <v>2660.62</v>
      </c>
      <c r="L3844" s="50"/>
    </row>
    <row r="3845" spans="1:12" x14ac:dyDescent="0.25">
      <c r="A3845" s="50" t="s">
        <v>5558</v>
      </c>
      <c r="B3845" s="50" t="s">
        <v>5715</v>
      </c>
      <c r="C3845" s="50" t="s">
        <v>5699</v>
      </c>
      <c r="D3845" s="50" t="s">
        <v>37</v>
      </c>
      <c r="E3845" s="51">
        <v>45320</v>
      </c>
      <c r="F3845" s="50" t="s">
        <v>72</v>
      </c>
      <c r="G3845" s="50" t="s">
        <v>286</v>
      </c>
      <c r="H3845" s="50" t="s">
        <v>287</v>
      </c>
      <c r="I3845" s="50" t="s">
        <v>981</v>
      </c>
      <c r="J3845" s="50" t="s">
        <v>5561</v>
      </c>
      <c r="K3845" s="53">
        <v>2660.62</v>
      </c>
      <c r="L3845" s="50"/>
    </row>
    <row r="3846" spans="1:12" x14ac:dyDescent="0.25">
      <c r="A3846" s="50" t="s">
        <v>5558</v>
      </c>
      <c r="B3846" s="50" t="s">
        <v>5716</v>
      </c>
      <c r="C3846" s="50" t="s">
        <v>5699</v>
      </c>
      <c r="D3846" s="50" t="s">
        <v>37</v>
      </c>
      <c r="E3846" s="51">
        <v>45320</v>
      </c>
      <c r="F3846" s="50" t="s">
        <v>72</v>
      </c>
      <c r="G3846" s="50" t="s">
        <v>286</v>
      </c>
      <c r="H3846" s="50" t="s">
        <v>287</v>
      </c>
      <c r="I3846" s="50" t="s">
        <v>981</v>
      </c>
      <c r="J3846" s="50" t="s">
        <v>5561</v>
      </c>
      <c r="K3846" s="53">
        <v>2660.62</v>
      </c>
      <c r="L3846" s="50"/>
    </row>
    <row r="3847" spans="1:12" x14ac:dyDescent="0.25">
      <c r="A3847" s="50" t="s">
        <v>5558</v>
      </c>
      <c r="B3847" s="50" t="s">
        <v>5717</v>
      </c>
      <c r="C3847" s="50" t="s">
        <v>5699</v>
      </c>
      <c r="D3847" s="50" t="s">
        <v>37</v>
      </c>
      <c r="E3847" s="51">
        <v>45320</v>
      </c>
      <c r="F3847" s="50" t="s">
        <v>72</v>
      </c>
      <c r="G3847" s="50" t="s">
        <v>286</v>
      </c>
      <c r="H3847" s="50" t="s">
        <v>287</v>
      </c>
      <c r="I3847" s="50" t="s">
        <v>981</v>
      </c>
      <c r="J3847" s="50" t="s">
        <v>5561</v>
      </c>
      <c r="K3847" s="53">
        <v>2660.62</v>
      </c>
      <c r="L3847" s="50"/>
    </row>
    <row r="3848" spans="1:12" x14ac:dyDescent="0.25">
      <c r="A3848" s="50" t="s">
        <v>5558</v>
      </c>
      <c r="B3848" s="50" t="s">
        <v>5718</v>
      </c>
      <c r="C3848" s="50" t="s">
        <v>5699</v>
      </c>
      <c r="D3848" s="50" t="s">
        <v>37</v>
      </c>
      <c r="E3848" s="51">
        <v>45320</v>
      </c>
      <c r="F3848" s="50" t="s">
        <v>72</v>
      </c>
      <c r="G3848" s="50" t="s">
        <v>286</v>
      </c>
      <c r="H3848" s="50" t="s">
        <v>287</v>
      </c>
      <c r="I3848" s="50" t="s">
        <v>981</v>
      </c>
      <c r="J3848" s="50" t="s">
        <v>5561</v>
      </c>
      <c r="K3848" s="53">
        <v>2660.62</v>
      </c>
      <c r="L3848" s="50"/>
    </row>
    <row r="3849" spans="1:12" x14ac:dyDescent="0.25">
      <c r="A3849" s="50" t="s">
        <v>5558</v>
      </c>
      <c r="B3849" s="50" t="s">
        <v>5719</v>
      </c>
      <c r="C3849" s="50" t="s">
        <v>5699</v>
      </c>
      <c r="D3849" s="50" t="s">
        <v>37</v>
      </c>
      <c r="E3849" s="51">
        <v>45320</v>
      </c>
      <c r="F3849" s="50" t="s">
        <v>72</v>
      </c>
      <c r="G3849" s="50" t="s">
        <v>286</v>
      </c>
      <c r="H3849" s="50" t="s">
        <v>287</v>
      </c>
      <c r="I3849" s="50" t="s">
        <v>981</v>
      </c>
      <c r="J3849" s="50" t="s">
        <v>5561</v>
      </c>
      <c r="K3849" s="53">
        <v>2660.62</v>
      </c>
      <c r="L3849" s="50"/>
    </row>
    <row r="3850" spans="1:12" x14ac:dyDescent="0.25">
      <c r="A3850" s="50" t="s">
        <v>5558</v>
      </c>
      <c r="B3850" s="50" t="s">
        <v>5720</v>
      </c>
      <c r="C3850" s="50" t="s">
        <v>5699</v>
      </c>
      <c r="D3850" s="50" t="s">
        <v>37</v>
      </c>
      <c r="E3850" s="51">
        <v>45320</v>
      </c>
      <c r="F3850" s="50" t="s">
        <v>72</v>
      </c>
      <c r="G3850" s="50" t="s">
        <v>286</v>
      </c>
      <c r="H3850" s="50" t="s">
        <v>287</v>
      </c>
      <c r="I3850" s="50" t="s">
        <v>981</v>
      </c>
      <c r="J3850" s="50" t="s">
        <v>5561</v>
      </c>
      <c r="K3850" s="53">
        <v>2660.62</v>
      </c>
      <c r="L3850" s="50"/>
    </row>
    <row r="3851" spans="1:12" x14ac:dyDescent="0.25">
      <c r="A3851" s="50" t="s">
        <v>5558</v>
      </c>
      <c r="B3851" s="50" t="s">
        <v>5721</v>
      </c>
      <c r="C3851" s="50" t="s">
        <v>5699</v>
      </c>
      <c r="D3851" s="50" t="s">
        <v>37</v>
      </c>
      <c r="E3851" s="51">
        <v>45320</v>
      </c>
      <c r="F3851" s="50" t="s">
        <v>72</v>
      </c>
      <c r="G3851" s="50" t="s">
        <v>286</v>
      </c>
      <c r="H3851" s="50" t="s">
        <v>287</v>
      </c>
      <c r="I3851" s="50" t="s">
        <v>981</v>
      </c>
      <c r="J3851" s="50" t="s">
        <v>5561</v>
      </c>
      <c r="K3851" s="53">
        <v>2660.62</v>
      </c>
      <c r="L3851" s="50"/>
    </row>
    <row r="3852" spans="1:12" x14ac:dyDescent="0.25">
      <c r="A3852" s="50" t="s">
        <v>5558</v>
      </c>
      <c r="B3852" s="50" t="s">
        <v>5722</v>
      </c>
      <c r="C3852" s="50" t="s">
        <v>5699</v>
      </c>
      <c r="D3852" s="50" t="s">
        <v>37</v>
      </c>
      <c r="E3852" s="51">
        <v>45320</v>
      </c>
      <c r="F3852" s="50" t="s">
        <v>72</v>
      </c>
      <c r="G3852" s="50" t="s">
        <v>286</v>
      </c>
      <c r="H3852" s="50" t="s">
        <v>287</v>
      </c>
      <c r="I3852" s="50" t="s">
        <v>981</v>
      </c>
      <c r="J3852" s="50" t="s">
        <v>5561</v>
      </c>
      <c r="K3852" s="53">
        <v>2660.62</v>
      </c>
      <c r="L3852" s="50"/>
    </row>
    <row r="3853" spans="1:12" x14ac:dyDescent="0.25">
      <c r="A3853" s="50" t="s">
        <v>5558</v>
      </c>
      <c r="B3853" s="50" t="s">
        <v>5723</v>
      </c>
      <c r="C3853" s="50" t="s">
        <v>5699</v>
      </c>
      <c r="D3853" s="50" t="s">
        <v>37</v>
      </c>
      <c r="E3853" s="51">
        <v>45320</v>
      </c>
      <c r="F3853" s="50" t="s">
        <v>72</v>
      </c>
      <c r="G3853" s="50" t="s">
        <v>286</v>
      </c>
      <c r="H3853" s="50" t="s">
        <v>287</v>
      </c>
      <c r="I3853" s="50" t="s">
        <v>981</v>
      </c>
      <c r="J3853" s="50" t="s">
        <v>5561</v>
      </c>
      <c r="K3853" s="53">
        <v>2660.62</v>
      </c>
      <c r="L3853" s="50"/>
    </row>
    <row r="3854" spans="1:12" x14ac:dyDescent="0.25">
      <c r="A3854" s="50" t="s">
        <v>5558</v>
      </c>
      <c r="B3854" s="50" t="s">
        <v>5724</v>
      </c>
      <c r="C3854" s="50" t="s">
        <v>5699</v>
      </c>
      <c r="D3854" s="50" t="s">
        <v>37</v>
      </c>
      <c r="E3854" s="51">
        <v>45320</v>
      </c>
      <c r="F3854" s="50" t="s">
        <v>72</v>
      </c>
      <c r="G3854" s="50" t="s">
        <v>286</v>
      </c>
      <c r="H3854" s="50" t="s">
        <v>287</v>
      </c>
      <c r="I3854" s="50" t="s">
        <v>981</v>
      </c>
      <c r="J3854" s="50" t="s">
        <v>5561</v>
      </c>
      <c r="K3854" s="53">
        <v>2660.62</v>
      </c>
      <c r="L3854" s="50"/>
    </row>
    <row r="3855" spans="1:12" x14ac:dyDescent="0.25">
      <c r="A3855" s="50" t="s">
        <v>5558</v>
      </c>
      <c r="B3855" s="50" t="s">
        <v>5725</v>
      </c>
      <c r="C3855" s="50" t="s">
        <v>5699</v>
      </c>
      <c r="D3855" s="50" t="s">
        <v>37</v>
      </c>
      <c r="E3855" s="51">
        <v>45320</v>
      </c>
      <c r="F3855" s="50" t="s">
        <v>72</v>
      </c>
      <c r="G3855" s="50" t="s">
        <v>286</v>
      </c>
      <c r="H3855" s="50" t="s">
        <v>287</v>
      </c>
      <c r="I3855" s="50" t="s">
        <v>981</v>
      </c>
      <c r="J3855" s="50" t="s">
        <v>5561</v>
      </c>
      <c r="K3855" s="53">
        <v>2660.62</v>
      </c>
      <c r="L3855" s="50"/>
    </row>
    <row r="3856" spans="1:12" x14ac:dyDescent="0.25">
      <c r="A3856" s="50" t="s">
        <v>5558</v>
      </c>
      <c r="B3856" s="50" t="s">
        <v>5726</v>
      </c>
      <c r="C3856" s="50" t="s">
        <v>5699</v>
      </c>
      <c r="D3856" s="50" t="s">
        <v>37</v>
      </c>
      <c r="E3856" s="51">
        <v>45320</v>
      </c>
      <c r="F3856" s="50" t="s">
        <v>72</v>
      </c>
      <c r="G3856" s="50" t="s">
        <v>286</v>
      </c>
      <c r="H3856" s="50" t="s">
        <v>287</v>
      </c>
      <c r="I3856" s="50" t="s">
        <v>981</v>
      </c>
      <c r="J3856" s="50" t="s">
        <v>5561</v>
      </c>
      <c r="K3856" s="53">
        <v>2660.62</v>
      </c>
      <c r="L3856" s="50"/>
    </row>
    <row r="3857" spans="1:12" x14ac:dyDescent="0.25">
      <c r="A3857" s="50" t="s">
        <v>5558</v>
      </c>
      <c r="B3857" s="50" t="s">
        <v>5727</v>
      </c>
      <c r="C3857" s="50" t="s">
        <v>5699</v>
      </c>
      <c r="D3857" s="50" t="s">
        <v>37</v>
      </c>
      <c r="E3857" s="51">
        <v>45320</v>
      </c>
      <c r="F3857" s="50" t="s">
        <v>72</v>
      </c>
      <c r="G3857" s="50" t="s">
        <v>286</v>
      </c>
      <c r="H3857" s="50" t="s">
        <v>287</v>
      </c>
      <c r="I3857" s="50" t="s">
        <v>981</v>
      </c>
      <c r="J3857" s="50" t="s">
        <v>5561</v>
      </c>
      <c r="K3857" s="53">
        <v>2660.62</v>
      </c>
      <c r="L3857" s="50"/>
    </row>
    <row r="3858" spans="1:12" x14ac:dyDescent="0.25">
      <c r="A3858" s="50" t="s">
        <v>5558</v>
      </c>
      <c r="B3858" s="50" t="s">
        <v>5728</v>
      </c>
      <c r="C3858" s="50" t="s">
        <v>5699</v>
      </c>
      <c r="D3858" s="50" t="s">
        <v>37</v>
      </c>
      <c r="E3858" s="51">
        <v>45320</v>
      </c>
      <c r="F3858" s="50" t="s">
        <v>72</v>
      </c>
      <c r="G3858" s="50" t="s">
        <v>286</v>
      </c>
      <c r="H3858" s="50" t="s">
        <v>287</v>
      </c>
      <c r="I3858" s="50" t="s">
        <v>981</v>
      </c>
      <c r="J3858" s="50" t="s">
        <v>5561</v>
      </c>
      <c r="K3858" s="53">
        <v>2660.69</v>
      </c>
      <c r="L3858" s="50"/>
    </row>
    <row r="3859" spans="1:12" x14ac:dyDescent="0.25">
      <c r="A3859" s="50" t="s">
        <v>5558</v>
      </c>
      <c r="B3859" s="50" t="s">
        <v>5729</v>
      </c>
      <c r="C3859" s="50" t="s">
        <v>5730</v>
      </c>
      <c r="D3859" s="50" t="s">
        <v>37</v>
      </c>
      <c r="E3859" s="51">
        <v>45320</v>
      </c>
      <c r="F3859" s="50" t="s">
        <v>72</v>
      </c>
      <c r="G3859" s="50" t="s">
        <v>462</v>
      </c>
      <c r="H3859" s="50" t="s">
        <v>463</v>
      </c>
      <c r="I3859" s="50" t="s">
        <v>981</v>
      </c>
      <c r="J3859" s="50" t="s">
        <v>5561</v>
      </c>
      <c r="K3859" s="53">
        <v>1572.19</v>
      </c>
      <c r="L3859" s="50"/>
    </row>
    <row r="3860" spans="1:12" x14ac:dyDescent="0.25">
      <c r="A3860" s="50" t="s">
        <v>5558</v>
      </c>
      <c r="B3860" s="50" t="s">
        <v>5731</v>
      </c>
      <c r="C3860" s="50" t="s">
        <v>5730</v>
      </c>
      <c r="D3860" s="50" t="s">
        <v>37</v>
      </c>
      <c r="E3860" s="51">
        <v>45320</v>
      </c>
      <c r="F3860" s="50" t="s">
        <v>72</v>
      </c>
      <c r="G3860" s="50" t="s">
        <v>462</v>
      </c>
      <c r="H3860" s="50" t="s">
        <v>463</v>
      </c>
      <c r="I3860" s="50" t="s">
        <v>981</v>
      </c>
      <c r="J3860" s="50" t="s">
        <v>5561</v>
      </c>
      <c r="K3860" s="53">
        <v>1572.19</v>
      </c>
      <c r="L3860" s="50"/>
    </row>
    <row r="3861" spans="1:12" x14ac:dyDescent="0.25">
      <c r="A3861" s="50" t="s">
        <v>5558</v>
      </c>
      <c r="B3861" s="50" t="s">
        <v>5732</v>
      </c>
      <c r="C3861" s="50" t="s">
        <v>5730</v>
      </c>
      <c r="D3861" s="50" t="s">
        <v>37</v>
      </c>
      <c r="E3861" s="51">
        <v>45320</v>
      </c>
      <c r="F3861" s="50" t="s">
        <v>72</v>
      </c>
      <c r="G3861" s="50" t="s">
        <v>462</v>
      </c>
      <c r="H3861" s="50" t="s">
        <v>463</v>
      </c>
      <c r="I3861" s="50" t="s">
        <v>981</v>
      </c>
      <c r="J3861" s="50" t="s">
        <v>5561</v>
      </c>
      <c r="K3861" s="53">
        <v>1572.19</v>
      </c>
      <c r="L3861" s="50"/>
    </row>
    <row r="3862" spans="1:12" x14ac:dyDescent="0.25">
      <c r="A3862" s="50" t="s">
        <v>5558</v>
      </c>
      <c r="B3862" s="50" t="s">
        <v>5733</v>
      </c>
      <c r="C3862" s="50" t="s">
        <v>5730</v>
      </c>
      <c r="D3862" s="50" t="s">
        <v>37</v>
      </c>
      <c r="E3862" s="51">
        <v>45320</v>
      </c>
      <c r="F3862" s="50" t="s">
        <v>72</v>
      </c>
      <c r="G3862" s="50" t="s">
        <v>462</v>
      </c>
      <c r="H3862" s="50" t="s">
        <v>463</v>
      </c>
      <c r="I3862" s="50" t="s">
        <v>981</v>
      </c>
      <c r="J3862" s="50" t="s">
        <v>5561</v>
      </c>
      <c r="K3862" s="53">
        <v>1572.19</v>
      </c>
      <c r="L3862" s="50"/>
    </row>
    <row r="3863" spans="1:12" x14ac:dyDescent="0.25">
      <c r="A3863" s="50" t="s">
        <v>5558</v>
      </c>
      <c r="B3863" s="50" t="s">
        <v>5734</v>
      </c>
      <c r="C3863" s="50" t="s">
        <v>5730</v>
      </c>
      <c r="D3863" s="50" t="s">
        <v>37</v>
      </c>
      <c r="E3863" s="51">
        <v>45320</v>
      </c>
      <c r="F3863" s="50" t="s">
        <v>72</v>
      </c>
      <c r="G3863" s="50" t="s">
        <v>462</v>
      </c>
      <c r="H3863" s="50" t="s">
        <v>463</v>
      </c>
      <c r="I3863" s="50" t="s">
        <v>981</v>
      </c>
      <c r="J3863" s="50" t="s">
        <v>5561</v>
      </c>
      <c r="K3863" s="53">
        <v>1572.19</v>
      </c>
      <c r="L3863" s="50"/>
    </row>
    <row r="3864" spans="1:12" x14ac:dyDescent="0.25">
      <c r="A3864" s="50" t="s">
        <v>5558</v>
      </c>
      <c r="B3864" s="50" t="s">
        <v>5735</v>
      </c>
      <c r="C3864" s="50" t="s">
        <v>5730</v>
      </c>
      <c r="D3864" s="50" t="s">
        <v>37</v>
      </c>
      <c r="E3864" s="51">
        <v>45320</v>
      </c>
      <c r="F3864" s="50" t="s">
        <v>72</v>
      </c>
      <c r="G3864" s="50" t="s">
        <v>462</v>
      </c>
      <c r="H3864" s="50" t="s">
        <v>463</v>
      </c>
      <c r="I3864" s="50" t="s">
        <v>981</v>
      </c>
      <c r="J3864" s="50" t="s">
        <v>5561</v>
      </c>
      <c r="K3864" s="53">
        <v>1572.19</v>
      </c>
      <c r="L3864" s="50"/>
    </row>
    <row r="3865" spans="1:12" x14ac:dyDescent="0.25">
      <c r="A3865" s="50" t="s">
        <v>5558</v>
      </c>
      <c r="B3865" s="50" t="s">
        <v>5736</v>
      </c>
      <c r="C3865" s="50" t="s">
        <v>5730</v>
      </c>
      <c r="D3865" s="50" t="s">
        <v>37</v>
      </c>
      <c r="E3865" s="51">
        <v>45320</v>
      </c>
      <c r="F3865" s="50" t="s">
        <v>72</v>
      </c>
      <c r="G3865" s="50" t="s">
        <v>462</v>
      </c>
      <c r="H3865" s="50" t="s">
        <v>463</v>
      </c>
      <c r="I3865" s="50" t="s">
        <v>981</v>
      </c>
      <c r="J3865" s="50" t="s">
        <v>5561</v>
      </c>
      <c r="K3865" s="53">
        <v>1572.19</v>
      </c>
      <c r="L3865" s="50"/>
    </row>
    <row r="3866" spans="1:12" x14ac:dyDescent="0.25">
      <c r="A3866" s="50" t="s">
        <v>5558</v>
      </c>
      <c r="B3866" s="50" t="s">
        <v>5737</v>
      </c>
      <c r="C3866" s="50" t="s">
        <v>5730</v>
      </c>
      <c r="D3866" s="50" t="s">
        <v>37</v>
      </c>
      <c r="E3866" s="51">
        <v>45320</v>
      </c>
      <c r="F3866" s="50" t="s">
        <v>72</v>
      </c>
      <c r="G3866" s="50" t="s">
        <v>462</v>
      </c>
      <c r="H3866" s="50" t="s">
        <v>463</v>
      </c>
      <c r="I3866" s="50" t="s">
        <v>981</v>
      </c>
      <c r="J3866" s="50" t="s">
        <v>5561</v>
      </c>
      <c r="K3866" s="53">
        <v>1572.19</v>
      </c>
      <c r="L3866" s="50"/>
    </row>
    <row r="3867" spans="1:12" x14ac:dyDescent="0.25">
      <c r="A3867" s="50" t="s">
        <v>5558</v>
      </c>
      <c r="B3867" s="50" t="s">
        <v>5738</v>
      </c>
      <c r="C3867" s="50" t="s">
        <v>5730</v>
      </c>
      <c r="D3867" s="50" t="s">
        <v>37</v>
      </c>
      <c r="E3867" s="51">
        <v>45320</v>
      </c>
      <c r="F3867" s="50" t="s">
        <v>72</v>
      </c>
      <c r="G3867" s="50" t="s">
        <v>462</v>
      </c>
      <c r="H3867" s="50" t="s">
        <v>463</v>
      </c>
      <c r="I3867" s="50" t="s">
        <v>981</v>
      </c>
      <c r="J3867" s="50" t="s">
        <v>5561</v>
      </c>
      <c r="K3867" s="53">
        <v>1572.19</v>
      </c>
      <c r="L3867" s="50"/>
    </row>
    <row r="3868" spans="1:12" x14ac:dyDescent="0.25">
      <c r="A3868" s="50" t="s">
        <v>5558</v>
      </c>
      <c r="B3868" s="50" t="s">
        <v>5739</v>
      </c>
      <c r="C3868" s="50" t="s">
        <v>5730</v>
      </c>
      <c r="D3868" s="50" t="s">
        <v>37</v>
      </c>
      <c r="E3868" s="51">
        <v>45320</v>
      </c>
      <c r="F3868" s="50" t="s">
        <v>72</v>
      </c>
      <c r="G3868" s="50" t="s">
        <v>462</v>
      </c>
      <c r="H3868" s="50" t="s">
        <v>463</v>
      </c>
      <c r="I3868" s="50" t="s">
        <v>981</v>
      </c>
      <c r="J3868" s="50" t="s">
        <v>5561</v>
      </c>
      <c r="K3868" s="53">
        <v>1572.19</v>
      </c>
      <c r="L3868" s="50"/>
    </row>
    <row r="3869" spans="1:12" x14ac:dyDescent="0.25">
      <c r="A3869" s="50" t="s">
        <v>5558</v>
      </c>
      <c r="B3869" s="50" t="s">
        <v>5740</v>
      </c>
      <c r="C3869" s="50" t="s">
        <v>5730</v>
      </c>
      <c r="D3869" s="50" t="s">
        <v>37</v>
      </c>
      <c r="E3869" s="51">
        <v>45320</v>
      </c>
      <c r="F3869" s="50" t="s">
        <v>72</v>
      </c>
      <c r="G3869" s="50" t="s">
        <v>462</v>
      </c>
      <c r="H3869" s="50" t="s">
        <v>463</v>
      </c>
      <c r="I3869" s="50" t="s">
        <v>981</v>
      </c>
      <c r="J3869" s="50" t="s">
        <v>5561</v>
      </c>
      <c r="K3869" s="53">
        <v>1572.19</v>
      </c>
      <c r="L3869" s="50"/>
    </row>
    <row r="3870" spans="1:12" x14ac:dyDescent="0.25">
      <c r="A3870" s="50" t="s">
        <v>5558</v>
      </c>
      <c r="B3870" s="50" t="s">
        <v>5741</v>
      </c>
      <c r="C3870" s="50" t="s">
        <v>5730</v>
      </c>
      <c r="D3870" s="50" t="s">
        <v>37</v>
      </c>
      <c r="E3870" s="51">
        <v>45320</v>
      </c>
      <c r="F3870" s="50" t="s">
        <v>72</v>
      </c>
      <c r="G3870" s="50" t="s">
        <v>462</v>
      </c>
      <c r="H3870" s="50" t="s">
        <v>463</v>
      </c>
      <c r="I3870" s="50" t="s">
        <v>981</v>
      </c>
      <c r="J3870" s="50" t="s">
        <v>5561</v>
      </c>
      <c r="K3870" s="53">
        <v>1572.19</v>
      </c>
      <c r="L3870" s="50"/>
    </row>
    <row r="3871" spans="1:12" x14ac:dyDescent="0.25">
      <c r="A3871" s="50" t="s">
        <v>5558</v>
      </c>
      <c r="B3871" s="50" t="s">
        <v>5742</v>
      </c>
      <c r="C3871" s="50" t="s">
        <v>5730</v>
      </c>
      <c r="D3871" s="50" t="s">
        <v>37</v>
      </c>
      <c r="E3871" s="51">
        <v>45320</v>
      </c>
      <c r="F3871" s="50" t="s">
        <v>72</v>
      </c>
      <c r="G3871" s="50" t="s">
        <v>462</v>
      </c>
      <c r="H3871" s="50" t="s">
        <v>463</v>
      </c>
      <c r="I3871" s="50" t="s">
        <v>981</v>
      </c>
      <c r="J3871" s="50" t="s">
        <v>5561</v>
      </c>
      <c r="K3871" s="53">
        <v>1572.19</v>
      </c>
      <c r="L3871" s="50"/>
    </row>
    <row r="3872" spans="1:12" x14ac:dyDescent="0.25">
      <c r="A3872" s="50" t="s">
        <v>5558</v>
      </c>
      <c r="B3872" s="50" t="s">
        <v>5743</v>
      </c>
      <c r="C3872" s="50" t="s">
        <v>5730</v>
      </c>
      <c r="D3872" s="50" t="s">
        <v>37</v>
      </c>
      <c r="E3872" s="51">
        <v>45320</v>
      </c>
      <c r="F3872" s="50" t="s">
        <v>72</v>
      </c>
      <c r="G3872" s="50" t="s">
        <v>462</v>
      </c>
      <c r="H3872" s="50" t="s">
        <v>463</v>
      </c>
      <c r="I3872" s="50" t="s">
        <v>981</v>
      </c>
      <c r="J3872" s="50" t="s">
        <v>5561</v>
      </c>
      <c r="K3872" s="53">
        <v>1572.19</v>
      </c>
      <c r="L3872" s="50"/>
    </row>
    <row r="3873" spans="1:12" x14ac:dyDescent="0.25">
      <c r="A3873" s="50" t="s">
        <v>5558</v>
      </c>
      <c r="B3873" s="50" t="s">
        <v>5744</v>
      </c>
      <c r="C3873" s="50" t="s">
        <v>5730</v>
      </c>
      <c r="D3873" s="50" t="s">
        <v>37</v>
      </c>
      <c r="E3873" s="51">
        <v>45320</v>
      </c>
      <c r="F3873" s="50" t="s">
        <v>72</v>
      </c>
      <c r="G3873" s="50" t="s">
        <v>462</v>
      </c>
      <c r="H3873" s="50" t="s">
        <v>463</v>
      </c>
      <c r="I3873" s="50" t="s">
        <v>981</v>
      </c>
      <c r="J3873" s="50" t="s">
        <v>5561</v>
      </c>
      <c r="K3873" s="53">
        <v>1572.19</v>
      </c>
      <c r="L3873" s="50"/>
    </row>
    <row r="3874" spans="1:12" x14ac:dyDescent="0.25">
      <c r="A3874" s="50" t="s">
        <v>5558</v>
      </c>
      <c r="B3874" s="50" t="s">
        <v>5745</v>
      </c>
      <c r="C3874" s="50" t="s">
        <v>5730</v>
      </c>
      <c r="D3874" s="50" t="s">
        <v>37</v>
      </c>
      <c r="E3874" s="51">
        <v>45320</v>
      </c>
      <c r="F3874" s="50" t="s">
        <v>72</v>
      </c>
      <c r="G3874" s="50" t="s">
        <v>462</v>
      </c>
      <c r="H3874" s="50" t="s">
        <v>463</v>
      </c>
      <c r="I3874" s="50" t="s">
        <v>981</v>
      </c>
      <c r="J3874" s="50" t="s">
        <v>5561</v>
      </c>
      <c r="K3874" s="53">
        <v>1572.19</v>
      </c>
      <c r="L3874" s="50"/>
    </row>
    <row r="3875" spans="1:12" x14ac:dyDescent="0.25">
      <c r="A3875" s="50" t="s">
        <v>5558</v>
      </c>
      <c r="B3875" s="50" t="s">
        <v>5746</v>
      </c>
      <c r="C3875" s="50" t="s">
        <v>5730</v>
      </c>
      <c r="D3875" s="50" t="s">
        <v>37</v>
      </c>
      <c r="E3875" s="51">
        <v>45320</v>
      </c>
      <c r="F3875" s="50" t="s">
        <v>72</v>
      </c>
      <c r="G3875" s="50" t="s">
        <v>462</v>
      </c>
      <c r="H3875" s="50" t="s">
        <v>463</v>
      </c>
      <c r="I3875" s="50" t="s">
        <v>981</v>
      </c>
      <c r="J3875" s="50" t="s">
        <v>5561</v>
      </c>
      <c r="K3875" s="53">
        <v>1572.19</v>
      </c>
      <c r="L3875" s="50"/>
    </row>
    <row r="3876" spans="1:12" x14ac:dyDescent="0.25">
      <c r="A3876" s="50" t="s">
        <v>5558</v>
      </c>
      <c r="B3876" s="50" t="s">
        <v>5747</v>
      </c>
      <c r="C3876" s="50" t="s">
        <v>5730</v>
      </c>
      <c r="D3876" s="50" t="s">
        <v>37</v>
      </c>
      <c r="E3876" s="51">
        <v>45320</v>
      </c>
      <c r="F3876" s="50" t="s">
        <v>72</v>
      </c>
      <c r="G3876" s="50" t="s">
        <v>462</v>
      </c>
      <c r="H3876" s="50" t="s">
        <v>463</v>
      </c>
      <c r="I3876" s="50" t="s">
        <v>981</v>
      </c>
      <c r="J3876" s="50" t="s">
        <v>5561</v>
      </c>
      <c r="K3876" s="53">
        <v>1572.19</v>
      </c>
      <c r="L3876" s="50"/>
    </row>
    <row r="3877" spans="1:12" x14ac:dyDescent="0.25">
      <c r="A3877" s="50" t="s">
        <v>5558</v>
      </c>
      <c r="B3877" s="50" t="s">
        <v>5748</v>
      </c>
      <c r="C3877" s="50" t="s">
        <v>5730</v>
      </c>
      <c r="D3877" s="50" t="s">
        <v>37</v>
      </c>
      <c r="E3877" s="51">
        <v>45320</v>
      </c>
      <c r="F3877" s="50" t="s">
        <v>72</v>
      </c>
      <c r="G3877" s="50" t="s">
        <v>462</v>
      </c>
      <c r="H3877" s="50" t="s">
        <v>463</v>
      </c>
      <c r="I3877" s="50" t="s">
        <v>981</v>
      </c>
      <c r="J3877" s="50" t="s">
        <v>5561</v>
      </c>
      <c r="K3877" s="53">
        <v>1572.19</v>
      </c>
      <c r="L3877" s="50"/>
    </row>
    <row r="3878" spans="1:12" x14ac:dyDescent="0.25">
      <c r="A3878" s="50" t="s">
        <v>5558</v>
      </c>
      <c r="B3878" s="50" t="s">
        <v>5749</v>
      </c>
      <c r="C3878" s="50" t="s">
        <v>5730</v>
      </c>
      <c r="D3878" s="50" t="s">
        <v>37</v>
      </c>
      <c r="E3878" s="51">
        <v>45320</v>
      </c>
      <c r="F3878" s="50" t="s">
        <v>72</v>
      </c>
      <c r="G3878" s="50" t="s">
        <v>462</v>
      </c>
      <c r="H3878" s="50" t="s">
        <v>463</v>
      </c>
      <c r="I3878" s="50" t="s">
        <v>981</v>
      </c>
      <c r="J3878" s="50" t="s">
        <v>5561</v>
      </c>
      <c r="K3878" s="53">
        <v>1572.19</v>
      </c>
      <c r="L3878" s="50"/>
    </row>
    <row r="3879" spans="1:12" x14ac:dyDescent="0.25">
      <c r="A3879" s="50" t="s">
        <v>5558</v>
      </c>
      <c r="B3879" s="50" t="s">
        <v>5750</v>
      </c>
      <c r="C3879" s="50" t="s">
        <v>5730</v>
      </c>
      <c r="D3879" s="50" t="s">
        <v>37</v>
      </c>
      <c r="E3879" s="51">
        <v>45320</v>
      </c>
      <c r="F3879" s="50" t="s">
        <v>72</v>
      </c>
      <c r="G3879" s="50" t="s">
        <v>462</v>
      </c>
      <c r="H3879" s="50" t="s">
        <v>463</v>
      </c>
      <c r="I3879" s="50" t="s">
        <v>981</v>
      </c>
      <c r="J3879" s="50" t="s">
        <v>5561</v>
      </c>
      <c r="K3879" s="53">
        <v>1572.19</v>
      </c>
      <c r="L3879" s="50"/>
    </row>
    <row r="3880" spans="1:12" x14ac:dyDescent="0.25">
      <c r="A3880" s="50" t="s">
        <v>5558</v>
      </c>
      <c r="B3880" s="50" t="s">
        <v>5751</v>
      </c>
      <c r="C3880" s="50" t="s">
        <v>5730</v>
      </c>
      <c r="D3880" s="50" t="s">
        <v>37</v>
      </c>
      <c r="E3880" s="51">
        <v>45320</v>
      </c>
      <c r="F3880" s="50" t="s">
        <v>72</v>
      </c>
      <c r="G3880" s="50" t="s">
        <v>462</v>
      </c>
      <c r="H3880" s="50" t="s">
        <v>463</v>
      </c>
      <c r="I3880" s="50" t="s">
        <v>981</v>
      </c>
      <c r="J3880" s="50" t="s">
        <v>5561</v>
      </c>
      <c r="K3880" s="53">
        <v>1572.19</v>
      </c>
      <c r="L3880" s="50"/>
    </row>
    <row r="3881" spans="1:12" x14ac:dyDescent="0.25">
      <c r="A3881" s="50" t="s">
        <v>5558</v>
      </c>
      <c r="B3881" s="50" t="s">
        <v>5752</v>
      </c>
      <c r="C3881" s="50" t="s">
        <v>5730</v>
      </c>
      <c r="D3881" s="50" t="s">
        <v>37</v>
      </c>
      <c r="E3881" s="51">
        <v>45320</v>
      </c>
      <c r="F3881" s="50" t="s">
        <v>72</v>
      </c>
      <c r="G3881" s="50" t="s">
        <v>462</v>
      </c>
      <c r="H3881" s="50" t="s">
        <v>463</v>
      </c>
      <c r="I3881" s="50" t="s">
        <v>981</v>
      </c>
      <c r="J3881" s="50" t="s">
        <v>5561</v>
      </c>
      <c r="K3881" s="53">
        <v>1572.11</v>
      </c>
      <c r="L3881" s="50"/>
    </row>
    <row r="3882" spans="1:12" x14ac:dyDescent="0.25">
      <c r="A3882" s="50" t="s">
        <v>5558</v>
      </c>
      <c r="B3882" s="50" t="s">
        <v>5753</v>
      </c>
      <c r="C3882" s="50" t="s">
        <v>5754</v>
      </c>
      <c r="D3882" s="50" t="s">
        <v>37</v>
      </c>
      <c r="E3882" s="51">
        <v>45320</v>
      </c>
      <c r="F3882" s="50" t="s">
        <v>72</v>
      </c>
      <c r="G3882" s="50" t="s">
        <v>1056</v>
      </c>
      <c r="H3882" s="50" t="s">
        <v>1057</v>
      </c>
      <c r="I3882" s="50" t="s">
        <v>981</v>
      </c>
      <c r="J3882" s="50" t="s">
        <v>5572</v>
      </c>
      <c r="K3882" s="53">
        <v>12821.76</v>
      </c>
      <c r="L3882" s="50"/>
    </row>
    <row r="3883" spans="1:12" x14ac:dyDescent="0.25">
      <c r="A3883" s="50" t="s">
        <v>5558</v>
      </c>
      <c r="B3883" s="50" t="s">
        <v>5755</v>
      </c>
      <c r="C3883" s="50" t="s">
        <v>5754</v>
      </c>
      <c r="D3883" s="50" t="s">
        <v>37</v>
      </c>
      <c r="E3883" s="51">
        <v>45320</v>
      </c>
      <c r="F3883" s="50" t="s">
        <v>72</v>
      </c>
      <c r="G3883" s="50" t="s">
        <v>1056</v>
      </c>
      <c r="H3883" s="50" t="s">
        <v>1057</v>
      </c>
      <c r="I3883" s="50" t="s">
        <v>981</v>
      </c>
      <c r="J3883" s="50" t="s">
        <v>5572</v>
      </c>
      <c r="K3883" s="53">
        <v>12821.76</v>
      </c>
      <c r="L3883" s="50"/>
    </row>
    <row r="3884" spans="1:12" x14ac:dyDescent="0.25">
      <c r="A3884" s="50" t="s">
        <v>5558</v>
      </c>
      <c r="B3884" s="50" t="s">
        <v>5756</v>
      </c>
      <c r="C3884" s="50" t="s">
        <v>5757</v>
      </c>
      <c r="D3884" s="50" t="s">
        <v>37</v>
      </c>
      <c r="E3884" s="51">
        <v>45320</v>
      </c>
      <c r="F3884" s="50" t="s">
        <v>72</v>
      </c>
      <c r="G3884" s="50" t="s">
        <v>152</v>
      </c>
      <c r="H3884" s="50" t="s">
        <v>153</v>
      </c>
      <c r="I3884" s="50" t="s">
        <v>981</v>
      </c>
      <c r="J3884" s="50" t="s">
        <v>5572</v>
      </c>
      <c r="K3884" s="53">
        <v>10132.4</v>
      </c>
      <c r="L3884" s="50"/>
    </row>
    <row r="3885" spans="1:12" x14ac:dyDescent="0.25">
      <c r="A3885" s="50" t="s">
        <v>5558</v>
      </c>
      <c r="B3885" s="50" t="s">
        <v>5758</v>
      </c>
      <c r="C3885" s="50" t="s">
        <v>5759</v>
      </c>
      <c r="D3885" s="50" t="s">
        <v>37</v>
      </c>
      <c r="E3885" s="51">
        <v>45320</v>
      </c>
      <c r="F3885" s="50" t="s">
        <v>72</v>
      </c>
      <c r="G3885" s="50" t="s">
        <v>97</v>
      </c>
      <c r="H3885" s="50" t="s">
        <v>98</v>
      </c>
      <c r="I3885" s="50" t="s">
        <v>981</v>
      </c>
      <c r="J3885" s="50" t="s">
        <v>5561</v>
      </c>
      <c r="K3885" s="53">
        <v>2209.1999999999998</v>
      </c>
      <c r="L3885" s="50"/>
    </row>
    <row r="3886" spans="1:12" x14ac:dyDescent="0.25">
      <c r="A3886" s="50" t="s">
        <v>5558</v>
      </c>
      <c r="B3886" s="50" t="s">
        <v>5760</v>
      </c>
      <c r="C3886" s="50" t="s">
        <v>5759</v>
      </c>
      <c r="D3886" s="50" t="s">
        <v>37</v>
      </c>
      <c r="E3886" s="51">
        <v>45320</v>
      </c>
      <c r="F3886" s="50" t="s">
        <v>72</v>
      </c>
      <c r="G3886" s="50" t="s">
        <v>97</v>
      </c>
      <c r="H3886" s="50" t="s">
        <v>98</v>
      </c>
      <c r="I3886" s="50" t="s">
        <v>981</v>
      </c>
      <c r="J3886" s="50" t="s">
        <v>5561</v>
      </c>
      <c r="K3886" s="53">
        <v>2209.1999999999998</v>
      </c>
      <c r="L3886" s="50"/>
    </row>
    <row r="3887" spans="1:12" x14ac:dyDescent="0.25">
      <c r="A3887" s="50" t="s">
        <v>5558</v>
      </c>
      <c r="B3887" s="50" t="s">
        <v>5761</v>
      </c>
      <c r="C3887" s="50" t="s">
        <v>5759</v>
      </c>
      <c r="D3887" s="50" t="s">
        <v>37</v>
      </c>
      <c r="E3887" s="51">
        <v>45320</v>
      </c>
      <c r="F3887" s="50" t="s">
        <v>72</v>
      </c>
      <c r="G3887" s="50" t="s">
        <v>499</v>
      </c>
      <c r="H3887" s="50" t="s">
        <v>500</v>
      </c>
      <c r="I3887" s="50" t="s">
        <v>981</v>
      </c>
      <c r="J3887" s="50" t="s">
        <v>5561</v>
      </c>
      <c r="K3887" s="53">
        <v>2209.1999999999998</v>
      </c>
      <c r="L3887" s="50"/>
    </row>
    <row r="3888" spans="1:12" x14ac:dyDescent="0.25">
      <c r="A3888" s="50" t="s">
        <v>5558</v>
      </c>
      <c r="B3888" s="50" t="s">
        <v>5762</v>
      </c>
      <c r="C3888" s="50" t="s">
        <v>5759</v>
      </c>
      <c r="D3888" s="50" t="s">
        <v>37</v>
      </c>
      <c r="E3888" s="51">
        <v>45320</v>
      </c>
      <c r="F3888" s="50" t="s">
        <v>72</v>
      </c>
      <c r="G3888" s="50" t="s">
        <v>499</v>
      </c>
      <c r="H3888" s="50" t="s">
        <v>500</v>
      </c>
      <c r="I3888" s="50" t="s">
        <v>981</v>
      </c>
      <c r="J3888" s="50" t="s">
        <v>5561</v>
      </c>
      <c r="K3888" s="53">
        <v>2209.1999999999998</v>
      </c>
      <c r="L3888" s="50"/>
    </row>
    <row r="3889" spans="1:12" x14ac:dyDescent="0.25">
      <c r="A3889" s="50" t="s">
        <v>5558</v>
      </c>
      <c r="B3889" s="50" t="s">
        <v>5763</v>
      </c>
      <c r="C3889" s="50" t="s">
        <v>5759</v>
      </c>
      <c r="D3889" s="50" t="s">
        <v>37</v>
      </c>
      <c r="E3889" s="51">
        <v>45320</v>
      </c>
      <c r="F3889" s="50" t="s">
        <v>72</v>
      </c>
      <c r="G3889" s="50" t="s">
        <v>499</v>
      </c>
      <c r="H3889" s="50" t="s">
        <v>500</v>
      </c>
      <c r="I3889" s="50" t="s">
        <v>981</v>
      </c>
      <c r="J3889" s="50" t="s">
        <v>5561</v>
      </c>
      <c r="K3889" s="53">
        <v>2209.1999999999998</v>
      </c>
      <c r="L3889" s="50"/>
    </row>
    <row r="3890" spans="1:12" x14ac:dyDescent="0.25">
      <c r="A3890" s="50" t="s">
        <v>5558</v>
      </c>
      <c r="B3890" s="50" t="s">
        <v>5764</v>
      </c>
      <c r="C3890" s="50" t="s">
        <v>5759</v>
      </c>
      <c r="D3890" s="50" t="s">
        <v>37</v>
      </c>
      <c r="E3890" s="51">
        <v>45320</v>
      </c>
      <c r="F3890" s="50" t="s">
        <v>72</v>
      </c>
      <c r="G3890" s="50" t="s">
        <v>499</v>
      </c>
      <c r="H3890" s="50" t="s">
        <v>500</v>
      </c>
      <c r="I3890" s="50" t="s">
        <v>981</v>
      </c>
      <c r="J3890" s="50" t="s">
        <v>5561</v>
      </c>
      <c r="K3890" s="53">
        <v>2209.2199999999998</v>
      </c>
      <c r="L3890" s="50"/>
    </row>
    <row r="3891" spans="1:12" x14ac:dyDescent="0.25">
      <c r="A3891" s="50" t="s">
        <v>5558</v>
      </c>
      <c r="B3891" s="50" t="s">
        <v>5765</v>
      </c>
      <c r="C3891" s="50" t="s">
        <v>5766</v>
      </c>
      <c r="D3891" s="50" t="s">
        <v>37</v>
      </c>
      <c r="E3891" s="51">
        <v>45321</v>
      </c>
      <c r="F3891" s="50" t="s">
        <v>72</v>
      </c>
      <c r="G3891" s="50" t="s">
        <v>1056</v>
      </c>
      <c r="H3891" s="50" t="s">
        <v>1057</v>
      </c>
      <c r="I3891" s="50" t="s">
        <v>981</v>
      </c>
      <c r="J3891" s="50" t="s">
        <v>5572</v>
      </c>
      <c r="K3891" s="53">
        <v>7598.7</v>
      </c>
      <c r="L3891" s="50"/>
    </row>
    <row r="3892" spans="1:12" x14ac:dyDescent="0.25">
      <c r="A3892" s="50" t="s">
        <v>5558</v>
      </c>
      <c r="B3892" s="50" t="s">
        <v>5767</v>
      </c>
      <c r="C3892" s="50" t="s">
        <v>5766</v>
      </c>
      <c r="D3892" s="50" t="s">
        <v>37</v>
      </c>
      <c r="E3892" s="51">
        <v>45321</v>
      </c>
      <c r="F3892" s="50" t="s">
        <v>72</v>
      </c>
      <c r="G3892" s="50" t="s">
        <v>1056</v>
      </c>
      <c r="H3892" s="50" t="s">
        <v>1057</v>
      </c>
      <c r="I3892" s="50" t="s">
        <v>981</v>
      </c>
      <c r="J3892" s="50" t="s">
        <v>5572</v>
      </c>
      <c r="K3892" s="53">
        <v>7598.7</v>
      </c>
      <c r="L3892" s="50"/>
    </row>
    <row r="3893" spans="1:12" x14ac:dyDescent="0.25">
      <c r="A3893" s="50" t="s">
        <v>5558</v>
      </c>
      <c r="B3893" s="50" t="s">
        <v>5768</v>
      </c>
      <c r="C3893" s="50" t="s">
        <v>5766</v>
      </c>
      <c r="D3893" s="50" t="s">
        <v>37</v>
      </c>
      <c r="E3893" s="51">
        <v>45321</v>
      </c>
      <c r="F3893" s="50" t="s">
        <v>72</v>
      </c>
      <c r="G3893" s="50" t="s">
        <v>1056</v>
      </c>
      <c r="H3893" s="50" t="s">
        <v>1057</v>
      </c>
      <c r="I3893" s="50" t="s">
        <v>981</v>
      </c>
      <c r="J3893" s="50" t="s">
        <v>5572</v>
      </c>
      <c r="K3893" s="53">
        <v>7598.7</v>
      </c>
      <c r="L3893" s="50"/>
    </row>
    <row r="3894" spans="1:12" x14ac:dyDescent="0.25">
      <c r="A3894" s="50" t="s">
        <v>5558</v>
      </c>
      <c r="B3894" s="50" t="s">
        <v>5769</v>
      </c>
      <c r="C3894" s="50" t="s">
        <v>5770</v>
      </c>
      <c r="D3894" s="50" t="s">
        <v>37</v>
      </c>
      <c r="E3894" s="51">
        <v>45330</v>
      </c>
      <c r="F3894" s="50" t="s">
        <v>72</v>
      </c>
      <c r="G3894" s="50" t="s">
        <v>481</v>
      </c>
      <c r="H3894" s="50" t="s">
        <v>482</v>
      </c>
      <c r="I3894" s="50" t="s">
        <v>981</v>
      </c>
      <c r="J3894" s="50" t="s">
        <v>5572</v>
      </c>
      <c r="K3894" s="53">
        <v>3199.24</v>
      </c>
      <c r="L3894" s="50"/>
    </row>
    <row r="3895" spans="1:12" x14ac:dyDescent="0.25">
      <c r="A3895" s="50" t="s">
        <v>5558</v>
      </c>
      <c r="B3895" s="50" t="s">
        <v>5771</v>
      </c>
      <c r="C3895" s="50" t="s">
        <v>5770</v>
      </c>
      <c r="D3895" s="50" t="s">
        <v>37</v>
      </c>
      <c r="E3895" s="51">
        <v>45330</v>
      </c>
      <c r="F3895" s="50" t="s">
        <v>72</v>
      </c>
      <c r="G3895" s="50" t="s">
        <v>481</v>
      </c>
      <c r="H3895" s="50" t="s">
        <v>482</v>
      </c>
      <c r="I3895" s="50" t="s">
        <v>981</v>
      </c>
      <c r="J3895" s="50" t="s">
        <v>5572</v>
      </c>
      <c r="K3895" s="53">
        <v>3199.24</v>
      </c>
      <c r="L3895" s="50"/>
    </row>
    <row r="3896" spans="1:12" x14ac:dyDescent="0.25">
      <c r="A3896" s="50" t="s">
        <v>5558</v>
      </c>
      <c r="B3896" s="50" t="s">
        <v>5772</v>
      </c>
      <c r="C3896" s="50" t="s">
        <v>5770</v>
      </c>
      <c r="D3896" s="50" t="s">
        <v>37</v>
      </c>
      <c r="E3896" s="51">
        <v>45330</v>
      </c>
      <c r="F3896" s="50" t="s">
        <v>72</v>
      </c>
      <c r="G3896" s="50" t="s">
        <v>481</v>
      </c>
      <c r="H3896" s="50" t="s">
        <v>482</v>
      </c>
      <c r="I3896" s="50" t="s">
        <v>981</v>
      </c>
      <c r="J3896" s="50" t="s">
        <v>5572</v>
      </c>
      <c r="K3896" s="53">
        <v>3199.24</v>
      </c>
      <c r="L3896" s="50"/>
    </row>
    <row r="3897" spans="1:12" x14ac:dyDescent="0.25">
      <c r="A3897" s="50" t="s">
        <v>5558</v>
      </c>
      <c r="B3897" s="50" t="s">
        <v>5773</v>
      </c>
      <c r="C3897" s="50" t="s">
        <v>5770</v>
      </c>
      <c r="D3897" s="50" t="s">
        <v>37</v>
      </c>
      <c r="E3897" s="51">
        <v>45330</v>
      </c>
      <c r="F3897" s="50" t="s">
        <v>72</v>
      </c>
      <c r="G3897" s="50" t="s">
        <v>481</v>
      </c>
      <c r="H3897" s="50" t="s">
        <v>482</v>
      </c>
      <c r="I3897" s="50" t="s">
        <v>981</v>
      </c>
      <c r="J3897" s="50" t="s">
        <v>5572</v>
      </c>
      <c r="K3897" s="53">
        <v>3199.24</v>
      </c>
      <c r="L3897" s="50"/>
    </row>
    <row r="3898" spans="1:12" x14ac:dyDescent="0.25">
      <c r="A3898" s="50" t="s">
        <v>5558</v>
      </c>
      <c r="B3898" s="50" t="s">
        <v>5774</v>
      </c>
      <c r="C3898" s="50" t="s">
        <v>5770</v>
      </c>
      <c r="D3898" s="50" t="s">
        <v>37</v>
      </c>
      <c r="E3898" s="51">
        <v>45330</v>
      </c>
      <c r="F3898" s="50" t="s">
        <v>72</v>
      </c>
      <c r="G3898" s="50" t="s">
        <v>481</v>
      </c>
      <c r="H3898" s="50" t="s">
        <v>482</v>
      </c>
      <c r="I3898" s="50" t="s">
        <v>981</v>
      </c>
      <c r="J3898" s="50" t="s">
        <v>5572</v>
      </c>
      <c r="K3898" s="53">
        <v>3199.24</v>
      </c>
      <c r="L3898" s="50"/>
    </row>
    <row r="3899" spans="1:12" x14ac:dyDescent="0.25">
      <c r="A3899" s="50" t="s">
        <v>5558</v>
      </c>
      <c r="B3899" s="50" t="s">
        <v>5775</v>
      </c>
      <c r="C3899" s="50" t="s">
        <v>5754</v>
      </c>
      <c r="D3899" s="50" t="s">
        <v>37</v>
      </c>
      <c r="E3899" s="51">
        <v>45330</v>
      </c>
      <c r="F3899" s="50" t="s">
        <v>72</v>
      </c>
      <c r="G3899" s="50" t="s">
        <v>462</v>
      </c>
      <c r="H3899" s="50" t="s">
        <v>463</v>
      </c>
      <c r="I3899" s="50" t="s">
        <v>981</v>
      </c>
      <c r="J3899" s="50" t="s">
        <v>5572</v>
      </c>
      <c r="K3899" s="53">
        <v>18277.12</v>
      </c>
      <c r="L3899" s="50"/>
    </row>
    <row r="3900" spans="1:12" x14ac:dyDescent="0.25">
      <c r="A3900" s="50" t="s">
        <v>5558</v>
      </c>
      <c r="B3900" s="50" t="s">
        <v>5776</v>
      </c>
      <c r="C3900" s="50" t="s">
        <v>5754</v>
      </c>
      <c r="D3900" s="50" t="s">
        <v>37</v>
      </c>
      <c r="E3900" s="51">
        <v>45330</v>
      </c>
      <c r="F3900" s="50" t="s">
        <v>72</v>
      </c>
      <c r="G3900" s="50" t="s">
        <v>462</v>
      </c>
      <c r="H3900" s="50" t="s">
        <v>463</v>
      </c>
      <c r="I3900" s="50" t="s">
        <v>981</v>
      </c>
      <c r="J3900" s="50" t="s">
        <v>5572</v>
      </c>
      <c r="K3900" s="53">
        <v>18277.11</v>
      </c>
      <c r="L3900" s="50"/>
    </row>
    <row r="3901" spans="1:12" x14ac:dyDescent="0.25">
      <c r="A3901" s="50" t="s">
        <v>5558</v>
      </c>
      <c r="B3901" s="50" t="s">
        <v>5777</v>
      </c>
      <c r="C3901" s="50" t="s">
        <v>5778</v>
      </c>
      <c r="D3901" s="50" t="s">
        <v>37</v>
      </c>
      <c r="E3901" s="51">
        <v>45331</v>
      </c>
      <c r="F3901" s="50" t="s">
        <v>72</v>
      </c>
      <c r="G3901" s="50" t="s">
        <v>97</v>
      </c>
      <c r="H3901" s="50" t="s">
        <v>98</v>
      </c>
      <c r="I3901" s="50" t="s">
        <v>981</v>
      </c>
      <c r="J3901" s="50" t="s">
        <v>5572</v>
      </c>
      <c r="K3901" s="53">
        <v>8561.41</v>
      </c>
      <c r="L3901" s="50"/>
    </row>
    <row r="3902" spans="1:12" x14ac:dyDescent="0.25">
      <c r="A3902" s="50" t="s">
        <v>5558</v>
      </c>
      <c r="B3902" s="50" t="s">
        <v>5779</v>
      </c>
      <c r="C3902" s="50" t="s">
        <v>5778</v>
      </c>
      <c r="D3902" s="50" t="s">
        <v>37</v>
      </c>
      <c r="E3902" s="51">
        <v>45331</v>
      </c>
      <c r="F3902" s="50" t="s">
        <v>72</v>
      </c>
      <c r="G3902" s="50" t="s">
        <v>97</v>
      </c>
      <c r="H3902" s="50" t="s">
        <v>98</v>
      </c>
      <c r="I3902" s="50" t="s">
        <v>981</v>
      </c>
      <c r="J3902" s="50" t="s">
        <v>5572</v>
      </c>
      <c r="K3902" s="53">
        <v>8561.41</v>
      </c>
      <c r="L3902" s="50"/>
    </row>
    <row r="3903" spans="1:12" x14ac:dyDescent="0.25">
      <c r="A3903" s="50" t="s">
        <v>5558</v>
      </c>
      <c r="B3903" s="50" t="s">
        <v>5780</v>
      </c>
      <c r="C3903" s="50" t="s">
        <v>5778</v>
      </c>
      <c r="D3903" s="50" t="s">
        <v>37</v>
      </c>
      <c r="E3903" s="51">
        <v>45331</v>
      </c>
      <c r="F3903" s="50" t="s">
        <v>72</v>
      </c>
      <c r="G3903" s="50" t="s">
        <v>97</v>
      </c>
      <c r="H3903" s="50" t="s">
        <v>98</v>
      </c>
      <c r="I3903" s="50" t="s">
        <v>981</v>
      </c>
      <c r="J3903" s="50" t="s">
        <v>5572</v>
      </c>
      <c r="K3903" s="53">
        <v>8561.41</v>
      </c>
      <c r="L3903" s="50"/>
    </row>
    <row r="3904" spans="1:12" x14ac:dyDescent="0.25">
      <c r="A3904" s="50" t="s">
        <v>5558</v>
      </c>
      <c r="B3904" s="50" t="s">
        <v>5781</v>
      </c>
      <c r="C3904" s="50" t="s">
        <v>5778</v>
      </c>
      <c r="D3904" s="50" t="s">
        <v>37</v>
      </c>
      <c r="E3904" s="51">
        <v>45331</v>
      </c>
      <c r="F3904" s="50" t="s">
        <v>72</v>
      </c>
      <c r="G3904" s="50" t="s">
        <v>97</v>
      </c>
      <c r="H3904" s="50" t="s">
        <v>98</v>
      </c>
      <c r="I3904" s="50" t="s">
        <v>981</v>
      </c>
      <c r="J3904" s="50" t="s">
        <v>5572</v>
      </c>
      <c r="K3904" s="53">
        <v>8561.41</v>
      </c>
      <c r="L3904" s="50"/>
    </row>
    <row r="3905" spans="1:12" x14ac:dyDescent="0.25">
      <c r="A3905" s="50" t="s">
        <v>5558</v>
      </c>
      <c r="B3905" s="50" t="s">
        <v>5782</v>
      </c>
      <c r="C3905" s="50" t="s">
        <v>5783</v>
      </c>
      <c r="D3905" s="50" t="s">
        <v>37</v>
      </c>
      <c r="E3905" s="51">
        <v>45331</v>
      </c>
      <c r="F3905" s="50" t="s">
        <v>72</v>
      </c>
      <c r="G3905" s="50" t="s">
        <v>368</v>
      </c>
      <c r="H3905" s="50" t="s">
        <v>369</v>
      </c>
      <c r="I3905" s="50" t="s">
        <v>981</v>
      </c>
      <c r="J3905" s="50" t="s">
        <v>5572</v>
      </c>
      <c r="K3905" s="53">
        <v>5987</v>
      </c>
      <c r="L3905" s="50"/>
    </row>
    <row r="3906" spans="1:12" x14ac:dyDescent="0.25">
      <c r="A3906" s="50" t="s">
        <v>5558</v>
      </c>
      <c r="B3906" s="50" t="s">
        <v>5784</v>
      </c>
      <c r="C3906" s="50" t="s">
        <v>5783</v>
      </c>
      <c r="D3906" s="50" t="s">
        <v>37</v>
      </c>
      <c r="E3906" s="51">
        <v>45331</v>
      </c>
      <c r="F3906" s="50" t="s">
        <v>72</v>
      </c>
      <c r="G3906" s="50" t="s">
        <v>368</v>
      </c>
      <c r="H3906" s="50" t="s">
        <v>369</v>
      </c>
      <c r="I3906" s="50" t="s">
        <v>981</v>
      </c>
      <c r="J3906" s="50" t="s">
        <v>5572</v>
      </c>
      <c r="K3906" s="53">
        <v>5987</v>
      </c>
      <c r="L3906" s="50"/>
    </row>
    <row r="3907" spans="1:12" x14ac:dyDescent="0.25">
      <c r="A3907" s="50" t="s">
        <v>5558</v>
      </c>
      <c r="B3907" s="50" t="s">
        <v>5785</v>
      </c>
      <c r="C3907" s="50" t="s">
        <v>5783</v>
      </c>
      <c r="D3907" s="50" t="s">
        <v>37</v>
      </c>
      <c r="E3907" s="51">
        <v>45331</v>
      </c>
      <c r="F3907" s="50" t="s">
        <v>72</v>
      </c>
      <c r="G3907" s="50" t="s">
        <v>368</v>
      </c>
      <c r="H3907" s="50" t="s">
        <v>369</v>
      </c>
      <c r="I3907" s="50" t="s">
        <v>981</v>
      </c>
      <c r="J3907" s="50" t="s">
        <v>5572</v>
      </c>
      <c r="K3907" s="53">
        <v>5987</v>
      </c>
      <c r="L3907" s="50"/>
    </row>
    <row r="3908" spans="1:12" x14ac:dyDescent="0.25">
      <c r="A3908" s="50" t="s">
        <v>5558</v>
      </c>
      <c r="B3908" s="50" t="s">
        <v>5786</v>
      </c>
      <c r="C3908" s="50" t="s">
        <v>5783</v>
      </c>
      <c r="D3908" s="50" t="s">
        <v>37</v>
      </c>
      <c r="E3908" s="51">
        <v>45331</v>
      </c>
      <c r="F3908" s="50" t="s">
        <v>72</v>
      </c>
      <c r="G3908" s="50" t="s">
        <v>368</v>
      </c>
      <c r="H3908" s="50" t="s">
        <v>369</v>
      </c>
      <c r="I3908" s="50" t="s">
        <v>981</v>
      </c>
      <c r="J3908" s="50" t="s">
        <v>5572</v>
      </c>
      <c r="K3908" s="53">
        <v>5987</v>
      </c>
      <c r="L3908" s="50"/>
    </row>
    <row r="3909" spans="1:12" x14ac:dyDescent="0.25">
      <c r="A3909" s="50" t="s">
        <v>5558</v>
      </c>
      <c r="B3909" s="50" t="s">
        <v>5787</v>
      </c>
      <c r="C3909" s="50" t="s">
        <v>5783</v>
      </c>
      <c r="D3909" s="50" t="s">
        <v>37</v>
      </c>
      <c r="E3909" s="51">
        <v>45331</v>
      </c>
      <c r="F3909" s="50" t="s">
        <v>72</v>
      </c>
      <c r="G3909" s="50" t="s">
        <v>368</v>
      </c>
      <c r="H3909" s="50" t="s">
        <v>369</v>
      </c>
      <c r="I3909" s="50" t="s">
        <v>981</v>
      </c>
      <c r="J3909" s="50" t="s">
        <v>5572</v>
      </c>
      <c r="K3909" s="53">
        <v>5987</v>
      </c>
      <c r="L3909" s="50"/>
    </row>
    <row r="3910" spans="1:12" x14ac:dyDescent="0.25">
      <c r="A3910" s="50" t="s">
        <v>5558</v>
      </c>
      <c r="B3910" s="50" t="s">
        <v>5788</v>
      </c>
      <c r="C3910" s="50" t="s">
        <v>5783</v>
      </c>
      <c r="D3910" s="50" t="s">
        <v>37</v>
      </c>
      <c r="E3910" s="51">
        <v>45331</v>
      </c>
      <c r="F3910" s="50" t="s">
        <v>72</v>
      </c>
      <c r="G3910" s="50" t="s">
        <v>4095</v>
      </c>
      <c r="H3910" s="50" t="s">
        <v>4096</v>
      </c>
      <c r="I3910" s="50" t="s">
        <v>981</v>
      </c>
      <c r="J3910" s="50" t="s">
        <v>5572</v>
      </c>
      <c r="K3910" s="53">
        <v>5987</v>
      </c>
      <c r="L3910" s="50"/>
    </row>
    <row r="3911" spans="1:12" x14ac:dyDescent="0.25">
      <c r="A3911" s="50" t="s">
        <v>5558</v>
      </c>
      <c r="B3911" s="50" t="s">
        <v>5789</v>
      </c>
      <c r="C3911" s="50" t="s">
        <v>5783</v>
      </c>
      <c r="D3911" s="50" t="s">
        <v>37</v>
      </c>
      <c r="E3911" s="51">
        <v>45331</v>
      </c>
      <c r="F3911" s="50" t="s">
        <v>72</v>
      </c>
      <c r="G3911" s="50" t="s">
        <v>4095</v>
      </c>
      <c r="H3911" s="50" t="s">
        <v>4096</v>
      </c>
      <c r="I3911" s="50" t="s">
        <v>981</v>
      </c>
      <c r="J3911" s="50" t="s">
        <v>5572</v>
      </c>
      <c r="K3911" s="53">
        <v>5987</v>
      </c>
      <c r="L3911" s="50"/>
    </row>
    <row r="3912" spans="1:12" x14ac:dyDescent="0.25">
      <c r="A3912" s="50" t="s">
        <v>5558</v>
      </c>
      <c r="B3912" s="50" t="s">
        <v>5790</v>
      </c>
      <c r="C3912" s="50" t="s">
        <v>5783</v>
      </c>
      <c r="D3912" s="50" t="s">
        <v>37</v>
      </c>
      <c r="E3912" s="51">
        <v>45331</v>
      </c>
      <c r="F3912" s="50" t="s">
        <v>72</v>
      </c>
      <c r="G3912" s="50" t="s">
        <v>4095</v>
      </c>
      <c r="H3912" s="50" t="s">
        <v>4096</v>
      </c>
      <c r="I3912" s="50" t="s">
        <v>981</v>
      </c>
      <c r="J3912" s="50" t="s">
        <v>5572</v>
      </c>
      <c r="K3912" s="53">
        <v>5987</v>
      </c>
      <c r="L3912" s="50"/>
    </row>
    <row r="3913" spans="1:12" x14ac:dyDescent="0.25">
      <c r="A3913" s="50" t="s">
        <v>5558</v>
      </c>
      <c r="B3913" s="50" t="s">
        <v>5791</v>
      </c>
      <c r="C3913" s="50" t="s">
        <v>5783</v>
      </c>
      <c r="D3913" s="50" t="s">
        <v>37</v>
      </c>
      <c r="E3913" s="51">
        <v>45331</v>
      </c>
      <c r="F3913" s="50" t="s">
        <v>72</v>
      </c>
      <c r="G3913" s="50" t="s">
        <v>4095</v>
      </c>
      <c r="H3913" s="50" t="s">
        <v>4096</v>
      </c>
      <c r="I3913" s="50" t="s">
        <v>981</v>
      </c>
      <c r="J3913" s="50" t="s">
        <v>5572</v>
      </c>
      <c r="K3913" s="53">
        <v>5987</v>
      </c>
      <c r="L3913" s="50"/>
    </row>
    <row r="3914" spans="1:12" x14ac:dyDescent="0.25">
      <c r="A3914" s="50" t="s">
        <v>5558</v>
      </c>
      <c r="B3914" s="50" t="s">
        <v>5792</v>
      </c>
      <c r="C3914" s="50" t="s">
        <v>5677</v>
      </c>
      <c r="D3914" s="50" t="s">
        <v>37</v>
      </c>
      <c r="E3914" s="51">
        <v>45331</v>
      </c>
      <c r="F3914" s="50" t="s">
        <v>72</v>
      </c>
      <c r="G3914" s="50" t="s">
        <v>4095</v>
      </c>
      <c r="H3914" s="50" t="s">
        <v>4096</v>
      </c>
      <c r="I3914" s="50" t="s">
        <v>981</v>
      </c>
      <c r="J3914" s="50" t="s">
        <v>5572</v>
      </c>
      <c r="K3914" s="53">
        <v>5987</v>
      </c>
      <c r="L3914" s="50"/>
    </row>
    <row r="3915" spans="1:12" x14ac:dyDescent="0.25">
      <c r="A3915" s="50" t="s">
        <v>5558</v>
      </c>
      <c r="B3915" s="50" t="s">
        <v>5793</v>
      </c>
      <c r="C3915" s="50" t="s">
        <v>5677</v>
      </c>
      <c r="D3915" s="50" t="s">
        <v>37</v>
      </c>
      <c r="E3915" s="51">
        <v>45331</v>
      </c>
      <c r="F3915" s="50" t="s">
        <v>72</v>
      </c>
      <c r="G3915" s="50" t="s">
        <v>4095</v>
      </c>
      <c r="H3915" s="50" t="s">
        <v>4096</v>
      </c>
      <c r="I3915" s="50" t="s">
        <v>981</v>
      </c>
      <c r="J3915" s="50" t="s">
        <v>5572</v>
      </c>
      <c r="K3915" s="53">
        <v>5987</v>
      </c>
      <c r="L3915" s="50"/>
    </row>
    <row r="3916" spans="1:12" x14ac:dyDescent="0.25">
      <c r="A3916" s="50" t="s">
        <v>5558</v>
      </c>
      <c r="B3916" s="50" t="s">
        <v>5794</v>
      </c>
      <c r="C3916" s="50" t="s">
        <v>5677</v>
      </c>
      <c r="D3916" s="50" t="s">
        <v>37</v>
      </c>
      <c r="E3916" s="51">
        <v>45331</v>
      </c>
      <c r="F3916" s="50" t="s">
        <v>72</v>
      </c>
      <c r="G3916" s="50" t="s">
        <v>4095</v>
      </c>
      <c r="H3916" s="50" t="s">
        <v>4096</v>
      </c>
      <c r="I3916" s="50" t="s">
        <v>981</v>
      </c>
      <c r="J3916" s="50" t="s">
        <v>5572</v>
      </c>
      <c r="K3916" s="53">
        <v>5987</v>
      </c>
      <c r="L3916" s="50"/>
    </row>
    <row r="3917" spans="1:12" x14ac:dyDescent="0.25">
      <c r="A3917" s="50" t="s">
        <v>5558</v>
      </c>
      <c r="B3917" s="50" t="s">
        <v>5795</v>
      </c>
      <c r="C3917" s="50" t="s">
        <v>5677</v>
      </c>
      <c r="D3917" s="50" t="s">
        <v>37</v>
      </c>
      <c r="E3917" s="51">
        <v>45331</v>
      </c>
      <c r="F3917" s="50" t="s">
        <v>72</v>
      </c>
      <c r="G3917" s="50" t="s">
        <v>4095</v>
      </c>
      <c r="H3917" s="50" t="s">
        <v>4096</v>
      </c>
      <c r="I3917" s="50" t="s">
        <v>981</v>
      </c>
      <c r="J3917" s="50" t="s">
        <v>5572</v>
      </c>
      <c r="K3917" s="53">
        <v>5987</v>
      </c>
      <c r="L3917" s="50"/>
    </row>
    <row r="3918" spans="1:12" x14ac:dyDescent="0.25">
      <c r="A3918" s="50" t="s">
        <v>5558</v>
      </c>
      <c r="B3918" s="50" t="s">
        <v>5796</v>
      </c>
      <c r="C3918" s="50" t="s">
        <v>5677</v>
      </c>
      <c r="D3918" s="50" t="s">
        <v>37</v>
      </c>
      <c r="E3918" s="51">
        <v>45331</v>
      </c>
      <c r="F3918" s="50" t="s">
        <v>72</v>
      </c>
      <c r="G3918" s="50" t="s">
        <v>4095</v>
      </c>
      <c r="H3918" s="50" t="s">
        <v>4096</v>
      </c>
      <c r="I3918" s="50" t="s">
        <v>981</v>
      </c>
      <c r="J3918" s="50" t="s">
        <v>5572</v>
      </c>
      <c r="K3918" s="53">
        <v>5987</v>
      </c>
      <c r="L3918" s="50"/>
    </row>
    <row r="3919" spans="1:12" x14ac:dyDescent="0.25">
      <c r="A3919" s="50" t="s">
        <v>5558</v>
      </c>
      <c r="B3919" s="50" t="s">
        <v>5797</v>
      </c>
      <c r="C3919" s="50" t="s">
        <v>5677</v>
      </c>
      <c r="D3919" s="50" t="s">
        <v>37</v>
      </c>
      <c r="E3919" s="51">
        <v>45331</v>
      </c>
      <c r="F3919" s="50" t="s">
        <v>72</v>
      </c>
      <c r="G3919" s="50" t="s">
        <v>4095</v>
      </c>
      <c r="H3919" s="50" t="s">
        <v>4096</v>
      </c>
      <c r="I3919" s="50" t="s">
        <v>981</v>
      </c>
      <c r="J3919" s="50" t="s">
        <v>5572</v>
      </c>
      <c r="K3919" s="53">
        <v>5987.01</v>
      </c>
      <c r="L3919" s="50"/>
    </row>
    <row r="3920" spans="1:12" x14ac:dyDescent="0.25">
      <c r="A3920" s="50" t="s">
        <v>5558</v>
      </c>
      <c r="B3920" s="50" t="s">
        <v>5798</v>
      </c>
      <c r="C3920" s="50" t="s">
        <v>5783</v>
      </c>
      <c r="D3920" s="50" t="s">
        <v>37</v>
      </c>
      <c r="E3920" s="51">
        <v>45331</v>
      </c>
      <c r="F3920" s="50" t="s">
        <v>72</v>
      </c>
      <c r="G3920" s="50" t="s">
        <v>159</v>
      </c>
      <c r="H3920" s="50" t="s">
        <v>160</v>
      </c>
      <c r="I3920" s="50" t="s">
        <v>981</v>
      </c>
      <c r="J3920" s="50" t="s">
        <v>5572</v>
      </c>
      <c r="K3920" s="53">
        <v>5986.99</v>
      </c>
      <c r="L3920" s="50"/>
    </row>
    <row r="3921" spans="1:12" x14ac:dyDescent="0.25">
      <c r="A3921" s="50" t="s">
        <v>5558</v>
      </c>
      <c r="B3921" s="50" t="s">
        <v>5799</v>
      </c>
      <c r="C3921" s="50" t="s">
        <v>5677</v>
      </c>
      <c r="D3921" s="50" t="s">
        <v>37</v>
      </c>
      <c r="E3921" s="51">
        <v>45331</v>
      </c>
      <c r="F3921" s="50" t="s">
        <v>72</v>
      </c>
      <c r="G3921" s="50" t="s">
        <v>2048</v>
      </c>
      <c r="H3921" s="50" t="s">
        <v>2049</v>
      </c>
      <c r="I3921" s="50" t="s">
        <v>981</v>
      </c>
      <c r="J3921" s="50" t="s">
        <v>5572</v>
      </c>
      <c r="K3921" s="53">
        <v>5987</v>
      </c>
      <c r="L3921" s="50"/>
    </row>
    <row r="3922" spans="1:12" x14ac:dyDescent="0.25">
      <c r="A3922" s="50" t="s">
        <v>5558</v>
      </c>
      <c r="B3922" s="50" t="s">
        <v>5800</v>
      </c>
      <c r="C3922" s="50" t="s">
        <v>5677</v>
      </c>
      <c r="D3922" s="50" t="s">
        <v>37</v>
      </c>
      <c r="E3922" s="51">
        <v>45331</v>
      </c>
      <c r="F3922" s="50" t="s">
        <v>72</v>
      </c>
      <c r="G3922" s="50" t="s">
        <v>260</v>
      </c>
      <c r="H3922" s="50" t="s">
        <v>261</v>
      </c>
      <c r="I3922" s="50" t="s">
        <v>981</v>
      </c>
      <c r="J3922" s="50" t="s">
        <v>5572</v>
      </c>
      <c r="K3922" s="53">
        <v>5987</v>
      </c>
      <c r="L3922" s="50"/>
    </row>
    <row r="3923" spans="1:12" x14ac:dyDescent="0.25">
      <c r="A3923" s="50" t="s">
        <v>5558</v>
      </c>
      <c r="B3923" s="50" t="s">
        <v>5801</v>
      </c>
      <c r="C3923" s="50" t="s">
        <v>5677</v>
      </c>
      <c r="D3923" s="50" t="s">
        <v>37</v>
      </c>
      <c r="E3923" s="51">
        <v>45331</v>
      </c>
      <c r="F3923" s="50" t="s">
        <v>72</v>
      </c>
      <c r="G3923" s="50" t="s">
        <v>260</v>
      </c>
      <c r="H3923" s="50" t="s">
        <v>261</v>
      </c>
      <c r="I3923" s="50" t="s">
        <v>981</v>
      </c>
      <c r="J3923" s="50" t="s">
        <v>5572</v>
      </c>
      <c r="K3923" s="53">
        <v>5987</v>
      </c>
      <c r="L3923" s="50"/>
    </row>
    <row r="3924" spans="1:12" x14ac:dyDescent="0.25">
      <c r="A3924" s="50" t="s">
        <v>5558</v>
      </c>
      <c r="B3924" s="50" t="s">
        <v>5802</v>
      </c>
      <c r="C3924" s="50" t="s">
        <v>5677</v>
      </c>
      <c r="D3924" s="50" t="s">
        <v>37</v>
      </c>
      <c r="E3924" s="51">
        <v>45331</v>
      </c>
      <c r="F3924" s="50" t="s">
        <v>72</v>
      </c>
      <c r="G3924" s="50" t="s">
        <v>260</v>
      </c>
      <c r="H3924" s="50" t="s">
        <v>261</v>
      </c>
      <c r="I3924" s="50" t="s">
        <v>981</v>
      </c>
      <c r="J3924" s="50" t="s">
        <v>5572</v>
      </c>
      <c r="K3924" s="53">
        <v>5987</v>
      </c>
      <c r="L3924" s="50"/>
    </row>
    <row r="3925" spans="1:12" x14ac:dyDescent="0.25">
      <c r="A3925" s="50" t="s">
        <v>5558</v>
      </c>
      <c r="B3925" s="50" t="s">
        <v>5803</v>
      </c>
      <c r="C3925" s="50" t="s">
        <v>5766</v>
      </c>
      <c r="D3925" s="50" t="s">
        <v>37</v>
      </c>
      <c r="E3925" s="51">
        <v>45338</v>
      </c>
      <c r="F3925" s="50" t="s">
        <v>72</v>
      </c>
      <c r="G3925" s="50" t="s">
        <v>1056</v>
      </c>
      <c r="H3925" s="50" t="s">
        <v>1057</v>
      </c>
      <c r="I3925" s="50" t="s">
        <v>981</v>
      </c>
      <c r="J3925" s="50" t="s">
        <v>5572</v>
      </c>
      <c r="K3925" s="53">
        <v>8530.2800000000007</v>
      </c>
      <c r="L3925" s="50"/>
    </row>
    <row r="3926" spans="1:12" x14ac:dyDescent="0.25">
      <c r="A3926" s="50" t="s">
        <v>5558</v>
      </c>
      <c r="B3926" s="50" t="s">
        <v>5804</v>
      </c>
      <c r="C3926" s="50" t="s">
        <v>5766</v>
      </c>
      <c r="D3926" s="50" t="s">
        <v>37</v>
      </c>
      <c r="E3926" s="51">
        <v>45338</v>
      </c>
      <c r="F3926" s="50" t="s">
        <v>72</v>
      </c>
      <c r="G3926" s="50" t="s">
        <v>234</v>
      </c>
      <c r="H3926" s="50" t="s">
        <v>235</v>
      </c>
      <c r="I3926" s="50" t="s">
        <v>981</v>
      </c>
      <c r="J3926" s="50" t="s">
        <v>5572</v>
      </c>
      <c r="K3926" s="53">
        <v>8530.2800000000007</v>
      </c>
      <c r="L3926" s="50"/>
    </row>
    <row r="3927" spans="1:12" x14ac:dyDescent="0.25">
      <c r="A3927" s="50" t="s">
        <v>5558</v>
      </c>
      <c r="B3927" s="50" t="s">
        <v>5805</v>
      </c>
      <c r="C3927" s="50" t="s">
        <v>5806</v>
      </c>
      <c r="D3927" s="50" t="s">
        <v>37</v>
      </c>
      <c r="E3927" s="51">
        <v>45344</v>
      </c>
      <c r="F3927" s="50" t="s">
        <v>72</v>
      </c>
      <c r="G3927" s="50" t="s">
        <v>1056</v>
      </c>
      <c r="H3927" s="50" t="s">
        <v>1057</v>
      </c>
      <c r="I3927" s="50" t="s">
        <v>981</v>
      </c>
      <c r="J3927" s="50" t="s">
        <v>5561</v>
      </c>
      <c r="K3927" s="53">
        <v>1257.27</v>
      </c>
      <c r="L3927" s="50"/>
    </row>
    <row r="3928" spans="1:12" x14ac:dyDescent="0.25">
      <c r="A3928" s="50" t="s">
        <v>5558</v>
      </c>
      <c r="B3928" s="50" t="s">
        <v>5807</v>
      </c>
      <c r="C3928" s="50" t="s">
        <v>5806</v>
      </c>
      <c r="D3928" s="50" t="s">
        <v>37</v>
      </c>
      <c r="E3928" s="51">
        <v>45344</v>
      </c>
      <c r="F3928" s="50" t="s">
        <v>72</v>
      </c>
      <c r="G3928" s="50" t="s">
        <v>1056</v>
      </c>
      <c r="H3928" s="50" t="s">
        <v>1057</v>
      </c>
      <c r="I3928" s="50" t="s">
        <v>981</v>
      </c>
      <c r="J3928" s="50" t="s">
        <v>5561</v>
      </c>
      <c r="K3928" s="53">
        <v>1257.27</v>
      </c>
      <c r="L3928" s="50"/>
    </row>
    <row r="3929" spans="1:12" x14ac:dyDescent="0.25">
      <c r="A3929" s="50" t="s">
        <v>5558</v>
      </c>
      <c r="B3929" s="50" t="s">
        <v>5808</v>
      </c>
      <c r="C3929" s="50" t="s">
        <v>5806</v>
      </c>
      <c r="D3929" s="50" t="s">
        <v>37</v>
      </c>
      <c r="E3929" s="51">
        <v>45344</v>
      </c>
      <c r="F3929" s="50" t="s">
        <v>72</v>
      </c>
      <c r="G3929" s="50" t="s">
        <v>1056</v>
      </c>
      <c r="H3929" s="50" t="s">
        <v>1057</v>
      </c>
      <c r="I3929" s="50" t="s">
        <v>981</v>
      </c>
      <c r="J3929" s="50" t="s">
        <v>5561</v>
      </c>
      <c r="K3929" s="53">
        <v>1257.27</v>
      </c>
      <c r="L3929" s="50"/>
    </row>
    <row r="3930" spans="1:12" x14ac:dyDescent="0.25">
      <c r="A3930" s="50" t="s">
        <v>5558</v>
      </c>
      <c r="B3930" s="50" t="s">
        <v>5809</v>
      </c>
      <c r="C3930" s="50" t="s">
        <v>5806</v>
      </c>
      <c r="D3930" s="50" t="s">
        <v>37</v>
      </c>
      <c r="E3930" s="51">
        <v>45344</v>
      </c>
      <c r="F3930" s="50" t="s">
        <v>72</v>
      </c>
      <c r="G3930" s="50" t="s">
        <v>1056</v>
      </c>
      <c r="H3930" s="50" t="s">
        <v>1057</v>
      </c>
      <c r="I3930" s="50" t="s">
        <v>981</v>
      </c>
      <c r="J3930" s="50" t="s">
        <v>5561</v>
      </c>
      <c r="K3930" s="53">
        <v>1257.27</v>
      </c>
      <c r="L3930" s="50"/>
    </row>
    <row r="3931" spans="1:12" x14ac:dyDescent="0.25">
      <c r="A3931" s="50" t="s">
        <v>5558</v>
      </c>
      <c r="B3931" s="50" t="s">
        <v>5810</v>
      </c>
      <c r="C3931" s="50" t="s">
        <v>5806</v>
      </c>
      <c r="D3931" s="50" t="s">
        <v>37</v>
      </c>
      <c r="E3931" s="51">
        <v>45344</v>
      </c>
      <c r="F3931" s="50" t="s">
        <v>72</v>
      </c>
      <c r="G3931" s="50" t="s">
        <v>1056</v>
      </c>
      <c r="H3931" s="50" t="s">
        <v>1057</v>
      </c>
      <c r="I3931" s="50" t="s">
        <v>981</v>
      </c>
      <c r="J3931" s="50" t="s">
        <v>5561</v>
      </c>
      <c r="K3931" s="53">
        <v>1257.27</v>
      </c>
      <c r="L3931" s="50"/>
    </row>
    <row r="3932" spans="1:12" x14ac:dyDescent="0.25">
      <c r="A3932" s="50" t="s">
        <v>5558</v>
      </c>
      <c r="B3932" s="50" t="s">
        <v>5811</v>
      </c>
      <c r="C3932" s="50" t="s">
        <v>5806</v>
      </c>
      <c r="D3932" s="50" t="s">
        <v>37</v>
      </c>
      <c r="E3932" s="51">
        <v>45344</v>
      </c>
      <c r="F3932" s="50" t="s">
        <v>72</v>
      </c>
      <c r="G3932" s="50" t="s">
        <v>1056</v>
      </c>
      <c r="H3932" s="50" t="s">
        <v>1057</v>
      </c>
      <c r="I3932" s="50" t="s">
        <v>981</v>
      </c>
      <c r="J3932" s="50" t="s">
        <v>5561</v>
      </c>
      <c r="K3932" s="53">
        <v>1257.27</v>
      </c>
      <c r="L3932" s="50"/>
    </row>
    <row r="3933" spans="1:12" x14ac:dyDescent="0.25">
      <c r="A3933" s="50" t="s">
        <v>5558</v>
      </c>
      <c r="B3933" s="50" t="s">
        <v>5812</v>
      </c>
      <c r="C3933" s="50" t="s">
        <v>5806</v>
      </c>
      <c r="D3933" s="50" t="s">
        <v>37</v>
      </c>
      <c r="E3933" s="51">
        <v>45344</v>
      </c>
      <c r="F3933" s="50" t="s">
        <v>72</v>
      </c>
      <c r="G3933" s="50" t="s">
        <v>1056</v>
      </c>
      <c r="H3933" s="50" t="s">
        <v>1057</v>
      </c>
      <c r="I3933" s="50" t="s">
        <v>981</v>
      </c>
      <c r="J3933" s="50" t="s">
        <v>5561</v>
      </c>
      <c r="K3933" s="53">
        <v>1257.27</v>
      </c>
      <c r="L3933" s="50"/>
    </row>
    <row r="3934" spans="1:12" x14ac:dyDescent="0.25">
      <c r="A3934" s="50" t="s">
        <v>5558</v>
      </c>
      <c r="B3934" s="50" t="s">
        <v>5813</v>
      </c>
      <c r="C3934" s="50" t="s">
        <v>5806</v>
      </c>
      <c r="D3934" s="50" t="s">
        <v>37</v>
      </c>
      <c r="E3934" s="51">
        <v>45344</v>
      </c>
      <c r="F3934" s="50" t="s">
        <v>72</v>
      </c>
      <c r="G3934" s="50" t="s">
        <v>1056</v>
      </c>
      <c r="H3934" s="50" t="s">
        <v>1057</v>
      </c>
      <c r="I3934" s="50" t="s">
        <v>981</v>
      </c>
      <c r="J3934" s="50" t="s">
        <v>5561</v>
      </c>
      <c r="K3934" s="53">
        <v>1257.27</v>
      </c>
      <c r="L3934" s="50"/>
    </row>
    <row r="3935" spans="1:12" x14ac:dyDescent="0.25">
      <c r="A3935" s="50" t="s">
        <v>5558</v>
      </c>
      <c r="B3935" s="50" t="s">
        <v>5814</v>
      </c>
      <c r="C3935" s="50" t="s">
        <v>5806</v>
      </c>
      <c r="D3935" s="50" t="s">
        <v>37</v>
      </c>
      <c r="E3935" s="51">
        <v>45344</v>
      </c>
      <c r="F3935" s="50" t="s">
        <v>72</v>
      </c>
      <c r="G3935" s="50" t="s">
        <v>1056</v>
      </c>
      <c r="H3935" s="50" t="s">
        <v>1057</v>
      </c>
      <c r="I3935" s="50" t="s">
        <v>981</v>
      </c>
      <c r="J3935" s="50" t="s">
        <v>5561</v>
      </c>
      <c r="K3935" s="53">
        <v>1257.27</v>
      </c>
      <c r="L3935" s="50"/>
    </row>
    <row r="3936" spans="1:12" x14ac:dyDescent="0.25">
      <c r="A3936" s="50" t="s">
        <v>5558</v>
      </c>
      <c r="B3936" s="50" t="s">
        <v>5815</v>
      </c>
      <c r="C3936" s="50" t="s">
        <v>5806</v>
      </c>
      <c r="D3936" s="50" t="s">
        <v>37</v>
      </c>
      <c r="E3936" s="51">
        <v>45344</v>
      </c>
      <c r="F3936" s="50" t="s">
        <v>72</v>
      </c>
      <c r="G3936" s="50" t="s">
        <v>1056</v>
      </c>
      <c r="H3936" s="50" t="s">
        <v>1057</v>
      </c>
      <c r="I3936" s="50" t="s">
        <v>981</v>
      </c>
      <c r="J3936" s="50" t="s">
        <v>5561</v>
      </c>
      <c r="K3936" s="53">
        <v>1257.27</v>
      </c>
      <c r="L3936" s="50"/>
    </row>
    <row r="3937" spans="1:12" x14ac:dyDescent="0.25">
      <c r="A3937" s="50" t="s">
        <v>5558</v>
      </c>
      <c r="B3937" s="50" t="s">
        <v>5816</v>
      </c>
      <c r="C3937" s="50" t="s">
        <v>5806</v>
      </c>
      <c r="D3937" s="50" t="s">
        <v>37</v>
      </c>
      <c r="E3937" s="51">
        <v>45344</v>
      </c>
      <c r="F3937" s="50" t="s">
        <v>72</v>
      </c>
      <c r="G3937" s="50" t="s">
        <v>1056</v>
      </c>
      <c r="H3937" s="50" t="s">
        <v>1057</v>
      </c>
      <c r="I3937" s="50" t="s">
        <v>981</v>
      </c>
      <c r="J3937" s="50" t="s">
        <v>5561</v>
      </c>
      <c r="K3937" s="53">
        <v>1257.27</v>
      </c>
      <c r="L3937" s="50"/>
    </row>
    <row r="3938" spans="1:12" x14ac:dyDescent="0.25">
      <c r="A3938" s="50" t="s">
        <v>5558</v>
      </c>
      <c r="B3938" s="50" t="s">
        <v>5817</v>
      </c>
      <c r="C3938" s="50" t="s">
        <v>5806</v>
      </c>
      <c r="D3938" s="50" t="s">
        <v>37</v>
      </c>
      <c r="E3938" s="51">
        <v>45344</v>
      </c>
      <c r="F3938" s="50" t="s">
        <v>72</v>
      </c>
      <c r="G3938" s="50" t="s">
        <v>1056</v>
      </c>
      <c r="H3938" s="50" t="s">
        <v>1057</v>
      </c>
      <c r="I3938" s="50" t="s">
        <v>981</v>
      </c>
      <c r="J3938" s="50" t="s">
        <v>5561</v>
      </c>
      <c r="K3938" s="53">
        <v>1257.27</v>
      </c>
      <c r="L3938" s="50"/>
    </row>
    <row r="3939" spans="1:12" x14ac:dyDescent="0.25">
      <c r="A3939" s="50" t="s">
        <v>5558</v>
      </c>
      <c r="B3939" s="50" t="s">
        <v>5818</v>
      </c>
      <c r="C3939" s="50" t="s">
        <v>5806</v>
      </c>
      <c r="D3939" s="50" t="s">
        <v>37</v>
      </c>
      <c r="E3939" s="51">
        <v>45344</v>
      </c>
      <c r="F3939" s="50" t="s">
        <v>72</v>
      </c>
      <c r="G3939" s="50" t="s">
        <v>1056</v>
      </c>
      <c r="H3939" s="50" t="s">
        <v>1057</v>
      </c>
      <c r="I3939" s="50" t="s">
        <v>981</v>
      </c>
      <c r="J3939" s="50" t="s">
        <v>5561</v>
      </c>
      <c r="K3939" s="53">
        <v>1257.27</v>
      </c>
      <c r="L3939" s="50"/>
    </row>
    <row r="3940" spans="1:12" x14ac:dyDescent="0.25">
      <c r="A3940" s="50" t="s">
        <v>5558</v>
      </c>
      <c r="B3940" s="50" t="s">
        <v>5819</v>
      </c>
      <c r="C3940" s="50" t="s">
        <v>5806</v>
      </c>
      <c r="D3940" s="50" t="s">
        <v>37</v>
      </c>
      <c r="E3940" s="51">
        <v>45344</v>
      </c>
      <c r="F3940" s="50" t="s">
        <v>72</v>
      </c>
      <c r="G3940" s="50" t="s">
        <v>1056</v>
      </c>
      <c r="H3940" s="50" t="s">
        <v>1057</v>
      </c>
      <c r="I3940" s="50" t="s">
        <v>981</v>
      </c>
      <c r="J3940" s="50" t="s">
        <v>5561</v>
      </c>
      <c r="K3940" s="53">
        <v>1257.27</v>
      </c>
      <c r="L3940" s="50"/>
    </row>
    <row r="3941" spans="1:12" x14ac:dyDescent="0.25">
      <c r="A3941" s="50" t="s">
        <v>5558</v>
      </c>
      <c r="B3941" s="50" t="s">
        <v>5820</v>
      </c>
      <c r="C3941" s="50" t="s">
        <v>5821</v>
      </c>
      <c r="D3941" s="50" t="s">
        <v>37</v>
      </c>
      <c r="E3941" s="51">
        <v>45348</v>
      </c>
      <c r="F3941" s="50" t="s">
        <v>72</v>
      </c>
      <c r="G3941" s="50" t="s">
        <v>795</v>
      </c>
      <c r="H3941" s="50" t="s">
        <v>796</v>
      </c>
      <c r="I3941" s="50" t="s">
        <v>981</v>
      </c>
      <c r="J3941" s="50" t="s">
        <v>5572</v>
      </c>
      <c r="K3941" s="53">
        <v>11962.02</v>
      </c>
      <c r="L3941" s="50"/>
    </row>
    <row r="3942" spans="1:12" x14ac:dyDescent="0.25">
      <c r="A3942" s="50" t="s">
        <v>5558</v>
      </c>
      <c r="B3942" s="50" t="s">
        <v>5822</v>
      </c>
      <c r="C3942" s="50" t="s">
        <v>5823</v>
      </c>
      <c r="D3942" s="50" t="s">
        <v>37</v>
      </c>
      <c r="E3942" s="51">
        <v>45348</v>
      </c>
      <c r="F3942" s="50" t="s">
        <v>72</v>
      </c>
      <c r="G3942" s="50" t="s">
        <v>795</v>
      </c>
      <c r="H3942" s="50" t="s">
        <v>796</v>
      </c>
      <c r="I3942" s="50" t="s">
        <v>981</v>
      </c>
      <c r="J3942" s="50" t="s">
        <v>5572</v>
      </c>
      <c r="K3942" s="53">
        <v>5975.03</v>
      </c>
      <c r="L3942" s="50"/>
    </row>
    <row r="3943" spans="1:12" x14ac:dyDescent="0.25">
      <c r="A3943" s="50" t="s">
        <v>5558</v>
      </c>
      <c r="B3943" s="50" t="s">
        <v>5824</v>
      </c>
      <c r="C3943" s="50" t="s">
        <v>5754</v>
      </c>
      <c r="D3943" s="50" t="s">
        <v>37</v>
      </c>
      <c r="E3943" s="51">
        <v>45349</v>
      </c>
      <c r="F3943" s="50" t="s">
        <v>72</v>
      </c>
      <c r="G3943" s="50" t="s">
        <v>234</v>
      </c>
      <c r="H3943" s="50" t="s">
        <v>235</v>
      </c>
      <c r="I3943" s="50" t="s">
        <v>981</v>
      </c>
      <c r="J3943" s="50" t="s">
        <v>5572</v>
      </c>
      <c r="K3943" s="53">
        <v>14845.37</v>
      </c>
      <c r="L3943" s="50"/>
    </row>
    <row r="3944" spans="1:12" x14ac:dyDescent="0.25">
      <c r="A3944" s="50" t="s">
        <v>5558</v>
      </c>
      <c r="B3944" s="50" t="s">
        <v>5825</v>
      </c>
      <c r="C3944" s="50" t="s">
        <v>5754</v>
      </c>
      <c r="D3944" s="50" t="s">
        <v>37</v>
      </c>
      <c r="E3944" s="51">
        <v>45349</v>
      </c>
      <c r="F3944" s="50" t="s">
        <v>72</v>
      </c>
      <c r="G3944" s="50" t="s">
        <v>234</v>
      </c>
      <c r="H3944" s="50" t="s">
        <v>235</v>
      </c>
      <c r="I3944" s="50" t="s">
        <v>981</v>
      </c>
      <c r="J3944" s="50" t="s">
        <v>5572</v>
      </c>
      <c r="K3944" s="53">
        <v>14845.36</v>
      </c>
      <c r="L3944" s="50"/>
    </row>
    <row r="3945" spans="1:12" x14ac:dyDescent="0.25">
      <c r="A3945" s="50" t="s">
        <v>5558</v>
      </c>
      <c r="B3945" s="50" t="s">
        <v>5826</v>
      </c>
      <c r="C3945" s="50" t="s">
        <v>5827</v>
      </c>
      <c r="D3945" s="50" t="s">
        <v>37</v>
      </c>
      <c r="E3945" s="51">
        <v>45349</v>
      </c>
      <c r="F3945" s="50" t="s">
        <v>72</v>
      </c>
      <c r="G3945" s="50" t="s">
        <v>282</v>
      </c>
      <c r="H3945" s="50" t="s">
        <v>283</v>
      </c>
      <c r="I3945" s="50" t="s">
        <v>981</v>
      </c>
      <c r="J3945" s="50" t="s">
        <v>5561</v>
      </c>
      <c r="K3945" s="53">
        <v>1173.45</v>
      </c>
      <c r="L3945" s="50"/>
    </row>
    <row r="3946" spans="1:12" x14ac:dyDescent="0.25">
      <c r="A3946" s="50" t="s">
        <v>5558</v>
      </c>
      <c r="B3946" s="50" t="s">
        <v>5828</v>
      </c>
      <c r="C3946" s="50" t="s">
        <v>5829</v>
      </c>
      <c r="D3946" s="50" t="s">
        <v>37</v>
      </c>
      <c r="E3946" s="51">
        <v>45350</v>
      </c>
      <c r="F3946" s="50" t="s">
        <v>72</v>
      </c>
      <c r="G3946" s="50" t="s">
        <v>4117</v>
      </c>
      <c r="H3946" s="50" t="s">
        <v>4118</v>
      </c>
      <c r="I3946" s="50" t="s">
        <v>981</v>
      </c>
      <c r="J3946" s="50" t="s">
        <v>5572</v>
      </c>
      <c r="K3946" s="53">
        <v>7220</v>
      </c>
      <c r="L3946" s="50"/>
    </row>
    <row r="3947" spans="1:12" x14ac:dyDescent="0.25">
      <c r="A3947" s="50" t="s">
        <v>5558</v>
      </c>
      <c r="B3947" s="50" t="s">
        <v>5830</v>
      </c>
      <c r="C3947" s="50" t="s">
        <v>5831</v>
      </c>
      <c r="D3947" s="50" t="s">
        <v>37</v>
      </c>
      <c r="E3947" s="51">
        <v>45350</v>
      </c>
      <c r="F3947" s="50" t="s">
        <v>72</v>
      </c>
      <c r="G3947" s="50" t="s">
        <v>135</v>
      </c>
      <c r="H3947" s="50" t="s">
        <v>136</v>
      </c>
      <c r="I3947" s="50" t="s">
        <v>981</v>
      </c>
      <c r="J3947" s="50" t="s">
        <v>5561</v>
      </c>
      <c r="K3947" s="53">
        <v>1855.47</v>
      </c>
      <c r="L3947" s="50"/>
    </row>
    <row r="3948" spans="1:12" x14ac:dyDescent="0.25">
      <c r="A3948" s="50" t="s">
        <v>5558</v>
      </c>
      <c r="B3948" s="50" t="s">
        <v>5832</v>
      </c>
      <c r="C3948" s="50" t="s">
        <v>5783</v>
      </c>
      <c r="D3948" s="50" t="s">
        <v>37</v>
      </c>
      <c r="E3948" s="51">
        <v>45352</v>
      </c>
      <c r="F3948" s="50" t="s">
        <v>72</v>
      </c>
      <c r="G3948" s="50" t="s">
        <v>260</v>
      </c>
      <c r="H3948" s="50" t="s">
        <v>261</v>
      </c>
      <c r="I3948" s="50" t="s">
        <v>981</v>
      </c>
      <c r="J3948" s="50" t="s">
        <v>5572</v>
      </c>
      <c r="K3948" s="53">
        <v>5987</v>
      </c>
      <c r="L3948" s="50"/>
    </row>
    <row r="3949" spans="1:12" x14ac:dyDescent="0.25">
      <c r="A3949" s="50" t="s">
        <v>5558</v>
      </c>
      <c r="B3949" s="50" t="s">
        <v>5833</v>
      </c>
      <c r="C3949" s="50" t="s">
        <v>5783</v>
      </c>
      <c r="D3949" s="50" t="s">
        <v>37</v>
      </c>
      <c r="E3949" s="51">
        <v>45352</v>
      </c>
      <c r="F3949" s="50" t="s">
        <v>72</v>
      </c>
      <c r="G3949" s="50" t="s">
        <v>260</v>
      </c>
      <c r="H3949" s="50" t="s">
        <v>261</v>
      </c>
      <c r="I3949" s="50" t="s">
        <v>981</v>
      </c>
      <c r="J3949" s="50" t="s">
        <v>5572</v>
      </c>
      <c r="K3949" s="53">
        <v>5987</v>
      </c>
      <c r="L3949" s="50"/>
    </row>
    <row r="3950" spans="1:12" x14ac:dyDescent="0.25">
      <c r="A3950" s="50" t="s">
        <v>5558</v>
      </c>
      <c r="B3950" s="50" t="s">
        <v>5834</v>
      </c>
      <c r="C3950" s="50" t="s">
        <v>5783</v>
      </c>
      <c r="D3950" s="50" t="s">
        <v>37</v>
      </c>
      <c r="E3950" s="51">
        <v>45352</v>
      </c>
      <c r="F3950" s="50" t="s">
        <v>72</v>
      </c>
      <c r="G3950" s="50" t="s">
        <v>111</v>
      </c>
      <c r="H3950" s="50" t="s">
        <v>112</v>
      </c>
      <c r="I3950" s="50" t="s">
        <v>981</v>
      </c>
      <c r="J3950" s="50" t="s">
        <v>5572</v>
      </c>
      <c r="K3950" s="53">
        <v>5987</v>
      </c>
      <c r="L3950" s="50"/>
    </row>
    <row r="3951" spans="1:12" x14ac:dyDescent="0.25">
      <c r="A3951" s="50" t="s">
        <v>5558</v>
      </c>
      <c r="B3951" s="50" t="s">
        <v>5835</v>
      </c>
      <c r="C3951" s="50" t="s">
        <v>5783</v>
      </c>
      <c r="D3951" s="50" t="s">
        <v>37</v>
      </c>
      <c r="E3951" s="51">
        <v>45352</v>
      </c>
      <c r="F3951" s="50" t="s">
        <v>72</v>
      </c>
      <c r="G3951" s="50" t="s">
        <v>111</v>
      </c>
      <c r="H3951" s="50" t="s">
        <v>112</v>
      </c>
      <c r="I3951" s="50" t="s">
        <v>981</v>
      </c>
      <c r="J3951" s="50" t="s">
        <v>5572</v>
      </c>
      <c r="K3951" s="53">
        <v>5987</v>
      </c>
      <c r="L3951" s="50"/>
    </row>
    <row r="3952" spans="1:12" x14ac:dyDescent="0.25">
      <c r="A3952" s="50" t="s">
        <v>5558</v>
      </c>
      <c r="B3952" s="50" t="s">
        <v>5836</v>
      </c>
      <c r="C3952" s="50" t="s">
        <v>5677</v>
      </c>
      <c r="D3952" s="50" t="s">
        <v>37</v>
      </c>
      <c r="E3952" s="51">
        <v>45352</v>
      </c>
      <c r="F3952" s="50" t="s">
        <v>72</v>
      </c>
      <c r="G3952" s="50" t="s">
        <v>302</v>
      </c>
      <c r="H3952" s="50" t="s">
        <v>303</v>
      </c>
      <c r="I3952" s="50" t="s">
        <v>981</v>
      </c>
      <c r="J3952" s="50" t="s">
        <v>5572</v>
      </c>
      <c r="K3952" s="53">
        <v>5987</v>
      </c>
      <c r="L3952" s="50"/>
    </row>
    <row r="3953" spans="1:12" x14ac:dyDescent="0.25">
      <c r="A3953" s="50" t="s">
        <v>5558</v>
      </c>
      <c r="B3953" s="50" t="s">
        <v>5837</v>
      </c>
      <c r="C3953" s="50" t="s">
        <v>5677</v>
      </c>
      <c r="D3953" s="50" t="s">
        <v>37</v>
      </c>
      <c r="E3953" s="51">
        <v>45352</v>
      </c>
      <c r="F3953" s="50" t="s">
        <v>72</v>
      </c>
      <c r="G3953" s="50" t="s">
        <v>302</v>
      </c>
      <c r="H3953" s="50" t="s">
        <v>303</v>
      </c>
      <c r="I3953" s="50" t="s">
        <v>981</v>
      </c>
      <c r="J3953" s="50" t="s">
        <v>5572</v>
      </c>
      <c r="K3953" s="53">
        <v>5987</v>
      </c>
      <c r="L3953" s="50"/>
    </row>
    <row r="3954" spans="1:12" x14ac:dyDescent="0.25">
      <c r="A3954" s="50" t="s">
        <v>5558</v>
      </c>
      <c r="B3954" s="50" t="s">
        <v>5838</v>
      </c>
      <c r="C3954" s="50" t="s">
        <v>5677</v>
      </c>
      <c r="D3954" s="50" t="s">
        <v>37</v>
      </c>
      <c r="E3954" s="51">
        <v>45352</v>
      </c>
      <c r="F3954" s="50" t="s">
        <v>72</v>
      </c>
      <c r="G3954" s="50" t="s">
        <v>302</v>
      </c>
      <c r="H3954" s="50" t="s">
        <v>303</v>
      </c>
      <c r="I3954" s="50" t="s">
        <v>981</v>
      </c>
      <c r="J3954" s="50" t="s">
        <v>5572</v>
      </c>
      <c r="K3954" s="53">
        <v>5987</v>
      </c>
      <c r="L3954" s="50"/>
    </row>
    <row r="3955" spans="1:12" x14ac:dyDescent="0.25">
      <c r="A3955" s="50" t="s">
        <v>5558</v>
      </c>
      <c r="B3955" s="50" t="s">
        <v>5839</v>
      </c>
      <c r="C3955" s="50" t="s">
        <v>5677</v>
      </c>
      <c r="D3955" s="50" t="s">
        <v>37</v>
      </c>
      <c r="E3955" s="51">
        <v>45352</v>
      </c>
      <c r="F3955" s="50" t="s">
        <v>72</v>
      </c>
      <c r="G3955" s="50" t="s">
        <v>302</v>
      </c>
      <c r="H3955" s="50" t="s">
        <v>303</v>
      </c>
      <c r="I3955" s="50" t="s">
        <v>981</v>
      </c>
      <c r="J3955" s="50" t="s">
        <v>5572</v>
      </c>
      <c r="K3955" s="53">
        <v>5987</v>
      </c>
      <c r="L3955" s="50"/>
    </row>
    <row r="3956" spans="1:12" x14ac:dyDescent="0.25">
      <c r="A3956" s="50" t="s">
        <v>5558</v>
      </c>
      <c r="B3956" s="50" t="s">
        <v>5840</v>
      </c>
      <c r="C3956" s="50" t="s">
        <v>5677</v>
      </c>
      <c r="D3956" s="50" t="s">
        <v>37</v>
      </c>
      <c r="E3956" s="51">
        <v>45352</v>
      </c>
      <c r="F3956" s="50" t="s">
        <v>72</v>
      </c>
      <c r="G3956" s="50" t="s">
        <v>302</v>
      </c>
      <c r="H3956" s="50" t="s">
        <v>303</v>
      </c>
      <c r="I3956" s="50" t="s">
        <v>981</v>
      </c>
      <c r="J3956" s="50" t="s">
        <v>5572</v>
      </c>
      <c r="K3956" s="53">
        <v>5987</v>
      </c>
      <c r="L3956" s="50"/>
    </row>
    <row r="3957" spans="1:12" x14ac:dyDescent="0.25">
      <c r="A3957" s="50" t="s">
        <v>5558</v>
      </c>
      <c r="B3957" s="50" t="s">
        <v>5841</v>
      </c>
      <c r="C3957" s="50" t="s">
        <v>5677</v>
      </c>
      <c r="D3957" s="50" t="s">
        <v>37</v>
      </c>
      <c r="E3957" s="51">
        <v>45352</v>
      </c>
      <c r="F3957" s="50" t="s">
        <v>72</v>
      </c>
      <c r="G3957" s="50" t="s">
        <v>302</v>
      </c>
      <c r="H3957" s="50" t="s">
        <v>303</v>
      </c>
      <c r="I3957" s="50" t="s">
        <v>981</v>
      </c>
      <c r="J3957" s="50" t="s">
        <v>5572</v>
      </c>
      <c r="K3957" s="53">
        <v>5987</v>
      </c>
      <c r="L3957" s="50"/>
    </row>
    <row r="3958" spans="1:12" x14ac:dyDescent="0.25">
      <c r="A3958" s="50" t="s">
        <v>5558</v>
      </c>
      <c r="B3958" s="50" t="s">
        <v>5842</v>
      </c>
      <c r="C3958" s="50" t="s">
        <v>5677</v>
      </c>
      <c r="D3958" s="50" t="s">
        <v>37</v>
      </c>
      <c r="E3958" s="51">
        <v>45352</v>
      </c>
      <c r="F3958" s="50" t="s">
        <v>72</v>
      </c>
      <c r="G3958" s="50" t="s">
        <v>302</v>
      </c>
      <c r="H3958" s="50" t="s">
        <v>303</v>
      </c>
      <c r="I3958" s="50" t="s">
        <v>981</v>
      </c>
      <c r="J3958" s="50" t="s">
        <v>5572</v>
      </c>
      <c r="K3958" s="53">
        <v>5987</v>
      </c>
      <c r="L3958" s="50"/>
    </row>
    <row r="3959" spans="1:12" x14ac:dyDescent="0.25">
      <c r="A3959" s="50" t="s">
        <v>5558</v>
      </c>
      <c r="B3959" s="50" t="s">
        <v>5843</v>
      </c>
      <c r="C3959" s="50" t="s">
        <v>5677</v>
      </c>
      <c r="D3959" s="50" t="s">
        <v>37</v>
      </c>
      <c r="E3959" s="51">
        <v>45352</v>
      </c>
      <c r="F3959" s="50" t="s">
        <v>72</v>
      </c>
      <c r="G3959" s="50" t="s">
        <v>302</v>
      </c>
      <c r="H3959" s="50" t="s">
        <v>303</v>
      </c>
      <c r="I3959" s="50" t="s">
        <v>981</v>
      </c>
      <c r="J3959" s="50" t="s">
        <v>5572</v>
      </c>
      <c r="K3959" s="53">
        <v>5987</v>
      </c>
      <c r="L3959" s="50"/>
    </row>
    <row r="3960" spans="1:12" x14ac:dyDescent="0.25">
      <c r="A3960" s="50" t="s">
        <v>5558</v>
      </c>
      <c r="B3960" s="50" t="s">
        <v>5844</v>
      </c>
      <c r="C3960" s="50" t="s">
        <v>5677</v>
      </c>
      <c r="D3960" s="50" t="s">
        <v>37</v>
      </c>
      <c r="E3960" s="51">
        <v>45352</v>
      </c>
      <c r="F3960" s="50" t="s">
        <v>72</v>
      </c>
      <c r="G3960" s="50" t="s">
        <v>302</v>
      </c>
      <c r="H3960" s="50" t="s">
        <v>303</v>
      </c>
      <c r="I3960" s="50" t="s">
        <v>981</v>
      </c>
      <c r="J3960" s="50" t="s">
        <v>5572</v>
      </c>
      <c r="K3960" s="53">
        <v>5987</v>
      </c>
      <c r="L3960" s="50"/>
    </row>
    <row r="3961" spans="1:12" x14ac:dyDescent="0.25">
      <c r="A3961" s="50" t="s">
        <v>5558</v>
      </c>
      <c r="B3961" s="50" t="s">
        <v>5845</v>
      </c>
      <c r="C3961" s="50" t="s">
        <v>5677</v>
      </c>
      <c r="D3961" s="50" t="s">
        <v>37</v>
      </c>
      <c r="E3961" s="51">
        <v>45352</v>
      </c>
      <c r="F3961" s="50" t="s">
        <v>72</v>
      </c>
      <c r="G3961" s="50" t="s">
        <v>3238</v>
      </c>
      <c r="H3961" s="50" t="s">
        <v>3239</v>
      </c>
      <c r="I3961" s="50" t="s">
        <v>981</v>
      </c>
      <c r="J3961" s="50" t="s">
        <v>5572</v>
      </c>
      <c r="K3961" s="53">
        <v>5987</v>
      </c>
      <c r="L3961" s="50"/>
    </row>
    <row r="3962" spans="1:12" x14ac:dyDescent="0.25">
      <c r="A3962" s="50" t="s">
        <v>5558</v>
      </c>
      <c r="B3962" s="50" t="s">
        <v>5846</v>
      </c>
      <c r="C3962" s="50" t="s">
        <v>5677</v>
      </c>
      <c r="D3962" s="50" t="s">
        <v>37</v>
      </c>
      <c r="E3962" s="51">
        <v>45352</v>
      </c>
      <c r="F3962" s="50" t="s">
        <v>72</v>
      </c>
      <c r="G3962" s="50" t="s">
        <v>3238</v>
      </c>
      <c r="H3962" s="50" t="s">
        <v>3239</v>
      </c>
      <c r="I3962" s="50" t="s">
        <v>981</v>
      </c>
      <c r="J3962" s="50" t="s">
        <v>5572</v>
      </c>
      <c r="K3962" s="53">
        <v>5987</v>
      </c>
      <c r="L3962" s="50"/>
    </row>
    <row r="3963" spans="1:12" x14ac:dyDescent="0.25">
      <c r="A3963" s="50" t="s">
        <v>5558</v>
      </c>
      <c r="B3963" s="50" t="s">
        <v>5847</v>
      </c>
      <c r="C3963" s="50" t="s">
        <v>5677</v>
      </c>
      <c r="D3963" s="50" t="s">
        <v>37</v>
      </c>
      <c r="E3963" s="51">
        <v>45352</v>
      </c>
      <c r="F3963" s="50" t="s">
        <v>72</v>
      </c>
      <c r="G3963" s="50" t="s">
        <v>3238</v>
      </c>
      <c r="H3963" s="50" t="s">
        <v>3239</v>
      </c>
      <c r="I3963" s="50" t="s">
        <v>981</v>
      </c>
      <c r="J3963" s="50" t="s">
        <v>5572</v>
      </c>
      <c r="K3963" s="53">
        <v>5987</v>
      </c>
      <c r="L3963" s="50"/>
    </row>
    <row r="3964" spans="1:12" x14ac:dyDescent="0.25">
      <c r="A3964" s="50" t="s">
        <v>5558</v>
      </c>
      <c r="B3964" s="50" t="s">
        <v>5848</v>
      </c>
      <c r="C3964" s="50" t="s">
        <v>5677</v>
      </c>
      <c r="D3964" s="50" t="s">
        <v>37</v>
      </c>
      <c r="E3964" s="51">
        <v>45352</v>
      </c>
      <c r="F3964" s="50" t="s">
        <v>72</v>
      </c>
      <c r="G3964" s="50" t="s">
        <v>3238</v>
      </c>
      <c r="H3964" s="50" t="s">
        <v>3239</v>
      </c>
      <c r="I3964" s="50" t="s">
        <v>981</v>
      </c>
      <c r="J3964" s="50" t="s">
        <v>5572</v>
      </c>
      <c r="K3964" s="53">
        <v>5987</v>
      </c>
      <c r="L3964" s="50"/>
    </row>
    <row r="3965" spans="1:12" x14ac:dyDescent="0.25">
      <c r="A3965" s="50" t="s">
        <v>5558</v>
      </c>
      <c r="B3965" s="50" t="s">
        <v>5849</v>
      </c>
      <c r="C3965" s="50" t="s">
        <v>5677</v>
      </c>
      <c r="D3965" s="50" t="s">
        <v>37</v>
      </c>
      <c r="E3965" s="51">
        <v>45352</v>
      </c>
      <c r="F3965" s="50" t="s">
        <v>72</v>
      </c>
      <c r="G3965" s="50" t="s">
        <v>3238</v>
      </c>
      <c r="H3965" s="50" t="s">
        <v>3239</v>
      </c>
      <c r="I3965" s="50" t="s">
        <v>981</v>
      </c>
      <c r="J3965" s="50" t="s">
        <v>5572</v>
      </c>
      <c r="K3965" s="53">
        <v>5987</v>
      </c>
      <c r="L3965" s="50"/>
    </row>
    <row r="3966" spans="1:12" x14ac:dyDescent="0.25">
      <c r="A3966" s="50" t="s">
        <v>5558</v>
      </c>
      <c r="B3966" s="50" t="s">
        <v>5850</v>
      </c>
      <c r="C3966" s="50" t="s">
        <v>5677</v>
      </c>
      <c r="D3966" s="50" t="s">
        <v>37</v>
      </c>
      <c r="E3966" s="51">
        <v>45352</v>
      </c>
      <c r="F3966" s="50" t="s">
        <v>72</v>
      </c>
      <c r="G3966" s="50" t="s">
        <v>3238</v>
      </c>
      <c r="H3966" s="50" t="s">
        <v>3239</v>
      </c>
      <c r="I3966" s="50" t="s">
        <v>981</v>
      </c>
      <c r="J3966" s="50" t="s">
        <v>5572</v>
      </c>
      <c r="K3966" s="53">
        <v>5987</v>
      </c>
      <c r="L3966" s="50"/>
    </row>
    <row r="3967" spans="1:12" x14ac:dyDescent="0.25">
      <c r="A3967" s="50" t="s">
        <v>5558</v>
      </c>
      <c r="B3967" s="50" t="s">
        <v>5851</v>
      </c>
      <c r="C3967" s="50" t="s">
        <v>5677</v>
      </c>
      <c r="D3967" s="50" t="s">
        <v>37</v>
      </c>
      <c r="E3967" s="51">
        <v>45352</v>
      </c>
      <c r="F3967" s="50" t="s">
        <v>72</v>
      </c>
      <c r="G3967" s="50" t="s">
        <v>3238</v>
      </c>
      <c r="H3967" s="50" t="s">
        <v>3239</v>
      </c>
      <c r="I3967" s="50" t="s">
        <v>981</v>
      </c>
      <c r="J3967" s="50" t="s">
        <v>5572</v>
      </c>
      <c r="K3967" s="53">
        <v>5987</v>
      </c>
      <c r="L3967" s="50"/>
    </row>
    <row r="3968" spans="1:12" x14ac:dyDescent="0.25">
      <c r="A3968" s="50" t="s">
        <v>5558</v>
      </c>
      <c r="B3968" s="50" t="s">
        <v>5852</v>
      </c>
      <c r="C3968" s="50" t="s">
        <v>5677</v>
      </c>
      <c r="D3968" s="50" t="s">
        <v>37</v>
      </c>
      <c r="E3968" s="51">
        <v>45352</v>
      </c>
      <c r="F3968" s="50" t="s">
        <v>72</v>
      </c>
      <c r="G3968" s="50" t="s">
        <v>3238</v>
      </c>
      <c r="H3968" s="50" t="s">
        <v>3239</v>
      </c>
      <c r="I3968" s="50" t="s">
        <v>981</v>
      </c>
      <c r="J3968" s="50" t="s">
        <v>5572</v>
      </c>
      <c r="K3968" s="53">
        <v>5987</v>
      </c>
      <c r="L3968" s="50"/>
    </row>
    <row r="3969" spans="1:12" x14ac:dyDescent="0.25">
      <c r="A3969" s="50" t="s">
        <v>5558</v>
      </c>
      <c r="B3969" s="50" t="s">
        <v>5853</v>
      </c>
      <c r="C3969" s="50" t="s">
        <v>5677</v>
      </c>
      <c r="D3969" s="50" t="s">
        <v>37</v>
      </c>
      <c r="E3969" s="51">
        <v>45352</v>
      </c>
      <c r="F3969" s="50" t="s">
        <v>72</v>
      </c>
      <c r="G3969" s="50" t="s">
        <v>5854</v>
      </c>
      <c r="H3969" s="50" t="s">
        <v>5855</v>
      </c>
      <c r="I3969" s="50" t="s">
        <v>981</v>
      </c>
      <c r="J3969" s="50" t="s">
        <v>5572</v>
      </c>
      <c r="K3969" s="53">
        <v>5987</v>
      </c>
      <c r="L3969" s="50"/>
    </row>
    <row r="3970" spans="1:12" x14ac:dyDescent="0.25">
      <c r="A3970" s="50" t="s">
        <v>5558</v>
      </c>
      <c r="B3970" s="50" t="s">
        <v>5856</v>
      </c>
      <c r="C3970" s="50" t="s">
        <v>5677</v>
      </c>
      <c r="D3970" s="50" t="s">
        <v>37</v>
      </c>
      <c r="E3970" s="51">
        <v>45352</v>
      </c>
      <c r="F3970" s="50" t="s">
        <v>72</v>
      </c>
      <c r="G3970" s="50" t="s">
        <v>282</v>
      </c>
      <c r="H3970" s="50" t="s">
        <v>283</v>
      </c>
      <c r="I3970" s="50" t="s">
        <v>981</v>
      </c>
      <c r="J3970" s="50" t="s">
        <v>5572</v>
      </c>
      <c r="K3970" s="53">
        <v>5987</v>
      </c>
      <c r="L3970" s="50"/>
    </row>
    <row r="3971" spans="1:12" x14ac:dyDescent="0.25">
      <c r="A3971" s="50" t="s">
        <v>5558</v>
      </c>
      <c r="B3971" s="50" t="s">
        <v>5857</v>
      </c>
      <c r="C3971" s="50" t="s">
        <v>5677</v>
      </c>
      <c r="D3971" s="50" t="s">
        <v>37</v>
      </c>
      <c r="E3971" s="51">
        <v>45352</v>
      </c>
      <c r="F3971" s="50" t="s">
        <v>72</v>
      </c>
      <c r="G3971" s="50" t="s">
        <v>282</v>
      </c>
      <c r="H3971" s="50" t="s">
        <v>283</v>
      </c>
      <c r="I3971" s="50" t="s">
        <v>981</v>
      </c>
      <c r="J3971" s="50" t="s">
        <v>5572</v>
      </c>
      <c r="K3971" s="53">
        <v>5987</v>
      </c>
      <c r="L3971" s="50"/>
    </row>
    <row r="3972" spans="1:12" x14ac:dyDescent="0.25">
      <c r="A3972" s="50" t="s">
        <v>5558</v>
      </c>
      <c r="B3972" s="50" t="s">
        <v>5858</v>
      </c>
      <c r="C3972" s="50" t="s">
        <v>5677</v>
      </c>
      <c r="D3972" s="50" t="s">
        <v>37</v>
      </c>
      <c r="E3972" s="51">
        <v>45352</v>
      </c>
      <c r="F3972" s="50" t="s">
        <v>72</v>
      </c>
      <c r="G3972" s="50" t="s">
        <v>798</v>
      </c>
      <c r="H3972" s="50" t="s">
        <v>799</v>
      </c>
      <c r="I3972" s="50" t="s">
        <v>981</v>
      </c>
      <c r="J3972" s="50" t="s">
        <v>5572</v>
      </c>
      <c r="K3972" s="53">
        <v>5987</v>
      </c>
      <c r="L3972" s="50"/>
    </row>
    <row r="3973" spans="1:12" x14ac:dyDescent="0.25">
      <c r="A3973" s="50" t="s">
        <v>5558</v>
      </c>
      <c r="B3973" s="50" t="s">
        <v>5859</v>
      </c>
      <c r="C3973" s="50" t="s">
        <v>5677</v>
      </c>
      <c r="D3973" s="50" t="s">
        <v>37</v>
      </c>
      <c r="E3973" s="51">
        <v>45352</v>
      </c>
      <c r="F3973" s="50" t="s">
        <v>72</v>
      </c>
      <c r="G3973" s="50" t="s">
        <v>798</v>
      </c>
      <c r="H3973" s="50" t="s">
        <v>799</v>
      </c>
      <c r="I3973" s="50" t="s">
        <v>981</v>
      </c>
      <c r="J3973" s="50" t="s">
        <v>5572</v>
      </c>
      <c r="K3973" s="53">
        <v>5987</v>
      </c>
      <c r="L3973" s="50"/>
    </row>
    <row r="3974" spans="1:12" x14ac:dyDescent="0.25">
      <c r="A3974" s="50" t="s">
        <v>5558</v>
      </c>
      <c r="B3974" s="50" t="s">
        <v>5860</v>
      </c>
      <c r="C3974" s="50" t="s">
        <v>5677</v>
      </c>
      <c r="D3974" s="50" t="s">
        <v>37</v>
      </c>
      <c r="E3974" s="51">
        <v>45352</v>
      </c>
      <c r="F3974" s="50" t="s">
        <v>72</v>
      </c>
      <c r="G3974" s="50" t="s">
        <v>798</v>
      </c>
      <c r="H3974" s="50" t="s">
        <v>799</v>
      </c>
      <c r="I3974" s="50" t="s">
        <v>981</v>
      </c>
      <c r="J3974" s="50" t="s">
        <v>5572</v>
      </c>
      <c r="K3974" s="53">
        <v>5987</v>
      </c>
      <c r="L3974" s="50"/>
    </row>
    <row r="3975" spans="1:12" x14ac:dyDescent="0.25">
      <c r="A3975" s="50" t="s">
        <v>5558</v>
      </c>
      <c r="B3975" s="50" t="s">
        <v>5861</v>
      </c>
      <c r="C3975" s="50" t="s">
        <v>5862</v>
      </c>
      <c r="D3975" s="50" t="s">
        <v>37</v>
      </c>
      <c r="E3975" s="51">
        <v>45352</v>
      </c>
      <c r="F3975" s="50" t="s">
        <v>72</v>
      </c>
      <c r="G3975" s="50" t="s">
        <v>302</v>
      </c>
      <c r="H3975" s="50" t="s">
        <v>303</v>
      </c>
      <c r="I3975" s="50" t="s">
        <v>981</v>
      </c>
      <c r="J3975" s="50" t="s">
        <v>5572</v>
      </c>
      <c r="K3975" s="53">
        <v>5987</v>
      </c>
      <c r="L3975" s="50"/>
    </row>
    <row r="3976" spans="1:12" x14ac:dyDescent="0.25">
      <c r="A3976" s="50" t="s">
        <v>5558</v>
      </c>
      <c r="B3976" s="50" t="s">
        <v>5863</v>
      </c>
      <c r="C3976" s="50" t="s">
        <v>5864</v>
      </c>
      <c r="D3976" s="50" t="s">
        <v>37</v>
      </c>
      <c r="E3976" s="51">
        <v>45356</v>
      </c>
      <c r="F3976" s="50" t="s">
        <v>72</v>
      </c>
      <c r="G3976" s="50" t="s">
        <v>798</v>
      </c>
      <c r="H3976" s="50" t="s">
        <v>799</v>
      </c>
      <c r="I3976" s="50" t="s">
        <v>981</v>
      </c>
      <c r="J3976" s="50" t="s">
        <v>5572</v>
      </c>
      <c r="K3976" s="53">
        <v>14548.4</v>
      </c>
      <c r="L3976" s="50"/>
    </row>
    <row r="3977" spans="1:12" x14ac:dyDescent="0.25">
      <c r="A3977" s="50" t="s">
        <v>5558</v>
      </c>
      <c r="B3977" s="50" t="s">
        <v>5865</v>
      </c>
      <c r="C3977" s="50" t="s">
        <v>5864</v>
      </c>
      <c r="D3977" s="50" t="s">
        <v>37</v>
      </c>
      <c r="E3977" s="51">
        <v>45356</v>
      </c>
      <c r="F3977" s="50" t="s">
        <v>72</v>
      </c>
      <c r="G3977" s="50" t="s">
        <v>798</v>
      </c>
      <c r="H3977" s="50" t="s">
        <v>799</v>
      </c>
      <c r="I3977" s="50" t="s">
        <v>981</v>
      </c>
      <c r="J3977" s="50" t="s">
        <v>5572</v>
      </c>
      <c r="K3977" s="53">
        <v>14548.4</v>
      </c>
      <c r="L3977" s="50"/>
    </row>
    <row r="3978" spans="1:12" x14ac:dyDescent="0.25">
      <c r="A3978" s="50" t="s">
        <v>5558</v>
      </c>
      <c r="B3978" s="50" t="s">
        <v>5866</v>
      </c>
      <c r="C3978" s="50" t="s">
        <v>5864</v>
      </c>
      <c r="D3978" s="50" t="s">
        <v>37</v>
      </c>
      <c r="E3978" s="51">
        <v>45356</v>
      </c>
      <c r="F3978" s="50" t="s">
        <v>72</v>
      </c>
      <c r="G3978" s="50" t="s">
        <v>798</v>
      </c>
      <c r="H3978" s="50" t="s">
        <v>799</v>
      </c>
      <c r="I3978" s="50" t="s">
        <v>981</v>
      </c>
      <c r="J3978" s="50" t="s">
        <v>5572</v>
      </c>
      <c r="K3978" s="53">
        <v>14548.4</v>
      </c>
      <c r="L3978" s="50"/>
    </row>
    <row r="3979" spans="1:12" x14ac:dyDescent="0.25">
      <c r="A3979" s="50" t="s">
        <v>5558</v>
      </c>
      <c r="B3979" s="50" t="s">
        <v>5867</v>
      </c>
      <c r="C3979" s="50" t="s">
        <v>5864</v>
      </c>
      <c r="D3979" s="50" t="s">
        <v>37</v>
      </c>
      <c r="E3979" s="51">
        <v>45356</v>
      </c>
      <c r="F3979" s="50" t="s">
        <v>72</v>
      </c>
      <c r="G3979" s="50" t="s">
        <v>798</v>
      </c>
      <c r="H3979" s="50" t="s">
        <v>799</v>
      </c>
      <c r="I3979" s="50" t="s">
        <v>981</v>
      </c>
      <c r="J3979" s="50" t="s">
        <v>5572</v>
      </c>
      <c r="K3979" s="53">
        <v>14548.4</v>
      </c>
      <c r="L3979" s="50"/>
    </row>
    <row r="3980" spans="1:12" x14ac:dyDescent="0.25">
      <c r="A3980" s="50" t="s">
        <v>5558</v>
      </c>
      <c r="B3980" s="50" t="s">
        <v>5868</v>
      </c>
      <c r="C3980" s="50" t="s">
        <v>5864</v>
      </c>
      <c r="D3980" s="50" t="s">
        <v>37</v>
      </c>
      <c r="E3980" s="51">
        <v>45356</v>
      </c>
      <c r="F3980" s="50" t="s">
        <v>72</v>
      </c>
      <c r="G3980" s="50" t="s">
        <v>798</v>
      </c>
      <c r="H3980" s="50" t="s">
        <v>799</v>
      </c>
      <c r="I3980" s="50" t="s">
        <v>981</v>
      </c>
      <c r="J3980" s="50" t="s">
        <v>5572</v>
      </c>
      <c r="K3980" s="53">
        <v>14548.4</v>
      </c>
      <c r="L3980" s="50"/>
    </row>
    <row r="3981" spans="1:12" x14ac:dyDescent="0.25">
      <c r="A3981" s="50" t="s">
        <v>5558</v>
      </c>
      <c r="B3981" s="50" t="s">
        <v>5869</v>
      </c>
      <c r="C3981" s="50" t="s">
        <v>5864</v>
      </c>
      <c r="D3981" s="50" t="s">
        <v>37</v>
      </c>
      <c r="E3981" s="51">
        <v>45356</v>
      </c>
      <c r="F3981" s="50" t="s">
        <v>72</v>
      </c>
      <c r="G3981" s="50" t="s">
        <v>798</v>
      </c>
      <c r="H3981" s="50" t="s">
        <v>799</v>
      </c>
      <c r="I3981" s="50" t="s">
        <v>981</v>
      </c>
      <c r="J3981" s="50" t="s">
        <v>5572</v>
      </c>
      <c r="K3981" s="53">
        <v>14548.4</v>
      </c>
      <c r="L3981" s="50"/>
    </row>
    <row r="3982" spans="1:12" x14ac:dyDescent="0.25">
      <c r="A3982" s="50" t="s">
        <v>5558</v>
      </c>
      <c r="B3982" s="50" t="s">
        <v>5870</v>
      </c>
      <c r="C3982" s="50" t="s">
        <v>5864</v>
      </c>
      <c r="D3982" s="50" t="s">
        <v>37</v>
      </c>
      <c r="E3982" s="51">
        <v>45356</v>
      </c>
      <c r="F3982" s="50" t="s">
        <v>72</v>
      </c>
      <c r="G3982" s="50" t="s">
        <v>798</v>
      </c>
      <c r="H3982" s="50" t="s">
        <v>799</v>
      </c>
      <c r="I3982" s="50" t="s">
        <v>981</v>
      </c>
      <c r="J3982" s="50" t="s">
        <v>5572</v>
      </c>
      <c r="K3982" s="53">
        <v>14548.4</v>
      </c>
      <c r="L3982" s="50"/>
    </row>
    <row r="3983" spans="1:12" x14ac:dyDescent="0.25">
      <c r="A3983" s="50" t="s">
        <v>5558</v>
      </c>
      <c r="B3983" s="50" t="s">
        <v>5871</v>
      </c>
      <c r="C3983" s="50" t="s">
        <v>5864</v>
      </c>
      <c r="D3983" s="50" t="s">
        <v>37</v>
      </c>
      <c r="E3983" s="51">
        <v>45356</v>
      </c>
      <c r="F3983" s="50" t="s">
        <v>72</v>
      </c>
      <c r="G3983" s="50" t="s">
        <v>798</v>
      </c>
      <c r="H3983" s="50" t="s">
        <v>799</v>
      </c>
      <c r="I3983" s="50" t="s">
        <v>981</v>
      </c>
      <c r="J3983" s="50" t="s">
        <v>5572</v>
      </c>
      <c r="K3983" s="53">
        <v>14548.4</v>
      </c>
      <c r="L3983" s="50"/>
    </row>
    <row r="3984" spans="1:12" x14ac:dyDescent="0.25">
      <c r="A3984" s="50" t="s">
        <v>5558</v>
      </c>
      <c r="B3984" s="50" t="s">
        <v>5872</v>
      </c>
      <c r="C3984" s="50" t="s">
        <v>5864</v>
      </c>
      <c r="D3984" s="50" t="s">
        <v>37</v>
      </c>
      <c r="E3984" s="51">
        <v>45356</v>
      </c>
      <c r="F3984" s="50" t="s">
        <v>72</v>
      </c>
      <c r="G3984" s="50" t="s">
        <v>798</v>
      </c>
      <c r="H3984" s="50" t="s">
        <v>799</v>
      </c>
      <c r="I3984" s="50" t="s">
        <v>981</v>
      </c>
      <c r="J3984" s="50" t="s">
        <v>5572</v>
      </c>
      <c r="K3984" s="53">
        <v>14548.4</v>
      </c>
      <c r="L3984" s="50"/>
    </row>
    <row r="3985" spans="1:12" x14ac:dyDescent="0.25">
      <c r="A3985" s="50" t="s">
        <v>5558</v>
      </c>
      <c r="B3985" s="50" t="s">
        <v>5873</v>
      </c>
      <c r="C3985" s="50" t="s">
        <v>5864</v>
      </c>
      <c r="D3985" s="50" t="s">
        <v>37</v>
      </c>
      <c r="E3985" s="51">
        <v>45356</v>
      </c>
      <c r="F3985" s="50" t="s">
        <v>72</v>
      </c>
      <c r="G3985" s="50" t="s">
        <v>798</v>
      </c>
      <c r="H3985" s="50" t="s">
        <v>799</v>
      </c>
      <c r="I3985" s="50" t="s">
        <v>981</v>
      </c>
      <c r="J3985" s="50" t="s">
        <v>5572</v>
      </c>
      <c r="K3985" s="53">
        <v>14548.4</v>
      </c>
      <c r="L3985" s="50"/>
    </row>
    <row r="3986" spans="1:12" x14ac:dyDescent="0.25">
      <c r="A3986" s="50" t="s">
        <v>5558</v>
      </c>
      <c r="B3986" s="50" t="s">
        <v>5874</v>
      </c>
      <c r="C3986" s="50" t="s">
        <v>5864</v>
      </c>
      <c r="D3986" s="50" t="s">
        <v>37</v>
      </c>
      <c r="E3986" s="51">
        <v>45356</v>
      </c>
      <c r="F3986" s="50" t="s">
        <v>72</v>
      </c>
      <c r="G3986" s="50" t="s">
        <v>798</v>
      </c>
      <c r="H3986" s="50" t="s">
        <v>799</v>
      </c>
      <c r="I3986" s="50" t="s">
        <v>981</v>
      </c>
      <c r="J3986" s="50" t="s">
        <v>5572</v>
      </c>
      <c r="K3986" s="53">
        <v>14548.4</v>
      </c>
      <c r="L3986" s="50"/>
    </row>
    <row r="3987" spans="1:12" x14ac:dyDescent="0.25">
      <c r="A3987" s="50" t="s">
        <v>5558</v>
      </c>
      <c r="B3987" s="50" t="s">
        <v>5875</v>
      </c>
      <c r="C3987" s="50" t="s">
        <v>5864</v>
      </c>
      <c r="D3987" s="50" t="s">
        <v>37</v>
      </c>
      <c r="E3987" s="51">
        <v>45356</v>
      </c>
      <c r="F3987" s="50" t="s">
        <v>72</v>
      </c>
      <c r="G3987" s="50" t="s">
        <v>798</v>
      </c>
      <c r="H3987" s="50" t="s">
        <v>799</v>
      </c>
      <c r="I3987" s="50" t="s">
        <v>981</v>
      </c>
      <c r="J3987" s="50" t="s">
        <v>5572</v>
      </c>
      <c r="K3987" s="53">
        <v>14548.4</v>
      </c>
      <c r="L3987" s="50"/>
    </row>
    <row r="3988" spans="1:12" x14ac:dyDescent="0.25">
      <c r="A3988" s="50" t="s">
        <v>5558</v>
      </c>
      <c r="B3988" s="50" t="s">
        <v>5876</v>
      </c>
      <c r="C3988" s="50" t="s">
        <v>5864</v>
      </c>
      <c r="D3988" s="50" t="s">
        <v>37</v>
      </c>
      <c r="E3988" s="51">
        <v>45356</v>
      </c>
      <c r="F3988" s="50" t="s">
        <v>72</v>
      </c>
      <c r="G3988" s="50" t="s">
        <v>798</v>
      </c>
      <c r="H3988" s="50" t="s">
        <v>799</v>
      </c>
      <c r="I3988" s="50" t="s">
        <v>981</v>
      </c>
      <c r="J3988" s="50" t="s">
        <v>5572</v>
      </c>
      <c r="K3988" s="53">
        <v>14548.4</v>
      </c>
      <c r="L3988" s="50"/>
    </row>
    <row r="3989" spans="1:12" x14ac:dyDescent="0.25">
      <c r="A3989" s="50" t="s">
        <v>5558</v>
      </c>
      <c r="B3989" s="50" t="s">
        <v>5877</v>
      </c>
      <c r="C3989" s="50" t="s">
        <v>5864</v>
      </c>
      <c r="D3989" s="50" t="s">
        <v>37</v>
      </c>
      <c r="E3989" s="51">
        <v>45356</v>
      </c>
      <c r="F3989" s="50" t="s">
        <v>72</v>
      </c>
      <c r="G3989" s="50" t="s">
        <v>798</v>
      </c>
      <c r="H3989" s="50" t="s">
        <v>799</v>
      </c>
      <c r="I3989" s="50" t="s">
        <v>981</v>
      </c>
      <c r="J3989" s="50" t="s">
        <v>5572</v>
      </c>
      <c r="K3989" s="53">
        <v>14548.4</v>
      </c>
      <c r="L3989" s="50"/>
    </row>
    <row r="3990" spans="1:12" x14ac:dyDescent="0.25">
      <c r="A3990" s="50" t="s">
        <v>5558</v>
      </c>
      <c r="B3990" s="50" t="s">
        <v>5878</v>
      </c>
      <c r="C3990" s="50" t="s">
        <v>5864</v>
      </c>
      <c r="D3990" s="50" t="s">
        <v>37</v>
      </c>
      <c r="E3990" s="51">
        <v>45356</v>
      </c>
      <c r="F3990" s="50" t="s">
        <v>72</v>
      </c>
      <c r="G3990" s="50" t="s">
        <v>798</v>
      </c>
      <c r="H3990" s="50" t="s">
        <v>799</v>
      </c>
      <c r="I3990" s="50" t="s">
        <v>981</v>
      </c>
      <c r="J3990" s="50" t="s">
        <v>5572</v>
      </c>
      <c r="K3990" s="53">
        <v>14548.4</v>
      </c>
      <c r="L3990" s="50"/>
    </row>
    <row r="3991" spans="1:12" x14ac:dyDescent="0.25">
      <c r="A3991" s="50" t="s">
        <v>5558</v>
      </c>
      <c r="B3991" s="50" t="s">
        <v>5879</v>
      </c>
      <c r="C3991" s="50" t="s">
        <v>5864</v>
      </c>
      <c r="D3991" s="50" t="s">
        <v>37</v>
      </c>
      <c r="E3991" s="51">
        <v>45356</v>
      </c>
      <c r="F3991" s="50" t="s">
        <v>72</v>
      </c>
      <c r="G3991" s="50" t="s">
        <v>798</v>
      </c>
      <c r="H3991" s="50" t="s">
        <v>799</v>
      </c>
      <c r="I3991" s="50" t="s">
        <v>981</v>
      </c>
      <c r="J3991" s="50" t="s">
        <v>5572</v>
      </c>
      <c r="K3991" s="53">
        <v>14548.46</v>
      </c>
      <c r="L3991" s="50"/>
    </row>
    <row r="3992" spans="1:12" x14ac:dyDescent="0.25">
      <c r="A3992" s="50" t="s">
        <v>5558</v>
      </c>
      <c r="B3992" s="50" t="s">
        <v>5880</v>
      </c>
      <c r="C3992" s="50" t="s">
        <v>5881</v>
      </c>
      <c r="D3992" s="50" t="s">
        <v>37</v>
      </c>
      <c r="E3992" s="51">
        <v>45356</v>
      </c>
      <c r="F3992" s="50" t="s">
        <v>72</v>
      </c>
      <c r="G3992" s="50" t="s">
        <v>798</v>
      </c>
      <c r="H3992" s="50" t="s">
        <v>799</v>
      </c>
      <c r="I3992" s="50" t="s">
        <v>981</v>
      </c>
      <c r="J3992" s="50" t="s">
        <v>5572</v>
      </c>
      <c r="K3992" s="53">
        <v>7831</v>
      </c>
      <c r="L3992" s="50"/>
    </row>
    <row r="3993" spans="1:12" x14ac:dyDescent="0.25">
      <c r="A3993" s="50" t="s">
        <v>5558</v>
      </c>
      <c r="B3993" s="50" t="s">
        <v>5882</v>
      </c>
      <c r="C3993" s="50" t="s">
        <v>5881</v>
      </c>
      <c r="D3993" s="50" t="s">
        <v>37</v>
      </c>
      <c r="E3993" s="51">
        <v>45356</v>
      </c>
      <c r="F3993" s="50" t="s">
        <v>72</v>
      </c>
      <c r="G3993" s="50" t="s">
        <v>798</v>
      </c>
      <c r="H3993" s="50" t="s">
        <v>799</v>
      </c>
      <c r="I3993" s="50" t="s">
        <v>981</v>
      </c>
      <c r="J3993" s="50" t="s">
        <v>5572</v>
      </c>
      <c r="K3993" s="53">
        <v>7831</v>
      </c>
      <c r="L3993" s="50"/>
    </row>
    <row r="3994" spans="1:12" x14ac:dyDescent="0.25">
      <c r="A3994" s="50" t="s">
        <v>5558</v>
      </c>
      <c r="B3994" s="50" t="s">
        <v>5883</v>
      </c>
      <c r="C3994" s="50" t="s">
        <v>5881</v>
      </c>
      <c r="D3994" s="50" t="s">
        <v>37</v>
      </c>
      <c r="E3994" s="51">
        <v>45356</v>
      </c>
      <c r="F3994" s="50" t="s">
        <v>72</v>
      </c>
      <c r="G3994" s="50" t="s">
        <v>798</v>
      </c>
      <c r="H3994" s="50" t="s">
        <v>799</v>
      </c>
      <c r="I3994" s="50" t="s">
        <v>981</v>
      </c>
      <c r="J3994" s="50" t="s">
        <v>5572</v>
      </c>
      <c r="K3994" s="53">
        <v>7831</v>
      </c>
      <c r="L3994" s="50"/>
    </row>
    <row r="3995" spans="1:12" x14ac:dyDescent="0.25">
      <c r="A3995" s="50" t="s">
        <v>5558</v>
      </c>
      <c r="B3995" s="50" t="s">
        <v>5884</v>
      </c>
      <c r="C3995" s="50" t="s">
        <v>5881</v>
      </c>
      <c r="D3995" s="50" t="s">
        <v>37</v>
      </c>
      <c r="E3995" s="51">
        <v>45356</v>
      </c>
      <c r="F3995" s="50" t="s">
        <v>72</v>
      </c>
      <c r="G3995" s="50" t="s">
        <v>798</v>
      </c>
      <c r="H3995" s="50" t="s">
        <v>799</v>
      </c>
      <c r="I3995" s="50" t="s">
        <v>981</v>
      </c>
      <c r="J3995" s="50" t="s">
        <v>5572</v>
      </c>
      <c r="K3995" s="53">
        <v>7831</v>
      </c>
      <c r="L3995" s="50"/>
    </row>
    <row r="3996" spans="1:12" x14ac:dyDescent="0.25">
      <c r="A3996" s="50" t="s">
        <v>5558</v>
      </c>
      <c r="B3996" s="50" t="s">
        <v>5885</v>
      </c>
      <c r="C3996" s="50" t="s">
        <v>5881</v>
      </c>
      <c r="D3996" s="50" t="s">
        <v>37</v>
      </c>
      <c r="E3996" s="51">
        <v>45356</v>
      </c>
      <c r="F3996" s="50" t="s">
        <v>72</v>
      </c>
      <c r="G3996" s="50" t="s">
        <v>798</v>
      </c>
      <c r="H3996" s="50" t="s">
        <v>799</v>
      </c>
      <c r="I3996" s="50" t="s">
        <v>981</v>
      </c>
      <c r="J3996" s="50" t="s">
        <v>5572</v>
      </c>
      <c r="K3996" s="53">
        <v>7831</v>
      </c>
      <c r="L3996" s="50"/>
    </row>
    <row r="3997" spans="1:12" x14ac:dyDescent="0.25">
      <c r="A3997" s="50" t="s">
        <v>5558</v>
      </c>
      <c r="B3997" s="50" t="s">
        <v>5886</v>
      </c>
      <c r="C3997" s="50" t="s">
        <v>5881</v>
      </c>
      <c r="D3997" s="50" t="s">
        <v>37</v>
      </c>
      <c r="E3997" s="51">
        <v>45356</v>
      </c>
      <c r="F3997" s="50" t="s">
        <v>72</v>
      </c>
      <c r="G3997" s="50" t="s">
        <v>798</v>
      </c>
      <c r="H3997" s="50" t="s">
        <v>799</v>
      </c>
      <c r="I3997" s="50" t="s">
        <v>981</v>
      </c>
      <c r="J3997" s="50" t="s">
        <v>5572</v>
      </c>
      <c r="K3997" s="53">
        <v>7831</v>
      </c>
      <c r="L3997" s="50"/>
    </row>
    <row r="3998" spans="1:12" x14ac:dyDescent="0.25">
      <c r="A3998" s="50" t="s">
        <v>5558</v>
      </c>
      <c r="B3998" s="50" t="s">
        <v>5887</v>
      </c>
      <c r="C3998" s="50" t="s">
        <v>5881</v>
      </c>
      <c r="D3998" s="50" t="s">
        <v>37</v>
      </c>
      <c r="E3998" s="51">
        <v>45356</v>
      </c>
      <c r="F3998" s="50" t="s">
        <v>72</v>
      </c>
      <c r="G3998" s="50" t="s">
        <v>798</v>
      </c>
      <c r="H3998" s="50" t="s">
        <v>799</v>
      </c>
      <c r="I3998" s="50" t="s">
        <v>981</v>
      </c>
      <c r="J3998" s="50" t="s">
        <v>5572</v>
      </c>
      <c r="K3998" s="53">
        <v>7830.98</v>
      </c>
      <c r="L3998" s="50"/>
    </row>
    <row r="3999" spans="1:12" x14ac:dyDescent="0.25">
      <c r="A3999" s="50" t="s">
        <v>5558</v>
      </c>
      <c r="B3999" s="50" t="s">
        <v>5888</v>
      </c>
      <c r="C3999" s="50" t="s">
        <v>5659</v>
      </c>
      <c r="D3999" s="50" t="s">
        <v>37</v>
      </c>
      <c r="E3999" s="51">
        <v>45356</v>
      </c>
      <c r="F3999" s="50" t="s">
        <v>72</v>
      </c>
      <c r="G3999" s="50" t="s">
        <v>798</v>
      </c>
      <c r="H3999" s="50" t="s">
        <v>799</v>
      </c>
      <c r="I3999" s="50" t="s">
        <v>981</v>
      </c>
      <c r="J3999" s="50" t="s">
        <v>5592</v>
      </c>
      <c r="K3999" s="53">
        <v>24163.54</v>
      </c>
      <c r="L3999" s="50"/>
    </row>
    <row r="4000" spans="1:12" x14ac:dyDescent="0.25">
      <c r="A4000" s="50" t="s">
        <v>5558</v>
      </c>
      <c r="B4000" s="50" t="s">
        <v>5889</v>
      </c>
      <c r="C4000" s="50" t="s">
        <v>5659</v>
      </c>
      <c r="D4000" s="50" t="s">
        <v>37</v>
      </c>
      <c r="E4000" s="51">
        <v>45356</v>
      </c>
      <c r="F4000" s="50" t="s">
        <v>72</v>
      </c>
      <c r="G4000" s="50" t="s">
        <v>798</v>
      </c>
      <c r="H4000" s="50" t="s">
        <v>799</v>
      </c>
      <c r="I4000" s="50" t="s">
        <v>981</v>
      </c>
      <c r="J4000" s="50" t="s">
        <v>5572</v>
      </c>
      <c r="K4000" s="53">
        <v>19972.64</v>
      </c>
      <c r="L4000" s="50"/>
    </row>
    <row r="4001" spans="1:12" x14ac:dyDescent="0.25">
      <c r="A4001" s="50" t="s">
        <v>5558</v>
      </c>
      <c r="B4001" s="50" t="s">
        <v>5890</v>
      </c>
      <c r="C4001" s="50" t="s">
        <v>5891</v>
      </c>
      <c r="D4001" s="50" t="s">
        <v>37</v>
      </c>
      <c r="E4001" s="51">
        <v>45356</v>
      </c>
      <c r="F4001" s="50" t="s">
        <v>72</v>
      </c>
      <c r="G4001" s="50" t="s">
        <v>798</v>
      </c>
      <c r="H4001" s="50" t="s">
        <v>799</v>
      </c>
      <c r="I4001" s="50" t="s">
        <v>981</v>
      </c>
      <c r="J4001" s="50" t="s">
        <v>5561</v>
      </c>
      <c r="K4001" s="53">
        <v>2370.85</v>
      </c>
      <c r="L4001" s="50"/>
    </row>
    <row r="4002" spans="1:12" x14ac:dyDescent="0.25">
      <c r="A4002" s="50" t="s">
        <v>5558</v>
      </c>
      <c r="B4002" s="50" t="s">
        <v>5892</v>
      </c>
      <c r="C4002" s="50" t="s">
        <v>5891</v>
      </c>
      <c r="D4002" s="50" t="s">
        <v>37</v>
      </c>
      <c r="E4002" s="51">
        <v>45356</v>
      </c>
      <c r="F4002" s="50" t="s">
        <v>72</v>
      </c>
      <c r="G4002" s="50" t="s">
        <v>798</v>
      </c>
      <c r="H4002" s="50" t="s">
        <v>799</v>
      </c>
      <c r="I4002" s="50" t="s">
        <v>981</v>
      </c>
      <c r="J4002" s="50" t="s">
        <v>5561</v>
      </c>
      <c r="K4002" s="53">
        <v>2370.85</v>
      </c>
      <c r="L4002" s="50"/>
    </row>
    <row r="4003" spans="1:12" x14ac:dyDescent="0.25">
      <c r="A4003" s="50" t="s">
        <v>5558</v>
      </c>
      <c r="B4003" s="50" t="s">
        <v>5893</v>
      </c>
      <c r="C4003" s="50" t="s">
        <v>5891</v>
      </c>
      <c r="D4003" s="50" t="s">
        <v>37</v>
      </c>
      <c r="E4003" s="51">
        <v>45356</v>
      </c>
      <c r="F4003" s="50" t="s">
        <v>72</v>
      </c>
      <c r="G4003" s="50" t="s">
        <v>798</v>
      </c>
      <c r="H4003" s="50" t="s">
        <v>799</v>
      </c>
      <c r="I4003" s="50" t="s">
        <v>981</v>
      </c>
      <c r="J4003" s="50" t="s">
        <v>5561</v>
      </c>
      <c r="K4003" s="53">
        <v>2370.85</v>
      </c>
      <c r="L4003" s="50"/>
    </row>
    <row r="4004" spans="1:12" x14ac:dyDescent="0.25">
      <c r="A4004" s="50" t="s">
        <v>5558</v>
      </c>
      <c r="B4004" s="50" t="s">
        <v>5894</v>
      </c>
      <c r="C4004" s="50" t="s">
        <v>5891</v>
      </c>
      <c r="D4004" s="50" t="s">
        <v>37</v>
      </c>
      <c r="E4004" s="51">
        <v>45356</v>
      </c>
      <c r="F4004" s="50" t="s">
        <v>72</v>
      </c>
      <c r="G4004" s="50" t="s">
        <v>798</v>
      </c>
      <c r="H4004" s="50" t="s">
        <v>799</v>
      </c>
      <c r="I4004" s="50" t="s">
        <v>981</v>
      </c>
      <c r="J4004" s="50" t="s">
        <v>5561</v>
      </c>
      <c r="K4004" s="53">
        <v>2370.86</v>
      </c>
      <c r="L4004" s="50"/>
    </row>
    <row r="4005" spans="1:12" x14ac:dyDescent="0.25">
      <c r="A4005" s="50" t="s">
        <v>5558</v>
      </c>
      <c r="B4005" s="50" t="s">
        <v>5895</v>
      </c>
      <c r="C4005" s="50" t="s">
        <v>5896</v>
      </c>
      <c r="D4005" s="50" t="s">
        <v>37</v>
      </c>
      <c r="E4005" s="51">
        <v>45356</v>
      </c>
      <c r="F4005" s="50" t="s">
        <v>72</v>
      </c>
      <c r="G4005" s="50" t="s">
        <v>798</v>
      </c>
      <c r="H4005" s="50" t="s">
        <v>799</v>
      </c>
      <c r="I4005" s="50" t="s">
        <v>981</v>
      </c>
      <c r="J4005" s="50" t="s">
        <v>5561</v>
      </c>
      <c r="K4005" s="53">
        <v>2586.39</v>
      </c>
      <c r="L4005" s="50"/>
    </row>
    <row r="4006" spans="1:12" x14ac:dyDescent="0.25">
      <c r="A4006" s="50" t="s">
        <v>5558</v>
      </c>
      <c r="B4006" s="50" t="s">
        <v>5897</v>
      </c>
      <c r="C4006" s="50" t="s">
        <v>5896</v>
      </c>
      <c r="D4006" s="50" t="s">
        <v>37</v>
      </c>
      <c r="E4006" s="51">
        <v>45356</v>
      </c>
      <c r="F4006" s="50" t="s">
        <v>72</v>
      </c>
      <c r="G4006" s="50" t="s">
        <v>798</v>
      </c>
      <c r="H4006" s="50" t="s">
        <v>799</v>
      </c>
      <c r="I4006" s="50" t="s">
        <v>981</v>
      </c>
      <c r="J4006" s="50" t="s">
        <v>5561</v>
      </c>
      <c r="K4006" s="53">
        <v>2586.38</v>
      </c>
      <c r="L4006" s="50"/>
    </row>
    <row r="4007" spans="1:12" x14ac:dyDescent="0.25">
      <c r="A4007" s="50" t="s">
        <v>5558</v>
      </c>
      <c r="B4007" s="50" t="s">
        <v>5898</v>
      </c>
      <c r="C4007" s="50" t="s">
        <v>5899</v>
      </c>
      <c r="D4007" s="50" t="s">
        <v>37</v>
      </c>
      <c r="E4007" s="51">
        <v>45356</v>
      </c>
      <c r="F4007" s="50" t="s">
        <v>72</v>
      </c>
      <c r="G4007" s="50" t="s">
        <v>798</v>
      </c>
      <c r="H4007" s="50" t="s">
        <v>799</v>
      </c>
      <c r="I4007" s="50" t="s">
        <v>981</v>
      </c>
      <c r="J4007" s="50" t="s">
        <v>5572</v>
      </c>
      <c r="K4007" s="53">
        <v>8184.23</v>
      </c>
      <c r="L4007" s="50"/>
    </row>
    <row r="4008" spans="1:12" x14ac:dyDescent="0.25">
      <c r="A4008" s="50" t="s">
        <v>5558</v>
      </c>
      <c r="B4008" s="50" t="s">
        <v>5900</v>
      </c>
      <c r="C4008" s="50" t="s">
        <v>5899</v>
      </c>
      <c r="D4008" s="50" t="s">
        <v>37</v>
      </c>
      <c r="E4008" s="51">
        <v>45356</v>
      </c>
      <c r="F4008" s="50" t="s">
        <v>72</v>
      </c>
      <c r="G4008" s="50" t="s">
        <v>798</v>
      </c>
      <c r="H4008" s="50" t="s">
        <v>799</v>
      </c>
      <c r="I4008" s="50" t="s">
        <v>981</v>
      </c>
      <c r="J4008" s="50" t="s">
        <v>5572</v>
      </c>
      <c r="K4008" s="53">
        <v>9854.6</v>
      </c>
      <c r="L4008" s="50"/>
    </row>
    <row r="4009" spans="1:12" x14ac:dyDescent="0.25">
      <c r="A4009" s="50" t="s">
        <v>5558</v>
      </c>
      <c r="B4009" s="50" t="s">
        <v>5901</v>
      </c>
      <c r="C4009" s="50" t="s">
        <v>5902</v>
      </c>
      <c r="D4009" s="50" t="s">
        <v>37</v>
      </c>
      <c r="E4009" s="51">
        <v>45356</v>
      </c>
      <c r="F4009" s="50" t="s">
        <v>72</v>
      </c>
      <c r="G4009" s="50" t="s">
        <v>798</v>
      </c>
      <c r="H4009" s="50" t="s">
        <v>799</v>
      </c>
      <c r="I4009" s="50" t="s">
        <v>981</v>
      </c>
      <c r="J4009" s="50" t="s">
        <v>5572</v>
      </c>
      <c r="K4009" s="53">
        <v>10171.92</v>
      </c>
      <c r="L4009" s="50"/>
    </row>
    <row r="4010" spans="1:12" x14ac:dyDescent="0.25">
      <c r="A4010" s="50" t="s">
        <v>5558</v>
      </c>
      <c r="B4010" s="50" t="s">
        <v>5903</v>
      </c>
      <c r="C4010" s="50" t="s">
        <v>5902</v>
      </c>
      <c r="D4010" s="50" t="s">
        <v>37</v>
      </c>
      <c r="E4010" s="51">
        <v>45356</v>
      </c>
      <c r="F4010" s="50" t="s">
        <v>72</v>
      </c>
      <c r="G4010" s="50" t="s">
        <v>798</v>
      </c>
      <c r="H4010" s="50" t="s">
        <v>799</v>
      </c>
      <c r="I4010" s="50" t="s">
        <v>981</v>
      </c>
      <c r="J4010" s="50" t="s">
        <v>5572</v>
      </c>
      <c r="K4010" s="53">
        <v>10171.92</v>
      </c>
      <c r="L4010" s="50"/>
    </row>
    <row r="4011" spans="1:12" x14ac:dyDescent="0.25">
      <c r="A4011" s="50" t="s">
        <v>5558</v>
      </c>
      <c r="B4011" s="50" t="s">
        <v>5904</v>
      </c>
      <c r="C4011" s="50" t="s">
        <v>5902</v>
      </c>
      <c r="D4011" s="50" t="s">
        <v>37</v>
      </c>
      <c r="E4011" s="51">
        <v>45356</v>
      </c>
      <c r="F4011" s="50" t="s">
        <v>72</v>
      </c>
      <c r="G4011" s="50" t="s">
        <v>798</v>
      </c>
      <c r="H4011" s="50" t="s">
        <v>799</v>
      </c>
      <c r="I4011" s="50" t="s">
        <v>981</v>
      </c>
      <c r="J4011" s="50" t="s">
        <v>5572</v>
      </c>
      <c r="K4011" s="53">
        <v>10171.92</v>
      </c>
      <c r="L4011" s="50"/>
    </row>
    <row r="4012" spans="1:12" x14ac:dyDescent="0.25">
      <c r="A4012" s="50" t="s">
        <v>5558</v>
      </c>
      <c r="B4012" s="50" t="s">
        <v>5905</v>
      </c>
      <c r="C4012" s="50" t="s">
        <v>5902</v>
      </c>
      <c r="D4012" s="50" t="s">
        <v>37</v>
      </c>
      <c r="E4012" s="51">
        <v>45356</v>
      </c>
      <c r="F4012" s="50" t="s">
        <v>72</v>
      </c>
      <c r="G4012" s="50" t="s">
        <v>798</v>
      </c>
      <c r="H4012" s="50" t="s">
        <v>799</v>
      </c>
      <c r="I4012" s="50" t="s">
        <v>981</v>
      </c>
      <c r="J4012" s="50" t="s">
        <v>5572</v>
      </c>
      <c r="K4012" s="53">
        <v>10171.92</v>
      </c>
      <c r="L4012" s="50"/>
    </row>
    <row r="4013" spans="1:12" x14ac:dyDescent="0.25">
      <c r="A4013" s="50" t="s">
        <v>5558</v>
      </c>
      <c r="B4013" s="50" t="s">
        <v>5906</v>
      </c>
      <c r="C4013" s="50" t="s">
        <v>5902</v>
      </c>
      <c r="D4013" s="50" t="s">
        <v>37</v>
      </c>
      <c r="E4013" s="51">
        <v>45356</v>
      </c>
      <c r="F4013" s="50" t="s">
        <v>72</v>
      </c>
      <c r="G4013" s="50" t="s">
        <v>798</v>
      </c>
      <c r="H4013" s="50" t="s">
        <v>799</v>
      </c>
      <c r="I4013" s="50" t="s">
        <v>981</v>
      </c>
      <c r="J4013" s="50" t="s">
        <v>5572</v>
      </c>
      <c r="K4013" s="53">
        <v>10171.9</v>
      </c>
      <c r="L4013" s="50"/>
    </row>
    <row r="4014" spans="1:12" x14ac:dyDescent="0.25">
      <c r="A4014" s="50" t="s">
        <v>5558</v>
      </c>
      <c r="B4014" s="50" t="s">
        <v>5907</v>
      </c>
      <c r="C4014" s="50" t="s">
        <v>5902</v>
      </c>
      <c r="D4014" s="50" t="s">
        <v>37</v>
      </c>
      <c r="E4014" s="51">
        <v>45356</v>
      </c>
      <c r="F4014" s="50" t="s">
        <v>72</v>
      </c>
      <c r="G4014" s="50" t="s">
        <v>798</v>
      </c>
      <c r="H4014" s="50" t="s">
        <v>799</v>
      </c>
      <c r="I4014" s="50" t="s">
        <v>981</v>
      </c>
      <c r="J4014" s="50" t="s">
        <v>5572</v>
      </c>
      <c r="K4014" s="53">
        <v>11794.39</v>
      </c>
      <c r="L4014" s="50"/>
    </row>
    <row r="4015" spans="1:12" x14ac:dyDescent="0.25">
      <c r="A4015" s="50" t="s">
        <v>5558</v>
      </c>
      <c r="B4015" s="50" t="s">
        <v>5908</v>
      </c>
      <c r="C4015" s="50" t="s">
        <v>5902</v>
      </c>
      <c r="D4015" s="50" t="s">
        <v>37</v>
      </c>
      <c r="E4015" s="51">
        <v>45356</v>
      </c>
      <c r="F4015" s="50" t="s">
        <v>72</v>
      </c>
      <c r="G4015" s="50" t="s">
        <v>798</v>
      </c>
      <c r="H4015" s="50" t="s">
        <v>799</v>
      </c>
      <c r="I4015" s="50" t="s">
        <v>981</v>
      </c>
      <c r="J4015" s="50" t="s">
        <v>5572</v>
      </c>
      <c r="K4015" s="53">
        <v>11794.39</v>
      </c>
      <c r="L4015" s="50"/>
    </row>
    <row r="4016" spans="1:12" x14ac:dyDescent="0.25">
      <c r="A4016" s="50" t="s">
        <v>5558</v>
      </c>
      <c r="B4016" s="50" t="s">
        <v>5909</v>
      </c>
      <c r="C4016" s="50" t="s">
        <v>5902</v>
      </c>
      <c r="D4016" s="50" t="s">
        <v>37</v>
      </c>
      <c r="E4016" s="51">
        <v>45356</v>
      </c>
      <c r="F4016" s="50" t="s">
        <v>72</v>
      </c>
      <c r="G4016" s="50" t="s">
        <v>798</v>
      </c>
      <c r="H4016" s="50" t="s">
        <v>799</v>
      </c>
      <c r="I4016" s="50" t="s">
        <v>981</v>
      </c>
      <c r="J4016" s="50" t="s">
        <v>5572</v>
      </c>
      <c r="K4016" s="53">
        <v>11794.39</v>
      </c>
      <c r="L4016" s="50"/>
    </row>
    <row r="4017" spans="1:12" x14ac:dyDescent="0.25">
      <c r="A4017" s="50" t="s">
        <v>5558</v>
      </c>
      <c r="B4017" s="50" t="s">
        <v>5910</v>
      </c>
      <c r="C4017" s="50" t="s">
        <v>5902</v>
      </c>
      <c r="D4017" s="50" t="s">
        <v>37</v>
      </c>
      <c r="E4017" s="51">
        <v>45356</v>
      </c>
      <c r="F4017" s="50" t="s">
        <v>72</v>
      </c>
      <c r="G4017" s="50" t="s">
        <v>798</v>
      </c>
      <c r="H4017" s="50" t="s">
        <v>799</v>
      </c>
      <c r="I4017" s="50" t="s">
        <v>981</v>
      </c>
      <c r="J4017" s="50" t="s">
        <v>5572</v>
      </c>
      <c r="K4017" s="53">
        <v>11794.4</v>
      </c>
      <c r="L4017" s="50"/>
    </row>
    <row r="4018" spans="1:12" x14ac:dyDescent="0.25">
      <c r="A4018" s="50" t="s">
        <v>5558</v>
      </c>
      <c r="B4018" s="50" t="s">
        <v>5911</v>
      </c>
      <c r="C4018" s="50" t="s">
        <v>5902</v>
      </c>
      <c r="D4018" s="50" t="s">
        <v>37</v>
      </c>
      <c r="E4018" s="51">
        <v>45356</v>
      </c>
      <c r="F4018" s="50" t="s">
        <v>72</v>
      </c>
      <c r="G4018" s="50" t="s">
        <v>798</v>
      </c>
      <c r="H4018" s="50" t="s">
        <v>799</v>
      </c>
      <c r="I4018" s="50" t="s">
        <v>981</v>
      </c>
      <c r="J4018" s="50" t="s">
        <v>5572</v>
      </c>
      <c r="K4018" s="53">
        <v>11734.53</v>
      </c>
      <c r="L4018" s="50"/>
    </row>
    <row r="4019" spans="1:12" x14ac:dyDescent="0.25">
      <c r="A4019" s="50" t="s">
        <v>5558</v>
      </c>
      <c r="B4019" s="50" t="s">
        <v>5912</v>
      </c>
      <c r="C4019" s="50" t="s">
        <v>5902</v>
      </c>
      <c r="D4019" s="50" t="s">
        <v>37</v>
      </c>
      <c r="E4019" s="51">
        <v>45356</v>
      </c>
      <c r="F4019" s="50" t="s">
        <v>72</v>
      </c>
      <c r="G4019" s="50" t="s">
        <v>798</v>
      </c>
      <c r="H4019" s="50" t="s">
        <v>799</v>
      </c>
      <c r="I4019" s="50" t="s">
        <v>981</v>
      </c>
      <c r="J4019" s="50" t="s">
        <v>5572</v>
      </c>
      <c r="K4019" s="53">
        <v>11734.52</v>
      </c>
      <c r="L4019" s="50"/>
    </row>
    <row r="4020" spans="1:12" x14ac:dyDescent="0.25">
      <c r="A4020" s="50" t="s">
        <v>5558</v>
      </c>
      <c r="B4020" s="50" t="s">
        <v>5913</v>
      </c>
      <c r="C4020" s="50" t="s">
        <v>5902</v>
      </c>
      <c r="D4020" s="50" t="s">
        <v>37</v>
      </c>
      <c r="E4020" s="51">
        <v>45356</v>
      </c>
      <c r="F4020" s="50" t="s">
        <v>72</v>
      </c>
      <c r="G4020" s="50" t="s">
        <v>798</v>
      </c>
      <c r="H4020" s="50" t="s">
        <v>799</v>
      </c>
      <c r="I4020" s="50" t="s">
        <v>981</v>
      </c>
      <c r="J4020" s="50" t="s">
        <v>5572</v>
      </c>
      <c r="K4020" s="53">
        <v>12033.87</v>
      </c>
      <c r="L4020" s="50"/>
    </row>
    <row r="4021" spans="1:12" x14ac:dyDescent="0.25">
      <c r="A4021" s="50" t="s">
        <v>5558</v>
      </c>
      <c r="B4021" s="50" t="s">
        <v>5914</v>
      </c>
      <c r="C4021" s="50" t="s">
        <v>5902</v>
      </c>
      <c r="D4021" s="50" t="s">
        <v>37</v>
      </c>
      <c r="E4021" s="51">
        <v>45356</v>
      </c>
      <c r="F4021" s="50" t="s">
        <v>72</v>
      </c>
      <c r="G4021" s="50" t="s">
        <v>798</v>
      </c>
      <c r="H4021" s="50" t="s">
        <v>799</v>
      </c>
      <c r="I4021" s="50" t="s">
        <v>981</v>
      </c>
      <c r="J4021" s="50" t="s">
        <v>5572</v>
      </c>
      <c r="K4021" s="53">
        <v>12033.87</v>
      </c>
      <c r="L4021" s="50"/>
    </row>
    <row r="4022" spans="1:12" x14ac:dyDescent="0.25">
      <c r="A4022" s="50" t="s">
        <v>5558</v>
      </c>
      <c r="B4022" s="50" t="s">
        <v>5915</v>
      </c>
      <c r="C4022" s="50" t="s">
        <v>5902</v>
      </c>
      <c r="D4022" s="50" t="s">
        <v>37</v>
      </c>
      <c r="E4022" s="51">
        <v>45356</v>
      </c>
      <c r="F4022" s="50" t="s">
        <v>72</v>
      </c>
      <c r="G4022" s="50" t="s">
        <v>798</v>
      </c>
      <c r="H4022" s="50" t="s">
        <v>799</v>
      </c>
      <c r="I4022" s="50" t="s">
        <v>981</v>
      </c>
      <c r="J4022" s="50" t="s">
        <v>5572</v>
      </c>
      <c r="K4022" s="53">
        <v>12033.88</v>
      </c>
      <c r="L4022" s="50"/>
    </row>
    <row r="4023" spans="1:12" x14ac:dyDescent="0.25">
      <c r="A4023" s="50" t="s">
        <v>5558</v>
      </c>
      <c r="B4023" s="50" t="s">
        <v>5916</v>
      </c>
      <c r="C4023" s="50" t="s">
        <v>5902</v>
      </c>
      <c r="D4023" s="50" t="s">
        <v>37</v>
      </c>
      <c r="E4023" s="51">
        <v>45356</v>
      </c>
      <c r="F4023" s="50" t="s">
        <v>72</v>
      </c>
      <c r="G4023" s="50" t="s">
        <v>798</v>
      </c>
      <c r="H4023" s="50" t="s">
        <v>799</v>
      </c>
      <c r="I4023" s="50" t="s">
        <v>981</v>
      </c>
      <c r="J4023" s="50" t="s">
        <v>5572</v>
      </c>
      <c r="K4023" s="53">
        <v>10171.92</v>
      </c>
      <c r="L4023" s="50"/>
    </row>
    <row r="4024" spans="1:12" x14ac:dyDescent="0.25">
      <c r="A4024" s="50" t="s">
        <v>5558</v>
      </c>
      <c r="B4024" s="50" t="s">
        <v>5917</v>
      </c>
      <c r="C4024" s="50" t="s">
        <v>5902</v>
      </c>
      <c r="D4024" s="50" t="s">
        <v>37</v>
      </c>
      <c r="E4024" s="51">
        <v>45356</v>
      </c>
      <c r="F4024" s="50" t="s">
        <v>72</v>
      </c>
      <c r="G4024" s="50" t="s">
        <v>798</v>
      </c>
      <c r="H4024" s="50" t="s">
        <v>799</v>
      </c>
      <c r="I4024" s="50" t="s">
        <v>981</v>
      </c>
      <c r="J4024" s="50" t="s">
        <v>5572</v>
      </c>
      <c r="K4024" s="53">
        <v>8357.86</v>
      </c>
      <c r="L4024" s="50"/>
    </row>
    <row r="4025" spans="1:12" x14ac:dyDescent="0.25">
      <c r="A4025" s="50" t="s">
        <v>5558</v>
      </c>
      <c r="B4025" s="50" t="s">
        <v>5918</v>
      </c>
      <c r="C4025" s="50" t="s">
        <v>5902</v>
      </c>
      <c r="D4025" s="50" t="s">
        <v>37</v>
      </c>
      <c r="E4025" s="51">
        <v>45356</v>
      </c>
      <c r="F4025" s="50" t="s">
        <v>72</v>
      </c>
      <c r="G4025" s="50" t="s">
        <v>798</v>
      </c>
      <c r="H4025" s="50" t="s">
        <v>799</v>
      </c>
      <c r="I4025" s="50" t="s">
        <v>981</v>
      </c>
      <c r="J4025" s="50" t="s">
        <v>5572</v>
      </c>
      <c r="K4025" s="53">
        <v>8357.85</v>
      </c>
      <c r="L4025" s="50"/>
    </row>
    <row r="4026" spans="1:12" x14ac:dyDescent="0.25">
      <c r="A4026" s="50" t="s">
        <v>5558</v>
      </c>
      <c r="B4026" s="50" t="s">
        <v>5919</v>
      </c>
      <c r="C4026" s="50" t="s">
        <v>5920</v>
      </c>
      <c r="D4026" s="50" t="s">
        <v>37</v>
      </c>
      <c r="E4026" s="51">
        <v>45356</v>
      </c>
      <c r="F4026" s="50" t="s">
        <v>72</v>
      </c>
      <c r="G4026" s="50" t="s">
        <v>798</v>
      </c>
      <c r="H4026" s="50" t="s">
        <v>799</v>
      </c>
      <c r="I4026" s="50" t="s">
        <v>981</v>
      </c>
      <c r="J4026" s="50" t="s">
        <v>5572</v>
      </c>
      <c r="K4026" s="53">
        <v>3747.86</v>
      </c>
      <c r="L4026" s="50"/>
    </row>
    <row r="4027" spans="1:12" x14ac:dyDescent="0.25">
      <c r="A4027" s="50" t="s">
        <v>5558</v>
      </c>
      <c r="B4027" s="50" t="s">
        <v>5921</v>
      </c>
      <c r="C4027" s="50" t="s">
        <v>5920</v>
      </c>
      <c r="D4027" s="50" t="s">
        <v>37</v>
      </c>
      <c r="E4027" s="51">
        <v>45356</v>
      </c>
      <c r="F4027" s="50" t="s">
        <v>72</v>
      </c>
      <c r="G4027" s="50" t="s">
        <v>798</v>
      </c>
      <c r="H4027" s="50" t="s">
        <v>799</v>
      </c>
      <c r="I4027" s="50" t="s">
        <v>981</v>
      </c>
      <c r="J4027" s="50" t="s">
        <v>5572</v>
      </c>
      <c r="K4027" s="53">
        <v>3747.86</v>
      </c>
      <c r="L4027" s="50"/>
    </row>
    <row r="4028" spans="1:12" x14ac:dyDescent="0.25">
      <c r="A4028" s="50" t="s">
        <v>5558</v>
      </c>
      <c r="B4028" s="50" t="s">
        <v>5922</v>
      </c>
      <c r="C4028" s="50" t="s">
        <v>5920</v>
      </c>
      <c r="D4028" s="50" t="s">
        <v>37</v>
      </c>
      <c r="E4028" s="51">
        <v>45356</v>
      </c>
      <c r="F4028" s="50" t="s">
        <v>72</v>
      </c>
      <c r="G4028" s="50" t="s">
        <v>798</v>
      </c>
      <c r="H4028" s="50" t="s">
        <v>799</v>
      </c>
      <c r="I4028" s="50" t="s">
        <v>981</v>
      </c>
      <c r="J4028" s="50" t="s">
        <v>5572</v>
      </c>
      <c r="K4028" s="53">
        <v>3747.86</v>
      </c>
      <c r="L4028" s="50"/>
    </row>
    <row r="4029" spans="1:12" x14ac:dyDescent="0.25">
      <c r="A4029" s="50" t="s">
        <v>5558</v>
      </c>
      <c r="B4029" s="50" t="s">
        <v>5923</v>
      </c>
      <c r="C4029" s="50" t="s">
        <v>5920</v>
      </c>
      <c r="D4029" s="50" t="s">
        <v>37</v>
      </c>
      <c r="E4029" s="51">
        <v>45356</v>
      </c>
      <c r="F4029" s="50" t="s">
        <v>72</v>
      </c>
      <c r="G4029" s="50" t="s">
        <v>798</v>
      </c>
      <c r="H4029" s="50" t="s">
        <v>799</v>
      </c>
      <c r="I4029" s="50" t="s">
        <v>981</v>
      </c>
      <c r="J4029" s="50" t="s">
        <v>5572</v>
      </c>
      <c r="K4029" s="53">
        <v>3747.87</v>
      </c>
      <c r="L4029" s="50"/>
    </row>
    <row r="4030" spans="1:12" x14ac:dyDescent="0.25">
      <c r="A4030" s="50" t="s">
        <v>5558</v>
      </c>
      <c r="B4030" s="50" t="s">
        <v>5924</v>
      </c>
      <c r="C4030" s="50" t="s">
        <v>5925</v>
      </c>
      <c r="D4030" s="50" t="s">
        <v>37</v>
      </c>
      <c r="E4030" s="51">
        <v>45356</v>
      </c>
      <c r="F4030" s="50" t="s">
        <v>72</v>
      </c>
      <c r="G4030" s="50" t="s">
        <v>798</v>
      </c>
      <c r="H4030" s="50" t="s">
        <v>799</v>
      </c>
      <c r="I4030" s="50" t="s">
        <v>981</v>
      </c>
      <c r="J4030" s="50" t="s">
        <v>5572</v>
      </c>
      <c r="K4030" s="53">
        <v>8250.09</v>
      </c>
      <c r="L4030" s="50"/>
    </row>
    <row r="4031" spans="1:12" x14ac:dyDescent="0.25">
      <c r="A4031" s="50" t="s">
        <v>5558</v>
      </c>
      <c r="B4031" s="50" t="s">
        <v>5926</v>
      </c>
      <c r="C4031" s="50" t="s">
        <v>5925</v>
      </c>
      <c r="D4031" s="50" t="s">
        <v>37</v>
      </c>
      <c r="E4031" s="51">
        <v>45356</v>
      </c>
      <c r="F4031" s="50" t="s">
        <v>72</v>
      </c>
      <c r="G4031" s="50" t="s">
        <v>798</v>
      </c>
      <c r="H4031" s="50" t="s">
        <v>799</v>
      </c>
      <c r="I4031" s="50" t="s">
        <v>981</v>
      </c>
      <c r="J4031" s="50" t="s">
        <v>5572</v>
      </c>
      <c r="K4031" s="53">
        <v>5304.48</v>
      </c>
      <c r="L4031" s="50"/>
    </row>
    <row r="4032" spans="1:12" x14ac:dyDescent="0.25">
      <c r="A4032" s="50" t="s">
        <v>5558</v>
      </c>
      <c r="B4032" s="50" t="s">
        <v>5927</v>
      </c>
      <c r="C4032" s="50" t="s">
        <v>5925</v>
      </c>
      <c r="D4032" s="50" t="s">
        <v>37</v>
      </c>
      <c r="E4032" s="51">
        <v>45356</v>
      </c>
      <c r="F4032" s="50" t="s">
        <v>72</v>
      </c>
      <c r="G4032" s="50" t="s">
        <v>798</v>
      </c>
      <c r="H4032" s="50" t="s">
        <v>799</v>
      </c>
      <c r="I4032" s="50" t="s">
        <v>981</v>
      </c>
      <c r="J4032" s="50" t="s">
        <v>5572</v>
      </c>
      <c r="K4032" s="53">
        <v>5304.48</v>
      </c>
      <c r="L4032" s="50"/>
    </row>
    <row r="4033" spans="1:12" x14ac:dyDescent="0.25">
      <c r="A4033" s="50" t="s">
        <v>5558</v>
      </c>
      <c r="B4033" s="50" t="s">
        <v>5928</v>
      </c>
      <c r="C4033" s="50" t="s">
        <v>5925</v>
      </c>
      <c r="D4033" s="50" t="s">
        <v>37</v>
      </c>
      <c r="E4033" s="51">
        <v>45356</v>
      </c>
      <c r="F4033" s="50" t="s">
        <v>72</v>
      </c>
      <c r="G4033" s="50" t="s">
        <v>798</v>
      </c>
      <c r="H4033" s="50" t="s">
        <v>799</v>
      </c>
      <c r="I4033" s="50" t="s">
        <v>981</v>
      </c>
      <c r="J4033" s="50" t="s">
        <v>5572</v>
      </c>
      <c r="K4033" s="53">
        <v>5304.48</v>
      </c>
      <c r="L4033" s="50"/>
    </row>
    <row r="4034" spans="1:12" x14ac:dyDescent="0.25">
      <c r="A4034" s="50" t="s">
        <v>5558</v>
      </c>
      <c r="B4034" s="50" t="s">
        <v>5929</v>
      </c>
      <c r="C4034" s="50" t="s">
        <v>5925</v>
      </c>
      <c r="D4034" s="50" t="s">
        <v>37</v>
      </c>
      <c r="E4034" s="51">
        <v>45356</v>
      </c>
      <c r="F4034" s="50" t="s">
        <v>72</v>
      </c>
      <c r="G4034" s="50" t="s">
        <v>798</v>
      </c>
      <c r="H4034" s="50" t="s">
        <v>799</v>
      </c>
      <c r="I4034" s="50" t="s">
        <v>981</v>
      </c>
      <c r="J4034" s="50" t="s">
        <v>5572</v>
      </c>
      <c r="K4034" s="53">
        <v>5304.48</v>
      </c>
      <c r="L4034" s="50"/>
    </row>
    <row r="4035" spans="1:12" x14ac:dyDescent="0.25">
      <c r="A4035" s="50" t="s">
        <v>5558</v>
      </c>
      <c r="B4035" s="50" t="s">
        <v>5930</v>
      </c>
      <c r="C4035" s="50" t="s">
        <v>5925</v>
      </c>
      <c r="D4035" s="50" t="s">
        <v>37</v>
      </c>
      <c r="E4035" s="51">
        <v>45356</v>
      </c>
      <c r="F4035" s="50" t="s">
        <v>72</v>
      </c>
      <c r="G4035" s="50" t="s">
        <v>798</v>
      </c>
      <c r="H4035" s="50" t="s">
        <v>799</v>
      </c>
      <c r="I4035" s="50" t="s">
        <v>981</v>
      </c>
      <c r="J4035" s="50" t="s">
        <v>5572</v>
      </c>
      <c r="K4035" s="53">
        <v>5304.48</v>
      </c>
      <c r="L4035" s="50"/>
    </row>
    <row r="4036" spans="1:12" x14ac:dyDescent="0.25">
      <c r="A4036" s="50" t="s">
        <v>5558</v>
      </c>
      <c r="B4036" s="50" t="s">
        <v>5931</v>
      </c>
      <c r="C4036" s="50" t="s">
        <v>5925</v>
      </c>
      <c r="D4036" s="50" t="s">
        <v>37</v>
      </c>
      <c r="E4036" s="51">
        <v>45356</v>
      </c>
      <c r="F4036" s="50" t="s">
        <v>72</v>
      </c>
      <c r="G4036" s="50" t="s">
        <v>798</v>
      </c>
      <c r="H4036" s="50" t="s">
        <v>799</v>
      </c>
      <c r="I4036" s="50" t="s">
        <v>981</v>
      </c>
      <c r="J4036" s="50" t="s">
        <v>5572</v>
      </c>
      <c r="K4036" s="53">
        <v>5304.5</v>
      </c>
      <c r="L4036" s="50"/>
    </row>
    <row r="4037" spans="1:12" x14ac:dyDescent="0.25">
      <c r="A4037" s="50" t="s">
        <v>5558</v>
      </c>
      <c r="B4037" s="50" t="s">
        <v>5932</v>
      </c>
      <c r="C4037" s="50" t="s">
        <v>5933</v>
      </c>
      <c r="D4037" s="50" t="s">
        <v>37</v>
      </c>
      <c r="E4037" s="51">
        <v>45356</v>
      </c>
      <c r="F4037" s="50" t="s">
        <v>72</v>
      </c>
      <c r="G4037" s="50" t="s">
        <v>798</v>
      </c>
      <c r="H4037" s="50" t="s">
        <v>799</v>
      </c>
      <c r="I4037" s="50" t="s">
        <v>981</v>
      </c>
      <c r="J4037" s="50" t="s">
        <v>5561</v>
      </c>
      <c r="K4037" s="53">
        <v>2334.9299999999998</v>
      </c>
      <c r="L4037" s="50"/>
    </row>
    <row r="4038" spans="1:12" x14ac:dyDescent="0.25">
      <c r="A4038" s="50" t="s">
        <v>5558</v>
      </c>
      <c r="B4038" s="50" t="s">
        <v>5934</v>
      </c>
      <c r="C4038" s="50" t="s">
        <v>5766</v>
      </c>
      <c r="D4038" s="50" t="s">
        <v>37</v>
      </c>
      <c r="E4038" s="51">
        <v>45369</v>
      </c>
      <c r="F4038" s="50" t="s">
        <v>72</v>
      </c>
      <c r="G4038" s="50" t="s">
        <v>462</v>
      </c>
      <c r="H4038" s="50" t="s">
        <v>463</v>
      </c>
      <c r="I4038" s="50" t="s">
        <v>981</v>
      </c>
      <c r="J4038" s="50" t="s">
        <v>5572</v>
      </c>
      <c r="K4038" s="53">
        <v>17288.060000000001</v>
      </c>
      <c r="L4038" s="50"/>
    </row>
    <row r="4039" spans="1:12" x14ac:dyDescent="0.25">
      <c r="A4039" s="50" t="s">
        <v>5558</v>
      </c>
      <c r="B4039" s="50" t="s">
        <v>5935</v>
      </c>
      <c r="C4039" s="50" t="s">
        <v>5936</v>
      </c>
      <c r="D4039" s="50" t="s">
        <v>37</v>
      </c>
      <c r="E4039" s="51">
        <v>45369</v>
      </c>
      <c r="F4039" s="50" t="s">
        <v>72</v>
      </c>
      <c r="G4039" s="50" t="s">
        <v>790</v>
      </c>
      <c r="H4039" s="50" t="s">
        <v>791</v>
      </c>
      <c r="I4039" s="50" t="s">
        <v>981</v>
      </c>
      <c r="J4039" s="50" t="s">
        <v>5572</v>
      </c>
      <c r="K4039" s="53">
        <v>10767.02</v>
      </c>
      <c r="L4039" s="50"/>
    </row>
    <row r="4040" spans="1:12" x14ac:dyDescent="0.25">
      <c r="A4040" s="50" t="s">
        <v>5558</v>
      </c>
      <c r="B4040" s="50" t="s">
        <v>5937</v>
      </c>
      <c r="C4040" s="50" t="s">
        <v>5938</v>
      </c>
      <c r="D4040" s="50" t="s">
        <v>37</v>
      </c>
      <c r="E4040" s="51">
        <v>45370</v>
      </c>
      <c r="F4040" s="50" t="s">
        <v>5578</v>
      </c>
      <c r="G4040" s="50" t="s">
        <v>183</v>
      </c>
      <c r="H4040" s="50" t="s">
        <v>184</v>
      </c>
      <c r="I4040" s="50" t="s">
        <v>981</v>
      </c>
      <c r="J4040" s="50" t="s">
        <v>5579</v>
      </c>
      <c r="K4040" s="53">
        <v>3700</v>
      </c>
      <c r="L4040" s="50"/>
    </row>
    <row r="4041" spans="1:12" x14ac:dyDescent="0.25">
      <c r="A4041" s="50" t="s">
        <v>5558</v>
      </c>
      <c r="B4041" s="50" t="s">
        <v>5939</v>
      </c>
      <c r="C4041" s="50" t="s">
        <v>5589</v>
      </c>
      <c r="D4041" s="50" t="s">
        <v>37</v>
      </c>
      <c r="E4041" s="51">
        <v>45370</v>
      </c>
      <c r="F4041" s="50" t="s">
        <v>72</v>
      </c>
      <c r="G4041" s="50" t="s">
        <v>818</v>
      </c>
      <c r="H4041" s="50" t="s">
        <v>819</v>
      </c>
      <c r="I4041" s="50" t="s">
        <v>981</v>
      </c>
      <c r="J4041" s="50" t="s">
        <v>5572</v>
      </c>
      <c r="K4041" s="53">
        <v>15328.7</v>
      </c>
      <c r="L4041" s="50"/>
    </row>
    <row r="4042" spans="1:12" x14ac:dyDescent="0.25">
      <c r="A4042" s="50" t="s">
        <v>5558</v>
      </c>
      <c r="B4042" s="50" t="s">
        <v>5940</v>
      </c>
      <c r="C4042" s="50" t="s">
        <v>5941</v>
      </c>
      <c r="D4042" s="50" t="s">
        <v>37</v>
      </c>
      <c r="E4042" s="51">
        <v>45370</v>
      </c>
      <c r="F4042" s="50" t="s">
        <v>72</v>
      </c>
      <c r="G4042" s="50" t="s">
        <v>313</v>
      </c>
      <c r="H4042" s="50" t="s">
        <v>314</v>
      </c>
      <c r="I4042" s="50" t="s">
        <v>981</v>
      </c>
      <c r="J4042" s="50" t="s">
        <v>5561</v>
      </c>
      <c r="K4042" s="53">
        <v>1296.3599999999999</v>
      </c>
      <c r="L4042" s="50"/>
    </row>
    <row r="4043" spans="1:12" x14ac:dyDescent="0.25">
      <c r="A4043" s="50" t="s">
        <v>5558</v>
      </c>
      <c r="B4043" s="50" t="s">
        <v>5942</v>
      </c>
      <c r="C4043" s="50" t="s">
        <v>5941</v>
      </c>
      <c r="D4043" s="50" t="s">
        <v>37</v>
      </c>
      <c r="E4043" s="51">
        <v>45370</v>
      </c>
      <c r="F4043" s="50" t="s">
        <v>72</v>
      </c>
      <c r="G4043" s="50" t="s">
        <v>313</v>
      </c>
      <c r="H4043" s="50" t="s">
        <v>314</v>
      </c>
      <c r="I4043" s="50" t="s">
        <v>981</v>
      </c>
      <c r="J4043" s="50" t="s">
        <v>5561</v>
      </c>
      <c r="K4043" s="53">
        <v>1296.3599999999999</v>
      </c>
      <c r="L4043" s="50"/>
    </row>
    <row r="4044" spans="1:12" x14ac:dyDescent="0.25">
      <c r="A4044" s="50" t="s">
        <v>5558</v>
      </c>
      <c r="B4044" s="50" t="s">
        <v>5943</v>
      </c>
      <c r="C4044" s="50" t="s">
        <v>5944</v>
      </c>
      <c r="D4044" s="50" t="s">
        <v>37</v>
      </c>
      <c r="E4044" s="51">
        <v>45371</v>
      </c>
      <c r="F4044" s="50" t="s">
        <v>5578</v>
      </c>
      <c r="G4044" s="50" t="s">
        <v>989</v>
      </c>
      <c r="H4044" s="50" t="s">
        <v>990</v>
      </c>
      <c r="I4044" s="50" t="s">
        <v>981</v>
      </c>
      <c r="J4044" s="50" t="s">
        <v>5579</v>
      </c>
      <c r="K4044" s="53">
        <v>1800</v>
      </c>
      <c r="L4044" s="50"/>
    </row>
    <row r="4045" spans="1:12" x14ac:dyDescent="0.25">
      <c r="A4045" s="50" t="s">
        <v>5558</v>
      </c>
      <c r="B4045" s="50" t="s">
        <v>5945</v>
      </c>
      <c r="C4045" s="50" t="s">
        <v>5946</v>
      </c>
      <c r="D4045" s="50" t="s">
        <v>37</v>
      </c>
      <c r="E4045" s="51">
        <v>45371</v>
      </c>
      <c r="F4045" s="50" t="s">
        <v>5578</v>
      </c>
      <c r="G4045" s="50" t="s">
        <v>989</v>
      </c>
      <c r="H4045" s="50" t="s">
        <v>990</v>
      </c>
      <c r="I4045" s="50" t="s">
        <v>981</v>
      </c>
      <c r="J4045" s="50" t="s">
        <v>5579</v>
      </c>
      <c r="K4045" s="53">
        <v>6000</v>
      </c>
      <c r="L4045" s="50"/>
    </row>
    <row r="4046" spans="1:12" x14ac:dyDescent="0.25">
      <c r="A4046" s="50" t="s">
        <v>5558</v>
      </c>
      <c r="B4046" s="50" t="s">
        <v>5947</v>
      </c>
      <c r="C4046" s="50" t="s">
        <v>5946</v>
      </c>
      <c r="D4046" s="50" t="s">
        <v>37</v>
      </c>
      <c r="E4046" s="51">
        <v>45371</v>
      </c>
      <c r="F4046" s="50" t="s">
        <v>5578</v>
      </c>
      <c r="G4046" s="50" t="s">
        <v>989</v>
      </c>
      <c r="H4046" s="50" t="s">
        <v>990</v>
      </c>
      <c r="I4046" s="50" t="s">
        <v>981</v>
      </c>
      <c r="J4046" s="50" t="s">
        <v>5579</v>
      </c>
      <c r="K4046" s="53">
        <v>6000</v>
      </c>
      <c r="L4046" s="50"/>
    </row>
    <row r="4047" spans="1:12" x14ac:dyDescent="0.25">
      <c r="A4047" s="50" t="s">
        <v>5558</v>
      </c>
      <c r="B4047" s="50" t="s">
        <v>5948</v>
      </c>
      <c r="C4047" s="50" t="s">
        <v>5946</v>
      </c>
      <c r="D4047" s="50" t="s">
        <v>37</v>
      </c>
      <c r="E4047" s="51">
        <v>45371</v>
      </c>
      <c r="F4047" s="50" t="s">
        <v>5578</v>
      </c>
      <c r="G4047" s="50" t="s">
        <v>989</v>
      </c>
      <c r="H4047" s="50" t="s">
        <v>990</v>
      </c>
      <c r="I4047" s="50" t="s">
        <v>981</v>
      </c>
      <c r="J4047" s="50" t="s">
        <v>5579</v>
      </c>
      <c r="K4047" s="53">
        <v>6000</v>
      </c>
      <c r="L4047" s="50"/>
    </row>
    <row r="4048" spans="1:12" x14ac:dyDescent="0.25">
      <c r="A4048" s="50" t="s">
        <v>5558</v>
      </c>
      <c r="B4048" s="50" t="s">
        <v>5949</v>
      </c>
      <c r="C4048" s="50" t="s">
        <v>5946</v>
      </c>
      <c r="D4048" s="50" t="s">
        <v>37</v>
      </c>
      <c r="E4048" s="51">
        <v>45371</v>
      </c>
      <c r="F4048" s="50" t="s">
        <v>5578</v>
      </c>
      <c r="G4048" s="50" t="s">
        <v>989</v>
      </c>
      <c r="H4048" s="50" t="s">
        <v>990</v>
      </c>
      <c r="I4048" s="50" t="s">
        <v>981</v>
      </c>
      <c r="J4048" s="50" t="s">
        <v>5579</v>
      </c>
      <c r="K4048" s="53">
        <v>6000</v>
      </c>
      <c r="L4048" s="50"/>
    </row>
    <row r="4049" spans="1:12" x14ac:dyDescent="0.25">
      <c r="A4049" s="50" t="s">
        <v>5558</v>
      </c>
      <c r="B4049" s="50" t="s">
        <v>5950</v>
      </c>
      <c r="C4049" s="50" t="s">
        <v>5951</v>
      </c>
      <c r="D4049" s="50" t="s">
        <v>37</v>
      </c>
      <c r="E4049" s="51">
        <v>45376</v>
      </c>
      <c r="F4049" s="50" t="s">
        <v>72</v>
      </c>
      <c r="G4049" s="50" t="s">
        <v>985</v>
      </c>
      <c r="H4049" s="50" t="s">
        <v>986</v>
      </c>
      <c r="I4049" s="50" t="s">
        <v>981</v>
      </c>
      <c r="J4049" s="50" t="s">
        <v>5572</v>
      </c>
      <c r="K4049" s="53">
        <v>11676.5</v>
      </c>
      <c r="L4049" s="50"/>
    </row>
    <row r="4050" spans="1:12" x14ac:dyDescent="0.25">
      <c r="A4050" s="50" t="s">
        <v>5558</v>
      </c>
      <c r="B4050" s="50" t="s">
        <v>5952</v>
      </c>
      <c r="C4050" s="50" t="s">
        <v>5585</v>
      </c>
      <c r="D4050" s="50" t="s">
        <v>37</v>
      </c>
      <c r="E4050" s="51">
        <v>45377</v>
      </c>
      <c r="F4050" s="50" t="s">
        <v>72</v>
      </c>
      <c r="G4050" s="50" t="s">
        <v>1727</v>
      </c>
      <c r="H4050" s="50" t="s">
        <v>1728</v>
      </c>
      <c r="I4050" s="50" t="s">
        <v>981</v>
      </c>
      <c r="J4050" s="50" t="s">
        <v>5572</v>
      </c>
      <c r="K4050" s="53">
        <v>5927.62</v>
      </c>
      <c r="L4050" s="50"/>
    </row>
    <row r="4051" spans="1:12" x14ac:dyDescent="0.25">
      <c r="A4051" s="50" t="s">
        <v>5558</v>
      </c>
      <c r="B4051" s="50" t="s">
        <v>5953</v>
      </c>
      <c r="C4051" s="50" t="s">
        <v>5954</v>
      </c>
      <c r="D4051" s="50" t="s">
        <v>37</v>
      </c>
      <c r="E4051" s="51">
        <v>45377</v>
      </c>
      <c r="F4051" s="50" t="s">
        <v>72</v>
      </c>
      <c r="G4051" s="50" t="s">
        <v>3270</v>
      </c>
      <c r="H4051" s="50" t="s">
        <v>3271</v>
      </c>
      <c r="I4051" s="50" t="s">
        <v>981</v>
      </c>
      <c r="J4051" s="50" t="s">
        <v>5572</v>
      </c>
      <c r="K4051" s="53">
        <v>5375</v>
      </c>
      <c r="L4051" s="50"/>
    </row>
    <row r="4052" spans="1:12" x14ac:dyDescent="0.25">
      <c r="A4052" s="50" t="s">
        <v>5558</v>
      </c>
      <c r="B4052" s="50" t="s">
        <v>5955</v>
      </c>
      <c r="C4052" s="50" t="s">
        <v>5954</v>
      </c>
      <c r="D4052" s="50" t="s">
        <v>37</v>
      </c>
      <c r="E4052" s="51">
        <v>45377</v>
      </c>
      <c r="F4052" s="50" t="s">
        <v>72</v>
      </c>
      <c r="G4052" s="50" t="s">
        <v>3270</v>
      </c>
      <c r="H4052" s="50" t="s">
        <v>3271</v>
      </c>
      <c r="I4052" s="50" t="s">
        <v>981</v>
      </c>
      <c r="J4052" s="50" t="s">
        <v>5572</v>
      </c>
      <c r="K4052" s="53">
        <v>5375</v>
      </c>
      <c r="L4052" s="50"/>
    </row>
    <row r="4053" spans="1:12" x14ac:dyDescent="0.25">
      <c r="A4053" s="50" t="s">
        <v>5558</v>
      </c>
      <c r="B4053" s="50" t="s">
        <v>5956</v>
      </c>
      <c r="C4053" s="50" t="s">
        <v>5957</v>
      </c>
      <c r="D4053" s="50" t="s">
        <v>37</v>
      </c>
      <c r="E4053" s="51">
        <v>45377</v>
      </c>
      <c r="F4053" s="50" t="s">
        <v>5578</v>
      </c>
      <c r="G4053" s="50" t="s">
        <v>282</v>
      </c>
      <c r="H4053" s="50" t="s">
        <v>283</v>
      </c>
      <c r="I4053" s="50" t="s">
        <v>981</v>
      </c>
      <c r="J4053" s="50" t="s">
        <v>5579</v>
      </c>
      <c r="K4053" s="53">
        <v>17500</v>
      </c>
      <c r="L4053" s="50"/>
    </row>
    <row r="4054" spans="1:12" x14ac:dyDescent="0.25">
      <c r="A4054" s="50" t="s">
        <v>5558</v>
      </c>
      <c r="B4054" s="50" t="s">
        <v>5958</v>
      </c>
      <c r="C4054" s="50" t="s">
        <v>5959</v>
      </c>
      <c r="D4054" s="50" t="s">
        <v>37</v>
      </c>
      <c r="E4054" s="51">
        <v>45377</v>
      </c>
      <c r="F4054" s="50" t="s">
        <v>5578</v>
      </c>
      <c r="G4054" s="50" t="s">
        <v>282</v>
      </c>
      <c r="H4054" s="50" t="s">
        <v>283</v>
      </c>
      <c r="I4054" s="50" t="s">
        <v>981</v>
      </c>
      <c r="J4054" s="50" t="s">
        <v>5579</v>
      </c>
      <c r="K4054" s="53">
        <v>7900</v>
      </c>
      <c r="L4054" s="50"/>
    </row>
    <row r="4055" spans="1:12" x14ac:dyDescent="0.25">
      <c r="A4055" s="50" t="s">
        <v>5558</v>
      </c>
      <c r="B4055" s="50" t="s">
        <v>5960</v>
      </c>
      <c r="C4055" s="50" t="s">
        <v>5961</v>
      </c>
      <c r="D4055" s="50" t="s">
        <v>37</v>
      </c>
      <c r="E4055" s="51">
        <v>45377</v>
      </c>
      <c r="F4055" s="50" t="s">
        <v>5578</v>
      </c>
      <c r="G4055" s="50" t="s">
        <v>282</v>
      </c>
      <c r="H4055" s="50" t="s">
        <v>283</v>
      </c>
      <c r="I4055" s="50" t="s">
        <v>981</v>
      </c>
      <c r="J4055" s="50" t="s">
        <v>5579</v>
      </c>
      <c r="K4055" s="53">
        <v>6800</v>
      </c>
      <c r="L4055" s="50"/>
    </row>
    <row r="4056" spans="1:12" x14ac:dyDescent="0.25">
      <c r="A4056" s="50" t="s">
        <v>5558</v>
      </c>
      <c r="B4056" s="50" t="s">
        <v>5962</v>
      </c>
      <c r="C4056" s="50" t="s">
        <v>5963</v>
      </c>
      <c r="D4056" s="50" t="s">
        <v>37</v>
      </c>
      <c r="E4056" s="51">
        <v>45377</v>
      </c>
      <c r="F4056" s="50" t="s">
        <v>5578</v>
      </c>
      <c r="G4056" s="50" t="s">
        <v>282</v>
      </c>
      <c r="H4056" s="50" t="s">
        <v>283</v>
      </c>
      <c r="I4056" s="50" t="s">
        <v>981</v>
      </c>
      <c r="J4056" s="50" t="s">
        <v>5579</v>
      </c>
      <c r="K4056" s="53">
        <v>3200</v>
      </c>
      <c r="L4056" s="50"/>
    </row>
    <row r="4057" spans="1:12" x14ac:dyDescent="0.25">
      <c r="A4057" s="50" t="s">
        <v>5558</v>
      </c>
      <c r="B4057" s="50" t="s">
        <v>5964</v>
      </c>
      <c r="C4057" s="50" t="s">
        <v>5963</v>
      </c>
      <c r="D4057" s="50" t="s">
        <v>37</v>
      </c>
      <c r="E4057" s="51">
        <v>45377</v>
      </c>
      <c r="F4057" s="50" t="s">
        <v>5578</v>
      </c>
      <c r="G4057" s="50" t="s">
        <v>282</v>
      </c>
      <c r="H4057" s="50" t="s">
        <v>283</v>
      </c>
      <c r="I4057" s="50" t="s">
        <v>981</v>
      </c>
      <c r="J4057" s="50" t="s">
        <v>5579</v>
      </c>
      <c r="K4057" s="53">
        <v>3200</v>
      </c>
      <c r="L4057" s="50"/>
    </row>
    <row r="4058" spans="1:12" x14ac:dyDescent="0.25">
      <c r="A4058" s="50" t="s">
        <v>5558</v>
      </c>
      <c r="B4058" s="50" t="s">
        <v>5965</v>
      </c>
      <c r="C4058" s="50" t="s">
        <v>5966</v>
      </c>
      <c r="D4058" s="50" t="s">
        <v>37</v>
      </c>
      <c r="E4058" s="51">
        <v>45377</v>
      </c>
      <c r="F4058" s="50" t="s">
        <v>5578</v>
      </c>
      <c r="G4058" s="50" t="s">
        <v>282</v>
      </c>
      <c r="H4058" s="50" t="s">
        <v>283</v>
      </c>
      <c r="I4058" s="50" t="s">
        <v>981</v>
      </c>
      <c r="J4058" s="50" t="s">
        <v>5579</v>
      </c>
      <c r="K4058" s="53">
        <v>15200</v>
      </c>
      <c r="L4058" s="50"/>
    </row>
    <row r="4059" spans="1:12" x14ac:dyDescent="0.25">
      <c r="A4059" s="50" t="s">
        <v>5558</v>
      </c>
      <c r="B4059" s="50" t="s">
        <v>5967</v>
      </c>
      <c r="C4059" s="50" t="s">
        <v>5968</v>
      </c>
      <c r="D4059" s="50" t="s">
        <v>37</v>
      </c>
      <c r="E4059" s="51">
        <v>45377</v>
      </c>
      <c r="F4059" s="50" t="s">
        <v>5578</v>
      </c>
      <c r="G4059" s="50" t="s">
        <v>282</v>
      </c>
      <c r="H4059" s="50" t="s">
        <v>283</v>
      </c>
      <c r="I4059" s="50" t="s">
        <v>981</v>
      </c>
      <c r="J4059" s="50" t="s">
        <v>5579</v>
      </c>
      <c r="K4059" s="53">
        <v>5100</v>
      </c>
      <c r="L4059" s="50"/>
    </row>
    <row r="4060" spans="1:12" x14ac:dyDescent="0.25">
      <c r="A4060" s="50" t="s">
        <v>5558</v>
      </c>
      <c r="B4060" s="50" t="s">
        <v>5969</v>
      </c>
      <c r="C4060" s="50" t="s">
        <v>5963</v>
      </c>
      <c r="D4060" s="50" t="s">
        <v>37</v>
      </c>
      <c r="E4060" s="51">
        <v>45377</v>
      </c>
      <c r="F4060" s="50" t="s">
        <v>5578</v>
      </c>
      <c r="G4060" s="50" t="s">
        <v>282</v>
      </c>
      <c r="H4060" s="50" t="s">
        <v>283</v>
      </c>
      <c r="I4060" s="50" t="s">
        <v>981</v>
      </c>
      <c r="J4060" s="50" t="s">
        <v>5579</v>
      </c>
      <c r="K4060" s="53">
        <v>3200</v>
      </c>
      <c r="L4060" s="50"/>
    </row>
    <row r="4061" spans="1:12" x14ac:dyDescent="0.25">
      <c r="A4061" s="50" t="s">
        <v>5558</v>
      </c>
      <c r="B4061" s="50" t="s">
        <v>5970</v>
      </c>
      <c r="C4061" s="50" t="s">
        <v>5963</v>
      </c>
      <c r="D4061" s="50" t="s">
        <v>37</v>
      </c>
      <c r="E4061" s="51">
        <v>45378</v>
      </c>
      <c r="F4061" s="50" t="s">
        <v>5578</v>
      </c>
      <c r="G4061" s="50" t="s">
        <v>282</v>
      </c>
      <c r="H4061" s="50" t="s">
        <v>283</v>
      </c>
      <c r="I4061" s="50" t="s">
        <v>981</v>
      </c>
      <c r="J4061" s="50" t="s">
        <v>5579</v>
      </c>
      <c r="K4061" s="53">
        <v>3200</v>
      </c>
      <c r="L4061" s="50"/>
    </row>
    <row r="4062" spans="1:12" x14ac:dyDescent="0.25">
      <c r="A4062" s="50" t="s">
        <v>5558</v>
      </c>
      <c r="B4062" s="50" t="s">
        <v>5971</v>
      </c>
      <c r="C4062" s="50" t="s">
        <v>5963</v>
      </c>
      <c r="D4062" s="50" t="s">
        <v>37</v>
      </c>
      <c r="E4062" s="51">
        <v>45378</v>
      </c>
      <c r="F4062" s="50" t="s">
        <v>5578</v>
      </c>
      <c r="G4062" s="50" t="s">
        <v>282</v>
      </c>
      <c r="H4062" s="50" t="s">
        <v>283</v>
      </c>
      <c r="I4062" s="50" t="s">
        <v>981</v>
      </c>
      <c r="J4062" s="50" t="s">
        <v>5579</v>
      </c>
      <c r="K4062" s="53">
        <v>3200</v>
      </c>
      <c r="L4062" s="50"/>
    </row>
    <row r="4063" spans="1:12" x14ac:dyDescent="0.25">
      <c r="A4063" s="50" t="s">
        <v>5558</v>
      </c>
      <c r="B4063" s="50" t="s">
        <v>5972</v>
      </c>
      <c r="C4063" s="50" t="s">
        <v>5973</v>
      </c>
      <c r="D4063" s="50" t="s">
        <v>37</v>
      </c>
      <c r="E4063" s="51">
        <v>45378</v>
      </c>
      <c r="F4063" s="50" t="s">
        <v>5578</v>
      </c>
      <c r="G4063" s="50" t="s">
        <v>282</v>
      </c>
      <c r="H4063" s="50" t="s">
        <v>283</v>
      </c>
      <c r="I4063" s="50" t="s">
        <v>981</v>
      </c>
      <c r="J4063" s="50" t="s">
        <v>5579</v>
      </c>
      <c r="K4063" s="53">
        <v>4450</v>
      </c>
      <c r="L4063" s="50"/>
    </row>
    <row r="4064" spans="1:12" x14ac:dyDescent="0.25">
      <c r="A4064" s="50" t="s">
        <v>5558</v>
      </c>
      <c r="B4064" s="50" t="s">
        <v>5974</v>
      </c>
      <c r="C4064" s="50" t="s">
        <v>5961</v>
      </c>
      <c r="D4064" s="50" t="s">
        <v>37</v>
      </c>
      <c r="E4064" s="51">
        <v>45378</v>
      </c>
      <c r="F4064" s="50" t="s">
        <v>5578</v>
      </c>
      <c r="G4064" s="50" t="s">
        <v>282</v>
      </c>
      <c r="H4064" s="50" t="s">
        <v>283</v>
      </c>
      <c r="I4064" s="50" t="s">
        <v>981</v>
      </c>
      <c r="J4064" s="50" t="s">
        <v>5579</v>
      </c>
      <c r="K4064" s="53">
        <v>6800</v>
      </c>
      <c r="L4064" s="50"/>
    </row>
    <row r="4065" spans="1:12" x14ac:dyDescent="0.25">
      <c r="A4065" s="50" t="s">
        <v>5558</v>
      </c>
      <c r="B4065" s="50" t="s">
        <v>5975</v>
      </c>
      <c r="C4065" s="50" t="s">
        <v>5961</v>
      </c>
      <c r="D4065" s="50" t="s">
        <v>37</v>
      </c>
      <c r="E4065" s="51">
        <v>45378</v>
      </c>
      <c r="F4065" s="50" t="s">
        <v>5578</v>
      </c>
      <c r="G4065" s="50" t="s">
        <v>282</v>
      </c>
      <c r="H4065" s="50" t="s">
        <v>283</v>
      </c>
      <c r="I4065" s="50" t="s">
        <v>981</v>
      </c>
      <c r="J4065" s="50" t="s">
        <v>5579</v>
      </c>
      <c r="K4065" s="53">
        <v>6800</v>
      </c>
      <c r="L4065" s="50"/>
    </row>
    <row r="4066" spans="1:12" x14ac:dyDescent="0.25">
      <c r="A4066" s="50" t="s">
        <v>5558</v>
      </c>
      <c r="B4066" s="50" t="s">
        <v>5976</v>
      </c>
      <c r="C4066" s="50" t="s">
        <v>5966</v>
      </c>
      <c r="D4066" s="50" t="s">
        <v>37</v>
      </c>
      <c r="E4066" s="51">
        <v>45378</v>
      </c>
      <c r="F4066" s="50" t="s">
        <v>5578</v>
      </c>
      <c r="G4066" s="50" t="s">
        <v>282</v>
      </c>
      <c r="H4066" s="50" t="s">
        <v>283</v>
      </c>
      <c r="I4066" s="50" t="s">
        <v>981</v>
      </c>
      <c r="J4066" s="50" t="s">
        <v>5579</v>
      </c>
      <c r="K4066" s="53">
        <v>12900</v>
      </c>
      <c r="L4066" s="50"/>
    </row>
    <row r="4067" spans="1:12" x14ac:dyDescent="0.25">
      <c r="A4067" s="50" t="s">
        <v>5558</v>
      </c>
      <c r="B4067" s="50" t="s">
        <v>5977</v>
      </c>
      <c r="C4067" s="50" t="s">
        <v>5963</v>
      </c>
      <c r="D4067" s="50" t="s">
        <v>37</v>
      </c>
      <c r="E4067" s="51">
        <v>45378</v>
      </c>
      <c r="F4067" s="50" t="s">
        <v>5578</v>
      </c>
      <c r="G4067" s="50" t="s">
        <v>282</v>
      </c>
      <c r="H4067" s="50" t="s">
        <v>283</v>
      </c>
      <c r="I4067" s="50" t="s">
        <v>981</v>
      </c>
      <c r="J4067" s="50" t="s">
        <v>5579</v>
      </c>
      <c r="K4067" s="53">
        <v>3200</v>
      </c>
      <c r="L4067" s="50"/>
    </row>
    <row r="4068" spans="1:12" x14ac:dyDescent="0.25">
      <c r="A4068" s="50" t="s">
        <v>5558</v>
      </c>
      <c r="B4068" s="50" t="s">
        <v>5978</v>
      </c>
      <c r="C4068" s="50" t="s">
        <v>5963</v>
      </c>
      <c r="D4068" s="50" t="s">
        <v>37</v>
      </c>
      <c r="E4068" s="51">
        <v>45378</v>
      </c>
      <c r="F4068" s="50" t="s">
        <v>5578</v>
      </c>
      <c r="G4068" s="50" t="s">
        <v>282</v>
      </c>
      <c r="H4068" s="50" t="s">
        <v>283</v>
      </c>
      <c r="I4068" s="50" t="s">
        <v>981</v>
      </c>
      <c r="J4068" s="50" t="s">
        <v>5579</v>
      </c>
      <c r="K4068" s="53">
        <v>3200</v>
      </c>
      <c r="L4068" s="50"/>
    </row>
    <row r="4069" spans="1:12" x14ac:dyDescent="0.25">
      <c r="A4069" s="50" t="s">
        <v>5558</v>
      </c>
      <c r="B4069" s="50" t="s">
        <v>5979</v>
      </c>
      <c r="C4069" s="50" t="s">
        <v>5961</v>
      </c>
      <c r="D4069" s="50" t="s">
        <v>37</v>
      </c>
      <c r="E4069" s="51">
        <v>45378</v>
      </c>
      <c r="F4069" s="50" t="s">
        <v>5578</v>
      </c>
      <c r="G4069" s="50" t="s">
        <v>282</v>
      </c>
      <c r="H4069" s="50" t="s">
        <v>283</v>
      </c>
      <c r="I4069" s="50" t="s">
        <v>981</v>
      </c>
      <c r="J4069" s="50" t="s">
        <v>5579</v>
      </c>
      <c r="K4069" s="53">
        <v>6800</v>
      </c>
      <c r="L4069" s="50"/>
    </row>
    <row r="4070" spans="1:12" x14ac:dyDescent="0.25">
      <c r="A4070" s="50" t="s">
        <v>5558</v>
      </c>
      <c r="B4070" s="50" t="s">
        <v>5980</v>
      </c>
      <c r="C4070" s="50" t="s">
        <v>5961</v>
      </c>
      <c r="D4070" s="50" t="s">
        <v>37</v>
      </c>
      <c r="E4070" s="51">
        <v>45378</v>
      </c>
      <c r="F4070" s="50" t="s">
        <v>5578</v>
      </c>
      <c r="G4070" s="50" t="s">
        <v>282</v>
      </c>
      <c r="H4070" s="50" t="s">
        <v>283</v>
      </c>
      <c r="I4070" s="50" t="s">
        <v>981</v>
      </c>
      <c r="J4070" s="50" t="s">
        <v>5579</v>
      </c>
      <c r="K4070" s="53">
        <v>6800</v>
      </c>
      <c r="L4070" s="50"/>
    </row>
    <row r="4071" spans="1:12" x14ac:dyDescent="0.25">
      <c r="A4071" s="50" t="s">
        <v>5558</v>
      </c>
      <c r="B4071" s="50" t="s">
        <v>5981</v>
      </c>
      <c r="C4071" s="50" t="s">
        <v>5966</v>
      </c>
      <c r="D4071" s="50" t="s">
        <v>37</v>
      </c>
      <c r="E4071" s="51">
        <v>45378</v>
      </c>
      <c r="F4071" s="50" t="s">
        <v>5578</v>
      </c>
      <c r="G4071" s="50" t="s">
        <v>282</v>
      </c>
      <c r="H4071" s="50" t="s">
        <v>283</v>
      </c>
      <c r="I4071" s="50" t="s">
        <v>981</v>
      </c>
      <c r="J4071" s="50" t="s">
        <v>5579</v>
      </c>
      <c r="K4071" s="53">
        <v>12900</v>
      </c>
      <c r="L4071" s="50"/>
    </row>
    <row r="4072" spans="1:12" x14ac:dyDescent="0.25">
      <c r="A4072" s="50" t="s">
        <v>5558</v>
      </c>
      <c r="B4072" s="50" t="s">
        <v>5982</v>
      </c>
      <c r="C4072" s="50" t="s">
        <v>5963</v>
      </c>
      <c r="D4072" s="50" t="s">
        <v>37</v>
      </c>
      <c r="E4072" s="51">
        <v>45378</v>
      </c>
      <c r="F4072" s="50" t="s">
        <v>5578</v>
      </c>
      <c r="G4072" s="50" t="s">
        <v>282</v>
      </c>
      <c r="H4072" s="50" t="s">
        <v>283</v>
      </c>
      <c r="I4072" s="50" t="s">
        <v>981</v>
      </c>
      <c r="J4072" s="50" t="s">
        <v>5579</v>
      </c>
      <c r="K4072" s="53">
        <v>3200</v>
      </c>
      <c r="L4072" s="50"/>
    </row>
    <row r="4073" spans="1:12" x14ac:dyDescent="0.25">
      <c r="A4073" s="50" t="s">
        <v>5558</v>
      </c>
      <c r="B4073" s="50" t="s">
        <v>5983</v>
      </c>
      <c r="C4073" s="50" t="s">
        <v>5963</v>
      </c>
      <c r="D4073" s="50" t="s">
        <v>37</v>
      </c>
      <c r="E4073" s="51">
        <v>45378</v>
      </c>
      <c r="F4073" s="50" t="s">
        <v>5578</v>
      </c>
      <c r="G4073" s="50" t="s">
        <v>282</v>
      </c>
      <c r="H4073" s="50" t="s">
        <v>283</v>
      </c>
      <c r="I4073" s="50" t="s">
        <v>981</v>
      </c>
      <c r="J4073" s="50" t="s">
        <v>5579</v>
      </c>
      <c r="K4073" s="53">
        <v>3200</v>
      </c>
      <c r="L4073" s="50"/>
    </row>
    <row r="4074" spans="1:12" x14ac:dyDescent="0.25">
      <c r="A4074" s="50" t="s">
        <v>5558</v>
      </c>
      <c r="B4074" s="50" t="s">
        <v>5984</v>
      </c>
      <c r="C4074" s="50" t="s">
        <v>5961</v>
      </c>
      <c r="D4074" s="50" t="s">
        <v>37</v>
      </c>
      <c r="E4074" s="51">
        <v>45378</v>
      </c>
      <c r="F4074" s="50" t="s">
        <v>5578</v>
      </c>
      <c r="G4074" s="50" t="s">
        <v>626</v>
      </c>
      <c r="H4074" s="50" t="s">
        <v>627</v>
      </c>
      <c r="I4074" s="50" t="s">
        <v>981</v>
      </c>
      <c r="J4074" s="50" t="s">
        <v>5579</v>
      </c>
      <c r="K4074" s="53">
        <v>6800</v>
      </c>
      <c r="L4074" s="50"/>
    </row>
    <row r="4075" spans="1:12" x14ac:dyDescent="0.25">
      <c r="A4075" s="50" t="s">
        <v>5558</v>
      </c>
      <c r="B4075" s="50" t="s">
        <v>5985</v>
      </c>
      <c r="C4075" s="50" t="s">
        <v>5961</v>
      </c>
      <c r="D4075" s="50" t="s">
        <v>37</v>
      </c>
      <c r="E4075" s="51">
        <v>45378</v>
      </c>
      <c r="F4075" s="50" t="s">
        <v>5578</v>
      </c>
      <c r="G4075" s="50" t="s">
        <v>626</v>
      </c>
      <c r="H4075" s="50" t="s">
        <v>627</v>
      </c>
      <c r="I4075" s="50" t="s">
        <v>981</v>
      </c>
      <c r="J4075" s="50" t="s">
        <v>5579</v>
      </c>
      <c r="K4075" s="53">
        <v>6800</v>
      </c>
      <c r="L4075" s="50"/>
    </row>
    <row r="4076" spans="1:12" x14ac:dyDescent="0.25">
      <c r="A4076" s="50" t="s">
        <v>5558</v>
      </c>
      <c r="B4076" s="50" t="s">
        <v>5986</v>
      </c>
      <c r="C4076" s="50" t="s">
        <v>5966</v>
      </c>
      <c r="D4076" s="50" t="s">
        <v>37</v>
      </c>
      <c r="E4076" s="51">
        <v>45378</v>
      </c>
      <c r="F4076" s="50" t="s">
        <v>5578</v>
      </c>
      <c r="G4076" s="50" t="s">
        <v>626</v>
      </c>
      <c r="H4076" s="50" t="s">
        <v>627</v>
      </c>
      <c r="I4076" s="50" t="s">
        <v>981</v>
      </c>
      <c r="J4076" s="50" t="s">
        <v>5579</v>
      </c>
      <c r="K4076" s="53">
        <v>12900</v>
      </c>
      <c r="L4076" s="50"/>
    </row>
    <row r="4077" spans="1:12" x14ac:dyDescent="0.25">
      <c r="A4077" s="50" t="s">
        <v>5558</v>
      </c>
      <c r="B4077" s="50" t="s">
        <v>5987</v>
      </c>
      <c r="C4077" s="50" t="s">
        <v>5963</v>
      </c>
      <c r="D4077" s="50" t="s">
        <v>37</v>
      </c>
      <c r="E4077" s="51">
        <v>45378</v>
      </c>
      <c r="F4077" s="50" t="s">
        <v>5578</v>
      </c>
      <c r="G4077" s="50" t="s">
        <v>626</v>
      </c>
      <c r="H4077" s="50" t="s">
        <v>627</v>
      </c>
      <c r="I4077" s="50" t="s">
        <v>981</v>
      </c>
      <c r="J4077" s="50" t="s">
        <v>5579</v>
      </c>
      <c r="K4077" s="53">
        <v>3200</v>
      </c>
      <c r="L4077" s="50"/>
    </row>
    <row r="4078" spans="1:12" x14ac:dyDescent="0.25">
      <c r="A4078" s="50" t="s">
        <v>5558</v>
      </c>
      <c r="B4078" s="50" t="s">
        <v>5988</v>
      </c>
      <c r="C4078" s="50" t="s">
        <v>5963</v>
      </c>
      <c r="D4078" s="50" t="s">
        <v>37</v>
      </c>
      <c r="E4078" s="51">
        <v>45378</v>
      </c>
      <c r="F4078" s="50" t="s">
        <v>5578</v>
      </c>
      <c r="G4078" s="50" t="s">
        <v>626</v>
      </c>
      <c r="H4078" s="50" t="s">
        <v>627</v>
      </c>
      <c r="I4078" s="50" t="s">
        <v>981</v>
      </c>
      <c r="J4078" s="50" t="s">
        <v>5579</v>
      </c>
      <c r="K4078" s="53">
        <v>3200</v>
      </c>
      <c r="L4078" s="50"/>
    </row>
    <row r="4079" spans="1:12" x14ac:dyDescent="0.25">
      <c r="A4079" s="50" t="s">
        <v>5558</v>
      </c>
      <c r="B4079" s="50" t="s">
        <v>5989</v>
      </c>
      <c r="C4079" s="50" t="s">
        <v>5961</v>
      </c>
      <c r="D4079" s="50" t="s">
        <v>37</v>
      </c>
      <c r="E4079" s="51">
        <v>45378</v>
      </c>
      <c r="F4079" s="50" t="s">
        <v>5578</v>
      </c>
      <c r="G4079" s="50" t="s">
        <v>626</v>
      </c>
      <c r="H4079" s="50" t="s">
        <v>627</v>
      </c>
      <c r="I4079" s="50" t="s">
        <v>981</v>
      </c>
      <c r="J4079" s="50" t="s">
        <v>5579</v>
      </c>
      <c r="K4079" s="53">
        <v>6800</v>
      </c>
      <c r="L4079" s="50"/>
    </row>
    <row r="4080" spans="1:12" x14ac:dyDescent="0.25">
      <c r="A4080" s="50" t="s">
        <v>5558</v>
      </c>
      <c r="B4080" s="50" t="s">
        <v>5990</v>
      </c>
      <c r="C4080" s="50" t="s">
        <v>5961</v>
      </c>
      <c r="D4080" s="50" t="s">
        <v>37</v>
      </c>
      <c r="E4080" s="51">
        <v>45378</v>
      </c>
      <c r="F4080" s="50" t="s">
        <v>5578</v>
      </c>
      <c r="G4080" s="50" t="s">
        <v>626</v>
      </c>
      <c r="H4080" s="50" t="s">
        <v>627</v>
      </c>
      <c r="I4080" s="50" t="s">
        <v>981</v>
      </c>
      <c r="J4080" s="50" t="s">
        <v>5579</v>
      </c>
      <c r="K4080" s="53">
        <v>6800</v>
      </c>
      <c r="L4080" s="50"/>
    </row>
    <row r="4081" spans="1:12" x14ac:dyDescent="0.25">
      <c r="A4081" s="50" t="s">
        <v>5558</v>
      </c>
      <c r="B4081" s="50" t="s">
        <v>5991</v>
      </c>
      <c r="C4081" s="50" t="s">
        <v>5966</v>
      </c>
      <c r="D4081" s="50" t="s">
        <v>37</v>
      </c>
      <c r="E4081" s="51">
        <v>45378</v>
      </c>
      <c r="F4081" s="50" t="s">
        <v>5578</v>
      </c>
      <c r="G4081" s="50" t="s">
        <v>626</v>
      </c>
      <c r="H4081" s="50" t="s">
        <v>627</v>
      </c>
      <c r="I4081" s="50" t="s">
        <v>981</v>
      </c>
      <c r="J4081" s="50" t="s">
        <v>5579</v>
      </c>
      <c r="K4081" s="53">
        <v>12900</v>
      </c>
      <c r="L4081" s="50"/>
    </row>
    <row r="4082" spans="1:12" x14ac:dyDescent="0.25">
      <c r="A4082" s="50" t="s">
        <v>5558</v>
      </c>
      <c r="B4082" s="50" t="s">
        <v>5992</v>
      </c>
      <c r="C4082" s="50" t="s">
        <v>5963</v>
      </c>
      <c r="D4082" s="50" t="s">
        <v>37</v>
      </c>
      <c r="E4082" s="51">
        <v>45378</v>
      </c>
      <c r="F4082" s="50" t="s">
        <v>5578</v>
      </c>
      <c r="G4082" s="50" t="s">
        <v>626</v>
      </c>
      <c r="H4082" s="50" t="s">
        <v>627</v>
      </c>
      <c r="I4082" s="50" t="s">
        <v>981</v>
      </c>
      <c r="J4082" s="50" t="s">
        <v>5579</v>
      </c>
      <c r="K4082" s="53">
        <v>3200</v>
      </c>
      <c r="L4082" s="50"/>
    </row>
    <row r="4083" spans="1:12" x14ac:dyDescent="0.25">
      <c r="A4083" s="50" t="s">
        <v>5558</v>
      </c>
      <c r="B4083" s="50" t="s">
        <v>5993</v>
      </c>
      <c r="C4083" s="50" t="s">
        <v>5963</v>
      </c>
      <c r="D4083" s="50" t="s">
        <v>37</v>
      </c>
      <c r="E4083" s="51">
        <v>45378</v>
      </c>
      <c r="F4083" s="50" t="s">
        <v>5578</v>
      </c>
      <c r="G4083" s="50" t="s">
        <v>626</v>
      </c>
      <c r="H4083" s="50" t="s">
        <v>627</v>
      </c>
      <c r="I4083" s="50" t="s">
        <v>981</v>
      </c>
      <c r="J4083" s="50" t="s">
        <v>5579</v>
      </c>
      <c r="K4083" s="53">
        <v>3200</v>
      </c>
      <c r="L4083" s="50"/>
    </row>
    <row r="4084" spans="1:12" x14ac:dyDescent="0.25">
      <c r="A4084" s="50" t="s">
        <v>5558</v>
      </c>
      <c r="B4084" s="50" t="s">
        <v>5994</v>
      </c>
      <c r="C4084" s="50" t="s">
        <v>5961</v>
      </c>
      <c r="D4084" s="50" t="s">
        <v>37</v>
      </c>
      <c r="E4084" s="51">
        <v>45378</v>
      </c>
      <c r="F4084" s="50" t="s">
        <v>5578</v>
      </c>
      <c r="G4084" s="50" t="s">
        <v>282</v>
      </c>
      <c r="H4084" s="50" t="s">
        <v>283</v>
      </c>
      <c r="I4084" s="50" t="s">
        <v>981</v>
      </c>
      <c r="J4084" s="50" t="s">
        <v>5579</v>
      </c>
      <c r="K4084" s="53">
        <v>6800</v>
      </c>
      <c r="L4084" s="50"/>
    </row>
    <row r="4085" spans="1:12" x14ac:dyDescent="0.25">
      <c r="A4085" s="50" t="s">
        <v>5558</v>
      </c>
      <c r="B4085" s="50" t="s">
        <v>5995</v>
      </c>
      <c r="C4085" s="50" t="s">
        <v>5996</v>
      </c>
      <c r="D4085" s="50" t="s">
        <v>37</v>
      </c>
      <c r="E4085" s="51">
        <v>45378</v>
      </c>
      <c r="F4085" s="50" t="s">
        <v>5578</v>
      </c>
      <c r="G4085" s="50" t="s">
        <v>282</v>
      </c>
      <c r="H4085" s="50" t="s">
        <v>283</v>
      </c>
      <c r="I4085" s="50" t="s">
        <v>981</v>
      </c>
      <c r="J4085" s="50" t="s">
        <v>5579</v>
      </c>
      <c r="K4085" s="53">
        <v>5150</v>
      </c>
      <c r="L4085" s="50"/>
    </row>
    <row r="4086" spans="1:12" x14ac:dyDescent="0.25">
      <c r="A4086" s="50" t="s">
        <v>5558</v>
      </c>
      <c r="B4086" s="50" t="s">
        <v>5997</v>
      </c>
      <c r="C4086" s="50" t="s">
        <v>5996</v>
      </c>
      <c r="D4086" s="50" t="s">
        <v>37</v>
      </c>
      <c r="E4086" s="51">
        <v>45378</v>
      </c>
      <c r="F4086" s="50" t="s">
        <v>5578</v>
      </c>
      <c r="G4086" s="50" t="s">
        <v>282</v>
      </c>
      <c r="H4086" s="50" t="s">
        <v>283</v>
      </c>
      <c r="I4086" s="50" t="s">
        <v>981</v>
      </c>
      <c r="J4086" s="50" t="s">
        <v>5579</v>
      </c>
      <c r="K4086" s="53">
        <v>5150</v>
      </c>
      <c r="L4086" s="50"/>
    </row>
    <row r="4087" spans="1:12" x14ac:dyDescent="0.25">
      <c r="A4087" s="50" t="s">
        <v>5558</v>
      </c>
      <c r="B4087" s="50" t="s">
        <v>5998</v>
      </c>
      <c r="C4087" s="50" t="s">
        <v>5999</v>
      </c>
      <c r="D4087" s="50" t="s">
        <v>37</v>
      </c>
      <c r="E4087" s="51">
        <v>45378</v>
      </c>
      <c r="F4087" s="50" t="s">
        <v>5578</v>
      </c>
      <c r="G4087" s="50" t="s">
        <v>282</v>
      </c>
      <c r="H4087" s="50" t="s">
        <v>283</v>
      </c>
      <c r="I4087" s="50" t="s">
        <v>981</v>
      </c>
      <c r="J4087" s="50" t="s">
        <v>5579</v>
      </c>
      <c r="K4087" s="53">
        <v>13900</v>
      </c>
      <c r="L4087" s="50"/>
    </row>
    <row r="4088" spans="1:12" x14ac:dyDescent="0.25">
      <c r="A4088" s="50" t="s">
        <v>5558</v>
      </c>
      <c r="B4088" s="50" t="s">
        <v>6000</v>
      </c>
      <c r="C4088" s="50" t="s">
        <v>5963</v>
      </c>
      <c r="D4088" s="50" t="s">
        <v>37</v>
      </c>
      <c r="E4088" s="51">
        <v>45378</v>
      </c>
      <c r="F4088" s="50" t="s">
        <v>5578</v>
      </c>
      <c r="G4088" s="50" t="s">
        <v>282</v>
      </c>
      <c r="H4088" s="50" t="s">
        <v>283</v>
      </c>
      <c r="I4088" s="50" t="s">
        <v>981</v>
      </c>
      <c r="J4088" s="50" t="s">
        <v>5579</v>
      </c>
      <c r="K4088" s="53">
        <v>3200</v>
      </c>
      <c r="L4088" s="50"/>
    </row>
    <row r="4089" spans="1:12" x14ac:dyDescent="0.25">
      <c r="A4089" s="50" t="s">
        <v>5558</v>
      </c>
      <c r="B4089" s="50" t="s">
        <v>6001</v>
      </c>
      <c r="C4089" s="50" t="s">
        <v>5963</v>
      </c>
      <c r="D4089" s="50" t="s">
        <v>37</v>
      </c>
      <c r="E4089" s="51">
        <v>45378</v>
      </c>
      <c r="F4089" s="50" t="s">
        <v>5578</v>
      </c>
      <c r="G4089" s="50" t="s">
        <v>282</v>
      </c>
      <c r="H4089" s="50" t="s">
        <v>283</v>
      </c>
      <c r="I4089" s="50" t="s">
        <v>981</v>
      </c>
      <c r="J4089" s="50" t="s">
        <v>5579</v>
      </c>
      <c r="K4089" s="53">
        <v>3200</v>
      </c>
      <c r="L4089" s="50"/>
    </row>
    <row r="4090" spans="1:12" x14ac:dyDescent="0.25">
      <c r="A4090" s="50" t="s">
        <v>5558</v>
      </c>
      <c r="B4090" s="50" t="s">
        <v>6002</v>
      </c>
      <c r="C4090" s="50" t="s">
        <v>5961</v>
      </c>
      <c r="D4090" s="50" t="s">
        <v>37</v>
      </c>
      <c r="E4090" s="51">
        <v>45378</v>
      </c>
      <c r="F4090" s="50" t="s">
        <v>5578</v>
      </c>
      <c r="G4090" s="50" t="s">
        <v>282</v>
      </c>
      <c r="H4090" s="50" t="s">
        <v>283</v>
      </c>
      <c r="I4090" s="50" t="s">
        <v>981</v>
      </c>
      <c r="J4090" s="50" t="s">
        <v>5579</v>
      </c>
      <c r="K4090" s="53">
        <v>6800</v>
      </c>
      <c r="L4090" s="50"/>
    </row>
    <row r="4091" spans="1:12" x14ac:dyDescent="0.25">
      <c r="A4091" s="50" t="s">
        <v>5558</v>
      </c>
      <c r="B4091" s="50" t="s">
        <v>6003</v>
      </c>
      <c r="C4091" s="50" t="s">
        <v>5996</v>
      </c>
      <c r="D4091" s="50" t="s">
        <v>37</v>
      </c>
      <c r="E4091" s="51">
        <v>45378</v>
      </c>
      <c r="F4091" s="50" t="s">
        <v>5578</v>
      </c>
      <c r="G4091" s="50" t="s">
        <v>282</v>
      </c>
      <c r="H4091" s="50" t="s">
        <v>283</v>
      </c>
      <c r="I4091" s="50" t="s">
        <v>981</v>
      </c>
      <c r="J4091" s="50" t="s">
        <v>5579</v>
      </c>
      <c r="K4091" s="53">
        <v>5150</v>
      </c>
      <c r="L4091" s="50"/>
    </row>
    <row r="4092" spans="1:12" x14ac:dyDescent="0.25">
      <c r="A4092" s="50" t="s">
        <v>5558</v>
      </c>
      <c r="B4092" s="50" t="s">
        <v>6004</v>
      </c>
      <c r="C4092" s="50" t="s">
        <v>5996</v>
      </c>
      <c r="D4092" s="50" t="s">
        <v>37</v>
      </c>
      <c r="E4092" s="51">
        <v>45378</v>
      </c>
      <c r="F4092" s="50" t="s">
        <v>5578</v>
      </c>
      <c r="G4092" s="50" t="s">
        <v>282</v>
      </c>
      <c r="H4092" s="50" t="s">
        <v>283</v>
      </c>
      <c r="I4092" s="50" t="s">
        <v>981</v>
      </c>
      <c r="J4092" s="50" t="s">
        <v>5579</v>
      </c>
      <c r="K4092" s="53">
        <v>5150</v>
      </c>
      <c r="L4092" s="50"/>
    </row>
    <row r="4093" spans="1:12" x14ac:dyDescent="0.25">
      <c r="A4093" s="50" t="s">
        <v>5558</v>
      </c>
      <c r="B4093" s="50" t="s">
        <v>6005</v>
      </c>
      <c r="C4093" s="50" t="s">
        <v>5999</v>
      </c>
      <c r="D4093" s="50" t="s">
        <v>37</v>
      </c>
      <c r="E4093" s="51">
        <v>45378</v>
      </c>
      <c r="F4093" s="50" t="s">
        <v>5578</v>
      </c>
      <c r="G4093" s="50" t="s">
        <v>282</v>
      </c>
      <c r="H4093" s="50" t="s">
        <v>283</v>
      </c>
      <c r="I4093" s="50" t="s">
        <v>981</v>
      </c>
      <c r="J4093" s="50" t="s">
        <v>5579</v>
      </c>
      <c r="K4093" s="53">
        <v>13900</v>
      </c>
      <c r="L4093" s="50"/>
    </row>
    <row r="4094" spans="1:12" x14ac:dyDescent="0.25">
      <c r="A4094" s="50" t="s">
        <v>5558</v>
      </c>
      <c r="B4094" s="50" t="s">
        <v>6006</v>
      </c>
      <c r="C4094" s="50" t="s">
        <v>5963</v>
      </c>
      <c r="D4094" s="50" t="s">
        <v>37</v>
      </c>
      <c r="E4094" s="51">
        <v>45378</v>
      </c>
      <c r="F4094" s="50" t="s">
        <v>5578</v>
      </c>
      <c r="G4094" s="50" t="s">
        <v>282</v>
      </c>
      <c r="H4094" s="50" t="s">
        <v>283</v>
      </c>
      <c r="I4094" s="50" t="s">
        <v>981</v>
      </c>
      <c r="J4094" s="50" t="s">
        <v>5579</v>
      </c>
      <c r="K4094" s="53">
        <v>3200</v>
      </c>
      <c r="L4094" s="50"/>
    </row>
    <row r="4095" spans="1:12" x14ac:dyDescent="0.25">
      <c r="A4095" s="50" t="s">
        <v>5558</v>
      </c>
      <c r="B4095" s="50" t="s">
        <v>6007</v>
      </c>
      <c r="C4095" s="50" t="s">
        <v>5963</v>
      </c>
      <c r="D4095" s="50" t="s">
        <v>37</v>
      </c>
      <c r="E4095" s="51">
        <v>45378</v>
      </c>
      <c r="F4095" s="50" t="s">
        <v>5578</v>
      </c>
      <c r="G4095" s="50" t="s">
        <v>282</v>
      </c>
      <c r="H4095" s="50" t="s">
        <v>283</v>
      </c>
      <c r="I4095" s="50" t="s">
        <v>981</v>
      </c>
      <c r="J4095" s="50" t="s">
        <v>5579</v>
      </c>
      <c r="K4095" s="53">
        <v>3200</v>
      </c>
      <c r="L4095" s="50"/>
    </row>
    <row r="4096" spans="1:12" x14ac:dyDescent="0.25">
      <c r="A4096" s="50" t="s">
        <v>5558</v>
      </c>
      <c r="B4096" s="50" t="s">
        <v>6008</v>
      </c>
      <c r="C4096" s="50" t="s">
        <v>5961</v>
      </c>
      <c r="D4096" s="50" t="s">
        <v>37</v>
      </c>
      <c r="E4096" s="51">
        <v>45378</v>
      </c>
      <c r="F4096" s="50" t="s">
        <v>5578</v>
      </c>
      <c r="G4096" s="50" t="s">
        <v>282</v>
      </c>
      <c r="H4096" s="50" t="s">
        <v>283</v>
      </c>
      <c r="I4096" s="50" t="s">
        <v>981</v>
      </c>
      <c r="J4096" s="50" t="s">
        <v>5579</v>
      </c>
      <c r="K4096" s="53">
        <v>6800</v>
      </c>
      <c r="L4096" s="50"/>
    </row>
    <row r="4097" spans="1:12" x14ac:dyDescent="0.25">
      <c r="A4097" s="50" t="s">
        <v>5558</v>
      </c>
      <c r="B4097" s="50" t="s">
        <v>6009</v>
      </c>
      <c r="C4097" s="50" t="s">
        <v>5961</v>
      </c>
      <c r="D4097" s="50" t="s">
        <v>37</v>
      </c>
      <c r="E4097" s="51">
        <v>45378</v>
      </c>
      <c r="F4097" s="50" t="s">
        <v>5578</v>
      </c>
      <c r="G4097" s="50" t="s">
        <v>282</v>
      </c>
      <c r="H4097" s="50" t="s">
        <v>283</v>
      </c>
      <c r="I4097" s="50" t="s">
        <v>981</v>
      </c>
      <c r="J4097" s="50" t="s">
        <v>5579</v>
      </c>
      <c r="K4097" s="53">
        <v>6800</v>
      </c>
      <c r="L4097" s="50"/>
    </row>
    <row r="4098" spans="1:12" x14ac:dyDescent="0.25">
      <c r="A4098" s="50" t="s">
        <v>5558</v>
      </c>
      <c r="B4098" s="50" t="s">
        <v>6010</v>
      </c>
      <c r="C4098" s="50" t="s">
        <v>5996</v>
      </c>
      <c r="D4098" s="50" t="s">
        <v>37</v>
      </c>
      <c r="E4098" s="51">
        <v>45378</v>
      </c>
      <c r="F4098" s="50" t="s">
        <v>5578</v>
      </c>
      <c r="G4098" s="50" t="s">
        <v>282</v>
      </c>
      <c r="H4098" s="50" t="s">
        <v>283</v>
      </c>
      <c r="I4098" s="50" t="s">
        <v>981</v>
      </c>
      <c r="J4098" s="50" t="s">
        <v>5579</v>
      </c>
      <c r="K4098" s="53">
        <v>5150</v>
      </c>
      <c r="L4098" s="50"/>
    </row>
    <row r="4099" spans="1:12" x14ac:dyDescent="0.25">
      <c r="A4099" s="50" t="s">
        <v>5558</v>
      </c>
      <c r="B4099" s="50" t="s">
        <v>6011</v>
      </c>
      <c r="C4099" s="50" t="s">
        <v>5996</v>
      </c>
      <c r="D4099" s="50" t="s">
        <v>37</v>
      </c>
      <c r="E4099" s="51">
        <v>45378</v>
      </c>
      <c r="F4099" s="50" t="s">
        <v>5578</v>
      </c>
      <c r="G4099" s="50" t="s">
        <v>282</v>
      </c>
      <c r="H4099" s="50" t="s">
        <v>283</v>
      </c>
      <c r="I4099" s="50" t="s">
        <v>981</v>
      </c>
      <c r="J4099" s="50" t="s">
        <v>5579</v>
      </c>
      <c r="K4099" s="53">
        <v>5150</v>
      </c>
      <c r="L4099" s="50"/>
    </row>
    <row r="4100" spans="1:12" x14ac:dyDescent="0.25">
      <c r="A4100" s="50" t="s">
        <v>5558</v>
      </c>
      <c r="B4100" s="50" t="s">
        <v>6012</v>
      </c>
      <c r="C4100" s="50" t="s">
        <v>5999</v>
      </c>
      <c r="D4100" s="50" t="s">
        <v>37</v>
      </c>
      <c r="E4100" s="51">
        <v>45378</v>
      </c>
      <c r="F4100" s="50" t="s">
        <v>5578</v>
      </c>
      <c r="G4100" s="50" t="s">
        <v>282</v>
      </c>
      <c r="H4100" s="50" t="s">
        <v>283</v>
      </c>
      <c r="I4100" s="50" t="s">
        <v>981</v>
      </c>
      <c r="J4100" s="50" t="s">
        <v>5579</v>
      </c>
      <c r="K4100" s="53">
        <v>13900</v>
      </c>
      <c r="L4100" s="50"/>
    </row>
    <row r="4101" spans="1:12" x14ac:dyDescent="0.25">
      <c r="A4101" s="50" t="s">
        <v>5558</v>
      </c>
      <c r="B4101" s="50" t="s">
        <v>6013</v>
      </c>
      <c r="C4101" s="50" t="s">
        <v>5963</v>
      </c>
      <c r="D4101" s="50" t="s">
        <v>37</v>
      </c>
      <c r="E4101" s="51">
        <v>45378</v>
      </c>
      <c r="F4101" s="50" t="s">
        <v>5578</v>
      </c>
      <c r="G4101" s="50" t="s">
        <v>282</v>
      </c>
      <c r="H4101" s="50" t="s">
        <v>283</v>
      </c>
      <c r="I4101" s="50" t="s">
        <v>981</v>
      </c>
      <c r="J4101" s="50" t="s">
        <v>5579</v>
      </c>
      <c r="K4101" s="53">
        <v>3200</v>
      </c>
      <c r="L4101" s="50"/>
    </row>
    <row r="4102" spans="1:12" x14ac:dyDescent="0.25">
      <c r="A4102" s="50" t="s">
        <v>5558</v>
      </c>
      <c r="B4102" s="50" t="s">
        <v>6014</v>
      </c>
      <c r="C4102" s="50" t="s">
        <v>5963</v>
      </c>
      <c r="D4102" s="50" t="s">
        <v>37</v>
      </c>
      <c r="E4102" s="51">
        <v>45378</v>
      </c>
      <c r="F4102" s="50" t="s">
        <v>5578</v>
      </c>
      <c r="G4102" s="50" t="s">
        <v>282</v>
      </c>
      <c r="H4102" s="50" t="s">
        <v>283</v>
      </c>
      <c r="I4102" s="50" t="s">
        <v>981</v>
      </c>
      <c r="J4102" s="50" t="s">
        <v>5579</v>
      </c>
      <c r="K4102" s="53">
        <v>3200</v>
      </c>
      <c r="L4102" s="50"/>
    </row>
    <row r="4103" spans="1:12" x14ac:dyDescent="0.25">
      <c r="A4103" s="50" t="s">
        <v>5558</v>
      </c>
      <c r="B4103" s="50" t="s">
        <v>6015</v>
      </c>
      <c r="C4103" s="50" t="s">
        <v>6016</v>
      </c>
      <c r="D4103" s="50" t="s">
        <v>37</v>
      </c>
      <c r="E4103" s="51">
        <v>45379</v>
      </c>
      <c r="F4103" s="50" t="s">
        <v>5578</v>
      </c>
      <c r="G4103" s="50" t="s">
        <v>282</v>
      </c>
      <c r="H4103" s="50" t="s">
        <v>283</v>
      </c>
      <c r="I4103" s="50" t="s">
        <v>981</v>
      </c>
      <c r="J4103" s="50" t="s">
        <v>5579</v>
      </c>
      <c r="K4103" s="53">
        <v>5500</v>
      </c>
      <c r="L4103" s="50"/>
    </row>
    <row r="4104" spans="1:12" x14ac:dyDescent="0.25">
      <c r="A4104" s="50" t="s">
        <v>5558</v>
      </c>
      <c r="B4104" s="50" t="s">
        <v>6017</v>
      </c>
      <c r="C4104" s="50" t="s">
        <v>5961</v>
      </c>
      <c r="D4104" s="50" t="s">
        <v>37</v>
      </c>
      <c r="E4104" s="51">
        <v>45379</v>
      </c>
      <c r="F4104" s="50" t="s">
        <v>5578</v>
      </c>
      <c r="G4104" s="50" t="s">
        <v>282</v>
      </c>
      <c r="H4104" s="50" t="s">
        <v>283</v>
      </c>
      <c r="I4104" s="50" t="s">
        <v>981</v>
      </c>
      <c r="J4104" s="50" t="s">
        <v>5579</v>
      </c>
      <c r="K4104" s="53">
        <v>6800</v>
      </c>
      <c r="L4104" s="50"/>
    </row>
    <row r="4105" spans="1:12" x14ac:dyDescent="0.25">
      <c r="A4105" s="50" t="s">
        <v>5558</v>
      </c>
      <c r="B4105" s="50" t="s">
        <v>6018</v>
      </c>
      <c r="C4105" s="50" t="s">
        <v>5961</v>
      </c>
      <c r="D4105" s="50" t="s">
        <v>37</v>
      </c>
      <c r="E4105" s="51">
        <v>45379</v>
      </c>
      <c r="F4105" s="50" t="s">
        <v>5578</v>
      </c>
      <c r="G4105" s="50" t="s">
        <v>282</v>
      </c>
      <c r="H4105" s="50" t="s">
        <v>283</v>
      </c>
      <c r="I4105" s="50" t="s">
        <v>981</v>
      </c>
      <c r="J4105" s="50" t="s">
        <v>5579</v>
      </c>
      <c r="K4105" s="53">
        <v>6800</v>
      </c>
      <c r="L4105" s="50"/>
    </row>
    <row r="4106" spans="1:12" x14ac:dyDescent="0.25">
      <c r="A4106" s="50" t="s">
        <v>5558</v>
      </c>
      <c r="B4106" s="50" t="s">
        <v>6019</v>
      </c>
      <c r="C4106" s="50" t="s">
        <v>5961</v>
      </c>
      <c r="D4106" s="50" t="s">
        <v>37</v>
      </c>
      <c r="E4106" s="51">
        <v>45379</v>
      </c>
      <c r="F4106" s="50" t="s">
        <v>5578</v>
      </c>
      <c r="G4106" s="50" t="s">
        <v>282</v>
      </c>
      <c r="H4106" s="50" t="s">
        <v>283</v>
      </c>
      <c r="I4106" s="50" t="s">
        <v>981</v>
      </c>
      <c r="J4106" s="50" t="s">
        <v>5579</v>
      </c>
      <c r="K4106" s="53">
        <v>6800</v>
      </c>
      <c r="L4106" s="50"/>
    </row>
    <row r="4107" spans="1:12" x14ac:dyDescent="0.25">
      <c r="A4107" s="50" t="s">
        <v>5558</v>
      </c>
      <c r="B4107" s="50" t="s">
        <v>6020</v>
      </c>
      <c r="C4107" s="50" t="s">
        <v>5966</v>
      </c>
      <c r="D4107" s="50" t="s">
        <v>37</v>
      </c>
      <c r="E4107" s="51">
        <v>45379</v>
      </c>
      <c r="F4107" s="50" t="s">
        <v>5578</v>
      </c>
      <c r="G4107" s="50" t="s">
        <v>282</v>
      </c>
      <c r="H4107" s="50" t="s">
        <v>283</v>
      </c>
      <c r="I4107" s="50" t="s">
        <v>981</v>
      </c>
      <c r="J4107" s="50" t="s">
        <v>5579</v>
      </c>
      <c r="K4107" s="53">
        <v>12900</v>
      </c>
      <c r="L4107" s="50"/>
    </row>
    <row r="4108" spans="1:12" x14ac:dyDescent="0.25">
      <c r="A4108" s="50" t="s">
        <v>5558</v>
      </c>
      <c r="B4108" s="50" t="s">
        <v>6021</v>
      </c>
      <c r="C4108" s="50" t="s">
        <v>5963</v>
      </c>
      <c r="D4108" s="50" t="s">
        <v>37</v>
      </c>
      <c r="E4108" s="51">
        <v>45379</v>
      </c>
      <c r="F4108" s="50" t="s">
        <v>5578</v>
      </c>
      <c r="G4108" s="50" t="s">
        <v>282</v>
      </c>
      <c r="H4108" s="50" t="s">
        <v>283</v>
      </c>
      <c r="I4108" s="50" t="s">
        <v>981</v>
      </c>
      <c r="J4108" s="50" t="s">
        <v>5579</v>
      </c>
      <c r="K4108" s="53">
        <v>3200</v>
      </c>
      <c r="L4108" s="50"/>
    </row>
    <row r="4109" spans="1:12" x14ac:dyDescent="0.25">
      <c r="A4109" s="50" t="s">
        <v>5558</v>
      </c>
      <c r="B4109" s="50" t="s">
        <v>6022</v>
      </c>
      <c r="C4109" s="50" t="s">
        <v>5963</v>
      </c>
      <c r="D4109" s="50" t="s">
        <v>37</v>
      </c>
      <c r="E4109" s="51">
        <v>45379</v>
      </c>
      <c r="F4109" s="50" t="s">
        <v>5578</v>
      </c>
      <c r="G4109" s="50" t="s">
        <v>282</v>
      </c>
      <c r="H4109" s="50" t="s">
        <v>283</v>
      </c>
      <c r="I4109" s="50" t="s">
        <v>981</v>
      </c>
      <c r="J4109" s="50" t="s">
        <v>5579</v>
      </c>
      <c r="K4109" s="53">
        <v>3200</v>
      </c>
      <c r="L4109" s="50"/>
    </row>
    <row r="4110" spans="1:12" x14ac:dyDescent="0.25">
      <c r="A4110" s="50" t="s">
        <v>5558</v>
      </c>
      <c r="B4110" s="50" t="s">
        <v>6023</v>
      </c>
      <c r="C4110" s="50" t="s">
        <v>5996</v>
      </c>
      <c r="D4110" s="50" t="s">
        <v>37</v>
      </c>
      <c r="E4110" s="51">
        <v>45379</v>
      </c>
      <c r="F4110" s="50" t="s">
        <v>5578</v>
      </c>
      <c r="G4110" s="50" t="s">
        <v>282</v>
      </c>
      <c r="H4110" s="50" t="s">
        <v>283</v>
      </c>
      <c r="I4110" s="50" t="s">
        <v>981</v>
      </c>
      <c r="J4110" s="50" t="s">
        <v>5579</v>
      </c>
      <c r="K4110" s="53">
        <v>5100</v>
      </c>
      <c r="L4110" s="50"/>
    </row>
    <row r="4111" spans="1:12" x14ac:dyDescent="0.25">
      <c r="A4111" s="50" t="s">
        <v>5558</v>
      </c>
      <c r="B4111" s="50" t="s">
        <v>6024</v>
      </c>
      <c r="C4111" s="50" t="s">
        <v>5961</v>
      </c>
      <c r="D4111" s="50" t="s">
        <v>37</v>
      </c>
      <c r="E4111" s="51">
        <v>45379</v>
      </c>
      <c r="F4111" s="50" t="s">
        <v>5578</v>
      </c>
      <c r="G4111" s="50" t="s">
        <v>282</v>
      </c>
      <c r="H4111" s="50" t="s">
        <v>283</v>
      </c>
      <c r="I4111" s="50" t="s">
        <v>981</v>
      </c>
      <c r="J4111" s="50" t="s">
        <v>5579</v>
      </c>
      <c r="K4111" s="53">
        <v>6800</v>
      </c>
      <c r="L4111" s="50"/>
    </row>
    <row r="4112" spans="1:12" x14ac:dyDescent="0.25">
      <c r="A4112" s="50" t="s">
        <v>5558</v>
      </c>
      <c r="B4112" s="50" t="s">
        <v>6025</v>
      </c>
      <c r="C4112" s="50" t="s">
        <v>5996</v>
      </c>
      <c r="D4112" s="50" t="s">
        <v>37</v>
      </c>
      <c r="E4112" s="51">
        <v>45379</v>
      </c>
      <c r="F4112" s="50" t="s">
        <v>5578</v>
      </c>
      <c r="G4112" s="50" t="s">
        <v>282</v>
      </c>
      <c r="H4112" s="50" t="s">
        <v>283</v>
      </c>
      <c r="I4112" s="50" t="s">
        <v>981</v>
      </c>
      <c r="J4112" s="50" t="s">
        <v>5579</v>
      </c>
      <c r="K4112" s="53">
        <v>5100</v>
      </c>
      <c r="L4112" s="50"/>
    </row>
    <row r="4113" spans="1:12" x14ac:dyDescent="0.25">
      <c r="A4113" s="50" t="s">
        <v>5558</v>
      </c>
      <c r="B4113" s="50" t="s">
        <v>6026</v>
      </c>
      <c r="C4113" s="50" t="s">
        <v>5999</v>
      </c>
      <c r="D4113" s="50" t="s">
        <v>37</v>
      </c>
      <c r="E4113" s="51">
        <v>45379</v>
      </c>
      <c r="F4113" s="50" t="s">
        <v>5578</v>
      </c>
      <c r="G4113" s="50" t="s">
        <v>1628</v>
      </c>
      <c r="H4113" s="50" t="s">
        <v>1629</v>
      </c>
      <c r="I4113" s="50" t="s">
        <v>981</v>
      </c>
      <c r="J4113" s="50" t="s">
        <v>5579</v>
      </c>
      <c r="K4113" s="53">
        <v>13900</v>
      </c>
      <c r="L4113" s="50"/>
    </row>
    <row r="4114" spans="1:12" x14ac:dyDescent="0.25">
      <c r="A4114" s="50" t="s">
        <v>5558</v>
      </c>
      <c r="B4114" s="50" t="s">
        <v>6027</v>
      </c>
      <c r="C4114" s="50" t="s">
        <v>5961</v>
      </c>
      <c r="D4114" s="50" t="s">
        <v>37</v>
      </c>
      <c r="E4114" s="51">
        <v>45379</v>
      </c>
      <c r="F4114" s="50" t="s">
        <v>5578</v>
      </c>
      <c r="G4114" s="50" t="s">
        <v>1628</v>
      </c>
      <c r="H4114" s="50" t="s">
        <v>1629</v>
      </c>
      <c r="I4114" s="50" t="s">
        <v>981</v>
      </c>
      <c r="J4114" s="50" t="s">
        <v>5579</v>
      </c>
      <c r="K4114" s="53">
        <v>6800</v>
      </c>
      <c r="L4114" s="50"/>
    </row>
    <row r="4115" spans="1:12" x14ac:dyDescent="0.25">
      <c r="A4115" s="50" t="s">
        <v>5558</v>
      </c>
      <c r="B4115" s="50" t="s">
        <v>6028</v>
      </c>
      <c r="C4115" s="50" t="s">
        <v>5961</v>
      </c>
      <c r="D4115" s="50" t="s">
        <v>37</v>
      </c>
      <c r="E4115" s="51">
        <v>45379</v>
      </c>
      <c r="F4115" s="50" t="s">
        <v>5578</v>
      </c>
      <c r="G4115" s="50" t="s">
        <v>1628</v>
      </c>
      <c r="H4115" s="50" t="s">
        <v>1629</v>
      </c>
      <c r="I4115" s="50" t="s">
        <v>981</v>
      </c>
      <c r="J4115" s="50" t="s">
        <v>5579</v>
      </c>
      <c r="K4115" s="53">
        <v>6800</v>
      </c>
      <c r="L4115" s="50"/>
    </row>
    <row r="4116" spans="1:12" x14ac:dyDescent="0.25">
      <c r="A4116" s="50" t="s">
        <v>5558</v>
      </c>
      <c r="B4116" s="50" t="s">
        <v>6029</v>
      </c>
      <c r="C4116" s="50" t="s">
        <v>5961</v>
      </c>
      <c r="D4116" s="50" t="s">
        <v>37</v>
      </c>
      <c r="E4116" s="51">
        <v>45379</v>
      </c>
      <c r="F4116" s="50" t="s">
        <v>5578</v>
      </c>
      <c r="G4116" s="50" t="s">
        <v>1628</v>
      </c>
      <c r="H4116" s="50" t="s">
        <v>1629</v>
      </c>
      <c r="I4116" s="50" t="s">
        <v>981</v>
      </c>
      <c r="J4116" s="50" t="s">
        <v>5579</v>
      </c>
      <c r="K4116" s="53">
        <v>6800</v>
      </c>
      <c r="L4116" s="50"/>
    </row>
    <row r="4117" spans="1:12" x14ac:dyDescent="0.25">
      <c r="A4117" s="50" t="s">
        <v>5558</v>
      </c>
      <c r="B4117" s="50" t="s">
        <v>6030</v>
      </c>
      <c r="C4117" s="50" t="s">
        <v>5961</v>
      </c>
      <c r="D4117" s="50" t="s">
        <v>37</v>
      </c>
      <c r="E4117" s="51">
        <v>45379</v>
      </c>
      <c r="F4117" s="50" t="s">
        <v>5578</v>
      </c>
      <c r="G4117" s="50" t="s">
        <v>1628</v>
      </c>
      <c r="H4117" s="50" t="s">
        <v>1629</v>
      </c>
      <c r="I4117" s="50" t="s">
        <v>981</v>
      </c>
      <c r="J4117" s="50" t="s">
        <v>5579</v>
      </c>
      <c r="K4117" s="53">
        <v>6800</v>
      </c>
      <c r="L4117" s="50"/>
    </row>
    <row r="4118" spans="1:12" x14ac:dyDescent="0.25">
      <c r="A4118" s="50" t="s">
        <v>5558</v>
      </c>
      <c r="B4118" s="50" t="s">
        <v>6031</v>
      </c>
      <c r="C4118" s="50" t="s">
        <v>5581</v>
      </c>
      <c r="D4118" s="50" t="s">
        <v>37</v>
      </c>
      <c r="E4118" s="51">
        <v>45379</v>
      </c>
      <c r="F4118" s="50" t="s">
        <v>5578</v>
      </c>
      <c r="G4118" s="50" t="s">
        <v>1628</v>
      </c>
      <c r="H4118" s="50" t="s">
        <v>1629</v>
      </c>
      <c r="I4118" s="50" t="s">
        <v>981</v>
      </c>
      <c r="J4118" s="50" t="s">
        <v>5579</v>
      </c>
      <c r="K4118" s="53">
        <v>17500</v>
      </c>
      <c r="L4118" s="50"/>
    </row>
    <row r="4119" spans="1:12" x14ac:dyDescent="0.25">
      <c r="A4119" s="50" t="s">
        <v>5558</v>
      </c>
      <c r="B4119" s="50" t="s">
        <v>6032</v>
      </c>
      <c r="C4119" s="50" t="s">
        <v>5920</v>
      </c>
      <c r="D4119" s="50" t="s">
        <v>37</v>
      </c>
      <c r="E4119" s="51">
        <v>45379</v>
      </c>
      <c r="F4119" s="50" t="s">
        <v>5578</v>
      </c>
      <c r="G4119" s="50" t="s">
        <v>1628</v>
      </c>
      <c r="H4119" s="50" t="s">
        <v>1629</v>
      </c>
      <c r="I4119" s="50" t="s">
        <v>981</v>
      </c>
      <c r="J4119" s="50" t="s">
        <v>5579</v>
      </c>
      <c r="K4119" s="53">
        <v>3200</v>
      </c>
      <c r="L4119" s="50"/>
    </row>
    <row r="4120" spans="1:12" x14ac:dyDescent="0.25">
      <c r="A4120" s="50" t="s">
        <v>5558</v>
      </c>
      <c r="B4120" s="50" t="s">
        <v>6033</v>
      </c>
      <c r="C4120" s="50" t="s">
        <v>5920</v>
      </c>
      <c r="D4120" s="50" t="s">
        <v>37</v>
      </c>
      <c r="E4120" s="51">
        <v>45379</v>
      </c>
      <c r="F4120" s="50" t="s">
        <v>5578</v>
      </c>
      <c r="G4120" s="50" t="s">
        <v>1628</v>
      </c>
      <c r="H4120" s="50" t="s">
        <v>1629</v>
      </c>
      <c r="I4120" s="50" t="s">
        <v>981</v>
      </c>
      <c r="J4120" s="50" t="s">
        <v>5579</v>
      </c>
      <c r="K4120" s="53">
        <v>3200</v>
      </c>
      <c r="L4120" s="50"/>
    </row>
    <row r="4121" spans="1:12" x14ac:dyDescent="0.25">
      <c r="A4121" s="50" t="s">
        <v>5558</v>
      </c>
      <c r="B4121" s="50" t="s">
        <v>6034</v>
      </c>
      <c r="C4121" s="50" t="s">
        <v>5581</v>
      </c>
      <c r="D4121" s="50" t="s">
        <v>37</v>
      </c>
      <c r="E4121" s="51">
        <v>45379</v>
      </c>
      <c r="F4121" s="50" t="s">
        <v>5578</v>
      </c>
      <c r="G4121" s="50" t="s">
        <v>1628</v>
      </c>
      <c r="H4121" s="50" t="s">
        <v>1629</v>
      </c>
      <c r="I4121" s="50" t="s">
        <v>981</v>
      </c>
      <c r="J4121" s="50" t="s">
        <v>5579</v>
      </c>
      <c r="K4121" s="53">
        <v>27400</v>
      </c>
      <c r="L4121" s="50"/>
    </row>
    <row r="4122" spans="1:12" x14ac:dyDescent="0.25">
      <c r="A4122" s="50" t="s">
        <v>5558</v>
      </c>
      <c r="B4122" s="50" t="s">
        <v>6035</v>
      </c>
      <c r="C4122" s="50" t="s">
        <v>5973</v>
      </c>
      <c r="D4122" s="50" t="s">
        <v>37</v>
      </c>
      <c r="E4122" s="51">
        <v>45379</v>
      </c>
      <c r="F4122" s="50" t="s">
        <v>5578</v>
      </c>
      <c r="G4122" s="50" t="s">
        <v>1628</v>
      </c>
      <c r="H4122" s="50" t="s">
        <v>1629</v>
      </c>
      <c r="I4122" s="50" t="s">
        <v>981</v>
      </c>
      <c r="J4122" s="50" t="s">
        <v>5579</v>
      </c>
      <c r="K4122" s="53">
        <v>4450</v>
      </c>
      <c r="L4122" s="50"/>
    </row>
    <row r="4123" spans="1:12" x14ac:dyDescent="0.25">
      <c r="A4123" s="50" t="s">
        <v>5558</v>
      </c>
      <c r="B4123" s="50" t="s">
        <v>6036</v>
      </c>
      <c r="C4123" s="50" t="s">
        <v>5999</v>
      </c>
      <c r="D4123" s="50" t="s">
        <v>37</v>
      </c>
      <c r="E4123" s="51">
        <v>45379</v>
      </c>
      <c r="F4123" s="50" t="s">
        <v>5578</v>
      </c>
      <c r="G4123" s="50" t="s">
        <v>1628</v>
      </c>
      <c r="H4123" s="50" t="s">
        <v>1629</v>
      </c>
      <c r="I4123" s="50" t="s">
        <v>981</v>
      </c>
      <c r="J4123" s="50" t="s">
        <v>5579</v>
      </c>
      <c r="K4123" s="53">
        <v>13900</v>
      </c>
      <c r="L4123" s="50"/>
    </row>
    <row r="4124" spans="1:12" x14ac:dyDescent="0.25">
      <c r="A4124" s="50" t="s">
        <v>5558</v>
      </c>
      <c r="B4124" s="50" t="s">
        <v>6037</v>
      </c>
      <c r="C4124" s="50" t="s">
        <v>5999</v>
      </c>
      <c r="D4124" s="50" t="s">
        <v>37</v>
      </c>
      <c r="E4124" s="51">
        <v>45379</v>
      </c>
      <c r="F4124" s="50" t="s">
        <v>5578</v>
      </c>
      <c r="G4124" s="50" t="s">
        <v>1628</v>
      </c>
      <c r="H4124" s="50" t="s">
        <v>1629</v>
      </c>
      <c r="I4124" s="50" t="s">
        <v>981</v>
      </c>
      <c r="J4124" s="50" t="s">
        <v>5579</v>
      </c>
      <c r="K4124" s="53">
        <v>13900</v>
      </c>
      <c r="L4124" s="50"/>
    </row>
    <row r="4125" spans="1:12" x14ac:dyDescent="0.25">
      <c r="A4125" s="50" t="s">
        <v>5558</v>
      </c>
      <c r="B4125" s="50" t="s">
        <v>6038</v>
      </c>
      <c r="C4125" s="50" t="s">
        <v>5961</v>
      </c>
      <c r="D4125" s="50" t="s">
        <v>37</v>
      </c>
      <c r="E4125" s="51">
        <v>45379</v>
      </c>
      <c r="F4125" s="50" t="s">
        <v>5578</v>
      </c>
      <c r="G4125" s="50" t="s">
        <v>1628</v>
      </c>
      <c r="H4125" s="50" t="s">
        <v>1629</v>
      </c>
      <c r="I4125" s="50" t="s">
        <v>981</v>
      </c>
      <c r="J4125" s="50" t="s">
        <v>5579</v>
      </c>
      <c r="K4125" s="53">
        <v>6800</v>
      </c>
      <c r="L4125" s="50"/>
    </row>
    <row r="4126" spans="1:12" x14ac:dyDescent="0.25">
      <c r="A4126" s="50" t="s">
        <v>5558</v>
      </c>
      <c r="B4126" s="50" t="s">
        <v>6039</v>
      </c>
      <c r="C4126" s="50" t="s">
        <v>5961</v>
      </c>
      <c r="D4126" s="50" t="s">
        <v>37</v>
      </c>
      <c r="E4126" s="51">
        <v>45379</v>
      </c>
      <c r="F4126" s="50" t="s">
        <v>5578</v>
      </c>
      <c r="G4126" s="50" t="s">
        <v>1628</v>
      </c>
      <c r="H4126" s="50" t="s">
        <v>1629</v>
      </c>
      <c r="I4126" s="50" t="s">
        <v>981</v>
      </c>
      <c r="J4126" s="50" t="s">
        <v>5579</v>
      </c>
      <c r="K4126" s="53">
        <v>6800</v>
      </c>
      <c r="L4126" s="50"/>
    </row>
    <row r="4127" spans="1:12" x14ac:dyDescent="0.25">
      <c r="A4127" s="50" t="s">
        <v>5558</v>
      </c>
      <c r="B4127" s="50" t="s">
        <v>6040</v>
      </c>
      <c r="C4127" s="50" t="s">
        <v>5961</v>
      </c>
      <c r="D4127" s="50" t="s">
        <v>37</v>
      </c>
      <c r="E4127" s="51">
        <v>45379</v>
      </c>
      <c r="F4127" s="50" t="s">
        <v>5578</v>
      </c>
      <c r="G4127" s="50" t="s">
        <v>1628</v>
      </c>
      <c r="H4127" s="50" t="s">
        <v>1629</v>
      </c>
      <c r="I4127" s="50" t="s">
        <v>981</v>
      </c>
      <c r="J4127" s="50" t="s">
        <v>5579</v>
      </c>
      <c r="K4127" s="53">
        <v>6800</v>
      </c>
      <c r="L4127" s="50"/>
    </row>
    <row r="4128" spans="1:12" x14ac:dyDescent="0.25">
      <c r="A4128" s="50" t="s">
        <v>5558</v>
      </c>
      <c r="B4128" s="50" t="s">
        <v>6041</v>
      </c>
      <c r="C4128" s="50" t="s">
        <v>5999</v>
      </c>
      <c r="D4128" s="50" t="s">
        <v>37</v>
      </c>
      <c r="E4128" s="51">
        <v>45379</v>
      </c>
      <c r="F4128" s="50" t="s">
        <v>5578</v>
      </c>
      <c r="G4128" s="50" t="s">
        <v>1628</v>
      </c>
      <c r="H4128" s="50" t="s">
        <v>1629</v>
      </c>
      <c r="I4128" s="50" t="s">
        <v>981</v>
      </c>
      <c r="J4128" s="50" t="s">
        <v>5579</v>
      </c>
      <c r="K4128" s="53">
        <v>13900</v>
      </c>
      <c r="L4128" s="50"/>
    </row>
    <row r="4129" spans="1:12" x14ac:dyDescent="0.25">
      <c r="A4129" s="50" t="s">
        <v>5558</v>
      </c>
      <c r="B4129" s="50" t="s">
        <v>6042</v>
      </c>
      <c r="C4129" s="50" t="s">
        <v>5973</v>
      </c>
      <c r="D4129" s="50" t="s">
        <v>37</v>
      </c>
      <c r="E4129" s="51">
        <v>45379</v>
      </c>
      <c r="F4129" s="50" t="s">
        <v>5578</v>
      </c>
      <c r="G4129" s="50" t="s">
        <v>1628</v>
      </c>
      <c r="H4129" s="50" t="s">
        <v>1629</v>
      </c>
      <c r="I4129" s="50" t="s">
        <v>981</v>
      </c>
      <c r="J4129" s="50" t="s">
        <v>5579</v>
      </c>
      <c r="K4129" s="53">
        <v>4450</v>
      </c>
      <c r="L4129" s="50"/>
    </row>
    <row r="4130" spans="1:12" x14ac:dyDescent="0.25">
      <c r="A4130" s="50" t="s">
        <v>5558</v>
      </c>
      <c r="B4130" s="50" t="s">
        <v>6043</v>
      </c>
      <c r="C4130" s="50" t="s">
        <v>5961</v>
      </c>
      <c r="D4130" s="50" t="s">
        <v>37</v>
      </c>
      <c r="E4130" s="51">
        <v>45379</v>
      </c>
      <c r="F4130" s="50" t="s">
        <v>5578</v>
      </c>
      <c r="G4130" s="50" t="s">
        <v>1628</v>
      </c>
      <c r="H4130" s="50" t="s">
        <v>1629</v>
      </c>
      <c r="I4130" s="50" t="s">
        <v>981</v>
      </c>
      <c r="J4130" s="50" t="s">
        <v>5579</v>
      </c>
      <c r="K4130" s="53">
        <v>6800</v>
      </c>
      <c r="L4130" s="50"/>
    </row>
    <row r="4131" spans="1:12" x14ac:dyDescent="0.25">
      <c r="A4131" s="50" t="s">
        <v>5558</v>
      </c>
      <c r="B4131" s="50" t="s">
        <v>6044</v>
      </c>
      <c r="C4131" s="50" t="s">
        <v>6045</v>
      </c>
      <c r="D4131" s="50" t="s">
        <v>37</v>
      </c>
      <c r="E4131" s="51">
        <v>45384</v>
      </c>
      <c r="F4131" s="50" t="s">
        <v>72</v>
      </c>
      <c r="G4131" s="50" t="s">
        <v>135</v>
      </c>
      <c r="H4131" s="50" t="s">
        <v>136</v>
      </c>
      <c r="I4131" s="50" t="s">
        <v>981</v>
      </c>
      <c r="J4131" s="50" t="s">
        <v>5561</v>
      </c>
      <c r="K4131" s="53">
        <v>1350.67</v>
      </c>
      <c r="L4131" s="50"/>
    </row>
    <row r="4132" spans="1:12" x14ac:dyDescent="0.25">
      <c r="A4132" s="50" t="s">
        <v>5558</v>
      </c>
      <c r="B4132" s="50" t="s">
        <v>6046</v>
      </c>
      <c r="C4132" s="50" t="s">
        <v>6045</v>
      </c>
      <c r="D4132" s="50" t="s">
        <v>37</v>
      </c>
      <c r="E4132" s="51">
        <v>45384</v>
      </c>
      <c r="F4132" s="50" t="s">
        <v>72</v>
      </c>
      <c r="G4132" s="50" t="s">
        <v>135</v>
      </c>
      <c r="H4132" s="50" t="s">
        <v>136</v>
      </c>
      <c r="I4132" s="50" t="s">
        <v>981</v>
      </c>
      <c r="J4132" s="50" t="s">
        <v>5561</v>
      </c>
      <c r="K4132" s="53">
        <v>1350.66</v>
      </c>
      <c r="L4132" s="50"/>
    </row>
    <row r="4133" spans="1:12" x14ac:dyDescent="0.25">
      <c r="A4133" s="50" t="s">
        <v>5558</v>
      </c>
      <c r="B4133" s="50" t="s">
        <v>6047</v>
      </c>
      <c r="C4133" s="50" t="s">
        <v>6045</v>
      </c>
      <c r="D4133" s="50" t="s">
        <v>37</v>
      </c>
      <c r="E4133" s="51">
        <v>45384</v>
      </c>
      <c r="F4133" s="50" t="s">
        <v>72</v>
      </c>
      <c r="G4133" s="50" t="s">
        <v>3730</v>
      </c>
      <c r="H4133" s="50" t="s">
        <v>3731</v>
      </c>
      <c r="I4133" s="50" t="s">
        <v>981</v>
      </c>
      <c r="J4133" s="50" t="s">
        <v>5561</v>
      </c>
      <c r="K4133" s="53">
        <v>1350.67</v>
      </c>
      <c r="L4133" s="50"/>
    </row>
    <row r="4134" spans="1:12" x14ac:dyDescent="0.25">
      <c r="A4134" s="50" t="s">
        <v>5558</v>
      </c>
      <c r="B4134" s="50" t="s">
        <v>6048</v>
      </c>
      <c r="C4134" s="50" t="s">
        <v>6045</v>
      </c>
      <c r="D4134" s="50" t="s">
        <v>37</v>
      </c>
      <c r="E4134" s="51">
        <v>45384</v>
      </c>
      <c r="F4134" s="50" t="s">
        <v>72</v>
      </c>
      <c r="G4134" s="50" t="s">
        <v>3730</v>
      </c>
      <c r="H4134" s="50" t="s">
        <v>3731</v>
      </c>
      <c r="I4134" s="50" t="s">
        <v>981</v>
      </c>
      <c r="J4134" s="50" t="s">
        <v>5561</v>
      </c>
      <c r="K4134" s="53">
        <v>1350.67</v>
      </c>
      <c r="L4134" s="50"/>
    </row>
    <row r="4135" spans="1:12" x14ac:dyDescent="0.25">
      <c r="A4135" s="50" t="s">
        <v>5558</v>
      </c>
      <c r="B4135" s="50" t="s">
        <v>6049</v>
      </c>
      <c r="C4135" s="50" t="s">
        <v>6045</v>
      </c>
      <c r="D4135" s="50" t="s">
        <v>37</v>
      </c>
      <c r="E4135" s="51">
        <v>45384</v>
      </c>
      <c r="F4135" s="50" t="s">
        <v>72</v>
      </c>
      <c r="G4135" s="50" t="s">
        <v>3730</v>
      </c>
      <c r="H4135" s="50" t="s">
        <v>3731</v>
      </c>
      <c r="I4135" s="50" t="s">
        <v>981</v>
      </c>
      <c r="J4135" s="50" t="s">
        <v>5561</v>
      </c>
      <c r="K4135" s="53">
        <v>1350.67</v>
      </c>
      <c r="L4135" s="50"/>
    </row>
    <row r="4136" spans="1:12" x14ac:dyDescent="0.25">
      <c r="A4136" s="50" t="s">
        <v>5558</v>
      </c>
      <c r="B4136" s="50" t="s">
        <v>6050</v>
      </c>
      <c r="C4136" s="50" t="s">
        <v>6045</v>
      </c>
      <c r="D4136" s="50" t="s">
        <v>37</v>
      </c>
      <c r="E4136" s="51">
        <v>45384</v>
      </c>
      <c r="F4136" s="50" t="s">
        <v>72</v>
      </c>
      <c r="G4136" s="50" t="s">
        <v>3730</v>
      </c>
      <c r="H4136" s="50" t="s">
        <v>3731</v>
      </c>
      <c r="I4136" s="50" t="s">
        <v>981</v>
      </c>
      <c r="J4136" s="50" t="s">
        <v>5561</v>
      </c>
      <c r="K4136" s="53">
        <v>1350.66</v>
      </c>
      <c r="L4136" s="50"/>
    </row>
    <row r="4137" spans="1:12" x14ac:dyDescent="0.25">
      <c r="A4137" s="50" t="s">
        <v>5558</v>
      </c>
      <c r="B4137" s="50" t="s">
        <v>6051</v>
      </c>
      <c r="C4137" s="50" t="s">
        <v>6045</v>
      </c>
      <c r="D4137" s="50" t="s">
        <v>37</v>
      </c>
      <c r="E4137" s="51">
        <v>45384</v>
      </c>
      <c r="F4137" s="50" t="s">
        <v>72</v>
      </c>
      <c r="G4137" s="50" t="s">
        <v>135</v>
      </c>
      <c r="H4137" s="50" t="s">
        <v>136</v>
      </c>
      <c r="I4137" s="50" t="s">
        <v>981</v>
      </c>
      <c r="J4137" s="50" t="s">
        <v>5561</v>
      </c>
      <c r="K4137" s="53">
        <v>1350.67</v>
      </c>
      <c r="L4137" s="50"/>
    </row>
    <row r="4138" spans="1:12" x14ac:dyDescent="0.25">
      <c r="A4138" s="50" t="s">
        <v>5558</v>
      </c>
      <c r="B4138" s="50" t="s">
        <v>6052</v>
      </c>
      <c r="C4138" s="50" t="s">
        <v>6045</v>
      </c>
      <c r="D4138" s="50" t="s">
        <v>37</v>
      </c>
      <c r="E4138" s="51">
        <v>45384</v>
      </c>
      <c r="F4138" s="50" t="s">
        <v>72</v>
      </c>
      <c r="G4138" s="50" t="s">
        <v>135</v>
      </c>
      <c r="H4138" s="50" t="s">
        <v>136</v>
      </c>
      <c r="I4138" s="50" t="s">
        <v>981</v>
      </c>
      <c r="J4138" s="50" t="s">
        <v>5561</v>
      </c>
      <c r="K4138" s="53">
        <v>1350.67</v>
      </c>
      <c r="L4138" s="50"/>
    </row>
    <row r="4139" spans="1:12" x14ac:dyDescent="0.25">
      <c r="A4139" s="50" t="s">
        <v>5558</v>
      </c>
      <c r="B4139" s="50" t="s">
        <v>6053</v>
      </c>
      <c r="C4139" s="50" t="s">
        <v>6045</v>
      </c>
      <c r="D4139" s="50" t="s">
        <v>37</v>
      </c>
      <c r="E4139" s="51">
        <v>45384</v>
      </c>
      <c r="F4139" s="50" t="s">
        <v>72</v>
      </c>
      <c r="G4139" s="50" t="s">
        <v>135</v>
      </c>
      <c r="H4139" s="50" t="s">
        <v>136</v>
      </c>
      <c r="I4139" s="50" t="s">
        <v>981</v>
      </c>
      <c r="J4139" s="50" t="s">
        <v>5561</v>
      </c>
      <c r="K4139" s="53">
        <v>1350.67</v>
      </c>
      <c r="L4139" s="50"/>
    </row>
    <row r="4140" spans="1:12" x14ac:dyDescent="0.25">
      <c r="A4140" s="50" t="s">
        <v>5558</v>
      </c>
      <c r="B4140" s="50" t="s">
        <v>6054</v>
      </c>
      <c r="C4140" s="50" t="s">
        <v>6045</v>
      </c>
      <c r="D4140" s="50" t="s">
        <v>37</v>
      </c>
      <c r="E4140" s="51">
        <v>45384</v>
      </c>
      <c r="F4140" s="50" t="s">
        <v>72</v>
      </c>
      <c r="G4140" s="50" t="s">
        <v>135</v>
      </c>
      <c r="H4140" s="50" t="s">
        <v>136</v>
      </c>
      <c r="I4140" s="50" t="s">
        <v>981</v>
      </c>
      <c r="J4140" s="50" t="s">
        <v>5561</v>
      </c>
      <c r="K4140" s="53">
        <v>1350.67</v>
      </c>
      <c r="L4140" s="50"/>
    </row>
    <row r="4141" spans="1:12" x14ac:dyDescent="0.25">
      <c r="A4141" s="50" t="s">
        <v>5558</v>
      </c>
      <c r="B4141" s="50" t="s">
        <v>6055</v>
      </c>
      <c r="C4141" s="50" t="s">
        <v>6045</v>
      </c>
      <c r="D4141" s="50" t="s">
        <v>37</v>
      </c>
      <c r="E4141" s="51">
        <v>45384</v>
      </c>
      <c r="F4141" s="50" t="s">
        <v>72</v>
      </c>
      <c r="G4141" s="50" t="s">
        <v>135</v>
      </c>
      <c r="H4141" s="50" t="s">
        <v>136</v>
      </c>
      <c r="I4141" s="50" t="s">
        <v>981</v>
      </c>
      <c r="J4141" s="50" t="s">
        <v>5561</v>
      </c>
      <c r="K4141" s="53">
        <v>1350.67</v>
      </c>
      <c r="L4141" s="50"/>
    </row>
    <row r="4142" spans="1:12" x14ac:dyDescent="0.25">
      <c r="A4142" s="50" t="s">
        <v>5558</v>
      </c>
      <c r="B4142" s="50" t="s">
        <v>6056</v>
      </c>
      <c r="C4142" s="50" t="s">
        <v>6045</v>
      </c>
      <c r="D4142" s="50" t="s">
        <v>37</v>
      </c>
      <c r="E4142" s="51">
        <v>45384</v>
      </c>
      <c r="F4142" s="50" t="s">
        <v>72</v>
      </c>
      <c r="G4142" s="50" t="s">
        <v>135</v>
      </c>
      <c r="H4142" s="50" t="s">
        <v>136</v>
      </c>
      <c r="I4142" s="50" t="s">
        <v>981</v>
      </c>
      <c r="J4142" s="50" t="s">
        <v>5561</v>
      </c>
      <c r="K4142" s="53">
        <v>1350.67</v>
      </c>
      <c r="L4142" s="50"/>
    </row>
    <row r="4143" spans="1:12" x14ac:dyDescent="0.25">
      <c r="A4143" s="50" t="s">
        <v>5558</v>
      </c>
      <c r="B4143" s="50" t="s">
        <v>6057</v>
      </c>
      <c r="C4143" s="50" t="s">
        <v>6045</v>
      </c>
      <c r="D4143" s="50" t="s">
        <v>37</v>
      </c>
      <c r="E4143" s="51">
        <v>45384</v>
      </c>
      <c r="F4143" s="50" t="s">
        <v>72</v>
      </c>
      <c r="G4143" s="50" t="s">
        <v>135</v>
      </c>
      <c r="H4143" s="50" t="s">
        <v>136</v>
      </c>
      <c r="I4143" s="50" t="s">
        <v>981</v>
      </c>
      <c r="J4143" s="50" t="s">
        <v>5561</v>
      </c>
      <c r="K4143" s="53">
        <v>1350.67</v>
      </c>
      <c r="L4143" s="50"/>
    </row>
    <row r="4144" spans="1:12" x14ac:dyDescent="0.25">
      <c r="A4144" s="50" t="s">
        <v>5558</v>
      </c>
      <c r="B4144" s="50" t="s">
        <v>6058</v>
      </c>
      <c r="C4144" s="50" t="s">
        <v>6045</v>
      </c>
      <c r="D4144" s="50" t="s">
        <v>37</v>
      </c>
      <c r="E4144" s="51">
        <v>45384</v>
      </c>
      <c r="F4144" s="50" t="s">
        <v>72</v>
      </c>
      <c r="G4144" s="50" t="s">
        <v>135</v>
      </c>
      <c r="H4144" s="50" t="s">
        <v>136</v>
      </c>
      <c r="I4144" s="50" t="s">
        <v>981</v>
      </c>
      <c r="J4144" s="50" t="s">
        <v>5561</v>
      </c>
      <c r="K4144" s="53">
        <v>1350.67</v>
      </c>
      <c r="L4144" s="50"/>
    </row>
    <row r="4145" spans="1:12" x14ac:dyDescent="0.25">
      <c r="A4145" s="50" t="s">
        <v>5558</v>
      </c>
      <c r="B4145" s="50" t="s">
        <v>6059</v>
      </c>
      <c r="C4145" s="50" t="s">
        <v>6045</v>
      </c>
      <c r="D4145" s="50" t="s">
        <v>37</v>
      </c>
      <c r="E4145" s="51">
        <v>45384</v>
      </c>
      <c r="F4145" s="50" t="s">
        <v>72</v>
      </c>
      <c r="G4145" s="50" t="s">
        <v>135</v>
      </c>
      <c r="H4145" s="50" t="s">
        <v>136</v>
      </c>
      <c r="I4145" s="50" t="s">
        <v>981</v>
      </c>
      <c r="J4145" s="50" t="s">
        <v>5561</v>
      </c>
      <c r="K4145" s="53">
        <v>1350.67</v>
      </c>
      <c r="L4145" s="50"/>
    </row>
    <row r="4146" spans="1:12" x14ac:dyDescent="0.25">
      <c r="A4146" s="50" t="s">
        <v>5558</v>
      </c>
      <c r="B4146" s="50" t="s">
        <v>6060</v>
      </c>
      <c r="C4146" s="50" t="s">
        <v>6045</v>
      </c>
      <c r="D4146" s="50" t="s">
        <v>37</v>
      </c>
      <c r="E4146" s="51">
        <v>45384</v>
      </c>
      <c r="F4146" s="50" t="s">
        <v>72</v>
      </c>
      <c r="G4146" s="50" t="s">
        <v>135</v>
      </c>
      <c r="H4146" s="50" t="s">
        <v>136</v>
      </c>
      <c r="I4146" s="50" t="s">
        <v>981</v>
      </c>
      <c r="J4146" s="50" t="s">
        <v>5561</v>
      </c>
      <c r="K4146" s="53">
        <v>1350.67</v>
      </c>
      <c r="L4146" s="50"/>
    </row>
    <row r="4147" spans="1:12" x14ac:dyDescent="0.25">
      <c r="A4147" s="50" t="s">
        <v>5558</v>
      </c>
      <c r="B4147" s="50" t="s">
        <v>6061</v>
      </c>
      <c r="C4147" s="50" t="s">
        <v>6045</v>
      </c>
      <c r="D4147" s="50" t="s">
        <v>37</v>
      </c>
      <c r="E4147" s="51">
        <v>45384</v>
      </c>
      <c r="F4147" s="50" t="s">
        <v>72</v>
      </c>
      <c r="G4147" s="50" t="s">
        <v>135</v>
      </c>
      <c r="H4147" s="50" t="s">
        <v>136</v>
      </c>
      <c r="I4147" s="50" t="s">
        <v>981</v>
      </c>
      <c r="J4147" s="50" t="s">
        <v>5561</v>
      </c>
      <c r="K4147" s="53">
        <v>1350.67</v>
      </c>
      <c r="L4147" s="50"/>
    </row>
    <row r="4148" spans="1:12" x14ac:dyDescent="0.25">
      <c r="A4148" s="50" t="s">
        <v>5558</v>
      </c>
      <c r="B4148" s="50" t="s">
        <v>6062</v>
      </c>
      <c r="C4148" s="50" t="s">
        <v>6045</v>
      </c>
      <c r="D4148" s="50" t="s">
        <v>37</v>
      </c>
      <c r="E4148" s="51">
        <v>45384</v>
      </c>
      <c r="F4148" s="50" t="s">
        <v>72</v>
      </c>
      <c r="G4148" s="50" t="s">
        <v>135</v>
      </c>
      <c r="H4148" s="50" t="s">
        <v>136</v>
      </c>
      <c r="I4148" s="50" t="s">
        <v>981</v>
      </c>
      <c r="J4148" s="50" t="s">
        <v>5561</v>
      </c>
      <c r="K4148" s="53">
        <v>1350.67</v>
      </c>
      <c r="L4148" s="50"/>
    </row>
    <row r="4149" spans="1:12" x14ac:dyDescent="0.25">
      <c r="A4149" s="50" t="s">
        <v>5558</v>
      </c>
      <c r="B4149" s="50" t="s">
        <v>6063</v>
      </c>
      <c r="C4149" s="50" t="s">
        <v>6045</v>
      </c>
      <c r="D4149" s="50" t="s">
        <v>37</v>
      </c>
      <c r="E4149" s="51">
        <v>45384</v>
      </c>
      <c r="F4149" s="50" t="s">
        <v>72</v>
      </c>
      <c r="G4149" s="50" t="s">
        <v>135</v>
      </c>
      <c r="H4149" s="50" t="s">
        <v>136</v>
      </c>
      <c r="I4149" s="50" t="s">
        <v>981</v>
      </c>
      <c r="J4149" s="50" t="s">
        <v>5561</v>
      </c>
      <c r="K4149" s="53">
        <v>1350.67</v>
      </c>
      <c r="L4149" s="50"/>
    </row>
    <row r="4150" spans="1:12" x14ac:dyDescent="0.25">
      <c r="A4150" s="50" t="s">
        <v>5558</v>
      </c>
      <c r="B4150" s="50" t="s">
        <v>6064</v>
      </c>
      <c r="C4150" s="50" t="s">
        <v>6045</v>
      </c>
      <c r="D4150" s="50" t="s">
        <v>37</v>
      </c>
      <c r="E4150" s="51">
        <v>45384</v>
      </c>
      <c r="F4150" s="50" t="s">
        <v>72</v>
      </c>
      <c r="G4150" s="50" t="s">
        <v>135</v>
      </c>
      <c r="H4150" s="50" t="s">
        <v>136</v>
      </c>
      <c r="I4150" s="50" t="s">
        <v>981</v>
      </c>
      <c r="J4150" s="50" t="s">
        <v>5561</v>
      </c>
      <c r="K4150" s="53">
        <v>1350.67</v>
      </c>
      <c r="L4150" s="50"/>
    </row>
    <row r="4151" spans="1:12" x14ac:dyDescent="0.25">
      <c r="A4151" s="50" t="s">
        <v>5558</v>
      </c>
      <c r="B4151" s="50" t="s">
        <v>6065</v>
      </c>
      <c r="C4151" s="50" t="s">
        <v>6045</v>
      </c>
      <c r="D4151" s="50" t="s">
        <v>37</v>
      </c>
      <c r="E4151" s="51">
        <v>45384</v>
      </c>
      <c r="F4151" s="50" t="s">
        <v>72</v>
      </c>
      <c r="G4151" s="50" t="s">
        <v>135</v>
      </c>
      <c r="H4151" s="50" t="s">
        <v>136</v>
      </c>
      <c r="I4151" s="50" t="s">
        <v>981</v>
      </c>
      <c r="J4151" s="50" t="s">
        <v>5561</v>
      </c>
      <c r="K4151" s="53">
        <v>1350.67</v>
      </c>
      <c r="L4151" s="50"/>
    </row>
    <row r="4152" spans="1:12" x14ac:dyDescent="0.25">
      <c r="A4152" s="50" t="s">
        <v>5558</v>
      </c>
      <c r="B4152" s="50" t="s">
        <v>6066</v>
      </c>
      <c r="C4152" s="50" t="s">
        <v>6045</v>
      </c>
      <c r="D4152" s="50" t="s">
        <v>37</v>
      </c>
      <c r="E4152" s="51">
        <v>45384</v>
      </c>
      <c r="F4152" s="50" t="s">
        <v>72</v>
      </c>
      <c r="G4152" s="50" t="s">
        <v>135</v>
      </c>
      <c r="H4152" s="50" t="s">
        <v>136</v>
      </c>
      <c r="I4152" s="50" t="s">
        <v>981</v>
      </c>
      <c r="J4152" s="50" t="s">
        <v>5561</v>
      </c>
      <c r="K4152" s="53">
        <v>1350.67</v>
      </c>
      <c r="L4152" s="50"/>
    </row>
    <row r="4153" spans="1:12" x14ac:dyDescent="0.25">
      <c r="A4153" s="50" t="s">
        <v>5558</v>
      </c>
      <c r="B4153" s="50" t="s">
        <v>6067</v>
      </c>
      <c r="C4153" s="50" t="s">
        <v>6045</v>
      </c>
      <c r="D4153" s="50" t="s">
        <v>37</v>
      </c>
      <c r="E4153" s="51">
        <v>45384</v>
      </c>
      <c r="F4153" s="50" t="s">
        <v>72</v>
      </c>
      <c r="G4153" s="50" t="s">
        <v>135</v>
      </c>
      <c r="H4153" s="50" t="s">
        <v>136</v>
      </c>
      <c r="I4153" s="50" t="s">
        <v>981</v>
      </c>
      <c r="J4153" s="50" t="s">
        <v>5561</v>
      </c>
      <c r="K4153" s="53">
        <v>1350.67</v>
      </c>
      <c r="L4153" s="50"/>
    </row>
    <row r="4154" spans="1:12" x14ac:dyDescent="0.25">
      <c r="A4154" s="50" t="s">
        <v>5558</v>
      </c>
      <c r="B4154" s="50" t="s">
        <v>6068</v>
      </c>
      <c r="C4154" s="50" t="s">
        <v>6045</v>
      </c>
      <c r="D4154" s="50" t="s">
        <v>37</v>
      </c>
      <c r="E4154" s="51">
        <v>45384</v>
      </c>
      <c r="F4154" s="50" t="s">
        <v>72</v>
      </c>
      <c r="G4154" s="50" t="s">
        <v>135</v>
      </c>
      <c r="H4154" s="50" t="s">
        <v>136</v>
      </c>
      <c r="I4154" s="50" t="s">
        <v>981</v>
      </c>
      <c r="J4154" s="50" t="s">
        <v>5561</v>
      </c>
      <c r="K4154" s="53">
        <v>1350.67</v>
      </c>
      <c r="L4154" s="50"/>
    </row>
    <row r="4155" spans="1:12" x14ac:dyDescent="0.25">
      <c r="A4155" s="50" t="s">
        <v>5558</v>
      </c>
      <c r="B4155" s="50" t="s">
        <v>6069</v>
      </c>
      <c r="C4155" s="50" t="s">
        <v>6045</v>
      </c>
      <c r="D4155" s="50" t="s">
        <v>37</v>
      </c>
      <c r="E4155" s="51">
        <v>45384</v>
      </c>
      <c r="F4155" s="50" t="s">
        <v>72</v>
      </c>
      <c r="G4155" s="50" t="s">
        <v>135</v>
      </c>
      <c r="H4155" s="50" t="s">
        <v>136</v>
      </c>
      <c r="I4155" s="50" t="s">
        <v>981</v>
      </c>
      <c r="J4155" s="50" t="s">
        <v>5561</v>
      </c>
      <c r="K4155" s="53">
        <v>1350.67</v>
      </c>
      <c r="L4155" s="50"/>
    </row>
    <row r="4156" spans="1:12" x14ac:dyDescent="0.25">
      <c r="A4156" s="50" t="s">
        <v>5558</v>
      </c>
      <c r="B4156" s="50" t="s">
        <v>6070</v>
      </c>
      <c r="C4156" s="50" t="s">
        <v>6045</v>
      </c>
      <c r="D4156" s="50" t="s">
        <v>37</v>
      </c>
      <c r="E4156" s="51">
        <v>45384</v>
      </c>
      <c r="F4156" s="50" t="s">
        <v>72</v>
      </c>
      <c r="G4156" s="50" t="s">
        <v>135</v>
      </c>
      <c r="H4156" s="50" t="s">
        <v>136</v>
      </c>
      <c r="I4156" s="50" t="s">
        <v>981</v>
      </c>
      <c r="J4156" s="50" t="s">
        <v>5561</v>
      </c>
      <c r="K4156" s="53">
        <v>1350.67</v>
      </c>
      <c r="L4156" s="50"/>
    </row>
    <row r="4157" spans="1:12" x14ac:dyDescent="0.25">
      <c r="A4157" s="50" t="s">
        <v>5558</v>
      </c>
      <c r="B4157" s="50" t="s">
        <v>6071</v>
      </c>
      <c r="C4157" s="50" t="s">
        <v>6045</v>
      </c>
      <c r="D4157" s="50" t="s">
        <v>37</v>
      </c>
      <c r="E4157" s="51">
        <v>45384</v>
      </c>
      <c r="F4157" s="50" t="s">
        <v>72</v>
      </c>
      <c r="G4157" s="50" t="s">
        <v>135</v>
      </c>
      <c r="H4157" s="50" t="s">
        <v>136</v>
      </c>
      <c r="I4157" s="50" t="s">
        <v>981</v>
      </c>
      <c r="J4157" s="50" t="s">
        <v>5561</v>
      </c>
      <c r="K4157" s="53">
        <v>1350.67</v>
      </c>
      <c r="L4157" s="50"/>
    </row>
    <row r="4158" spans="1:12" x14ac:dyDescent="0.25">
      <c r="A4158" s="50" t="s">
        <v>5558</v>
      </c>
      <c r="B4158" s="50" t="s">
        <v>6072</v>
      </c>
      <c r="C4158" s="50" t="s">
        <v>6045</v>
      </c>
      <c r="D4158" s="50" t="s">
        <v>37</v>
      </c>
      <c r="E4158" s="51">
        <v>45384</v>
      </c>
      <c r="F4158" s="50" t="s">
        <v>72</v>
      </c>
      <c r="G4158" s="50" t="s">
        <v>135</v>
      </c>
      <c r="H4158" s="50" t="s">
        <v>136</v>
      </c>
      <c r="I4158" s="50" t="s">
        <v>981</v>
      </c>
      <c r="J4158" s="50" t="s">
        <v>5561</v>
      </c>
      <c r="K4158" s="53">
        <v>1350.67</v>
      </c>
      <c r="L4158" s="50"/>
    </row>
    <row r="4159" spans="1:12" x14ac:dyDescent="0.25">
      <c r="A4159" s="50" t="s">
        <v>5558</v>
      </c>
      <c r="B4159" s="50" t="s">
        <v>6073</v>
      </c>
      <c r="C4159" s="50" t="s">
        <v>6045</v>
      </c>
      <c r="D4159" s="50" t="s">
        <v>37</v>
      </c>
      <c r="E4159" s="51">
        <v>45384</v>
      </c>
      <c r="F4159" s="50" t="s">
        <v>72</v>
      </c>
      <c r="G4159" s="50" t="s">
        <v>135</v>
      </c>
      <c r="H4159" s="50" t="s">
        <v>136</v>
      </c>
      <c r="I4159" s="50" t="s">
        <v>981</v>
      </c>
      <c r="J4159" s="50" t="s">
        <v>5561</v>
      </c>
      <c r="K4159" s="53">
        <v>1350.67</v>
      </c>
      <c r="L4159" s="50"/>
    </row>
    <row r="4160" spans="1:12" x14ac:dyDescent="0.25">
      <c r="A4160" s="50" t="s">
        <v>5558</v>
      </c>
      <c r="B4160" s="50" t="s">
        <v>6074</v>
      </c>
      <c r="C4160" s="50" t="s">
        <v>6045</v>
      </c>
      <c r="D4160" s="50" t="s">
        <v>37</v>
      </c>
      <c r="E4160" s="51">
        <v>45384</v>
      </c>
      <c r="F4160" s="50" t="s">
        <v>72</v>
      </c>
      <c r="G4160" s="50" t="s">
        <v>135</v>
      </c>
      <c r="H4160" s="50" t="s">
        <v>136</v>
      </c>
      <c r="I4160" s="50" t="s">
        <v>981</v>
      </c>
      <c r="J4160" s="50" t="s">
        <v>5561</v>
      </c>
      <c r="K4160" s="53">
        <v>1350.67</v>
      </c>
      <c r="L4160" s="50"/>
    </row>
    <row r="4161" spans="1:12" x14ac:dyDescent="0.25">
      <c r="A4161" s="50" t="s">
        <v>5558</v>
      </c>
      <c r="B4161" s="50" t="s">
        <v>6075</v>
      </c>
      <c r="C4161" s="50" t="s">
        <v>6045</v>
      </c>
      <c r="D4161" s="50" t="s">
        <v>37</v>
      </c>
      <c r="E4161" s="51">
        <v>45384</v>
      </c>
      <c r="F4161" s="50" t="s">
        <v>72</v>
      </c>
      <c r="G4161" s="50" t="s">
        <v>135</v>
      </c>
      <c r="H4161" s="50" t="s">
        <v>136</v>
      </c>
      <c r="I4161" s="50" t="s">
        <v>981</v>
      </c>
      <c r="J4161" s="50" t="s">
        <v>5561</v>
      </c>
      <c r="K4161" s="53">
        <v>1350.67</v>
      </c>
      <c r="L4161" s="50"/>
    </row>
    <row r="4162" spans="1:12" x14ac:dyDescent="0.25">
      <c r="A4162" s="50" t="s">
        <v>5558</v>
      </c>
      <c r="B4162" s="50" t="s">
        <v>6076</v>
      </c>
      <c r="C4162" s="50" t="s">
        <v>6045</v>
      </c>
      <c r="D4162" s="50" t="s">
        <v>37</v>
      </c>
      <c r="E4162" s="51">
        <v>45384</v>
      </c>
      <c r="F4162" s="50" t="s">
        <v>72</v>
      </c>
      <c r="G4162" s="50" t="s">
        <v>135</v>
      </c>
      <c r="H4162" s="50" t="s">
        <v>136</v>
      </c>
      <c r="I4162" s="50" t="s">
        <v>981</v>
      </c>
      <c r="J4162" s="50" t="s">
        <v>5561</v>
      </c>
      <c r="K4162" s="53">
        <v>1350.67</v>
      </c>
      <c r="L4162" s="50"/>
    </row>
    <row r="4163" spans="1:12" x14ac:dyDescent="0.25">
      <c r="A4163" s="50" t="s">
        <v>5558</v>
      </c>
      <c r="B4163" s="50" t="s">
        <v>6077</v>
      </c>
      <c r="C4163" s="50" t="s">
        <v>6045</v>
      </c>
      <c r="D4163" s="50" t="s">
        <v>37</v>
      </c>
      <c r="E4163" s="51">
        <v>45384</v>
      </c>
      <c r="F4163" s="50" t="s">
        <v>72</v>
      </c>
      <c r="G4163" s="50" t="s">
        <v>135</v>
      </c>
      <c r="H4163" s="50" t="s">
        <v>136</v>
      </c>
      <c r="I4163" s="50" t="s">
        <v>981</v>
      </c>
      <c r="J4163" s="50" t="s">
        <v>5561</v>
      </c>
      <c r="K4163" s="53">
        <v>1350.67</v>
      </c>
      <c r="L4163" s="50"/>
    </row>
    <row r="4164" spans="1:12" x14ac:dyDescent="0.25">
      <c r="A4164" s="50" t="s">
        <v>5558</v>
      </c>
      <c r="B4164" s="50" t="s">
        <v>6078</v>
      </c>
      <c r="C4164" s="50" t="s">
        <v>6045</v>
      </c>
      <c r="D4164" s="50" t="s">
        <v>37</v>
      </c>
      <c r="E4164" s="51">
        <v>45384</v>
      </c>
      <c r="F4164" s="50" t="s">
        <v>72</v>
      </c>
      <c r="G4164" s="50" t="s">
        <v>135</v>
      </c>
      <c r="H4164" s="50" t="s">
        <v>136</v>
      </c>
      <c r="I4164" s="50" t="s">
        <v>981</v>
      </c>
      <c r="J4164" s="50" t="s">
        <v>5561</v>
      </c>
      <c r="K4164" s="53">
        <v>1350.67</v>
      </c>
      <c r="L4164" s="50"/>
    </row>
    <row r="4165" spans="1:12" x14ac:dyDescent="0.25">
      <c r="A4165" s="50" t="s">
        <v>5558</v>
      </c>
      <c r="B4165" s="50" t="s">
        <v>6079</v>
      </c>
      <c r="C4165" s="50" t="s">
        <v>6045</v>
      </c>
      <c r="D4165" s="50" t="s">
        <v>37</v>
      </c>
      <c r="E4165" s="51">
        <v>45384</v>
      </c>
      <c r="F4165" s="50" t="s">
        <v>72</v>
      </c>
      <c r="G4165" s="50" t="s">
        <v>135</v>
      </c>
      <c r="H4165" s="50" t="s">
        <v>136</v>
      </c>
      <c r="I4165" s="50" t="s">
        <v>981</v>
      </c>
      <c r="J4165" s="50" t="s">
        <v>5561</v>
      </c>
      <c r="K4165" s="53">
        <v>1350.67</v>
      </c>
      <c r="L4165" s="50"/>
    </row>
    <row r="4166" spans="1:12" x14ac:dyDescent="0.25">
      <c r="A4166" s="50" t="s">
        <v>5558</v>
      </c>
      <c r="B4166" s="50" t="s">
        <v>6080</v>
      </c>
      <c r="C4166" s="50" t="s">
        <v>6045</v>
      </c>
      <c r="D4166" s="50" t="s">
        <v>37</v>
      </c>
      <c r="E4166" s="51">
        <v>45384</v>
      </c>
      <c r="F4166" s="50" t="s">
        <v>72</v>
      </c>
      <c r="G4166" s="50" t="s">
        <v>135</v>
      </c>
      <c r="H4166" s="50" t="s">
        <v>136</v>
      </c>
      <c r="I4166" s="50" t="s">
        <v>981</v>
      </c>
      <c r="J4166" s="50" t="s">
        <v>5561</v>
      </c>
      <c r="K4166" s="53">
        <v>1350.67</v>
      </c>
      <c r="L4166" s="50"/>
    </row>
    <row r="4167" spans="1:12" x14ac:dyDescent="0.25">
      <c r="A4167" s="50" t="s">
        <v>5558</v>
      </c>
      <c r="B4167" s="50" t="s">
        <v>6081</v>
      </c>
      <c r="C4167" s="50" t="s">
        <v>6045</v>
      </c>
      <c r="D4167" s="50" t="s">
        <v>37</v>
      </c>
      <c r="E4167" s="51">
        <v>45384</v>
      </c>
      <c r="F4167" s="50" t="s">
        <v>72</v>
      </c>
      <c r="G4167" s="50" t="s">
        <v>135</v>
      </c>
      <c r="H4167" s="50" t="s">
        <v>136</v>
      </c>
      <c r="I4167" s="50" t="s">
        <v>981</v>
      </c>
      <c r="J4167" s="50" t="s">
        <v>5561</v>
      </c>
      <c r="K4167" s="53">
        <v>1350.67</v>
      </c>
      <c r="L4167" s="50"/>
    </row>
    <row r="4168" spans="1:12" x14ac:dyDescent="0.25">
      <c r="A4168" s="50" t="s">
        <v>5558</v>
      </c>
      <c r="B4168" s="50" t="s">
        <v>6082</v>
      </c>
      <c r="C4168" s="50" t="s">
        <v>6045</v>
      </c>
      <c r="D4168" s="50" t="s">
        <v>37</v>
      </c>
      <c r="E4168" s="51">
        <v>45384</v>
      </c>
      <c r="F4168" s="50" t="s">
        <v>72</v>
      </c>
      <c r="G4168" s="50" t="s">
        <v>135</v>
      </c>
      <c r="H4168" s="50" t="s">
        <v>136</v>
      </c>
      <c r="I4168" s="50" t="s">
        <v>981</v>
      </c>
      <c r="J4168" s="50" t="s">
        <v>5561</v>
      </c>
      <c r="K4168" s="53">
        <v>1350.67</v>
      </c>
      <c r="L4168" s="50"/>
    </row>
    <row r="4169" spans="1:12" x14ac:dyDescent="0.25">
      <c r="A4169" s="50" t="s">
        <v>5558</v>
      </c>
      <c r="B4169" s="50" t="s">
        <v>6083</v>
      </c>
      <c r="C4169" s="50" t="s">
        <v>6045</v>
      </c>
      <c r="D4169" s="50" t="s">
        <v>37</v>
      </c>
      <c r="E4169" s="51">
        <v>45384</v>
      </c>
      <c r="F4169" s="50" t="s">
        <v>72</v>
      </c>
      <c r="G4169" s="50" t="s">
        <v>135</v>
      </c>
      <c r="H4169" s="50" t="s">
        <v>136</v>
      </c>
      <c r="I4169" s="50" t="s">
        <v>981</v>
      </c>
      <c r="J4169" s="50" t="s">
        <v>5561</v>
      </c>
      <c r="K4169" s="53">
        <v>1350.67</v>
      </c>
      <c r="L4169" s="50"/>
    </row>
    <row r="4170" spans="1:12" x14ac:dyDescent="0.25">
      <c r="A4170" s="50" t="s">
        <v>5558</v>
      </c>
      <c r="B4170" s="50" t="s">
        <v>6084</v>
      </c>
      <c r="C4170" s="50" t="s">
        <v>6045</v>
      </c>
      <c r="D4170" s="50" t="s">
        <v>37</v>
      </c>
      <c r="E4170" s="51">
        <v>45384</v>
      </c>
      <c r="F4170" s="50" t="s">
        <v>72</v>
      </c>
      <c r="G4170" s="50" t="s">
        <v>135</v>
      </c>
      <c r="H4170" s="50" t="s">
        <v>136</v>
      </c>
      <c r="I4170" s="50" t="s">
        <v>981</v>
      </c>
      <c r="J4170" s="50" t="s">
        <v>5561</v>
      </c>
      <c r="K4170" s="53">
        <v>1350.67</v>
      </c>
      <c r="L4170" s="50"/>
    </row>
    <row r="4171" spans="1:12" x14ac:dyDescent="0.25">
      <c r="A4171" s="50" t="s">
        <v>5558</v>
      </c>
      <c r="B4171" s="50" t="s">
        <v>6085</v>
      </c>
      <c r="C4171" s="50" t="s">
        <v>6045</v>
      </c>
      <c r="D4171" s="50" t="s">
        <v>37</v>
      </c>
      <c r="E4171" s="51">
        <v>45384</v>
      </c>
      <c r="F4171" s="50" t="s">
        <v>72</v>
      </c>
      <c r="G4171" s="50" t="s">
        <v>135</v>
      </c>
      <c r="H4171" s="50" t="s">
        <v>136</v>
      </c>
      <c r="I4171" s="50" t="s">
        <v>981</v>
      </c>
      <c r="J4171" s="50" t="s">
        <v>5561</v>
      </c>
      <c r="K4171" s="53">
        <v>1350.67</v>
      </c>
      <c r="L4171" s="50"/>
    </row>
    <row r="4172" spans="1:12" x14ac:dyDescent="0.25">
      <c r="A4172" s="50" t="s">
        <v>5558</v>
      </c>
      <c r="B4172" s="50" t="s">
        <v>6086</v>
      </c>
      <c r="C4172" s="50" t="s">
        <v>6045</v>
      </c>
      <c r="D4172" s="50" t="s">
        <v>37</v>
      </c>
      <c r="E4172" s="51">
        <v>45384</v>
      </c>
      <c r="F4172" s="50" t="s">
        <v>72</v>
      </c>
      <c r="G4172" s="50" t="s">
        <v>135</v>
      </c>
      <c r="H4172" s="50" t="s">
        <v>136</v>
      </c>
      <c r="I4172" s="50" t="s">
        <v>981</v>
      </c>
      <c r="J4172" s="50" t="s">
        <v>5561</v>
      </c>
      <c r="K4172" s="53">
        <v>1350.67</v>
      </c>
      <c r="L4172" s="50"/>
    </row>
    <row r="4173" spans="1:12" x14ac:dyDescent="0.25">
      <c r="A4173" s="50" t="s">
        <v>5558</v>
      </c>
      <c r="B4173" s="50" t="s">
        <v>6087</v>
      </c>
      <c r="C4173" s="50" t="s">
        <v>6045</v>
      </c>
      <c r="D4173" s="50" t="s">
        <v>37</v>
      </c>
      <c r="E4173" s="51">
        <v>45384</v>
      </c>
      <c r="F4173" s="50" t="s">
        <v>72</v>
      </c>
      <c r="G4173" s="50" t="s">
        <v>135</v>
      </c>
      <c r="H4173" s="50" t="s">
        <v>136</v>
      </c>
      <c r="I4173" s="50" t="s">
        <v>981</v>
      </c>
      <c r="J4173" s="50" t="s">
        <v>5561</v>
      </c>
      <c r="K4173" s="53">
        <v>1350.67</v>
      </c>
      <c r="L4173" s="50"/>
    </row>
    <row r="4174" spans="1:12" x14ac:dyDescent="0.25">
      <c r="A4174" s="50" t="s">
        <v>5558</v>
      </c>
      <c r="B4174" s="50" t="s">
        <v>6088</v>
      </c>
      <c r="C4174" s="50" t="s">
        <v>6045</v>
      </c>
      <c r="D4174" s="50" t="s">
        <v>37</v>
      </c>
      <c r="E4174" s="51">
        <v>45384</v>
      </c>
      <c r="F4174" s="50" t="s">
        <v>72</v>
      </c>
      <c r="G4174" s="50" t="s">
        <v>135</v>
      </c>
      <c r="H4174" s="50" t="s">
        <v>136</v>
      </c>
      <c r="I4174" s="50" t="s">
        <v>981</v>
      </c>
      <c r="J4174" s="50" t="s">
        <v>5561</v>
      </c>
      <c r="K4174" s="53">
        <v>1350.67</v>
      </c>
      <c r="L4174" s="50"/>
    </row>
    <row r="4175" spans="1:12" x14ac:dyDescent="0.25">
      <c r="A4175" s="50" t="s">
        <v>5558</v>
      </c>
      <c r="B4175" s="50" t="s">
        <v>6089</v>
      </c>
      <c r="C4175" s="50" t="s">
        <v>6045</v>
      </c>
      <c r="D4175" s="50" t="s">
        <v>37</v>
      </c>
      <c r="E4175" s="51">
        <v>45384</v>
      </c>
      <c r="F4175" s="50" t="s">
        <v>72</v>
      </c>
      <c r="G4175" s="50" t="s">
        <v>135</v>
      </c>
      <c r="H4175" s="50" t="s">
        <v>136</v>
      </c>
      <c r="I4175" s="50" t="s">
        <v>981</v>
      </c>
      <c r="J4175" s="50" t="s">
        <v>5561</v>
      </c>
      <c r="K4175" s="53">
        <v>1350.67</v>
      </c>
      <c r="L4175" s="50"/>
    </row>
    <row r="4176" spans="1:12" x14ac:dyDescent="0.25">
      <c r="A4176" s="50" t="s">
        <v>5558</v>
      </c>
      <c r="B4176" s="50" t="s">
        <v>6090</v>
      </c>
      <c r="C4176" s="50" t="s">
        <v>6045</v>
      </c>
      <c r="D4176" s="50" t="s">
        <v>37</v>
      </c>
      <c r="E4176" s="51">
        <v>45384</v>
      </c>
      <c r="F4176" s="50" t="s">
        <v>72</v>
      </c>
      <c r="G4176" s="50" t="s">
        <v>135</v>
      </c>
      <c r="H4176" s="50" t="s">
        <v>136</v>
      </c>
      <c r="I4176" s="50" t="s">
        <v>981</v>
      </c>
      <c r="J4176" s="50" t="s">
        <v>5561</v>
      </c>
      <c r="K4176" s="53">
        <v>1350.67</v>
      </c>
      <c r="L4176" s="50"/>
    </row>
    <row r="4177" spans="1:12" x14ac:dyDescent="0.25">
      <c r="A4177" s="50" t="s">
        <v>5558</v>
      </c>
      <c r="B4177" s="50" t="s">
        <v>6091</v>
      </c>
      <c r="C4177" s="50" t="s">
        <v>6045</v>
      </c>
      <c r="D4177" s="50" t="s">
        <v>37</v>
      </c>
      <c r="E4177" s="51">
        <v>45384</v>
      </c>
      <c r="F4177" s="50" t="s">
        <v>72</v>
      </c>
      <c r="G4177" s="50" t="s">
        <v>135</v>
      </c>
      <c r="H4177" s="50" t="s">
        <v>136</v>
      </c>
      <c r="I4177" s="50" t="s">
        <v>981</v>
      </c>
      <c r="J4177" s="50" t="s">
        <v>5561</v>
      </c>
      <c r="K4177" s="53">
        <v>1350.67</v>
      </c>
      <c r="L4177" s="50"/>
    </row>
    <row r="4178" spans="1:12" x14ac:dyDescent="0.25">
      <c r="A4178" s="50" t="s">
        <v>5558</v>
      </c>
      <c r="B4178" s="50" t="s">
        <v>6092</v>
      </c>
      <c r="C4178" s="50" t="s">
        <v>6045</v>
      </c>
      <c r="D4178" s="50" t="s">
        <v>37</v>
      </c>
      <c r="E4178" s="51">
        <v>45384</v>
      </c>
      <c r="F4178" s="50" t="s">
        <v>72</v>
      </c>
      <c r="G4178" s="50" t="s">
        <v>135</v>
      </c>
      <c r="H4178" s="50" t="s">
        <v>136</v>
      </c>
      <c r="I4178" s="50" t="s">
        <v>981</v>
      </c>
      <c r="J4178" s="50" t="s">
        <v>5561</v>
      </c>
      <c r="K4178" s="53">
        <v>1350.67</v>
      </c>
      <c r="L4178" s="50"/>
    </row>
    <row r="4179" spans="1:12" x14ac:dyDescent="0.25">
      <c r="A4179" s="50" t="s">
        <v>5558</v>
      </c>
      <c r="B4179" s="50" t="s">
        <v>6093</v>
      </c>
      <c r="C4179" s="50" t="s">
        <v>6045</v>
      </c>
      <c r="D4179" s="50" t="s">
        <v>37</v>
      </c>
      <c r="E4179" s="51">
        <v>45384</v>
      </c>
      <c r="F4179" s="50" t="s">
        <v>72</v>
      </c>
      <c r="G4179" s="50" t="s">
        <v>135</v>
      </c>
      <c r="H4179" s="50" t="s">
        <v>136</v>
      </c>
      <c r="I4179" s="50" t="s">
        <v>981</v>
      </c>
      <c r="J4179" s="50" t="s">
        <v>5561</v>
      </c>
      <c r="K4179" s="53">
        <v>1350.67</v>
      </c>
      <c r="L4179" s="50"/>
    </row>
    <row r="4180" spans="1:12" x14ac:dyDescent="0.25">
      <c r="A4180" s="50" t="s">
        <v>5558</v>
      </c>
      <c r="B4180" s="50" t="s">
        <v>6094</v>
      </c>
      <c r="C4180" s="50" t="s">
        <v>6045</v>
      </c>
      <c r="D4180" s="50" t="s">
        <v>37</v>
      </c>
      <c r="E4180" s="51">
        <v>45384</v>
      </c>
      <c r="F4180" s="50" t="s">
        <v>72</v>
      </c>
      <c r="G4180" s="50" t="s">
        <v>135</v>
      </c>
      <c r="H4180" s="50" t="s">
        <v>136</v>
      </c>
      <c r="I4180" s="50" t="s">
        <v>981</v>
      </c>
      <c r="J4180" s="50" t="s">
        <v>5561</v>
      </c>
      <c r="K4180" s="53">
        <v>1350.67</v>
      </c>
      <c r="L4180" s="50"/>
    </row>
    <row r="4181" spans="1:12" x14ac:dyDescent="0.25">
      <c r="A4181" s="50" t="s">
        <v>5558</v>
      </c>
      <c r="B4181" s="50" t="s">
        <v>6095</v>
      </c>
      <c r="C4181" s="50" t="s">
        <v>6045</v>
      </c>
      <c r="D4181" s="50" t="s">
        <v>37</v>
      </c>
      <c r="E4181" s="51">
        <v>45384</v>
      </c>
      <c r="F4181" s="50" t="s">
        <v>72</v>
      </c>
      <c r="G4181" s="50" t="s">
        <v>135</v>
      </c>
      <c r="H4181" s="50" t="s">
        <v>136</v>
      </c>
      <c r="I4181" s="50" t="s">
        <v>981</v>
      </c>
      <c r="J4181" s="50" t="s">
        <v>5561</v>
      </c>
      <c r="K4181" s="53">
        <v>1350.67</v>
      </c>
      <c r="L4181" s="50"/>
    </row>
    <row r="4182" spans="1:12" x14ac:dyDescent="0.25">
      <c r="A4182" s="50" t="s">
        <v>5558</v>
      </c>
      <c r="B4182" s="50" t="s">
        <v>6096</v>
      </c>
      <c r="C4182" s="50" t="s">
        <v>6045</v>
      </c>
      <c r="D4182" s="50" t="s">
        <v>37</v>
      </c>
      <c r="E4182" s="51">
        <v>45384</v>
      </c>
      <c r="F4182" s="50" t="s">
        <v>72</v>
      </c>
      <c r="G4182" s="50" t="s">
        <v>135</v>
      </c>
      <c r="H4182" s="50" t="s">
        <v>136</v>
      </c>
      <c r="I4182" s="50" t="s">
        <v>981</v>
      </c>
      <c r="J4182" s="50" t="s">
        <v>5561</v>
      </c>
      <c r="K4182" s="53">
        <v>1350.67</v>
      </c>
      <c r="L4182" s="50"/>
    </row>
    <row r="4183" spans="1:12" x14ac:dyDescent="0.25">
      <c r="A4183" s="50" t="s">
        <v>5558</v>
      </c>
      <c r="B4183" s="50" t="s">
        <v>6097</v>
      </c>
      <c r="C4183" s="50" t="s">
        <v>6045</v>
      </c>
      <c r="D4183" s="50" t="s">
        <v>37</v>
      </c>
      <c r="E4183" s="51">
        <v>45384</v>
      </c>
      <c r="F4183" s="50" t="s">
        <v>72</v>
      </c>
      <c r="G4183" s="50" t="s">
        <v>135</v>
      </c>
      <c r="H4183" s="50" t="s">
        <v>136</v>
      </c>
      <c r="I4183" s="50" t="s">
        <v>981</v>
      </c>
      <c r="J4183" s="50" t="s">
        <v>5561</v>
      </c>
      <c r="K4183" s="53">
        <v>1350.67</v>
      </c>
      <c r="L4183" s="50"/>
    </row>
    <row r="4184" spans="1:12" x14ac:dyDescent="0.25">
      <c r="A4184" s="50" t="s">
        <v>5558</v>
      </c>
      <c r="B4184" s="50" t="s">
        <v>6098</v>
      </c>
      <c r="C4184" s="50" t="s">
        <v>6045</v>
      </c>
      <c r="D4184" s="50" t="s">
        <v>37</v>
      </c>
      <c r="E4184" s="51">
        <v>45384</v>
      </c>
      <c r="F4184" s="50" t="s">
        <v>72</v>
      </c>
      <c r="G4184" s="50" t="s">
        <v>135</v>
      </c>
      <c r="H4184" s="50" t="s">
        <v>136</v>
      </c>
      <c r="I4184" s="50" t="s">
        <v>981</v>
      </c>
      <c r="J4184" s="50" t="s">
        <v>5561</v>
      </c>
      <c r="K4184" s="53">
        <v>1350.67</v>
      </c>
      <c r="L4184" s="50"/>
    </row>
    <row r="4185" spans="1:12" x14ac:dyDescent="0.25">
      <c r="A4185" s="50" t="s">
        <v>5558</v>
      </c>
      <c r="B4185" s="50" t="s">
        <v>6099</v>
      </c>
      <c r="C4185" s="50" t="s">
        <v>6045</v>
      </c>
      <c r="D4185" s="50" t="s">
        <v>37</v>
      </c>
      <c r="E4185" s="51">
        <v>45384</v>
      </c>
      <c r="F4185" s="50" t="s">
        <v>72</v>
      </c>
      <c r="G4185" s="50" t="s">
        <v>135</v>
      </c>
      <c r="H4185" s="50" t="s">
        <v>136</v>
      </c>
      <c r="I4185" s="50" t="s">
        <v>981</v>
      </c>
      <c r="J4185" s="50" t="s">
        <v>5561</v>
      </c>
      <c r="K4185" s="53">
        <v>1350.67</v>
      </c>
      <c r="L4185" s="50"/>
    </row>
    <row r="4186" spans="1:12" x14ac:dyDescent="0.25">
      <c r="A4186" s="50" t="s">
        <v>5558</v>
      </c>
      <c r="B4186" s="50" t="s">
        <v>6100</v>
      </c>
      <c r="C4186" s="50" t="s">
        <v>6045</v>
      </c>
      <c r="D4186" s="50" t="s">
        <v>37</v>
      </c>
      <c r="E4186" s="51">
        <v>45384</v>
      </c>
      <c r="F4186" s="50" t="s">
        <v>72</v>
      </c>
      <c r="G4186" s="50" t="s">
        <v>135</v>
      </c>
      <c r="H4186" s="50" t="s">
        <v>136</v>
      </c>
      <c r="I4186" s="50" t="s">
        <v>981</v>
      </c>
      <c r="J4186" s="50" t="s">
        <v>5561</v>
      </c>
      <c r="K4186" s="53">
        <v>1350.67</v>
      </c>
      <c r="L4186" s="50"/>
    </row>
    <row r="4187" spans="1:12" x14ac:dyDescent="0.25">
      <c r="A4187" s="50" t="s">
        <v>5558</v>
      </c>
      <c r="B4187" s="50" t="s">
        <v>6101</v>
      </c>
      <c r="C4187" s="50" t="s">
        <v>6045</v>
      </c>
      <c r="D4187" s="50" t="s">
        <v>37</v>
      </c>
      <c r="E4187" s="51">
        <v>45384</v>
      </c>
      <c r="F4187" s="50" t="s">
        <v>72</v>
      </c>
      <c r="G4187" s="50" t="s">
        <v>135</v>
      </c>
      <c r="H4187" s="50" t="s">
        <v>136</v>
      </c>
      <c r="I4187" s="50" t="s">
        <v>981</v>
      </c>
      <c r="J4187" s="50" t="s">
        <v>5561</v>
      </c>
      <c r="K4187" s="53">
        <v>1350.67</v>
      </c>
      <c r="L4187" s="50"/>
    </row>
    <row r="4188" spans="1:12" x14ac:dyDescent="0.25">
      <c r="A4188" s="50" t="s">
        <v>5558</v>
      </c>
      <c r="B4188" s="50" t="s">
        <v>6102</v>
      </c>
      <c r="C4188" s="50" t="s">
        <v>6045</v>
      </c>
      <c r="D4188" s="50" t="s">
        <v>37</v>
      </c>
      <c r="E4188" s="51">
        <v>45384</v>
      </c>
      <c r="F4188" s="50" t="s">
        <v>72</v>
      </c>
      <c r="G4188" s="50" t="s">
        <v>135</v>
      </c>
      <c r="H4188" s="50" t="s">
        <v>136</v>
      </c>
      <c r="I4188" s="50" t="s">
        <v>981</v>
      </c>
      <c r="J4188" s="50" t="s">
        <v>5561</v>
      </c>
      <c r="K4188" s="53">
        <v>1350.67</v>
      </c>
      <c r="L4188" s="50"/>
    </row>
    <row r="4189" spans="1:12" x14ac:dyDescent="0.25">
      <c r="A4189" s="50" t="s">
        <v>5558</v>
      </c>
      <c r="B4189" s="50" t="s">
        <v>6103</v>
      </c>
      <c r="C4189" s="50" t="s">
        <v>6045</v>
      </c>
      <c r="D4189" s="50" t="s">
        <v>37</v>
      </c>
      <c r="E4189" s="51">
        <v>45384</v>
      </c>
      <c r="F4189" s="50" t="s">
        <v>72</v>
      </c>
      <c r="G4189" s="50" t="s">
        <v>135</v>
      </c>
      <c r="H4189" s="50" t="s">
        <v>136</v>
      </c>
      <c r="I4189" s="50" t="s">
        <v>981</v>
      </c>
      <c r="J4189" s="50" t="s">
        <v>5561</v>
      </c>
      <c r="K4189" s="53">
        <v>1350.67</v>
      </c>
      <c r="L4189" s="50"/>
    </row>
    <row r="4190" spans="1:12" x14ac:dyDescent="0.25">
      <c r="A4190" s="50" t="s">
        <v>5558</v>
      </c>
      <c r="B4190" s="50" t="s">
        <v>6104</v>
      </c>
      <c r="C4190" s="50" t="s">
        <v>6045</v>
      </c>
      <c r="D4190" s="50" t="s">
        <v>37</v>
      </c>
      <c r="E4190" s="51">
        <v>45384</v>
      </c>
      <c r="F4190" s="50" t="s">
        <v>72</v>
      </c>
      <c r="G4190" s="50" t="s">
        <v>135</v>
      </c>
      <c r="H4190" s="50" t="s">
        <v>136</v>
      </c>
      <c r="I4190" s="50" t="s">
        <v>981</v>
      </c>
      <c r="J4190" s="50" t="s">
        <v>5561</v>
      </c>
      <c r="K4190" s="53">
        <v>1350.51</v>
      </c>
      <c r="L4190" s="50"/>
    </row>
    <row r="4191" spans="1:12" x14ac:dyDescent="0.25">
      <c r="A4191" s="50" t="s">
        <v>5558</v>
      </c>
      <c r="B4191" s="50" t="s">
        <v>6105</v>
      </c>
      <c r="C4191" s="50" t="s">
        <v>6106</v>
      </c>
      <c r="D4191" s="50" t="s">
        <v>37</v>
      </c>
      <c r="E4191" s="51">
        <v>45384</v>
      </c>
      <c r="F4191" s="50" t="s">
        <v>72</v>
      </c>
      <c r="G4191" s="50" t="s">
        <v>3730</v>
      </c>
      <c r="H4191" s="50" t="s">
        <v>3731</v>
      </c>
      <c r="I4191" s="50" t="s">
        <v>981</v>
      </c>
      <c r="J4191" s="50" t="s">
        <v>5561</v>
      </c>
      <c r="K4191" s="53">
        <v>1973.32</v>
      </c>
      <c r="L4191" s="50"/>
    </row>
    <row r="4192" spans="1:12" x14ac:dyDescent="0.25">
      <c r="A4192" s="50" t="s">
        <v>5558</v>
      </c>
      <c r="B4192" s="50" t="s">
        <v>6107</v>
      </c>
      <c r="C4192" s="50" t="s">
        <v>6108</v>
      </c>
      <c r="D4192" s="50" t="s">
        <v>37</v>
      </c>
      <c r="E4192" s="51">
        <v>45384</v>
      </c>
      <c r="F4192" s="50" t="s">
        <v>72</v>
      </c>
      <c r="G4192" s="50" t="s">
        <v>135</v>
      </c>
      <c r="H4192" s="50" t="s">
        <v>136</v>
      </c>
      <c r="I4192" s="50" t="s">
        <v>981</v>
      </c>
      <c r="J4192" s="50" t="s">
        <v>5561</v>
      </c>
      <c r="K4192" s="53">
        <v>1458.43</v>
      </c>
      <c r="L4192" s="50"/>
    </row>
    <row r="4193" spans="1:12" x14ac:dyDescent="0.25">
      <c r="A4193" s="50" t="s">
        <v>5558</v>
      </c>
      <c r="B4193" s="50" t="s">
        <v>6109</v>
      </c>
      <c r="C4193" s="50" t="s">
        <v>6110</v>
      </c>
      <c r="D4193" s="50" t="s">
        <v>37</v>
      </c>
      <c r="E4193" s="51">
        <v>45379</v>
      </c>
      <c r="F4193" s="50" t="s">
        <v>72</v>
      </c>
      <c r="G4193" s="50" t="s">
        <v>3668</v>
      </c>
      <c r="H4193" s="50" t="s">
        <v>3669</v>
      </c>
      <c r="I4193" s="50" t="s">
        <v>981</v>
      </c>
      <c r="J4193" s="50" t="s">
        <v>5561</v>
      </c>
      <c r="K4193" s="53">
        <v>2718.1</v>
      </c>
      <c r="L4193" s="50"/>
    </row>
    <row r="4194" spans="1:12" x14ac:dyDescent="0.25">
      <c r="A4194" s="50" t="s">
        <v>5558</v>
      </c>
      <c r="B4194" s="50" t="s">
        <v>6111</v>
      </c>
      <c r="C4194" s="50" t="s">
        <v>6110</v>
      </c>
      <c r="D4194" s="50" t="s">
        <v>37</v>
      </c>
      <c r="E4194" s="51">
        <v>45379</v>
      </c>
      <c r="F4194" s="50" t="s">
        <v>72</v>
      </c>
      <c r="G4194" s="50" t="s">
        <v>3668</v>
      </c>
      <c r="H4194" s="50" t="s">
        <v>3669</v>
      </c>
      <c r="I4194" s="50" t="s">
        <v>981</v>
      </c>
      <c r="J4194" s="50" t="s">
        <v>5561</v>
      </c>
      <c r="K4194" s="53">
        <v>2718.1</v>
      </c>
      <c r="L4194" s="50"/>
    </row>
    <row r="4195" spans="1:12" x14ac:dyDescent="0.25">
      <c r="A4195" s="50" t="s">
        <v>5558</v>
      </c>
      <c r="B4195" s="50" t="s">
        <v>6112</v>
      </c>
      <c r="C4195" s="50" t="s">
        <v>6110</v>
      </c>
      <c r="D4195" s="50" t="s">
        <v>37</v>
      </c>
      <c r="E4195" s="51">
        <v>45379</v>
      </c>
      <c r="F4195" s="50" t="s">
        <v>72</v>
      </c>
      <c r="G4195" s="50" t="s">
        <v>3668</v>
      </c>
      <c r="H4195" s="50" t="s">
        <v>3669</v>
      </c>
      <c r="I4195" s="50" t="s">
        <v>981</v>
      </c>
      <c r="J4195" s="50" t="s">
        <v>5561</v>
      </c>
      <c r="K4195" s="53">
        <v>2718.1</v>
      </c>
      <c r="L4195" s="50"/>
    </row>
    <row r="4196" spans="1:12" x14ac:dyDescent="0.25">
      <c r="A4196" s="50" t="s">
        <v>5558</v>
      </c>
      <c r="B4196" s="50" t="s">
        <v>6113</v>
      </c>
      <c r="C4196" s="50" t="s">
        <v>6110</v>
      </c>
      <c r="D4196" s="50" t="s">
        <v>37</v>
      </c>
      <c r="E4196" s="51">
        <v>45379</v>
      </c>
      <c r="F4196" s="50" t="s">
        <v>72</v>
      </c>
      <c r="G4196" s="50" t="s">
        <v>3668</v>
      </c>
      <c r="H4196" s="50" t="s">
        <v>3669</v>
      </c>
      <c r="I4196" s="50" t="s">
        <v>981</v>
      </c>
      <c r="J4196" s="50" t="s">
        <v>5561</v>
      </c>
      <c r="K4196" s="53">
        <v>2718.1</v>
      </c>
      <c r="L4196" s="50"/>
    </row>
    <row r="4197" spans="1:12" x14ac:dyDescent="0.25">
      <c r="A4197" s="50" t="s">
        <v>5558</v>
      </c>
      <c r="B4197" s="50" t="s">
        <v>6114</v>
      </c>
      <c r="C4197" s="50" t="s">
        <v>6110</v>
      </c>
      <c r="D4197" s="50" t="s">
        <v>37</v>
      </c>
      <c r="E4197" s="51">
        <v>45379</v>
      </c>
      <c r="F4197" s="50" t="s">
        <v>72</v>
      </c>
      <c r="G4197" s="50" t="s">
        <v>3668</v>
      </c>
      <c r="H4197" s="50" t="s">
        <v>3669</v>
      </c>
      <c r="I4197" s="50" t="s">
        <v>981</v>
      </c>
      <c r="J4197" s="50" t="s">
        <v>5561</v>
      </c>
      <c r="K4197" s="53">
        <v>2718.1</v>
      </c>
      <c r="L4197" s="50"/>
    </row>
    <row r="4198" spans="1:12" x14ac:dyDescent="0.25">
      <c r="A4198" s="50" t="s">
        <v>5558</v>
      </c>
      <c r="B4198" s="50" t="s">
        <v>6115</v>
      </c>
      <c r="C4198" s="50" t="s">
        <v>6110</v>
      </c>
      <c r="D4198" s="50" t="s">
        <v>37</v>
      </c>
      <c r="E4198" s="51">
        <v>45379</v>
      </c>
      <c r="F4198" s="50" t="s">
        <v>72</v>
      </c>
      <c r="G4198" s="50" t="s">
        <v>3668</v>
      </c>
      <c r="H4198" s="50" t="s">
        <v>3669</v>
      </c>
      <c r="I4198" s="50" t="s">
        <v>981</v>
      </c>
      <c r="J4198" s="50" t="s">
        <v>5561</v>
      </c>
      <c r="K4198" s="53">
        <v>2718.1</v>
      </c>
      <c r="L4198" s="50"/>
    </row>
    <row r="4199" spans="1:12" x14ac:dyDescent="0.25">
      <c r="A4199" s="50" t="s">
        <v>5558</v>
      </c>
      <c r="B4199" s="50" t="s">
        <v>6116</v>
      </c>
      <c r="C4199" s="50" t="s">
        <v>6110</v>
      </c>
      <c r="D4199" s="50" t="s">
        <v>37</v>
      </c>
      <c r="E4199" s="51">
        <v>45379</v>
      </c>
      <c r="F4199" s="50" t="s">
        <v>72</v>
      </c>
      <c r="G4199" s="50" t="s">
        <v>3668</v>
      </c>
      <c r="H4199" s="50" t="s">
        <v>3669</v>
      </c>
      <c r="I4199" s="50" t="s">
        <v>981</v>
      </c>
      <c r="J4199" s="50" t="s">
        <v>5561</v>
      </c>
      <c r="K4199" s="53">
        <v>2718.1</v>
      </c>
      <c r="L4199" s="50"/>
    </row>
    <row r="4200" spans="1:12" x14ac:dyDescent="0.25">
      <c r="A4200" s="50" t="s">
        <v>5558</v>
      </c>
      <c r="B4200" s="50" t="s">
        <v>6117</v>
      </c>
      <c r="C4200" s="50" t="s">
        <v>6110</v>
      </c>
      <c r="D4200" s="50" t="s">
        <v>37</v>
      </c>
      <c r="E4200" s="51">
        <v>45379</v>
      </c>
      <c r="F4200" s="50" t="s">
        <v>72</v>
      </c>
      <c r="G4200" s="50" t="s">
        <v>3668</v>
      </c>
      <c r="H4200" s="50" t="s">
        <v>3669</v>
      </c>
      <c r="I4200" s="50" t="s">
        <v>981</v>
      </c>
      <c r="J4200" s="50" t="s">
        <v>5561</v>
      </c>
      <c r="K4200" s="53">
        <v>2718.1</v>
      </c>
      <c r="L4200" s="50"/>
    </row>
    <row r="4201" spans="1:12" x14ac:dyDescent="0.25">
      <c r="A4201" s="50" t="s">
        <v>5558</v>
      </c>
      <c r="B4201" s="50" t="s">
        <v>6118</v>
      </c>
      <c r="C4201" s="50" t="s">
        <v>6110</v>
      </c>
      <c r="D4201" s="50" t="s">
        <v>37</v>
      </c>
      <c r="E4201" s="51">
        <v>45379</v>
      </c>
      <c r="F4201" s="50" t="s">
        <v>72</v>
      </c>
      <c r="G4201" s="50" t="s">
        <v>3668</v>
      </c>
      <c r="H4201" s="50" t="s">
        <v>3669</v>
      </c>
      <c r="I4201" s="50" t="s">
        <v>981</v>
      </c>
      <c r="J4201" s="50" t="s">
        <v>5561</v>
      </c>
      <c r="K4201" s="53">
        <v>2718.1</v>
      </c>
      <c r="L4201" s="50"/>
    </row>
    <row r="4202" spans="1:12" x14ac:dyDescent="0.25">
      <c r="A4202" s="50" t="s">
        <v>5558</v>
      </c>
      <c r="B4202" s="50" t="s">
        <v>6119</v>
      </c>
      <c r="C4202" s="50" t="s">
        <v>6110</v>
      </c>
      <c r="D4202" s="50" t="s">
        <v>37</v>
      </c>
      <c r="E4202" s="51">
        <v>45379</v>
      </c>
      <c r="F4202" s="50" t="s">
        <v>72</v>
      </c>
      <c r="G4202" s="50" t="s">
        <v>3668</v>
      </c>
      <c r="H4202" s="50" t="s">
        <v>3669</v>
      </c>
      <c r="I4202" s="50" t="s">
        <v>981</v>
      </c>
      <c r="J4202" s="50" t="s">
        <v>5561</v>
      </c>
      <c r="K4202" s="53">
        <v>2718.1</v>
      </c>
      <c r="L4202" s="50"/>
    </row>
    <row r="4203" spans="1:12" x14ac:dyDescent="0.25">
      <c r="A4203" s="50" t="s">
        <v>5558</v>
      </c>
      <c r="B4203" s="50" t="s">
        <v>6120</v>
      </c>
      <c r="C4203" s="50" t="s">
        <v>6110</v>
      </c>
      <c r="D4203" s="50" t="s">
        <v>37</v>
      </c>
      <c r="E4203" s="51">
        <v>45379</v>
      </c>
      <c r="F4203" s="50" t="s">
        <v>72</v>
      </c>
      <c r="G4203" s="50" t="s">
        <v>3668</v>
      </c>
      <c r="H4203" s="50" t="s">
        <v>3669</v>
      </c>
      <c r="I4203" s="50" t="s">
        <v>981</v>
      </c>
      <c r="J4203" s="50" t="s">
        <v>5561</v>
      </c>
      <c r="K4203" s="53">
        <v>2718.1</v>
      </c>
      <c r="L4203" s="50"/>
    </row>
    <row r="4204" spans="1:12" x14ac:dyDescent="0.25">
      <c r="A4204" s="50" t="s">
        <v>5558</v>
      </c>
      <c r="B4204" s="50" t="s">
        <v>6121</v>
      </c>
      <c r="C4204" s="50" t="s">
        <v>6110</v>
      </c>
      <c r="D4204" s="50" t="s">
        <v>37</v>
      </c>
      <c r="E4204" s="51">
        <v>45379</v>
      </c>
      <c r="F4204" s="50" t="s">
        <v>72</v>
      </c>
      <c r="G4204" s="50" t="s">
        <v>3668</v>
      </c>
      <c r="H4204" s="50" t="s">
        <v>3669</v>
      </c>
      <c r="I4204" s="50" t="s">
        <v>981</v>
      </c>
      <c r="J4204" s="50" t="s">
        <v>5561</v>
      </c>
      <c r="K4204" s="53">
        <v>2718.1</v>
      </c>
      <c r="L4204" s="50"/>
    </row>
    <row r="4205" spans="1:12" x14ac:dyDescent="0.25">
      <c r="A4205" s="50" t="s">
        <v>5558</v>
      </c>
      <c r="B4205" s="50" t="s">
        <v>6122</v>
      </c>
      <c r="C4205" s="50" t="s">
        <v>6110</v>
      </c>
      <c r="D4205" s="50" t="s">
        <v>37</v>
      </c>
      <c r="E4205" s="51">
        <v>45379</v>
      </c>
      <c r="F4205" s="50" t="s">
        <v>72</v>
      </c>
      <c r="G4205" s="50" t="s">
        <v>3668</v>
      </c>
      <c r="H4205" s="50" t="s">
        <v>3669</v>
      </c>
      <c r="I4205" s="50" t="s">
        <v>981</v>
      </c>
      <c r="J4205" s="50" t="s">
        <v>5561</v>
      </c>
      <c r="K4205" s="53">
        <v>2718.1</v>
      </c>
      <c r="L4205" s="50"/>
    </row>
    <row r="4206" spans="1:12" x14ac:dyDescent="0.25">
      <c r="A4206" s="50" t="s">
        <v>5558</v>
      </c>
      <c r="B4206" s="50" t="s">
        <v>6123</v>
      </c>
      <c r="C4206" s="50" t="s">
        <v>6110</v>
      </c>
      <c r="D4206" s="50" t="s">
        <v>37</v>
      </c>
      <c r="E4206" s="51">
        <v>45379</v>
      </c>
      <c r="F4206" s="50" t="s">
        <v>72</v>
      </c>
      <c r="G4206" s="50" t="s">
        <v>3668</v>
      </c>
      <c r="H4206" s="50" t="s">
        <v>3669</v>
      </c>
      <c r="I4206" s="50" t="s">
        <v>981</v>
      </c>
      <c r="J4206" s="50" t="s">
        <v>5561</v>
      </c>
      <c r="K4206" s="53">
        <v>2718.1</v>
      </c>
      <c r="L4206" s="50"/>
    </row>
    <row r="4207" spans="1:12" x14ac:dyDescent="0.25">
      <c r="A4207" s="50" t="s">
        <v>5558</v>
      </c>
      <c r="B4207" s="50" t="s">
        <v>6124</v>
      </c>
      <c r="C4207" s="50" t="s">
        <v>6110</v>
      </c>
      <c r="D4207" s="50" t="s">
        <v>37</v>
      </c>
      <c r="E4207" s="51">
        <v>45379</v>
      </c>
      <c r="F4207" s="50" t="s">
        <v>72</v>
      </c>
      <c r="G4207" s="50" t="s">
        <v>3668</v>
      </c>
      <c r="H4207" s="50" t="s">
        <v>3669</v>
      </c>
      <c r="I4207" s="50" t="s">
        <v>981</v>
      </c>
      <c r="J4207" s="50" t="s">
        <v>5561</v>
      </c>
      <c r="K4207" s="53">
        <v>2718.1</v>
      </c>
      <c r="L4207" s="50"/>
    </row>
    <row r="4208" spans="1:12" x14ac:dyDescent="0.25">
      <c r="A4208" s="50" t="s">
        <v>5558</v>
      </c>
      <c r="B4208" s="50" t="s">
        <v>6125</v>
      </c>
      <c r="C4208" s="50" t="s">
        <v>6110</v>
      </c>
      <c r="D4208" s="50" t="s">
        <v>37</v>
      </c>
      <c r="E4208" s="51">
        <v>45379</v>
      </c>
      <c r="F4208" s="50" t="s">
        <v>72</v>
      </c>
      <c r="G4208" s="50" t="s">
        <v>3668</v>
      </c>
      <c r="H4208" s="50" t="s">
        <v>3669</v>
      </c>
      <c r="I4208" s="50" t="s">
        <v>981</v>
      </c>
      <c r="J4208" s="50" t="s">
        <v>5561</v>
      </c>
      <c r="K4208" s="53">
        <v>2718.1</v>
      </c>
      <c r="L4208" s="50"/>
    </row>
    <row r="4209" spans="1:12" x14ac:dyDescent="0.25">
      <c r="A4209" s="50" t="s">
        <v>5558</v>
      </c>
      <c r="B4209" s="50" t="s">
        <v>6126</v>
      </c>
      <c r="C4209" s="50" t="s">
        <v>6110</v>
      </c>
      <c r="D4209" s="50" t="s">
        <v>37</v>
      </c>
      <c r="E4209" s="51">
        <v>45379</v>
      </c>
      <c r="F4209" s="50" t="s">
        <v>72</v>
      </c>
      <c r="G4209" s="50" t="s">
        <v>3668</v>
      </c>
      <c r="H4209" s="50" t="s">
        <v>3669</v>
      </c>
      <c r="I4209" s="50" t="s">
        <v>981</v>
      </c>
      <c r="J4209" s="50" t="s">
        <v>5561</v>
      </c>
      <c r="K4209" s="53">
        <v>2718.1</v>
      </c>
      <c r="L4209" s="50"/>
    </row>
    <row r="4210" spans="1:12" x14ac:dyDescent="0.25">
      <c r="A4210" s="50" t="s">
        <v>5558</v>
      </c>
      <c r="B4210" s="50" t="s">
        <v>6127</v>
      </c>
      <c r="C4210" s="50" t="s">
        <v>6110</v>
      </c>
      <c r="D4210" s="50" t="s">
        <v>37</v>
      </c>
      <c r="E4210" s="51">
        <v>45379</v>
      </c>
      <c r="F4210" s="50" t="s">
        <v>72</v>
      </c>
      <c r="G4210" s="50" t="s">
        <v>3668</v>
      </c>
      <c r="H4210" s="50" t="s">
        <v>3669</v>
      </c>
      <c r="I4210" s="50" t="s">
        <v>981</v>
      </c>
      <c r="J4210" s="50" t="s">
        <v>5561</v>
      </c>
      <c r="K4210" s="53">
        <v>2718.1</v>
      </c>
      <c r="L4210" s="50"/>
    </row>
    <row r="4211" spans="1:12" x14ac:dyDescent="0.25">
      <c r="A4211" s="50" t="s">
        <v>5558</v>
      </c>
      <c r="B4211" s="50" t="s">
        <v>6128</v>
      </c>
      <c r="C4211" s="50" t="s">
        <v>6110</v>
      </c>
      <c r="D4211" s="50" t="s">
        <v>37</v>
      </c>
      <c r="E4211" s="51">
        <v>45379</v>
      </c>
      <c r="F4211" s="50" t="s">
        <v>72</v>
      </c>
      <c r="G4211" s="50" t="s">
        <v>3668</v>
      </c>
      <c r="H4211" s="50" t="s">
        <v>3669</v>
      </c>
      <c r="I4211" s="50" t="s">
        <v>981</v>
      </c>
      <c r="J4211" s="50" t="s">
        <v>5561</v>
      </c>
      <c r="K4211" s="53">
        <v>2718.1</v>
      </c>
      <c r="L4211" s="50"/>
    </row>
    <row r="4212" spans="1:12" x14ac:dyDescent="0.25">
      <c r="A4212" s="50" t="s">
        <v>5558</v>
      </c>
      <c r="B4212" s="50" t="s">
        <v>6129</v>
      </c>
      <c r="C4212" s="50" t="s">
        <v>6110</v>
      </c>
      <c r="D4212" s="50" t="s">
        <v>37</v>
      </c>
      <c r="E4212" s="51">
        <v>45379</v>
      </c>
      <c r="F4212" s="50" t="s">
        <v>72</v>
      </c>
      <c r="G4212" s="50" t="s">
        <v>3668</v>
      </c>
      <c r="H4212" s="50" t="s">
        <v>3669</v>
      </c>
      <c r="I4212" s="50" t="s">
        <v>981</v>
      </c>
      <c r="J4212" s="50" t="s">
        <v>5561</v>
      </c>
      <c r="K4212" s="53">
        <v>2718.1</v>
      </c>
      <c r="L4212" s="50"/>
    </row>
    <row r="4213" spans="1:12" x14ac:dyDescent="0.25">
      <c r="A4213" s="50" t="s">
        <v>5558</v>
      </c>
      <c r="B4213" s="50" t="s">
        <v>6130</v>
      </c>
      <c r="C4213" s="50" t="s">
        <v>6110</v>
      </c>
      <c r="D4213" s="50" t="s">
        <v>37</v>
      </c>
      <c r="E4213" s="51">
        <v>45379</v>
      </c>
      <c r="F4213" s="50" t="s">
        <v>72</v>
      </c>
      <c r="G4213" s="50" t="s">
        <v>3668</v>
      </c>
      <c r="H4213" s="50" t="s">
        <v>3669</v>
      </c>
      <c r="I4213" s="50" t="s">
        <v>981</v>
      </c>
      <c r="J4213" s="50" t="s">
        <v>5561</v>
      </c>
      <c r="K4213" s="53">
        <v>2718.1</v>
      </c>
      <c r="L4213" s="50"/>
    </row>
    <row r="4214" spans="1:12" x14ac:dyDescent="0.25">
      <c r="A4214" s="50" t="s">
        <v>5558</v>
      </c>
      <c r="B4214" s="50" t="s">
        <v>6131</v>
      </c>
      <c r="C4214" s="50" t="s">
        <v>6110</v>
      </c>
      <c r="D4214" s="50" t="s">
        <v>37</v>
      </c>
      <c r="E4214" s="51">
        <v>45379</v>
      </c>
      <c r="F4214" s="50" t="s">
        <v>72</v>
      </c>
      <c r="G4214" s="50" t="s">
        <v>3668</v>
      </c>
      <c r="H4214" s="50" t="s">
        <v>3669</v>
      </c>
      <c r="I4214" s="50" t="s">
        <v>981</v>
      </c>
      <c r="J4214" s="50" t="s">
        <v>5561</v>
      </c>
      <c r="K4214" s="53">
        <v>2718.1</v>
      </c>
      <c r="L4214" s="50"/>
    </row>
    <row r="4215" spans="1:12" x14ac:dyDescent="0.25">
      <c r="A4215" s="50" t="s">
        <v>5558</v>
      </c>
      <c r="B4215" s="50" t="s">
        <v>6132</v>
      </c>
      <c r="C4215" s="50" t="s">
        <v>6110</v>
      </c>
      <c r="D4215" s="50" t="s">
        <v>37</v>
      </c>
      <c r="E4215" s="51">
        <v>45379</v>
      </c>
      <c r="F4215" s="50" t="s">
        <v>72</v>
      </c>
      <c r="G4215" s="50" t="s">
        <v>3668</v>
      </c>
      <c r="H4215" s="50" t="s">
        <v>3669</v>
      </c>
      <c r="I4215" s="50" t="s">
        <v>981</v>
      </c>
      <c r="J4215" s="50" t="s">
        <v>5561</v>
      </c>
      <c r="K4215" s="53">
        <v>2718.1</v>
      </c>
      <c r="L4215" s="50"/>
    </row>
    <row r="4216" spans="1:12" x14ac:dyDescent="0.25">
      <c r="A4216" s="50" t="s">
        <v>5558</v>
      </c>
      <c r="B4216" s="50" t="s">
        <v>6133</v>
      </c>
      <c r="C4216" s="50" t="s">
        <v>6110</v>
      </c>
      <c r="D4216" s="50" t="s">
        <v>37</v>
      </c>
      <c r="E4216" s="51">
        <v>45379</v>
      </c>
      <c r="F4216" s="50" t="s">
        <v>72</v>
      </c>
      <c r="G4216" s="50" t="s">
        <v>3668</v>
      </c>
      <c r="H4216" s="50" t="s">
        <v>3669</v>
      </c>
      <c r="I4216" s="50" t="s">
        <v>981</v>
      </c>
      <c r="J4216" s="50" t="s">
        <v>5561</v>
      </c>
      <c r="K4216" s="53">
        <v>2718.1</v>
      </c>
      <c r="L4216" s="50"/>
    </row>
    <row r="4217" spans="1:12" x14ac:dyDescent="0.25">
      <c r="A4217" s="50" t="s">
        <v>5558</v>
      </c>
      <c r="B4217" s="50" t="s">
        <v>6134</v>
      </c>
      <c r="C4217" s="50" t="s">
        <v>6110</v>
      </c>
      <c r="D4217" s="50" t="s">
        <v>37</v>
      </c>
      <c r="E4217" s="51">
        <v>45379</v>
      </c>
      <c r="F4217" s="50" t="s">
        <v>72</v>
      </c>
      <c r="G4217" s="50" t="s">
        <v>3668</v>
      </c>
      <c r="H4217" s="50" t="s">
        <v>3669</v>
      </c>
      <c r="I4217" s="50" t="s">
        <v>981</v>
      </c>
      <c r="J4217" s="50" t="s">
        <v>5561</v>
      </c>
      <c r="K4217" s="53">
        <v>2718.1</v>
      </c>
      <c r="L4217" s="50"/>
    </row>
    <row r="4218" spans="1:12" x14ac:dyDescent="0.25">
      <c r="A4218" s="50" t="s">
        <v>5558</v>
      </c>
      <c r="B4218" s="50" t="s">
        <v>6135</v>
      </c>
      <c r="C4218" s="50" t="s">
        <v>6110</v>
      </c>
      <c r="D4218" s="50" t="s">
        <v>37</v>
      </c>
      <c r="E4218" s="51">
        <v>45379</v>
      </c>
      <c r="F4218" s="50" t="s">
        <v>72</v>
      </c>
      <c r="G4218" s="50" t="s">
        <v>3668</v>
      </c>
      <c r="H4218" s="50" t="s">
        <v>3669</v>
      </c>
      <c r="I4218" s="50" t="s">
        <v>981</v>
      </c>
      <c r="J4218" s="50" t="s">
        <v>5561</v>
      </c>
      <c r="K4218" s="53">
        <v>2718.1</v>
      </c>
      <c r="L4218" s="50"/>
    </row>
    <row r="4219" spans="1:12" x14ac:dyDescent="0.25">
      <c r="A4219" s="50" t="s">
        <v>5558</v>
      </c>
      <c r="B4219" s="50" t="s">
        <v>6136</v>
      </c>
      <c r="C4219" s="50" t="s">
        <v>6110</v>
      </c>
      <c r="D4219" s="50" t="s">
        <v>37</v>
      </c>
      <c r="E4219" s="51">
        <v>45379</v>
      </c>
      <c r="F4219" s="50" t="s">
        <v>72</v>
      </c>
      <c r="G4219" s="50" t="s">
        <v>3668</v>
      </c>
      <c r="H4219" s="50" t="s">
        <v>3669</v>
      </c>
      <c r="I4219" s="50" t="s">
        <v>981</v>
      </c>
      <c r="J4219" s="50" t="s">
        <v>5561</v>
      </c>
      <c r="K4219" s="53">
        <v>2718.1</v>
      </c>
      <c r="L4219" s="50"/>
    </row>
    <row r="4220" spans="1:12" x14ac:dyDescent="0.25">
      <c r="A4220" s="50" t="s">
        <v>5558</v>
      </c>
      <c r="B4220" s="50" t="s">
        <v>6137</v>
      </c>
      <c r="C4220" s="50" t="s">
        <v>6110</v>
      </c>
      <c r="D4220" s="50" t="s">
        <v>37</v>
      </c>
      <c r="E4220" s="51">
        <v>45379</v>
      </c>
      <c r="F4220" s="50" t="s">
        <v>72</v>
      </c>
      <c r="G4220" s="50" t="s">
        <v>3668</v>
      </c>
      <c r="H4220" s="50" t="s">
        <v>3669</v>
      </c>
      <c r="I4220" s="50" t="s">
        <v>981</v>
      </c>
      <c r="J4220" s="50" t="s">
        <v>5561</v>
      </c>
      <c r="K4220" s="53">
        <v>2718.1</v>
      </c>
      <c r="L4220" s="50"/>
    </row>
    <row r="4221" spans="1:12" x14ac:dyDescent="0.25">
      <c r="A4221" s="50" t="s">
        <v>5558</v>
      </c>
      <c r="B4221" s="50" t="s">
        <v>6138</v>
      </c>
      <c r="C4221" s="50" t="s">
        <v>6110</v>
      </c>
      <c r="D4221" s="50" t="s">
        <v>37</v>
      </c>
      <c r="E4221" s="51">
        <v>45379</v>
      </c>
      <c r="F4221" s="50" t="s">
        <v>72</v>
      </c>
      <c r="G4221" s="50" t="s">
        <v>3668</v>
      </c>
      <c r="H4221" s="50" t="s">
        <v>3669</v>
      </c>
      <c r="I4221" s="50" t="s">
        <v>981</v>
      </c>
      <c r="J4221" s="50" t="s">
        <v>5561</v>
      </c>
      <c r="K4221" s="53">
        <v>2718.1</v>
      </c>
      <c r="L4221" s="50"/>
    </row>
    <row r="4222" spans="1:12" x14ac:dyDescent="0.25">
      <c r="A4222" s="50" t="s">
        <v>5558</v>
      </c>
      <c r="B4222" s="50" t="s">
        <v>6139</v>
      </c>
      <c r="C4222" s="50" t="s">
        <v>6110</v>
      </c>
      <c r="D4222" s="50" t="s">
        <v>37</v>
      </c>
      <c r="E4222" s="51">
        <v>45379</v>
      </c>
      <c r="F4222" s="50" t="s">
        <v>72</v>
      </c>
      <c r="G4222" s="50" t="s">
        <v>3668</v>
      </c>
      <c r="H4222" s="50" t="s">
        <v>3669</v>
      </c>
      <c r="I4222" s="50" t="s">
        <v>981</v>
      </c>
      <c r="J4222" s="50" t="s">
        <v>5561</v>
      </c>
      <c r="K4222" s="53">
        <v>2718.1</v>
      </c>
      <c r="L4222" s="50"/>
    </row>
    <row r="4223" spans="1:12" x14ac:dyDescent="0.25">
      <c r="A4223" s="50" t="s">
        <v>5558</v>
      </c>
      <c r="B4223" s="50" t="s">
        <v>6140</v>
      </c>
      <c r="C4223" s="50" t="s">
        <v>6110</v>
      </c>
      <c r="D4223" s="50" t="s">
        <v>37</v>
      </c>
      <c r="E4223" s="51">
        <v>45379</v>
      </c>
      <c r="F4223" s="50" t="s">
        <v>72</v>
      </c>
      <c r="G4223" s="50" t="s">
        <v>3668</v>
      </c>
      <c r="H4223" s="50" t="s">
        <v>3669</v>
      </c>
      <c r="I4223" s="50" t="s">
        <v>981</v>
      </c>
      <c r="J4223" s="50" t="s">
        <v>5561</v>
      </c>
      <c r="K4223" s="53">
        <v>2718.1</v>
      </c>
      <c r="L4223" s="50"/>
    </row>
    <row r="4224" spans="1:12" x14ac:dyDescent="0.25">
      <c r="A4224" s="50" t="s">
        <v>5558</v>
      </c>
      <c r="B4224" s="50" t="s">
        <v>6141</v>
      </c>
      <c r="C4224" s="50" t="s">
        <v>6110</v>
      </c>
      <c r="D4224" s="50" t="s">
        <v>37</v>
      </c>
      <c r="E4224" s="51">
        <v>45379</v>
      </c>
      <c r="F4224" s="50" t="s">
        <v>72</v>
      </c>
      <c r="G4224" s="50" t="s">
        <v>3668</v>
      </c>
      <c r="H4224" s="50" t="s">
        <v>3669</v>
      </c>
      <c r="I4224" s="50" t="s">
        <v>981</v>
      </c>
      <c r="J4224" s="50" t="s">
        <v>5561</v>
      </c>
      <c r="K4224" s="53">
        <v>2718.1</v>
      </c>
      <c r="L4224" s="50"/>
    </row>
    <row r="4225" spans="1:12" x14ac:dyDescent="0.25">
      <c r="A4225" s="50" t="s">
        <v>5558</v>
      </c>
      <c r="B4225" s="50" t="s">
        <v>6142</v>
      </c>
      <c r="C4225" s="50" t="s">
        <v>6110</v>
      </c>
      <c r="D4225" s="50" t="s">
        <v>37</v>
      </c>
      <c r="E4225" s="51">
        <v>45379</v>
      </c>
      <c r="F4225" s="50" t="s">
        <v>72</v>
      </c>
      <c r="G4225" s="50" t="s">
        <v>3668</v>
      </c>
      <c r="H4225" s="50" t="s">
        <v>3669</v>
      </c>
      <c r="I4225" s="50" t="s">
        <v>981</v>
      </c>
      <c r="J4225" s="50" t="s">
        <v>5561</v>
      </c>
      <c r="K4225" s="53">
        <v>2718.1</v>
      </c>
      <c r="L4225" s="50"/>
    </row>
    <row r="4226" spans="1:12" x14ac:dyDescent="0.25">
      <c r="A4226" s="50" t="s">
        <v>5558</v>
      </c>
      <c r="B4226" s="50" t="s">
        <v>6143</v>
      </c>
      <c r="C4226" s="50" t="s">
        <v>6110</v>
      </c>
      <c r="D4226" s="50" t="s">
        <v>37</v>
      </c>
      <c r="E4226" s="51">
        <v>45379</v>
      </c>
      <c r="F4226" s="50" t="s">
        <v>72</v>
      </c>
      <c r="G4226" s="50" t="s">
        <v>3668</v>
      </c>
      <c r="H4226" s="50" t="s">
        <v>3669</v>
      </c>
      <c r="I4226" s="50" t="s">
        <v>981</v>
      </c>
      <c r="J4226" s="50" t="s">
        <v>5561</v>
      </c>
      <c r="K4226" s="53">
        <v>2718.1</v>
      </c>
      <c r="L4226" s="50"/>
    </row>
    <row r="4227" spans="1:12" x14ac:dyDescent="0.25">
      <c r="A4227" s="50" t="s">
        <v>5558</v>
      </c>
      <c r="B4227" s="50" t="s">
        <v>6144</v>
      </c>
      <c r="C4227" s="50" t="s">
        <v>6110</v>
      </c>
      <c r="D4227" s="50" t="s">
        <v>37</v>
      </c>
      <c r="E4227" s="51">
        <v>45379</v>
      </c>
      <c r="F4227" s="50" t="s">
        <v>72</v>
      </c>
      <c r="G4227" s="50" t="s">
        <v>3668</v>
      </c>
      <c r="H4227" s="50" t="s">
        <v>3669</v>
      </c>
      <c r="I4227" s="50" t="s">
        <v>981</v>
      </c>
      <c r="J4227" s="50" t="s">
        <v>5561</v>
      </c>
      <c r="K4227" s="53">
        <v>2718.03</v>
      </c>
      <c r="L4227" s="50"/>
    </row>
    <row r="4228" spans="1:12" x14ac:dyDescent="0.25">
      <c r="A4228" s="50" t="s">
        <v>5558</v>
      </c>
      <c r="B4228" s="50" t="s">
        <v>6145</v>
      </c>
      <c r="C4228" s="50" t="s">
        <v>6146</v>
      </c>
      <c r="D4228" s="50" t="s">
        <v>37</v>
      </c>
      <c r="E4228" s="51">
        <v>45386</v>
      </c>
      <c r="F4228" s="50" t="s">
        <v>72</v>
      </c>
      <c r="G4228" s="50" t="s">
        <v>798</v>
      </c>
      <c r="H4228" s="50" t="s">
        <v>799</v>
      </c>
      <c r="I4228" s="50" t="s">
        <v>981</v>
      </c>
      <c r="J4228" s="50" t="s">
        <v>5572</v>
      </c>
      <c r="K4228" s="53">
        <v>4368.12</v>
      </c>
      <c r="L4228" s="50"/>
    </row>
    <row r="4229" spans="1:12" x14ac:dyDescent="0.25">
      <c r="A4229" s="50" t="s">
        <v>5558</v>
      </c>
      <c r="B4229" s="50" t="s">
        <v>6147</v>
      </c>
      <c r="C4229" s="50" t="s">
        <v>6146</v>
      </c>
      <c r="D4229" s="50" t="s">
        <v>37</v>
      </c>
      <c r="E4229" s="51">
        <v>45386</v>
      </c>
      <c r="F4229" s="50" t="s">
        <v>72</v>
      </c>
      <c r="G4229" s="50" t="s">
        <v>798</v>
      </c>
      <c r="H4229" s="50" t="s">
        <v>799</v>
      </c>
      <c r="I4229" s="50" t="s">
        <v>981</v>
      </c>
      <c r="J4229" s="50" t="s">
        <v>5572</v>
      </c>
      <c r="K4229" s="53">
        <v>4368.12</v>
      </c>
      <c r="L4229" s="50"/>
    </row>
    <row r="4230" spans="1:12" x14ac:dyDescent="0.25">
      <c r="A4230" s="50" t="s">
        <v>5558</v>
      </c>
      <c r="B4230" s="50" t="s">
        <v>6148</v>
      </c>
      <c r="C4230" s="50" t="s">
        <v>6146</v>
      </c>
      <c r="D4230" s="50" t="s">
        <v>37</v>
      </c>
      <c r="E4230" s="51">
        <v>45386</v>
      </c>
      <c r="F4230" s="50" t="s">
        <v>72</v>
      </c>
      <c r="G4230" s="50" t="s">
        <v>798</v>
      </c>
      <c r="H4230" s="50" t="s">
        <v>799</v>
      </c>
      <c r="I4230" s="50" t="s">
        <v>981</v>
      </c>
      <c r="J4230" s="50" t="s">
        <v>5572</v>
      </c>
      <c r="K4230" s="53">
        <v>4368.12</v>
      </c>
      <c r="L4230" s="50"/>
    </row>
    <row r="4231" spans="1:12" x14ac:dyDescent="0.25">
      <c r="A4231" s="50" t="s">
        <v>5558</v>
      </c>
      <c r="B4231" s="50" t="s">
        <v>6149</v>
      </c>
      <c r="C4231" s="50" t="s">
        <v>6146</v>
      </c>
      <c r="D4231" s="50" t="s">
        <v>37</v>
      </c>
      <c r="E4231" s="51">
        <v>45386</v>
      </c>
      <c r="F4231" s="50" t="s">
        <v>72</v>
      </c>
      <c r="G4231" s="50" t="s">
        <v>798</v>
      </c>
      <c r="H4231" s="50" t="s">
        <v>799</v>
      </c>
      <c r="I4231" s="50" t="s">
        <v>981</v>
      </c>
      <c r="J4231" s="50" t="s">
        <v>5572</v>
      </c>
      <c r="K4231" s="53">
        <v>4368.1000000000004</v>
      </c>
      <c r="L4231" s="50"/>
    </row>
    <row r="4232" spans="1:12" x14ac:dyDescent="0.25">
      <c r="A4232" s="50" t="s">
        <v>5558</v>
      </c>
      <c r="B4232" s="50" t="s">
        <v>6150</v>
      </c>
      <c r="C4232" s="50" t="s">
        <v>6151</v>
      </c>
      <c r="D4232" s="50" t="s">
        <v>37</v>
      </c>
      <c r="E4232" s="51">
        <v>45390</v>
      </c>
      <c r="F4232" s="50" t="s">
        <v>72</v>
      </c>
      <c r="G4232" s="50" t="s">
        <v>97</v>
      </c>
      <c r="H4232" s="50" t="s">
        <v>98</v>
      </c>
      <c r="I4232" s="50" t="s">
        <v>981</v>
      </c>
      <c r="J4232" s="50" t="s">
        <v>5572</v>
      </c>
      <c r="K4232" s="53">
        <v>11001.71</v>
      </c>
      <c r="L4232" s="50"/>
    </row>
    <row r="4233" spans="1:12" x14ac:dyDescent="0.25">
      <c r="A4233" s="50" t="s">
        <v>5558</v>
      </c>
      <c r="B4233" s="50" t="s">
        <v>6152</v>
      </c>
      <c r="C4233" s="50" t="s">
        <v>6151</v>
      </c>
      <c r="D4233" s="50" t="s">
        <v>37</v>
      </c>
      <c r="E4233" s="51">
        <v>45390</v>
      </c>
      <c r="F4233" s="50" t="s">
        <v>72</v>
      </c>
      <c r="G4233" s="50" t="s">
        <v>97</v>
      </c>
      <c r="H4233" s="50" t="s">
        <v>98</v>
      </c>
      <c r="I4233" s="50" t="s">
        <v>981</v>
      </c>
      <c r="J4233" s="50" t="s">
        <v>5572</v>
      </c>
      <c r="K4233" s="53">
        <v>11001.71</v>
      </c>
      <c r="L4233" s="50"/>
    </row>
    <row r="4234" spans="1:12" x14ac:dyDescent="0.25">
      <c r="A4234" s="50" t="s">
        <v>5558</v>
      </c>
      <c r="B4234" s="50" t="s">
        <v>6153</v>
      </c>
      <c r="C4234" s="50" t="s">
        <v>6151</v>
      </c>
      <c r="D4234" s="50" t="s">
        <v>37</v>
      </c>
      <c r="E4234" s="51">
        <v>45390</v>
      </c>
      <c r="F4234" s="50" t="s">
        <v>72</v>
      </c>
      <c r="G4234" s="50" t="s">
        <v>97</v>
      </c>
      <c r="H4234" s="50" t="s">
        <v>98</v>
      </c>
      <c r="I4234" s="50" t="s">
        <v>981</v>
      </c>
      <c r="J4234" s="50" t="s">
        <v>5572</v>
      </c>
      <c r="K4234" s="53">
        <v>11001.71</v>
      </c>
      <c r="L4234" s="50"/>
    </row>
    <row r="4235" spans="1:12" x14ac:dyDescent="0.25">
      <c r="A4235" s="50" t="s">
        <v>5558</v>
      </c>
      <c r="B4235" s="50" t="s">
        <v>6154</v>
      </c>
      <c r="C4235" s="50" t="s">
        <v>6151</v>
      </c>
      <c r="D4235" s="50" t="s">
        <v>37</v>
      </c>
      <c r="E4235" s="51">
        <v>45390</v>
      </c>
      <c r="F4235" s="50" t="s">
        <v>72</v>
      </c>
      <c r="G4235" s="50" t="s">
        <v>97</v>
      </c>
      <c r="H4235" s="50" t="s">
        <v>98</v>
      </c>
      <c r="I4235" s="50" t="s">
        <v>981</v>
      </c>
      <c r="J4235" s="50" t="s">
        <v>5572</v>
      </c>
      <c r="K4235" s="53">
        <v>11001.71</v>
      </c>
      <c r="L4235" s="50"/>
    </row>
    <row r="4236" spans="1:12" x14ac:dyDescent="0.25">
      <c r="A4236" s="50" t="s">
        <v>5558</v>
      </c>
      <c r="B4236" s="50" t="s">
        <v>6155</v>
      </c>
      <c r="C4236" s="50" t="s">
        <v>6151</v>
      </c>
      <c r="D4236" s="50" t="s">
        <v>37</v>
      </c>
      <c r="E4236" s="51">
        <v>45390</v>
      </c>
      <c r="F4236" s="50" t="s">
        <v>72</v>
      </c>
      <c r="G4236" s="50" t="s">
        <v>97</v>
      </c>
      <c r="H4236" s="50" t="s">
        <v>98</v>
      </c>
      <c r="I4236" s="50" t="s">
        <v>981</v>
      </c>
      <c r="J4236" s="50" t="s">
        <v>5572</v>
      </c>
      <c r="K4236" s="53">
        <v>11001.71</v>
      </c>
      <c r="L4236" s="50"/>
    </row>
    <row r="4237" spans="1:12" x14ac:dyDescent="0.25">
      <c r="A4237" s="50" t="s">
        <v>5558</v>
      </c>
      <c r="B4237" s="50" t="s">
        <v>6156</v>
      </c>
      <c r="C4237" s="50" t="s">
        <v>6151</v>
      </c>
      <c r="D4237" s="50" t="s">
        <v>37</v>
      </c>
      <c r="E4237" s="51">
        <v>45390</v>
      </c>
      <c r="F4237" s="50" t="s">
        <v>72</v>
      </c>
      <c r="G4237" s="50" t="s">
        <v>97</v>
      </c>
      <c r="H4237" s="50" t="s">
        <v>98</v>
      </c>
      <c r="I4237" s="50" t="s">
        <v>981</v>
      </c>
      <c r="J4237" s="50" t="s">
        <v>5572</v>
      </c>
      <c r="K4237" s="53">
        <v>11001.71</v>
      </c>
      <c r="L4237" s="50"/>
    </row>
    <row r="4238" spans="1:12" x14ac:dyDescent="0.25">
      <c r="A4238" s="50" t="s">
        <v>5558</v>
      </c>
      <c r="B4238" s="50" t="s">
        <v>6157</v>
      </c>
      <c r="C4238" s="50" t="s">
        <v>6151</v>
      </c>
      <c r="D4238" s="50" t="s">
        <v>37</v>
      </c>
      <c r="E4238" s="51">
        <v>45390</v>
      </c>
      <c r="F4238" s="50" t="s">
        <v>72</v>
      </c>
      <c r="G4238" s="50" t="s">
        <v>97</v>
      </c>
      <c r="H4238" s="50" t="s">
        <v>98</v>
      </c>
      <c r="I4238" s="50" t="s">
        <v>981</v>
      </c>
      <c r="J4238" s="50" t="s">
        <v>5572</v>
      </c>
      <c r="K4238" s="53">
        <v>11001.71</v>
      </c>
      <c r="L4238" s="50"/>
    </row>
    <row r="4239" spans="1:12" x14ac:dyDescent="0.25">
      <c r="A4239" s="50" t="s">
        <v>5558</v>
      </c>
      <c r="B4239" s="50" t="s">
        <v>6158</v>
      </c>
      <c r="C4239" s="50" t="s">
        <v>6151</v>
      </c>
      <c r="D4239" s="50" t="s">
        <v>37</v>
      </c>
      <c r="E4239" s="51">
        <v>45390</v>
      </c>
      <c r="F4239" s="50" t="s">
        <v>72</v>
      </c>
      <c r="G4239" s="50" t="s">
        <v>97</v>
      </c>
      <c r="H4239" s="50" t="s">
        <v>98</v>
      </c>
      <c r="I4239" s="50" t="s">
        <v>981</v>
      </c>
      <c r="J4239" s="50" t="s">
        <v>5572</v>
      </c>
      <c r="K4239" s="53">
        <v>11001.72</v>
      </c>
      <c r="L4239" s="50"/>
    </row>
    <row r="4240" spans="1:12" x14ac:dyDescent="0.25">
      <c r="A4240" s="50" t="s">
        <v>5558</v>
      </c>
      <c r="B4240" s="50" t="s">
        <v>6159</v>
      </c>
      <c r="C4240" s="50" t="s">
        <v>6160</v>
      </c>
      <c r="D4240" s="50" t="s">
        <v>37</v>
      </c>
      <c r="E4240" s="51">
        <v>45391</v>
      </c>
      <c r="F4240" s="50" t="s">
        <v>72</v>
      </c>
      <c r="G4240" s="50" t="s">
        <v>612</v>
      </c>
      <c r="H4240" s="50" t="s">
        <v>613</v>
      </c>
      <c r="I4240" s="50" t="s">
        <v>981</v>
      </c>
      <c r="J4240" s="50" t="s">
        <v>5592</v>
      </c>
      <c r="K4240" s="53">
        <v>27027.77</v>
      </c>
      <c r="L4240" s="50"/>
    </row>
    <row r="4241" spans="1:12" x14ac:dyDescent="0.25">
      <c r="A4241" s="50" t="s">
        <v>5558</v>
      </c>
      <c r="B4241" s="50" t="s">
        <v>6161</v>
      </c>
      <c r="C4241" s="50" t="s">
        <v>6162</v>
      </c>
      <c r="D4241" s="50" t="s">
        <v>37</v>
      </c>
      <c r="E4241" s="51">
        <v>45391</v>
      </c>
      <c r="F4241" s="50" t="s">
        <v>72</v>
      </c>
      <c r="G4241" s="50" t="s">
        <v>612</v>
      </c>
      <c r="H4241" s="50" t="s">
        <v>613</v>
      </c>
      <c r="I4241" s="50" t="s">
        <v>981</v>
      </c>
      <c r="J4241" s="50" t="s">
        <v>5592</v>
      </c>
      <c r="K4241" s="53">
        <v>20830.150000000001</v>
      </c>
      <c r="L4241" s="50"/>
    </row>
    <row r="4242" spans="1:12" x14ac:dyDescent="0.25">
      <c r="A4242" s="50" t="s">
        <v>5558</v>
      </c>
      <c r="B4242" s="50" t="s">
        <v>6163</v>
      </c>
      <c r="C4242" s="50" t="s">
        <v>6164</v>
      </c>
      <c r="D4242" s="50" t="s">
        <v>37</v>
      </c>
      <c r="E4242" s="51">
        <v>45391</v>
      </c>
      <c r="F4242" s="50" t="s">
        <v>72</v>
      </c>
      <c r="G4242" s="50" t="s">
        <v>612</v>
      </c>
      <c r="H4242" s="50" t="s">
        <v>613</v>
      </c>
      <c r="I4242" s="50" t="s">
        <v>981</v>
      </c>
      <c r="J4242" s="50" t="s">
        <v>5572</v>
      </c>
      <c r="K4242" s="53">
        <v>19310.39</v>
      </c>
      <c r="L4242" s="50"/>
    </row>
    <row r="4243" spans="1:12" x14ac:dyDescent="0.25">
      <c r="A4243" s="50" t="s">
        <v>5558</v>
      </c>
      <c r="B4243" s="50" t="s">
        <v>6165</v>
      </c>
      <c r="C4243" s="50" t="s">
        <v>6166</v>
      </c>
      <c r="D4243" s="50" t="s">
        <v>37</v>
      </c>
      <c r="E4243" s="51">
        <v>45391</v>
      </c>
      <c r="F4243" s="50" t="s">
        <v>72</v>
      </c>
      <c r="G4243" s="50" t="s">
        <v>612</v>
      </c>
      <c r="H4243" s="50" t="s">
        <v>613</v>
      </c>
      <c r="I4243" s="50" t="s">
        <v>981</v>
      </c>
      <c r="J4243" s="50" t="s">
        <v>5592</v>
      </c>
      <c r="K4243" s="53">
        <v>22492.69</v>
      </c>
      <c r="L4243" s="50"/>
    </row>
    <row r="4244" spans="1:12" x14ac:dyDescent="0.25">
      <c r="A4244" s="50" t="s">
        <v>5558</v>
      </c>
      <c r="B4244" s="50" t="s">
        <v>6167</v>
      </c>
      <c r="C4244" s="50" t="s">
        <v>5951</v>
      </c>
      <c r="D4244" s="50" t="s">
        <v>37</v>
      </c>
      <c r="E4244" s="51">
        <v>45392</v>
      </c>
      <c r="F4244" s="50" t="s">
        <v>72</v>
      </c>
      <c r="G4244" s="50" t="s">
        <v>135</v>
      </c>
      <c r="H4244" s="50" t="s">
        <v>136</v>
      </c>
      <c r="I4244" s="50" t="s">
        <v>981</v>
      </c>
      <c r="J4244" s="50" t="s">
        <v>5572</v>
      </c>
      <c r="K4244" s="53">
        <v>9030.84</v>
      </c>
      <c r="L4244" s="50"/>
    </row>
    <row r="4245" spans="1:12" x14ac:dyDescent="0.25">
      <c r="A4245" s="50" t="s">
        <v>5558</v>
      </c>
      <c r="B4245" s="50" t="s">
        <v>6168</v>
      </c>
      <c r="C4245" s="50" t="s">
        <v>6169</v>
      </c>
      <c r="D4245" s="50" t="s">
        <v>37</v>
      </c>
      <c r="E4245" s="51">
        <v>45392</v>
      </c>
      <c r="F4245" s="50" t="s">
        <v>5578</v>
      </c>
      <c r="G4245" s="50" t="s">
        <v>286</v>
      </c>
      <c r="H4245" s="50" t="s">
        <v>287</v>
      </c>
      <c r="I4245" s="50" t="s">
        <v>981</v>
      </c>
      <c r="J4245" s="50" t="s">
        <v>5579</v>
      </c>
      <c r="K4245" s="53">
        <v>1050</v>
      </c>
      <c r="L4245" s="50"/>
    </row>
    <row r="4246" spans="1:12" x14ac:dyDescent="0.25">
      <c r="A4246" s="50" t="s">
        <v>5558</v>
      </c>
      <c r="B4246" s="50" t="s">
        <v>6170</v>
      </c>
      <c r="C4246" s="50" t="s">
        <v>6169</v>
      </c>
      <c r="D4246" s="50" t="s">
        <v>37</v>
      </c>
      <c r="E4246" s="51">
        <v>45392</v>
      </c>
      <c r="F4246" s="50" t="s">
        <v>5578</v>
      </c>
      <c r="G4246" s="50" t="s">
        <v>286</v>
      </c>
      <c r="H4246" s="50" t="s">
        <v>287</v>
      </c>
      <c r="I4246" s="50" t="s">
        <v>981</v>
      </c>
      <c r="J4246" s="50" t="s">
        <v>5579</v>
      </c>
      <c r="K4246" s="53">
        <v>1050</v>
      </c>
      <c r="L4246" s="50"/>
    </row>
    <row r="4247" spans="1:12" x14ac:dyDescent="0.25">
      <c r="A4247" s="50" t="s">
        <v>5558</v>
      </c>
      <c r="B4247" s="50" t="s">
        <v>6171</v>
      </c>
      <c r="C4247" s="50" t="s">
        <v>6169</v>
      </c>
      <c r="D4247" s="50" t="s">
        <v>37</v>
      </c>
      <c r="E4247" s="51">
        <v>45392</v>
      </c>
      <c r="F4247" s="50" t="s">
        <v>5578</v>
      </c>
      <c r="G4247" s="50" t="s">
        <v>286</v>
      </c>
      <c r="H4247" s="50" t="s">
        <v>287</v>
      </c>
      <c r="I4247" s="50" t="s">
        <v>981</v>
      </c>
      <c r="J4247" s="50" t="s">
        <v>5579</v>
      </c>
      <c r="K4247" s="53">
        <v>1050</v>
      </c>
      <c r="L4247" s="50"/>
    </row>
    <row r="4248" spans="1:12" x14ac:dyDescent="0.25">
      <c r="A4248" s="50" t="s">
        <v>5558</v>
      </c>
      <c r="B4248" s="50" t="s">
        <v>6172</v>
      </c>
      <c r="C4248" s="50" t="s">
        <v>6169</v>
      </c>
      <c r="D4248" s="50" t="s">
        <v>37</v>
      </c>
      <c r="E4248" s="51">
        <v>45392</v>
      </c>
      <c r="F4248" s="50" t="s">
        <v>5578</v>
      </c>
      <c r="G4248" s="50" t="s">
        <v>286</v>
      </c>
      <c r="H4248" s="50" t="s">
        <v>287</v>
      </c>
      <c r="I4248" s="50" t="s">
        <v>981</v>
      </c>
      <c r="J4248" s="50" t="s">
        <v>5579</v>
      </c>
      <c r="K4248" s="53">
        <v>1050</v>
      </c>
      <c r="L4248" s="50"/>
    </row>
    <row r="4249" spans="1:12" x14ac:dyDescent="0.25">
      <c r="A4249" s="50" t="s">
        <v>5558</v>
      </c>
      <c r="B4249" s="50" t="s">
        <v>6173</v>
      </c>
      <c r="C4249" s="50" t="s">
        <v>6169</v>
      </c>
      <c r="D4249" s="50" t="s">
        <v>37</v>
      </c>
      <c r="E4249" s="51">
        <v>45392</v>
      </c>
      <c r="F4249" s="50" t="s">
        <v>5578</v>
      </c>
      <c r="G4249" s="50" t="s">
        <v>286</v>
      </c>
      <c r="H4249" s="50" t="s">
        <v>287</v>
      </c>
      <c r="I4249" s="50" t="s">
        <v>981</v>
      </c>
      <c r="J4249" s="50" t="s">
        <v>5579</v>
      </c>
      <c r="K4249" s="53">
        <v>1050</v>
      </c>
      <c r="L4249" s="50"/>
    </row>
    <row r="4250" spans="1:12" x14ac:dyDescent="0.25">
      <c r="A4250" s="50" t="s">
        <v>5558</v>
      </c>
      <c r="B4250" s="50" t="s">
        <v>6174</v>
      </c>
      <c r="C4250" s="50" t="s">
        <v>6169</v>
      </c>
      <c r="D4250" s="50" t="s">
        <v>37</v>
      </c>
      <c r="E4250" s="51">
        <v>45392</v>
      </c>
      <c r="F4250" s="50" t="s">
        <v>5578</v>
      </c>
      <c r="G4250" s="50" t="s">
        <v>286</v>
      </c>
      <c r="H4250" s="50" t="s">
        <v>287</v>
      </c>
      <c r="I4250" s="50" t="s">
        <v>981</v>
      </c>
      <c r="J4250" s="50" t="s">
        <v>5579</v>
      </c>
      <c r="K4250" s="53">
        <v>1050</v>
      </c>
      <c r="L4250" s="50"/>
    </row>
    <row r="4251" spans="1:12" x14ac:dyDescent="0.25">
      <c r="A4251" s="50" t="s">
        <v>5558</v>
      </c>
      <c r="B4251" s="50" t="s">
        <v>6175</v>
      </c>
      <c r="C4251" s="50" t="s">
        <v>6169</v>
      </c>
      <c r="D4251" s="50" t="s">
        <v>37</v>
      </c>
      <c r="E4251" s="51">
        <v>45392</v>
      </c>
      <c r="F4251" s="50" t="s">
        <v>5578</v>
      </c>
      <c r="G4251" s="50" t="s">
        <v>286</v>
      </c>
      <c r="H4251" s="50" t="s">
        <v>287</v>
      </c>
      <c r="I4251" s="50" t="s">
        <v>981</v>
      </c>
      <c r="J4251" s="50" t="s">
        <v>5579</v>
      </c>
      <c r="K4251" s="53">
        <v>1050</v>
      </c>
      <c r="L4251" s="50"/>
    </row>
    <row r="4252" spans="1:12" x14ac:dyDescent="0.25">
      <c r="A4252" s="50" t="s">
        <v>5558</v>
      </c>
      <c r="B4252" s="50" t="s">
        <v>6176</v>
      </c>
      <c r="C4252" s="50" t="s">
        <v>6169</v>
      </c>
      <c r="D4252" s="50" t="s">
        <v>37</v>
      </c>
      <c r="E4252" s="51">
        <v>45392</v>
      </c>
      <c r="F4252" s="50" t="s">
        <v>5578</v>
      </c>
      <c r="G4252" s="50" t="s">
        <v>286</v>
      </c>
      <c r="H4252" s="50" t="s">
        <v>287</v>
      </c>
      <c r="I4252" s="50" t="s">
        <v>981</v>
      </c>
      <c r="J4252" s="50" t="s">
        <v>5579</v>
      </c>
      <c r="K4252" s="53">
        <v>1050</v>
      </c>
      <c r="L4252" s="50"/>
    </row>
    <row r="4253" spans="1:12" x14ac:dyDescent="0.25">
      <c r="A4253" s="50" t="s">
        <v>5558</v>
      </c>
      <c r="B4253" s="50" t="s">
        <v>6177</v>
      </c>
      <c r="C4253" s="50" t="s">
        <v>6169</v>
      </c>
      <c r="D4253" s="50" t="s">
        <v>37</v>
      </c>
      <c r="E4253" s="51">
        <v>45392</v>
      </c>
      <c r="F4253" s="50" t="s">
        <v>5578</v>
      </c>
      <c r="G4253" s="50" t="s">
        <v>286</v>
      </c>
      <c r="H4253" s="50" t="s">
        <v>287</v>
      </c>
      <c r="I4253" s="50" t="s">
        <v>981</v>
      </c>
      <c r="J4253" s="50" t="s">
        <v>5579</v>
      </c>
      <c r="K4253" s="53">
        <v>1050</v>
      </c>
      <c r="L4253" s="50"/>
    </row>
    <row r="4254" spans="1:12" x14ac:dyDescent="0.25">
      <c r="A4254" s="50" t="s">
        <v>5558</v>
      </c>
      <c r="B4254" s="50" t="s">
        <v>6178</v>
      </c>
      <c r="C4254" s="50" t="s">
        <v>5963</v>
      </c>
      <c r="D4254" s="50" t="s">
        <v>37</v>
      </c>
      <c r="E4254" s="51">
        <v>45392</v>
      </c>
      <c r="F4254" s="50" t="s">
        <v>5578</v>
      </c>
      <c r="G4254" s="50" t="s">
        <v>286</v>
      </c>
      <c r="H4254" s="50" t="s">
        <v>287</v>
      </c>
      <c r="I4254" s="50" t="s">
        <v>981</v>
      </c>
      <c r="J4254" s="50" t="s">
        <v>5579</v>
      </c>
      <c r="K4254" s="53">
        <v>2570</v>
      </c>
      <c r="L4254" s="50"/>
    </row>
    <row r="4255" spans="1:12" x14ac:dyDescent="0.25">
      <c r="A4255" s="50" t="s">
        <v>5558</v>
      </c>
      <c r="B4255" s="50" t="s">
        <v>6179</v>
      </c>
      <c r="C4255" s="50" t="s">
        <v>5938</v>
      </c>
      <c r="D4255" s="50" t="s">
        <v>37</v>
      </c>
      <c r="E4255" s="51">
        <v>45392</v>
      </c>
      <c r="F4255" s="50" t="s">
        <v>5578</v>
      </c>
      <c r="G4255" s="50" t="s">
        <v>242</v>
      </c>
      <c r="H4255" s="50" t="s">
        <v>243</v>
      </c>
      <c r="I4255" s="50" t="s">
        <v>981</v>
      </c>
      <c r="J4255" s="50" t="s">
        <v>5579</v>
      </c>
      <c r="K4255" s="53">
        <v>15340</v>
      </c>
      <c r="L4255" s="50"/>
    </row>
    <row r="4256" spans="1:12" x14ac:dyDescent="0.25">
      <c r="A4256" s="50" t="s">
        <v>5558</v>
      </c>
      <c r="B4256" s="50" t="s">
        <v>6180</v>
      </c>
      <c r="C4256" s="50" t="s">
        <v>6181</v>
      </c>
      <c r="D4256" s="50" t="s">
        <v>37</v>
      </c>
      <c r="E4256" s="51">
        <v>45393</v>
      </c>
      <c r="F4256" s="50" t="s">
        <v>5578</v>
      </c>
      <c r="G4256" s="50" t="s">
        <v>414</v>
      </c>
      <c r="H4256" s="50" t="s">
        <v>415</v>
      </c>
      <c r="I4256" s="50" t="s">
        <v>981</v>
      </c>
      <c r="J4256" s="50" t="s">
        <v>5579</v>
      </c>
      <c r="K4256" s="53">
        <v>1700</v>
      </c>
      <c r="L4256" s="50"/>
    </row>
    <row r="4257" spans="1:12" x14ac:dyDescent="0.25">
      <c r="A4257" s="50" t="s">
        <v>5558</v>
      </c>
      <c r="B4257" s="50" t="s">
        <v>6182</v>
      </c>
      <c r="C4257" s="50" t="s">
        <v>6183</v>
      </c>
      <c r="D4257" s="50" t="s">
        <v>37</v>
      </c>
      <c r="E4257" s="51">
        <v>45393</v>
      </c>
      <c r="F4257" s="50" t="s">
        <v>5578</v>
      </c>
      <c r="G4257" s="50" t="s">
        <v>3292</v>
      </c>
      <c r="H4257" s="50" t="s">
        <v>3293</v>
      </c>
      <c r="I4257" s="50" t="s">
        <v>981</v>
      </c>
      <c r="J4257" s="50" t="s">
        <v>5579</v>
      </c>
      <c r="K4257" s="53">
        <v>2290</v>
      </c>
      <c r="L4257" s="50"/>
    </row>
    <row r="4258" spans="1:12" x14ac:dyDescent="0.25">
      <c r="A4258" s="50" t="s">
        <v>5558</v>
      </c>
      <c r="B4258" s="50" t="s">
        <v>6184</v>
      </c>
      <c r="C4258" s="50" t="s">
        <v>5963</v>
      </c>
      <c r="D4258" s="50" t="s">
        <v>37</v>
      </c>
      <c r="E4258" s="51">
        <v>45393</v>
      </c>
      <c r="F4258" s="50" t="s">
        <v>5578</v>
      </c>
      <c r="G4258" s="50" t="s">
        <v>6185</v>
      </c>
      <c r="H4258" s="50" t="s">
        <v>6186</v>
      </c>
      <c r="I4258" s="50" t="s">
        <v>981</v>
      </c>
      <c r="J4258" s="50" t="s">
        <v>5579</v>
      </c>
      <c r="K4258" s="53">
        <v>4510</v>
      </c>
      <c r="L4258" s="50"/>
    </row>
    <row r="4259" spans="1:12" x14ac:dyDescent="0.25">
      <c r="A4259" s="50" t="s">
        <v>5558</v>
      </c>
      <c r="B4259" s="50" t="s">
        <v>6187</v>
      </c>
      <c r="C4259" s="50" t="s">
        <v>5963</v>
      </c>
      <c r="D4259" s="50" t="s">
        <v>37</v>
      </c>
      <c r="E4259" s="51">
        <v>45393</v>
      </c>
      <c r="F4259" s="50" t="s">
        <v>5578</v>
      </c>
      <c r="G4259" s="50" t="s">
        <v>3730</v>
      </c>
      <c r="H4259" s="50" t="s">
        <v>3731</v>
      </c>
      <c r="I4259" s="50" t="s">
        <v>981</v>
      </c>
      <c r="J4259" s="50" t="s">
        <v>5579</v>
      </c>
      <c r="K4259" s="53">
        <v>2500</v>
      </c>
      <c r="L4259" s="50"/>
    </row>
    <row r="4260" spans="1:12" x14ac:dyDescent="0.25">
      <c r="A4260" s="50" t="s">
        <v>5558</v>
      </c>
      <c r="B4260" s="50" t="s">
        <v>6188</v>
      </c>
      <c r="C4260" s="50" t="s">
        <v>5963</v>
      </c>
      <c r="D4260" s="50" t="s">
        <v>37</v>
      </c>
      <c r="E4260" s="51">
        <v>45393</v>
      </c>
      <c r="F4260" s="50" t="s">
        <v>5578</v>
      </c>
      <c r="G4260" s="50" t="s">
        <v>3730</v>
      </c>
      <c r="H4260" s="50" t="s">
        <v>3731</v>
      </c>
      <c r="I4260" s="50" t="s">
        <v>981</v>
      </c>
      <c r="J4260" s="50" t="s">
        <v>5579</v>
      </c>
      <c r="K4260" s="53">
        <v>2270</v>
      </c>
      <c r="L4260" s="50"/>
    </row>
    <row r="4261" spans="1:12" x14ac:dyDescent="0.25">
      <c r="A4261" s="50" t="s">
        <v>5558</v>
      </c>
      <c r="B4261" s="50" t="s">
        <v>6189</v>
      </c>
      <c r="C4261" s="50" t="s">
        <v>6190</v>
      </c>
      <c r="D4261" s="50" t="s">
        <v>37</v>
      </c>
      <c r="E4261" s="51">
        <v>45393</v>
      </c>
      <c r="F4261" s="50" t="s">
        <v>5578</v>
      </c>
      <c r="G4261" s="50" t="s">
        <v>317</v>
      </c>
      <c r="H4261" s="50" t="s">
        <v>318</v>
      </c>
      <c r="I4261" s="50" t="s">
        <v>981</v>
      </c>
      <c r="J4261" s="50" t="s">
        <v>5579</v>
      </c>
      <c r="K4261" s="53">
        <v>9700</v>
      </c>
      <c r="L4261" s="50"/>
    </row>
    <row r="4262" spans="1:12" x14ac:dyDescent="0.25">
      <c r="A4262" s="50" t="s">
        <v>5558</v>
      </c>
      <c r="B4262" s="50" t="s">
        <v>6191</v>
      </c>
      <c r="C4262" s="50" t="s">
        <v>5963</v>
      </c>
      <c r="D4262" s="50" t="s">
        <v>37</v>
      </c>
      <c r="E4262" s="51">
        <v>45393</v>
      </c>
      <c r="F4262" s="50" t="s">
        <v>5578</v>
      </c>
      <c r="G4262" s="50" t="s">
        <v>1628</v>
      </c>
      <c r="H4262" s="50" t="s">
        <v>1629</v>
      </c>
      <c r="I4262" s="50" t="s">
        <v>981</v>
      </c>
      <c r="J4262" s="50" t="s">
        <v>5579</v>
      </c>
      <c r="K4262" s="53">
        <v>2900</v>
      </c>
      <c r="L4262" s="50"/>
    </row>
    <row r="4263" spans="1:12" x14ac:dyDescent="0.25">
      <c r="A4263" s="50" t="s">
        <v>5558</v>
      </c>
      <c r="B4263" s="50" t="s">
        <v>6192</v>
      </c>
      <c r="C4263" s="50" t="s">
        <v>6193</v>
      </c>
      <c r="D4263" s="50" t="s">
        <v>37</v>
      </c>
      <c r="E4263" s="51">
        <v>45393</v>
      </c>
      <c r="F4263" s="50" t="s">
        <v>5578</v>
      </c>
      <c r="G4263" s="50" t="s">
        <v>302</v>
      </c>
      <c r="H4263" s="50" t="s">
        <v>303</v>
      </c>
      <c r="I4263" s="50" t="s">
        <v>981</v>
      </c>
      <c r="J4263" s="50" t="s">
        <v>5579</v>
      </c>
      <c r="K4263" s="53">
        <v>5800</v>
      </c>
      <c r="L4263" s="50"/>
    </row>
    <row r="4264" spans="1:12" x14ac:dyDescent="0.25">
      <c r="A4264" s="50" t="s">
        <v>5558</v>
      </c>
      <c r="B4264" s="50" t="s">
        <v>6194</v>
      </c>
      <c r="C4264" s="50" t="s">
        <v>5673</v>
      </c>
      <c r="D4264" s="50" t="s">
        <v>37</v>
      </c>
      <c r="E4264" s="51">
        <v>45393</v>
      </c>
      <c r="F4264" s="50" t="s">
        <v>72</v>
      </c>
      <c r="G4264" s="50" t="s">
        <v>282</v>
      </c>
      <c r="H4264" s="50" t="s">
        <v>283</v>
      </c>
      <c r="I4264" s="50" t="s">
        <v>981</v>
      </c>
      <c r="J4264" s="50" t="s">
        <v>5561</v>
      </c>
      <c r="K4264" s="53">
        <v>1436.88</v>
      </c>
      <c r="L4264" s="50"/>
    </row>
    <row r="4265" spans="1:12" x14ac:dyDescent="0.25">
      <c r="A4265" s="50" t="s">
        <v>5558</v>
      </c>
      <c r="B4265" s="50" t="s">
        <v>6195</v>
      </c>
      <c r="C4265" s="50" t="s">
        <v>6196</v>
      </c>
      <c r="D4265" s="50" t="s">
        <v>37</v>
      </c>
      <c r="E4265" s="51">
        <v>45393</v>
      </c>
      <c r="F4265" s="50" t="s">
        <v>72</v>
      </c>
      <c r="G4265" s="50" t="s">
        <v>798</v>
      </c>
      <c r="H4265" s="50" t="s">
        <v>799</v>
      </c>
      <c r="I4265" s="50" t="s">
        <v>981</v>
      </c>
      <c r="J4265" s="50" t="s">
        <v>5572</v>
      </c>
      <c r="K4265" s="53">
        <v>4190.8999999999996</v>
      </c>
      <c r="L4265" s="50"/>
    </row>
    <row r="4266" spans="1:12" x14ac:dyDescent="0.25">
      <c r="A4266" s="50" t="s">
        <v>5558</v>
      </c>
      <c r="B4266" s="50" t="s">
        <v>6197</v>
      </c>
      <c r="C4266" s="50" t="s">
        <v>6196</v>
      </c>
      <c r="D4266" s="50" t="s">
        <v>37</v>
      </c>
      <c r="E4266" s="51">
        <v>45393</v>
      </c>
      <c r="F4266" s="50" t="s">
        <v>72</v>
      </c>
      <c r="G4266" s="50" t="s">
        <v>798</v>
      </c>
      <c r="H4266" s="50" t="s">
        <v>799</v>
      </c>
      <c r="I4266" s="50" t="s">
        <v>981</v>
      </c>
      <c r="J4266" s="50" t="s">
        <v>5572</v>
      </c>
      <c r="K4266" s="53">
        <v>4190.8999999999996</v>
      </c>
      <c r="L4266" s="50"/>
    </row>
    <row r="4267" spans="1:12" x14ac:dyDescent="0.25">
      <c r="A4267" s="50" t="s">
        <v>5558</v>
      </c>
      <c r="B4267" s="50" t="s">
        <v>6198</v>
      </c>
      <c r="C4267" s="50" t="s">
        <v>6196</v>
      </c>
      <c r="D4267" s="50" t="s">
        <v>37</v>
      </c>
      <c r="E4267" s="51">
        <v>45393</v>
      </c>
      <c r="F4267" s="50" t="s">
        <v>72</v>
      </c>
      <c r="G4267" s="50" t="s">
        <v>798</v>
      </c>
      <c r="H4267" s="50" t="s">
        <v>799</v>
      </c>
      <c r="I4267" s="50" t="s">
        <v>981</v>
      </c>
      <c r="J4267" s="50" t="s">
        <v>5572</v>
      </c>
      <c r="K4267" s="53">
        <v>4190.8999999999996</v>
      </c>
      <c r="L4267" s="50"/>
    </row>
    <row r="4268" spans="1:12" x14ac:dyDescent="0.25">
      <c r="A4268" s="50" t="s">
        <v>5558</v>
      </c>
      <c r="B4268" s="50" t="s">
        <v>6199</v>
      </c>
      <c r="C4268" s="50" t="s">
        <v>6196</v>
      </c>
      <c r="D4268" s="50" t="s">
        <v>37</v>
      </c>
      <c r="E4268" s="51">
        <v>45393</v>
      </c>
      <c r="F4268" s="50" t="s">
        <v>72</v>
      </c>
      <c r="G4268" s="50" t="s">
        <v>798</v>
      </c>
      <c r="H4268" s="50" t="s">
        <v>799</v>
      </c>
      <c r="I4268" s="50" t="s">
        <v>981</v>
      </c>
      <c r="J4268" s="50" t="s">
        <v>5572</v>
      </c>
      <c r="K4268" s="53">
        <v>4190.8999999999996</v>
      </c>
      <c r="L4268" s="50"/>
    </row>
    <row r="4269" spans="1:12" x14ac:dyDescent="0.25">
      <c r="A4269" s="50" t="s">
        <v>5558</v>
      </c>
      <c r="B4269" s="50" t="s">
        <v>6200</v>
      </c>
      <c r="C4269" s="50" t="s">
        <v>6196</v>
      </c>
      <c r="D4269" s="50" t="s">
        <v>37</v>
      </c>
      <c r="E4269" s="51">
        <v>45393</v>
      </c>
      <c r="F4269" s="50" t="s">
        <v>72</v>
      </c>
      <c r="G4269" s="50" t="s">
        <v>798</v>
      </c>
      <c r="H4269" s="50" t="s">
        <v>799</v>
      </c>
      <c r="I4269" s="50" t="s">
        <v>981</v>
      </c>
      <c r="J4269" s="50" t="s">
        <v>5572</v>
      </c>
      <c r="K4269" s="53">
        <v>4190.8999999999996</v>
      </c>
      <c r="L4269" s="50"/>
    </row>
    <row r="4270" spans="1:12" x14ac:dyDescent="0.25">
      <c r="A4270" s="50" t="s">
        <v>5558</v>
      </c>
      <c r="B4270" s="50" t="s">
        <v>6201</v>
      </c>
      <c r="C4270" s="50" t="s">
        <v>6196</v>
      </c>
      <c r="D4270" s="50" t="s">
        <v>37</v>
      </c>
      <c r="E4270" s="51">
        <v>45393</v>
      </c>
      <c r="F4270" s="50" t="s">
        <v>72</v>
      </c>
      <c r="G4270" s="50" t="s">
        <v>798</v>
      </c>
      <c r="H4270" s="50" t="s">
        <v>799</v>
      </c>
      <c r="I4270" s="50" t="s">
        <v>981</v>
      </c>
      <c r="J4270" s="50" t="s">
        <v>5572</v>
      </c>
      <c r="K4270" s="53">
        <v>4190.8999999999996</v>
      </c>
      <c r="L4270" s="50"/>
    </row>
    <row r="4271" spans="1:12" x14ac:dyDescent="0.25">
      <c r="A4271" s="50" t="s">
        <v>5558</v>
      </c>
      <c r="B4271" s="50" t="s">
        <v>6202</v>
      </c>
      <c r="C4271" s="50" t="s">
        <v>6196</v>
      </c>
      <c r="D4271" s="50" t="s">
        <v>37</v>
      </c>
      <c r="E4271" s="51">
        <v>45393</v>
      </c>
      <c r="F4271" s="50" t="s">
        <v>72</v>
      </c>
      <c r="G4271" s="50" t="s">
        <v>798</v>
      </c>
      <c r="H4271" s="50" t="s">
        <v>799</v>
      </c>
      <c r="I4271" s="50" t="s">
        <v>981</v>
      </c>
      <c r="J4271" s="50" t="s">
        <v>5572</v>
      </c>
      <c r="K4271" s="53">
        <v>4190.8999999999996</v>
      </c>
      <c r="L4271" s="50"/>
    </row>
    <row r="4272" spans="1:12" x14ac:dyDescent="0.25">
      <c r="A4272" s="50" t="s">
        <v>5558</v>
      </c>
      <c r="B4272" s="50" t="s">
        <v>6203</v>
      </c>
      <c r="C4272" s="50" t="s">
        <v>6196</v>
      </c>
      <c r="D4272" s="50" t="s">
        <v>37</v>
      </c>
      <c r="E4272" s="51">
        <v>45393</v>
      </c>
      <c r="F4272" s="50" t="s">
        <v>72</v>
      </c>
      <c r="G4272" s="50" t="s">
        <v>798</v>
      </c>
      <c r="H4272" s="50" t="s">
        <v>799</v>
      </c>
      <c r="I4272" s="50" t="s">
        <v>981</v>
      </c>
      <c r="J4272" s="50" t="s">
        <v>5572</v>
      </c>
      <c r="K4272" s="53">
        <v>4190.8999999999996</v>
      </c>
      <c r="L4272" s="50"/>
    </row>
    <row r="4273" spans="1:12" x14ac:dyDescent="0.25">
      <c r="A4273" s="50" t="s">
        <v>5558</v>
      </c>
      <c r="B4273" s="50" t="s">
        <v>6204</v>
      </c>
      <c r="C4273" s="50" t="s">
        <v>6196</v>
      </c>
      <c r="D4273" s="50" t="s">
        <v>37</v>
      </c>
      <c r="E4273" s="51">
        <v>45393</v>
      </c>
      <c r="F4273" s="50" t="s">
        <v>72</v>
      </c>
      <c r="G4273" s="50" t="s">
        <v>798</v>
      </c>
      <c r="H4273" s="50" t="s">
        <v>799</v>
      </c>
      <c r="I4273" s="50" t="s">
        <v>981</v>
      </c>
      <c r="J4273" s="50" t="s">
        <v>5572</v>
      </c>
      <c r="K4273" s="53">
        <v>4190.8999999999996</v>
      </c>
      <c r="L4273" s="50"/>
    </row>
    <row r="4274" spans="1:12" x14ac:dyDescent="0.25">
      <c r="A4274" s="50" t="s">
        <v>5558</v>
      </c>
      <c r="B4274" s="50" t="s">
        <v>6205</v>
      </c>
      <c r="C4274" s="50" t="s">
        <v>6196</v>
      </c>
      <c r="D4274" s="50" t="s">
        <v>37</v>
      </c>
      <c r="E4274" s="51">
        <v>45393</v>
      </c>
      <c r="F4274" s="50" t="s">
        <v>72</v>
      </c>
      <c r="G4274" s="50" t="s">
        <v>798</v>
      </c>
      <c r="H4274" s="50" t="s">
        <v>799</v>
      </c>
      <c r="I4274" s="50" t="s">
        <v>981</v>
      </c>
      <c r="J4274" s="50" t="s">
        <v>5572</v>
      </c>
      <c r="K4274" s="53">
        <v>4190.8999999999996</v>
      </c>
      <c r="L4274" s="50"/>
    </row>
    <row r="4275" spans="1:12" x14ac:dyDescent="0.25">
      <c r="A4275" s="50" t="s">
        <v>5558</v>
      </c>
      <c r="B4275" s="50" t="s">
        <v>6206</v>
      </c>
      <c r="C4275" s="50" t="s">
        <v>6196</v>
      </c>
      <c r="D4275" s="50" t="s">
        <v>37</v>
      </c>
      <c r="E4275" s="51">
        <v>45393</v>
      </c>
      <c r="F4275" s="50" t="s">
        <v>72</v>
      </c>
      <c r="G4275" s="50" t="s">
        <v>798</v>
      </c>
      <c r="H4275" s="50" t="s">
        <v>799</v>
      </c>
      <c r="I4275" s="50" t="s">
        <v>981</v>
      </c>
      <c r="J4275" s="50" t="s">
        <v>5572</v>
      </c>
      <c r="K4275" s="53">
        <v>4190.8999999999996</v>
      </c>
      <c r="L4275" s="50"/>
    </row>
    <row r="4276" spans="1:12" x14ac:dyDescent="0.25">
      <c r="A4276" s="50" t="s">
        <v>5558</v>
      </c>
      <c r="B4276" s="50" t="s">
        <v>6207</v>
      </c>
      <c r="C4276" s="50" t="s">
        <v>6196</v>
      </c>
      <c r="D4276" s="50" t="s">
        <v>37</v>
      </c>
      <c r="E4276" s="51">
        <v>45393</v>
      </c>
      <c r="F4276" s="50" t="s">
        <v>72</v>
      </c>
      <c r="G4276" s="50" t="s">
        <v>798</v>
      </c>
      <c r="H4276" s="50" t="s">
        <v>799</v>
      </c>
      <c r="I4276" s="50" t="s">
        <v>981</v>
      </c>
      <c r="J4276" s="50" t="s">
        <v>5572</v>
      </c>
      <c r="K4276" s="53">
        <v>4190.8999999999996</v>
      </c>
      <c r="L4276" s="50"/>
    </row>
    <row r="4277" spans="1:12" x14ac:dyDescent="0.25">
      <c r="A4277" s="50" t="s">
        <v>5558</v>
      </c>
      <c r="B4277" s="50" t="s">
        <v>6208</v>
      </c>
      <c r="C4277" s="50" t="s">
        <v>6196</v>
      </c>
      <c r="D4277" s="50" t="s">
        <v>37</v>
      </c>
      <c r="E4277" s="51">
        <v>45393</v>
      </c>
      <c r="F4277" s="50" t="s">
        <v>72</v>
      </c>
      <c r="G4277" s="50" t="s">
        <v>798</v>
      </c>
      <c r="H4277" s="50" t="s">
        <v>799</v>
      </c>
      <c r="I4277" s="50" t="s">
        <v>981</v>
      </c>
      <c r="J4277" s="50" t="s">
        <v>5572</v>
      </c>
      <c r="K4277" s="53">
        <v>4190.8999999999996</v>
      </c>
      <c r="L4277" s="50"/>
    </row>
    <row r="4278" spans="1:12" x14ac:dyDescent="0.25">
      <c r="A4278" s="50" t="s">
        <v>5558</v>
      </c>
      <c r="B4278" s="50" t="s">
        <v>6209</v>
      </c>
      <c r="C4278" s="50" t="s">
        <v>6196</v>
      </c>
      <c r="D4278" s="50" t="s">
        <v>37</v>
      </c>
      <c r="E4278" s="51">
        <v>45393</v>
      </c>
      <c r="F4278" s="50" t="s">
        <v>72</v>
      </c>
      <c r="G4278" s="50" t="s">
        <v>798</v>
      </c>
      <c r="H4278" s="50" t="s">
        <v>799</v>
      </c>
      <c r="I4278" s="50" t="s">
        <v>981</v>
      </c>
      <c r="J4278" s="50" t="s">
        <v>5572</v>
      </c>
      <c r="K4278" s="53">
        <v>4190.8999999999996</v>
      </c>
      <c r="L4278" s="50"/>
    </row>
    <row r="4279" spans="1:12" x14ac:dyDescent="0.25">
      <c r="A4279" s="50" t="s">
        <v>5558</v>
      </c>
      <c r="B4279" s="50" t="s">
        <v>6210</v>
      </c>
      <c r="C4279" s="50" t="s">
        <v>6196</v>
      </c>
      <c r="D4279" s="50" t="s">
        <v>37</v>
      </c>
      <c r="E4279" s="51">
        <v>45393</v>
      </c>
      <c r="F4279" s="50" t="s">
        <v>72</v>
      </c>
      <c r="G4279" s="50" t="s">
        <v>798</v>
      </c>
      <c r="H4279" s="50" t="s">
        <v>799</v>
      </c>
      <c r="I4279" s="50" t="s">
        <v>981</v>
      </c>
      <c r="J4279" s="50" t="s">
        <v>5572</v>
      </c>
      <c r="K4279" s="53">
        <v>4190.8999999999996</v>
      </c>
      <c r="L4279" s="50"/>
    </row>
    <row r="4280" spans="1:12" x14ac:dyDescent="0.25">
      <c r="A4280" s="50" t="s">
        <v>5558</v>
      </c>
      <c r="B4280" s="50" t="s">
        <v>6211</v>
      </c>
      <c r="C4280" s="50" t="s">
        <v>6196</v>
      </c>
      <c r="D4280" s="50" t="s">
        <v>37</v>
      </c>
      <c r="E4280" s="51">
        <v>45393</v>
      </c>
      <c r="F4280" s="50" t="s">
        <v>72</v>
      </c>
      <c r="G4280" s="50" t="s">
        <v>798</v>
      </c>
      <c r="H4280" s="50" t="s">
        <v>799</v>
      </c>
      <c r="I4280" s="50" t="s">
        <v>981</v>
      </c>
      <c r="J4280" s="50" t="s">
        <v>5572</v>
      </c>
      <c r="K4280" s="53">
        <v>4190.8999999999996</v>
      </c>
      <c r="L4280" s="50"/>
    </row>
    <row r="4281" spans="1:12" x14ac:dyDescent="0.25">
      <c r="A4281" s="50" t="s">
        <v>5558</v>
      </c>
      <c r="B4281" s="50" t="s">
        <v>6212</v>
      </c>
      <c r="C4281" s="50" t="s">
        <v>5677</v>
      </c>
      <c r="D4281" s="50" t="s">
        <v>37</v>
      </c>
      <c r="E4281" s="51">
        <v>45393</v>
      </c>
      <c r="F4281" s="50" t="s">
        <v>72</v>
      </c>
      <c r="G4281" s="50" t="s">
        <v>798</v>
      </c>
      <c r="H4281" s="50" t="s">
        <v>799</v>
      </c>
      <c r="I4281" s="50" t="s">
        <v>981</v>
      </c>
      <c r="J4281" s="50" t="s">
        <v>5572</v>
      </c>
      <c r="K4281" s="53">
        <v>5987</v>
      </c>
      <c r="L4281" s="50"/>
    </row>
    <row r="4282" spans="1:12" x14ac:dyDescent="0.25">
      <c r="A4282" s="50" t="s">
        <v>5558</v>
      </c>
      <c r="B4282" s="50" t="s">
        <v>6213</v>
      </c>
      <c r="C4282" s="50" t="s">
        <v>5677</v>
      </c>
      <c r="D4282" s="50" t="s">
        <v>37</v>
      </c>
      <c r="E4282" s="51">
        <v>45393</v>
      </c>
      <c r="F4282" s="50" t="s">
        <v>72</v>
      </c>
      <c r="G4282" s="50" t="s">
        <v>798</v>
      </c>
      <c r="H4282" s="50" t="s">
        <v>799</v>
      </c>
      <c r="I4282" s="50" t="s">
        <v>981</v>
      </c>
      <c r="J4282" s="50" t="s">
        <v>5572</v>
      </c>
      <c r="K4282" s="53">
        <v>5987</v>
      </c>
      <c r="L4282" s="50"/>
    </row>
    <row r="4283" spans="1:12" x14ac:dyDescent="0.25">
      <c r="A4283" s="50" t="s">
        <v>5558</v>
      </c>
      <c r="B4283" s="50" t="s">
        <v>6214</v>
      </c>
      <c r="C4283" s="50" t="s">
        <v>5677</v>
      </c>
      <c r="D4283" s="50" t="s">
        <v>37</v>
      </c>
      <c r="E4283" s="51">
        <v>45393</v>
      </c>
      <c r="F4283" s="50" t="s">
        <v>72</v>
      </c>
      <c r="G4283" s="50" t="s">
        <v>798</v>
      </c>
      <c r="H4283" s="50" t="s">
        <v>799</v>
      </c>
      <c r="I4283" s="50" t="s">
        <v>981</v>
      </c>
      <c r="J4283" s="50" t="s">
        <v>5572</v>
      </c>
      <c r="K4283" s="53">
        <v>5987</v>
      </c>
      <c r="L4283" s="50"/>
    </row>
    <row r="4284" spans="1:12" x14ac:dyDescent="0.25">
      <c r="A4284" s="50" t="s">
        <v>5558</v>
      </c>
      <c r="B4284" s="50" t="s">
        <v>6215</v>
      </c>
      <c r="C4284" s="50" t="s">
        <v>5677</v>
      </c>
      <c r="D4284" s="50" t="s">
        <v>37</v>
      </c>
      <c r="E4284" s="51">
        <v>45393</v>
      </c>
      <c r="F4284" s="50" t="s">
        <v>72</v>
      </c>
      <c r="G4284" s="50" t="s">
        <v>798</v>
      </c>
      <c r="H4284" s="50" t="s">
        <v>799</v>
      </c>
      <c r="I4284" s="50" t="s">
        <v>981</v>
      </c>
      <c r="J4284" s="50" t="s">
        <v>5572</v>
      </c>
      <c r="K4284" s="53">
        <v>5987</v>
      </c>
      <c r="L4284" s="50"/>
    </row>
    <row r="4285" spans="1:12" x14ac:dyDescent="0.25">
      <c r="A4285" s="50" t="s">
        <v>5558</v>
      </c>
      <c r="B4285" s="50" t="s">
        <v>6216</v>
      </c>
      <c r="C4285" s="50" t="s">
        <v>6217</v>
      </c>
      <c r="D4285" s="50" t="s">
        <v>37</v>
      </c>
      <c r="E4285" s="51">
        <v>45393</v>
      </c>
      <c r="F4285" s="50" t="s">
        <v>5578</v>
      </c>
      <c r="G4285" s="50" t="s">
        <v>93</v>
      </c>
      <c r="H4285" s="50" t="s">
        <v>94</v>
      </c>
      <c r="I4285" s="50" t="s">
        <v>981</v>
      </c>
      <c r="J4285" s="50" t="s">
        <v>5579</v>
      </c>
      <c r="K4285" s="53">
        <v>2230</v>
      </c>
      <c r="L4285" s="50"/>
    </row>
    <row r="4286" spans="1:12" x14ac:dyDescent="0.25">
      <c r="A4286" s="50" t="s">
        <v>5558</v>
      </c>
      <c r="B4286" s="50" t="s">
        <v>6218</v>
      </c>
      <c r="C4286" s="50" t="s">
        <v>6217</v>
      </c>
      <c r="D4286" s="50" t="s">
        <v>37</v>
      </c>
      <c r="E4286" s="51">
        <v>45393</v>
      </c>
      <c r="F4286" s="50" t="s">
        <v>5578</v>
      </c>
      <c r="G4286" s="50" t="s">
        <v>93</v>
      </c>
      <c r="H4286" s="50" t="s">
        <v>94</v>
      </c>
      <c r="I4286" s="50" t="s">
        <v>981</v>
      </c>
      <c r="J4286" s="50" t="s">
        <v>5579</v>
      </c>
      <c r="K4286" s="53">
        <v>2230</v>
      </c>
      <c r="L4286" s="50"/>
    </row>
    <row r="4287" spans="1:12" x14ac:dyDescent="0.25">
      <c r="A4287" s="50" t="s">
        <v>5558</v>
      </c>
      <c r="B4287" s="50" t="s">
        <v>6219</v>
      </c>
      <c r="C4287" s="50" t="s">
        <v>5677</v>
      </c>
      <c r="D4287" s="50" t="s">
        <v>37</v>
      </c>
      <c r="E4287" s="51">
        <v>45393</v>
      </c>
      <c r="F4287" s="50" t="s">
        <v>72</v>
      </c>
      <c r="G4287" s="50" t="s">
        <v>347</v>
      </c>
      <c r="H4287" s="50" t="s">
        <v>348</v>
      </c>
      <c r="I4287" s="50" t="s">
        <v>981</v>
      </c>
      <c r="J4287" s="50" t="s">
        <v>5572</v>
      </c>
      <c r="K4287" s="53">
        <v>5987</v>
      </c>
      <c r="L4287" s="50"/>
    </row>
    <row r="4288" spans="1:12" x14ac:dyDescent="0.25">
      <c r="A4288" s="50" t="s">
        <v>5558</v>
      </c>
      <c r="B4288" s="50" t="s">
        <v>6220</v>
      </c>
      <c r="C4288" s="50" t="s">
        <v>5677</v>
      </c>
      <c r="D4288" s="50" t="s">
        <v>37</v>
      </c>
      <c r="E4288" s="51">
        <v>45393</v>
      </c>
      <c r="F4288" s="50" t="s">
        <v>72</v>
      </c>
      <c r="G4288" s="50" t="s">
        <v>347</v>
      </c>
      <c r="H4288" s="50" t="s">
        <v>348</v>
      </c>
      <c r="I4288" s="50" t="s">
        <v>981</v>
      </c>
      <c r="J4288" s="50" t="s">
        <v>5572</v>
      </c>
      <c r="K4288" s="53">
        <v>5987</v>
      </c>
      <c r="L4288" s="50"/>
    </row>
    <row r="4289" spans="1:12" x14ac:dyDescent="0.25">
      <c r="A4289" s="50" t="s">
        <v>5558</v>
      </c>
      <c r="B4289" s="50" t="s">
        <v>6221</v>
      </c>
      <c r="C4289" s="50" t="s">
        <v>5677</v>
      </c>
      <c r="D4289" s="50" t="s">
        <v>37</v>
      </c>
      <c r="E4289" s="51">
        <v>45393</v>
      </c>
      <c r="F4289" s="50" t="s">
        <v>72</v>
      </c>
      <c r="G4289" s="50" t="s">
        <v>6222</v>
      </c>
      <c r="H4289" s="50" t="s">
        <v>6223</v>
      </c>
      <c r="I4289" s="50" t="s">
        <v>981</v>
      </c>
      <c r="J4289" s="50" t="s">
        <v>5572</v>
      </c>
      <c r="K4289" s="53">
        <v>5987</v>
      </c>
      <c r="L4289" s="50"/>
    </row>
    <row r="4290" spans="1:12" x14ac:dyDescent="0.25">
      <c r="A4290" s="50" t="s">
        <v>5558</v>
      </c>
      <c r="B4290" s="50" t="s">
        <v>6224</v>
      </c>
      <c r="C4290" s="50" t="s">
        <v>6225</v>
      </c>
      <c r="D4290" s="50" t="s">
        <v>37</v>
      </c>
      <c r="E4290" s="51">
        <v>45393</v>
      </c>
      <c r="F4290" s="50" t="s">
        <v>5578</v>
      </c>
      <c r="G4290" s="50" t="s">
        <v>250</v>
      </c>
      <c r="H4290" s="50" t="s">
        <v>251</v>
      </c>
      <c r="I4290" s="50" t="s">
        <v>981</v>
      </c>
      <c r="J4290" s="50" t="s">
        <v>5579</v>
      </c>
      <c r="K4290" s="53">
        <v>2050</v>
      </c>
      <c r="L4290" s="50"/>
    </row>
    <row r="4291" spans="1:12" x14ac:dyDescent="0.25">
      <c r="A4291" s="50" t="s">
        <v>5558</v>
      </c>
      <c r="B4291" s="50" t="s">
        <v>6226</v>
      </c>
      <c r="C4291" s="50" t="s">
        <v>5677</v>
      </c>
      <c r="D4291" s="50" t="s">
        <v>37</v>
      </c>
      <c r="E4291" s="51">
        <v>45393</v>
      </c>
      <c r="F4291" s="50" t="s">
        <v>72</v>
      </c>
      <c r="G4291" s="50" t="s">
        <v>396</v>
      </c>
      <c r="H4291" s="50" t="s">
        <v>397</v>
      </c>
      <c r="I4291" s="50" t="s">
        <v>981</v>
      </c>
      <c r="J4291" s="50" t="s">
        <v>5572</v>
      </c>
      <c r="K4291" s="53">
        <v>5987</v>
      </c>
      <c r="L4291" s="50"/>
    </row>
    <row r="4292" spans="1:12" x14ac:dyDescent="0.25">
      <c r="A4292" s="50" t="s">
        <v>5558</v>
      </c>
      <c r="B4292" s="50" t="s">
        <v>6227</v>
      </c>
      <c r="C4292" s="50" t="s">
        <v>5677</v>
      </c>
      <c r="D4292" s="50" t="s">
        <v>37</v>
      </c>
      <c r="E4292" s="51">
        <v>45393</v>
      </c>
      <c r="F4292" s="50" t="s">
        <v>72</v>
      </c>
      <c r="G4292" s="50" t="s">
        <v>396</v>
      </c>
      <c r="H4292" s="50" t="s">
        <v>397</v>
      </c>
      <c r="I4292" s="50" t="s">
        <v>981</v>
      </c>
      <c r="J4292" s="50" t="s">
        <v>5572</v>
      </c>
      <c r="K4292" s="53">
        <v>5987</v>
      </c>
      <c r="L4292" s="50"/>
    </row>
    <row r="4293" spans="1:12" x14ac:dyDescent="0.25">
      <c r="A4293" s="50" t="s">
        <v>5558</v>
      </c>
      <c r="B4293" s="50" t="s">
        <v>6228</v>
      </c>
      <c r="C4293" s="50" t="s">
        <v>5677</v>
      </c>
      <c r="D4293" s="50" t="s">
        <v>37</v>
      </c>
      <c r="E4293" s="51">
        <v>45393</v>
      </c>
      <c r="F4293" s="50" t="s">
        <v>72</v>
      </c>
      <c r="G4293" s="50" t="s">
        <v>396</v>
      </c>
      <c r="H4293" s="50" t="s">
        <v>397</v>
      </c>
      <c r="I4293" s="50" t="s">
        <v>981</v>
      </c>
      <c r="J4293" s="50" t="s">
        <v>5572</v>
      </c>
      <c r="K4293" s="53">
        <v>5987</v>
      </c>
      <c r="L4293" s="50"/>
    </row>
    <row r="4294" spans="1:12" x14ac:dyDescent="0.25">
      <c r="A4294" s="50" t="s">
        <v>5558</v>
      </c>
      <c r="B4294" s="50" t="s">
        <v>6229</v>
      </c>
      <c r="C4294" s="50" t="s">
        <v>5677</v>
      </c>
      <c r="D4294" s="50" t="s">
        <v>37</v>
      </c>
      <c r="E4294" s="51">
        <v>45393</v>
      </c>
      <c r="F4294" s="50" t="s">
        <v>72</v>
      </c>
      <c r="G4294" s="50" t="s">
        <v>396</v>
      </c>
      <c r="H4294" s="50" t="s">
        <v>397</v>
      </c>
      <c r="I4294" s="50" t="s">
        <v>981</v>
      </c>
      <c r="J4294" s="50" t="s">
        <v>5572</v>
      </c>
      <c r="K4294" s="53">
        <v>5987</v>
      </c>
      <c r="L4294" s="50"/>
    </row>
    <row r="4295" spans="1:12" x14ac:dyDescent="0.25">
      <c r="A4295" s="50" t="s">
        <v>5558</v>
      </c>
      <c r="B4295" s="50" t="s">
        <v>6230</v>
      </c>
      <c r="C4295" s="50" t="s">
        <v>5677</v>
      </c>
      <c r="D4295" s="50" t="s">
        <v>37</v>
      </c>
      <c r="E4295" s="51">
        <v>45393</v>
      </c>
      <c r="F4295" s="50" t="s">
        <v>72</v>
      </c>
      <c r="G4295" s="50" t="s">
        <v>396</v>
      </c>
      <c r="H4295" s="50" t="s">
        <v>397</v>
      </c>
      <c r="I4295" s="50" t="s">
        <v>981</v>
      </c>
      <c r="J4295" s="50" t="s">
        <v>5572</v>
      </c>
      <c r="K4295" s="53">
        <v>5987</v>
      </c>
      <c r="L4295" s="50"/>
    </row>
    <row r="4296" spans="1:12" x14ac:dyDescent="0.25">
      <c r="A4296" s="50" t="s">
        <v>5558</v>
      </c>
      <c r="B4296" s="50" t="s">
        <v>6231</v>
      </c>
      <c r="C4296" s="50" t="s">
        <v>5677</v>
      </c>
      <c r="D4296" s="50" t="s">
        <v>37</v>
      </c>
      <c r="E4296" s="51">
        <v>45393</v>
      </c>
      <c r="F4296" s="50" t="s">
        <v>72</v>
      </c>
      <c r="G4296" s="50" t="s">
        <v>396</v>
      </c>
      <c r="H4296" s="50" t="s">
        <v>397</v>
      </c>
      <c r="I4296" s="50" t="s">
        <v>981</v>
      </c>
      <c r="J4296" s="50" t="s">
        <v>5572</v>
      </c>
      <c r="K4296" s="53">
        <v>5987</v>
      </c>
      <c r="L4296" s="50"/>
    </row>
    <row r="4297" spans="1:12" x14ac:dyDescent="0.25">
      <c r="A4297" s="50" t="s">
        <v>5558</v>
      </c>
      <c r="B4297" s="50" t="s">
        <v>6232</v>
      </c>
      <c r="C4297" s="50" t="s">
        <v>5677</v>
      </c>
      <c r="D4297" s="50" t="s">
        <v>37</v>
      </c>
      <c r="E4297" s="51">
        <v>45393</v>
      </c>
      <c r="F4297" s="50" t="s">
        <v>72</v>
      </c>
      <c r="G4297" s="50" t="s">
        <v>396</v>
      </c>
      <c r="H4297" s="50" t="s">
        <v>397</v>
      </c>
      <c r="I4297" s="50" t="s">
        <v>981</v>
      </c>
      <c r="J4297" s="50" t="s">
        <v>5572</v>
      </c>
      <c r="K4297" s="53">
        <v>5987</v>
      </c>
      <c r="L4297" s="50"/>
    </row>
    <row r="4298" spans="1:12" x14ac:dyDescent="0.25">
      <c r="A4298" s="50" t="s">
        <v>5558</v>
      </c>
      <c r="B4298" s="50" t="s">
        <v>6233</v>
      </c>
      <c r="C4298" s="50" t="s">
        <v>5677</v>
      </c>
      <c r="D4298" s="50" t="s">
        <v>37</v>
      </c>
      <c r="E4298" s="51">
        <v>45393</v>
      </c>
      <c r="F4298" s="50" t="s">
        <v>72</v>
      </c>
      <c r="G4298" s="50" t="s">
        <v>396</v>
      </c>
      <c r="H4298" s="50" t="s">
        <v>397</v>
      </c>
      <c r="I4298" s="50" t="s">
        <v>981</v>
      </c>
      <c r="J4298" s="50" t="s">
        <v>5572</v>
      </c>
      <c r="K4298" s="53">
        <v>5987</v>
      </c>
      <c r="L4298" s="50"/>
    </row>
    <row r="4299" spans="1:12" x14ac:dyDescent="0.25">
      <c r="A4299" s="50" t="s">
        <v>5558</v>
      </c>
      <c r="B4299" s="50" t="s">
        <v>6234</v>
      </c>
      <c r="C4299" s="50" t="s">
        <v>5677</v>
      </c>
      <c r="D4299" s="50" t="s">
        <v>37</v>
      </c>
      <c r="E4299" s="51">
        <v>45393</v>
      </c>
      <c r="F4299" s="50" t="s">
        <v>72</v>
      </c>
      <c r="G4299" s="50" t="s">
        <v>396</v>
      </c>
      <c r="H4299" s="50" t="s">
        <v>397</v>
      </c>
      <c r="I4299" s="50" t="s">
        <v>981</v>
      </c>
      <c r="J4299" s="50" t="s">
        <v>5572</v>
      </c>
      <c r="K4299" s="53">
        <v>5987</v>
      </c>
      <c r="L4299" s="50"/>
    </row>
    <row r="4300" spans="1:12" x14ac:dyDescent="0.25">
      <c r="A4300" s="50" t="s">
        <v>5558</v>
      </c>
      <c r="B4300" s="50" t="s">
        <v>6235</v>
      </c>
      <c r="C4300" s="50" t="s">
        <v>5677</v>
      </c>
      <c r="D4300" s="50" t="s">
        <v>37</v>
      </c>
      <c r="E4300" s="51">
        <v>45393</v>
      </c>
      <c r="F4300" s="50" t="s">
        <v>72</v>
      </c>
      <c r="G4300" s="50" t="s">
        <v>396</v>
      </c>
      <c r="H4300" s="50" t="s">
        <v>397</v>
      </c>
      <c r="I4300" s="50" t="s">
        <v>981</v>
      </c>
      <c r="J4300" s="50" t="s">
        <v>5572</v>
      </c>
      <c r="K4300" s="53">
        <v>5987</v>
      </c>
      <c r="L4300" s="50"/>
    </row>
    <row r="4301" spans="1:12" x14ac:dyDescent="0.25">
      <c r="A4301" s="50" t="s">
        <v>5558</v>
      </c>
      <c r="B4301" s="50" t="s">
        <v>6236</v>
      </c>
      <c r="C4301" s="50" t="s">
        <v>5677</v>
      </c>
      <c r="D4301" s="50" t="s">
        <v>37</v>
      </c>
      <c r="E4301" s="51">
        <v>45393</v>
      </c>
      <c r="F4301" s="50" t="s">
        <v>72</v>
      </c>
      <c r="G4301" s="50" t="s">
        <v>396</v>
      </c>
      <c r="H4301" s="50" t="s">
        <v>397</v>
      </c>
      <c r="I4301" s="50" t="s">
        <v>981</v>
      </c>
      <c r="J4301" s="50" t="s">
        <v>5572</v>
      </c>
      <c r="K4301" s="53">
        <v>5987</v>
      </c>
      <c r="L4301" s="50"/>
    </row>
    <row r="4302" spans="1:12" x14ac:dyDescent="0.25">
      <c r="A4302" s="50" t="s">
        <v>5558</v>
      </c>
      <c r="B4302" s="50" t="s">
        <v>6237</v>
      </c>
      <c r="C4302" s="50" t="s">
        <v>6238</v>
      </c>
      <c r="D4302" s="50" t="s">
        <v>37</v>
      </c>
      <c r="E4302" s="51">
        <v>45393</v>
      </c>
      <c r="F4302" s="50" t="s">
        <v>5578</v>
      </c>
      <c r="G4302" s="50" t="s">
        <v>6239</v>
      </c>
      <c r="H4302" s="50" t="s">
        <v>6240</v>
      </c>
      <c r="I4302" s="50" t="s">
        <v>981</v>
      </c>
      <c r="J4302" s="50" t="s">
        <v>5579</v>
      </c>
      <c r="K4302" s="53">
        <v>9240</v>
      </c>
      <c r="L4302" s="50"/>
    </row>
    <row r="4303" spans="1:12" x14ac:dyDescent="0.25">
      <c r="A4303" s="50" t="s">
        <v>5558</v>
      </c>
      <c r="B4303" s="50" t="s">
        <v>6241</v>
      </c>
      <c r="C4303" s="50" t="s">
        <v>5677</v>
      </c>
      <c r="D4303" s="50" t="s">
        <v>37</v>
      </c>
      <c r="E4303" s="51">
        <v>45393</v>
      </c>
      <c r="F4303" s="50" t="s">
        <v>72</v>
      </c>
      <c r="G4303" s="50" t="s">
        <v>3730</v>
      </c>
      <c r="H4303" s="50" t="s">
        <v>3731</v>
      </c>
      <c r="I4303" s="50" t="s">
        <v>981</v>
      </c>
      <c r="J4303" s="50" t="s">
        <v>5572</v>
      </c>
      <c r="K4303" s="53">
        <v>5987</v>
      </c>
      <c r="L4303" s="50"/>
    </row>
    <row r="4304" spans="1:12" x14ac:dyDescent="0.25">
      <c r="A4304" s="50" t="s">
        <v>5558</v>
      </c>
      <c r="B4304" s="50" t="s">
        <v>6242</v>
      </c>
      <c r="C4304" s="50" t="s">
        <v>5677</v>
      </c>
      <c r="D4304" s="50" t="s">
        <v>37</v>
      </c>
      <c r="E4304" s="51">
        <v>45393</v>
      </c>
      <c r="F4304" s="50" t="s">
        <v>72</v>
      </c>
      <c r="G4304" s="50" t="s">
        <v>3730</v>
      </c>
      <c r="H4304" s="50" t="s">
        <v>3731</v>
      </c>
      <c r="I4304" s="50" t="s">
        <v>981</v>
      </c>
      <c r="J4304" s="50" t="s">
        <v>5572</v>
      </c>
      <c r="K4304" s="53">
        <v>5987</v>
      </c>
      <c r="L4304" s="50"/>
    </row>
    <row r="4305" spans="1:12" x14ac:dyDescent="0.25">
      <c r="A4305" s="50" t="s">
        <v>5558</v>
      </c>
      <c r="B4305" s="50" t="s">
        <v>6243</v>
      </c>
      <c r="C4305" s="50" t="s">
        <v>5677</v>
      </c>
      <c r="D4305" s="50" t="s">
        <v>37</v>
      </c>
      <c r="E4305" s="51">
        <v>45393</v>
      </c>
      <c r="F4305" s="50" t="s">
        <v>72</v>
      </c>
      <c r="G4305" s="50" t="s">
        <v>4209</v>
      </c>
      <c r="H4305" s="50" t="s">
        <v>4210</v>
      </c>
      <c r="I4305" s="50" t="s">
        <v>981</v>
      </c>
      <c r="J4305" s="50" t="s">
        <v>5572</v>
      </c>
      <c r="K4305" s="53">
        <v>5987</v>
      </c>
      <c r="L4305" s="50"/>
    </row>
    <row r="4306" spans="1:12" x14ac:dyDescent="0.25">
      <c r="A4306" s="50" t="s">
        <v>5558</v>
      </c>
      <c r="B4306" s="50" t="s">
        <v>6244</v>
      </c>
      <c r="C4306" s="50" t="s">
        <v>5677</v>
      </c>
      <c r="D4306" s="50" t="s">
        <v>37</v>
      </c>
      <c r="E4306" s="51">
        <v>45393</v>
      </c>
      <c r="F4306" s="50" t="s">
        <v>72</v>
      </c>
      <c r="G4306" s="50" t="s">
        <v>462</v>
      </c>
      <c r="H4306" s="50" t="s">
        <v>463</v>
      </c>
      <c r="I4306" s="50" t="s">
        <v>981</v>
      </c>
      <c r="J4306" s="50" t="s">
        <v>5572</v>
      </c>
      <c r="K4306" s="53">
        <v>5987</v>
      </c>
      <c r="L4306" s="50"/>
    </row>
    <row r="4307" spans="1:12" x14ac:dyDescent="0.25">
      <c r="A4307" s="50" t="s">
        <v>5558</v>
      </c>
      <c r="B4307" s="50" t="s">
        <v>6245</v>
      </c>
      <c r="C4307" s="50" t="s">
        <v>5957</v>
      </c>
      <c r="D4307" s="50" t="s">
        <v>37</v>
      </c>
      <c r="E4307" s="51">
        <v>45394</v>
      </c>
      <c r="F4307" s="50" t="s">
        <v>5578</v>
      </c>
      <c r="G4307" s="50" t="s">
        <v>242</v>
      </c>
      <c r="H4307" s="50" t="s">
        <v>243</v>
      </c>
      <c r="I4307" s="50" t="s">
        <v>981</v>
      </c>
      <c r="J4307" s="50" t="s">
        <v>5579</v>
      </c>
      <c r="K4307" s="53">
        <v>33000</v>
      </c>
      <c r="L4307" s="50"/>
    </row>
    <row r="4308" spans="1:12" x14ac:dyDescent="0.25">
      <c r="A4308" s="50" t="s">
        <v>5558</v>
      </c>
      <c r="B4308" s="50" t="s">
        <v>6246</v>
      </c>
      <c r="C4308" s="50" t="s">
        <v>5957</v>
      </c>
      <c r="D4308" s="50" t="s">
        <v>37</v>
      </c>
      <c r="E4308" s="51">
        <v>45394</v>
      </c>
      <c r="F4308" s="50" t="s">
        <v>5578</v>
      </c>
      <c r="G4308" s="50" t="s">
        <v>242</v>
      </c>
      <c r="H4308" s="50" t="s">
        <v>243</v>
      </c>
      <c r="I4308" s="50" t="s">
        <v>981</v>
      </c>
      <c r="J4308" s="50" t="s">
        <v>5579</v>
      </c>
      <c r="K4308" s="53">
        <v>25800</v>
      </c>
      <c r="L4308" s="50"/>
    </row>
    <row r="4309" spans="1:12" x14ac:dyDescent="0.25">
      <c r="A4309" s="50" t="s">
        <v>5558</v>
      </c>
      <c r="B4309" s="50" t="s">
        <v>6247</v>
      </c>
      <c r="C4309" s="50" t="s">
        <v>6248</v>
      </c>
      <c r="D4309" s="50" t="s">
        <v>37</v>
      </c>
      <c r="E4309" s="51">
        <v>45394</v>
      </c>
      <c r="F4309" s="50" t="s">
        <v>5578</v>
      </c>
      <c r="G4309" s="50" t="s">
        <v>242</v>
      </c>
      <c r="H4309" s="50" t="s">
        <v>243</v>
      </c>
      <c r="I4309" s="50" t="s">
        <v>981</v>
      </c>
      <c r="J4309" s="50" t="s">
        <v>5579</v>
      </c>
      <c r="K4309" s="53">
        <v>14000</v>
      </c>
      <c r="L4309" s="50"/>
    </row>
    <row r="4310" spans="1:12" x14ac:dyDescent="0.25">
      <c r="A4310" s="50" t="s">
        <v>5558</v>
      </c>
      <c r="B4310" s="50" t="s">
        <v>6249</v>
      </c>
      <c r="C4310" s="50" t="s">
        <v>6169</v>
      </c>
      <c r="D4310" s="50" t="s">
        <v>37</v>
      </c>
      <c r="E4310" s="51">
        <v>45394</v>
      </c>
      <c r="F4310" s="50" t="s">
        <v>5578</v>
      </c>
      <c r="G4310" s="50" t="s">
        <v>242</v>
      </c>
      <c r="H4310" s="50" t="s">
        <v>243</v>
      </c>
      <c r="I4310" s="50" t="s">
        <v>981</v>
      </c>
      <c r="J4310" s="50" t="s">
        <v>5579</v>
      </c>
      <c r="K4310" s="53">
        <v>2500</v>
      </c>
      <c r="L4310" s="50"/>
    </row>
    <row r="4311" spans="1:12" x14ac:dyDescent="0.25">
      <c r="A4311" s="50" t="s">
        <v>5558</v>
      </c>
      <c r="B4311" s="50" t="s">
        <v>6250</v>
      </c>
      <c r="C4311" s="50" t="s">
        <v>5961</v>
      </c>
      <c r="D4311" s="50" t="s">
        <v>37</v>
      </c>
      <c r="E4311" s="51">
        <v>45394</v>
      </c>
      <c r="F4311" s="50" t="s">
        <v>5578</v>
      </c>
      <c r="G4311" s="50" t="s">
        <v>1736</v>
      </c>
      <c r="H4311" s="50" t="s">
        <v>1737</v>
      </c>
      <c r="I4311" s="50" t="s">
        <v>981</v>
      </c>
      <c r="J4311" s="50" t="s">
        <v>5579</v>
      </c>
      <c r="K4311" s="53">
        <v>28040</v>
      </c>
      <c r="L4311" s="50"/>
    </row>
    <row r="4312" spans="1:12" x14ac:dyDescent="0.25">
      <c r="A4312" s="50" t="s">
        <v>5558</v>
      </c>
      <c r="B4312" s="50" t="s">
        <v>6251</v>
      </c>
      <c r="C4312" s="50" t="s">
        <v>6169</v>
      </c>
      <c r="D4312" s="50" t="s">
        <v>37</v>
      </c>
      <c r="E4312" s="51">
        <v>45394</v>
      </c>
      <c r="F4312" s="50" t="s">
        <v>5578</v>
      </c>
      <c r="G4312" s="50" t="s">
        <v>274</v>
      </c>
      <c r="H4312" s="50" t="s">
        <v>275</v>
      </c>
      <c r="I4312" s="50" t="s">
        <v>981</v>
      </c>
      <c r="J4312" s="50" t="s">
        <v>5579</v>
      </c>
      <c r="K4312" s="53">
        <v>1810</v>
      </c>
      <c r="L4312" s="50"/>
    </row>
    <row r="4313" spans="1:12" x14ac:dyDescent="0.25">
      <c r="A4313" s="50" t="s">
        <v>5558</v>
      </c>
      <c r="B4313" s="50" t="s">
        <v>6252</v>
      </c>
      <c r="C4313" s="50" t="s">
        <v>6169</v>
      </c>
      <c r="D4313" s="50" t="s">
        <v>1152</v>
      </c>
      <c r="E4313" s="51">
        <v>45394</v>
      </c>
      <c r="F4313" s="50" t="s">
        <v>5578</v>
      </c>
      <c r="G4313" s="50" t="s">
        <v>989</v>
      </c>
      <c r="H4313" s="50" t="s">
        <v>990</v>
      </c>
      <c r="I4313" s="50" t="s">
        <v>981</v>
      </c>
      <c r="J4313" s="50" t="s">
        <v>5579</v>
      </c>
      <c r="K4313" s="53">
        <v>2800</v>
      </c>
      <c r="L4313" s="51">
        <v>45565</v>
      </c>
    </row>
    <row r="4314" spans="1:12" x14ac:dyDescent="0.25">
      <c r="A4314" s="50" t="s">
        <v>5558</v>
      </c>
      <c r="B4314" s="50" t="s">
        <v>6253</v>
      </c>
      <c r="C4314" s="50" t="s">
        <v>6248</v>
      </c>
      <c r="D4314" s="50" t="s">
        <v>1152</v>
      </c>
      <c r="E4314" s="51">
        <v>45394</v>
      </c>
      <c r="F4314" s="50" t="s">
        <v>5578</v>
      </c>
      <c r="G4314" s="50" t="s">
        <v>989</v>
      </c>
      <c r="H4314" s="50" t="s">
        <v>990</v>
      </c>
      <c r="I4314" s="50" t="s">
        <v>981</v>
      </c>
      <c r="J4314" s="50" t="s">
        <v>5579</v>
      </c>
      <c r="K4314" s="53">
        <v>5750</v>
      </c>
      <c r="L4314" s="51">
        <v>45565</v>
      </c>
    </row>
    <row r="4315" spans="1:12" x14ac:dyDescent="0.25">
      <c r="A4315" s="50" t="s">
        <v>5558</v>
      </c>
      <c r="B4315" s="50" t="s">
        <v>6254</v>
      </c>
      <c r="C4315" s="50" t="s">
        <v>6248</v>
      </c>
      <c r="D4315" s="50" t="s">
        <v>1152</v>
      </c>
      <c r="E4315" s="51">
        <v>45394</v>
      </c>
      <c r="F4315" s="50" t="s">
        <v>5578</v>
      </c>
      <c r="G4315" s="50" t="s">
        <v>989</v>
      </c>
      <c r="H4315" s="50" t="s">
        <v>990</v>
      </c>
      <c r="I4315" s="50" t="s">
        <v>981</v>
      </c>
      <c r="J4315" s="50" t="s">
        <v>5579</v>
      </c>
      <c r="K4315" s="53">
        <v>5750</v>
      </c>
      <c r="L4315" s="51">
        <v>45565</v>
      </c>
    </row>
    <row r="4316" spans="1:12" x14ac:dyDescent="0.25">
      <c r="A4316" s="50" t="s">
        <v>5558</v>
      </c>
      <c r="B4316" s="50" t="s">
        <v>6255</v>
      </c>
      <c r="C4316" s="50" t="s">
        <v>6248</v>
      </c>
      <c r="D4316" s="50" t="s">
        <v>1152</v>
      </c>
      <c r="E4316" s="51">
        <v>45394</v>
      </c>
      <c r="F4316" s="50" t="s">
        <v>5578</v>
      </c>
      <c r="G4316" s="50" t="s">
        <v>989</v>
      </c>
      <c r="H4316" s="50" t="s">
        <v>990</v>
      </c>
      <c r="I4316" s="50" t="s">
        <v>981</v>
      </c>
      <c r="J4316" s="50" t="s">
        <v>5579</v>
      </c>
      <c r="K4316" s="53">
        <v>5750</v>
      </c>
      <c r="L4316" s="51">
        <v>45565</v>
      </c>
    </row>
    <row r="4317" spans="1:12" x14ac:dyDescent="0.25">
      <c r="A4317" s="50" t="s">
        <v>5558</v>
      </c>
      <c r="B4317" s="50" t="s">
        <v>6256</v>
      </c>
      <c r="C4317" s="50" t="s">
        <v>6248</v>
      </c>
      <c r="D4317" s="50" t="s">
        <v>1152</v>
      </c>
      <c r="E4317" s="51">
        <v>45394</v>
      </c>
      <c r="F4317" s="50" t="s">
        <v>5578</v>
      </c>
      <c r="G4317" s="50" t="s">
        <v>989</v>
      </c>
      <c r="H4317" s="50" t="s">
        <v>990</v>
      </c>
      <c r="I4317" s="50" t="s">
        <v>981</v>
      </c>
      <c r="J4317" s="50" t="s">
        <v>5579</v>
      </c>
      <c r="K4317" s="53">
        <v>5750</v>
      </c>
      <c r="L4317" s="51">
        <v>45565</v>
      </c>
    </row>
    <row r="4318" spans="1:12" x14ac:dyDescent="0.25">
      <c r="A4318" s="50" t="s">
        <v>5558</v>
      </c>
      <c r="B4318" s="50" t="s">
        <v>6257</v>
      </c>
      <c r="C4318" s="50" t="s">
        <v>6258</v>
      </c>
      <c r="D4318" s="50" t="s">
        <v>37</v>
      </c>
      <c r="E4318" s="51">
        <v>45398</v>
      </c>
      <c r="F4318" s="50" t="s">
        <v>72</v>
      </c>
      <c r="G4318" s="50" t="s">
        <v>274</v>
      </c>
      <c r="H4318" s="50" t="s">
        <v>275</v>
      </c>
      <c r="I4318" s="50" t="s">
        <v>981</v>
      </c>
      <c r="J4318" s="50" t="s">
        <v>5561</v>
      </c>
      <c r="K4318" s="53">
        <v>1436.88</v>
      </c>
      <c r="L4318" s="50"/>
    </row>
    <row r="4319" spans="1:12" x14ac:dyDescent="0.25">
      <c r="A4319" s="50" t="s">
        <v>5558</v>
      </c>
      <c r="B4319" s="50" t="s">
        <v>6259</v>
      </c>
      <c r="C4319" s="50" t="s">
        <v>6258</v>
      </c>
      <c r="D4319" s="50" t="s">
        <v>37</v>
      </c>
      <c r="E4319" s="51">
        <v>45398</v>
      </c>
      <c r="F4319" s="50" t="s">
        <v>72</v>
      </c>
      <c r="G4319" s="50" t="s">
        <v>274</v>
      </c>
      <c r="H4319" s="50" t="s">
        <v>275</v>
      </c>
      <c r="I4319" s="50" t="s">
        <v>981</v>
      </c>
      <c r="J4319" s="50" t="s">
        <v>5561</v>
      </c>
      <c r="K4319" s="53">
        <v>1436.88</v>
      </c>
      <c r="L4319" s="50"/>
    </row>
    <row r="4320" spans="1:12" x14ac:dyDescent="0.25">
      <c r="A4320" s="50" t="s">
        <v>5558</v>
      </c>
      <c r="B4320" s="50" t="s">
        <v>6260</v>
      </c>
      <c r="C4320" s="50" t="s">
        <v>6258</v>
      </c>
      <c r="D4320" s="50" t="s">
        <v>37</v>
      </c>
      <c r="E4320" s="51">
        <v>45398</v>
      </c>
      <c r="F4320" s="50" t="s">
        <v>72</v>
      </c>
      <c r="G4320" s="50" t="s">
        <v>274</v>
      </c>
      <c r="H4320" s="50" t="s">
        <v>275</v>
      </c>
      <c r="I4320" s="50" t="s">
        <v>981</v>
      </c>
      <c r="J4320" s="50" t="s">
        <v>5561</v>
      </c>
      <c r="K4320" s="53">
        <v>1436.88</v>
      </c>
      <c r="L4320" s="50"/>
    </row>
    <row r="4321" spans="1:12" x14ac:dyDescent="0.25">
      <c r="A4321" s="50" t="s">
        <v>5558</v>
      </c>
      <c r="B4321" s="50" t="s">
        <v>6261</v>
      </c>
      <c r="C4321" s="50" t="s">
        <v>6258</v>
      </c>
      <c r="D4321" s="50" t="s">
        <v>37</v>
      </c>
      <c r="E4321" s="51">
        <v>45398</v>
      </c>
      <c r="F4321" s="50" t="s">
        <v>72</v>
      </c>
      <c r="G4321" s="50" t="s">
        <v>274</v>
      </c>
      <c r="H4321" s="50" t="s">
        <v>275</v>
      </c>
      <c r="I4321" s="50" t="s">
        <v>981</v>
      </c>
      <c r="J4321" s="50" t="s">
        <v>5561</v>
      </c>
      <c r="K4321" s="53">
        <v>1436.88</v>
      </c>
      <c r="L4321" s="50"/>
    </row>
    <row r="4322" spans="1:12" x14ac:dyDescent="0.25">
      <c r="A4322" s="50" t="s">
        <v>5558</v>
      </c>
      <c r="B4322" s="50" t="s">
        <v>6262</v>
      </c>
      <c r="C4322" s="50" t="s">
        <v>6258</v>
      </c>
      <c r="D4322" s="50" t="s">
        <v>37</v>
      </c>
      <c r="E4322" s="51">
        <v>45398</v>
      </c>
      <c r="F4322" s="50" t="s">
        <v>72</v>
      </c>
      <c r="G4322" s="50" t="s">
        <v>274</v>
      </c>
      <c r="H4322" s="50" t="s">
        <v>275</v>
      </c>
      <c r="I4322" s="50" t="s">
        <v>981</v>
      </c>
      <c r="J4322" s="50" t="s">
        <v>5561</v>
      </c>
      <c r="K4322" s="53">
        <v>1436.88</v>
      </c>
      <c r="L4322" s="50"/>
    </row>
    <row r="4323" spans="1:12" x14ac:dyDescent="0.25">
      <c r="A4323" s="50" t="s">
        <v>5558</v>
      </c>
      <c r="B4323" s="50" t="s">
        <v>6263</v>
      </c>
      <c r="C4323" s="50" t="s">
        <v>6258</v>
      </c>
      <c r="D4323" s="50" t="s">
        <v>37</v>
      </c>
      <c r="E4323" s="51">
        <v>45398</v>
      </c>
      <c r="F4323" s="50" t="s">
        <v>72</v>
      </c>
      <c r="G4323" s="50" t="s">
        <v>274</v>
      </c>
      <c r="H4323" s="50" t="s">
        <v>275</v>
      </c>
      <c r="I4323" s="50" t="s">
        <v>981</v>
      </c>
      <c r="J4323" s="50" t="s">
        <v>5561</v>
      </c>
      <c r="K4323" s="53">
        <v>1436.88</v>
      </c>
      <c r="L4323" s="50"/>
    </row>
    <row r="4324" spans="1:12" x14ac:dyDescent="0.25">
      <c r="A4324" s="50" t="s">
        <v>5558</v>
      </c>
      <c r="B4324" s="50" t="s">
        <v>6264</v>
      </c>
      <c r="C4324" s="50" t="s">
        <v>6258</v>
      </c>
      <c r="D4324" s="50" t="s">
        <v>37</v>
      </c>
      <c r="E4324" s="51">
        <v>45398</v>
      </c>
      <c r="F4324" s="50" t="s">
        <v>72</v>
      </c>
      <c r="G4324" s="50" t="s">
        <v>274</v>
      </c>
      <c r="H4324" s="50" t="s">
        <v>275</v>
      </c>
      <c r="I4324" s="50" t="s">
        <v>981</v>
      </c>
      <c r="J4324" s="50" t="s">
        <v>5561</v>
      </c>
      <c r="K4324" s="53">
        <v>1436.88</v>
      </c>
      <c r="L4324" s="50"/>
    </row>
    <row r="4325" spans="1:12" x14ac:dyDescent="0.25">
      <c r="A4325" s="50" t="s">
        <v>5558</v>
      </c>
      <c r="B4325" s="50" t="s">
        <v>6265</v>
      </c>
      <c r="C4325" s="50" t="s">
        <v>6258</v>
      </c>
      <c r="D4325" s="50" t="s">
        <v>37</v>
      </c>
      <c r="E4325" s="51">
        <v>45398</v>
      </c>
      <c r="F4325" s="50" t="s">
        <v>72</v>
      </c>
      <c r="G4325" s="50" t="s">
        <v>274</v>
      </c>
      <c r="H4325" s="50" t="s">
        <v>275</v>
      </c>
      <c r="I4325" s="50" t="s">
        <v>981</v>
      </c>
      <c r="J4325" s="50" t="s">
        <v>5561</v>
      </c>
      <c r="K4325" s="53">
        <v>1436.88</v>
      </c>
      <c r="L4325" s="50"/>
    </row>
    <row r="4326" spans="1:12" x14ac:dyDescent="0.25">
      <c r="A4326" s="50" t="s">
        <v>5558</v>
      </c>
      <c r="B4326" s="50" t="s">
        <v>6266</v>
      </c>
      <c r="C4326" s="50" t="s">
        <v>6258</v>
      </c>
      <c r="D4326" s="50" t="s">
        <v>37</v>
      </c>
      <c r="E4326" s="51">
        <v>45398</v>
      </c>
      <c r="F4326" s="50" t="s">
        <v>72</v>
      </c>
      <c r="G4326" s="50" t="s">
        <v>274</v>
      </c>
      <c r="H4326" s="50" t="s">
        <v>275</v>
      </c>
      <c r="I4326" s="50" t="s">
        <v>981</v>
      </c>
      <c r="J4326" s="50" t="s">
        <v>5561</v>
      </c>
      <c r="K4326" s="53">
        <v>1436.88</v>
      </c>
      <c r="L4326" s="50"/>
    </row>
    <row r="4327" spans="1:12" x14ac:dyDescent="0.25">
      <c r="A4327" s="50" t="s">
        <v>5558</v>
      </c>
      <c r="B4327" s="50" t="s">
        <v>6267</v>
      </c>
      <c r="C4327" s="50" t="s">
        <v>6258</v>
      </c>
      <c r="D4327" s="50" t="s">
        <v>37</v>
      </c>
      <c r="E4327" s="51">
        <v>45398</v>
      </c>
      <c r="F4327" s="50" t="s">
        <v>72</v>
      </c>
      <c r="G4327" s="50" t="s">
        <v>274</v>
      </c>
      <c r="H4327" s="50" t="s">
        <v>275</v>
      </c>
      <c r="I4327" s="50" t="s">
        <v>981</v>
      </c>
      <c r="J4327" s="50" t="s">
        <v>5561</v>
      </c>
      <c r="K4327" s="53">
        <v>1436.88</v>
      </c>
      <c r="L4327" s="50"/>
    </row>
    <row r="4328" spans="1:12" x14ac:dyDescent="0.25">
      <c r="A4328" s="50" t="s">
        <v>5558</v>
      </c>
      <c r="B4328" s="50" t="s">
        <v>6268</v>
      </c>
      <c r="C4328" s="50" t="s">
        <v>6258</v>
      </c>
      <c r="D4328" s="50" t="s">
        <v>37</v>
      </c>
      <c r="E4328" s="51">
        <v>45398</v>
      </c>
      <c r="F4328" s="50" t="s">
        <v>72</v>
      </c>
      <c r="G4328" s="50" t="s">
        <v>260</v>
      </c>
      <c r="H4328" s="50" t="s">
        <v>261</v>
      </c>
      <c r="I4328" s="50" t="s">
        <v>981</v>
      </c>
      <c r="J4328" s="50" t="s">
        <v>5561</v>
      </c>
      <c r="K4328" s="53">
        <v>1436.88</v>
      </c>
      <c r="L4328" s="50"/>
    </row>
    <row r="4329" spans="1:12" x14ac:dyDescent="0.25">
      <c r="A4329" s="50" t="s">
        <v>5558</v>
      </c>
      <c r="B4329" s="50" t="s">
        <v>6269</v>
      </c>
      <c r="C4329" s="50" t="s">
        <v>6258</v>
      </c>
      <c r="D4329" s="50" t="s">
        <v>37</v>
      </c>
      <c r="E4329" s="51">
        <v>45398</v>
      </c>
      <c r="F4329" s="50" t="s">
        <v>72</v>
      </c>
      <c r="G4329" s="50" t="s">
        <v>260</v>
      </c>
      <c r="H4329" s="50" t="s">
        <v>261</v>
      </c>
      <c r="I4329" s="50" t="s">
        <v>981</v>
      </c>
      <c r="J4329" s="50" t="s">
        <v>5561</v>
      </c>
      <c r="K4329" s="53">
        <v>1436.88</v>
      </c>
      <c r="L4329" s="50"/>
    </row>
    <row r="4330" spans="1:12" x14ac:dyDescent="0.25">
      <c r="A4330" s="50" t="s">
        <v>5558</v>
      </c>
      <c r="B4330" s="50" t="s">
        <v>6270</v>
      </c>
      <c r="C4330" s="50" t="s">
        <v>6271</v>
      </c>
      <c r="D4330" s="50" t="s">
        <v>37</v>
      </c>
      <c r="E4330" s="51">
        <v>45398</v>
      </c>
      <c r="F4330" s="50" t="s">
        <v>72</v>
      </c>
      <c r="G4330" s="50" t="s">
        <v>250</v>
      </c>
      <c r="H4330" s="50" t="s">
        <v>251</v>
      </c>
      <c r="I4330" s="50" t="s">
        <v>981</v>
      </c>
      <c r="J4330" s="50" t="s">
        <v>5561</v>
      </c>
      <c r="K4330" s="53">
        <v>1197.4000000000001</v>
      </c>
      <c r="L4330" s="50"/>
    </row>
    <row r="4331" spans="1:12" x14ac:dyDescent="0.25">
      <c r="A4331" s="50" t="s">
        <v>5558</v>
      </c>
      <c r="B4331" s="50" t="s">
        <v>6272</v>
      </c>
      <c r="C4331" s="50" t="s">
        <v>6271</v>
      </c>
      <c r="D4331" s="50" t="s">
        <v>37</v>
      </c>
      <c r="E4331" s="51">
        <v>45398</v>
      </c>
      <c r="F4331" s="50" t="s">
        <v>72</v>
      </c>
      <c r="G4331" s="50" t="s">
        <v>250</v>
      </c>
      <c r="H4331" s="50" t="s">
        <v>251</v>
      </c>
      <c r="I4331" s="50" t="s">
        <v>981</v>
      </c>
      <c r="J4331" s="50" t="s">
        <v>5561</v>
      </c>
      <c r="K4331" s="53">
        <v>1197.4000000000001</v>
      </c>
      <c r="L4331" s="50"/>
    </row>
    <row r="4332" spans="1:12" x14ac:dyDescent="0.25">
      <c r="A4332" s="50" t="s">
        <v>5558</v>
      </c>
      <c r="B4332" s="50" t="s">
        <v>6273</v>
      </c>
      <c r="C4332" s="50" t="s">
        <v>6271</v>
      </c>
      <c r="D4332" s="50" t="s">
        <v>37</v>
      </c>
      <c r="E4332" s="51">
        <v>45398</v>
      </c>
      <c r="F4332" s="50" t="s">
        <v>72</v>
      </c>
      <c r="G4332" s="50" t="s">
        <v>250</v>
      </c>
      <c r="H4332" s="50" t="s">
        <v>251</v>
      </c>
      <c r="I4332" s="50" t="s">
        <v>981</v>
      </c>
      <c r="J4332" s="50" t="s">
        <v>5561</v>
      </c>
      <c r="K4332" s="53">
        <v>1197.4000000000001</v>
      </c>
      <c r="L4332" s="50"/>
    </row>
    <row r="4333" spans="1:12" x14ac:dyDescent="0.25">
      <c r="A4333" s="50" t="s">
        <v>5558</v>
      </c>
      <c r="B4333" s="50" t="s">
        <v>6274</v>
      </c>
      <c r="C4333" s="50" t="s">
        <v>6271</v>
      </c>
      <c r="D4333" s="50" t="s">
        <v>37</v>
      </c>
      <c r="E4333" s="51">
        <v>45398</v>
      </c>
      <c r="F4333" s="50" t="s">
        <v>72</v>
      </c>
      <c r="G4333" s="50" t="s">
        <v>250</v>
      </c>
      <c r="H4333" s="50" t="s">
        <v>251</v>
      </c>
      <c r="I4333" s="50" t="s">
        <v>981</v>
      </c>
      <c r="J4333" s="50" t="s">
        <v>5561</v>
      </c>
      <c r="K4333" s="53">
        <v>1197.4000000000001</v>
      </c>
      <c r="L4333" s="50"/>
    </row>
    <row r="4334" spans="1:12" x14ac:dyDescent="0.25">
      <c r="A4334" s="50" t="s">
        <v>5558</v>
      </c>
      <c r="B4334" s="50" t="s">
        <v>6275</v>
      </c>
      <c r="C4334" s="50" t="s">
        <v>6271</v>
      </c>
      <c r="D4334" s="50" t="s">
        <v>37</v>
      </c>
      <c r="E4334" s="51">
        <v>45398</v>
      </c>
      <c r="F4334" s="50" t="s">
        <v>72</v>
      </c>
      <c r="G4334" s="50" t="s">
        <v>250</v>
      </c>
      <c r="H4334" s="50" t="s">
        <v>251</v>
      </c>
      <c r="I4334" s="50" t="s">
        <v>981</v>
      </c>
      <c r="J4334" s="50" t="s">
        <v>5561</v>
      </c>
      <c r="K4334" s="53">
        <v>1197.4000000000001</v>
      </c>
      <c r="L4334" s="50"/>
    </row>
    <row r="4335" spans="1:12" x14ac:dyDescent="0.25">
      <c r="A4335" s="50" t="s">
        <v>5558</v>
      </c>
      <c r="B4335" s="50" t="s">
        <v>6276</v>
      </c>
      <c r="C4335" s="50" t="s">
        <v>6271</v>
      </c>
      <c r="D4335" s="50" t="s">
        <v>37</v>
      </c>
      <c r="E4335" s="51">
        <v>45398</v>
      </c>
      <c r="F4335" s="50" t="s">
        <v>72</v>
      </c>
      <c r="G4335" s="50" t="s">
        <v>499</v>
      </c>
      <c r="H4335" s="50" t="s">
        <v>500</v>
      </c>
      <c r="I4335" s="50" t="s">
        <v>981</v>
      </c>
      <c r="J4335" s="50" t="s">
        <v>5561</v>
      </c>
      <c r="K4335" s="53">
        <v>1197.4000000000001</v>
      </c>
      <c r="L4335" s="50"/>
    </row>
    <row r="4336" spans="1:12" x14ac:dyDescent="0.25">
      <c r="A4336" s="50" t="s">
        <v>5558</v>
      </c>
      <c r="B4336" s="50" t="s">
        <v>6277</v>
      </c>
      <c r="C4336" s="50" t="s">
        <v>6271</v>
      </c>
      <c r="D4336" s="50" t="s">
        <v>37</v>
      </c>
      <c r="E4336" s="51">
        <v>45398</v>
      </c>
      <c r="F4336" s="50" t="s">
        <v>72</v>
      </c>
      <c r="G4336" s="50" t="s">
        <v>499</v>
      </c>
      <c r="H4336" s="50" t="s">
        <v>500</v>
      </c>
      <c r="I4336" s="50" t="s">
        <v>981</v>
      </c>
      <c r="J4336" s="50" t="s">
        <v>5561</v>
      </c>
      <c r="K4336" s="53">
        <v>1197.4000000000001</v>
      </c>
      <c r="L4336" s="50"/>
    </row>
    <row r="4337" spans="1:12" x14ac:dyDescent="0.25">
      <c r="A4337" s="50" t="s">
        <v>5558</v>
      </c>
      <c r="B4337" s="50" t="s">
        <v>6278</v>
      </c>
      <c r="C4337" s="50" t="s">
        <v>6271</v>
      </c>
      <c r="D4337" s="50" t="s">
        <v>37</v>
      </c>
      <c r="E4337" s="51">
        <v>45398</v>
      </c>
      <c r="F4337" s="50" t="s">
        <v>72</v>
      </c>
      <c r="G4337" s="50" t="s">
        <v>499</v>
      </c>
      <c r="H4337" s="50" t="s">
        <v>500</v>
      </c>
      <c r="I4337" s="50" t="s">
        <v>981</v>
      </c>
      <c r="J4337" s="50" t="s">
        <v>5561</v>
      </c>
      <c r="K4337" s="53">
        <v>1197.4000000000001</v>
      </c>
      <c r="L4337" s="50"/>
    </row>
    <row r="4338" spans="1:12" x14ac:dyDescent="0.25">
      <c r="A4338" s="50" t="s">
        <v>5558</v>
      </c>
      <c r="B4338" s="50" t="s">
        <v>6279</v>
      </c>
      <c r="C4338" s="50" t="s">
        <v>6271</v>
      </c>
      <c r="D4338" s="50" t="s">
        <v>37</v>
      </c>
      <c r="E4338" s="51">
        <v>45398</v>
      </c>
      <c r="F4338" s="50" t="s">
        <v>72</v>
      </c>
      <c r="G4338" s="50" t="s">
        <v>499</v>
      </c>
      <c r="H4338" s="50" t="s">
        <v>500</v>
      </c>
      <c r="I4338" s="50" t="s">
        <v>981</v>
      </c>
      <c r="J4338" s="50" t="s">
        <v>5561</v>
      </c>
      <c r="K4338" s="53">
        <v>1197.4000000000001</v>
      </c>
      <c r="L4338" s="50"/>
    </row>
    <row r="4339" spans="1:12" x14ac:dyDescent="0.25">
      <c r="A4339" s="50" t="s">
        <v>5558</v>
      </c>
      <c r="B4339" s="50" t="s">
        <v>6280</v>
      </c>
      <c r="C4339" s="50" t="s">
        <v>6271</v>
      </c>
      <c r="D4339" s="50" t="s">
        <v>37</v>
      </c>
      <c r="E4339" s="51">
        <v>45398</v>
      </c>
      <c r="F4339" s="50" t="s">
        <v>72</v>
      </c>
      <c r="G4339" s="50" t="s">
        <v>499</v>
      </c>
      <c r="H4339" s="50" t="s">
        <v>500</v>
      </c>
      <c r="I4339" s="50" t="s">
        <v>981</v>
      </c>
      <c r="J4339" s="50" t="s">
        <v>5561</v>
      </c>
      <c r="K4339" s="53">
        <v>1197.4000000000001</v>
      </c>
      <c r="L4339" s="50"/>
    </row>
    <row r="4340" spans="1:12" x14ac:dyDescent="0.25">
      <c r="A4340" s="50" t="s">
        <v>5558</v>
      </c>
      <c r="B4340" s="50" t="s">
        <v>6281</v>
      </c>
      <c r="C4340" s="50" t="s">
        <v>6271</v>
      </c>
      <c r="D4340" s="50" t="s">
        <v>37</v>
      </c>
      <c r="E4340" s="51">
        <v>45398</v>
      </c>
      <c r="F4340" s="50" t="s">
        <v>72</v>
      </c>
      <c r="G4340" s="50" t="s">
        <v>499</v>
      </c>
      <c r="H4340" s="50" t="s">
        <v>500</v>
      </c>
      <c r="I4340" s="50" t="s">
        <v>981</v>
      </c>
      <c r="J4340" s="50" t="s">
        <v>5561</v>
      </c>
      <c r="K4340" s="53">
        <v>1197.4000000000001</v>
      </c>
      <c r="L4340" s="50"/>
    </row>
    <row r="4341" spans="1:12" x14ac:dyDescent="0.25">
      <c r="A4341" s="50" t="s">
        <v>5558</v>
      </c>
      <c r="B4341" s="50" t="s">
        <v>6282</v>
      </c>
      <c r="C4341" s="50" t="s">
        <v>6271</v>
      </c>
      <c r="D4341" s="50" t="s">
        <v>37</v>
      </c>
      <c r="E4341" s="51">
        <v>45398</v>
      </c>
      <c r="F4341" s="50" t="s">
        <v>72</v>
      </c>
      <c r="G4341" s="50" t="s">
        <v>499</v>
      </c>
      <c r="H4341" s="50" t="s">
        <v>500</v>
      </c>
      <c r="I4341" s="50" t="s">
        <v>981</v>
      </c>
      <c r="J4341" s="50" t="s">
        <v>5561</v>
      </c>
      <c r="K4341" s="53">
        <v>1197.4000000000001</v>
      </c>
      <c r="L4341" s="50"/>
    </row>
    <row r="4342" spans="1:12" x14ac:dyDescent="0.25">
      <c r="A4342" s="50" t="s">
        <v>5558</v>
      </c>
      <c r="B4342" s="50" t="s">
        <v>6283</v>
      </c>
      <c r="C4342" s="50" t="s">
        <v>6271</v>
      </c>
      <c r="D4342" s="50" t="s">
        <v>37</v>
      </c>
      <c r="E4342" s="51">
        <v>45398</v>
      </c>
      <c r="F4342" s="50" t="s">
        <v>72</v>
      </c>
      <c r="G4342" s="50" t="s">
        <v>499</v>
      </c>
      <c r="H4342" s="50" t="s">
        <v>500</v>
      </c>
      <c r="I4342" s="50" t="s">
        <v>981</v>
      </c>
      <c r="J4342" s="50" t="s">
        <v>5561</v>
      </c>
      <c r="K4342" s="53">
        <v>1197.4000000000001</v>
      </c>
      <c r="L4342" s="50"/>
    </row>
    <row r="4343" spans="1:12" x14ac:dyDescent="0.25">
      <c r="A4343" s="50" t="s">
        <v>5558</v>
      </c>
      <c r="B4343" s="50" t="s">
        <v>6284</v>
      </c>
      <c r="C4343" s="50" t="s">
        <v>6271</v>
      </c>
      <c r="D4343" s="50" t="s">
        <v>37</v>
      </c>
      <c r="E4343" s="51">
        <v>45398</v>
      </c>
      <c r="F4343" s="50" t="s">
        <v>72</v>
      </c>
      <c r="G4343" s="50" t="s">
        <v>6285</v>
      </c>
      <c r="H4343" s="50" t="s">
        <v>6286</v>
      </c>
      <c r="I4343" s="50" t="s">
        <v>981</v>
      </c>
      <c r="J4343" s="50" t="s">
        <v>5561</v>
      </c>
      <c r="K4343" s="53">
        <v>1197.4000000000001</v>
      </c>
      <c r="L4343" s="50"/>
    </row>
    <row r="4344" spans="1:12" x14ac:dyDescent="0.25">
      <c r="A4344" s="50" t="s">
        <v>5558</v>
      </c>
      <c r="B4344" s="50" t="s">
        <v>6287</v>
      </c>
      <c r="C4344" s="50" t="s">
        <v>6271</v>
      </c>
      <c r="D4344" s="50" t="s">
        <v>37</v>
      </c>
      <c r="E4344" s="51">
        <v>45398</v>
      </c>
      <c r="F4344" s="50" t="s">
        <v>72</v>
      </c>
      <c r="G4344" s="50" t="s">
        <v>6285</v>
      </c>
      <c r="H4344" s="50" t="s">
        <v>6286</v>
      </c>
      <c r="I4344" s="50" t="s">
        <v>981</v>
      </c>
      <c r="J4344" s="50" t="s">
        <v>5561</v>
      </c>
      <c r="K4344" s="53">
        <v>1197.4000000000001</v>
      </c>
      <c r="L4344" s="50"/>
    </row>
    <row r="4345" spans="1:12" x14ac:dyDescent="0.25">
      <c r="A4345" s="50" t="s">
        <v>5558</v>
      </c>
      <c r="B4345" s="50" t="s">
        <v>6288</v>
      </c>
      <c r="C4345" s="50" t="s">
        <v>6271</v>
      </c>
      <c r="D4345" s="50" t="s">
        <v>37</v>
      </c>
      <c r="E4345" s="51">
        <v>45398</v>
      </c>
      <c r="F4345" s="50" t="s">
        <v>72</v>
      </c>
      <c r="G4345" s="50" t="s">
        <v>286</v>
      </c>
      <c r="H4345" s="50" t="s">
        <v>287</v>
      </c>
      <c r="I4345" s="50" t="s">
        <v>981</v>
      </c>
      <c r="J4345" s="50" t="s">
        <v>5561</v>
      </c>
      <c r="K4345" s="53">
        <v>1197.4000000000001</v>
      </c>
      <c r="L4345" s="50"/>
    </row>
    <row r="4346" spans="1:12" x14ac:dyDescent="0.25">
      <c r="A4346" s="50" t="s">
        <v>5558</v>
      </c>
      <c r="B4346" s="50" t="s">
        <v>6289</v>
      </c>
      <c r="C4346" s="50" t="s">
        <v>6271</v>
      </c>
      <c r="D4346" s="50" t="s">
        <v>37</v>
      </c>
      <c r="E4346" s="51">
        <v>45398</v>
      </c>
      <c r="F4346" s="50" t="s">
        <v>72</v>
      </c>
      <c r="G4346" s="50" t="s">
        <v>286</v>
      </c>
      <c r="H4346" s="50" t="s">
        <v>287</v>
      </c>
      <c r="I4346" s="50" t="s">
        <v>981</v>
      </c>
      <c r="J4346" s="50" t="s">
        <v>5561</v>
      </c>
      <c r="K4346" s="53">
        <v>1197.4000000000001</v>
      </c>
      <c r="L4346" s="50"/>
    </row>
    <row r="4347" spans="1:12" x14ac:dyDescent="0.25">
      <c r="A4347" s="50" t="s">
        <v>5558</v>
      </c>
      <c r="B4347" s="50" t="s">
        <v>6290</v>
      </c>
      <c r="C4347" s="50" t="s">
        <v>6271</v>
      </c>
      <c r="D4347" s="50" t="s">
        <v>37</v>
      </c>
      <c r="E4347" s="51">
        <v>45398</v>
      </c>
      <c r="F4347" s="50" t="s">
        <v>72</v>
      </c>
      <c r="G4347" s="50" t="s">
        <v>286</v>
      </c>
      <c r="H4347" s="50" t="s">
        <v>287</v>
      </c>
      <c r="I4347" s="50" t="s">
        <v>981</v>
      </c>
      <c r="J4347" s="50" t="s">
        <v>5561</v>
      </c>
      <c r="K4347" s="53">
        <v>1197.4000000000001</v>
      </c>
      <c r="L4347" s="50"/>
    </row>
    <row r="4348" spans="1:12" x14ac:dyDescent="0.25">
      <c r="A4348" s="50" t="s">
        <v>5558</v>
      </c>
      <c r="B4348" s="50" t="s">
        <v>6291</v>
      </c>
      <c r="C4348" s="50" t="s">
        <v>6271</v>
      </c>
      <c r="D4348" s="50" t="s">
        <v>37</v>
      </c>
      <c r="E4348" s="51">
        <v>45398</v>
      </c>
      <c r="F4348" s="50" t="s">
        <v>72</v>
      </c>
      <c r="G4348" s="50" t="s">
        <v>286</v>
      </c>
      <c r="H4348" s="50" t="s">
        <v>287</v>
      </c>
      <c r="I4348" s="50" t="s">
        <v>981</v>
      </c>
      <c r="J4348" s="50" t="s">
        <v>5561</v>
      </c>
      <c r="K4348" s="53">
        <v>1197.4000000000001</v>
      </c>
      <c r="L4348" s="50"/>
    </row>
    <row r="4349" spans="1:12" x14ac:dyDescent="0.25">
      <c r="A4349" s="50" t="s">
        <v>5558</v>
      </c>
      <c r="B4349" s="50" t="s">
        <v>6292</v>
      </c>
      <c r="C4349" s="50" t="s">
        <v>6271</v>
      </c>
      <c r="D4349" s="50" t="s">
        <v>37</v>
      </c>
      <c r="E4349" s="51">
        <v>45398</v>
      </c>
      <c r="F4349" s="50" t="s">
        <v>72</v>
      </c>
      <c r="G4349" s="50" t="s">
        <v>286</v>
      </c>
      <c r="H4349" s="50" t="s">
        <v>287</v>
      </c>
      <c r="I4349" s="50" t="s">
        <v>981</v>
      </c>
      <c r="J4349" s="50" t="s">
        <v>5561</v>
      </c>
      <c r="K4349" s="53">
        <v>1197.4000000000001</v>
      </c>
      <c r="L4349" s="50"/>
    </row>
    <row r="4350" spans="1:12" x14ac:dyDescent="0.25">
      <c r="A4350" s="50" t="s">
        <v>5558</v>
      </c>
      <c r="B4350" s="50" t="s">
        <v>6293</v>
      </c>
      <c r="C4350" s="50" t="s">
        <v>6258</v>
      </c>
      <c r="D4350" s="50" t="s">
        <v>37</v>
      </c>
      <c r="E4350" s="51">
        <v>45398</v>
      </c>
      <c r="F4350" s="50" t="s">
        <v>72</v>
      </c>
      <c r="G4350" s="50" t="s">
        <v>1733</v>
      </c>
      <c r="H4350" s="50" t="s">
        <v>1734</v>
      </c>
      <c r="I4350" s="50" t="s">
        <v>981</v>
      </c>
      <c r="J4350" s="50" t="s">
        <v>5561</v>
      </c>
      <c r="K4350" s="53">
        <v>1452</v>
      </c>
      <c r="L4350" s="50"/>
    </row>
    <row r="4351" spans="1:12" x14ac:dyDescent="0.25">
      <c r="A4351" s="50" t="s">
        <v>5558</v>
      </c>
      <c r="B4351" s="50" t="s">
        <v>6294</v>
      </c>
      <c r="C4351" s="50" t="s">
        <v>6258</v>
      </c>
      <c r="D4351" s="50" t="s">
        <v>37</v>
      </c>
      <c r="E4351" s="51">
        <v>45398</v>
      </c>
      <c r="F4351" s="50" t="s">
        <v>72</v>
      </c>
      <c r="G4351" s="50" t="s">
        <v>1733</v>
      </c>
      <c r="H4351" s="50" t="s">
        <v>1734</v>
      </c>
      <c r="I4351" s="50" t="s">
        <v>981</v>
      </c>
      <c r="J4351" s="50" t="s">
        <v>5561</v>
      </c>
      <c r="K4351" s="53">
        <v>1452</v>
      </c>
      <c r="L4351" s="50"/>
    </row>
    <row r="4352" spans="1:12" x14ac:dyDescent="0.25">
      <c r="A4352" s="50" t="s">
        <v>5558</v>
      </c>
      <c r="B4352" s="50" t="s">
        <v>6295</v>
      </c>
      <c r="C4352" s="50" t="s">
        <v>6258</v>
      </c>
      <c r="D4352" s="50" t="s">
        <v>37</v>
      </c>
      <c r="E4352" s="51">
        <v>45398</v>
      </c>
      <c r="F4352" s="50" t="s">
        <v>72</v>
      </c>
      <c r="G4352" s="50" t="s">
        <v>1733</v>
      </c>
      <c r="H4352" s="50" t="s">
        <v>1734</v>
      </c>
      <c r="I4352" s="50" t="s">
        <v>981</v>
      </c>
      <c r="J4352" s="50" t="s">
        <v>5561</v>
      </c>
      <c r="K4352" s="53">
        <v>1452</v>
      </c>
      <c r="L4352" s="50"/>
    </row>
    <row r="4353" spans="1:12" x14ac:dyDescent="0.25">
      <c r="A4353" s="50" t="s">
        <v>5558</v>
      </c>
      <c r="B4353" s="50" t="s">
        <v>6296</v>
      </c>
      <c r="C4353" s="50" t="s">
        <v>6258</v>
      </c>
      <c r="D4353" s="50" t="s">
        <v>37</v>
      </c>
      <c r="E4353" s="51">
        <v>45398</v>
      </c>
      <c r="F4353" s="50" t="s">
        <v>72</v>
      </c>
      <c r="G4353" s="50" t="s">
        <v>1727</v>
      </c>
      <c r="H4353" s="50" t="s">
        <v>1728</v>
      </c>
      <c r="I4353" s="50" t="s">
        <v>981</v>
      </c>
      <c r="J4353" s="50" t="s">
        <v>5561</v>
      </c>
      <c r="K4353" s="53">
        <v>1452</v>
      </c>
      <c r="L4353" s="50"/>
    </row>
    <row r="4354" spans="1:12" x14ac:dyDescent="0.25">
      <c r="A4354" s="50" t="s">
        <v>5558</v>
      </c>
      <c r="B4354" s="50" t="s">
        <v>6297</v>
      </c>
      <c r="C4354" s="50" t="s">
        <v>6258</v>
      </c>
      <c r="D4354" s="50" t="s">
        <v>37</v>
      </c>
      <c r="E4354" s="51">
        <v>45398</v>
      </c>
      <c r="F4354" s="50" t="s">
        <v>72</v>
      </c>
      <c r="G4354" s="50" t="s">
        <v>1727</v>
      </c>
      <c r="H4354" s="50" t="s">
        <v>1728</v>
      </c>
      <c r="I4354" s="50" t="s">
        <v>981</v>
      </c>
      <c r="J4354" s="50" t="s">
        <v>5561</v>
      </c>
      <c r="K4354" s="53">
        <v>1452</v>
      </c>
      <c r="L4354" s="50"/>
    </row>
    <row r="4355" spans="1:12" x14ac:dyDescent="0.25">
      <c r="A4355" s="50" t="s">
        <v>5558</v>
      </c>
      <c r="B4355" s="50" t="s">
        <v>6298</v>
      </c>
      <c r="C4355" s="50" t="s">
        <v>6258</v>
      </c>
      <c r="D4355" s="50" t="s">
        <v>37</v>
      </c>
      <c r="E4355" s="51">
        <v>45398</v>
      </c>
      <c r="F4355" s="50" t="s">
        <v>72</v>
      </c>
      <c r="G4355" s="50" t="s">
        <v>1727</v>
      </c>
      <c r="H4355" s="50" t="s">
        <v>1728</v>
      </c>
      <c r="I4355" s="50" t="s">
        <v>981</v>
      </c>
      <c r="J4355" s="50" t="s">
        <v>5561</v>
      </c>
      <c r="K4355" s="53">
        <v>1452</v>
      </c>
      <c r="L4355" s="50"/>
    </row>
    <row r="4356" spans="1:12" x14ac:dyDescent="0.25">
      <c r="A4356" s="50" t="s">
        <v>5558</v>
      </c>
      <c r="B4356" s="50" t="s">
        <v>6299</v>
      </c>
      <c r="C4356" s="50" t="s">
        <v>6258</v>
      </c>
      <c r="D4356" s="50" t="s">
        <v>37</v>
      </c>
      <c r="E4356" s="51">
        <v>45398</v>
      </c>
      <c r="F4356" s="50" t="s">
        <v>72</v>
      </c>
      <c r="G4356" s="50" t="s">
        <v>795</v>
      </c>
      <c r="H4356" s="50" t="s">
        <v>796</v>
      </c>
      <c r="I4356" s="50" t="s">
        <v>981</v>
      </c>
      <c r="J4356" s="50" t="s">
        <v>5561</v>
      </c>
      <c r="K4356" s="53">
        <v>1452</v>
      </c>
      <c r="L4356" s="50"/>
    </row>
    <row r="4357" spans="1:12" x14ac:dyDescent="0.25">
      <c r="A4357" s="50" t="s">
        <v>5558</v>
      </c>
      <c r="B4357" s="50" t="s">
        <v>6300</v>
      </c>
      <c r="C4357" s="50" t="s">
        <v>6258</v>
      </c>
      <c r="D4357" s="50" t="s">
        <v>37</v>
      </c>
      <c r="E4357" s="51">
        <v>45398</v>
      </c>
      <c r="F4357" s="50" t="s">
        <v>72</v>
      </c>
      <c r="G4357" s="50" t="s">
        <v>795</v>
      </c>
      <c r="H4357" s="50" t="s">
        <v>796</v>
      </c>
      <c r="I4357" s="50" t="s">
        <v>981</v>
      </c>
      <c r="J4357" s="50" t="s">
        <v>5561</v>
      </c>
      <c r="K4357" s="53">
        <v>1452</v>
      </c>
      <c r="L4357" s="50"/>
    </row>
    <row r="4358" spans="1:12" x14ac:dyDescent="0.25">
      <c r="A4358" s="50" t="s">
        <v>5558</v>
      </c>
      <c r="B4358" s="50" t="s">
        <v>6301</v>
      </c>
      <c r="C4358" s="50" t="s">
        <v>6258</v>
      </c>
      <c r="D4358" s="50" t="s">
        <v>37</v>
      </c>
      <c r="E4358" s="51">
        <v>45398</v>
      </c>
      <c r="F4358" s="50" t="s">
        <v>72</v>
      </c>
      <c r="G4358" s="50" t="s">
        <v>795</v>
      </c>
      <c r="H4358" s="50" t="s">
        <v>796</v>
      </c>
      <c r="I4358" s="50" t="s">
        <v>981</v>
      </c>
      <c r="J4358" s="50" t="s">
        <v>5561</v>
      </c>
      <c r="K4358" s="53">
        <v>1452</v>
      </c>
      <c r="L4358" s="50"/>
    </row>
    <row r="4359" spans="1:12" x14ac:dyDescent="0.25">
      <c r="A4359" s="50" t="s">
        <v>5558</v>
      </c>
      <c r="B4359" s="50" t="s">
        <v>6302</v>
      </c>
      <c r="C4359" s="50" t="s">
        <v>6258</v>
      </c>
      <c r="D4359" s="50" t="s">
        <v>37</v>
      </c>
      <c r="E4359" s="51">
        <v>45398</v>
      </c>
      <c r="F4359" s="50" t="s">
        <v>72</v>
      </c>
      <c r="G4359" s="50" t="s">
        <v>795</v>
      </c>
      <c r="H4359" s="50" t="s">
        <v>796</v>
      </c>
      <c r="I4359" s="50" t="s">
        <v>981</v>
      </c>
      <c r="J4359" s="50" t="s">
        <v>5561</v>
      </c>
      <c r="K4359" s="53">
        <v>1452</v>
      </c>
      <c r="L4359" s="50"/>
    </row>
    <row r="4360" spans="1:12" x14ac:dyDescent="0.25">
      <c r="A4360" s="50" t="s">
        <v>5558</v>
      </c>
      <c r="B4360" s="50" t="s">
        <v>6303</v>
      </c>
      <c r="C4360" s="50" t="s">
        <v>6258</v>
      </c>
      <c r="D4360" s="50" t="s">
        <v>37</v>
      </c>
      <c r="E4360" s="51">
        <v>45398</v>
      </c>
      <c r="F4360" s="50" t="s">
        <v>72</v>
      </c>
      <c r="G4360" s="50" t="s">
        <v>795</v>
      </c>
      <c r="H4360" s="50" t="s">
        <v>796</v>
      </c>
      <c r="I4360" s="50" t="s">
        <v>981</v>
      </c>
      <c r="J4360" s="50" t="s">
        <v>5561</v>
      </c>
      <c r="K4360" s="53">
        <v>1452</v>
      </c>
      <c r="L4360" s="50"/>
    </row>
    <row r="4361" spans="1:12" x14ac:dyDescent="0.25">
      <c r="A4361" s="50" t="s">
        <v>5558</v>
      </c>
      <c r="B4361" s="50" t="s">
        <v>6304</v>
      </c>
      <c r="C4361" s="50" t="s">
        <v>6258</v>
      </c>
      <c r="D4361" s="50" t="s">
        <v>37</v>
      </c>
      <c r="E4361" s="51">
        <v>45398</v>
      </c>
      <c r="F4361" s="50" t="s">
        <v>72</v>
      </c>
      <c r="G4361" s="50" t="s">
        <v>795</v>
      </c>
      <c r="H4361" s="50" t="s">
        <v>796</v>
      </c>
      <c r="I4361" s="50" t="s">
        <v>981</v>
      </c>
      <c r="J4361" s="50" t="s">
        <v>5561</v>
      </c>
      <c r="K4361" s="53">
        <v>1452</v>
      </c>
      <c r="L4361" s="50"/>
    </row>
    <row r="4362" spans="1:12" x14ac:dyDescent="0.25">
      <c r="A4362" s="50" t="s">
        <v>5558</v>
      </c>
      <c r="B4362" s="50" t="s">
        <v>6305</v>
      </c>
      <c r="C4362" s="50" t="s">
        <v>6258</v>
      </c>
      <c r="D4362" s="50" t="s">
        <v>37</v>
      </c>
      <c r="E4362" s="51">
        <v>45398</v>
      </c>
      <c r="F4362" s="50" t="s">
        <v>72</v>
      </c>
      <c r="G4362" s="50" t="s">
        <v>795</v>
      </c>
      <c r="H4362" s="50" t="s">
        <v>796</v>
      </c>
      <c r="I4362" s="50" t="s">
        <v>981</v>
      </c>
      <c r="J4362" s="50" t="s">
        <v>5561</v>
      </c>
      <c r="K4362" s="53">
        <v>1452</v>
      </c>
      <c r="L4362" s="50"/>
    </row>
    <row r="4363" spans="1:12" x14ac:dyDescent="0.25">
      <c r="A4363" s="50" t="s">
        <v>5558</v>
      </c>
      <c r="B4363" s="50" t="s">
        <v>6306</v>
      </c>
      <c r="C4363" s="50" t="s">
        <v>6258</v>
      </c>
      <c r="D4363" s="50" t="s">
        <v>37</v>
      </c>
      <c r="E4363" s="51">
        <v>45398</v>
      </c>
      <c r="F4363" s="50" t="s">
        <v>72</v>
      </c>
      <c r="G4363" s="50" t="s">
        <v>795</v>
      </c>
      <c r="H4363" s="50" t="s">
        <v>796</v>
      </c>
      <c r="I4363" s="50" t="s">
        <v>981</v>
      </c>
      <c r="J4363" s="50" t="s">
        <v>5561</v>
      </c>
      <c r="K4363" s="53">
        <v>1452</v>
      </c>
      <c r="L4363" s="50"/>
    </row>
    <row r="4364" spans="1:12" x14ac:dyDescent="0.25">
      <c r="A4364" s="50" t="s">
        <v>5558</v>
      </c>
      <c r="B4364" s="50" t="s">
        <v>6307</v>
      </c>
      <c r="C4364" s="50" t="s">
        <v>6258</v>
      </c>
      <c r="D4364" s="50" t="s">
        <v>37</v>
      </c>
      <c r="E4364" s="51">
        <v>45398</v>
      </c>
      <c r="F4364" s="50" t="s">
        <v>72</v>
      </c>
      <c r="G4364" s="50" t="s">
        <v>795</v>
      </c>
      <c r="H4364" s="50" t="s">
        <v>796</v>
      </c>
      <c r="I4364" s="50" t="s">
        <v>981</v>
      </c>
      <c r="J4364" s="50" t="s">
        <v>5561</v>
      </c>
      <c r="K4364" s="53">
        <v>1452</v>
      </c>
      <c r="L4364" s="50"/>
    </row>
    <row r="4365" spans="1:12" x14ac:dyDescent="0.25">
      <c r="A4365" s="50" t="s">
        <v>5558</v>
      </c>
      <c r="B4365" s="50" t="s">
        <v>6308</v>
      </c>
      <c r="C4365" s="50" t="s">
        <v>6258</v>
      </c>
      <c r="D4365" s="50" t="s">
        <v>37</v>
      </c>
      <c r="E4365" s="51">
        <v>45398</v>
      </c>
      <c r="F4365" s="50" t="s">
        <v>72</v>
      </c>
      <c r="G4365" s="50" t="s">
        <v>795</v>
      </c>
      <c r="H4365" s="50" t="s">
        <v>796</v>
      </c>
      <c r="I4365" s="50" t="s">
        <v>981</v>
      </c>
      <c r="J4365" s="50" t="s">
        <v>5561</v>
      </c>
      <c r="K4365" s="53">
        <v>1452</v>
      </c>
      <c r="L4365" s="50"/>
    </row>
    <row r="4366" spans="1:12" x14ac:dyDescent="0.25">
      <c r="A4366" s="50" t="s">
        <v>5558</v>
      </c>
      <c r="B4366" s="50" t="s">
        <v>6309</v>
      </c>
      <c r="C4366" s="50" t="s">
        <v>6258</v>
      </c>
      <c r="D4366" s="50" t="s">
        <v>37</v>
      </c>
      <c r="E4366" s="51">
        <v>45398</v>
      </c>
      <c r="F4366" s="50" t="s">
        <v>72</v>
      </c>
      <c r="G4366" s="50" t="s">
        <v>795</v>
      </c>
      <c r="H4366" s="50" t="s">
        <v>796</v>
      </c>
      <c r="I4366" s="50" t="s">
        <v>981</v>
      </c>
      <c r="J4366" s="50" t="s">
        <v>5561</v>
      </c>
      <c r="K4366" s="53">
        <v>1452</v>
      </c>
      <c r="L4366" s="50"/>
    </row>
    <row r="4367" spans="1:12" x14ac:dyDescent="0.25">
      <c r="A4367" s="50" t="s">
        <v>5558</v>
      </c>
      <c r="B4367" s="50" t="s">
        <v>6310</v>
      </c>
      <c r="C4367" s="50" t="s">
        <v>6258</v>
      </c>
      <c r="D4367" s="50" t="s">
        <v>37</v>
      </c>
      <c r="E4367" s="51">
        <v>45398</v>
      </c>
      <c r="F4367" s="50" t="s">
        <v>72</v>
      </c>
      <c r="G4367" s="50" t="s">
        <v>795</v>
      </c>
      <c r="H4367" s="50" t="s">
        <v>796</v>
      </c>
      <c r="I4367" s="50" t="s">
        <v>981</v>
      </c>
      <c r="J4367" s="50" t="s">
        <v>5561</v>
      </c>
      <c r="K4367" s="53">
        <v>1452</v>
      </c>
      <c r="L4367" s="50"/>
    </row>
    <row r="4368" spans="1:12" x14ac:dyDescent="0.25">
      <c r="A4368" s="50" t="s">
        <v>5558</v>
      </c>
      <c r="B4368" s="50" t="s">
        <v>6311</v>
      </c>
      <c r="C4368" s="50" t="s">
        <v>6258</v>
      </c>
      <c r="D4368" s="50" t="s">
        <v>37</v>
      </c>
      <c r="E4368" s="51">
        <v>45398</v>
      </c>
      <c r="F4368" s="50" t="s">
        <v>72</v>
      </c>
      <c r="G4368" s="50" t="s">
        <v>795</v>
      </c>
      <c r="H4368" s="50" t="s">
        <v>796</v>
      </c>
      <c r="I4368" s="50" t="s">
        <v>981</v>
      </c>
      <c r="J4368" s="50" t="s">
        <v>5561</v>
      </c>
      <c r="K4368" s="53">
        <v>1452</v>
      </c>
      <c r="L4368" s="50"/>
    </row>
    <row r="4369" spans="1:12" x14ac:dyDescent="0.25">
      <c r="A4369" s="50" t="s">
        <v>5558</v>
      </c>
      <c r="B4369" s="50" t="s">
        <v>6312</v>
      </c>
      <c r="C4369" s="50" t="s">
        <v>6258</v>
      </c>
      <c r="D4369" s="50" t="s">
        <v>37</v>
      </c>
      <c r="E4369" s="51">
        <v>45398</v>
      </c>
      <c r="F4369" s="50" t="s">
        <v>72</v>
      </c>
      <c r="G4369" s="50" t="s">
        <v>795</v>
      </c>
      <c r="H4369" s="50" t="s">
        <v>796</v>
      </c>
      <c r="I4369" s="50" t="s">
        <v>981</v>
      </c>
      <c r="J4369" s="50" t="s">
        <v>5561</v>
      </c>
      <c r="K4369" s="53">
        <v>1452</v>
      </c>
      <c r="L4369" s="50"/>
    </row>
    <row r="4370" spans="1:12" x14ac:dyDescent="0.25">
      <c r="A4370" s="50" t="s">
        <v>5558</v>
      </c>
      <c r="B4370" s="50" t="s">
        <v>6313</v>
      </c>
      <c r="C4370" s="50" t="s">
        <v>5583</v>
      </c>
      <c r="D4370" s="50" t="s">
        <v>37</v>
      </c>
      <c r="E4370" s="51">
        <v>45398</v>
      </c>
      <c r="F4370" s="50" t="s">
        <v>72</v>
      </c>
      <c r="G4370" s="50" t="s">
        <v>135</v>
      </c>
      <c r="H4370" s="50" t="s">
        <v>136</v>
      </c>
      <c r="I4370" s="50" t="s">
        <v>981</v>
      </c>
      <c r="J4370" s="50" t="s">
        <v>5572</v>
      </c>
      <c r="K4370" s="53">
        <v>5987</v>
      </c>
      <c r="L4370" s="50"/>
    </row>
    <row r="4371" spans="1:12" x14ac:dyDescent="0.25">
      <c r="A4371" s="50" t="s">
        <v>5558</v>
      </c>
      <c r="B4371" s="50" t="s">
        <v>6314</v>
      </c>
      <c r="C4371" s="50" t="s">
        <v>5583</v>
      </c>
      <c r="D4371" s="50" t="s">
        <v>37</v>
      </c>
      <c r="E4371" s="51">
        <v>45398</v>
      </c>
      <c r="F4371" s="50" t="s">
        <v>72</v>
      </c>
      <c r="G4371" s="50" t="s">
        <v>135</v>
      </c>
      <c r="H4371" s="50" t="s">
        <v>136</v>
      </c>
      <c r="I4371" s="50" t="s">
        <v>981</v>
      </c>
      <c r="J4371" s="50" t="s">
        <v>5572</v>
      </c>
      <c r="K4371" s="53">
        <v>5987</v>
      </c>
      <c r="L4371" s="50"/>
    </row>
    <row r="4372" spans="1:12" x14ac:dyDescent="0.25">
      <c r="A4372" s="50" t="s">
        <v>5558</v>
      </c>
      <c r="B4372" s="50" t="s">
        <v>6315</v>
      </c>
      <c r="C4372" s="50" t="s">
        <v>5583</v>
      </c>
      <c r="D4372" s="50" t="s">
        <v>37</v>
      </c>
      <c r="E4372" s="51">
        <v>45398</v>
      </c>
      <c r="F4372" s="50" t="s">
        <v>72</v>
      </c>
      <c r="G4372" s="50" t="s">
        <v>135</v>
      </c>
      <c r="H4372" s="50" t="s">
        <v>136</v>
      </c>
      <c r="I4372" s="50" t="s">
        <v>981</v>
      </c>
      <c r="J4372" s="50" t="s">
        <v>5572</v>
      </c>
      <c r="K4372" s="53">
        <v>5987</v>
      </c>
      <c r="L4372" s="50"/>
    </row>
    <row r="4373" spans="1:12" x14ac:dyDescent="0.25">
      <c r="A4373" s="50" t="s">
        <v>5558</v>
      </c>
      <c r="B4373" s="50" t="s">
        <v>6316</v>
      </c>
      <c r="C4373" s="50" t="s">
        <v>6317</v>
      </c>
      <c r="D4373" s="50" t="s">
        <v>37</v>
      </c>
      <c r="E4373" s="51">
        <v>45401</v>
      </c>
      <c r="F4373" s="50" t="s">
        <v>72</v>
      </c>
      <c r="G4373" s="50" t="s">
        <v>250</v>
      </c>
      <c r="H4373" s="50" t="s">
        <v>251</v>
      </c>
      <c r="I4373" s="50" t="s">
        <v>981</v>
      </c>
      <c r="J4373" s="50" t="s">
        <v>5572</v>
      </c>
      <c r="K4373" s="53">
        <v>3113.24</v>
      </c>
      <c r="L4373" s="50"/>
    </row>
    <row r="4374" spans="1:12" x14ac:dyDescent="0.25">
      <c r="A4374" s="50" t="s">
        <v>5558</v>
      </c>
      <c r="B4374" s="50" t="s">
        <v>6318</v>
      </c>
      <c r="C4374" s="50" t="s">
        <v>6317</v>
      </c>
      <c r="D4374" s="50" t="s">
        <v>37</v>
      </c>
      <c r="E4374" s="51">
        <v>45401</v>
      </c>
      <c r="F4374" s="50" t="s">
        <v>72</v>
      </c>
      <c r="G4374" s="50" t="s">
        <v>250</v>
      </c>
      <c r="H4374" s="50" t="s">
        <v>251</v>
      </c>
      <c r="I4374" s="50" t="s">
        <v>981</v>
      </c>
      <c r="J4374" s="50" t="s">
        <v>5572</v>
      </c>
      <c r="K4374" s="53">
        <v>3113.24</v>
      </c>
      <c r="L4374" s="50"/>
    </row>
    <row r="4375" spans="1:12" x14ac:dyDescent="0.25">
      <c r="A4375" s="50" t="s">
        <v>5558</v>
      </c>
      <c r="B4375" s="50" t="s">
        <v>6319</v>
      </c>
      <c r="C4375" s="50" t="s">
        <v>6317</v>
      </c>
      <c r="D4375" s="50" t="s">
        <v>37</v>
      </c>
      <c r="E4375" s="51">
        <v>45401</v>
      </c>
      <c r="F4375" s="50" t="s">
        <v>72</v>
      </c>
      <c r="G4375" s="50" t="s">
        <v>250</v>
      </c>
      <c r="H4375" s="50" t="s">
        <v>251</v>
      </c>
      <c r="I4375" s="50" t="s">
        <v>981</v>
      </c>
      <c r="J4375" s="50" t="s">
        <v>5572</v>
      </c>
      <c r="K4375" s="53">
        <v>3113.24</v>
      </c>
      <c r="L4375" s="50"/>
    </row>
    <row r="4376" spans="1:12" x14ac:dyDescent="0.25">
      <c r="A4376" s="50" t="s">
        <v>5558</v>
      </c>
      <c r="B4376" s="50" t="s">
        <v>6320</v>
      </c>
      <c r="C4376" s="50" t="s">
        <v>6317</v>
      </c>
      <c r="D4376" s="50" t="s">
        <v>37</v>
      </c>
      <c r="E4376" s="51">
        <v>45401</v>
      </c>
      <c r="F4376" s="50" t="s">
        <v>72</v>
      </c>
      <c r="G4376" s="50" t="s">
        <v>250</v>
      </c>
      <c r="H4376" s="50" t="s">
        <v>251</v>
      </c>
      <c r="I4376" s="50" t="s">
        <v>981</v>
      </c>
      <c r="J4376" s="50" t="s">
        <v>5572</v>
      </c>
      <c r="K4376" s="53">
        <v>3113.24</v>
      </c>
      <c r="L4376" s="50"/>
    </row>
    <row r="4377" spans="1:12" x14ac:dyDescent="0.25">
      <c r="A4377" s="50" t="s">
        <v>5558</v>
      </c>
      <c r="B4377" s="50" t="s">
        <v>6321</v>
      </c>
      <c r="C4377" s="50" t="s">
        <v>5673</v>
      </c>
      <c r="D4377" s="50" t="s">
        <v>37</v>
      </c>
      <c r="E4377" s="51">
        <v>45401</v>
      </c>
      <c r="F4377" s="50" t="s">
        <v>72</v>
      </c>
      <c r="G4377" s="50" t="s">
        <v>364</v>
      </c>
      <c r="H4377" s="50" t="s">
        <v>365</v>
      </c>
      <c r="I4377" s="50" t="s">
        <v>981</v>
      </c>
      <c r="J4377" s="50" t="s">
        <v>5561</v>
      </c>
      <c r="K4377" s="53">
        <v>2993.5</v>
      </c>
      <c r="L4377" s="50"/>
    </row>
    <row r="4378" spans="1:12" x14ac:dyDescent="0.25">
      <c r="A4378" s="50" t="s">
        <v>5558</v>
      </c>
      <c r="B4378" s="50" t="s">
        <v>6322</v>
      </c>
      <c r="C4378" s="50" t="s">
        <v>6258</v>
      </c>
      <c r="D4378" s="50" t="s">
        <v>37</v>
      </c>
      <c r="E4378" s="51">
        <v>45401</v>
      </c>
      <c r="F4378" s="50" t="s">
        <v>72</v>
      </c>
      <c r="G4378" s="50" t="s">
        <v>247</v>
      </c>
      <c r="H4378" s="50" t="s">
        <v>248</v>
      </c>
      <c r="I4378" s="50" t="s">
        <v>981</v>
      </c>
      <c r="J4378" s="50" t="s">
        <v>5561</v>
      </c>
      <c r="K4378" s="53">
        <v>1436.88</v>
      </c>
      <c r="L4378" s="50"/>
    </row>
    <row r="4379" spans="1:12" x14ac:dyDescent="0.25">
      <c r="A4379" s="50" t="s">
        <v>5558</v>
      </c>
      <c r="B4379" s="50" t="s">
        <v>6323</v>
      </c>
      <c r="C4379" s="50" t="s">
        <v>6258</v>
      </c>
      <c r="D4379" s="50" t="s">
        <v>37</v>
      </c>
      <c r="E4379" s="51">
        <v>45401</v>
      </c>
      <c r="F4379" s="50" t="s">
        <v>72</v>
      </c>
      <c r="G4379" s="50" t="s">
        <v>494</v>
      </c>
      <c r="H4379" s="50" t="s">
        <v>495</v>
      </c>
      <c r="I4379" s="50" t="s">
        <v>981</v>
      </c>
      <c r="J4379" s="50" t="s">
        <v>5561</v>
      </c>
      <c r="K4379" s="53">
        <v>1436.88</v>
      </c>
      <c r="L4379" s="50"/>
    </row>
    <row r="4380" spans="1:12" x14ac:dyDescent="0.25">
      <c r="A4380" s="50" t="s">
        <v>5558</v>
      </c>
      <c r="B4380" s="50" t="s">
        <v>6324</v>
      </c>
      <c r="C4380" s="50" t="s">
        <v>6258</v>
      </c>
      <c r="D4380" s="50" t="s">
        <v>37</v>
      </c>
      <c r="E4380" s="51">
        <v>45401</v>
      </c>
      <c r="F4380" s="50" t="s">
        <v>72</v>
      </c>
      <c r="G4380" s="50" t="s">
        <v>423</v>
      </c>
      <c r="H4380" s="50" t="s">
        <v>424</v>
      </c>
      <c r="I4380" s="50" t="s">
        <v>981</v>
      </c>
      <c r="J4380" s="50" t="s">
        <v>5561</v>
      </c>
      <c r="K4380" s="53">
        <v>1436.88</v>
      </c>
      <c r="L4380" s="50"/>
    </row>
    <row r="4381" spans="1:12" x14ac:dyDescent="0.25">
      <c r="A4381" s="50" t="s">
        <v>5558</v>
      </c>
      <c r="B4381" s="50" t="s">
        <v>6325</v>
      </c>
      <c r="C4381" s="50" t="s">
        <v>6258</v>
      </c>
      <c r="D4381" s="50" t="s">
        <v>37</v>
      </c>
      <c r="E4381" s="51">
        <v>45401</v>
      </c>
      <c r="F4381" s="50" t="s">
        <v>72</v>
      </c>
      <c r="G4381" s="50" t="s">
        <v>423</v>
      </c>
      <c r="H4381" s="50" t="s">
        <v>424</v>
      </c>
      <c r="I4381" s="50" t="s">
        <v>981</v>
      </c>
      <c r="J4381" s="50" t="s">
        <v>5561</v>
      </c>
      <c r="K4381" s="53">
        <v>1436.88</v>
      </c>
      <c r="L4381" s="50"/>
    </row>
    <row r="4382" spans="1:12" x14ac:dyDescent="0.25">
      <c r="A4382" s="50" t="s">
        <v>5558</v>
      </c>
      <c r="B4382" s="50" t="s">
        <v>6326</v>
      </c>
      <c r="C4382" s="50" t="s">
        <v>6327</v>
      </c>
      <c r="D4382" s="50" t="s">
        <v>37</v>
      </c>
      <c r="E4382" s="51">
        <v>45401</v>
      </c>
      <c r="F4382" s="50" t="s">
        <v>72</v>
      </c>
      <c r="G4382" s="50" t="s">
        <v>6222</v>
      </c>
      <c r="H4382" s="50" t="s">
        <v>6223</v>
      </c>
      <c r="I4382" s="50" t="s">
        <v>981</v>
      </c>
      <c r="J4382" s="50" t="s">
        <v>5572</v>
      </c>
      <c r="K4382" s="53">
        <v>7139</v>
      </c>
      <c r="L4382" s="50"/>
    </row>
    <row r="4383" spans="1:12" x14ac:dyDescent="0.25">
      <c r="A4383" s="50" t="s">
        <v>5558</v>
      </c>
      <c r="B4383" s="50" t="s">
        <v>6328</v>
      </c>
      <c r="C4383" s="50" t="s">
        <v>6327</v>
      </c>
      <c r="D4383" s="50" t="s">
        <v>37</v>
      </c>
      <c r="E4383" s="51">
        <v>45401</v>
      </c>
      <c r="F4383" s="50" t="s">
        <v>72</v>
      </c>
      <c r="G4383" s="50" t="s">
        <v>6222</v>
      </c>
      <c r="H4383" s="50" t="s">
        <v>6223</v>
      </c>
      <c r="I4383" s="50" t="s">
        <v>981</v>
      </c>
      <c r="J4383" s="50" t="s">
        <v>5572</v>
      </c>
      <c r="K4383" s="53">
        <v>7139</v>
      </c>
      <c r="L4383" s="50"/>
    </row>
    <row r="4384" spans="1:12" x14ac:dyDescent="0.25">
      <c r="A4384" s="50" t="s">
        <v>5558</v>
      </c>
      <c r="B4384" s="50" t="s">
        <v>6329</v>
      </c>
      <c r="C4384" s="50" t="s">
        <v>6327</v>
      </c>
      <c r="D4384" s="50" t="s">
        <v>37</v>
      </c>
      <c r="E4384" s="51">
        <v>45401</v>
      </c>
      <c r="F4384" s="50" t="s">
        <v>72</v>
      </c>
      <c r="G4384" s="50" t="s">
        <v>2223</v>
      </c>
      <c r="H4384" s="50" t="s">
        <v>2224</v>
      </c>
      <c r="I4384" s="50" t="s">
        <v>981</v>
      </c>
      <c r="J4384" s="50" t="s">
        <v>5572</v>
      </c>
      <c r="K4384" s="53">
        <v>7139</v>
      </c>
      <c r="L4384" s="50"/>
    </row>
    <row r="4385" spans="1:12" x14ac:dyDescent="0.25">
      <c r="A4385" s="50" t="s">
        <v>5558</v>
      </c>
      <c r="B4385" s="50" t="s">
        <v>6330</v>
      </c>
      <c r="C4385" s="50" t="s">
        <v>6327</v>
      </c>
      <c r="D4385" s="50" t="s">
        <v>37</v>
      </c>
      <c r="E4385" s="51">
        <v>45401</v>
      </c>
      <c r="F4385" s="50" t="s">
        <v>72</v>
      </c>
      <c r="G4385" s="50" t="s">
        <v>2223</v>
      </c>
      <c r="H4385" s="50" t="s">
        <v>2224</v>
      </c>
      <c r="I4385" s="50" t="s">
        <v>981</v>
      </c>
      <c r="J4385" s="50" t="s">
        <v>5572</v>
      </c>
      <c r="K4385" s="53">
        <v>7139</v>
      </c>
      <c r="L4385" s="50"/>
    </row>
    <row r="4386" spans="1:12" x14ac:dyDescent="0.25">
      <c r="A4386" s="50" t="s">
        <v>5558</v>
      </c>
      <c r="B4386" s="50" t="s">
        <v>6331</v>
      </c>
      <c r="C4386" s="50" t="s">
        <v>6327</v>
      </c>
      <c r="D4386" s="50" t="s">
        <v>37</v>
      </c>
      <c r="E4386" s="51">
        <v>45401</v>
      </c>
      <c r="F4386" s="50" t="s">
        <v>72</v>
      </c>
      <c r="G4386" s="50" t="s">
        <v>2223</v>
      </c>
      <c r="H4386" s="50" t="s">
        <v>2224</v>
      </c>
      <c r="I4386" s="50" t="s">
        <v>981</v>
      </c>
      <c r="J4386" s="50" t="s">
        <v>5572</v>
      </c>
      <c r="K4386" s="53">
        <v>7139</v>
      </c>
      <c r="L4386" s="50"/>
    </row>
    <row r="4387" spans="1:12" x14ac:dyDescent="0.25">
      <c r="A4387" s="50" t="s">
        <v>5558</v>
      </c>
      <c r="B4387" s="50" t="s">
        <v>6332</v>
      </c>
      <c r="C4387" s="50" t="s">
        <v>6327</v>
      </c>
      <c r="D4387" s="50" t="s">
        <v>37</v>
      </c>
      <c r="E4387" s="51">
        <v>45401</v>
      </c>
      <c r="F4387" s="50" t="s">
        <v>72</v>
      </c>
      <c r="G4387" s="50" t="s">
        <v>2223</v>
      </c>
      <c r="H4387" s="50" t="s">
        <v>2224</v>
      </c>
      <c r="I4387" s="50" t="s">
        <v>981</v>
      </c>
      <c r="J4387" s="50" t="s">
        <v>5572</v>
      </c>
      <c r="K4387" s="53">
        <v>7139</v>
      </c>
      <c r="L4387" s="50"/>
    </row>
    <row r="4388" spans="1:12" x14ac:dyDescent="0.25">
      <c r="A4388" s="50" t="s">
        <v>5558</v>
      </c>
      <c r="B4388" s="50" t="s">
        <v>6333</v>
      </c>
      <c r="C4388" s="50" t="s">
        <v>6327</v>
      </c>
      <c r="D4388" s="50" t="s">
        <v>37</v>
      </c>
      <c r="E4388" s="51">
        <v>45401</v>
      </c>
      <c r="F4388" s="50" t="s">
        <v>72</v>
      </c>
      <c r="G4388" s="50" t="s">
        <v>6285</v>
      </c>
      <c r="H4388" s="50" t="s">
        <v>6286</v>
      </c>
      <c r="I4388" s="50" t="s">
        <v>981</v>
      </c>
      <c r="J4388" s="50" t="s">
        <v>5572</v>
      </c>
      <c r="K4388" s="53">
        <v>7139</v>
      </c>
      <c r="L4388" s="50"/>
    </row>
    <row r="4389" spans="1:12" x14ac:dyDescent="0.25">
      <c r="A4389" s="50" t="s">
        <v>5558</v>
      </c>
      <c r="B4389" s="50" t="s">
        <v>6334</v>
      </c>
      <c r="C4389" s="50" t="s">
        <v>6327</v>
      </c>
      <c r="D4389" s="50" t="s">
        <v>37</v>
      </c>
      <c r="E4389" s="51">
        <v>45401</v>
      </c>
      <c r="F4389" s="50" t="s">
        <v>72</v>
      </c>
      <c r="G4389" s="50" t="s">
        <v>6285</v>
      </c>
      <c r="H4389" s="50" t="s">
        <v>6286</v>
      </c>
      <c r="I4389" s="50" t="s">
        <v>981</v>
      </c>
      <c r="J4389" s="50" t="s">
        <v>5572</v>
      </c>
      <c r="K4389" s="53">
        <v>7139</v>
      </c>
      <c r="L4389" s="50"/>
    </row>
    <row r="4390" spans="1:12" x14ac:dyDescent="0.25">
      <c r="A4390" s="50" t="s">
        <v>5558</v>
      </c>
      <c r="B4390" s="50" t="s">
        <v>6335</v>
      </c>
      <c r="C4390" s="50" t="s">
        <v>6258</v>
      </c>
      <c r="D4390" s="50" t="s">
        <v>37</v>
      </c>
      <c r="E4390" s="51">
        <v>45404</v>
      </c>
      <c r="F4390" s="50" t="s">
        <v>72</v>
      </c>
      <c r="G4390" s="50" t="s">
        <v>396</v>
      </c>
      <c r="H4390" s="50" t="s">
        <v>397</v>
      </c>
      <c r="I4390" s="50" t="s">
        <v>981</v>
      </c>
      <c r="J4390" s="50" t="s">
        <v>5561</v>
      </c>
      <c r="K4390" s="53">
        <v>1436.88</v>
      </c>
      <c r="L4390" s="50"/>
    </row>
    <row r="4391" spans="1:12" x14ac:dyDescent="0.25">
      <c r="A4391" s="50" t="s">
        <v>5558</v>
      </c>
      <c r="B4391" s="50" t="s">
        <v>6336</v>
      </c>
      <c r="C4391" s="50" t="s">
        <v>6258</v>
      </c>
      <c r="D4391" s="50" t="s">
        <v>37</v>
      </c>
      <c r="E4391" s="51">
        <v>45404</v>
      </c>
      <c r="F4391" s="50" t="s">
        <v>72</v>
      </c>
      <c r="G4391" s="50" t="s">
        <v>396</v>
      </c>
      <c r="H4391" s="50" t="s">
        <v>397</v>
      </c>
      <c r="I4391" s="50" t="s">
        <v>981</v>
      </c>
      <c r="J4391" s="50" t="s">
        <v>5561</v>
      </c>
      <c r="K4391" s="53">
        <v>1436.88</v>
      </c>
      <c r="L4391" s="50"/>
    </row>
    <row r="4392" spans="1:12" x14ac:dyDescent="0.25">
      <c r="A4392" s="50" t="s">
        <v>5558</v>
      </c>
      <c r="B4392" s="50" t="s">
        <v>6337</v>
      </c>
      <c r="C4392" s="50" t="s">
        <v>6271</v>
      </c>
      <c r="D4392" s="50" t="s">
        <v>37</v>
      </c>
      <c r="E4392" s="51">
        <v>45404</v>
      </c>
      <c r="F4392" s="50" t="s">
        <v>72</v>
      </c>
      <c r="G4392" s="50" t="s">
        <v>396</v>
      </c>
      <c r="H4392" s="50" t="s">
        <v>397</v>
      </c>
      <c r="I4392" s="50" t="s">
        <v>981</v>
      </c>
      <c r="J4392" s="50" t="s">
        <v>5561</v>
      </c>
      <c r="K4392" s="53">
        <v>1197.4000000000001</v>
      </c>
      <c r="L4392" s="50"/>
    </row>
    <row r="4393" spans="1:12" x14ac:dyDescent="0.25">
      <c r="A4393" s="50" t="s">
        <v>5558</v>
      </c>
      <c r="B4393" s="50" t="s">
        <v>6338</v>
      </c>
      <c r="C4393" s="50" t="s">
        <v>6339</v>
      </c>
      <c r="D4393" s="50" t="s">
        <v>37</v>
      </c>
      <c r="E4393" s="51">
        <v>45404</v>
      </c>
      <c r="F4393" s="50" t="s">
        <v>72</v>
      </c>
      <c r="G4393" s="50" t="s">
        <v>693</v>
      </c>
      <c r="H4393" s="50" t="s">
        <v>694</v>
      </c>
      <c r="I4393" s="50" t="s">
        <v>981</v>
      </c>
      <c r="J4393" s="50" t="s">
        <v>5572</v>
      </c>
      <c r="K4393" s="53">
        <v>6897</v>
      </c>
      <c r="L4393" s="50"/>
    </row>
    <row r="4394" spans="1:12" x14ac:dyDescent="0.25">
      <c r="A4394" s="50" t="s">
        <v>5558</v>
      </c>
      <c r="B4394" s="50" t="s">
        <v>6340</v>
      </c>
      <c r="C4394" s="50" t="s">
        <v>6339</v>
      </c>
      <c r="D4394" s="50" t="s">
        <v>37</v>
      </c>
      <c r="E4394" s="51">
        <v>45404</v>
      </c>
      <c r="F4394" s="50" t="s">
        <v>72</v>
      </c>
      <c r="G4394" s="50" t="s">
        <v>693</v>
      </c>
      <c r="H4394" s="50" t="s">
        <v>694</v>
      </c>
      <c r="I4394" s="50" t="s">
        <v>981</v>
      </c>
      <c r="J4394" s="50" t="s">
        <v>5572</v>
      </c>
      <c r="K4394" s="53">
        <v>6897</v>
      </c>
      <c r="L4394" s="50"/>
    </row>
    <row r="4395" spans="1:12" x14ac:dyDescent="0.25">
      <c r="A4395" s="50" t="s">
        <v>5558</v>
      </c>
      <c r="B4395" s="50" t="s">
        <v>6341</v>
      </c>
      <c r="C4395" s="50" t="s">
        <v>6339</v>
      </c>
      <c r="D4395" s="50" t="s">
        <v>37</v>
      </c>
      <c r="E4395" s="51">
        <v>45404</v>
      </c>
      <c r="F4395" s="50" t="s">
        <v>72</v>
      </c>
      <c r="G4395" s="50" t="s">
        <v>693</v>
      </c>
      <c r="H4395" s="50" t="s">
        <v>694</v>
      </c>
      <c r="I4395" s="50" t="s">
        <v>981</v>
      </c>
      <c r="J4395" s="50" t="s">
        <v>5572</v>
      </c>
      <c r="K4395" s="53">
        <v>6897</v>
      </c>
      <c r="L4395" s="50"/>
    </row>
    <row r="4396" spans="1:12" x14ac:dyDescent="0.25">
      <c r="A4396" s="50" t="s">
        <v>5558</v>
      </c>
      <c r="B4396" s="50" t="s">
        <v>6342</v>
      </c>
      <c r="C4396" s="50" t="s">
        <v>6339</v>
      </c>
      <c r="D4396" s="50" t="s">
        <v>37</v>
      </c>
      <c r="E4396" s="51">
        <v>45404</v>
      </c>
      <c r="F4396" s="50" t="s">
        <v>72</v>
      </c>
      <c r="G4396" s="50" t="s">
        <v>693</v>
      </c>
      <c r="H4396" s="50" t="s">
        <v>694</v>
      </c>
      <c r="I4396" s="50" t="s">
        <v>981</v>
      </c>
      <c r="J4396" s="50" t="s">
        <v>5572</v>
      </c>
      <c r="K4396" s="53">
        <v>6897</v>
      </c>
      <c r="L4396" s="50"/>
    </row>
    <row r="4397" spans="1:12" x14ac:dyDescent="0.25">
      <c r="A4397" s="50" t="s">
        <v>5558</v>
      </c>
      <c r="B4397" s="50" t="s">
        <v>6343</v>
      </c>
      <c r="C4397" s="50" t="s">
        <v>6339</v>
      </c>
      <c r="D4397" s="50" t="s">
        <v>37</v>
      </c>
      <c r="E4397" s="51">
        <v>45404</v>
      </c>
      <c r="F4397" s="50" t="s">
        <v>72</v>
      </c>
      <c r="G4397" s="50" t="s">
        <v>693</v>
      </c>
      <c r="H4397" s="50" t="s">
        <v>694</v>
      </c>
      <c r="I4397" s="50" t="s">
        <v>981</v>
      </c>
      <c r="J4397" s="50" t="s">
        <v>5572</v>
      </c>
      <c r="K4397" s="53">
        <v>6897</v>
      </c>
      <c r="L4397" s="50"/>
    </row>
    <row r="4398" spans="1:12" x14ac:dyDescent="0.25">
      <c r="A4398" s="50" t="s">
        <v>5558</v>
      </c>
      <c r="B4398" s="50" t="s">
        <v>6344</v>
      </c>
      <c r="C4398" s="50" t="s">
        <v>6345</v>
      </c>
      <c r="D4398" s="50" t="s">
        <v>37</v>
      </c>
      <c r="E4398" s="51">
        <v>45404</v>
      </c>
      <c r="F4398" s="50" t="s">
        <v>72</v>
      </c>
      <c r="G4398" s="50" t="s">
        <v>693</v>
      </c>
      <c r="H4398" s="50" t="s">
        <v>694</v>
      </c>
      <c r="I4398" s="50" t="s">
        <v>981</v>
      </c>
      <c r="J4398" s="50" t="s">
        <v>5592</v>
      </c>
      <c r="K4398" s="53">
        <v>22786.720000000001</v>
      </c>
      <c r="L4398" s="50"/>
    </row>
    <row r="4399" spans="1:12" x14ac:dyDescent="0.25">
      <c r="A4399" s="50" t="s">
        <v>5558</v>
      </c>
      <c r="B4399" s="50" t="s">
        <v>6346</v>
      </c>
      <c r="C4399" s="50" t="s">
        <v>6347</v>
      </c>
      <c r="D4399" s="50" t="s">
        <v>37</v>
      </c>
      <c r="E4399" s="51">
        <v>45404</v>
      </c>
      <c r="F4399" s="50" t="s">
        <v>72</v>
      </c>
      <c r="G4399" s="50" t="s">
        <v>693</v>
      </c>
      <c r="H4399" s="50" t="s">
        <v>694</v>
      </c>
      <c r="I4399" s="50" t="s">
        <v>981</v>
      </c>
      <c r="J4399" s="50" t="s">
        <v>5592</v>
      </c>
      <c r="K4399" s="53">
        <v>29386</v>
      </c>
      <c r="L4399" s="50"/>
    </row>
    <row r="4400" spans="1:12" x14ac:dyDescent="0.25">
      <c r="A4400" s="50" t="s">
        <v>5558</v>
      </c>
      <c r="B4400" s="50" t="s">
        <v>6348</v>
      </c>
      <c r="C4400" s="50" t="s">
        <v>6349</v>
      </c>
      <c r="D4400" s="50" t="s">
        <v>37</v>
      </c>
      <c r="E4400" s="51">
        <v>45404</v>
      </c>
      <c r="F4400" s="50" t="s">
        <v>72</v>
      </c>
      <c r="G4400" s="50" t="s">
        <v>693</v>
      </c>
      <c r="H4400" s="50" t="s">
        <v>694</v>
      </c>
      <c r="I4400" s="50" t="s">
        <v>981</v>
      </c>
      <c r="J4400" s="50" t="s">
        <v>5572</v>
      </c>
      <c r="K4400" s="53">
        <v>13986</v>
      </c>
      <c r="L4400" s="50"/>
    </row>
    <row r="4401" spans="1:12" x14ac:dyDescent="0.25">
      <c r="A4401" s="50" t="s">
        <v>5558</v>
      </c>
      <c r="B4401" s="50" t="s">
        <v>6350</v>
      </c>
      <c r="C4401" s="50" t="s">
        <v>6351</v>
      </c>
      <c r="D4401" s="50" t="s">
        <v>37</v>
      </c>
      <c r="E4401" s="51">
        <v>45404</v>
      </c>
      <c r="F4401" s="50" t="s">
        <v>72</v>
      </c>
      <c r="G4401" s="50" t="s">
        <v>693</v>
      </c>
      <c r="H4401" s="50" t="s">
        <v>694</v>
      </c>
      <c r="I4401" s="50" t="s">
        <v>981</v>
      </c>
      <c r="J4401" s="50" t="s">
        <v>5572</v>
      </c>
      <c r="K4401" s="53">
        <v>16422.150000000001</v>
      </c>
      <c r="L4401" s="50"/>
    </row>
    <row r="4402" spans="1:12" x14ac:dyDescent="0.25">
      <c r="A4402" s="50" t="s">
        <v>5558</v>
      </c>
      <c r="B4402" s="50" t="s">
        <v>6352</v>
      </c>
      <c r="C4402" s="50" t="s">
        <v>6353</v>
      </c>
      <c r="D4402" s="50" t="s">
        <v>37</v>
      </c>
      <c r="E4402" s="51">
        <v>45404</v>
      </c>
      <c r="F4402" s="50" t="s">
        <v>72</v>
      </c>
      <c r="G4402" s="50" t="s">
        <v>693</v>
      </c>
      <c r="H4402" s="50" t="s">
        <v>694</v>
      </c>
      <c r="I4402" s="50" t="s">
        <v>981</v>
      </c>
      <c r="J4402" s="50" t="s">
        <v>5572</v>
      </c>
      <c r="K4402" s="53">
        <v>4007.52</v>
      </c>
      <c r="L4402" s="50"/>
    </row>
    <row r="4403" spans="1:12" x14ac:dyDescent="0.25">
      <c r="A4403" s="50" t="s">
        <v>5558</v>
      </c>
      <c r="B4403" s="50" t="s">
        <v>6354</v>
      </c>
      <c r="C4403" s="50" t="s">
        <v>6353</v>
      </c>
      <c r="D4403" s="50" t="s">
        <v>37</v>
      </c>
      <c r="E4403" s="51">
        <v>45404</v>
      </c>
      <c r="F4403" s="50" t="s">
        <v>72</v>
      </c>
      <c r="G4403" s="50" t="s">
        <v>693</v>
      </c>
      <c r="H4403" s="50" t="s">
        <v>694</v>
      </c>
      <c r="I4403" s="50" t="s">
        <v>981</v>
      </c>
      <c r="J4403" s="50" t="s">
        <v>5572</v>
      </c>
      <c r="K4403" s="53">
        <v>4007.52</v>
      </c>
      <c r="L4403" s="50"/>
    </row>
    <row r="4404" spans="1:12" x14ac:dyDescent="0.25">
      <c r="A4404" s="50" t="s">
        <v>5558</v>
      </c>
      <c r="B4404" s="50" t="s">
        <v>6355</v>
      </c>
      <c r="C4404" s="50" t="s">
        <v>6353</v>
      </c>
      <c r="D4404" s="50" t="s">
        <v>37</v>
      </c>
      <c r="E4404" s="51">
        <v>45404</v>
      </c>
      <c r="F4404" s="50" t="s">
        <v>72</v>
      </c>
      <c r="G4404" s="50" t="s">
        <v>693</v>
      </c>
      <c r="H4404" s="50" t="s">
        <v>694</v>
      </c>
      <c r="I4404" s="50" t="s">
        <v>981</v>
      </c>
      <c r="J4404" s="50" t="s">
        <v>5572</v>
      </c>
      <c r="K4404" s="53">
        <v>4007.52</v>
      </c>
      <c r="L4404" s="50"/>
    </row>
    <row r="4405" spans="1:12" x14ac:dyDescent="0.25">
      <c r="A4405" s="50" t="s">
        <v>5558</v>
      </c>
      <c r="B4405" s="50" t="s">
        <v>6356</v>
      </c>
      <c r="C4405" s="50" t="s">
        <v>6353</v>
      </c>
      <c r="D4405" s="50" t="s">
        <v>37</v>
      </c>
      <c r="E4405" s="51">
        <v>45404</v>
      </c>
      <c r="F4405" s="50" t="s">
        <v>72</v>
      </c>
      <c r="G4405" s="50" t="s">
        <v>693</v>
      </c>
      <c r="H4405" s="50" t="s">
        <v>694</v>
      </c>
      <c r="I4405" s="50" t="s">
        <v>981</v>
      </c>
      <c r="J4405" s="50" t="s">
        <v>5572</v>
      </c>
      <c r="K4405" s="53">
        <v>4007.52</v>
      </c>
      <c r="L4405" s="50"/>
    </row>
    <row r="4406" spans="1:12" x14ac:dyDescent="0.25">
      <c r="A4406" s="50" t="s">
        <v>5558</v>
      </c>
      <c r="B4406" s="50" t="s">
        <v>6357</v>
      </c>
      <c r="C4406" s="50" t="s">
        <v>6353</v>
      </c>
      <c r="D4406" s="50" t="s">
        <v>37</v>
      </c>
      <c r="E4406" s="51">
        <v>45404</v>
      </c>
      <c r="F4406" s="50" t="s">
        <v>72</v>
      </c>
      <c r="G4406" s="50" t="s">
        <v>693</v>
      </c>
      <c r="H4406" s="50" t="s">
        <v>694</v>
      </c>
      <c r="I4406" s="50" t="s">
        <v>981</v>
      </c>
      <c r="J4406" s="50" t="s">
        <v>5572</v>
      </c>
      <c r="K4406" s="53">
        <v>4007.52</v>
      </c>
      <c r="L4406" s="50"/>
    </row>
    <row r="4407" spans="1:12" x14ac:dyDescent="0.25">
      <c r="A4407" s="50" t="s">
        <v>5558</v>
      </c>
      <c r="B4407" s="50" t="s">
        <v>6358</v>
      </c>
      <c r="C4407" s="50" t="s">
        <v>6353</v>
      </c>
      <c r="D4407" s="50" t="s">
        <v>37</v>
      </c>
      <c r="E4407" s="51">
        <v>45404</v>
      </c>
      <c r="F4407" s="50" t="s">
        <v>72</v>
      </c>
      <c r="G4407" s="50" t="s">
        <v>693</v>
      </c>
      <c r="H4407" s="50" t="s">
        <v>694</v>
      </c>
      <c r="I4407" s="50" t="s">
        <v>981</v>
      </c>
      <c r="J4407" s="50" t="s">
        <v>5572</v>
      </c>
      <c r="K4407" s="53">
        <v>4007.52</v>
      </c>
      <c r="L4407" s="50"/>
    </row>
    <row r="4408" spans="1:12" x14ac:dyDescent="0.25">
      <c r="A4408" s="50" t="s">
        <v>5558</v>
      </c>
      <c r="B4408" s="50" t="s">
        <v>6359</v>
      </c>
      <c r="C4408" s="50" t="s">
        <v>6353</v>
      </c>
      <c r="D4408" s="50" t="s">
        <v>37</v>
      </c>
      <c r="E4408" s="51">
        <v>45404</v>
      </c>
      <c r="F4408" s="50" t="s">
        <v>72</v>
      </c>
      <c r="G4408" s="50" t="s">
        <v>693</v>
      </c>
      <c r="H4408" s="50" t="s">
        <v>694</v>
      </c>
      <c r="I4408" s="50" t="s">
        <v>981</v>
      </c>
      <c r="J4408" s="50" t="s">
        <v>5572</v>
      </c>
      <c r="K4408" s="53">
        <v>4007.52</v>
      </c>
      <c r="L4408" s="50"/>
    </row>
    <row r="4409" spans="1:12" x14ac:dyDescent="0.25">
      <c r="A4409" s="50" t="s">
        <v>5558</v>
      </c>
      <c r="B4409" s="50" t="s">
        <v>6360</v>
      </c>
      <c r="C4409" s="50" t="s">
        <v>6353</v>
      </c>
      <c r="D4409" s="50" t="s">
        <v>37</v>
      </c>
      <c r="E4409" s="51">
        <v>45404</v>
      </c>
      <c r="F4409" s="50" t="s">
        <v>72</v>
      </c>
      <c r="G4409" s="50" t="s">
        <v>693</v>
      </c>
      <c r="H4409" s="50" t="s">
        <v>694</v>
      </c>
      <c r="I4409" s="50" t="s">
        <v>981</v>
      </c>
      <c r="J4409" s="50" t="s">
        <v>5572</v>
      </c>
      <c r="K4409" s="53">
        <v>4007.52</v>
      </c>
      <c r="L4409" s="50"/>
    </row>
    <row r="4410" spans="1:12" x14ac:dyDescent="0.25">
      <c r="A4410" s="50" t="s">
        <v>5558</v>
      </c>
      <c r="B4410" s="50" t="s">
        <v>6361</v>
      </c>
      <c r="C4410" s="50" t="s">
        <v>6353</v>
      </c>
      <c r="D4410" s="50" t="s">
        <v>37</v>
      </c>
      <c r="E4410" s="51">
        <v>45404</v>
      </c>
      <c r="F4410" s="50" t="s">
        <v>72</v>
      </c>
      <c r="G4410" s="50" t="s">
        <v>693</v>
      </c>
      <c r="H4410" s="50" t="s">
        <v>694</v>
      </c>
      <c r="I4410" s="50" t="s">
        <v>981</v>
      </c>
      <c r="J4410" s="50" t="s">
        <v>5572</v>
      </c>
      <c r="K4410" s="53">
        <v>4007.52</v>
      </c>
      <c r="L4410" s="50"/>
    </row>
    <row r="4411" spans="1:12" x14ac:dyDescent="0.25">
      <c r="A4411" s="50" t="s">
        <v>5558</v>
      </c>
      <c r="B4411" s="50" t="s">
        <v>6362</v>
      </c>
      <c r="C4411" s="50" t="s">
        <v>6363</v>
      </c>
      <c r="D4411" s="50" t="s">
        <v>1152</v>
      </c>
      <c r="E4411" s="51">
        <v>45405</v>
      </c>
      <c r="F4411" s="50" t="s">
        <v>72</v>
      </c>
      <c r="G4411" s="50" t="s">
        <v>693</v>
      </c>
      <c r="H4411" s="50" t="s">
        <v>694</v>
      </c>
      <c r="I4411" s="50" t="s">
        <v>981</v>
      </c>
      <c r="J4411" s="50" t="s">
        <v>5592</v>
      </c>
      <c r="K4411" s="53">
        <v>39412.120000000003</v>
      </c>
      <c r="L4411" s="51">
        <v>45412</v>
      </c>
    </row>
    <row r="4412" spans="1:12" x14ac:dyDescent="0.25">
      <c r="A4412" s="50" t="s">
        <v>5558</v>
      </c>
      <c r="B4412" s="50" t="s">
        <v>6364</v>
      </c>
      <c r="C4412" s="50" t="s">
        <v>6363</v>
      </c>
      <c r="D4412" s="50" t="s">
        <v>1152</v>
      </c>
      <c r="E4412" s="51">
        <v>45405</v>
      </c>
      <c r="F4412" s="50" t="s">
        <v>72</v>
      </c>
      <c r="G4412" s="50" t="s">
        <v>693</v>
      </c>
      <c r="H4412" s="50" t="s">
        <v>694</v>
      </c>
      <c r="I4412" s="50" t="s">
        <v>981</v>
      </c>
      <c r="J4412" s="50" t="s">
        <v>5572</v>
      </c>
      <c r="K4412" s="53">
        <v>19706.060000000001</v>
      </c>
      <c r="L4412" s="51">
        <v>45412</v>
      </c>
    </row>
    <row r="4413" spans="1:12" x14ac:dyDescent="0.25">
      <c r="A4413" s="50" t="s">
        <v>5558</v>
      </c>
      <c r="B4413" s="50" t="s">
        <v>6365</v>
      </c>
      <c r="C4413" s="50" t="s">
        <v>6366</v>
      </c>
      <c r="D4413" s="50" t="s">
        <v>37</v>
      </c>
      <c r="E4413" s="51">
        <v>45405</v>
      </c>
      <c r="F4413" s="50" t="s">
        <v>5578</v>
      </c>
      <c r="G4413" s="50" t="s">
        <v>478</v>
      </c>
      <c r="H4413" s="50" t="s">
        <v>479</v>
      </c>
      <c r="I4413" s="50" t="s">
        <v>981</v>
      </c>
      <c r="J4413" s="50" t="s">
        <v>5579</v>
      </c>
      <c r="K4413" s="53">
        <v>24310</v>
      </c>
      <c r="L4413" s="50"/>
    </row>
    <row r="4414" spans="1:12" x14ac:dyDescent="0.25">
      <c r="A4414" s="50" t="s">
        <v>5558</v>
      </c>
      <c r="B4414" s="50" t="s">
        <v>6367</v>
      </c>
      <c r="C4414" s="50" t="s">
        <v>6169</v>
      </c>
      <c r="D4414" s="50" t="s">
        <v>37</v>
      </c>
      <c r="E4414" s="51">
        <v>45405</v>
      </c>
      <c r="F4414" s="50" t="s">
        <v>5578</v>
      </c>
      <c r="G4414" s="50" t="s">
        <v>1135</v>
      </c>
      <c r="H4414" s="50" t="s">
        <v>1136</v>
      </c>
      <c r="I4414" s="50" t="s">
        <v>981</v>
      </c>
      <c r="J4414" s="50" t="s">
        <v>5579</v>
      </c>
      <c r="K4414" s="53">
        <v>1300</v>
      </c>
      <c r="L4414" s="50"/>
    </row>
    <row r="4415" spans="1:12" x14ac:dyDescent="0.25">
      <c r="A4415" s="50" t="s">
        <v>5558</v>
      </c>
      <c r="B4415" s="50" t="s">
        <v>6368</v>
      </c>
      <c r="C4415" s="50" t="s">
        <v>6169</v>
      </c>
      <c r="D4415" s="50" t="s">
        <v>37</v>
      </c>
      <c r="E4415" s="51">
        <v>45405</v>
      </c>
      <c r="F4415" s="50" t="s">
        <v>5578</v>
      </c>
      <c r="G4415" s="50" t="s">
        <v>462</v>
      </c>
      <c r="H4415" s="50" t="s">
        <v>463</v>
      </c>
      <c r="I4415" s="50" t="s">
        <v>981</v>
      </c>
      <c r="J4415" s="50" t="s">
        <v>5579</v>
      </c>
      <c r="K4415" s="53">
        <v>1200</v>
      </c>
      <c r="L4415" s="50"/>
    </row>
    <row r="4416" spans="1:12" x14ac:dyDescent="0.25">
      <c r="A4416" s="50" t="s">
        <v>5558</v>
      </c>
      <c r="B4416" s="50" t="s">
        <v>6369</v>
      </c>
      <c r="C4416" s="50" t="s">
        <v>5581</v>
      </c>
      <c r="D4416" s="50" t="s">
        <v>37</v>
      </c>
      <c r="E4416" s="51">
        <v>45406</v>
      </c>
      <c r="F4416" s="50" t="s">
        <v>5578</v>
      </c>
      <c r="G4416" s="50" t="s">
        <v>286</v>
      </c>
      <c r="H4416" s="50" t="s">
        <v>287</v>
      </c>
      <c r="I4416" s="50" t="s">
        <v>981</v>
      </c>
      <c r="J4416" s="50" t="s">
        <v>5579</v>
      </c>
      <c r="K4416" s="53">
        <v>25150</v>
      </c>
      <c r="L4416" s="50"/>
    </row>
    <row r="4417" spans="1:12" x14ac:dyDescent="0.25">
      <c r="A4417" s="50" t="s">
        <v>5558</v>
      </c>
      <c r="B4417" s="50" t="s">
        <v>6370</v>
      </c>
      <c r="C4417" s="50" t="s">
        <v>5963</v>
      </c>
      <c r="D4417" s="50" t="s">
        <v>37</v>
      </c>
      <c r="E4417" s="51">
        <v>45406</v>
      </c>
      <c r="F4417" s="50" t="s">
        <v>5578</v>
      </c>
      <c r="G4417" s="50" t="s">
        <v>286</v>
      </c>
      <c r="H4417" s="50" t="s">
        <v>287</v>
      </c>
      <c r="I4417" s="50" t="s">
        <v>981</v>
      </c>
      <c r="J4417" s="50" t="s">
        <v>5579</v>
      </c>
      <c r="K4417" s="53">
        <v>8050</v>
      </c>
      <c r="L4417" s="50"/>
    </row>
    <row r="4418" spans="1:12" x14ac:dyDescent="0.25">
      <c r="A4418" s="50" t="s">
        <v>5558</v>
      </c>
      <c r="B4418" s="50" t="s">
        <v>6371</v>
      </c>
      <c r="C4418" s="50" t="s">
        <v>5581</v>
      </c>
      <c r="D4418" s="50" t="s">
        <v>37</v>
      </c>
      <c r="E4418" s="51">
        <v>45406</v>
      </c>
      <c r="F4418" s="50" t="s">
        <v>5578</v>
      </c>
      <c r="G4418" s="50" t="s">
        <v>286</v>
      </c>
      <c r="H4418" s="50" t="s">
        <v>287</v>
      </c>
      <c r="I4418" s="50" t="s">
        <v>981</v>
      </c>
      <c r="J4418" s="50" t="s">
        <v>5579</v>
      </c>
      <c r="K4418" s="53">
        <v>28600</v>
      </c>
      <c r="L4418" s="50"/>
    </row>
    <row r="4419" spans="1:12" x14ac:dyDescent="0.25">
      <c r="A4419" s="50" t="s">
        <v>5558</v>
      </c>
      <c r="B4419" s="50" t="s">
        <v>6372</v>
      </c>
      <c r="C4419" s="50" t="s">
        <v>5581</v>
      </c>
      <c r="D4419" s="50" t="s">
        <v>37</v>
      </c>
      <c r="E4419" s="51">
        <v>45406</v>
      </c>
      <c r="F4419" s="50" t="s">
        <v>5578</v>
      </c>
      <c r="G4419" s="50" t="s">
        <v>286</v>
      </c>
      <c r="H4419" s="50" t="s">
        <v>287</v>
      </c>
      <c r="I4419" s="50" t="s">
        <v>981</v>
      </c>
      <c r="J4419" s="50" t="s">
        <v>5579</v>
      </c>
      <c r="K4419" s="53">
        <v>32650</v>
      </c>
      <c r="L4419" s="50"/>
    </row>
    <row r="4420" spans="1:12" x14ac:dyDescent="0.25">
      <c r="A4420" s="50" t="s">
        <v>5558</v>
      </c>
      <c r="B4420" s="50" t="s">
        <v>6373</v>
      </c>
      <c r="C4420" s="50" t="s">
        <v>5823</v>
      </c>
      <c r="D4420" s="50" t="s">
        <v>37</v>
      </c>
      <c r="E4420" s="51">
        <v>45407</v>
      </c>
      <c r="F4420" s="50" t="s">
        <v>72</v>
      </c>
      <c r="G4420" s="50" t="s">
        <v>6374</v>
      </c>
      <c r="H4420" s="50" t="s">
        <v>6375</v>
      </c>
      <c r="I4420" s="50" t="s">
        <v>981</v>
      </c>
      <c r="J4420" s="50" t="s">
        <v>5572</v>
      </c>
      <c r="K4420" s="53">
        <v>5989</v>
      </c>
      <c r="L4420" s="50"/>
    </row>
    <row r="4421" spans="1:12" x14ac:dyDescent="0.25">
      <c r="A4421" s="50" t="s">
        <v>5558</v>
      </c>
      <c r="B4421" s="50" t="s">
        <v>6376</v>
      </c>
      <c r="C4421" s="50" t="s">
        <v>6377</v>
      </c>
      <c r="D4421" s="50" t="s">
        <v>37</v>
      </c>
      <c r="E4421" s="51">
        <v>45407</v>
      </c>
      <c r="F4421" s="50" t="s">
        <v>72</v>
      </c>
      <c r="G4421" s="50" t="s">
        <v>6374</v>
      </c>
      <c r="H4421" s="50" t="s">
        <v>6375</v>
      </c>
      <c r="I4421" s="50" t="s">
        <v>981</v>
      </c>
      <c r="J4421" s="50" t="s">
        <v>5572</v>
      </c>
      <c r="K4421" s="53">
        <v>7589</v>
      </c>
      <c r="L4421" s="50"/>
    </row>
    <row r="4422" spans="1:12" x14ac:dyDescent="0.25">
      <c r="A4422" s="50" t="s">
        <v>5558</v>
      </c>
      <c r="B4422" s="50" t="s">
        <v>6378</v>
      </c>
      <c r="C4422" s="50" t="s">
        <v>6379</v>
      </c>
      <c r="D4422" s="50" t="s">
        <v>37</v>
      </c>
      <c r="E4422" s="51">
        <v>45407</v>
      </c>
      <c r="F4422" s="50" t="s">
        <v>72</v>
      </c>
      <c r="G4422" s="50" t="s">
        <v>6374</v>
      </c>
      <c r="H4422" s="50" t="s">
        <v>6375</v>
      </c>
      <c r="I4422" s="50" t="s">
        <v>981</v>
      </c>
      <c r="J4422" s="50" t="s">
        <v>5561</v>
      </c>
      <c r="K4422" s="53">
        <v>1889</v>
      </c>
      <c r="L4422" s="50"/>
    </row>
    <row r="4423" spans="1:12" x14ac:dyDescent="0.25">
      <c r="A4423" s="50" t="s">
        <v>5558</v>
      </c>
      <c r="B4423" s="50" t="s">
        <v>6380</v>
      </c>
      <c r="C4423" s="50" t="s">
        <v>5920</v>
      </c>
      <c r="D4423" s="50" t="s">
        <v>37</v>
      </c>
      <c r="E4423" s="51">
        <v>45407</v>
      </c>
      <c r="F4423" s="50" t="s">
        <v>72</v>
      </c>
      <c r="G4423" s="50" t="s">
        <v>1080</v>
      </c>
      <c r="H4423" s="50" t="s">
        <v>1081</v>
      </c>
      <c r="I4423" s="50" t="s">
        <v>981</v>
      </c>
      <c r="J4423" s="50" t="s">
        <v>5572</v>
      </c>
      <c r="K4423" s="53">
        <v>3702.6</v>
      </c>
      <c r="L4423" s="50"/>
    </row>
    <row r="4424" spans="1:12" x14ac:dyDescent="0.25">
      <c r="A4424" s="50" t="s">
        <v>5558</v>
      </c>
      <c r="B4424" s="50" t="s">
        <v>6381</v>
      </c>
      <c r="C4424" s="50" t="s">
        <v>6382</v>
      </c>
      <c r="D4424" s="50" t="s">
        <v>37</v>
      </c>
      <c r="E4424" s="51">
        <v>45407</v>
      </c>
      <c r="F4424" s="50" t="s">
        <v>72</v>
      </c>
      <c r="G4424" s="50" t="s">
        <v>1080</v>
      </c>
      <c r="H4424" s="50" t="s">
        <v>1081</v>
      </c>
      <c r="I4424" s="50" t="s">
        <v>981</v>
      </c>
      <c r="J4424" s="50" t="s">
        <v>5572</v>
      </c>
      <c r="K4424" s="53">
        <v>19033.3</v>
      </c>
      <c r="L4424" s="50"/>
    </row>
    <row r="4425" spans="1:12" x14ac:dyDescent="0.25">
      <c r="A4425" s="50" t="s">
        <v>5558</v>
      </c>
      <c r="B4425" s="50" t="s">
        <v>6383</v>
      </c>
      <c r="C4425" s="50" t="s">
        <v>6384</v>
      </c>
      <c r="D4425" s="50" t="s">
        <v>37</v>
      </c>
      <c r="E4425" s="51">
        <v>45407</v>
      </c>
      <c r="F4425" s="50" t="s">
        <v>72</v>
      </c>
      <c r="G4425" s="50" t="s">
        <v>1080</v>
      </c>
      <c r="H4425" s="50" t="s">
        <v>1081</v>
      </c>
      <c r="I4425" s="50" t="s">
        <v>981</v>
      </c>
      <c r="J4425" s="50" t="s">
        <v>5572</v>
      </c>
      <c r="K4425" s="53">
        <v>11815.65</v>
      </c>
      <c r="L4425" s="50"/>
    </row>
    <row r="4426" spans="1:12" x14ac:dyDescent="0.25">
      <c r="A4426" s="50" t="s">
        <v>5558</v>
      </c>
      <c r="B4426" s="50" t="s">
        <v>6385</v>
      </c>
      <c r="C4426" s="50" t="s">
        <v>5659</v>
      </c>
      <c r="D4426" s="50" t="s">
        <v>37</v>
      </c>
      <c r="E4426" s="51">
        <v>45407</v>
      </c>
      <c r="F4426" s="50" t="s">
        <v>72</v>
      </c>
      <c r="G4426" s="50" t="s">
        <v>1080</v>
      </c>
      <c r="H4426" s="50" t="s">
        <v>1081</v>
      </c>
      <c r="I4426" s="50" t="s">
        <v>981</v>
      </c>
      <c r="J4426" s="50" t="s">
        <v>5592</v>
      </c>
      <c r="K4426" s="53">
        <v>33081.4</v>
      </c>
      <c r="L4426" s="50"/>
    </row>
    <row r="4427" spans="1:12" x14ac:dyDescent="0.25">
      <c r="A4427" s="50" t="s">
        <v>5558</v>
      </c>
      <c r="B4427" s="50" t="s">
        <v>6386</v>
      </c>
      <c r="C4427" s="50" t="s">
        <v>6151</v>
      </c>
      <c r="D4427" s="50" t="s">
        <v>37</v>
      </c>
      <c r="E4427" s="51">
        <v>45411</v>
      </c>
      <c r="F4427" s="50" t="s">
        <v>72</v>
      </c>
      <c r="G4427" s="50" t="s">
        <v>1727</v>
      </c>
      <c r="H4427" s="50" t="s">
        <v>1728</v>
      </c>
      <c r="I4427" s="50" t="s">
        <v>981</v>
      </c>
      <c r="J4427" s="50" t="s">
        <v>5572</v>
      </c>
      <c r="K4427" s="53">
        <v>5534.39</v>
      </c>
      <c r="L4427" s="50"/>
    </row>
    <row r="4428" spans="1:12" x14ac:dyDescent="0.25">
      <c r="A4428" s="50" t="s">
        <v>5558</v>
      </c>
      <c r="B4428" s="50" t="s">
        <v>6387</v>
      </c>
      <c r="C4428" s="50" t="s">
        <v>6151</v>
      </c>
      <c r="D4428" s="50" t="s">
        <v>37</v>
      </c>
      <c r="E4428" s="51">
        <v>45411</v>
      </c>
      <c r="F4428" s="50" t="s">
        <v>72</v>
      </c>
      <c r="G4428" s="50" t="s">
        <v>1727</v>
      </c>
      <c r="H4428" s="50" t="s">
        <v>1728</v>
      </c>
      <c r="I4428" s="50" t="s">
        <v>981</v>
      </c>
      <c r="J4428" s="50" t="s">
        <v>5572</v>
      </c>
      <c r="K4428" s="53">
        <v>5534.38</v>
      </c>
      <c r="L4428" s="50"/>
    </row>
    <row r="4429" spans="1:12" x14ac:dyDescent="0.25">
      <c r="A4429" s="50" t="s">
        <v>5558</v>
      </c>
      <c r="B4429" s="50" t="s">
        <v>6388</v>
      </c>
      <c r="C4429" s="50" t="s">
        <v>6389</v>
      </c>
      <c r="D4429" s="50" t="s">
        <v>37</v>
      </c>
      <c r="E4429" s="51">
        <v>45411</v>
      </c>
      <c r="F4429" s="50" t="s">
        <v>72</v>
      </c>
      <c r="G4429" s="50" t="s">
        <v>693</v>
      </c>
      <c r="H4429" s="50" t="s">
        <v>694</v>
      </c>
      <c r="I4429" s="50" t="s">
        <v>981</v>
      </c>
      <c r="J4429" s="50" t="s">
        <v>5572</v>
      </c>
      <c r="K4429" s="53">
        <v>3927.48</v>
      </c>
      <c r="L4429" s="50"/>
    </row>
    <row r="4430" spans="1:12" x14ac:dyDescent="0.25">
      <c r="A4430" s="50" t="s">
        <v>5558</v>
      </c>
      <c r="B4430" s="50" t="s">
        <v>6390</v>
      </c>
      <c r="C4430" s="50" t="s">
        <v>6389</v>
      </c>
      <c r="D4430" s="50" t="s">
        <v>37</v>
      </c>
      <c r="E4430" s="51">
        <v>45411</v>
      </c>
      <c r="F4430" s="50" t="s">
        <v>72</v>
      </c>
      <c r="G4430" s="50" t="s">
        <v>693</v>
      </c>
      <c r="H4430" s="50" t="s">
        <v>694</v>
      </c>
      <c r="I4430" s="50" t="s">
        <v>981</v>
      </c>
      <c r="J4430" s="50" t="s">
        <v>5572</v>
      </c>
      <c r="K4430" s="53">
        <v>3927.47</v>
      </c>
      <c r="L4430" s="50"/>
    </row>
    <row r="4431" spans="1:12" x14ac:dyDescent="0.25">
      <c r="A4431" s="50" t="s">
        <v>5558</v>
      </c>
      <c r="B4431" s="50" t="s">
        <v>6391</v>
      </c>
      <c r="C4431" s="50" t="s">
        <v>5806</v>
      </c>
      <c r="D4431" s="50" t="s">
        <v>37</v>
      </c>
      <c r="E4431" s="51">
        <v>45411</v>
      </c>
      <c r="F4431" s="50" t="s">
        <v>72</v>
      </c>
      <c r="G4431" s="50" t="s">
        <v>693</v>
      </c>
      <c r="H4431" s="50" t="s">
        <v>694</v>
      </c>
      <c r="I4431" s="50" t="s">
        <v>981</v>
      </c>
      <c r="J4431" s="50" t="s">
        <v>5561</v>
      </c>
      <c r="K4431" s="53">
        <v>2987.51</v>
      </c>
      <c r="L4431" s="50"/>
    </row>
    <row r="4432" spans="1:12" x14ac:dyDescent="0.25">
      <c r="A4432" s="50" t="s">
        <v>5558</v>
      </c>
      <c r="B4432" s="50" t="s">
        <v>6392</v>
      </c>
      <c r="C4432" s="50" t="s">
        <v>5806</v>
      </c>
      <c r="D4432" s="50" t="s">
        <v>37</v>
      </c>
      <c r="E4432" s="51">
        <v>45411</v>
      </c>
      <c r="F4432" s="50" t="s">
        <v>72</v>
      </c>
      <c r="G4432" s="50" t="s">
        <v>693</v>
      </c>
      <c r="H4432" s="50" t="s">
        <v>694</v>
      </c>
      <c r="I4432" s="50" t="s">
        <v>981</v>
      </c>
      <c r="J4432" s="50" t="s">
        <v>5561</v>
      </c>
      <c r="K4432" s="53">
        <v>2987.51</v>
      </c>
      <c r="L4432" s="50"/>
    </row>
    <row r="4433" spans="1:12" x14ac:dyDescent="0.25">
      <c r="A4433" s="50" t="s">
        <v>5558</v>
      </c>
      <c r="B4433" s="50" t="s">
        <v>6393</v>
      </c>
      <c r="C4433" s="50" t="s">
        <v>5806</v>
      </c>
      <c r="D4433" s="50" t="s">
        <v>37</v>
      </c>
      <c r="E4433" s="51">
        <v>45411</v>
      </c>
      <c r="F4433" s="50" t="s">
        <v>72</v>
      </c>
      <c r="G4433" s="50" t="s">
        <v>693</v>
      </c>
      <c r="H4433" s="50" t="s">
        <v>694</v>
      </c>
      <c r="I4433" s="50" t="s">
        <v>981</v>
      </c>
      <c r="J4433" s="50" t="s">
        <v>5561</v>
      </c>
      <c r="K4433" s="53">
        <v>2987.51</v>
      </c>
      <c r="L4433" s="50"/>
    </row>
    <row r="4434" spans="1:12" x14ac:dyDescent="0.25">
      <c r="A4434" s="50" t="s">
        <v>5558</v>
      </c>
      <c r="B4434" s="50" t="s">
        <v>6394</v>
      </c>
      <c r="C4434" s="50" t="s">
        <v>5806</v>
      </c>
      <c r="D4434" s="50" t="s">
        <v>37</v>
      </c>
      <c r="E4434" s="51">
        <v>45411</v>
      </c>
      <c r="F4434" s="50" t="s">
        <v>72</v>
      </c>
      <c r="G4434" s="50" t="s">
        <v>693</v>
      </c>
      <c r="H4434" s="50" t="s">
        <v>694</v>
      </c>
      <c r="I4434" s="50" t="s">
        <v>981</v>
      </c>
      <c r="J4434" s="50" t="s">
        <v>5561</v>
      </c>
      <c r="K4434" s="53">
        <v>2987.51</v>
      </c>
      <c r="L4434" s="50"/>
    </row>
    <row r="4435" spans="1:12" x14ac:dyDescent="0.25">
      <c r="A4435" s="50" t="s">
        <v>5558</v>
      </c>
      <c r="B4435" s="50" t="s">
        <v>6395</v>
      </c>
      <c r="C4435" s="50" t="s">
        <v>5806</v>
      </c>
      <c r="D4435" s="50" t="s">
        <v>37</v>
      </c>
      <c r="E4435" s="51">
        <v>45411</v>
      </c>
      <c r="F4435" s="50" t="s">
        <v>72</v>
      </c>
      <c r="G4435" s="50" t="s">
        <v>693</v>
      </c>
      <c r="H4435" s="50" t="s">
        <v>694</v>
      </c>
      <c r="I4435" s="50" t="s">
        <v>981</v>
      </c>
      <c r="J4435" s="50" t="s">
        <v>5561</v>
      </c>
      <c r="K4435" s="53">
        <v>2987.51</v>
      </c>
      <c r="L4435" s="50"/>
    </row>
    <row r="4436" spans="1:12" x14ac:dyDescent="0.25">
      <c r="A4436" s="50" t="s">
        <v>5558</v>
      </c>
      <c r="B4436" s="50" t="s">
        <v>6396</v>
      </c>
      <c r="C4436" s="50" t="s">
        <v>5806</v>
      </c>
      <c r="D4436" s="50" t="s">
        <v>37</v>
      </c>
      <c r="E4436" s="51">
        <v>45411</v>
      </c>
      <c r="F4436" s="50" t="s">
        <v>72</v>
      </c>
      <c r="G4436" s="50" t="s">
        <v>693</v>
      </c>
      <c r="H4436" s="50" t="s">
        <v>694</v>
      </c>
      <c r="I4436" s="50" t="s">
        <v>981</v>
      </c>
      <c r="J4436" s="50" t="s">
        <v>5561</v>
      </c>
      <c r="K4436" s="53">
        <v>2987.51</v>
      </c>
      <c r="L4436" s="50"/>
    </row>
    <row r="4437" spans="1:12" x14ac:dyDescent="0.25">
      <c r="A4437" s="50" t="s">
        <v>5558</v>
      </c>
      <c r="B4437" s="50" t="s">
        <v>6397</v>
      </c>
      <c r="C4437" s="50" t="s">
        <v>5806</v>
      </c>
      <c r="D4437" s="50" t="s">
        <v>37</v>
      </c>
      <c r="E4437" s="51">
        <v>45411</v>
      </c>
      <c r="F4437" s="50" t="s">
        <v>72</v>
      </c>
      <c r="G4437" s="50" t="s">
        <v>693</v>
      </c>
      <c r="H4437" s="50" t="s">
        <v>694</v>
      </c>
      <c r="I4437" s="50" t="s">
        <v>981</v>
      </c>
      <c r="J4437" s="50" t="s">
        <v>5561</v>
      </c>
      <c r="K4437" s="53">
        <v>2987.51</v>
      </c>
      <c r="L4437" s="50"/>
    </row>
    <row r="4438" spans="1:12" x14ac:dyDescent="0.25">
      <c r="A4438" s="50" t="s">
        <v>5558</v>
      </c>
      <c r="B4438" s="50" t="s">
        <v>6398</v>
      </c>
      <c r="C4438" s="50" t="s">
        <v>5806</v>
      </c>
      <c r="D4438" s="50" t="s">
        <v>37</v>
      </c>
      <c r="E4438" s="51">
        <v>45411</v>
      </c>
      <c r="F4438" s="50" t="s">
        <v>72</v>
      </c>
      <c r="G4438" s="50" t="s">
        <v>693</v>
      </c>
      <c r="H4438" s="50" t="s">
        <v>694</v>
      </c>
      <c r="I4438" s="50" t="s">
        <v>981</v>
      </c>
      <c r="J4438" s="50" t="s">
        <v>5561</v>
      </c>
      <c r="K4438" s="53">
        <v>2987.54</v>
      </c>
      <c r="L4438" s="50"/>
    </row>
    <row r="4439" spans="1:12" x14ac:dyDescent="0.25">
      <c r="A4439" s="50" t="s">
        <v>5558</v>
      </c>
      <c r="B4439" s="50" t="s">
        <v>6399</v>
      </c>
      <c r="C4439" s="50" t="s">
        <v>6400</v>
      </c>
      <c r="D4439" s="50" t="s">
        <v>37</v>
      </c>
      <c r="E4439" s="51">
        <v>45411</v>
      </c>
      <c r="F4439" s="50" t="s">
        <v>72</v>
      </c>
      <c r="G4439" s="50" t="s">
        <v>274</v>
      </c>
      <c r="H4439" s="50" t="s">
        <v>275</v>
      </c>
      <c r="I4439" s="50" t="s">
        <v>981</v>
      </c>
      <c r="J4439" s="50" t="s">
        <v>5592</v>
      </c>
      <c r="K4439" s="53">
        <v>37538.46</v>
      </c>
      <c r="L4439" s="50"/>
    </row>
    <row r="4440" spans="1:12" x14ac:dyDescent="0.25">
      <c r="A4440" s="50" t="s">
        <v>5558</v>
      </c>
      <c r="B4440" s="50" t="s">
        <v>6401</v>
      </c>
      <c r="C4440" s="50" t="s">
        <v>6402</v>
      </c>
      <c r="D4440" s="50" t="s">
        <v>37</v>
      </c>
      <c r="E4440" s="51">
        <v>45411</v>
      </c>
      <c r="F4440" s="50" t="s">
        <v>72</v>
      </c>
      <c r="G4440" s="50" t="s">
        <v>260</v>
      </c>
      <c r="H4440" s="50" t="s">
        <v>261</v>
      </c>
      <c r="I4440" s="50" t="s">
        <v>981</v>
      </c>
      <c r="J4440" s="50" t="s">
        <v>5561</v>
      </c>
      <c r="K4440" s="53">
        <v>2624.7</v>
      </c>
      <c r="L4440" s="50"/>
    </row>
    <row r="4441" spans="1:12" x14ac:dyDescent="0.25">
      <c r="A4441" s="50" t="s">
        <v>5558</v>
      </c>
      <c r="B4441" s="50" t="s">
        <v>6403</v>
      </c>
      <c r="C4441" s="50" t="s">
        <v>6402</v>
      </c>
      <c r="D4441" s="50" t="s">
        <v>37</v>
      </c>
      <c r="E4441" s="51">
        <v>45411</v>
      </c>
      <c r="F4441" s="50" t="s">
        <v>72</v>
      </c>
      <c r="G4441" s="50" t="s">
        <v>260</v>
      </c>
      <c r="H4441" s="50" t="s">
        <v>261</v>
      </c>
      <c r="I4441" s="50" t="s">
        <v>981</v>
      </c>
      <c r="J4441" s="50" t="s">
        <v>5561</v>
      </c>
      <c r="K4441" s="53">
        <v>2624.7</v>
      </c>
      <c r="L4441" s="50"/>
    </row>
    <row r="4442" spans="1:12" x14ac:dyDescent="0.25">
      <c r="A4442" s="50" t="s">
        <v>5558</v>
      </c>
      <c r="B4442" s="50" t="s">
        <v>6404</v>
      </c>
      <c r="C4442" s="50" t="s">
        <v>6405</v>
      </c>
      <c r="D4442" s="50" t="s">
        <v>37</v>
      </c>
      <c r="E4442" s="51">
        <v>45411</v>
      </c>
      <c r="F4442" s="50" t="s">
        <v>72</v>
      </c>
      <c r="G4442" s="50" t="s">
        <v>1056</v>
      </c>
      <c r="H4442" s="50" t="s">
        <v>1057</v>
      </c>
      <c r="I4442" s="50" t="s">
        <v>981</v>
      </c>
      <c r="J4442" s="50" t="s">
        <v>5572</v>
      </c>
      <c r="K4442" s="53">
        <v>11434.5</v>
      </c>
      <c r="L4442" s="50"/>
    </row>
    <row r="4443" spans="1:12" x14ac:dyDescent="0.25">
      <c r="A4443" s="50" t="s">
        <v>5558</v>
      </c>
      <c r="B4443" s="50" t="s">
        <v>6406</v>
      </c>
      <c r="C4443" s="50" t="s">
        <v>6405</v>
      </c>
      <c r="D4443" s="50" t="s">
        <v>37</v>
      </c>
      <c r="E4443" s="51">
        <v>45411</v>
      </c>
      <c r="F4443" s="50" t="s">
        <v>72</v>
      </c>
      <c r="G4443" s="50" t="s">
        <v>1056</v>
      </c>
      <c r="H4443" s="50" t="s">
        <v>1057</v>
      </c>
      <c r="I4443" s="50" t="s">
        <v>981</v>
      </c>
      <c r="J4443" s="50" t="s">
        <v>5572</v>
      </c>
      <c r="K4443" s="53">
        <v>11434.5</v>
      </c>
      <c r="L4443" s="50"/>
    </row>
    <row r="4444" spans="1:12" x14ac:dyDescent="0.25">
      <c r="A4444" s="50" t="s">
        <v>5558</v>
      </c>
      <c r="B4444" s="50" t="s">
        <v>6407</v>
      </c>
      <c r="C4444" s="50" t="s">
        <v>6405</v>
      </c>
      <c r="D4444" s="50" t="s">
        <v>37</v>
      </c>
      <c r="E4444" s="51">
        <v>45411</v>
      </c>
      <c r="F4444" s="50" t="s">
        <v>72</v>
      </c>
      <c r="G4444" s="50" t="s">
        <v>1056</v>
      </c>
      <c r="H4444" s="50" t="s">
        <v>1057</v>
      </c>
      <c r="I4444" s="50" t="s">
        <v>981</v>
      </c>
      <c r="J4444" s="50" t="s">
        <v>5572</v>
      </c>
      <c r="K4444" s="53">
        <v>11434.5</v>
      </c>
      <c r="L4444" s="50"/>
    </row>
    <row r="4445" spans="1:12" x14ac:dyDescent="0.25">
      <c r="A4445" s="50" t="s">
        <v>5558</v>
      </c>
      <c r="B4445" s="50" t="s">
        <v>6408</v>
      </c>
      <c r="C4445" s="50" t="s">
        <v>6405</v>
      </c>
      <c r="D4445" s="50" t="s">
        <v>37</v>
      </c>
      <c r="E4445" s="51">
        <v>45411</v>
      </c>
      <c r="F4445" s="50" t="s">
        <v>72</v>
      </c>
      <c r="G4445" s="50" t="s">
        <v>1056</v>
      </c>
      <c r="H4445" s="50" t="s">
        <v>1057</v>
      </c>
      <c r="I4445" s="50" t="s">
        <v>981</v>
      </c>
      <c r="J4445" s="50" t="s">
        <v>5572</v>
      </c>
      <c r="K4445" s="53">
        <v>11434.5</v>
      </c>
      <c r="L4445" s="50"/>
    </row>
    <row r="4446" spans="1:12" x14ac:dyDescent="0.25">
      <c r="A4446" s="50" t="s">
        <v>5558</v>
      </c>
      <c r="B4446" s="50" t="s">
        <v>6409</v>
      </c>
      <c r="C4446" s="50" t="s">
        <v>6405</v>
      </c>
      <c r="D4446" s="50" t="s">
        <v>37</v>
      </c>
      <c r="E4446" s="51">
        <v>45411</v>
      </c>
      <c r="F4446" s="50" t="s">
        <v>72</v>
      </c>
      <c r="G4446" s="50" t="s">
        <v>1056</v>
      </c>
      <c r="H4446" s="50" t="s">
        <v>1057</v>
      </c>
      <c r="I4446" s="50" t="s">
        <v>981</v>
      </c>
      <c r="J4446" s="50" t="s">
        <v>5572</v>
      </c>
      <c r="K4446" s="53">
        <v>11434.5</v>
      </c>
      <c r="L4446" s="50"/>
    </row>
    <row r="4447" spans="1:12" x14ac:dyDescent="0.25">
      <c r="A4447" s="50" t="s">
        <v>5558</v>
      </c>
      <c r="B4447" s="50" t="s">
        <v>6410</v>
      </c>
      <c r="C4447" s="50" t="s">
        <v>6405</v>
      </c>
      <c r="D4447" s="50" t="s">
        <v>37</v>
      </c>
      <c r="E4447" s="51">
        <v>45411</v>
      </c>
      <c r="F4447" s="50" t="s">
        <v>72</v>
      </c>
      <c r="G4447" s="50" t="s">
        <v>1056</v>
      </c>
      <c r="H4447" s="50" t="s">
        <v>1057</v>
      </c>
      <c r="I4447" s="50" t="s">
        <v>981</v>
      </c>
      <c r="J4447" s="50" t="s">
        <v>5572</v>
      </c>
      <c r="K4447" s="53">
        <v>11434.5</v>
      </c>
      <c r="L4447" s="50"/>
    </row>
    <row r="4448" spans="1:12" x14ac:dyDescent="0.25">
      <c r="A4448" s="50" t="s">
        <v>5558</v>
      </c>
      <c r="B4448" s="50" t="s">
        <v>6411</v>
      </c>
      <c r="C4448" s="50" t="s">
        <v>6412</v>
      </c>
      <c r="D4448" s="50" t="s">
        <v>37</v>
      </c>
      <c r="E4448" s="51">
        <v>45411</v>
      </c>
      <c r="F4448" s="50" t="s">
        <v>72</v>
      </c>
      <c r="G4448" s="50" t="s">
        <v>1056</v>
      </c>
      <c r="H4448" s="50" t="s">
        <v>1057</v>
      </c>
      <c r="I4448" s="50" t="s">
        <v>981</v>
      </c>
      <c r="J4448" s="50" t="s">
        <v>5572</v>
      </c>
      <c r="K4448" s="53">
        <v>19154.3</v>
      </c>
      <c r="L4448" s="50"/>
    </row>
    <row r="4449" spans="1:12" x14ac:dyDescent="0.25">
      <c r="A4449" s="50" t="s">
        <v>5558</v>
      </c>
      <c r="B4449" s="50" t="s">
        <v>6413</v>
      </c>
      <c r="C4449" s="50" t="s">
        <v>6412</v>
      </c>
      <c r="D4449" s="50" t="s">
        <v>37</v>
      </c>
      <c r="E4449" s="51">
        <v>45411</v>
      </c>
      <c r="F4449" s="50" t="s">
        <v>72</v>
      </c>
      <c r="G4449" s="50" t="s">
        <v>1056</v>
      </c>
      <c r="H4449" s="50" t="s">
        <v>1057</v>
      </c>
      <c r="I4449" s="50" t="s">
        <v>981</v>
      </c>
      <c r="J4449" s="50" t="s">
        <v>5572</v>
      </c>
      <c r="K4449" s="53">
        <v>19154.3</v>
      </c>
      <c r="L4449" s="50"/>
    </row>
    <row r="4450" spans="1:12" x14ac:dyDescent="0.25">
      <c r="A4450" s="50" t="s">
        <v>5558</v>
      </c>
      <c r="B4450" s="50" t="s">
        <v>6414</v>
      </c>
      <c r="C4450" s="50" t="s">
        <v>6412</v>
      </c>
      <c r="D4450" s="50" t="s">
        <v>37</v>
      </c>
      <c r="E4450" s="51">
        <v>45411</v>
      </c>
      <c r="F4450" s="50" t="s">
        <v>72</v>
      </c>
      <c r="G4450" s="50" t="s">
        <v>1056</v>
      </c>
      <c r="H4450" s="50" t="s">
        <v>1057</v>
      </c>
      <c r="I4450" s="50" t="s">
        <v>981</v>
      </c>
      <c r="J4450" s="50" t="s">
        <v>5572</v>
      </c>
      <c r="K4450" s="53">
        <v>19154.3</v>
      </c>
      <c r="L4450" s="50"/>
    </row>
    <row r="4451" spans="1:12" x14ac:dyDescent="0.25">
      <c r="A4451" s="50" t="s">
        <v>5558</v>
      </c>
      <c r="B4451" s="50" t="s">
        <v>6415</v>
      </c>
      <c r="C4451" s="50" t="s">
        <v>6412</v>
      </c>
      <c r="D4451" s="50" t="s">
        <v>37</v>
      </c>
      <c r="E4451" s="51">
        <v>45411</v>
      </c>
      <c r="F4451" s="50" t="s">
        <v>72</v>
      </c>
      <c r="G4451" s="50" t="s">
        <v>1056</v>
      </c>
      <c r="H4451" s="50" t="s">
        <v>1057</v>
      </c>
      <c r="I4451" s="50" t="s">
        <v>981</v>
      </c>
      <c r="J4451" s="50" t="s">
        <v>5572</v>
      </c>
      <c r="K4451" s="53">
        <v>19154.3</v>
      </c>
      <c r="L4451" s="50"/>
    </row>
    <row r="4452" spans="1:12" x14ac:dyDescent="0.25">
      <c r="A4452" s="50" t="s">
        <v>5558</v>
      </c>
      <c r="B4452" s="50" t="s">
        <v>6416</v>
      </c>
      <c r="C4452" s="50" t="s">
        <v>6417</v>
      </c>
      <c r="D4452" s="50" t="s">
        <v>37</v>
      </c>
      <c r="E4452" s="51">
        <v>45411</v>
      </c>
      <c r="F4452" s="50" t="s">
        <v>72</v>
      </c>
      <c r="G4452" s="50" t="s">
        <v>995</v>
      </c>
      <c r="H4452" s="50" t="s">
        <v>996</v>
      </c>
      <c r="I4452" s="50" t="s">
        <v>981</v>
      </c>
      <c r="J4452" s="50" t="s">
        <v>5572</v>
      </c>
      <c r="K4452" s="53">
        <v>19692.75</v>
      </c>
      <c r="L4452" s="50"/>
    </row>
    <row r="4453" spans="1:12" x14ac:dyDescent="0.25">
      <c r="A4453" s="50" t="s">
        <v>5558</v>
      </c>
      <c r="B4453" s="50" t="s">
        <v>6418</v>
      </c>
      <c r="C4453" s="50" t="s">
        <v>6419</v>
      </c>
      <c r="D4453" s="50" t="s">
        <v>37</v>
      </c>
      <c r="E4453" s="51">
        <v>45411</v>
      </c>
      <c r="F4453" s="50" t="s">
        <v>72</v>
      </c>
      <c r="G4453" s="50" t="s">
        <v>995</v>
      </c>
      <c r="H4453" s="50" t="s">
        <v>996</v>
      </c>
      <c r="I4453" s="50" t="s">
        <v>981</v>
      </c>
      <c r="J4453" s="50" t="s">
        <v>5572</v>
      </c>
      <c r="K4453" s="53">
        <v>9486.4</v>
      </c>
      <c r="L4453" s="50"/>
    </row>
    <row r="4454" spans="1:12" x14ac:dyDescent="0.25">
      <c r="A4454" s="50" t="s">
        <v>5558</v>
      </c>
      <c r="B4454" s="50" t="s">
        <v>6420</v>
      </c>
      <c r="C4454" s="50" t="s">
        <v>6419</v>
      </c>
      <c r="D4454" s="50" t="s">
        <v>37</v>
      </c>
      <c r="E4454" s="51">
        <v>45411</v>
      </c>
      <c r="F4454" s="50" t="s">
        <v>72</v>
      </c>
      <c r="G4454" s="50" t="s">
        <v>995</v>
      </c>
      <c r="H4454" s="50" t="s">
        <v>996</v>
      </c>
      <c r="I4454" s="50" t="s">
        <v>981</v>
      </c>
      <c r="J4454" s="50" t="s">
        <v>5572</v>
      </c>
      <c r="K4454" s="53">
        <v>9486.4</v>
      </c>
      <c r="L4454" s="50"/>
    </row>
    <row r="4455" spans="1:12" x14ac:dyDescent="0.25">
      <c r="A4455" s="50" t="s">
        <v>5558</v>
      </c>
      <c r="B4455" s="50" t="s">
        <v>6421</v>
      </c>
      <c r="C4455" s="50" t="s">
        <v>6422</v>
      </c>
      <c r="D4455" s="50" t="s">
        <v>37</v>
      </c>
      <c r="E4455" s="51">
        <v>45411</v>
      </c>
      <c r="F4455" s="50" t="s">
        <v>72</v>
      </c>
      <c r="G4455" s="50" t="s">
        <v>995</v>
      </c>
      <c r="H4455" s="50" t="s">
        <v>996</v>
      </c>
      <c r="I4455" s="50" t="s">
        <v>981</v>
      </c>
      <c r="J4455" s="50" t="s">
        <v>5572</v>
      </c>
      <c r="K4455" s="53">
        <v>4307.6000000000004</v>
      </c>
      <c r="L4455" s="50"/>
    </row>
    <row r="4456" spans="1:12" x14ac:dyDescent="0.25">
      <c r="A4456" s="50" t="s">
        <v>5558</v>
      </c>
      <c r="B4456" s="50" t="s">
        <v>6423</v>
      </c>
      <c r="C4456" s="50" t="s">
        <v>6424</v>
      </c>
      <c r="D4456" s="50" t="s">
        <v>37</v>
      </c>
      <c r="E4456" s="51">
        <v>45411</v>
      </c>
      <c r="F4456" s="50" t="s">
        <v>72</v>
      </c>
      <c r="G4456" s="50" t="s">
        <v>995</v>
      </c>
      <c r="H4456" s="50" t="s">
        <v>996</v>
      </c>
      <c r="I4456" s="50" t="s">
        <v>981</v>
      </c>
      <c r="J4456" s="50" t="s">
        <v>5572</v>
      </c>
      <c r="K4456" s="53">
        <v>10327.35</v>
      </c>
      <c r="L4456" s="50"/>
    </row>
    <row r="4457" spans="1:12" x14ac:dyDescent="0.25">
      <c r="A4457" s="50" t="s">
        <v>5558</v>
      </c>
      <c r="B4457" s="50" t="s">
        <v>6425</v>
      </c>
      <c r="C4457" s="50" t="s">
        <v>6426</v>
      </c>
      <c r="D4457" s="50" t="s">
        <v>37</v>
      </c>
      <c r="E4457" s="51">
        <v>45411</v>
      </c>
      <c r="F4457" s="50" t="s">
        <v>72</v>
      </c>
      <c r="G4457" s="50" t="s">
        <v>995</v>
      </c>
      <c r="H4457" s="50" t="s">
        <v>996</v>
      </c>
      <c r="I4457" s="50" t="s">
        <v>981</v>
      </c>
      <c r="J4457" s="50" t="s">
        <v>5572</v>
      </c>
      <c r="K4457" s="53">
        <v>7574.6</v>
      </c>
      <c r="L4457" s="50"/>
    </row>
    <row r="4458" spans="1:12" x14ac:dyDescent="0.25">
      <c r="A4458" s="50" t="s">
        <v>5558</v>
      </c>
      <c r="B4458" s="50" t="s">
        <v>6427</v>
      </c>
      <c r="C4458" s="50" t="s">
        <v>6428</v>
      </c>
      <c r="D4458" s="50" t="s">
        <v>37</v>
      </c>
      <c r="E4458" s="51">
        <v>45411</v>
      </c>
      <c r="F4458" s="50" t="s">
        <v>72</v>
      </c>
      <c r="G4458" s="50" t="s">
        <v>995</v>
      </c>
      <c r="H4458" s="50" t="s">
        <v>996</v>
      </c>
      <c r="I4458" s="50" t="s">
        <v>981</v>
      </c>
      <c r="J4458" s="50" t="s">
        <v>5572</v>
      </c>
      <c r="K4458" s="53">
        <v>4235</v>
      </c>
      <c r="L4458" s="50"/>
    </row>
    <row r="4459" spans="1:12" x14ac:dyDescent="0.25">
      <c r="A4459" s="50" t="s">
        <v>5558</v>
      </c>
      <c r="B4459" s="50" t="s">
        <v>6429</v>
      </c>
      <c r="C4459" s="50" t="s">
        <v>6430</v>
      </c>
      <c r="D4459" s="50" t="s">
        <v>37</v>
      </c>
      <c r="E4459" s="51">
        <v>45411</v>
      </c>
      <c r="F4459" s="50" t="s">
        <v>72</v>
      </c>
      <c r="G4459" s="50" t="s">
        <v>3247</v>
      </c>
      <c r="H4459" s="50" t="s">
        <v>3248</v>
      </c>
      <c r="I4459" s="50" t="s">
        <v>981</v>
      </c>
      <c r="J4459" s="50" t="s">
        <v>5572</v>
      </c>
      <c r="K4459" s="53">
        <v>5828</v>
      </c>
      <c r="L4459" s="50"/>
    </row>
    <row r="4460" spans="1:12" x14ac:dyDescent="0.25">
      <c r="A4460" s="50" t="s">
        <v>5558</v>
      </c>
      <c r="B4460" s="50" t="s">
        <v>6431</v>
      </c>
      <c r="C4460" s="50" t="s">
        <v>6432</v>
      </c>
      <c r="D4460" s="50" t="s">
        <v>37</v>
      </c>
      <c r="E4460" s="51">
        <v>45411</v>
      </c>
      <c r="F4460" s="50" t="s">
        <v>72</v>
      </c>
      <c r="G4460" s="50" t="s">
        <v>242</v>
      </c>
      <c r="H4460" s="50" t="s">
        <v>243</v>
      </c>
      <c r="I4460" s="50" t="s">
        <v>981</v>
      </c>
      <c r="J4460" s="50" t="s">
        <v>5592</v>
      </c>
      <c r="K4460" s="53">
        <v>30782.400000000001</v>
      </c>
      <c r="L4460" s="50"/>
    </row>
    <row r="4461" spans="1:12" x14ac:dyDescent="0.25">
      <c r="A4461" s="50" t="s">
        <v>5558</v>
      </c>
      <c r="B4461" s="50" t="s">
        <v>6433</v>
      </c>
      <c r="C4461" s="50" t="s">
        <v>5659</v>
      </c>
      <c r="D4461" s="50" t="s">
        <v>37</v>
      </c>
      <c r="E4461" s="51">
        <v>45411</v>
      </c>
      <c r="F4461" s="50" t="s">
        <v>72</v>
      </c>
      <c r="G4461" s="50" t="s">
        <v>242</v>
      </c>
      <c r="H4461" s="50" t="s">
        <v>243</v>
      </c>
      <c r="I4461" s="50" t="s">
        <v>981</v>
      </c>
      <c r="J4461" s="50" t="s">
        <v>5592</v>
      </c>
      <c r="K4461" s="53">
        <v>31290.6</v>
      </c>
      <c r="L4461" s="50"/>
    </row>
    <row r="4462" spans="1:12" x14ac:dyDescent="0.25">
      <c r="A4462" s="50" t="s">
        <v>5558</v>
      </c>
      <c r="B4462" s="50" t="s">
        <v>6434</v>
      </c>
      <c r="C4462" s="50" t="s">
        <v>6435</v>
      </c>
      <c r="D4462" s="50" t="s">
        <v>37</v>
      </c>
      <c r="E4462" s="51">
        <v>45411</v>
      </c>
      <c r="F4462" s="50" t="s">
        <v>72</v>
      </c>
      <c r="G4462" s="50" t="s">
        <v>242</v>
      </c>
      <c r="H4462" s="50" t="s">
        <v>243</v>
      </c>
      <c r="I4462" s="50" t="s">
        <v>981</v>
      </c>
      <c r="J4462" s="50" t="s">
        <v>5592</v>
      </c>
      <c r="K4462" s="53">
        <v>26995.1</v>
      </c>
      <c r="L4462" s="50"/>
    </row>
    <row r="4463" spans="1:12" x14ac:dyDescent="0.25">
      <c r="A4463" s="50" t="s">
        <v>5558</v>
      </c>
      <c r="B4463" s="50" t="s">
        <v>6436</v>
      </c>
      <c r="C4463" s="50" t="s">
        <v>6437</v>
      </c>
      <c r="D4463" s="50" t="s">
        <v>37</v>
      </c>
      <c r="E4463" s="51">
        <v>45411</v>
      </c>
      <c r="F4463" s="50" t="s">
        <v>72</v>
      </c>
      <c r="G4463" s="50" t="s">
        <v>242</v>
      </c>
      <c r="H4463" s="50" t="s">
        <v>243</v>
      </c>
      <c r="I4463" s="50" t="s">
        <v>981</v>
      </c>
      <c r="J4463" s="50" t="s">
        <v>5572</v>
      </c>
      <c r="K4463" s="53">
        <v>9401.7000000000007</v>
      </c>
      <c r="L4463" s="50"/>
    </row>
    <row r="4464" spans="1:12" x14ac:dyDescent="0.25">
      <c r="A4464" s="50" t="s">
        <v>5558</v>
      </c>
      <c r="B4464" s="50" t="s">
        <v>6438</v>
      </c>
      <c r="C4464" s="50" t="s">
        <v>6437</v>
      </c>
      <c r="D4464" s="50" t="s">
        <v>37</v>
      </c>
      <c r="E4464" s="51">
        <v>45411</v>
      </c>
      <c r="F4464" s="50" t="s">
        <v>72</v>
      </c>
      <c r="G4464" s="50" t="s">
        <v>242</v>
      </c>
      <c r="H4464" s="50" t="s">
        <v>243</v>
      </c>
      <c r="I4464" s="50" t="s">
        <v>981</v>
      </c>
      <c r="J4464" s="50" t="s">
        <v>5572</v>
      </c>
      <c r="K4464" s="53">
        <v>9401.7000000000007</v>
      </c>
      <c r="L4464" s="50"/>
    </row>
    <row r="4465" spans="1:12" x14ac:dyDescent="0.25">
      <c r="A4465" s="50" t="s">
        <v>5558</v>
      </c>
      <c r="B4465" s="50" t="s">
        <v>6439</v>
      </c>
      <c r="C4465" s="50" t="s">
        <v>6440</v>
      </c>
      <c r="D4465" s="50" t="s">
        <v>37</v>
      </c>
      <c r="E4465" s="51">
        <v>45411</v>
      </c>
      <c r="F4465" s="50" t="s">
        <v>72</v>
      </c>
      <c r="G4465" s="50" t="s">
        <v>242</v>
      </c>
      <c r="H4465" s="50" t="s">
        <v>243</v>
      </c>
      <c r="I4465" s="50" t="s">
        <v>981</v>
      </c>
      <c r="J4465" s="50" t="s">
        <v>5572</v>
      </c>
      <c r="K4465" s="53">
        <v>7483.85</v>
      </c>
      <c r="L4465" s="50"/>
    </row>
    <row r="4466" spans="1:12" x14ac:dyDescent="0.25">
      <c r="A4466" s="50" t="s">
        <v>5558</v>
      </c>
      <c r="B4466" s="50" t="s">
        <v>6441</v>
      </c>
      <c r="C4466" s="50" t="s">
        <v>6442</v>
      </c>
      <c r="D4466" s="50" t="s">
        <v>37</v>
      </c>
      <c r="E4466" s="51">
        <v>45411</v>
      </c>
      <c r="F4466" s="50" t="s">
        <v>72</v>
      </c>
      <c r="G4466" s="50" t="s">
        <v>242</v>
      </c>
      <c r="H4466" s="50" t="s">
        <v>243</v>
      </c>
      <c r="I4466" s="50" t="s">
        <v>981</v>
      </c>
      <c r="J4466" s="50" t="s">
        <v>5572</v>
      </c>
      <c r="K4466" s="53">
        <v>10660.1</v>
      </c>
      <c r="L4466" s="50"/>
    </row>
    <row r="4467" spans="1:12" x14ac:dyDescent="0.25">
      <c r="A4467" s="50" t="s">
        <v>5558</v>
      </c>
      <c r="B4467" s="50" t="s">
        <v>6443</v>
      </c>
      <c r="C4467" s="50" t="s">
        <v>5659</v>
      </c>
      <c r="D4467" s="50" t="s">
        <v>37</v>
      </c>
      <c r="E4467" s="51">
        <v>45411</v>
      </c>
      <c r="F4467" s="50" t="s">
        <v>72</v>
      </c>
      <c r="G4467" s="50" t="s">
        <v>242</v>
      </c>
      <c r="H4467" s="50" t="s">
        <v>243</v>
      </c>
      <c r="I4467" s="50" t="s">
        <v>981</v>
      </c>
      <c r="J4467" s="50" t="s">
        <v>5592</v>
      </c>
      <c r="K4467" s="53">
        <v>25531</v>
      </c>
      <c r="L4467" s="50"/>
    </row>
    <row r="4468" spans="1:12" x14ac:dyDescent="0.25">
      <c r="A4468" s="50" t="s">
        <v>5558</v>
      </c>
      <c r="B4468" s="50" t="s">
        <v>6444</v>
      </c>
      <c r="C4468" s="50" t="s">
        <v>6445</v>
      </c>
      <c r="D4468" s="50" t="s">
        <v>37</v>
      </c>
      <c r="E4468" s="51">
        <v>45411</v>
      </c>
      <c r="F4468" s="50" t="s">
        <v>72</v>
      </c>
      <c r="G4468" s="50" t="s">
        <v>242</v>
      </c>
      <c r="H4468" s="50" t="s">
        <v>243</v>
      </c>
      <c r="I4468" s="50" t="s">
        <v>981</v>
      </c>
      <c r="J4468" s="50" t="s">
        <v>5572</v>
      </c>
      <c r="K4468" s="53">
        <v>7356.8</v>
      </c>
      <c r="L4468" s="50"/>
    </row>
    <row r="4469" spans="1:12" x14ac:dyDescent="0.25">
      <c r="A4469" s="50" t="s">
        <v>5558</v>
      </c>
      <c r="B4469" s="50" t="s">
        <v>6446</v>
      </c>
      <c r="C4469" s="50" t="s">
        <v>6445</v>
      </c>
      <c r="D4469" s="50" t="s">
        <v>37</v>
      </c>
      <c r="E4469" s="51">
        <v>45411</v>
      </c>
      <c r="F4469" s="50" t="s">
        <v>72</v>
      </c>
      <c r="G4469" s="50" t="s">
        <v>242</v>
      </c>
      <c r="H4469" s="50" t="s">
        <v>243</v>
      </c>
      <c r="I4469" s="50" t="s">
        <v>981</v>
      </c>
      <c r="J4469" s="50" t="s">
        <v>5572</v>
      </c>
      <c r="K4469" s="53">
        <v>7356.8</v>
      </c>
      <c r="L4469" s="50"/>
    </row>
    <row r="4470" spans="1:12" x14ac:dyDescent="0.25">
      <c r="A4470" s="50" t="s">
        <v>5558</v>
      </c>
      <c r="B4470" s="50" t="s">
        <v>6447</v>
      </c>
      <c r="C4470" s="50" t="s">
        <v>6448</v>
      </c>
      <c r="D4470" s="50" t="s">
        <v>37</v>
      </c>
      <c r="E4470" s="51">
        <v>45411</v>
      </c>
      <c r="F4470" s="50" t="s">
        <v>72</v>
      </c>
      <c r="G4470" s="50" t="s">
        <v>106</v>
      </c>
      <c r="H4470" s="50" t="s">
        <v>107</v>
      </c>
      <c r="I4470" s="50" t="s">
        <v>981</v>
      </c>
      <c r="J4470" s="50" t="s">
        <v>5561</v>
      </c>
      <c r="K4470" s="53">
        <v>1736.23</v>
      </c>
      <c r="L4470" s="50"/>
    </row>
    <row r="4471" spans="1:12" x14ac:dyDescent="0.25">
      <c r="A4471" s="50" t="s">
        <v>5558</v>
      </c>
      <c r="B4471" s="50" t="s">
        <v>6449</v>
      </c>
      <c r="C4471" s="50" t="s">
        <v>6448</v>
      </c>
      <c r="D4471" s="50" t="s">
        <v>37</v>
      </c>
      <c r="E4471" s="51">
        <v>45411</v>
      </c>
      <c r="F4471" s="50" t="s">
        <v>72</v>
      </c>
      <c r="G4471" s="50" t="s">
        <v>106</v>
      </c>
      <c r="H4471" s="50" t="s">
        <v>107</v>
      </c>
      <c r="I4471" s="50" t="s">
        <v>981</v>
      </c>
      <c r="J4471" s="50" t="s">
        <v>5561</v>
      </c>
      <c r="K4471" s="53">
        <v>1736.23</v>
      </c>
      <c r="L4471" s="50"/>
    </row>
    <row r="4472" spans="1:12" x14ac:dyDescent="0.25">
      <c r="A4472" s="50" t="s">
        <v>5558</v>
      </c>
      <c r="B4472" s="50" t="s">
        <v>6450</v>
      </c>
      <c r="C4472" s="50" t="s">
        <v>6448</v>
      </c>
      <c r="D4472" s="50" t="s">
        <v>37</v>
      </c>
      <c r="E4472" s="51">
        <v>45411</v>
      </c>
      <c r="F4472" s="50" t="s">
        <v>72</v>
      </c>
      <c r="G4472" s="50" t="s">
        <v>106</v>
      </c>
      <c r="H4472" s="50" t="s">
        <v>107</v>
      </c>
      <c r="I4472" s="50" t="s">
        <v>981</v>
      </c>
      <c r="J4472" s="50" t="s">
        <v>5561</v>
      </c>
      <c r="K4472" s="53">
        <v>1736.23</v>
      </c>
      <c r="L4472" s="50"/>
    </row>
    <row r="4473" spans="1:12" x14ac:dyDescent="0.25">
      <c r="A4473" s="50" t="s">
        <v>5558</v>
      </c>
      <c r="B4473" s="50" t="s">
        <v>6451</v>
      </c>
      <c r="C4473" s="50" t="s">
        <v>6448</v>
      </c>
      <c r="D4473" s="50" t="s">
        <v>37</v>
      </c>
      <c r="E4473" s="51">
        <v>45411</v>
      </c>
      <c r="F4473" s="50" t="s">
        <v>72</v>
      </c>
      <c r="G4473" s="50" t="s">
        <v>106</v>
      </c>
      <c r="H4473" s="50" t="s">
        <v>107</v>
      </c>
      <c r="I4473" s="50" t="s">
        <v>981</v>
      </c>
      <c r="J4473" s="50" t="s">
        <v>5561</v>
      </c>
      <c r="K4473" s="53">
        <v>1736.23</v>
      </c>
      <c r="L4473" s="50"/>
    </row>
    <row r="4474" spans="1:12" x14ac:dyDescent="0.25">
      <c r="A4474" s="50" t="s">
        <v>5558</v>
      </c>
      <c r="B4474" s="50" t="s">
        <v>6452</v>
      </c>
      <c r="C4474" s="50" t="s">
        <v>6448</v>
      </c>
      <c r="D4474" s="50" t="s">
        <v>37</v>
      </c>
      <c r="E4474" s="51">
        <v>45411</v>
      </c>
      <c r="F4474" s="50" t="s">
        <v>72</v>
      </c>
      <c r="G4474" s="50" t="s">
        <v>106</v>
      </c>
      <c r="H4474" s="50" t="s">
        <v>107</v>
      </c>
      <c r="I4474" s="50" t="s">
        <v>981</v>
      </c>
      <c r="J4474" s="50" t="s">
        <v>5561</v>
      </c>
      <c r="K4474" s="53">
        <v>1736.23</v>
      </c>
      <c r="L4474" s="50"/>
    </row>
    <row r="4475" spans="1:12" x14ac:dyDescent="0.25">
      <c r="A4475" s="50" t="s">
        <v>5558</v>
      </c>
      <c r="B4475" s="50" t="s">
        <v>6453</v>
      </c>
      <c r="C4475" s="50" t="s">
        <v>6448</v>
      </c>
      <c r="D4475" s="50" t="s">
        <v>37</v>
      </c>
      <c r="E4475" s="51">
        <v>45411</v>
      </c>
      <c r="F4475" s="50" t="s">
        <v>72</v>
      </c>
      <c r="G4475" s="50" t="s">
        <v>106</v>
      </c>
      <c r="H4475" s="50" t="s">
        <v>107</v>
      </c>
      <c r="I4475" s="50" t="s">
        <v>981</v>
      </c>
      <c r="J4475" s="50" t="s">
        <v>5561</v>
      </c>
      <c r="K4475" s="53">
        <v>1736.23</v>
      </c>
      <c r="L4475" s="50"/>
    </row>
    <row r="4476" spans="1:12" x14ac:dyDescent="0.25">
      <c r="A4476" s="50" t="s">
        <v>5558</v>
      </c>
      <c r="B4476" s="50" t="s">
        <v>6454</v>
      </c>
      <c r="C4476" s="50" t="s">
        <v>6448</v>
      </c>
      <c r="D4476" s="50" t="s">
        <v>37</v>
      </c>
      <c r="E4476" s="51">
        <v>45411</v>
      </c>
      <c r="F4476" s="50" t="s">
        <v>72</v>
      </c>
      <c r="G4476" s="50" t="s">
        <v>106</v>
      </c>
      <c r="H4476" s="50" t="s">
        <v>107</v>
      </c>
      <c r="I4476" s="50" t="s">
        <v>981</v>
      </c>
      <c r="J4476" s="50" t="s">
        <v>5561</v>
      </c>
      <c r="K4476" s="53">
        <v>1736.23</v>
      </c>
      <c r="L4476" s="50"/>
    </row>
    <row r="4477" spans="1:12" x14ac:dyDescent="0.25">
      <c r="A4477" s="50" t="s">
        <v>5558</v>
      </c>
      <c r="B4477" s="50" t="s">
        <v>6455</v>
      </c>
      <c r="C4477" s="50" t="s">
        <v>6448</v>
      </c>
      <c r="D4477" s="50" t="s">
        <v>37</v>
      </c>
      <c r="E4477" s="51">
        <v>45411</v>
      </c>
      <c r="F4477" s="50" t="s">
        <v>72</v>
      </c>
      <c r="G4477" s="50" t="s">
        <v>106</v>
      </c>
      <c r="H4477" s="50" t="s">
        <v>107</v>
      </c>
      <c r="I4477" s="50" t="s">
        <v>981</v>
      </c>
      <c r="J4477" s="50" t="s">
        <v>5561</v>
      </c>
      <c r="K4477" s="53">
        <v>1736.23</v>
      </c>
      <c r="L4477" s="50"/>
    </row>
    <row r="4478" spans="1:12" x14ac:dyDescent="0.25">
      <c r="A4478" s="50" t="s">
        <v>5558</v>
      </c>
      <c r="B4478" s="50" t="s">
        <v>6456</v>
      </c>
      <c r="C4478" s="50" t="s">
        <v>6448</v>
      </c>
      <c r="D4478" s="50" t="s">
        <v>37</v>
      </c>
      <c r="E4478" s="51">
        <v>45411</v>
      </c>
      <c r="F4478" s="50" t="s">
        <v>72</v>
      </c>
      <c r="G4478" s="50" t="s">
        <v>106</v>
      </c>
      <c r="H4478" s="50" t="s">
        <v>107</v>
      </c>
      <c r="I4478" s="50" t="s">
        <v>981</v>
      </c>
      <c r="J4478" s="50" t="s">
        <v>5561</v>
      </c>
      <c r="K4478" s="53">
        <v>1736.23</v>
      </c>
      <c r="L4478" s="50"/>
    </row>
    <row r="4479" spans="1:12" x14ac:dyDescent="0.25">
      <c r="A4479" s="50" t="s">
        <v>5558</v>
      </c>
      <c r="B4479" s="50" t="s">
        <v>6457</v>
      </c>
      <c r="C4479" s="50" t="s">
        <v>6448</v>
      </c>
      <c r="D4479" s="50" t="s">
        <v>37</v>
      </c>
      <c r="E4479" s="51">
        <v>45411</v>
      </c>
      <c r="F4479" s="50" t="s">
        <v>72</v>
      </c>
      <c r="G4479" s="50" t="s">
        <v>106</v>
      </c>
      <c r="H4479" s="50" t="s">
        <v>107</v>
      </c>
      <c r="I4479" s="50" t="s">
        <v>981</v>
      </c>
      <c r="J4479" s="50" t="s">
        <v>5561</v>
      </c>
      <c r="K4479" s="53">
        <v>1736.23</v>
      </c>
      <c r="L4479" s="50"/>
    </row>
    <row r="4480" spans="1:12" x14ac:dyDescent="0.25">
      <c r="A4480" s="50" t="s">
        <v>5558</v>
      </c>
      <c r="B4480" s="50" t="s">
        <v>6458</v>
      </c>
      <c r="C4480" s="50" t="s">
        <v>6448</v>
      </c>
      <c r="D4480" s="50" t="s">
        <v>37</v>
      </c>
      <c r="E4480" s="51">
        <v>45411</v>
      </c>
      <c r="F4480" s="50" t="s">
        <v>72</v>
      </c>
      <c r="G4480" s="50" t="s">
        <v>106</v>
      </c>
      <c r="H4480" s="50" t="s">
        <v>107</v>
      </c>
      <c r="I4480" s="50" t="s">
        <v>981</v>
      </c>
      <c r="J4480" s="50" t="s">
        <v>5561</v>
      </c>
      <c r="K4480" s="53">
        <v>1736.23</v>
      </c>
      <c r="L4480" s="50"/>
    </row>
    <row r="4481" spans="1:12" x14ac:dyDescent="0.25">
      <c r="A4481" s="50" t="s">
        <v>5558</v>
      </c>
      <c r="B4481" s="50" t="s">
        <v>6459</v>
      </c>
      <c r="C4481" s="50" t="s">
        <v>6448</v>
      </c>
      <c r="D4481" s="50" t="s">
        <v>37</v>
      </c>
      <c r="E4481" s="51">
        <v>45411</v>
      </c>
      <c r="F4481" s="50" t="s">
        <v>72</v>
      </c>
      <c r="G4481" s="50" t="s">
        <v>106</v>
      </c>
      <c r="H4481" s="50" t="s">
        <v>107</v>
      </c>
      <c r="I4481" s="50" t="s">
        <v>981</v>
      </c>
      <c r="J4481" s="50" t="s">
        <v>5561</v>
      </c>
      <c r="K4481" s="53">
        <v>1736.23</v>
      </c>
      <c r="L4481" s="50"/>
    </row>
    <row r="4482" spans="1:12" x14ac:dyDescent="0.25">
      <c r="A4482" s="50" t="s">
        <v>5558</v>
      </c>
      <c r="B4482" s="50" t="s">
        <v>6460</v>
      </c>
      <c r="C4482" s="50" t="s">
        <v>6448</v>
      </c>
      <c r="D4482" s="50" t="s">
        <v>37</v>
      </c>
      <c r="E4482" s="51">
        <v>45411</v>
      </c>
      <c r="F4482" s="50" t="s">
        <v>72</v>
      </c>
      <c r="G4482" s="50" t="s">
        <v>106</v>
      </c>
      <c r="H4482" s="50" t="s">
        <v>107</v>
      </c>
      <c r="I4482" s="50" t="s">
        <v>981</v>
      </c>
      <c r="J4482" s="50" t="s">
        <v>5561</v>
      </c>
      <c r="K4482" s="53">
        <v>1736.23</v>
      </c>
      <c r="L4482" s="50"/>
    </row>
    <row r="4483" spans="1:12" x14ac:dyDescent="0.25">
      <c r="A4483" s="50" t="s">
        <v>5558</v>
      </c>
      <c r="B4483" s="50" t="s">
        <v>6461</v>
      </c>
      <c r="C4483" s="50" t="s">
        <v>6448</v>
      </c>
      <c r="D4483" s="50" t="s">
        <v>37</v>
      </c>
      <c r="E4483" s="51">
        <v>45411</v>
      </c>
      <c r="F4483" s="50" t="s">
        <v>72</v>
      </c>
      <c r="G4483" s="50" t="s">
        <v>106</v>
      </c>
      <c r="H4483" s="50" t="s">
        <v>107</v>
      </c>
      <c r="I4483" s="50" t="s">
        <v>981</v>
      </c>
      <c r="J4483" s="50" t="s">
        <v>5561</v>
      </c>
      <c r="K4483" s="53">
        <v>1736.22</v>
      </c>
      <c r="L4483" s="50"/>
    </row>
    <row r="4484" spans="1:12" x14ac:dyDescent="0.25">
      <c r="A4484" s="50" t="s">
        <v>5558</v>
      </c>
      <c r="B4484" s="50" t="s">
        <v>6462</v>
      </c>
      <c r="C4484" s="50" t="s">
        <v>6448</v>
      </c>
      <c r="D4484" s="50" t="s">
        <v>37</v>
      </c>
      <c r="E4484" s="51">
        <v>45411</v>
      </c>
      <c r="F4484" s="50" t="s">
        <v>72</v>
      </c>
      <c r="G4484" s="50" t="s">
        <v>429</v>
      </c>
      <c r="H4484" s="50" t="s">
        <v>430</v>
      </c>
      <c r="I4484" s="50" t="s">
        <v>981</v>
      </c>
      <c r="J4484" s="50" t="s">
        <v>5561</v>
      </c>
      <c r="K4484" s="53">
        <v>1736.23</v>
      </c>
      <c r="L4484" s="50"/>
    </row>
    <row r="4485" spans="1:12" x14ac:dyDescent="0.25">
      <c r="A4485" s="50" t="s">
        <v>5558</v>
      </c>
      <c r="B4485" s="50" t="s">
        <v>6463</v>
      </c>
      <c r="C4485" s="50" t="s">
        <v>6448</v>
      </c>
      <c r="D4485" s="50" t="s">
        <v>37</v>
      </c>
      <c r="E4485" s="51">
        <v>45411</v>
      </c>
      <c r="F4485" s="50" t="s">
        <v>72</v>
      </c>
      <c r="G4485" s="50" t="s">
        <v>429</v>
      </c>
      <c r="H4485" s="50" t="s">
        <v>430</v>
      </c>
      <c r="I4485" s="50" t="s">
        <v>981</v>
      </c>
      <c r="J4485" s="50" t="s">
        <v>5561</v>
      </c>
      <c r="K4485" s="53">
        <v>1736.23</v>
      </c>
      <c r="L4485" s="50"/>
    </row>
    <row r="4486" spans="1:12" x14ac:dyDescent="0.25">
      <c r="A4486" s="50" t="s">
        <v>5558</v>
      </c>
      <c r="B4486" s="50" t="s">
        <v>6464</v>
      </c>
      <c r="C4486" s="50" t="s">
        <v>6448</v>
      </c>
      <c r="D4486" s="50" t="s">
        <v>37</v>
      </c>
      <c r="E4486" s="51">
        <v>45411</v>
      </c>
      <c r="F4486" s="50" t="s">
        <v>72</v>
      </c>
      <c r="G4486" s="50" t="s">
        <v>429</v>
      </c>
      <c r="H4486" s="50" t="s">
        <v>430</v>
      </c>
      <c r="I4486" s="50" t="s">
        <v>981</v>
      </c>
      <c r="J4486" s="50" t="s">
        <v>5561</v>
      </c>
      <c r="K4486" s="53">
        <v>1736.23</v>
      </c>
      <c r="L4486" s="50"/>
    </row>
    <row r="4487" spans="1:12" x14ac:dyDescent="0.25">
      <c r="A4487" s="50" t="s">
        <v>5558</v>
      </c>
      <c r="B4487" s="50" t="s">
        <v>6465</v>
      </c>
      <c r="C4487" s="50" t="s">
        <v>6448</v>
      </c>
      <c r="D4487" s="50" t="s">
        <v>37</v>
      </c>
      <c r="E4487" s="51">
        <v>45411</v>
      </c>
      <c r="F4487" s="50" t="s">
        <v>72</v>
      </c>
      <c r="G4487" s="50" t="s">
        <v>429</v>
      </c>
      <c r="H4487" s="50" t="s">
        <v>430</v>
      </c>
      <c r="I4487" s="50" t="s">
        <v>981</v>
      </c>
      <c r="J4487" s="50" t="s">
        <v>5561</v>
      </c>
      <c r="K4487" s="53">
        <v>1736.23</v>
      </c>
      <c r="L4487" s="50"/>
    </row>
    <row r="4488" spans="1:12" x14ac:dyDescent="0.25">
      <c r="A4488" s="50" t="s">
        <v>5558</v>
      </c>
      <c r="B4488" s="50" t="s">
        <v>6466</v>
      </c>
      <c r="C4488" s="50" t="s">
        <v>6448</v>
      </c>
      <c r="D4488" s="50" t="s">
        <v>37</v>
      </c>
      <c r="E4488" s="51">
        <v>45411</v>
      </c>
      <c r="F4488" s="50" t="s">
        <v>72</v>
      </c>
      <c r="G4488" s="50" t="s">
        <v>429</v>
      </c>
      <c r="H4488" s="50" t="s">
        <v>430</v>
      </c>
      <c r="I4488" s="50" t="s">
        <v>981</v>
      </c>
      <c r="J4488" s="50" t="s">
        <v>5561</v>
      </c>
      <c r="K4488" s="53">
        <v>1736.23</v>
      </c>
      <c r="L4488" s="50"/>
    </row>
    <row r="4489" spans="1:12" x14ac:dyDescent="0.25">
      <c r="A4489" s="50" t="s">
        <v>5558</v>
      </c>
      <c r="B4489" s="50" t="s">
        <v>6467</v>
      </c>
      <c r="C4489" s="50" t="s">
        <v>6468</v>
      </c>
      <c r="D4489" s="50" t="s">
        <v>37</v>
      </c>
      <c r="E4489" s="51">
        <v>45411</v>
      </c>
      <c r="F4489" s="50" t="s">
        <v>72</v>
      </c>
      <c r="G4489" s="50" t="s">
        <v>995</v>
      </c>
      <c r="H4489" s="50" t="s">
        <v>996</v>
      </c>
      <c r="I4489" s="50" t="s">
        <v>981</v>
      </c>
      <c r="J4489" s="50" t="s">
        <v>5572</v>
      </c>
      <c r="K4489" s="53">
        <v>4903.3599999999997</v>
      </c>
      <c r="L4489" s="50"/>
    </row>
    <row r="4490" spans="1:12" x14ac:dyDescent="0.25">
      <c r="A4490" s="50" t="s">
        <v>5558</v>
      </c>
      <c r="B4490" s="50" t="s">
        <v>6469</v>
      </c>
      <c r="C4490" s="50" t="s">
        <v>6468</v>
      </c>
      <c r="D4490" s="50" t="s">
        <v>37</v>
      </c>
      <c r="E4490" s="51">
        <v>45411</v>
      </c>
      <c r="F4490" s="50" t="s">
        <v>72</v>
      </c>
      <c r="G4490" s="50" t="s">
        <v>995</v>
      </c>
      <c r="H4490" s="50" t="s">
        <v>996</v>
      </c>
      <c r="I4490" s="50" t="s">
        <v>981</v>
      </c>
      <c r="J4490" s="50" t="s">
        <v>5572</v>
      </c>
      <c r="K4490" s="53">
        <v>4903.3500000000004</v>
      </c>
      <c r="L4490" s="50"/>
    </row>
    <row r="4491" spans="1:12" x14ac:dyDescent="0.25">
      <c r="A4491" s="50" t="s">
        <v>5558</v>
      </c>
      <c r="B4491" s="50" t="s">
        <v>6470</v>
      </c>
      <c r="C4491" s="50" t="s">
        <v>5963</v>
      </c>
      <c r="D4491" s="50" t="s">
        <v>37</v>
      </c>
      <c r="E4491" s="51">
        <v>45411</v>
      </c>
      <c r="F4491" s="50" t="s">
        <v>5578</v>
      </c>
      <c r="G4491" s="50" t="s">
        <v>286</v>
      </c>
      <c r="H4491" s="50" t="s">
        <v>287</v>
      </c>
      <c r="I4491" s="50" t="s">
        <v>981</v>
      </c>
      <c r="J4491" s="50" t="s">
        <v>5579</v>
      </c>
      <c r="K4491" s="53">
        <v>3310</v>
      </c>
      <c r="L4491" s="50"/>
    </row>
    <row r="4492" spans="1:12" x14ac:dyDescent="0.25">
      <c r="A4492" s="50" t="s">
        <v>5558</v>
      </c>
      <c r="B4492" s="50" t="s">
        <v>6471</v>
      </c>
      <c r="C4492" s="50" t="s">
        <v>6472</v>
      </c>
      <c r="D4492" s="50" t="s">
        <v>37</v>
      </c>
      <c r="E4492" s="51">
        <v>45411</v>
      </c>
      <c r="F4492" s="50" t="s">
        <v>72</v>
      </c>
      <c r="G4492" s="50" t="s">
        <v>6239</v>
      </c>
      <c r="H4492" s="50" t="s">
        <v>6240</v>
      </c>
      <c r="I4492" s="50" t="s">
        <v>981</v>
      </c>
      <c r="J4492" s="50" t="s">
        <v>5572</v>
      </c>
      <c r="K4492" s="53">
        <v>3340.75</v>
      </c>
      <c r="L4492" s="50"/>
    </row>
    <row r="4493" spans="1:12" x14ac:dyDescent="0.25">
      <c r="A4493" s="50" t="s">
        <v>5558</v>
      </c>
      <c r="B4493" s="50" t="s">
        <v>6473</v>
      </c>
      <c r="C4493" s="50" t="s">
        <v>6472</v>
      </c>
      <c r="D4493" s="50" t="s">
        <v>37</v>
      </c>
      <c r="E4493" s="51">
        <v>45411</v>
      </c>
      <c r="F4493" s="50" t="s">
        <v>72</v>
      </c>
      <c r="G4493" s="50" t="s">
        <v>6239</v>
      </c>
      <c r="H4493" s="50" t="s">
        <v>6240</v>
      </c>
      <c r="I4493" s="50" t="s">
        <v>981</v>
      </c>
      <c r="J4493" s="50" t="s">
        <v>5572</v>
      </c>
      <c r="K4493" s="53">
        <v>3340.75</v>
      </c>
      <c r="L4493" s="50"/>
    </row>
    <row r="4494" spans="1:12" x14ac:dyDescent="0.25">
      <c r="A4494" s="50" t="s">
        <v>5558</v>
      </c>
      <c r="B4494" s="50" t="s">
        <v>6474</v>
      </c>
      <c r="C4494" s="50" t="s">
        <v>6472</v>
      </c>
      <c r="D4494" s="50" t="s">
        <v>37</v>
      </c>
      <c r="E4494" s="51">
        <v>45411</v>
      </c>
      <c r="F4494" s="50" t="s">
        <v>72</v>
      </c>
      <c r="G4494" s="50" t="s">
        <v>6239</v>
      </c>
      <c r="H4494" s="50" t="s">
        <v>6240</v>
      </c>
      <c r="I4494" s="50" t="s">
        <v>981</v>
      </c>
      <c r="J4494" s="50" t="s">
        <v>5572</v>
      </c>
      <c r="K4494" s="53">
        <v>3340.75</v>
      </c>
      <c r="L4494" s="50"/>
    </row>
    <row r="4495" spans="1:12" x14ac:dyDescent="0.25">
      <c r="A4495" s="50" t="s">
        <v>5558</v>
      </c>
      <c r="B4495" s="50" t="s">
        <v>6475</v>
      </c>
      <c r="C4495" s="50" t="s">
        <v>6472</v>
      </c>
      <c r="D4495" s="50" t="s">
        <v>37</v>
      </c>
      <c r="E4495" s="51">
        <v>45411</v>
      </c>
      <c r="F4495" s="50" t="s">
        <v>72</v>
      </c>
      <c r="G4495" s="50" t="s">
        <v>6239</v>
      </c>
      <c r="H4495" s="50" t="s">
        <v>6240</v>
      </c>
      <c r="I4495" s="50" t="s">
        <v>981</v>
      </c>
      <c r="J4495" s="50" t="s">
        <v>5572</v>
      </c>
      <c r="K4495" s="53">
        <v>3340.74</v>
      </c>
      <c r="L4495" s="50"/>
    </row>
    <row r="4496" spans="1:12" x14ac:dyDescent="0.25">
      <c r="A4496" s="50" t="s">
        <v>5558</v>
      </c>
      <c r="B4496" s="50" t="s">
        <v>6476</v>
      </c>
      <c r="C4496" s="50" t="s">
        <v>6477</v>
      </c>
      <c r="D4496" s="50" t="s">
        <v>37</v>
      </c>
      <c r="E4496" s="51">
        <v>45411</v>
      </c>
      <c r="F4496" s="50" t="s">
        <v>72</v>
      </c>
      <c r="G4496" s="50" t="s">
        <v>1056</v>
      </c>
      <c r="H4496" s="50" t="s">
        <v>1057</v>
      </c>
      <c r="I4496" s="50" t="s">
        <v>981</v>
      </c>
      <c r="J4496" s="50" t="s">
        <v>5572</v>
      </c>
      <c r="K4496" s="53">
        <v>3377.32</v>
      </c>
      <c r="L4496" s="50"/>
    </row>
    <row r="4497" spans="1:12" x14ac:dyDescent="0.25">
      <c r="A4497" s="50" t="s">
        <v>5558</v>
      </c>
      <c r="B4497" s="50" t="s">
        <v>6478</v>
      </c>
      <c r="C4497" s="50" t="s">
        <v>5677</v>
      </c>
      <c r="D4497" s="50" t="s">
        <v>37</v>
      </c>
      <c r="E4497" s="51">
        <v>45411</v>
      </c>
      <c r="F4497" s="50" t="s">
        <v>72</v>
      </c>
      <c r="G4497" s="50" t="s">
        <v>135</v>
      </c>
      <c r="H4497" s="50" t="s">
        <v>136</v>
      </c>
      <c r="I4497" s="50" t="s">
        <v>981</v>
      </c>
      <c r="J4497" s="50" t="s">
        <v>5572</v>
      </c>
      <c r="K4497" s="53">
        <v>5987</v>
      </c>
      <c r="L4497" s="50"/>
    </row>
    <row r="4498" spans="1:12" x14ac:dyDescent="0.25">
      <c r="A4498" s="50" t="s">
        <v>5558</v>
      </c>
      <c r="B4498" s="50" t="s">
        <v>6479</v>
      </c>
      <c r="C4498" s="50" t="s">
        <v>5677</v>
      </c>
      <c r="D4498" s="50" t="s">
        <v>37</v>
      </c>
      <c r="E4498" s="51">
        <v>45411</v>
      </c>
      <c r="F4498" s="50" t="s">
        <v>72</v>
      </c>
      <c r="G4498" s="50" t="s">
        <v>135</v>
      </c>
      <c r="H4498" s="50" t="s">
        <v>136</v>
      </c>
      <c r="I4498" s="50" t="s">
        <v>981</v>
      </c>
      <c r="J4498" s="50" t="s">
        <v>5572</v>
      </c>
      <c r="K4498" s="53">
        <v>5987</v>
      </c>
      <c r="L4498" s="50"/>
    </row>
    <row r="4499" spans="1:12" x14ac:dyDescent="0.25">
      <c r="A4499" s="50" t="s">
        <v>5558</v>
      </c>
      <c r="B4499" s="50" t="s">
        <v>6480</v>
      </c>
      <c r="C4499" s="50" t="s">
        <v>5677</v>
      </c>
      <c r="D4499" s="50" t="s">
        <v>37</v>
      </c>
      <c r="E4499" s="51">
        <v>45411</v>
      </c>
      <c r="F4499" s="50" t="s">
        <v>72</v>
      </c>
      <c r="G4499" s="50" t="s">
        <v>135</v>
      </c>
      <c r="H4499" s="50" t="s">
        <v>136</v>
      </c>
      <c r="I4499" s="50" t="s">
        <v>981</v>
      </c>
      <c r="J4499" s="50" t="s">
        <v>5572</v>
      </c>
      <c r="K4499" s="53">
        <v>5987</v>
      </c>
      <c r="L4499" s="50"/>
    </row>
    <row r="4500" spans="1:12" x14ac:dyDescent="0.25">
      <c r="A4500" s="50" t="s">
        <v>5558</v>
      </c>
      <c r="B4500" s="50" t="s">
        <v>6481</v>
      </c>
      <c r="C4500" s="50" t="s">
        <v>5677</v>
      </c>
      <c r="D4500" s="50" t="s">
        <v>37</v>
      </c>
      <c r="E4500" s="51">
        <v>45411</v>
      </c>
      <c r="F4500" s="50" t="s">
        <v>72</v>
      </c>
      <c r="G4500" s="50" t="s">
        <v>135</v>
      </c>
      <c r="H4500" s="50" t="s">
        <v>136</v>
      </c>
      <c r="I4500" s="50" t="s">
        <v>981</v>
      </c>
      <c r="J4500" s="50" t="s">
        <v>5572</v>
      </c>
      <c r="K4500" s="53">
        <v>5987</v>
      </c>
      <c r="L4500" s="50"/>
    </row>
    <row r="4501" spans="1:12" x14ac:dyDescent="0.25">
      <c r="A4501" s="50" t="s">
        <v>5558</v>
      </c>
      <c r="B4501" s="50" t="s">
        <v>6482</v>
      </c>
      <c r="C4501" s="50" t="s">
        <v>5677</v>
      </c>
      <c r="D4501" s="50" t="s">
        <v>37</v>
      </c>
      <c r="E4501" s="51">
        <v>45411</v>
      </c>
      <c r="F4501" s="50" t="s">
        <v>72</v>
      </c>
      <c r="G4501" s="50" t="s">
        <v>135</v>
      </c>
      <c r="H4501" s="50" t="s">
        <v>136</v>
      </c>
      <c r="I4501" s="50" t="s">
        <v>981</v>
      </c>
      <c r="J4501" s="50" t="s">
        <v>5572</v>
      </c>
      <c r="K4501" s="53">
        <v>5987</v>
      </c>
      <c r="L4501" s="50"/>
    </row>
    <row r="4502" spans="1:12" x14ac:dyDescent="0.25">
      <c r="A4502" s="50" t="s">
        <v>5558</v>
      </c>
      <c r="B4502" s="50" t="s">
        <v>6483</v>
      </c>
      <c r="C4502" s="50" t="s">
        <v>5677</v>
      </c>
      <c r="D4502" s="50" t="s">
        <v>37</v>
      </c>
      <c r="E4502" s="51">
        <v>45411</v>
      </c>
      <c r="F4502" s="50" t="s">
        <v>72</v>
      </c>
      <c r="G4502" s="50" t="s">
        <v>135</v>
      </c>
      <c r="H4502" s="50" t="s">
        <v>136</v>
      </c>
      <c r="I4502" s="50" t="s">
        <v>981</v>
      </c>
      <c r="J4502" s="50" t="s">
        <v>5572</v>
      </c>
      <c r="K4502" s="53">
        <v>5987</v>
      </c>
      <c r="L4502" s="50"/>
    </row>
    <row r="4503" spans="1:12" x14ac:dyDescent="0.25">
      <c r="A4503" s="50" t="s">
        <v>5558</v>
      </c>
      <c r="B4503" s="50" t="s">
        <v>6484</v>
      </c>
      <c r="C4503" s="50" t="s">
        <v>5677</v>
      </c>
      <c r="D4503" s="50" t="s">
        <v>37</v>
      </c>
      <c r="E4503" s="51">
        <v>45411</v>
      </c>
      <c r="F4503" s="50" t="s">
        <v>72</v>
      </c>
      <c r="G4503" s="50" t="s">
        <v>135</v>
      </c>
      <c r="H4503" s="50" t="s">
        <v>136</v>
      </c>
      <c r="I4503" s="50" t="s">
        <v>981</v>
      </c>
      <c r="J4503" s="50" t="s">
        <v>5572</v>
      </c>
      <c r="K4503" s="53">
        <v>5987</v>
      </c>
      <c r="L4503" s="50"/>
    </row>
    <row r="4504" spans="1:12" x14ac:dyDescent="0.25">
      <c r="A4504" s="50" t="s">
        <v>5558</v>
      </c>
      <c r="B4504" s="50" t="s">
        <v>6485</v>
      </c>
      <c r="C4504" s="50" t="s">
        <v>5677</v>
      </c>
      <c r="D4504" s="50" t="s">
        <v>37</v>
      </c>
      <c r="E4504" s="51">
        <v>45411</v>
      </c>
      <c r="F4504" s="50" t="s">
        <v>72</v>
      </c>
      <c r="G4504" s="50" t="s">
        <v>135</v>
      </c>
      <c r="H4504" s="50" t="s">
        <v>136</v>
      </c>
      <c r="I4504" s="50" t="s">
        <v>981</v>
      </c>
      <c r="J4504" s="50" t="s">
        <v>5572</v>
      </c>
      <c r="K4504" s="53">
        <v>5987</v>
      </c>
      <c r="L4504" s="50"/>
    </row>
    <row r="4505" spans="1:12" x14ac:dyDescent="0.25">
      <c r="A4505" s="50" t="s">
        <v>5558</v>
      </c>
      <c r="B4505" s="50" t="s">
        <v>6486</v>
      </c>
      <c r="C4505" s="50" t="s">
        <v>5677</v>
      </c>
      <c r="D4505" s="50" t="s">
        <v>37</v>
      </c>
      <c r="E4505" s="51">
        <v>45411</v>
      </c>
      <c r="F4505" s="50" t="s">
        <v>72</v>
      </c>
      <c r="G4505" s="50" t="s">
        <v>135</v>
      </c>
      <c r="H4505" s="50" t="s">
        <v>136</v>
      </c>
      <c r="I4505" s="50" t="s">
        <v>981</v>
      </c>
      <c r="J4505" s="50" t="s">
        <v>5572</v>
      </c>
      <c r="K4505" s="53">
        <v>5987</v>
      </c>
      <c r="L4505" s="50"/>
    </row>
    <row r="4506" spans="1:12" x14ac:dyDescent="0.25">
      <c r="A4506" s="50" t="s">
        <v>5558</v>
      </c>
      <c r="B4506" s="50" t="s">
        <v>6487</v>
      </c>
      <c r="C4506" s="50" t="s">
        <v>5677</v>
      </c>
      <c r="D4506" s="50" t="s">
        <v>37</v>
      </c>
      <c r="E4506" s="51">
        <v>45411</v>
      </c>
      <c r="F4506" s="50" t="s">
        <v>72</v>
      </c>
      <c r="G4506" s="50" t="s">
        <v>135</v>
      </c>
      <c r="H4506" s="50" t="s">
        <v>136</v>
      </c>
      <c r="I4506" s="50" t="s">
        <v>981</v>
      </c>
      <c r="J4506" s="50" t="s">
        <v>5572</v>
      </c>
      <c r="K4506" s="53">
        <v>5987</v>
      </c>
      <c r="L4506" s="50"/>
    </row>
    <row r="4507" spans="1:12" x14ac:dyDescent="0.25">
      <c r="A4507" s="50" t="s">
        <v>5558</v>
      </c>
      <c r="B4507" s="50" t="s">
        <v>6488</v>
      </c>
      <c r="C4507" s="50" t="s">
        <v>5677</v>
      </c>
      <c r="D4507" s="50" t="s">
        <v>37</v>
      </c>
      <c r="E4507" s="51">
        <v>45411</v>
      </c>
      <c r="F4507" s="50" t="s">
        <v>72</v>
      </c>
      <c r="G4507" s="50" t="s">
        <v>3315</v>
      </c>
      <c r="H4507" s="50" t="s">
        <v>3316</v>
      </c>
      <c r="I4507" s="50" t="s">
        <v>981</v>
      </c>
      <c r="J4507" s="50" t="s">
        <v>5572</v>
      </c>
      <c r="K4507" s="53">
        <v>5987</v>
      </c>
      <c r="L4507" s="50"/>
    </row>
    <row r="4508" spans="1:12" x14ac:dyDescent="0.25">
      <c r="A4508" s="50" t="s">
        <v>5558</v>
      </c>
      <c r="B4508" s="50" t="s">
        <v>6489</v>
      </c>
      <c r="C4508" s="50" t="s">
        <v>5677</v>
      </c>
      <c r="D4508" s="50" t="s">
        <v>37</v>
      </c>
      <c r="E4508" s="51">
        <v>45411</v>
      </c>
      <c r="F4508" s="50" t="s">
        <v>72</v>
      </c>
      <c r="G4508" s="50" t="s">
        <v>795</v>
      </c>
      <c r="H4508" s="50" t="s">
        <v>796</v>
      </c>
      <c r="I4508" s="50" t="s">
        <v>981</v>
      </c>
      <c r="J4508" s="50" t="s">
        <v>5572</v>
      </c>
      <c r="K4508" s="53">
        <v>5987</v>
      </c>
      <c r="L4508" s="50"/>
    </row>
    <row r="4509" spans="1:12" x14ac:dyDescent="0.25">
      <c r="A4509" s="50" t="s">
        <v>5558</v>
      </c>
      <c r="B4509" s="50" t="s">
        <v>6490</v>
      </c>
      <c r="C4509" s="50" t="s">
        <v>5677</v>
      </c>
      <c r="D4509" s="50" t="s">
        <v>37</v>
      </c>
      <c r="E4509" s="51">
        <v>45411</v>
      </c>
      <c r="F4509" s="50" t="s">
        <v>72</v>
      </c>
      <c r="G4509" s="50" t="s">
        <v>795</v>
      </c>
      <c r="H4509" s="50" t="s">
        <v>796</v>
      </c>
      <c r="I4509" s="50" t="s">
        <v>981</v>
      </c>
      <c r="J4509" s="50" t="s">
        <v>5572</v>
      </c>
      <c r="K4509" s="53">
        <v>5987</v>
      </c>
      <c r="L4509" s="50"/>
    </row>
    <row r="4510" spans="1:12" x14ac:dyDescent="0.25">
      <c r="A4510" s="50" t="s">
        <v>5558</v>
      </c>
      <c r="B4510" s="50" t="s">
        <v>6491</v>
      </c>
      <c r="C4510" s="50" t="s">
        <v>5677</v>
      </c>
      <c r="D4510" s="50" t="s">
        <v>37</v>
      </c>
      <c r="E4510" s="51">
        <v>45411</v>
      </c>
      <c r="F4510" s="50" t="s">
        <v>72</v>
      </c>
      <c r="G4510" s="50" t="s">
        <v>795</v>
      </c>
      <c r="H4510" s="50" t="s">
        <v>796</v>
      </c>
      <c r="I4510" s="50" t="s">
        <v>981</v>
      </c>
      <c r="J4510" s="50" t="s">
        <v>5572</v>
      </c>
      <c r="K4510" s="53">
        <v>5987</v>
      </c>
      <c r="L4510" s="50"/>
    </row>
    <row r="4511" spans="1:12" x14ac:dyDescent="0.25">
      <c r="A4511" s="50" t="s">
        <v>5558</v>
      </c>
      <c r="B4511" s="50" t="s">
        <v>6492</v>
      </c>
      <c r="C4511" s="50" t="s">
        <v>5677</v>
      </c>
      <c r="D4511" s="50" t="s">
        <v>37</v>
      </c>
      <c r="E4511" s="51">
        <v>45411</v>
      </c>
      <c r="F4511" s="50" t="s">
        <v>72</v>
      </c>
      <c r="G4511" s="50" t="s">
        <v>798</v>
      </c>
      <c r="H4511" s="50" t="s">
        <v>799</v>
      </c>
      <c r="I4511" s="50" t="s">
        <v>981</v>
      </c>
      <c r="J4511" s="50" t="s">
        <v>5572</v>
      </c>
      <c r="K4511" s="53">
        <v>5987</v>
      </c>
      <c r="L4511" s="50"/>
    </row>
    <row r="4512" spans="1:12" x14ac:dyDescent="0.25">
      <c r="A4512" s="50" t="s">
        <v>5558</v>
      </c>
      <c r="B4512" s="50" t="s">
        <v>6493</v>
      </c>
      <c r="C4512" s="50" t="s">
        <v>6494</v>
      </c>
      <c r="D4512" s="50" t="s">
        <v>37</v>
      </c>
      <c r="E4512" s="51">
        <v>45412</v>
      </c>
      <c r="F4512" s="50" t="s">
        <v>72</v>
      </c>
      <c r="G4512" s="50" t="s">
        <v>6285</v>
      </c>
      <c r="H4512" s="50" t="s">
        <v>6286</v>
      </c>
      <c r="I4512" s="50" t="s">
        <v>981</v>
      </c>
      <c r="J4512" s="50" t="s">
        <v>5561</v>
      </c>
      <c r="K4512" s="53">
        <v>1293.19</v>
      </c>
      <c r="L4512" s="50"/>
    </row>
    <row r="4513" spans="1:12" x14ac:dyDescent="0.25">
      <c r="A4513" s="50" t="s">
        <v>5558</v>
      </c>
      <c r="B4513" s="50" t="s">
        <v>6495</v>
      </c>
      <c r="C4513" s="50" t="s">
        <v>6494</v>
      </c>
      <c r="D4513" s="50" t="s">
        <v>37</v>
      </c>
      <c r="E4513" s="51">
        <v>45412</v>
      </c>
      <c r="F4513" s="50" t="s">
        <v>72</v>
      </c>
      <c r="G4513" s="50" t="s">
        <v>6285</v>
      </c>
      <c r="H4513" s="50" t="s">
        <v>6286</v>
      </c>
      <c r="I4513" s="50" t="s">
        <v>981</v>
      </c>
      <c r="J4513" s="50" t="s">
        <v>5561</v>
      </c>
      <c r="K4513" s="53">
        <v>1293.19</v>
      </c>
      <c r="L4513" s="50"/>
    </row>
    <row r="4514" spans="1:12" x14ac:dyDescent="0.25">
      <c r="A4514" s="50" t="s">
        <v>5558</v>
      </c>
      <c r="B4514" s="50" t="s">
        <v>6496</v>
      </c>
      <c r="C4514" s="50" t="s">
        <v>6494</v>
      </c>
      <c r="D4514" s="50" t="s">
        <v>37</v>
      </c>
      <c r="E4514" s="51">
        <v>45412</v>
      </c>
      <c r="F4514" s="50" t="s">
        <v>72</v>
      </c>
      <c r="G4514" s="50" t="s">
        <v>6285</v>
      </c>
      <c r="H4514" s="50" t="s">
        <v>6286</v>
      </c>
      <c r="I4514" s="50" t="s">
        <v>981</v>
      </c>
      <c r="J4514" s="50" t="s">
        <v>5561</v>
      </c>
      <c r="K4514" s="53">
        <v>1293.19</v>
      </c>
      <c r="L4514" s="50"/>
    </row>
    <row r="4515" spans="1:12" x14ac:dyDescent="0.25">
      <c r="A4515" s="50" t="s">
        <v>5558</v>
      </c>
      <c r="B4515" s="50" t="s">
        <v>6497</v>
      </c>
      <c r="C4515" s="50" t="s">
        <v>6494</v>
      </c>
      <c r="D4515" s="50" t="s">
        <v>37</v>
      </c>
      <c r="E4515" s="51">
        <v>45412</v>
      </c>
      <c r="F4515" s="50" t="s">
        <v>72</v>
      </c>
      <c r="G4515" s="50" t="s">
        <v>6285</v>
      </c>
      <c r="H4515" s="50" t="s">
        <v>6286</v>
      </c>
      <c r="I4515" s="50" t="s">
        <v>981</v>
      </c>
      <c r="J4515" s="50" t="s">
        <v>5561</v>
      </c>
      <c r="K4515" s="53">
        <v>1293.19</v>
      </c>
      <c r="L4515" s="50"/>
    </row>
    <row r="4516" spans="1:12" x14ac:dyDescent="0.25">
      <c r="A4516" s="50" t="s">
        <v>5558</v>
      </c>
      <c r="B4516" s="50" t="s">
        <v>6498</v>
      </c>
      <c r="C4516" s="50" t="s">
        <v>6494</v>
      </c>
      <c r="D4516" s="50" t="s">
        <v>37</v>
      </c>
      <c r="E4516" s="51">
        <v>45412</v>
      </c>
      <c r="F4516" s="50" t="s">
        <v>72</v>
      </c>
      <c r="G4516" s="50" t="s">
        <v>6285</v>
      </c>
      <c r="H4516" s="50" t="s">
        <v>6286</v>
      </c>
      <c r="I4516" s="50" t="s">
        <v>981</v>
      </c>
      <c r="J4516" s="50" t="s">
        <v>5561</v>
      </c>
      <c r="K4516" s="53">
        <v>1293.19</v>
      </c>
      <c r="L4516" s="50"/>
    </row>
    <row r="4517" spans="1:12" x14ac:dyDescent="0.25">
      <c r="A4517" s="50" t="s">
        <v>5558</v>
      </c>
      <c r="B4517" s="50" t="s">
        <v>6499</v>
      </c>
      <c r="C4517" s="50" t="s">
        <v>6494</v>
      </c>
      <c r="D4517" s="50" t="s">
        <v>37</v>
      </c>
      <c r="E4517" s="51">
        <v>45412</v>
      </c>
      <c r="F4517" s="50" t="s">
        <v>72</v>
      </c>
      <c r="G4517" s="50" t="s">
        <v>6285</v>
      </c>
      <c r="H4517" s="50" t="s">
        <v>6286</v>
      </c>
      <c r="I4517" s="50" t="s">
        <v>981</v>
      </c>
      <c r="J4517" s="50" t="s">
        <v>5561</v>
      </c>
      <c r="K4517" s="53">
        <v>1293.19</v>
      </c>
      <c r="L4517" s="50"/>
    </row>
    <row r="4518" spans="1:12" x14ac:dyDescent="0.25">
      <c r="A4518" s="50" t="s">
        <v>5558</v>
      </c>
      <c r="B4518" s="50" t="s">
        <v>6500</v>
      </c>
      <c r="C4518" s="50" t="s">
        <v>6494</v>
      </c>
      <c r="D4518" s="50" t="s">
        <v>37</v>
      </c>
      <c r="E4518" s="51">
        <v>45412</v>
      </c>
      <c r="F4518" s="50" t="s">
        <v>72</v>
      </c>
      <c r="G4518" s="50" t="s">
        <v>6285</v>
      </c>
      <c r="H4518" s="50" t="s">
        <v>6286</v>
      </c>
      <c r="I4518" s="50" t="s">
        <v>981</v>
      </c>
      <c r="J4518" s="50" t="s">
        <v>5561</v>
      </c>
      <c r="K4518" s="53">
        <v>1293.19</v>
      </c>
      <c r="L4518" s="50"/>
    </row>
    <row r="4519" spans="1:12" x14ac:dyDescent="0.25">
      <c r="A4519" s="50" t="s">
        <v>5558</v>
      </c>
      <c r="B4519" s="50" t="s">
        <v>6501</v>
      </c>
      <c r="C4519" s="50" t="s">
        <v>6494</v>
      </c>
      <c r="D4519" s="50" t="s">
        <v>37</v>
      </c>
      <c r="E4519" s="51">
        <v>45412</v>
      </c>
      <c r="F4519" s="50" t="s">
        <v>72</v>
      </c>
      <c r="G4519" s="50" t="s">
        <v>6285</v>
      </c>
      <c r="H4519" s="50" t="s">
        <v>6286</v>
      </c>
      <c r="I4519" s="50" t="s">
        <v>981</v>
      </c>
      <c r="J4519" s="50" t="s">
        <v>5561</v>
      </c>
      <c r="K4519" s="53">
        <v>1293.19</v>
      </c>
      <c r="L4519" s="50"/>
    </row>
    <row r="4520" spans="1:12" x14ac:dyDescent="0.25">
      <c r="A4520" s="50" t="s">
        <v>5558</v>
      </c>
      <c r="B4520" s="50" t="s">
        <v>6502</v>
      </c>
      <c r="C4520" s="50" t="s">
        <v>6494</v>
      </c>
      <c r="D4520" s="50" t="s">
        <v>37</v>
      </c>
      <c r="E4520" s="51">
        <v>45412</v>
      </c>
      <c r="F4520" s="50" t="s">
        <v>72</v>
      </c>
      <c r="G4520" s="50" t="s">
        <v>6285</v>
      </c>
      <c r="H4520" s="50" t="s">
        <v>6286</v>
      </c>
      <c r="I4520" s="50" t="s">
        <v>981</v>
      </c>
      <c r="J4520" s="50" t="s">
        <v>5561</v>
      </c>
      <c r="K4520" s="53">
        <v>1293.21</v>
      </c>
      <c r="L4520" s="50"/>
    </row>
    <row r="4521" spans="1:12" x14ac:dyDescent="0.25">
      <c r="A4521" s="50" t="s">
        <v>5558</v>
      </c>
      <c r="B4521" s="50" t="s">
        <v>6503</v>
      </c>
      <c r="C4521" s="50" t="s">
        <v>6504</v>
      </c>
      <c r="D4521" s="50" t="s">
        <v>37</v>
      </c>
      <c r="E4521" s="51">
        <v>45414</v>
      </c>
      <c r="F4521" s="50" t="s">
        <v>72</v>
      </c>
      <c r="G4521" s="50" t="s">
        <v>1056</v>
      </c>
      <c r="H4521" s="50" t="s">
        <v>1057</v>
      </c>
      <c r="I4521" s="50" t="s">
        <v>981</v>
      </c>
      <c r="J4521" s="50" t="s">
        <v>5572</v>
      </c>
      <c r="K4521" s="53">
        <v>12075.8</v>
      </c>
      <c r="L4521" s="50"/>
    </row>
    <row r="4522" spans="1:12" x14ac:dyDescent="0.25">
      <c r="A4522" s="50" t="s">
        <v>5558</v>
      </c>
      <c r="B4522" s="50" t="s">
        <v>6505</v>
      </c>
      <c r="C4522" s="50" t="s">
        <v>6506</v>
      </c>
      <c r="D4522" s="50" t="s">
        <v>37</v>
      </c>
      <c r="E4522" s="51">
        <v>45414</v>
      </c>
      <c r="F4522" s="50" t="s">
        <v>72</v>
      </c>
      <c r="G4522" s="50" t="s">
        <v>1056</v>
      </c>
      <c r="H4522" s="50" t="s">
        <v>1057</v>
      </c>
      <c r="I4522" s="50" t="s">
        <v>981</v>
      </c>
      <c r="J4522" s="50" t="s">
        <v>5572</v>
      </c>
      <c r="K4522" s="53">
        <v>3351.7</v>
      </c>
      <c r="L4522" s="50"/>
    </row>
    <row r="4523" spans="1:12" x14ac:dyDescent="0.25">
      <c r="A4523" s="50" t="s">
        <v>5558</v>
      </c>
      <c r="B4523" s="50" t="s">
        <v>6507</v>
      </c>
      <c r="C4523" s="50" t="s">
        <v>6508</v>
      </c>
      <c r="D4523" s="50" t="s">
        <v>37</v>
      </c>
      <c r="E4523" s="51">
        <v>45414</v>
      </c>
      <c r="F4523" s="50" t="s">
        <v>72</v>
      </c>
      <c r="G4523" s="50" t="s">
        <v>1056</v>
      </c>
      <c r="H4523" s="50" t="s">
        <v>1057</v>
      </c>
      <c r="I4523" s="50" t="s">
        <v>981</v>
      </c>
      <c r="J4523" s="50" t="s">
        <v>5572</v>
      </c>
      <c r="K4523" s="53">
        <v>3702.6</v>
      </c>
      <c r="L4523" s="50"/>
    </row>
    <row r="4524" spans="1:12" x14ac:dyDescent="0.25">
      <c r="A4524" s="50" t="s">
        <v>5558</v>
      </c>
      <c r="B4524" s="50" t="s">
        <v>6509</v>
      </c>
      <c r="C4524" s="50" t="s">
        <v>6508</v>
      </c>
      <c r="D4524" s="50" t="s">
        <v>37</v>
      </c>
      <c r="E4524" s="51">
        <v>45414</v>
      </c>
      <c r="F4524" s="50" t="s">
        <v>72</v>
      </c>
      <c r="G4524" s="50" t="s">
        <v>1056</v>
      </c>
      <c r="H4524" s="50" t="s">
        <v>1057</v>
      </c>
      <c r="I4524" s="50" t="s">
        <v>981</v>
      </c>
      <c r="J4524" s="50" t="s">
        <v>5572</v>
      </c>
      <c r="K4524" s="53">
        <v>3702.6</v>
      </c>
      <c r="L4524" s="50"/>
    </row>
    <row r="4525" spans="1:12" x14ac:dyDescent="0.25">
      <c r="A4525" s="50" t="s">
        <v>5558</v>
      </c>
      <c r="B4525" s="50" t="s">
        <v>6510</v>
      </c>
      <c r="C4525" s="50" t="s">
        <v>6508</v>
      </c>
      <c r="D4525" s="50" t="s">
        <v>37</v>
      </c>
      <c r="E4525" s="51">
        <v>45414</v>
      </c>
      <c r="F4525" s="50" t="s">
        <v>72</v>
      </c>
      <c r="G4525" s="50" t="s">
        <v>1056</v>
      </c>
      <c r="H4525" s="50" t="s">
        <v>1057</v>
      </c>
      <c r="I4525" s="50" t="s">
        <v>981</v>
      </c>
      <c r="J4525" s="50" t="s">
        <v>5572</v>
      </c>
      <c r="K4525" s="53">
        <v>3702.6</v>
      </c>
      <c r="L4525" s="50"/>
    </row>
    <row r="4526" spans="1:12" x14ac:dyDescent="0.25">
      <c r="A4526" s="50" t="s">
        <v>5558</v>
      </c>
      <c r="B4526" s="50" t="s">
        <v>6511</v>
      </c>
      <c r="C4526" s="50" t="s">
        <v>6508</v>
      </c>
      <c r="D4526" s="50" t="s">
        <v>37</v>
      </c>
      <c r="E4526" s="51">
        <v>45414</v>
      </c>
      <c r="F4526" s="50" t="s">
        <v>72</v>
      </c>
      <c r="G4526" s="50" t="s">
        <v>1056</v>
      </c>
      <c r="H4526" s="50" t="s">
        <v>1057</v>
      </c>
      <c r="I4526" s="50" t="s">
        <v>981</v>
      </c>
      <c r="J4526" s="50" t="s">
        <v>5572</v>
      </c>
      <c r="K4526" s="53">
        <v>3702.6</v>
      </c>
      <c r="L4526" s="50"/>
    </row>
    <row r="4527" spans="1:12" x14ac:dyDescent="0.25">
      <c r="A4527" s="50" t="s">
        <v>5558</v>
      </c>
      <c r="B4527" s="50" t="s">
        <v>6512</v>
      </c>
      <c r="C4527" s="50" t="s">
        <v>6508</v>
      </c>
      <c r="D4527" s="50" t="s">
        <v>37</v>
      </c>
      <c r="E4527" s="51">
        <v>45414</v>
      </c>
      <c r="F4527" s="50" t="s">
        <v>72</v>
      </c>
      <c r="G4527" s="50" t="s">
        <v>1056</v>
      </c>
      <c r="H4527" s="50" t="s">
        <v>1057</v>
      </c>
      <c r="I4527" s="50" t="s">
        <v>981</v>
      </c>
      <c r="J4527" s="50" t="s">
        <v>5572</v>
      </c>
      <c r="K4527" s="53">
        <v>3702.6</v>
      </c>
      <c r="L4527" s="50"/>
    </row>
    <row r="4528" spans="1:12" x14ac:dyDescent="0.25">
      <c r="A4528" s="50" t="s">
        <v>5558</v>
      </c>
      <c r="B4528" s="50" t="s">
        <v>6513</v>
      </c>
      <c r="C4528" s="50" t="s">
        <v>6508</v>
      </c>
      <c r="D4528" s="50" t="s">
        <v>37</v>
      </c>
      <c r="E4528" s="51">
        <v>45414</v>
      </c>
      <c r="F4528" s="50" t="s">
        <v>72</v>
      </c>
      <c r="G4528" s="50" t="s">
        <v>1056</v>
      </c>
      <c r="H4528" s="50" t="s">
        <v>1057</v>
      </c>
      <c r="I4528" s="50" t="s">
        <v>981</v>
      </c>
      <c r="J4528" s="50" t="s">
        <v>5572</v>
      </c>
      <c r="K4528" s="53">
        <v>3702.6</v>
      </c>
      <c r="L4528" s="50"/>
    </row>
    <row r="4529" spans="1:12" x14ac:dyDescent="0.25">
      <c r="A4529" s="50" t="s">
        <v>5558</v>
      </c>
      <c r="B4529" s="50" t="s">
        <v>6514</v>
      </c>
      <c r="C4529" s="50" t="s">
        <v>6515</v>
      </c>
      <c r="D4529" s="50" t="s">
        <v>37</v>
      </c>
      <c r="E4529" s="51">
        <v>45414</v>
      </c>
      <c r="F4529" s="50" t="s">
        <v>72</v>
      </c>
      <c r="G4529" s="50" t="s">
        <v>1056</v>
      </c>
      <c r="H4529" s="50" t="s">
        <v>1057</v>
      </c>
      <c r="I4529" s="50" t="s">
        <v>981</v>
      </c>
      <c r="J4529" s="50" t="s">
        <v>5572</v>
      </c>
      <c r="K4529" s="53">
        <v>19692.75</v>
      </c>
      <c r="L4529" s="50"/>
    </row>
    <row r="4530" spans="1:12" x14ac:dyDescent="0.25">
      <c r="A4530" s="50" t="s">
        <v>5558</v>
      </c>
      <c r="B4530" s="50" t="s">
        <v>6516</v>
      </c>
      <c r="C4530" s="50" t="s">
        <v>6515</v>
      </c>
      <c r="D4530" s="50" t="s">
        <v>37</v>
      </c>
      <c r="E4530" s="51">
        <v>45414</v>
      </c>
      <c r="F4530" s="50" t="s">
        <v>72</v>
      </c>
      <c r="G4530" s="50" t="s">
        <v>1056</v>
      </c>
      <c r="H4530" s="50" t="s">
        <v>1057</v>
      </c>
      <c r="I4530" s="50" t="s">
        <v>981</v>
      </c>
      <c r="J4530" s="50" t="s">
        <v>5572</v>
      </c>
      <c r="K4530" s="53">
        <v>18053.2</v>
      </c>
      <c r="L4530" s="50"/>
    </row>
    <row r="4531" spans="1:12" x14ac:dyDescent="0.25">
      <c r="A4531" s="50" t="s">
        <v>5558</v>
      </c>
      <c r="B4531" s="50" t="s">
        <v>6517</v>
      </c>
      <c r="C4531" s="50" t="s">
        <v>6518</v>
      </c>
      <c r="D4531" s="50" t="s">
        <v>37</v>
      </c>
      <c r="E4531" s="51">
        <v>45414</v>
      </c>
      <c r="F4531" s="50" t="s">
        <v>72</v>
      </c>
      <c r="G4531" s="50" t="s">
        <v>1056</v>
      </c>
      <c r="H4531" s="50" t="s">
        <v>1057</v>
      </c>
      <c r="I4531" s="50" t="s">
        <v>981</v>
      </c>
      <c r="J4531" s="50" t="s">
        <v>5572</v>
      </c>
      <c r="K4531" s="53">
        <v>23764.400000000001</v>
      </c>
      <c r="L4531" s="50"/>
    </row>
    <row r="4532" spans="1:12" x14ac:dyDescent="0.25">
      <c r="A4532" s="50" t="s">
        <v>5558</v>
      </c>
      <c r="B4532" s="50" t="s">
        <v>6519</v>
      </c>
      <c r="C4532" s="50" t="s">
        <v>5778</v>
      </c>
      <c r="D4532" s="50" t="s">
        <v>37</v>
      </c>
      <c r="E4532" s="51">
        <v>45414</v>
      </c>
      <c r="F4532" s="50" t="s">
        <v>72</v>
      </c>
      <c r="G4532" s="50" t="s">
        <v>396</v>
      </c>
      <c r="H4532" s="50" t="s">
        <v>397</v>
      </c>
      <c r="I4532" s="50" t="s">
        <v>981</v>
      </c>
      <c r="J4532" s="50" t="s">
        <v>5572</v>
      </c>
      <c r="K4532" s="53">
        <v>8636.85</v>
      </c>
      <c r="L4532" s="50"/>
    </row>
    <row r="4533" spans="1:12" x14ac:dyDescent="0.25">
      <c r="A4533" s="50" t="s">
        <v>5558</v>
      </c>
      <c r="B4533" s="50" t="s">
        <v>6520</v>
      </c>
      <c r="C4533" s="50" t="s">
        <v>5778</v>
      </c>
      <c r="D4533" s="50" t="s">
        <v>37</v>
      </c>
      <c r="E4533" s="51">
        <v>45414</v>
      </c>
      <c r="F4533" s="50" t="s">
        <v>72</v>
      </c>
      <c r="G4533" s="50" t="s">
        <v>396</v>
      </c>
      <c r="H4533" s="50" t="s">
        <v>397</v>
      </c>
      <c r="I4533" s="50" t="s">
        <v>981</v>
      </c>
      <c r="J4533" s="50" t="s">
        <v>5572</v>
      </c>
      <c r="K4533" s="53">
        <v>8636.85</v>
      </c>
      <c r="L4533" s="50"/>
    </row>
    <row r="4534" spans="1:12" x14ac:dyDescent="0.25">
      <c r="A4534" s="50" t="s">
        <v>5558</v>
      </c>
      <c r="B4534" s="50" t="s">
        <v>6521</v>
      </c>
      <c r="C4534" s="50" t="s">
        <v>5778</v>
      </c>
      <c r="D4534" s="50" t="s">
        <v>37</v>
      </c>
      <c r="E4534" s="51">
        <v>45414</v>
      </c>
      <c r="F4534" s="50" t="s">
        <v>72</v>
      </c>
      <c r="G4534" s="50" t="s">
        <v>396</v>
      </c>
      <c r="H4534" s="50" t="s">
        <v>397</v>
      </c>
      <c r="I4534" s="50" t="s">
        <v>981</v>
      </c>
      <c r="J4534" s="50" t="s">
        <v>5572</v>
      </c>
      <c r="K4534" s="53">
        <v>8636.85</v>
      </c>
      <c r="L4534" s="50"/>
    </row>
    <row r="4535" spans="1:12" x14ac:dyDescent="0.25">
      <c r="A4535" s="50" t="s">
        <v>5558</v>
      </c>
      <c r="B4535" s="50" t="s">
        <v>6522</v>
      </c>
      <c r="C4535" s="50" t="s">
        <v>5778</v>
      </c>
      <c r="D4535" s="50" t="s">
        <v>37</v>
      </c>
      <c r="E4535" s="51">
        <v>45414</v>
      </c>
      <c r="F4535" s="50" t="s">
        <v>72</v>
      </c>
      <c r="G4535" s="50" t="s">
        <v>396</v>
      </c>
      <c r="H4535" s="50" t="s">
        <v>397</v>
      </c>
      <c r="I4535" s="50" t="s">
        <v>981</v>
      </c>
      <c r="J4535" s="50" t="s">
        <v>5572</v>
      </c>
      <c r="K4535" s="53">
        <v>8636.83</v>
      </c>
      <c r="L4535" s="50"/>
    </row>
    <row r="4536" spans="1:12" x14ac:dyDescent="0.25">
      <c r="A4536" s="50" t="s">
        <v>5558</v>
      </c>
      <c r="B4536" s="50" t="s">
        <v>6523</v>
      </c>
      <c r="C4536" s="50" t="s">
        <v>5778</v>
      </c>
      <c r="D4536" s="50" t="s">
        <v>37</v>
      </c>
      <c r="E4536" s="51">
        <v>45414</v>
      </c>
      <c r="F4536" s="50" t="s">
        <v>72</v>
      </c>
      <c r="G4536" s="50" t="s">
        <v>798</v>
      </c>
      <c r="H4536" s="50" t="s">
        <v>799</v>
      </c>
      <c r="I4536" s="50" t="s">
        <v>981</v>
      </c>
      <c r="J4536" s="50" t="s">
        <v>5572</v>
      </c>
      <c r="K4536" s="53">
        <v>4550.12</v>
      </c>
      <c r="L4536" s="50"/>
    </row>
    <row r="4537" spans="1:12" x14ac:dyDescent="0.25">
      <c r="A4537" s="50" t="s">
        <v>5558</v>
      </c>
      <c r="B4537" s="50" t="s">
        <v>6524</v>
      </c>
      <c r="C4537" s="50" t="s">
        <v>5778</v>
      </c>
      <c r="D4537" s="50" t="s">
        <v>37</v>
      </c>
      <c r="E4537" s="51">
        <v>45414</v>
      </c>
      <c r="F4537" s="50" t="s">
        <v>72</v>
      </c>
      <c r="G4537" s="50" t="s">
        <v>798</v>
      </c>
      <c r="H4537" s="50" t="s">
        <v>799</v>
      </c>
      <c r="I4537" s="50" t="s">
        <v>981</v>
      </c>
      <c r="J4537" s="50" t="s">
        <v>5572</v>
      </c>
      <c r="K4537" s="53">
        <v>4550.12</v>
      </c>
      <c r="L4537" s="50"/>
    </row>
    <row r="4538" spans="1:12" x14ac:dyDescent="0.25">
      <c r="A4538" s="50" t="s">
        <v>5558</v>
      </c>
      <c r="B4538" s="50" t="s">
        <v>6525</v>
      </c>
      <c r="C4538" s="50" t="s">
        <v>5778</v>
      </c>
      <c r="D4538" s="50" t="s">
        <v>37</v>
      </c>
      <c r="E4538" s="51">
        <v>45414</v>
      </c>
      <c r="F4538" s="50" t="s">
        <v>72</v>
      </c>
      <c r="G4538" s="50" t="s">
        <v>798</v>
      </c>
      <c r="H4538" s="50" t="s">
        <v>799</v>
      </c>
      <c r="I4538" s="50" t="s">
        <v>981</v>
      </c>
      <c r="J4538" s="50" t="s">
        <v>5572</v>
      </c>
      <c r="K4538" s="53">
        <v>4550.12</v>
      </c>
      <c r="L4538" s="50"/>
    </row>
    <row r="4539" spans="1:12" x14ac:dyDescent="0.25">
      <c r="A4539" s="50" t="s">
        <v>5558</v>
      </c>
      <c r="B4539" s="50" t="s">
        <v>6526</v>
      </c>
      <c r="C4539" s="50" t="s">
        <v>5778</v>
      </c>
      <c r="D4539" s="50" t="s">
        <v>37</v>
      </c>
      <c r="E4539" s="51">
        <v>45414</v>
      </c>
      <c r="F4539" s="50" t="s">
        <v>72</v>
      </c>
      <c r="G4539" s="50" t="s">
        <v>798</v>
      </c>
      <c r="H4539" s="50" t="s">
        <v>799</v>
      </c>
      <c r="I4539" s="50" t="s">
        <v>981</v>
      </c>
      <c r="J4539" s="50" t="s">
        <v>5572</v>
      </c>
      <c r="K4539" s="53">
        <v>4550.12</v>
      </c>
      <c r="L4539" s="50"/>
    </row>
    <row r="4540" spans="1:12" x14ac:dyDescent="0.25">
      <c r="A4540" s="50" t="s">
        <v>5558</v>
      </c>
      <c r="B4540" s="50" t="s">
        <v>6527</v>
      </c>
      <c r="C4540" s="50" t="s">
        <v>5778</v>
      </c>
      <c r="D4540" s="50" t="s">
        <v>37</v>
      </c>
      <c r="E4540" s="51">
        <v>45414</v>
      </c>
      <c r="F4540" s="50" t="s">
        <v>72</v>
      </c>
      <c r="G4540" s="50" t="s">
        <v>798</v>
      </c>
      <c r="H4540" s="50" t="s">
        <v>799</v>
      </c>
      <c r="I4540" s="50" t="s">
        <v>981</v>
      </c>
      <c r="J4540" s="50" t="s">
        <v>5572</v>
      </c>
      <c r="K4540" s="53">
        <v>4550.12</v>
      </c>
      <c r="L4540" s="50"/>
    </row>
    <row r="4541" spans="1:12" x14ac:dyDescent="0.25">
      <c r="A4541" s="50" t="s">
        <v>5558</v>
      </c>
      <c r="B4541" s="50" t="s">
        <v>6528</v>
      </c>
      <c r="C4541" s="50" t="s">
        <v>5778</v>
      </c>
      <c r="D4541" s="50" t="s">
        <v>37</v>
      </c>
      <c r="E4541" s="51">
        <v>45414</v>
      </c>
      <c r="F4541" s="50" t="s">
        <v>72</v>
      </c>
      <c r="G4541" s="50" t="s">
        <v>798</v>
      </c>
      <c r="H4541" s="50" t="s">
        <v>799</v>
      </c>
      <c r="I4541" s="50" t="s">
        <v>981</v>
      </c>
      <c r="J4541" s="50" t="s">
        <v>5572</v>
      </c>
      <c r="K4541" s="53">
        <v>4550.12</v>
      </c>
      <c r="L4541" s="50"/>
    </row>
    <row r="4542" spans="1:12" x14ac:dyDescent="0.25">
      <c r="A4542" s="50" t="s">
        <v>5558</v>
      </c>
      <c r="B4542" s="50" t="s">
        <v>6529</v>
      </c>
      <c r="C4542" s="50" t="s">
        <v>5778</v>
      </c>
      <c r="D4542" s="50" t="s">
        <v>37</v>
      </c>
      <c r="E4542" s="51">
        <v>45414</v>
      </c>
      <c r="F4542" s="50" t="s">
        <v>72</v>
      </c>
      <c r="G4542" s="50" t="s">
        <v>798</v>
      </c>
      <c r="H4542" s="50" t="s">
        <v>799</v>
      </c>
      <c r="I4542" s="50" t="s">
        <v>981</v>
      </c>
      <c r="J4542" s="50" t="s">
        <v>5572</v>
      </c>
      <c r="K4542" s="53">
        <v>4550.12</v>
      </c>
      <c r="L4542" s="50"/>
    </row>
    <row r="4543" spans="1:12" x14ac:dyDescent="0.25">
      <c r="A4543" s="50" t="s">
        <v>5558</v>
      </c>
      <c r="B4543" s="50" t="s">
        <v>6530</v>
      </c>
      <c r="C4543" s="50" t="s">
        <v>5778</v>
      </c>
      <c r="D4543" s="50" t="s">
        <v>37</v>
      </c>
      <c r="E4543" s="51">
        <v>45414</v>
      </c>
      <c r="F4543" s="50" t="s">
        <v>72</v>
      </c>
      <c r="G4543" s="50" t="s">
        <v>798</v>
      </c>
      <c r="H4543" s="50" t="s">
        <v>799</v>
      </c>
      <c r="I4543" s="50" t="s">
        <v>981</v>
      </c>
      <c r="J4543" s="50" t="s">
        <v>5572</v>
      </c>
      <c r="K4543" s="53">
        <v>4550.12</v>
      </c>
      <c r="L4543" s="50"/>
    </row>
    <row r="4544" spans="1:12" x14ac:dyDescent="0.25">
      <c r="A4544" s="50" t="s">
        <v>5558</v>
      </c>
      <c r="B4544" s="50" t="s">
        <v>6531</v>
      </c>
      <c r="C4544" s="50" t="s">
        <v>6532</v>
      </c>
      <c r="D4544" s="50" t="s">
        <v>37</v>
      </c>
      <c r="E4544" s="51">
        <v>45414</v>
      </c>
      <c r="F4544" s="50" t="s">
        <v>72</v>
      </c>
      <c r="G4544" s="50" t="s">
        <v>798</v>
      </c>
      <c r="H4544" s="50" t="s">
        <v>799</v>
      </c>
      <c r="I4544" s="50" t="s">
        <v>981</v>
      </c>
      <c r="J4544" s="50" t="s">
        <v>5572</v>
      </c>
      <c r="K4544" s="53">
        <v>7902.84</v>
      </c>
      <c r="L4544" s="50"/>
    </row>
    <row r="4545" spans="1:12" x14ac:dyDescent="0.25">
      <c r="A4545" s="50" t="s">
        <v>5558</v>
      </c>
      <c r="B4545" s="50" t="s">
        <v>6533</v>
      </c>
      <c r="C4545" s="50" t="s">
        <v>6534</v>
      </c>
      <c r="D4545" s="50" t="s">
        <v>37</v>
      </c>
      <c r="E4545" s="51">
        <v>45414</v>
      </c>
      <c r="F4545" s="50" t="s">
        <v>72</v>
      </c>
      <c r="G4545" s="50" t="s">
        <v>798</v>
      </c>
      <c r="H4545" s="50" t="s">
        <v>799</v>
      </c>
      <c r="I4545" s="50" t="s">
        <v>981</v>
      </c>
      <c r="J4545" s="50" t="s">
        <v>5561</v>
      </c>
      <c r="K4545" s="53">
        <v>1796.1</v>
      </c>
      <c r="L4545" s="50"/>
    </row>
    <row r="4546" spans="1:12" x14ac:dyDescent="0.25">
      <c r="A4546" s="50" t="s">
        <v>5558</v>
      </c>
      <c r="B4546" s="50" t="s">
        <v>6535</v>
      </c>
      <c r="C4546" s="50" t="s">
        <v>6534</v>
      </c>
      <c r="D4546" s="50" t="s">
        <v>37</v>
      </c>
      <c r="E4546" s="51">
        <v>45414</v>
      </c>
      <c r="F4546" s="50" t="s">
        <v>72</v>
      </c>
      <c r="G4546" s="50" t="s">
        <v>798</v>
      </c>
      <c r="H4546" s="50" t="s">
        <v>799</v>
      </c>
      <c r="I4546" s="50" t="s">
        <v>981</v>
      </c>
      <c r="J4546" s="50" t="s">
        <v>5561</v>
      </c>
      <c r="K4546" s="53">
        <v>1796.1</v>
      </c>
      <c r="L4546" s="50"/>
    </row>
    <row r="4547" spans="1:12" x14ac:dyDescent="0.25">
      <c r="A4547" s="50" t="s">
        <v>5558</v>
      </c>
      <c r="B4547" s="50" t="s">
        <v>6536</v>
      </c>
      <c r="C4547" s="50" t="s">
        <v>6534</v>
      </c>
      <c r="D4547" s="50" t="s">
        <v>37</v>
      </c>
      <c r="E4547" s="51">
        <v>45414</v>
      </c>
      <c r="F4547" s="50" t="s">
        <v>72</v>
      </c>
      <c r="G4547" s="50" t="s">
        <v>798</v>
      </c>
      <c r="H4547" s="50" t="s">
        <v>799</v>
      </c>
      <c r="I4547" s="50" t="s">
        <v>981</v>
      </c>
      <c r="J4547" s="50" t="s">
        <v>5561</v>
      </c>
      <c r="K4547" s="53">
        <v>1796.1</v>
      </c>
      <c r="L4547" s="50"/>
    </row>
    <row r="4548" spans="1:12" x14ac:dyDescent="0.25">
      <c r="A4548" s="50" t="s">
        <v>5558</v>
      </c>
      <c r="B4548" s="50" t="s">
        <v>6537</v>
      </c>
      <c r="C4548" s="50" t="s">
        <v>5881</v>
      </c>
      <c r="D4548" s="50" t="s">
        <v>37</v>
      </c>
      <c r="E4548" s="51">
        <v>45425</v>
      </c>
      <c r="F4548" s="50" t="s">
        <v>72</v>
      </c>
      <c r="G4548" s="50" t="s">
        <v>1056</v>
      </c>
      <c r="H4548" s="50" t="s">
        <v>1057</v>
      </c>
      <c r="I4548" s="50" t="s">
        <v>981</v>
      </c>
      <c r="J4548" s="50" t="s">
        <v>5572</v>
      </c>
      <c r="K4548" s="53">
        <v>7830.99</v>
      </c>
      <c r="L4548" s="50"/>
    </row>
    <row r="4549" spans="1:12" x14ac:dyDescent="0.25">
      <c r="A4549" s="50" t="s">
        <v>5558</v>
      </c>
      <c r="B4549" s="50" t="s">
        <v>6538</v>
      </c>
      <c r="C4549" s="50" t="s">
        <v>5881</v>
      </c>
      <c r="D4549" s="50" t="s">
        <v>37</v>
      </c>
      <c r="E4549" s="51">
        <v>45425</v>
      </c>
      <c r="F4549" s="50" t="s">
        <v>72</v>
      </c>
      <c r="G4549" s="50" t="s">
        <v>1056</v>
      </c>
      <c r="H4549" s="50" t="s">
        <v>1057</v>
      </c>
      <c r="I4549" s="50" t="s">
        <v>981</v>
      </c>
      <c r="J4549" s="50" t="s">
        <v>5572</v>
      </c>
      <c r="K4549" s="53">
        <v>7830.99</v>
      </c>
      <c r="L4549" s="50"/>
    </row>
    <row r="4550" spans="1:12" x14ac:dyDescent="0.25">
      <c r="A4550" s="50" t="s">
        <v>5558</v>
      </c>
      <c r="B4550" s="50" t="s">
        <v>6539</v>
      </c>
      <c r="C4550" s="50" t="s">
        <v>5881</v>
      </c>
      <c r="D4550" s="50" t="s">
        <v>37</v>
      </c>
      <c r="E4550" s="51">
        <v>45425</v>
      </c>
      <c r="F4550" s="50" t="s">
        <v>72</v>
      </c>
      <c r="G4550" s="50" t="s">
        <v>1056</v>
      </c>
      <c r="H4550" s="50" t="s">
        <v>1057</v>
      </c>
      <c r="I4550" s="50" t="s">
        <v>981</v>
      </c>
      <c r="J4550" s="50" t="s">
        <v>5572</v>
      </c>
      <c r="K4550" s="53">
        <v>7830.99</v>
      </c>
      <c r="L4550" s="50"/>
    </row>
    <row r="4551" spans="1:12" x14ac:dyDescent="0.25">
      <c r="A4551" s="50" t="s">
        <v>5558</v>
      </c>
      <c r="B4551" s="50" t="s">
        <v>6540</v>
      </c>
      <c r="C4551" s="50" t="s">
        <v>5881</v>
      </c>
      <c r="D4551" s="50" t="s">
        <v>37</v>
      </c>
      <c r="E4551" s="51">
        <v>45425</v>
      </c>
      <c r="F4551" s="50" t="s">
        <v>72</v>
      </c>
      <c r="G4551" s="50" t="s">
        <v>1056</v>
      </c>
      <c r="H4551" s="50" t="s">
        <v>1057</v>
      </c>
      <c r="I4551" s="50" t="s">
        <v>981</v>
      </c>
      <c r="J4551" s="50" t="s">
        <v>5572</v>
      </c>
      <c r="K4551" s="53">
        <v>7830.99</v>
      </c>
      <c r="L4551" s="50"/>
    </row>
    <row r="4552" spans="1:12" x14ac:dyDescent="0.25">
      <c r="A4552" s="50" t="s">
        <v>5558</v>
      </c>
      <c r="B4552" s="50" t="s">
        <v>6541</v>
      </c>
      <c r="C4552" s="50" t="s">
        <v>5881</v>
      </c>
      <c r="D4552" s="50" t="s">
        <v>37</v>
      </c>
      <c r="E4552" s="51">
        <v>45425</v>
      </c>
      <c r="F4552" s="50" t="s">
        <v>72</v>
      </c>
      <c r="G4552" s="50" t="s">
        <v>1056</v>
      </c>
      <c r="H4552" s="50" t="s">
        <v>1057</v>
      </c>
      <c r="I4552" s="50" t="s">
        <v>981</v>
      </c>
      <c r="J4552" s="50" t="s">
        <v>5572</v>
      </c>
      <c r="K4552" s="53">
        <v>7830.99</v>
      </c>
      <c r="L4552" s="50"/>
    </row>
    <row r="4553" spans="1:12" x14ac:dyDescent="0.25">
      <c r="A4553" s="50" t="s">
        <v>5558</v>
      </c>
      <c r="B4553" s="50" t="s">
        <v>6542</v>
      </c>
      <c r="C4553" s="50" t="s">
        <v>5881</v>
      </c>
      <c r="D4553" s="50" t="s">
        <v>37</v>
      </c>
      <c r="E4553" s="51">
        <v>45425</v>
      </c>
      <c r="F4553" s="50" t="s">
        <v>72</v>
      </c>
      <c r="G4553" s="50" t="s">
        <v>1056</v>
      </c>
      <c r="H4553" s="50" t="s">
        <v>1057</v>
      </c>
      <c r="I4553" s="50" t="s">
        <v>981</v>
      </c>
      <c r="J4553" s="50" t="s">
        <v>5572</v>
      </c>
      <c r="K4553" s="53">
        <v>7830.99</v>
      </c>
      <c r="L4553" s="50"/>
    </row>
    <row r="4554" spans="1:12" x14ac:dyDescent="0.25">
      <c r="A4554" s="50" t="s">
        <v>5558</v>
      </c>
      <c r="B4554" s="50" t="s">
        <v>6543</v>
      </c>
      <c r="C4554" s="50" t="s">
        <v>5881</v>
      </c>
      <c r="D4554" s="50" t="s">
        <v>37</v>
      </c>
      <c r="E4554" s="51">
        <v>45425</v>
      </c>
      <c r="F4554" s="50" t="s">
        <v>72</v>
      </c>
      <c r="G4554" s="50" t="s">
        <v>1056</v>
      </c>
      <c r="H4554" s="50" t="s">
        <v>1057</v>
      </c>
      <c r="I4554" s="50" t="s">
        <v>981</v>
      </c>
      <c r="J4554" s="50" t="s">
        <v>5572</v>
      </c>
      <c r="K4554" s="53">
        <v>7830.99</v>
      </c>
      <c r="L4554" s="50"/>
    </row>
    <row r="4555" spans="1:12" x14ac:dyDescent="0.25">
      <c r="A4555" s="50" t="s">
        <v>5558</v>
      </c>
      <c r="B4555" s="50" t="s">
        <v>6544</v>
      </c>
      <c r="C4555" s="50" t="s">
        <v>5881</v>
      </c>
      <c r="D4555" s="50" t="s">
        <v>37</v>
      </c>
      <c r="E4555" s="51">
        <v>45425</v>
      </c>
      <c r="F4555" s="50" t="s">
        <v>72</v>
      </c>
      <c r="G4555" s="50" t="s">
        <v>1056</v>
      </c>
      <c r="H4555" s="50" t="s">
        <v>1057</v>
      </c>
      <c r="I4555" s="50" t="s">
        <v>981</v>
      </c>
      <c r="J4555" s="50" t="s">
        <v>5572</v>
      </c>
      <c r="K4555" s="53">
        <v>7830.99</v>
      </c>
      <c r="L4555" s="50"/>
    </row>
    <row r="4556" spans="1:12" x14ac:dyDescent="0.25">
      <c r="A4556" s="50" t="s">
        <v>5558</v>
      </c>
      <c r="B4556" s="50" t="s">
        <v>6545</v>
      </c>
      <c r="C4556" s="50" t="s">
        <v>5881</v>
      </c>
      <c r="D4556" s="50" t="s">
        <v>37</v>
      </c>
      <c r="E4556" s="51">
        <v>45425</v>
      </c>
      <c r="F4556" s="50" t="s">
        <v>72</v>
      </c>
      <c r="G4556" s="50" t="s">
        <v>1056</v>
      </c>
      <c r="H4556" s="50" t="s">
        <v>1057</v>
      </c>
      <c r="I4556" s="50" t="s">
        <v>981</v>
      </c>
      <c r="J4556" s="50" t="s">
        <v>5572</v>
      </c>
      <c r="K4556" s="53">
        <v>7830.99</v>
      </c>
      <c r="L4556" s="50"/>
    </row>
    <row r="4557" spans="1:12" x14ac:dyDescent="0.25">
      <c r="A4557" s="50" t="s">
        <v>5558</v>
      </c>
      <c r="B4557" s="50" t="s">
        <v>6546</v>
      </c>
      <c r="C4557" s="50" t="s">
        <v>5881</v>
      </c>
      <c r="D4557" s="50" t="s">
        <v>37</v>
      </c>
      <c r="E4557" s="51">
        <v>45425</v>
      </c>
      <c r="F4557" s="50" t="s">
        <v>72</v>
      </c>
      <c r="G4557" s="50" t="s">
        <v>1056</v>
      </c>
      <c r="H4557" s="50" t="s">
        <v>1057</v>
      </c>
      <c r="I4557" s="50" t="s">
        <v>981</v>
      </c>
      <c r="J4557" s="50" t="s">
        <v>5572</v>
      </c>
      <c r="K4557" s="53">
        <v>7830.99</v>
      </c>
      <c r="L4557" s="50"/>
    </row>
    <row r="4558" spans="1:12" x14ac:dyDescent="0.25">
      <c r="A4558" s="50" t="s">
        <v>5558</v>
      </c>
      <c r="B4558" s="50" t="s">
        <v>6547</v>
      </c>
      <c r="C4558" s="50" t="s">
        <v>5881</v>
      </c>
      <c r="D4558" s="50" t="s">
        <v>37</v>
      </c>
      <c r="E4558" s="51">
        <v>45425</v>
      </c>
      <c r="F4558" s="50" t="s">
        <v>72</v>
      </c>
      <c r="G4558" s="50" t="s">
        <v>1056</v>
      </c>
      <c r="H4558" s="50" t="s">
        <v>1057</v>
      </c>
      <c r="I4558" s="50" t="s">
        <v>981</v>
      </c>
      <c r="J4558" s="50" t="s">
        <v>5572</v>
      </c>
      <c r="K4558" s="53">
        <v>7830.99</v>
      </c>
      <c r="L4558" s="50"/>
    </row>
    <row r="4559" spans="1:12" x14ac:dyDescent="0.25">
      <c r="A4559" s="50" t="s">
        <v>5558</v>
      </c>
      <c r="B4559" s="50" t="s">
        <v>6548</v>
      </c>
      <c r="C4559" s="50" t="s">
        <v>5881</v>
      </c>
      <c r="D4559" s="50" t="s">
        <v>37</v>
      </c>
      <c r="E4559" s="51">
        <v>45425</v>
      </c>
      <c r="F4559" s="50" t="s">
        <v>72</v>
      </c>
      <c r="G4559" s="50" t="s">
        <v>1056</v>
      </c>
      <c r="H4559" s="50" t="s">
        <v>1057</v>
      </c>
      <c r="I4559" s="50" t="s">
        <v>981</v>
      </c>
      <c r="J4559" s="50" t="s">
        <v>5572</v>
      </c>
      <c r="K4559" s="53">
        <v>7830.99</v>
      </c>
      <c r="L4559" s="50"/>
    </row>
    <row r="4560" spans="1:12" x14ac:dyDescent="0.25">
      <c r="A4560" s="50" t="s">
        <v>5558</v>
      </c>
      <c r="B4560" s="50" t="s">
        <v>6549</v>
      </c>
      <c r="C4560" s="50" t="s">
        <v>5881</v>
      </c>
      <c r="D4560" s="50" t="s">
        <v>37</v>
      </c>
      <c r="E4560" s="51">
        <v>45425</v>
      </c>
      <c r="F4560" s="50" t="s">
        <v>72</v>
      </c>
      <c r="G4560" s="50" t="s">
        <v>1056</v>
      </c>
      <c r="H4560" s="50" t="s">
        <v>1057</v>
      </c>
      <c r="I4560" s="50" t="s">
        <v>981</v>
      </c>
      <c r="J4560" s="50" t="s">
        <v>5572</v>
      </c>
      <c r="K4560" s="53">
        <v>7830.94</v>
      </c>
      <c r="L4560" s="50"/>
    </row>
    <row r="4561" spans="1:12" x14ac:dyDescent="0.25">
      <c r="A4561" s="50" t="s">
        <v>5558</v>
      </c>
      <c r="B4561" s="50" t="s">
        <v>6550</v>
      </c>
      <c r="C4561" s="50" t="s">
        <v>6110</v>
      </c>
      <c r="D4561" s="50" t="s">
        <v>37</v>
      </c>
      <c r="E4561" s="51">
        <v>45425</v>
      </c>
      <c r="F4561" s="50" t="s">
        <v>72</v>
      </c>
      <c r="G4561" s="50" t="s">
        <v>6285</v>
      </c>
      <c r="H4561" s="50" t="s">
        <v>6286</v>
      </c>
      <c r="I4561" s="50" t="s">
        <v>981</v>
      </c>
      <c r="J4561" s="50" t="s">
        <v>5561</v>
      </c>
      <c r="K4561" s="53">
        <v>1311.15</v>
      </c>
      <c r="L4561" s="50"/>
    </row>
    <row r="4562" spans="1:12" x14ac:dyDescent="0.25">
      <c r="A4562" s="50" t="s">
        <v>5558</v>
      </c>
      <c r="B4562" s="50" t="s">
        <v>6551</v>
      </c>
      <c r="C4562" s="50" t="s">
        <v>6110</v>
      </c>
      <c r="D4562" s="50" t="s">
        <v>37</v>
      </c>
      <c r="E4562" s="51">
        <v>45425</v>
      </c>
      <c r="F4562" s="50" t="s">
        <v>72</v>
      </c>
      <c r="G4562" s="50" t="s">
        <v>6285</v>
      </c>
      <c r="H4562" s="50" t="s">
        <v>6286</v>
      </c>
      <c r="I4562" s="50" t="s">
        <v>981</v>
      </c>
      <c r="J4562" s="50" t="s">
        <v>5561</v>
      </c>
      <c r="K4562" s="53">
        <v>1311.15</v>
      </c>
      <c r="L4562" s="50"/>
    </row>
    <row r="4563" spans="1:12" x14ac:dyDescent="0.25">
      <c r="A4563" s="50" t="s">
        <v>5558</v>
      </c>
      <c r="B4563" s="50" t="s">
        <v>6552</v>
      </c>
      <c r="C4563" s="50" t="s">
        <v>6110</v>
      </c>
      <c r="D4563" s="50" t="s">
        <v>37</v>
      </c>
      <c r="E4563" s="51">
        <v>45425</v>
      </c>
      <c r="F4563" s="50" t="s">
        <v>72</v>
      </c>
      <c r="G4563" s="50" t="s">
        <v>6285</v>
      </c>
      <c r="H4563" s="50" t="s">
        <v>6286</v>
      </c>
      <c r="I4563" s="50" t="s">
        <v>981</v>
      </c>
      <c r="J4563" s="50" t="s">
        <v>5561</v>
      </c>
      <c r="K4563" s="53">
        <v>1311.15</v>
      </c>
      <c r="L4563" s="50"/>
    </row>
    <row r="4564" spans="1:12" x14ac:dyDescent="0.25">
      <c r="A4564" s="50" t="s">
        <v>5558</v>
      </c>
      <c r="B4564" s="50" t="s">
        <v>6553</v>
      </c>
      <c r="C4564" s="50" t="s">
        <v>6110</v>
      </c>
      <c r="D4564" s="50" t="s">
        <v>37</v>
      </c>
      <c r="E4564" s="51">
        <v>45425</v>
      </c>
      <c r="F4564" s="50" t="s">
        <v>72</v>
      </c>
      <c r="G4564" s="50" t="s">
        <v>6285</v>
      </c>
      <c r="H4564" s="50" t="s">
        <v>6286</v>
      </c>
      <c r="I4564" s="50" t="s">
        <v>981</v>
      </c>
      <c r="J4564" s="50" t="s">
        <v>5561</v>
      </c>
      <c r="K4564" s="53">
        <v>1311.15</v>
      </c>
      <c r="L4564" s="50"/>
    </row>
    <row r="4565" spans="1:12" x14ac:dyDescent="0.25">
      <c r="A4565" s="50" t="s">
        <v>5558</v>
      </c>
      <c r="B4565" s="50" t="s">
        <v>6554</v>
      </c>
      <c r="C4565" s="50" t="s">
        <v>6110</v>
      </c>
      <c r="D4565" s="50" t="s">
        <v>37</v>
      </c>
      <c r="E4565" s="51">
        <v>45425</v>
      </c>
      <c r="F4565" s="50" t="s">
        <v>72</v>
      </c>
      <c r="G4565" s="50" t="s">
        <v>6285</v>
      </c>
      <c r="H4565" s="50" t="s">
        <v>6286</v>
      </c>
      <c r="I4565" s="50" t="s">
        <v>981</v>
      </c>
      <c r="J4565" s="50" t="s">
        <v>5561</v>
      </c>
      <c r="K4565" s="53">
        <v>1311.15</v>
      </c>
      <c r="L4565" s="50"/>
    </row>
    <row r="4566" spans="1:12" x14ac:dyDescent="0.25">
      <c r="A4566" s="50" t="s">
        <v>5558</v>
      </c>
      <c r="B4566" s="50" t="s">
        <v>6555</v>
      </c>
      <c r="C4566" s="50" t="s">
        <v>6110</v>
      </c>
      <c r="D4566" s="50" t="s">
        <v>37</v>
      </c>
      <c r="E4566" s="51">
        <v>45425</v>
      </c>
      <c r="F4566" s="50" t="s">
        <v>72</v>
      </c>
      <c r="G4566" s="50" t="s">
        <v>6285</v>
      </c>
      <c r="H4566" s="50" t="s">
        <v>6286</v>
      </c>
      <c r="I4566" s="50" t="s">
        <v>981</v>
      </c>
      <c r="J4566" s="50" t="s">
        <v>5561</v>
      </c>
      <c r="K4566" s="53">
        <v>1311.15</v>
      </c>
      <c r="L4566" s="50"/>
    </row>
    <row r="4567" spans="1:12" x14ac:dyDescent="0.25">
      <c r="A4567" s="50" t="s">
        <v>5558</v>
      </c>
      <c r="B4567" s="50" t="s">
        <v>6556</v>
      </c>
      <c r="C4567" s="50" t="s">
        <v>6110</v>
      </c>
      <c r="D4567" s="50" t="s">
        <v>37</v>
      </c>
      <c r="E4567" s="51">
        <v>45425</v>
      </c>
      <c r="F4567" s="50" t="s">
        <v>72</v>
      </c>
      <c r="G4567" s="50" t="s">
        <v>6285</v>
      </c>
      <c r="H4567" s="50" t="s">
        <v>6286</v>
      </c>
      <c r="I4567" s="50" t="s">
        <v>981</v>
      </c>
      <c r="J4567" s="50" t="s">
        <v>5561</v>
      </c>
      <c r="K4567" s="53">
        <v>1311.15</v>
      </c>
      <c r="L4567" s="50"/>
    </row>
    <row r="4568" spans="1:12" x14ac:dyDescent="0.25">
      <c r="A4568" s="50" t="s">
        <v>5558</v>
      </c>
      <c r="B4568" s="50" t="s">
        <v>6557</v>
      </c>
      <c r="C4568" s="50" t="s">
        <v>6110</v>
      </c>
      <c r="D4568" s="50" t="s">
        <v>37</v>
      </c>
      <c r="E4568" s="51">
        <v>45425</v>
      </c>
      <c r="F4568" s="50" t="s">
        <v>72</v>
      </c>
      <c r="G4568" s="50" t="s">
        <v>6285</v>
      </c>
      <c r="H4568" s="50" t="s">
        <v>6286</v>
      </c>
      <c r="I4568" s="50" t="s">
        <v>981</v>
      </c>
      <c r="J4568" s="50" t="s">
        <v>5561</v>
      </c>
      <c r="K4568" s="53">
        <v>1311.15</v>
      </c>
      <c r="L4568" s="50"/>
    </row>
    <row r="4569" spans="1:12" x14ac:dyDescent="0.25">
      <c r="A4569" s="50" t="s">
        <v>5558</v>
      </c>
      <c r="B4569" s="50" t="s">
        <v>6558</v>
      </c>
      <c r="C4569" s="50" t="s">
        <v>6110</v>
      </c>
      <c r="D4569" s="50" t="s">
        <v>37</v>
      </c>
      <c r="E4569" s="51">
        <v>45425</v>
      </c>
      <c r="F4569" s="50" t="s">
        <v>72</v>
      </c>
      <c r="G4569" s="50" t="s">
        <v>6285</v>
      </c>
      <c r="H4569" s="50" t="s">
        <v>6286</v>
      </c>
      <c r="I4569" s="50" t="s">
        <v>981</v>
      </c>
      <c r="J4569" s="50" t="s">
        <v>5561</v>
      </c>
      <c r="K4569" s="53">
        <v>1311.15</v>
      </c>
      <c r="L4569" s="50"/>
    </row>
    <row r="4570" spans="1:12" x14ac:dyDescent="0.25">
      <c r="A4570" s="50" t="s">
        <v>5558</v>
      </c>
      <c r="B4570" s="50" t="s">
        <v>6559</v>
      </c>
      <c r="C4570" s="50" t="s">
        <v>6110</v>
      </c>
      <c r="D4570" s="50" t="s">
        <v>37</v>
      </c>
      <c r="E4570" s="51">
        <v>45425</v>
      </c>
      <c r="F4570" s="50" t="s">
        <v>72</v>
      </c>
      <c r="G4570" s="50" t="s">
        <v>6285</v>
      </c>
      <c r="H4570" s="50" t="s">
        <v>6286</v>
      </c>
      <c r="I4570" s="50" t="s">
        <v>981</v>
      </c>
      <c r="J4570" s="50" t="s">
        <v>5561</v>
      </c>
      <c r="K4570" s="53">
        <v>1311.15</v>
      </c>
      <c r="L4570" s="50"/>
    </row>
    <row r="4571" spans="1:12" x14ac:dyDescent="0.25">
      <c r="A4571" s="50" t="s">
        <v>5558</v>
      </c>
      <c r="B4571" s="50" t="s">
        <v>6560</v>
      </c>
      <c r="C4571" s="50" t="s">
        <v>6110</v>
      </c>
      <c r="D4571" s="50" t="s">
        <v>37</v>
      </c>
      <c r="E4571" s="51">
        <v>45425</v>
      </c>
      <c r="F4571" s="50" t="s">
        <v>72</v>
      </c>
      <c r="G4571" s="50" t="s">
        <v>6285</v>
      </c>
      <c r="H4571" s="50" t="s">
        <v>6286</v>
      </c>
      <c r="I4571" s="50" t="s">
        <v>981</v>
      </c>
      <c r="J4571" s="50" t="s">
        <v>5561</v>
      </c>
      <c r="K4571" s="53">
        <v>1311.15</v>
      </c>
      <c r="L4571" s="50"/>
    </row>
    <row r="4572" spans="1:12" x14ac:dyDescent="0.25">
      <c r="A4572" s="50" t="s">
        <v>5558</v>
      </c>
      <c r="B4572" s="50" t="s">
        <v>6561</v>
      </c>
      <c r="C4572" s="50" t="s">
        <v>6110</v>
      </c>
      <c r="D4572" s="50" t="s">
        <v>37</v>
      </c>
      <c r="E4572" s="51">
        <v>45425</v>
      </c>
      <c r="F4572" s="50" t="s">
        <v>72</v>
      </c>
      <c r="G4572" s="50" t="s">
        <v>6285</v>
      </c>
      <c r="H4572" s="50" t="s">
        <v>6286</v>
      </c>
      <c r="I4572" s="50" t="s">
        <v>981</v>
      </c>
      <c r="J4572" s="50" t="s">
        <v>5561</v>
      </c>
      <c r="K4572" s="53">
        <v>1311.15</v>
      </c>
      <c r="L4572" s="50"/>
    </row>
    <row r="4573" spans="1:12" x14ac:dyDescent="0.25">
      <c r="A4573" s="50" t="s">
        <v>5558</v>
      </c>
      <c r="B4573" s="50" t="s">
        <v>6562</v>
      </c>
      <c r="C4573" s="50" t="s">
        <v>6110</v>
      </c>
      <c r="D4573" s="50" t="s">
        <v>37</v>
      </c>
      <c r="E4573" s="51">
        <v>45425</v>
      </c>
      <c r="F4573" s="50" t="s">
        <v>72</v>
      </c>
      <c r="G4573" s="50" t="s">
        <v>6285</v>
      </c>
      <c r="H4573" s="50" t="s">
        <v>6286</v>
      </c>
      <c r="I4573" s="50" t="s">
        <v>981</v>
      </c>
      <c r="J4573" s="50" t="s">
        <v>5561</v>
      </c>
      <c r="K4573" s="53">
        <v>1311.15</v>
      </c>
      <c r="L4573" s="50"/>
    </row>
    <row r="4574" spans="1:12" x14ac:dyDescent="0.25">
      <c r="A4574" s="50" t="s">
        <v>5558</v>
      </c>
      <c r="B4574" s="50" t="s">
        <v>6563</v>
      </c>
      <c r="C4574" s="50" t="s">
        <v>6110</v>
      </c>
      <c r="D4574" s="50" t="s">
        <v>37</v>
      </c>
      <c r="E4574" s="51">
        <v>45425</v>
      </c>
      <c r="F4574" s="50" t="s">
        <v>72</v>
      </c>
      <c r="G4574" s="50" t="s">
        <v>6285</v>
      </c>
      <c r="H4574" s="50" t="s">
        <v>6286</v>
      </c>
      <c r="I4574" s="50" t="s">
        <v>981</v>
      </c>
      <c r="J4574" s="50" t="s">
        <v>5561</v>
      </c>
      <c r="K4574" s="53">
        <v>1311.15</v>
      </c>
      <c r="L4574" s="50"/>
    </row>
    <row r="4575" spans="1:12" x14ac:dyDescent="0.25">
      <c r="A4575" s="50" t="s">
        <v>5558</v>
      </c>
      <c r="B4575" s="50" t="s">
        <v>6564</v>
      </c>
      <c r="C4575" s="50" t="s">
        <v>6110</v>
      </c>
      <c r="D4575" s="50" t="s">
        <v>37</v>
      </c>
      <c r="E4575" s="51">
        <v>45425</v>
      </c>
      <c r="F4575" s="50" t="s">
        <v>72</v>
      </c>
      <c r="G4575" s="50" t="s">
        <v>6285</v>
      </c>
      <c r="H4575" s="50" t="s">
        <v>6286</v>
      </c>
      <c r="I4575" s="50" t="s">
        <v>981</v>
      </c>
      <c r="J4575" s="50" t="s">
        <v>5561</v>
      </c>
      <c r="K4575" s="53">
        <v>1311.15</v>
      </c>
      <c r="L4575" s="50"/>
    </row>
    <row r="4576" spans="1:12" x14ac:dyDescent="0.25">
      <c r="A4576" s="50" t="s">
        <v>5558</v>
      </c>
      <c r="B4576" s="50" t="s">
        <v>6565</v>
      </c>
      <c r="C4576" s="50" t="s">
        <v>6110</v>
      </c>
      <c r="D4576" s="50" t="s">
        <v>37</v>
      </c>
      <c r="E4576" s="51">
        <v>45425</v>
      </c>
      <c r="F4576" s="50" t="s">
        <v>72</v>
      </c>
      <c r="G4576" s="50" t="s">
        <v>6285</v>
      </c>
      <c r="H4576" s="50" t="s">
        <v>6286</v>
      </c>
      <c r="I4576" s="50" t="s">
        <v>981</v>
      </c>
      <c r="J4576" s="50" t="s">
        <v>5561</v>
      </c>
      <c r="K4576" s="53">
        <v>1311.15</v>
      </c>
      <c r="L4576" s="50"/>
    </row>
    <row r="4577" spans="1:12" x14ac:dyDescent="0.25">
      <c r="A4577" s="50" t="s">
        <v>5558</v>
      </c>
      <c r="B4577" s="50" t="s">
        <v>6566</v>
      </c>
      <c r="C4577" s="50" t="s">
        <v>6110</v>
      </c>
      <c r="D4577" s="50" t="s">
        <v>37</v>
      </c>
      <c r="E4577" s="51">
        <v>45425</v>
      </c>
      <c r="F4577" s="50" t="s">
        <v>72</v>
      </c>
      <c r="G4577" s="50" t="s">
        <v>6285</v>
      </c>
      <c r="H4577" s="50" t="s">
        <v>6286</v>
      </c>
      <c r="I4577" s="50" t="s">
        <v>981</v>
      </c>
      <c r="J4577" s="50" t="s">
        <v>5561</v>
      </c>
      <c r="K4577" s="53">
        <v>1311.15</v>
      </c>
      <c r="L4577" s="50"/>
    </row>
    <row r="4578" spans="1:12" x14ac:dyDescent="0.25">
      <c r="A4578" s="50" t="s">
        <v>5558</v>
      </c>
      <c r="B4578" s="50" t="s">
        <v>6567</v>
      </c>
      <c r="C4578" s="50" t="s">
        <v>6110</v>
      </c>
      <c r="D4578" s="50" t="s">
        <v>37</v>
      </c>
      <c r="E4578" s="51">
        <v>45425</v>
      </c>
      <c r="F4578" s="50" t="s">
        <v>72</v>
      </c>
      <c r="G4578" s="50" t="s">
        <v>6285</v>
      </c>
      <c r="H4578" s="50" t="s">
        <v>6286</v>
      </c>
      <c r="I4578" s="50" t="s">
        <v>981</v>
      </c>
      <c r="J4578" s="50" t="s">
        <v>5561</v>
      </c>
      <c r="K4578" s="53">
        <v>1311.15</v>
      </c>
      <c r="L4578" s="50"/>
    </row>
    <row r="4579" spans="1:12" x14ac:dyDescent="0.25">
      <c r="A4579" s="50" t="s">
        <v>5558</v>
      </c>
      <c r="B4579" s="50" t="s">
        <v>6568</v>
      </c>
      <c r="C4579" s="50" t="s">
        <v>6110</v>
      </c>
      <c r="D4579" s="50" t="s">
        <v>37</v>
      </c>
      <c r="E4579" s="51">
        <v>45425</v>
      </c>
      <c r="F4579" s="50" t="s">
        <v>72</v>
      </c>
      <c r="G4579" s="50" t="s">
        <v>6285</v>
      </c>
      <c r="H4579" s="50" t="s">
        <v>6286</v>
      </c>
      <c r="I4579" s="50" t="s">
        <v>981</v>
      </c>
      <c r="J4579" s="50" t="s">
        <v>5561</v>
      </c>
      <c r="K4579" s="53">
        <v>1311.15</v>
      </c>
      <c r="L4579" s="50"/>
    </row>
    <row r="4580" spans="1:12" x14ac:dyDescent="0.25">
      <c r="A4580" s="50" t="s">
        <v>5558</v>
      </c>
      <c r="B4580" s="50" t="s">
        <v>6569</v>
      </c>
      <c r="C4580" s="50" t="s">
        <v>6110</v>
      </c>
      <c r="D4580" s="50" t="s">
        <v>37</v>
      </c>
      <c r="E4580" s="51">
        <v>45425</v>
      </c>
      <c r="F4580" s="50" t="s">
        <v>72</v>
      </c>
      <c r="G4580" s="50" t="s">
        <v>6285</v>
      </c>
      <c r="H4580" s="50" t="s">
        <v>6286</v>
      </c>
      <c r="I4580" s="50" t="s">
        <v>981</v>
      </c>
      <c r="J4580" s="50" t="s">
        <v>5561</v>
      </c>
      <c r="K4580" s="53">
        <v>1311.21</v>
      </c>
      <c r="L4580" s="50"/>
    </row>
    <row r="4581" spans="1:12" x14ac:dyDescent="0.25">
      <c r="A4581" s="50" t="s">
        <v>5558</v>
      </c>
      <c r="B4581" s="50" t="s">
        <v>6570</v>
      </c>
      <c r="C4581" s="50" t="s">
        <v>5920</v>
      </c>
      <c r="D4581" s="50" t="s">
        <v>37</v>
      </c>
      <c r="E4581" s="51">
        <v>45426</v>
      </c>
      <c r="F4581" s="50" t="s">
        <v>72</v>
      </c>
      <c r="G4581" s="50" t="s">
        <v>396</v>
      </c>
      <c r="H4581" s="50" t="s">
        <v>397</v>
      </c>
      <c r="I4581" s="50" t="s">
        <v>981</v>
      </c>
      <c r="J4581" s="50" t="s">
        <v>5572</v>
      </c>
      <c r="K4581" s="53">
        <v>7865</v>
      </c>
      <c r="L4581" s="50"/>
    </row>
    <row r="4582" spans="1:12" x14ac:dyDescent="0.25">
      <c r="A4582" s="50" t="s">
        <v>5558</v>
      </c>
      <c r="B4582" s="50" t="s">
        <v>6571</v>
      </c>
      <c r="C4582" s="50" t="s">
        <v>5920</v>
      </c>
      <c r="D4582" s="50" t="s">
        <v>37</v>
      </c>
      <c r="E4582" s="51">
        <v>45426</v>
      </c>
      <c r="F4582" s="50" t="s">
        <v>72</v>
      </c>
      <c r="G4582" s="50" t="s">
        <v>396</v>
      </c>
      <c r="H4582" s="50" t="s">
        <v>397</v>
      </c>
      <c r="I4582" s="50" t="s">
        <v>981</v>
      </c>
      <c r="J4582" s="50" t="s">
        <v>5572</v>
      </c>
      <c r="K4582" s="53">
        <v>7865</v>
      </c>
      <c r="L4582" s="50"/>
    </row>
    <row r="4583" spans="1:12" x14ac:dyDescent="0.25">
      <c r="A4583" s="50" t="s">
        <v>5558</v>
      </c>
      <c r="B4583" s="50" t="s">
        <v>6572</v>
      </c>
      <c r="C4583" s="50" t="s">
        <v>5920</v>
      </c>
      <c r="D4583" s="50" t="s">
        <v>37</v>
      </c>
      <c r="E4583" s="51">
        <v>45426</v>
      </c>
      <c r="F4583" s="50" t="s">
        <v>72</v>
      </c>
      <c r="G4583" s="50" t="s">
        <v>396</v>
      </c>
      <c r="H4583" s="50" t="s">
        <v>397</v>
      </c>
      <c r="I4583" s="50" t="s">
        <v>981</v>
      </c>
      <c r="J4583" s="50" t="s">
        <v>5572</v>
      </c>
      <c r="K4583" s="53">
        <v>7865</v>
      </c>
      <c r="L4583" s="50"/>
    </row>
    <row r="4584" spans="1:12" x14ac:dyDescent="0.25">
      <c r="A4584" s="50" t="s">
        <v>5558</v>
      </c>
      <c r="B4584" s="50" t="s">
        <v>6573</v>
      </c>
      <c r="C4584" s="50" t="s">
        <v>5920</v>
      </c>
      <c r="D4584" s="50" t="s">
        <v>37</v>
      </c>
      <c r="E4584" s="51">
        <v>45426</v>
      </c>
      <c r="F4584" s="50" t="s">
        <v>72</v>
      </c>
      <c r="G4584" s="50" t="s">
        <v>396</v>
      </c>
      <c r="H4584" s="50" t="s">
        <v>397</v>
      </c>
      <c r="I4584" s="50" t="s">
        <v>981</v>
      </c>
      <c r="J4584" s="50" t="s">
        <v>5572</v>
      </c>
      <c r="K4584" s="53">
        <v>7865</v>
      </c>
      <c r="L4584" s="50"/>
    </row>
    <row r="4585" spans="1:12" x14ac:dyDescent="0.25">
      <c r="A4585" s="50" t="s">
        <v>5558</v>
      </c>
      <c r="B4585" s="50" t="s">
        <v>6574</v>
      </c>
      <c r="C4585" s="50" t="s">
        <v>5920</v>
      </c>
      <c r="D4585" s="50" t="s">
        <v>37</v>
      </c>
      <c r="E4585" s="51">
        <v>45426</v>
      </c>
      <c r="F4585" s="50" t="s">
        <v>72</v>
      </c>
      <c r="G4585" s="50" t="s">
        <v>396</v>
      </c>
      <c r="H4585" s="50" t="s">
        <v>397</v>
      </c>
      <c r="I4585" s="50" t="s">
        <v>981</v>
      </c>
      <c r="J4585" s="50" t="s">
        <v>5572</v>
      </c>
      <c r="K4585" s="53">
        <v>7865</v>
      </c>
      <c r="L4585" s="50"/>
    </row>
    <row r="4586" spans="1:12" x14ac:dyDescent="0.25">
      <c r="A4586" s="50" t="s">
        <v>5558</v>
      </c>
      <c r="B4586" s="50" t="s">
        <v>6575</v>
      </c>
      <c r="C4586" s="50" t="s">
        <v>5920</v>
      </c>
      <c r="D4586" s="50" t="s">
        <v>37</v>
      </c>
      <c r="E4586" s="51">
        <v>45426</v>
      </c>
      <c r="F4586" s="50" t="s">
        <v>72</v>
      </c>
      <c r="G4586" s="50" t="s">
        <v>396</v>
      </c>
      <c r="H4586" s="50" t="s">
        <v>397</v>
      </c>
      <c r="I4586" s="50" t="s">
        <v>981</v>
      </c>
      <c r="J4586" s="50" t="s">
        <v>5572</v>
      </c>
      <c r="K4586" s="53">
        <v>7865</v>
      </c>
      <c r="L4586" s="50"/>
    </row>
    <row r="4587" spans="1:12" x14ac:dyDescent="0.25">
      <c r="A4587" s="50" t="s">
        <v>5558</v>
      </c>
      <c r="B4587" s="50" t="s">
        <v>6576</v>
      </c>
      <c r="C4587" s="50" t="s">
        <v>6577</v>
      </c>
      <c r="D4587" s="50" t="s">
        <v>37</v>
      </c>
      <c r="E4587" s="51">
        <v>45426</v>
      </c>
      <c r="F4587" s="50" t="s">
        <v>72</v>
      </c>
      <c r="G4587" s="50" t="s">
        <v>396</v>
      </c>
      <c r="H4587" s="50" t="s">
        <v>397</v>
      </c>
      <c r="I4587" s="50" t="s">
        <v>981</v>
      </c>
      <c r="J4587" s="50" t="s">
        <v>5572</v>
      </c>
      <c r="K4587" s="53">
        <v>13420.1</v>
      </c>
      <c r="L4587" s="50"/>
    </row>
    <row r="4588" spans="1:12" x14ac:dyDescent="0.25">
      <c r="A4588" s="50" t="s">
        <v>5558</v>
      </c>
      <c r="B4588" s="50" t="s">
        <v>6578</v>
      </c>
      <c r="C4588" s="50" t="s">
        <v>6577</v>
      </c>
      <c r="D4588" s="50" t="s">
        <v>37</v>
      </c>
      <c r="E4588" s="51">
        <v>45426</v>
      </c>
      <c r="F4588" s="50" t="s">
        <v>72</v>
      </c>
      <c r="G4588" s="50" t="s">
        <v>396</v>
      </c>
      <c r="H4588" s="50" t="s">
        <v>397</v>
      </c>
      <c r="I4588" s="50" t="s">
        <v>981</v>
      </c>
      <c r="J4588" s="50" t="s">
        <v>5572</v>
      </c>
      <c r="K4588" s="53">
        <v>13420.1</v>
      </c>
      <c r="L4588" s="50"/>
    </row>
    <row r="4589" spans="1:12" x14ac:dyDescent="0.25">
      <c r="A4589" s="50" t="s">
        <v>5558</v>
      </c>
      <c r="B4589" s="50" t="s">
        <v>6579</v>
      </c>
      <c r="C4589" s="50" t="s">
        <v>6577</v>
      </c>
      <c r="D4589" s="50" t="s">
        <v>37</v>
      </c>
      <c r="E4589" s="51">
        <v>45426</v>
      </c>
      <c r="F4589" s="50" t="s">
        <v>72</v>
      </c>
      <c r="G4589" s="50" t="s">
        <v>396</v>
      </c>
      <c r="H4589" s="50" t="s">
        <v>397</v>
      </c>
      <c r="I4589" s="50" t="s">
        <v>981</v>
      </c>
      <c r="J4589" s="50" t="s">
        <v>5572</v>
      </c>
      <c r="K4589" s="53">
        <v>13420.1</v>
      </c>
      <c r="L4589" s="50"/>
    </row>
    <row r="4590" spans="1:12" x14ac:dyDescent="0.25">
      <c r="A4590" s="50" t="s">
        <v>5558</v>
      </c>
      <c r="B4590" s="50" t="s">
        <v>6580</v>
      </c>
      <c r="C4590" s="50" t="s">
        <v>6577</v>
      </c>
      <c r="D4590" s="50" t="s">
        <v>37</v>
      </c>
      <c r="E4590" s="51">
        <v>45426</v>
      </c>
      <c r="F4590" s="50" t="s">
        <v>72</v>
      </c>
      <c r="G4590" s="50" t="s">
        <v>396</v>
      </c>
      <c r="H4590" s="50" t="s">
        <v>397</v>
      </c>
      <c r="I4590" s="50" t="s">
        <v>981</v>
      </c>
      <c r="J4590" s="50" t="s">
        <v>5572</v>
      </c>
      <c r="K4590" s="53">
        <v>13420.1</v>
      </c>
      <c r="L4590" s="50"/>
    </row>
    <row r="4591" spans="1:12" x14ac:dyDescent="0.25">
      <c r="A4591" s="50" t="s">
        <v>5558</v>
      </c>
      <c r="B4591" s="50" t="s">
        <v>6581</v>
      </c>
      <c r="C4591" s="50" t="s">
        <v>6339</v>
      </c>
      <c r="D4591" s="50" t="s">
        <v>37</v>
      </c>
      <c r="E4591" s="51">
        <v>45426</v>
      </c>
      <c r="F4591" s="50" t="s">
        <v>72</v>
      </c>
      <c r="G4591" s="50" t="s">
        <v>396</v>
      </c>
      <c r="H4591" s="50" t="s">
        <v>397</v>
      </c>
      <c r="I4591" s="50" t="s">
        <v>981</v>
      </c>
      <c r="J4591" s="50" t="s">
        <v>5572</v>
      </c>
      <c r="K4591" s="53">
        <v>6897</v>
      </c>
      <c r="L4591" s="50"/>
    </row>
    <row r="4592" spans="1:12" x14ac:dyDescent="0.25">
      <c r="A4592" s="50" t="s">
        <v>5558</v>
      </c>
      <c r="B4592" s="50" t="s">
        <v>6582</v>
      </c>
      <c r="C4592" s="50" t="s">
        <v>6339</v>
      </c>
      <c r="D4592" s="50" t="s">
        <v>37</v>
      </c>
      <c r="E4592" s="51">
        <v>45426</v>
      </c>
      <c r="F4592" s="50" t="s">
        <v>72</v>
      </c>
      <c r="G4592" s="50" t="s">
        <v>396</v>
      </c>
      <c r="H4592" s="50" t="s">
        <v>397</v>
      </c>
      <c r="I4592" s="50" t="s">
        <v>981</v>
      </c>
      <c r="J4592" s="50" t="s">
        <v>5572</v>
      </c>
      <c r="K4592" s="53">
        <v>6897</v>
      </c>
      <c r="L4592" s="50"/>
    </row>
    <row r="4593" spans="1:12" x14ac:dyDescent="0.25">
      <c r="A4593" s="50" t="s">
        <v>5558</v>
      </c>
      <c r="B4593" s="50" t="s">
        <v>6583</v>
      </c>
      <c r="C4593" s="50" t="s">
        <v>6339</v>
      </c>
      <c r="D4593" s="50" t="s">
        <v>37</v>
      </c>
      <c r="E4593" s="51">
        <v>45426</v>
      </c>
      <c r="F4593" s="50" t="s">
        <v>72</v>
      </c>
      <c r="G4593" s="50" t="s">
        <v>396</v>
      </c>
      <c r="H4593" s="50" t="s">
        <v>397</v>
      </c>
      <c r="I4593" s="50" t="s">
        <v>981</v>
      </c>
      <c r="J4593" s="50" t="s">
        <v>5572</v>
      </c>
      <c r="K4593" s="53">
        <v>6897</v>
      </c>
      <c r="L4593" s="50"/>
    </row>
    <row r="4594" spans="1:12" x14ac:dyDescent="0.25">
      <c r="A4594" s="50" t="s">
        <v>5558</v>
      </c>
      <c r="B4594" s="50" t="s">
        <v>6584</v>
      </c>
      <c r="C4594" s="50" t="s">
        <v>6339</v>
      </c>
      <c r="D4594" s="50" t="s">
        <v>37</v>
      </c>
      <c r="E4594" s="51">
        <v>45426</v>
      </c>
      <c r="F4594" s="50" t="s">
        <v>72</v>
      </c>
      <c r="G4594" s="50" t="s">
        <v>396</v>
      </c>
      <c r="H4594" s="50" t="s">
        <v>397</v>
      </c>
      <c r="I4594" s="50" t="s">
        <v>981</v>
      </c>
      <c r="J4594" s="50" t="s">
        <v>5572</v>
      </c>
      <c r="K4594" s="53">
        <v>6897</v>
      </c>
      <c r="L4594" s="50"/>
    </row>
    <row r="4595" spans="1:12" x14ac:dyDescent="0.25">
      <c r="A4595" s="50" t="s">
        <v>5558</v>
      </c>
      <c r="B4595" s="50" t="s">
        <v>6585</v>
      </c>
      <c r="C4595" s="50" t="s">
        <v>6339</v>
      </c>
      <c r="D4595" s="50" t="s">
        <v>37</v>
      </c>
      <c r="E4595" s="51">
        <v>45426</v>
      </c>
      <c r="F4595" s="50" t="s">
        <v>72</v>
      </c>
      <c r="G4595" s="50" t="s">
        <v>396</v>
      </c>
      <c r="H4595" s="50" t="s">
        <v>397</v>
      </c>
      <c r="I4595" s="50" t="s">
        <v>981</v>
      </c>
      <c r="J4595" s="50" t="s">
        <v>5572</v>
      </c>
      <c r="K4595" s="53">
        <v>6897</v>
      </c>
      <c r="L4595" s="50"/>
    </row>
    <row r="4596" spans="1:12" x14ac:dyDescent="0.25">
      <c r="A4596" s="50" t="s">
        <v>5558</v>
      </c>
      <c r="B4596" s="50" t="s">
        <v>6586</v>
      </c>
      <c r="C4596" s="50" t="s">
        <v>6339</v>
      </c>
      <c r="D4596" s="50" t="s">
        <v>37</v>
      </c>
      <c r="E4596" s="51">
        <v>45426</v>
      </c>
      <c r="F4596" s="50" t="s">
        <v>72</v>
      </c>
      <c r="G4596" s="50" t="s">
        <v>396</v>
      </c>
      <c r="H4596" s="50" t="s">
        <v>397</v>
      </c>
      <c r="I4596" s="50" t="s">
        <v>981</v>
      </c>
      <c r="J4596" s="50" t="s">
        <v>5572</v>
      </c>
      <c r="K4596" s="53">
        <v>6897</v>
      </c>
      <c r="L4596" s="50"/>
    </row>
    <row r="4597" spans="1:12" x14ac:dyDescent="0.25">
      <c r="A4597" s="50" t="s">
        <v>5558</v>
      </c>
      <c r="B4597" s="50" t="s">
        <v>6587</v>
      </c>
      <c r="C4597" s="50" t="s">
        <v>6339</v>
      </c>
      <c r="D4597" s="50" t="s">
        <v>37</v>
      </c>
      <c r="E4597" s="51">
        <v>45426</v>
      </c>
      <c r="F4597" s="50" t="s">
        <v>72</v>
      </c>
      <c r="G4597" s="50" t="s">
        <v>396</v>
      </c>
      <c r="H4597" s="50" t="s">
        <v>397</v>
      </c>
      <c r="I4597" s="50" t="s">
        <v>981</v>
      </c>
      <c r="J4597" s="50" t="s">
        <v>5572</v>
      </c>
      <c r="K4597" s="53">
        <v>6897</v>
      </c>
      <c r="L4597" s="50"/>
    </row>
    <row r="4598" spans="1:12" x14ac:dyDescent="0.25">
      <c r="A4598" s="50" t="s">
        <v>5558</v>
      </c>
      <c r="B4598" s="50" t="s">
        <v>6588</v>
      </c>
      <c r="C4598" s="50" t="s">
        <v>6339</v>
      </c>
      <c r="D4598" s="50" t="s">
        <v>37</v>
      </c>
      <c r="E4598" s="51">
        <v>45426</v>
      </c>
      <c r="F4598" s="50" t="s">
        <v>72</v>
      </c>
      <c r="G4598" s="50" t="s">
        <v>396</v>
      </c>
      <c r="H4598" s="50" t="s">
        <v>397</v>
      </c>
      <c r="I4598" s="50" t="s">
        <v>981</v>
      </c>
      <c r="J4598" s="50" t="s">
        <v>5572</v>
      </c>
      <c r="K4598" s="53">
        <v>6897</v>
      </c>
      <c r="L4598" s="50"/>
    </row>
    <row r="4599" spans="1:12" x14ac:dyDescent="0.25">
      <c r="A4599" s="50" t="s">
        <v>5558</v>
      </c>
      <c r="B4599" s="50" t="s">
        <v>6589</v>
      </c>
      <c r="C4599" s="50" t="s">
        <v>6339</v>
      </c>
      <c r="D4599" s="50" t="s">
        <v>37</v>
      </c>
      <c r="E4599" s="51">
        <v>45426</v>
      </c>
      <c r="F4599" s="50" t="s">
        <v>72</v>
      </c>
      <c r="G4599" s="50" t="s">
        <v>396</v>
      </c>
      <c r="H4599" s="50" t="s">
        <v>397</v>
      </c>
      <c r="I4599" s="50" t="s">
        <v>981</v>
      </c>
      <c r="J4599" s="50" t="s">
        <v>5572</v>
      </c>
      <c r="K4599" s="53">
        <v>6897</v>
      </c>
      <c r="L4599" s="50"/>
    </row>
    <row r="4600" spans="1:12" x14ac:dyDescent="0.25">
      <c r="A4600" s="50" t="s">
        <v>5558</v>
      </c>
      <c r="B4600" s="50" t="s">
        <v>6590</v>
      </c>
      <c r="C4600" s="50" t="s">
        <v>5946</v>
      </c>
      <c r="D4600" s="50" t="s">
        <v>37</v>
      </c>
      <c r="E4600" s="51">
        <v>45426</v>
      </c>
      <c r="F4600" s="50" t="s">
        <v>72</v>
      </c>
      <c r="G4600" s="50" t="s">
        <v>396</v>
      </c>
      <c r="H4600" s="50" t="s">
        <v>397</v>
      </c>
      <c r="I4600" s="50" t="s">
        <v>981</v>
      </c>
      <c r="J4600" s="50" t="s">
        <v>5572</v>
      </c>
      <c r="K4600" s="53">
        <v>10199.08</v>
      </c>
      <c r="L4600" s="50"/>
    </row>
    <row r="4601" spans="1:12" x14ac:dyDescent="0.25">
      <c r="A4601" s="50" t="s">
        <v>5558</v>
      </c>
      <c r="B4601" s="50" t="s">
        <v>6591</v>
      </c>
      <c r="C4601" s="50" t="s">
        <v>5946</v>
      </c>
      <c r="D4601" s="50" t="s">
        <v>37</v>
      </c>
      <c r="E4601" s="51">
        <v>45426</v>
      </c>
      <c r="F4601" s="50" t="s">
        <v>72</v>
      </c>
      <c r="G4601" s="50" t="s">
        <v>396</v>
      </c>
      <c r="H4601" s="50" t="s">
        <v>397</v>
      </c>
      <c r="I4601" s="50" t="s">
        <v>981</v>
      </c>
      <c r="J4601" s="50" t="s">
        <v>5572</v>
      </c>
      <c r="K4601" s="53">
        <v>10199.08</v>
      </c>
      <c r="L4601" s="50"/>
    </row>
    <row r="4602" spans="1:12" x14ac:dyDescent="0.25">
      <c r="A4602" s="50" t="s">
        <v>5558</v>
      </c>
      <c r="B4602" s="50" t="s">
        <v>6592</v>
      </c>
      <c r="C4602" s="50" t="s">
        <v>5946</v>
      </c>
      <c r="D4602" s="50" t="s">
        <v>37</v>
      </c>
      <c r="E4602" s="51">
        <v>45426</v>
      </c>
      <c r="F4602" s="50" t="s">
        <v>72</v>
      </c>
      <c r="G4602" s="50" t="s">
        <v>396</v>
      </c>
      <c r="H4602" s="50" t="s">
        <v>397</v>
      </c>
      <c r="I4602" s="50" t="s">
        <v>981</v>
      </c>
      <c r="J4602" s="50" t="s">
        <v>5572</v>
      </c>
      <c r="K4602" s="53">
        <v>10199.08</v>
      </c>
      <c r="L4602" s="50"/>
    </row>
    <row r="4603" spans="1:12" x14ac:dyDescent="0.25">
      <c r="A4603" s="50" t="s">
        <v>5558</v>
      </c>
      <c r="B4603" s="50" t="s">
        <v>6593</v>
      </c>
      <c r="C4603" s="50" t="s">
        <v>5946</v>
      </c>
      <c r="D4603" s="50" t="s">
        <v>37</v>
      </c>
      <c r="E4603" s="51">
        <v>45426</v>
      </c>
      <c r="F4603" s="50" t="s">
        <v>72</v>
      </c>
      <c r="G4603" s="50" t="s">
        <v>396</v>
      </c>
      <c r="H4603" s="50" t="s">
        <v>397</v>
      </c>
      <c r="I4603" s="50" t="s">
        <v>981</v>
      </c>
      <c r="J4603" s="50" t="s">
        <v>5572</v>
      </c>
      <c r="K4603" s="53">
        <v>10199.08</v>
      </c>
      <c r="L4603" s="50"/>
    </row>
    <row r="4604" spans="1:12" x14ac:dyDescent="0.25">
      <c r="A4604" s="50" t="s">
        <v>5558</v>
      </c>
      <c r="B4604" s="50" t="s">
        <v>6594</v>
      </c>
      <c r="C4604" s="50" t="s">
        <v>5946</v>
      </c>
      <c r="D4604" s="50" t="s">
        <v>37</v>
      </c>
      <c r="E4604" s="51">
        <v>45426</v>
      </c>
      <c r="F4604" s="50" t="s">
        <v>72</v>
      </c>
      <c r="G4604" s="50" t="s">
        <v>396</v>
      </c>
      <c r="H4604" s="50" t="s">
        <v>397</v>
      </c>
      <c r="I4604" s="50" t="s">
        <v>981</v>
      </c>
      <c r="J4604" s="50" t="s">
        <v>5572</v>
      </c>
      <c r="K4604" s="53">
        <v>10199.08</v>
      </c>
      <c r="L4604" s="50"/>
    </row>
    <row r="4605" spans="1:12" x14ac:dyDescent="0.25">
      <c r="A4605" s="50" t="s">
        <v>5558</v>
      </c>
      <c r="B4605" s="50" t="s">
        <v>6595</v>
      </c>
      <c r="C4605" s="50" t="s">
        <v>5946</v>
      </c>
      <c r="D4605" s="50" t="s">
        <v>37</v>
      </c>
      <c r="E4605" s="51">
        <v>45426</v>
      </c>
      <c r="F4605" s="50" t="s">
        <v>72</v>
      </c>
      <c r="G4605" s="50" t="s">
        <v>396</v>
      </c>
      <c r="H4605" s="50" t="s">
        <v>397</v>
      </c>
      <c r="I4605" s="50" t="s">
        <v>981</v>
      </c>
      <c r="J4605" s="50" t="s">
        <v>5572</v>
      </c>
      <c r="K4605" s="53">
        <v>10199.08</v>
      </c>
      <c r="L4605" s="50"/>
    </row>
    <row r="4606" spans="1:12" x14ac:dyDescent="0.25">
      <c r="A4606" s="50" t="s">
        <v>5558</v>
      </c>
      <c r="B4606" s="50" t="s">
        <v>6596</v>
      </c>
      <c r="C4606" s="50" t="s">
        <v>5946</v>
      </c>
      <c r="D4606" s="50" t="s">
        <v>37</v>
      </c>
      <c r="E4606" s="51">
        <v>45426</v>
      </c>
      <c r="F4606" s="50" t="s">
        <v>72</v>
      </c>
      <c r="G4606" s="50" t="s">
        <v>396</v>
      </c>
      <c r="H4606" s="50" t="s">
        <v>397</v>
      </c>
      <c r="I4606" s="50" t="s">
        <v>981</v>
      </c>
      <c r="J4606" s="50" t="s">
        <v>5572</v>
      </c>
      <c r="K4606" s="53">
        <v>10199.08</v>
      </c>
      <c r="L4606" s="50"/>
    </row>
    <row r="4607" spans="1:12" x14ac:dyDescent="0.25">
      <c r="A4607" s="50" t="s">
        <v>5558</v>
      </c>
      <c r="B4607" s="50" t="s">
        <v>6597</v>
      </c>
      <c r="C4607" s="50" t="s">
        <v>5946</v>
      </c>
      <c r="D4607" s="50" t="s">
        <v>37</v>
      </c>
      <c r="E4607" s="51">
        <v>45426</v>
      </c>
      <c r="F4607" s="50" t="s">
        <v>72</v>
      </c>
      <c r="G4607" s="50" t="s">
        <v>396</v>
      </c>
      <c r="H4607" s="50" t="s">
        <v>397</v>
      </c>
      <c r="I4607" s="50" t="s">
        <v>981</v>
      </c>
      <c r="J4607" s="50" t="s">
        <v>5572</v>
      </c>
      <c r="K4607" s="53">
        <v>10199.040000000001</v>
      </c>
      <c r="L4607" s="50"/>
    </row>
    <row r="4608" spans="1:12" x14ac:dyDescent="0.25">
      <c r="A4608" s="50" t="s">
        <v>5558</v>
      </c>
      <c r="B4608" s="50" t="s">
        <v>6598</v>
      </c>
      <c r="C4608" s="50" t="s">
        <v>6599</v>
      </c>
      <c r="D4608" s="50" t="s">
        <v>37</v>
      </c>
      <c r="E4608" s="51">
        <v>45426</v>
      </c>
      <c r="F4608" s="50" t="s">
        <v>72</v>
      </c>
      <c r="G4608" s="50" t="s">
        <v>135</v>
      </c>
      <c r="H4608" s="50" t="s">
        <v>136</v>
      </c>
      <c r="I4608" s="50" t="s">
        <v>981</v>
      </c>
      <c r="J4608" s="50" t="s">
        <v>5572</v>
      </c>
      <c r="K4608" s="53">
        <v>4346.5600000000004</v>
      </c>
      <c r="L4608" s="50"/>
    </row>
    <row r="4609" spans="1:12" x14ac:dyDescent="0.25">
      <c r="A4609" s="50" t="s">
        <v>5558</v>
      </c>
      <c r="B4609" s="50" t="s">
        <v>6600</v>
      </c>
      <c r="C4609" s="50" t="s">
        <v>6601</v>
      </c>
      <c r="D4609" s="50" t="s">
        <v>37</v>
      </c>
      <c r="E4609" s="51">
        <v>45426</v>
      </c>
      <c r="F4609" s="50" t="s">
        <v>72</v>
      </c>
      <c r="G4609" s="50" t="s">
        <v>135</v>
      </c>
      <c r="H4609" s="50" t="s">
        <v>136</v>
      </c>
      <c r="I4609" s="50" t="s">
        <v>981</v>
      </c>
      <c r="J4609" s="50" t="s">
        <v>5572</v>
      </c>
      <c r="K4609" s="53">
        <v>7830.99</v>
      </c>
      <c r="L4609" s="50"/>
    </row>
    <row r="4610" spans="1:12" x14ac:dyDescent="0.25">
      <c r="A4610" s="50" t="s">
        <v>5558</v>
      </c>
      <c r="B4610" s="50" t="s">
        <v>6602</v>
      </c>
      <c r="C4610" s="50" t="s">
        <v>6603</v>
      </c>
      <c r="D4610" s="50" t="s">
        <v>37</v>
      </c>
      <c r="E4610" s="51">
        <v>45426</v>
      </c>
      <c r="F4610" s="50" t="s">
        <v>72</v>
      </c>
      <c r="G4610" s="50" t="s">
        <v>135</v>
      </c>
      <c r="H4610" s="50" t="s">
        <v>136</v>
      </c>
      <c r="I4610" s="50" t="s">
        <v>981</v>
      </c>
      <c r="J4610" s="50" t="s">
        <v>5572</v>
      </c>
      <c r="K4610" s="53">
        <v>4609.99</v>
      </c>
      <c r="L4610" s="50"/>
    </row>
    <row r="4611" spans="1:12" x14ac:dyDescent="0.25">
      <c r="A4611" s="50" t="s">
        <v>5558</v>
      </c>
      <c r="B4611" s="50" t="s">
        <v>6604</v>
      </c>
      <c r="C4611" s="50" t="s">
        <v>5615</v>
      </c>
      <c r="D4611" s="50" t="s">
        <v>37</v>
      </c>
      <c r="E4611" s="51">
        <v>45426</v>
      </c>
      <c r="F4611" s="50" t="s">
        <v>72</v>
      </c>
      <c r="G4611" s="50" t="s">
        <v>135</v>
      </c>
      <c r="H4611" s="50" t="s">
        <v>136</v>
      </c>
      <c r="I4611" s="50" t="s">
        <v>981</v>
      </c>
      <c r="J4611" s="50" t="s">
        <v>5561</v>
      </c>
      <c r="K4611" s="53">
        <v>1508.72</v>
      </c>
      <c r="L4611" s="50"/>
    </row>
    <row r="4612" spans="1:12" x14ac:dyDescent="0.25">
      <c r="A4612" s="50" t="s">
        <v>5558</v>
      </c>
      <c r="B4612" s="50" t="s">
        <v>6605</v>
      </c>
      <c r="C4612" s="50" t="s">
        <v>6606</v>
      </c>
      <c r="D4612" s="50" t="s">
        <v>37</v>
      </c>
      <c r="E4612" s="51">
        <v>45426</v>
      </c>
      <c r="F4612" s="50" t="s">
        <v>72</v>
      </c>
      <c r="G4612" s="50" t="s">
        <v>135</v>
      </c>
      <c r="H4612" s="50" t="s">
        <v>136</v>
      </c>
      <c r="I4612" s="50" t="s">
        <v>981</v>
      </c>
      <c r="J4612" s="50" t="s">
        <v>5572</v>
      </c>
      <c r="K4612" s="53">
        <v>10094.08</v>
      </c>
      <c r="L4612" s="50"/>
    </row>
    <row r="4613" spans="1:12" x14ac:dyDescent="0.25">
      <c r="A4613" s="50" t="s">
        <v>5558</v>
      </c>
      <c r="B4613" s="50" t="s">
        <v>6607</v>
      </c>
      <c r="C4613" s="50" t="s">
        <v>6606</v>
      </c>
      <c r="D4613" s="50" t="s">
        <v>37</v>
      </c>
      <c r="E4613" s="51">
        <v>45426</v>
      </c>
      <c r="F4613" s="50" t="s">
        <v>72</v>
      </c>
      <c r="G4613" s="50" t="s">
        <v>135</v>
      </c>
      <c r="H4613" s="50" t="s">
        <v>136</v>
      </c>
      <c r="I4613" s="50" t="s">
        <v>981</v>
      </c>
      <c r="J4613" s="50" t="s">
        <v>5572</v>
      </c>
      <c r="K4613" s="53">
        <v>10094.08</v>
      </c>
      <c r="L4613" s="50"/>
    </row>
    <row r="4614" spans="1:12" x14ac:dyDescent="0.25">
      <c r="A4614" s="50" t="s">
        <v>5558</v>
      </c>
      <c r="B4614" s="50" t="s">
        <v>6608</v>
      </c>
      <c r="C4614" s="50" t="s">
        <v>6606</v>
      </c>
      <c r="D4614" s="50" t="s">
        <v>37</v>
      </c>
      <c r="E4614" s="51">
        <v>45426</v>
      </c>
      <c r="F4614" s="50" t="s">
        <v>72</v>
      </c>
      <c r="G4614" s="50" t="s">
        <v>135</v>
      </c>
      <c r="H4614" s="50" t="s">
        <v>136</v>
      </c>
      <c r="I4614" s="50" t="s">
        <v>981</v>
      </c>
      <c r="J4614" s="50" t="s">
        <v>5572</v>
      </c>
      <c r="K4614" s="53">
        <v>10094.09</v>
      </c>
      <c r="L4614" s="50"/>
    </row>
    <row r="4615" spans="1:12" x14ac:dyDescent="0.25">
      <c r="A4615" s="50" t="s">
        <v>5558</v>
      </c>
      <c r="B4615" s="50" t="s">
        <v>6609</v>
      </c>
      <c r="C4615" s="50" t="s">
        <v>6601</v>
      </c>
      <c r="D4615" s="50" t="s">
        <v>37</v>
      </c>
      <c r="E4615" s="51">
        <v>45426</v>
      </c>
      <c r="F4615" s="50" t="s">
        <v>72</v>
      </c>
      <c r="G4615" s="50" t="s">
        <v>135</v>
      </c>
      <c r="H4615" s="50" t="s">
        <v>136</v>
      </c>
      <c r="I4615" s="50" t="s">
        <v>981</v>
      </c>
      <c r="J4615" s="50" t="s">
        <v>5572</v>
      </c>
      <c r="K4615" s="53">
        <v>7830.98</v>
      </c>
      <c r="L4615" s="50"/>
    </row>
    <row r="4616" spans="1:12" x14ac:dyDescent="0.25">
      <c r="A4616" s="50" t="s">
        <v>5558</v>
      </c>
      <c r="B4616" s="50" t="s">
        <v>6610</v>
      </c>
      <c r="C4616" s="50" t="s">
        <v>6601</v>
      </c>
      <c r="D4616" s="50" t="s">
        <v>37</v>
      </c>
      <c r="E4616" s="51">
        <v>45426</v>
      </c>
      <c r="F4616" s="50" t="s">
        <v>72</v>
      </c>
      <c r="G4616" s="50" t="s">
        <v>135</v>
      </c>
      <c r="H4616" s="50" t="s">
        <v>136</v>
      </c>
      <c r="I4616" s="50" t="s">
        <v>981</v>
      </c>
      <c r="J4616" s="50" t="s">
        <v>5572</v>
      </c>
      <c r="K4616" s="53">
        <v>7830.99</v>
      </c>
      <c r="L4616" s="50"/>
    </row>
    <row r="4617" spans="1:12" x14ac:dyDescent="0.25">
      <c r="A4617" s="50" t="s">
        <v>5558</v>
      </c>
      <c r="B4617" s="50" t="s">
        <v>6611</v>
      </c>
      <c r="C4617" s="50" t="s">
        <v>5615</v>
      </c>
      <c r="D4617" s="50" t="s">
        <v>37</v>
      </c>
      <c r="E4617" s="51">
        <v>45426</v>
      </c>
      <c r="F4617" s="50" t="s">
        <v>72</v>
      </c>
      <c r="G4617" s="50" t="s">
        <v>135</v>
      </c>
      <c r="H4617" s="50" t="s">
        <v>136</v>
      </c>
      <c r="I4617" s="50" t="s">
        <v>981</v>
      </c>
      <c r="J4617" s="50" t="s">
        <v>5561</v>
      </c>
      <c r="K4617" s="53">
        <v>1508.72</v>
      </c>
      <c r="L4617" s="50"/>
    </row>
    <row r="4618" spans="1:12" x14ac:dyDescent="0.25">
      <c r="A4618" s="50" t="s">
        <v>5558</v>
      </c>
      <c r="B4618" s="50" t="s">
        <v>6612</v>
      </c>
      <c r="C4618" s="50" t="s">
        <v>6606</v>
      </c>
      <c r="D4618" s="50" t="s">
        <v>37</v>
      </c>
      <c r="E4618" s="51">
        <v>45426</v>
      </c>
      <c r="F4618" s="50" t="s">
        <v>72</v>
      </c>
      <c r="G4618" s="50" t="s">
        <v>135</v>
      </c>
      <c r="H4618" s="50" t="s">
        <v>136</v>
      </c>
      <c r="I4618" s="50" t="s">
        <v>981</v>
      </c>
      <c r="J4618" s="50" t="s">
        <v>5572</v>
      </c>
      <c r="K4618" s="53">
        <v>10094.08</v>
      </c>
      <c r="L4618" s="50"/>
    </row>
    <row r="4619" spans="1:12" x14ac:dyDescent="0.25">
      <c r="A4619" s="50" t="s">
        <v>5558</v>
      </c>
      <c r="B4619" s="50" t="s">
        <v>6613</v>
      </c>
      <c r="C4619" s="50" t="s">
        <v>6577</v>
      </c>
      <c r="D4619" s="50" t="s">
        <v>37</v>
      </c>
      <c r="E4619" s="51">
        <v>45426</v>
      </c>
      <c r="F4619" s="50" t="s">
        <v>72</v>
      </c>
      <c r="G4619" s="50" t="s">
        <v>135</v>
      </c>
      <c r="H4619" s="50" t="s">
        <v>136</v>
      </c>
      <c r="I4619" s="50" t="s">
        <v>981</v>
      </c>
      <c r="J4619" s="50" t="s">
        <v>5572</v>
      </c>
      <c r="K4619" s="53">
        <v>7346.05</v>
      </c>
      <c r="L4619" s="50"/>
    </row>
    <row r="4620" spans="1:12" x14ac:dyDescent="0.25">
      <c r="A4620" s="50" t="s">
        <v>5558</v>
      </c>
      <c r="B4620" s="50" t="s">
        <v>6614</v>
      </c>
      <c r="C4620" s="50" t="s">
        <v>6615</v>
      </c>
      <c r="D4620" s="50" t="s">
        <v>37</v>
      </c>
      <c r="E4620" s="51">
        <v>45426</v>
      </c>
      <c r="F4620" s="50" t="s">
        <v>72</v>
      </c>
      <c r="G4620" s="50" t="s">
        <v>135</v>
      </c>
      <c r="H4620" s="50" t="s">
        <v>136</v>
      </c>
      <c r="I4620" s="50" t="s">
        <v>981</v>
      </c>
      <c r="J4620" s="50" t="s">
        <v>5572</v>
      </c>
      <c r="K4620" s="53">
        <v>5160.8</v>
      </c>
      <c r="L4620" s="50"/>
    </row>
    <row r="4621" spans="1:12" x14ac:dyDescent="0.25">
      <c r="A4621" s="50" t="s">
        <v>5558</v>
      </c>
      <c r="B4621" s="50" t="s">
        <v>6616</v>
      </c>
      <c r="C4621" s="50" t="s">
        <v>5864</v>
      </c>
      <c r="D4621" s="50" t="s">
        <v>37</v>
      </c>
      <c r="E4621" s="51">
        <v>45426</v>
      </c>
      <c r="F4621" s="50" t="s">
        <v>72</v>
      </c>
      <c r="G4621" s="50" t="s">
        <v>135</v>
      </c>
      <c r="H4621" s="50" t="s">
        <v>136</v>
      </c>
      <c r="I4621" s="50" t="s">
        <v>981</v>
      </c>
      <c r="J4621" s="50" t="s">
        <v>5572</v>
      </c>
      <c r="K4621" s="53">
        <v>12824.16</v>
      </c>
      <c r="L4621" s="50"/>
    </row>
    <row r="4622" spans="1:12" x14ac:dyDescent="0.25">
      <c r="A4622" s="50" t="s">
        <v>5558</v>
      </c>
      <c r="B4622" s="50" t="s">
        <v>6617</v>
      </c>
      <c r="C4622" s="50" t="s">
        <v>5864</v>
      </c>
      <c r="D4622" s="50" t="s">
        <v>37</v>
      </c>
      <c r="E4622" s="51">
        <v>45426</v>
      </c>
      <c r="F4622" s="50" t="s">
        <v>72</v>
      </c>
      <c r="G4622" s="50" t="s">
        <v>135</v>
      </c>
      <c r="H4622" s="50" t="s">
        <v>136</v>
      </c>
      <c r="I4622" s="50" t="s">
        <v>981</v>
      </c>
      <c r="J4622" s="50" t="s">
        <v>5572</v>
      </c>
      <c r="K4622" s="53">
        <v>12824.16</v>
      </c>
      <c r="L4622" s="50"/>
    </row>
    <row r="4623" spans="1:12" x14ac:dyDescent="0.25">
      <c r="A4623" s="50" t="s">
        <v>5558</v>
      </c>
      <c r="B4623" s="50" t="s">
        <v>6618</v>
      </c>
      <c r="C4623" s="50" t="s">
        <v>5864</v>
      </c>
      <c r="D4623" s="50" t="s">
        <v>37</v>
      </c>
      <c r="E4623" s="51">
        <v>45426</v>
      </c>
      <c r="F4623" s="50" t="s">
        <v>72</v>
      </c>
      <c r="G4623" s="50" t="s">
        <v>135</v>
      </c>
      <c r="H4623" s="50" t="s">
        <v>136</v>
      </c>
      <c r="I4623" s="50" t="s">
        <v>981</v>
      </c>
      <c r="J4623" s="50" t="s">
        <v>5572</v>
      </c>
      <c r="K4623" s="53">
        <v>12824.15</v>
      </c>
      <c r="L4623" s="50"/>
    </row>
    <row r="4624" spans="1:12" x14ac:dyDescent="0.25">
      <c r="A4624" s="50" t="s">
        <v>5558</v>
      </c>
      <c r="B4624" s="50" t="s">
        <v>6619</v>
      </c>
      <c r="C4624" s="50" t="s">
        <v>6577</v>
      </c>
      <c r="D4624" s="50" t="s">
        <v>37</v>
      </c>
      <c r="E4624" s="51">
        <v>45426</v>
      </c>
      <c r="F4624" s="50" t="s">
        <v>72</v>
      </c>
      <c r="G4624" s="50" t="s">
        <v>135</v>
      </c>
      <c r="H4624" s="50" t="s">
        <v>136</v>
      </c>
      <c r="I4624" s="50" t="s">
        <v>981</v>
      </c>
      <c r="J4624" s="50" t="s">
        <v>5572</v>
      </c>
      <c r="K4624" s="53">
        <v>4346.5600000000004</v>
      </c>
      <c r="L4624" s="50"/>
    </row>
    <row r="4625" spans="1:12" x14ac:dyDescent="0.25">
      <c r="A4625" s="50" t="s">
        <v>5558</v>
      </c>
      <c r="B4625" s="50" t="s">
        <v>6620</v>
      </c>
      <c r="C4625" s="50" t="s">
        <v>6621</v>
      </c>
      <c r="D4625" s="50" t="s">
        <v>37</v>
      </c>
      <c r="E4625" s="51">
        <v>45426</v>
      </c>
      <c r="F4625" s="50" t="s">
        <v>72</v>
      </c>
      <c r="G4625" s="50" t="s">
        <v>135</v>
      </c>
      <c r="H4625" s="50" t="s">
        <v>136</v>
      </c>
      <c r="I4625" s="50" t="s">
        <v>981</v>
      </c>
      <c r="J4625" s="50" t="s">
        <v>5572</v>
      </c>
      <c r="K4625" s="53">
        <v>7830.99</v>
      </c>
      <c r="L4625" s="50"/>
    </row>
    <row r="4626" spans="1:12" x14ac:dyDescent="0.25">
      <c r="A4626" s="50" t="s">
        <v>5558</v>
      </c>
      <c r="B4626" s="50" t="s">
        <v>6622</v>
      </c>
      <c r="C4626" s="50" t="s">
        <v>6623</v>
      </c>
      <c r="D4626" s="50" t="s">
        <v>37</v>
      </c>
      <c r="E4626" s="51">
        <v>45426</v>
      </c>
      <c r="F4626" s="50" t="s">
        <v>72</v>
      </c>
      <c r="G4626" s="50" t="s">
        <v>135</v>
      </c>
      <c r="H4626" s="50" t="s">
        <v>136</v>
      </c>
      <c r="I4626" s="50" t="s">
        <v>981</v>
      </c>
      <c r="J4626" s="50" t="s">
        <v>5572</v>
      </c>
      <c r="K4626" s="53">
        <v>4609.99</v>
      </c>
      <c r="L4626" s="50"/>
    </row>
    <row r="4627" spans="1:12" x14ac:dyDescent="0.25">
      <c r="A4627" s="50" t="s">
        <v>5558</v>
      </c>
      <c r="B4627" s="50" t="s">
        <v>6624</v>
      </c>
      <c r="C4627" s="50" t="s">
        <v>5615</v>
      </c>
      <c r="D4627" s="50" t="s">
        <v>37</v>
      </c>
      <c r="E4627" s="51">
        <v>45426</v>
      </c>
      <c r="F4627" s="50" t="s">
        <v>72</v>
      </c>
      <c r="G4627" s="50" t="s">
        <v>135</v>
      </c>
      <c r="H4627" s="50" t="s">
        <v>136</v>
      </c>
      <c r="I4627" s="50" t="s">
        <v>981</v>
      </c>
      <c r="J4627" s="50" t="s">
        <v>5561</v>
      </c>
      <c r="K4627" s="53">
        <v>1508.72</v>
      </c>
      <c r="L4627" s="50"/>
    </row>
    <row r="4628" spans="1:12" x14ac:dyDescent="0.25">
      <c r="A4628" s="50" t="s">
        <v>5558</v>
      </c>
      <c r="B4628" s="50" t="s">
        <v>6625</v>
      </c>
      <c r="C4628" s="50" t="s">
        <v>6606</v>
      </c>
      <c r="D4628" s="50" t="s">
        <v>37</v>
      </c>
      <c r="E4628" s="51">
        <v>45426</v>
      </c>
      <c r="F4628" s="50" t="s">
        <v>72</v>
      </c>
      <c r="G4628" s="50" t="s">
        <v>135</v>
      </c>
      <c r="H4628" s="50" t="s">
        <v>136</v>
      </c>
      <c r="I4628" s="50" t="s">
        <v>981</v>
      </c>
      <c r="J4628" s="50" t="s">
        <v>5572</v>
      </c>
      <c r="K4628" s="53">
        <v>10094.08</v>
      </c>
      <c r="L4628" s="50"/>
    </row>
    <row r="4629" spans="1:12" x14ac:dyDescent="0.25">
      <c r="A4629" s="50" t="s">
        <v>5558</v>
      </c>
      <c r="B4629" s="50" t="s">
        <v>6626</v>
      </c>
      <c r="C4629" s="50" t="s">
        <v>6606</v>
      </c>
      <c r="D4629" s="50" t="s">
        <v>37</v>
      </c>
      <c r="E4629" s="51">
        <v>45426</v>
      </c>
      <c r="F4629" s="50" t="s">
        <v>72</v>
      </c>
      <c r="G4629" s="50" t="s">
        <v>135</v>
      </c>
      <c r="H4629" s="50" t="s">
        <v>136</v>
      </c>
      <c r="I4629" s="50" t="s">
        <v>981</v>
      </c>
      <c r="J4629" s="50" t="s">
        <v>5572</v>
      </c>
      <c r="K4629" s="53">
        <v>10094.09</v>
      </c>
      <c r="L4629" s="50"/>
    </row>
    <row r="4630" spans="1:12" x14ac:dyDescent="0.25">
      <c r="A4630" s="50" t="s">
        <v>5558</v>
      </c>
      <c r="B4630" s="50" t="s">
        <v>6627</v>
      </c>
      <c r="C4630" s="50" t="s">
        <v>6577</v>
      </c>
      <c r="D4630" s="50" t="s">
        <v>37</v>
      </c>
      <c r="E4630" s="51">
        <v>45426</v>
      </c>
      <c r="F4630" s="50" t="s">
        <v>72</v>
      </c>
      <c r="G4630" s="50" t="s">
        <v>135</v>
      </c>
      <c r="H4630" s="50" t="s">
        <v>136</v>
      </c>
      <c r="I4630" s="50" t="s">
        <v>981</v>
      </c>
      <c r="J4630" s="50" t="s">
        <v>5572</v>
      </c>
      <c r="K4630" s="53">
        <v>4346.5600000000004</v>
      </c>
      <c r="L4630" s="50"/>
    </row>
    <row r="4631" spans="1:12" x14ac:dyDescent="0.25">
      <c r="A4631" s="50" t="s">
        <v>5558</v>
      </c>
      <c r="B4631" s="50" t="s">
        <v>6628</v>
      </c>
      <c r="C4631" s="50" t="s">
        <v>6621</v>
      </c>
      <c r="D4631" s="50" t="s">
        <v>37</v>
      </c>
      <c r="E4631" s="51">
        <v>45426</v>
      </c>
      <c r="F4631" s="50" t="s">
        <v>72</v>
      </c>
      <c r="G4631" s="50" t="s">
        <v>135</v>
      </c>
      <c r="H4631" s="50" t="s">
        <v>136</v>
      </c>
      <c r="I4631" s="50" t="s">
        <v>981</v>
      </c>
      <c r="J4631" s="50" t="s">
        <v>5572</v>
      </c>
      <c r="K4631" s="53">
        <v>7831</v>
      </c>
      <c r="L4631" s="50"/>
    </row>
    <row r="4632" spans="1:12" x14ac:dyDescent="0.25">
      <c r="A4632" s="50" t="s">
        <v>5558</v>
      </c>
      <c r="B4632" s="50" t="s">
        <v>6629</v>
      </c>
      <c r="C4632" s="50" t="s">
        <v>6623</v>
      </c>
      <c r="D4632" s="50" t="s">
        <v>37</v>
      </c>
      <c r="E4632" s="51">
        <v>45426</v>
      </c>
      <c r="F4632" s="50" t="s">
        <v>72</v>
      </c>
      <c r="G4632" s="50" t="s">
        <v>135</v>
      </c>
      <c r="H4632" s="50" t="s">
        <v>136</v>
      </c>
      <c r="I4632" s="50" t="s">
        <v>981</v>
      </c>
      <c r="J4632" s="50" t="s">
        <v>5572</v>
      </c>
      <c r="K4632" s="53">
        <v>4609.99</v>
      </c>
      <c r="L4632" s="50"/>
    </row>
    <row r="4633" spans="1:12" x14ac:dyDescent="0.25">
      <c r="A4633" s="50" t="s">
        <v>5558</v>
      </c>
      <c r="B4633" s="50" t="s">
        <v>6630</v>
      </c>
      <c r="C4633" s="50" t="s">
        <v>6606</v>
      </c>
      <c r="D4633" s="50" t="s">
        <v>37</v>
      </c>
      <c r="E4633" s="51">
        <v>45426</v>
      </c>
      <c r="F4633" s="50" t="s">
        <v>72</v>
      </c>
      <c r="G4633" s="50" t="s">
        <v>135</v>
      </c>
      <c r="H4633" s="50" t="s">
        <v>136</v>
      </c>
      <c r="I4633" s="50" t="s">
        <v>981</v>
      </c>
      <c r="J4633" s="50" t="s">
        <v>5572</v>
      </c>
      <c r="K4633" s="53">
        <v>10094.08</v>
      </c>
      <c r="L4633" s="50"/>
    </row>
    <row r="4634" spans="1:12" x14ac:dyDescent="0.25">
      <c r="A4634" s="50" t="s">
        <v>5558</v>
      </c>
      <c r="B4634" s="50" t="s">
        <v>6631</v>
      </c>
      <c r="C4634" s="50" t="s">
        <v>6606</v>
      </c>
      <c r="D4634" s="50" t="s">
        <v>37</v>
      </c>
      <c r="E4634" s="51">
        <v>45426</v>
      </c>
      <c r="F4634" s="50" t="s">
        <v>72</v>
      </c>
      <c r="G4634" s="50" t="s">
        <v>135</v>
      </c>
      <c r="H4634" s="50" t="s">
        <v>136</v>
      </c>
      <c r="I4634" s="50" t="s">
        <v>981</v>
      </c>
      <c r="J4634" s="50" t="s">
        <v>5572</v>
      </c>
      <c r="K4634" s="53">
        <v>10094.08</v>
      </c>
      <c r="L4634" s="50"/>
    </row>
    <row r="4635" spans="1:12" x14ac:dyDescent="0.25">
      <c r="A4635" s="50" t="s">
        <v>5558</v>
      </c>
      <c r="B4635" s="50" t="s">
        <v>6632</v>
      </c>
      <c r="C4635" s="50" t="s">
        <v>6606</v>
      </c>
      <c r="D4635" s="50" t="s">
        <v>37</v>
      </c>
      <c r="E4635" s="51">
        <v>45426</v>
      </c>
      <c r="F4635" s="50" t="s">
        <v>72</v>
      </c>
      <c r="G4635" s="50" t="s">
        <v>135</v>
      </c>
      <c r="H4635" s="50" t="s">
        <v>136</v>
      </c>
      <c r="I4635" s="50" t="s">
        <v>981</v>
      </c>
      <c r="J4635" s="50" t="s">
        <v>5572</v>
      </c>
      <c r="K4635" s="53">
        <v>10094.09</v>
      </c>
      <c r="L4635" s="50"/>
    </row>
    <row r="4636" spans="1:12" x14ac:dyDescent="0.25">
      <c r="A4636" s="50" t="s">
        <v>5558</v>
      </c>
      <c r="B4636" s="50" t="s">
        <v>6633</v>
      </c>
      <c r="C4636" s="50" t="s">
        <v>5615</v>
      </c>
      <c r="D4636" s="50" t="s">
        <v>37</v>
      </c>
      <c r="E4636" s="51">
        <v>45426</v>
      </c>
      <c r="F4636" s="50" t="s">
        <v>72</v>
      </c>
      <c r="G4636" s="50" t="s">
        <v>135</v>
      </c>
      <c r="H4636" s="50" t="s">
        <v>136</v>
      </c>
      <c r="I4636" s="50" t="s">
        <v>981</v>
      </c>
      <c r="J4636" s="50" t="s">
        <v>5561</v>
      </c>
      <c r="K4636" s="53">
        <v>1508.72</v>
      </c>
      <c r="L4636" s="50"/>
    </row>
    <row r="4637" spans="1:12" x14ac:dyDescent="0.25">
      <c r="A4637" s="50" t="s">
        <v>5558</v>
      </c>
      <c r="B4637" s="50" t="s">
        <v>6634</v>
      </c>
      <c r="C4637" s="50" t="s">
        <v>5594</v>
      </c>
      <c r="D4637" s="50" t="s">
        <v>37</v>
      </c>
      <c r="E4637" s="51">
        <v>45426</v>
      </c>
      <c r="F4637" s="50" t="s">
        <v>72</v>
      </c>
      <c r="G4637" s="50" t="s">
        <v>135</v>
      </c>
      <c r="H4637" s="50" t="s">
        <v>136</v>
      </c>
      <c r="I4637" s="50" t="s">
        <v>981</v>
      </c>
      <c r="J4637" s="50" t="s">
        <v>5572</v>
      </c>
      <c r="K4637" s="53">
        <v>10094.08</v>
      </c>
      <c r="L4637" s="50"/>
    </row>
    <row r="4638" spans="1:12" x14ac:dyDescent="0.25">
      <c r="A4638" s="50" t="s">
        <v>5558</v>
      </c>
      <c r="B4638" s="50" t="s">
        <v>6635</v>
      </c>
      <c r="C4638" s="50" t="s">
        <v>5594</v>
      </c>
      <c r="D4638" s="50" t="s">
        <v>37</v>
      </c>
      <c r="E4638" s="51">
        <v>45426</v>
      </c>
      <c r="F4638" s="50" t="s">
        <v>72</v>
      </c>
      <c r="G4638" s="50" t="s">
        <v>135</v>
      </c>
      <c r="H4638" s="50" t="s">
        <v>136</v>
      </c>
      <c r="I4638" s="50" t="s">
        <v>981</v>
      </c>
      <c r="J4638" s="50" t="s">
        <v>5572</v>
      </c>
      <c r="K4638" s="53">
        <v>10094.08</v>
      </c>
      <c r="L4638" s="50"/>
    </row>
    <row r="4639" spans="1:12" x14ac:dyDescent="0.25">
      <c r="A4639" s="50" t="s">
        <v>5558</v>
      </c>
      <c r="B4639" s="50" t="s">
        <v>6636</v>
      </c>
      <c r="C4639" s="50" t="s">
        <v>5594</v>
      </c>
      <c r="D4639" s="50" t="s">
        <v>37</v>
      </c>
      <c r="E4639" s="51">
        <v>45426</v>
      </c>
      <c r="F4639" s="50" t="s">
        <v>72</v>
      </c>
      <c r="G4639" s="50" t="s">
        <v>135</v>
      </c>
      <c r="H4639" s="50" t="s">
        <v>136</v>
      </c>
      <c r="I4639" s="50" t="s">
        <v>981</v>
      </c>
      <c r="J4639" s="50" t="s">
        <v>5572</v>
      </c>
      <c r="K4639" s="53">
        <v>10094.08</v>
      </c>
      <c r="L4639" s="50"/>
    </row>
    <row r="4640" spans="1:12" x14ac:dyDescent="0.25">
      <c r="A4640" s="50" t="s">
        <v>5558</v>
      </c>
      <c r="B4640" s="50" t="s">
        <v>6637</v>
      </c>
      <c r="C4640" s="50" t="s">
        <v>5594</v>
      </c>
      <c r="D4640" s="50" t="s">
        <v>37</v>
      </c>
      <c r="E4640" s="51">
        <v>45426</v>
      </c>
      <c r="F4640" s="50" t="s">
        <v>72</v>
      </c>
      <c r="G4640" s="50" t="s">
        <v>135</v>
      </c>
      <c r="H4640" s="50" t="s">
        <v>136</v>
      </c>
      <c r="I4640" s="50" t="s">
        <v>981</v>
      </c>
      <c r="J4640" s="50" t="s">
        <v>5572</v>
      </c>
      <c r="K4640" s="53">
        <v>10094.08</v>
      </c>
      <c r="L4640" s="50"/>
    </row>
    <row r="4641" spans="1:12" x14ac:dyDescent="0.25">
      <c r="A4641" s="50" t="s">
        <v>5558</v>
      </c>
      <c r="B4641" s="50" t="s">
        <v>6638</v>
      </c>
      <c r="C4641" s="50" t="s">
        <v>5594</v>
      </c>
      <c r="D4641" s="50" t="s">
        <v>37</v>
      </c>
      <c r="E4641" s="51">
        <v>45426</v>
      </c>
      <c r="F4641" s="50" t="s">
        <v>72</v>
      </c>
      <c r="G4641" s="50" t="s">
        <v>135</v>
      </c>
      <c r="H4641" s="50" t="s">
        <v>136</v>
      </c>
      <c r="I4641" s="50" t="s">
        <v>981</v>
      </c>
      <c r="J4641" s="50" t="s">
        <v>5572</v>
      </c>
      <c r="K4641" s="53">
        <v>10094.08</v>
      </c>
      <c r="L4641" s="50"/>
    </row>
    <row r="4642" spans="1:12" x14ac:dyDescent="0.25">
      <c r="A4642" s="50" t="s">
        <v>5558</v>
      </c>
      <c r="B4642" s="50" t="s">
        <v>6639</v>
      </c>
      <c r="C4642" s="50" t="s">
        <v>5594</v>
      </c>
      <c r="D4642" s="50" t="s">
        <v>37</v>
      </c>
      <c r="E4642" s="51">
        <v>45426</v>
      </c>
      <c r="F4642" s="50" t="s">
        <v>72</v>
      </c>
      <c r="G4642" s="50" t="s">
        <v>135</v>
      </c>
      <c r="H4642" s="50" t="s">
        <v>136</v>
      </c>
      <c r="I4642" s="50" t="s">
        <v>981</v>
      </c>
      <c r="J4642" s="50" t="s">
        <v>5572</v>
      </c>
      <c r="K4642" s="53">
        <v>10094.08</v>
      </c>
      <c r="L4642" s="50"/>
    </row>
    <row r="4643" spans="1:12" x14ac:dyDescent="0.25">
      <c r="A4643" s="50" t="s">
        <v>5558</v>
      </c>
      <c r="B4643" s="50" t="s">
        <v>6640</v>
      </c>
      <c r="C4643" s="50" t="s">
        <v>5594</v>
      </c>
      <c r="D4643" s="50" t="s">
        <v>37</v>
      </c>
      <c r="E4643" s="51">
        <v>45426</v>
      </c>
      <c r="F4643" s="50" t="s">
        <v>72</v>
      </c>
      <c r="G4643" s="50" t="s">
        <v>135</v>
      </c>
      <c r="H4643" s="50" t="s">
        <v>136</v>
      </c>
      <c r="I4643" s="50" t="s">
        <v>981</v>
      </c>
      <c r="J4643" s="50" t="s">
        <v>5572</v>
      </c>
      <c r="K4643" s="53">
        <v>10094.08</v>
      </c>
      <c r="L4643" s="50"/>
    </row>
    <row r="4644" spans="1:12" x14ac:dyDescent="0.25">
      <c r="A4644" s="50" t="s">
        <v>5558</v>
      </c>
      <c r="B4644" s="50" t="s">
        <v>6641</v>
      </c>
      <c r="C4644" s="50" t="s">
        <v>5594</v>
      </c>
      <c r="D4644" s="50" t="s">
        <v>37</v>
      </c>
      <c r="E4644" s="51">
        <v>45426</v>
      </c>
      <c r="F4644" s="50" t="s">
        <v>72</v>
      </c>
      <c r="G4644" s="50" t="s">
        <v>135</v>
      </c>
      <c r="H4644" s="50" t="s">
        <v>136</v>
      </c>
      <c r="I4644" s="50" t="s">
        <v>981</v>
      </c>
      <c r="J4644" s="50" t="s">
        <v>5572</v>
      </c>
      <c r="K4644" s="53">
        <v>10094.08</v>
      </c>
      <c r="L4644" s="50"/>
    </row>
    <row r="4645" spans="1:12" x14ac:dyDescent="0.25">
      <c r="A4645" s="50" t="s">
        <v>5558</v>
      </c>
      <c r="B4645" s="50" t="s">
        <v>6642</v>
      </c>
      <c r="C4645" s="50" t="s">
        <v>5594</v>
      </c>
      <c r="D4645" s="50" t="s">
        <v>37</v>
      </c>
      <c r="E4645" s="51">
        <v>45426</v>
      </c>
      <c r="F4645" s="50" t="s">
        <v>72</v>
      </c>
      <c r="G4645" s="50" t="s">
        <v>135</v>
      </c>
      <c r="H4645" s="50" t="s">
        <v>136</v>
      </c>
      <c r="I4645" s="50" t="s">
        <v>981</v>
      </c>
      <c r="J4645" s="50" t="s">
        <v>5572</v>
      </c>
      <c r="K4645" s="53">
        <v>10094.120000000001</v>
      </c>
      <c r="L4645" s="50"/>
    </row>
    <row r="4646" spans="1:12" x14ac:dyDescent="0.25">
      <c r="A4646" s="50" t="s">
        <v>5558</v>
      </c>
      <c r="B4646" s="50" t="s">
        <v>6643</v>
      </c>
      <c r="C4646" s="50" t="s">
        <v>5933</v>
      </c>
      <c r="D4646" s="50" t="s">
        <v>37</v>
      </c>
      <c r="E4646" s="51">
        <v>45426</v>
      </c>
      <c r="F4646" s="50" t="s">
        <v>72</v>
      </c>
      <c r="G4646" s="50" t="s">
        <v>135</v>
      </c>
      <c r="H4646" s="50" t="s">
        <v>136</v>
      </c>
      <c r="I4646" s="50" t="s">
        <v>981</v>
      </c>
      <c r="J4646" s="50" t="s">
        <v>5572</v>
      </c>
      <c r="K4646" s="53">
        <v>3077.32</v>
      </c>
      <c r="L4646" s="50"/>
    </row>
    <row r="4647" spans="1:12" x14ac:dyDescent="0.25">
      <c r="A4647" s="50" t="s">
        <v>5558</v>
      </c>
      <c r="B4647" s="50" t="s">
        <v>6644</v>
      </c>
      <c r="C4647" s="50" t="s">
        <v>5933</v>
      </c>
      <c r="D4647" s="50" t="s">
        <v>37</v>
      </c>
      <c r="E4647" s="51">
        <v>45426</v>
      </c>
      <c r="F4647" s="50" t="s">
        <v>72</v>
      </c>
      <c r="G4647" s="50" t="s">
        <v>135</v>
      </c>
      <c r="H4647" s="50" t="s">
        <v>136</v>
      </c>
      <c r="I4647" s="50" t="s">
        <v>981</v>
      </c>
      <c r="J4647" s="50" t="s">
        <v>5572</v>
      </c>
      <c r="K4647" s="53">
        <v>3077.32</v>
      </c>
      <c r="L4647" s="50"/>
    </row>
    <row r="4648" spans="1:12" x14ac:dyDescent="0.25">
      <c r="A4648" s="50" t="s">
        <v>5558</v>
      </c>
      <c r="B4648" s="50" t="s">
        <v>6645</v>
      </c>
      <c r="C4648" s="50" t="s">
        <v>5933</v>
      </c>
      <c r="D4648" s="50" t="s">
        <v>37</v>
      </c>
      <c r="E4648" s="51">
        <v>45426</v>
      </c>
      <c r="F4648" s="50" t="s">
        <v>72</v>
      </c>
      <c r="G4648" s="50" t="s">
        <v>6646</v>
      </c>
      <c r="H4648" s="50" t="s">
        <v>6647</v>
      </c>
      <c r="I4648" s="50" t="s">
        <v>981</v>
      </c>
      <c r="J4648" s="50" t="s">
        <v>5572</v>
      </c>
      <c r="K4648" s="53">
        <v>3077.31</v>
      </c>
      <c r="L4648" s="50"/>
    </row>
    <row r="4649" spans="1:12" x14ac:dyDescent="0.25">
      <c r="A4649" s="50" t="s">
        <v>5558</v>
      </c>
      <c r="B4649" s="50" t="s">
        <v>6648</v>
      </c>
      <c r="C4649" s="50" t="s">
        <v>6577</v>
      </c>
      <c r="D4649" s="50" t="s">
        <v>37</v>
      </c>
      <c r="E4649" s="51">
        <v>45426</v>
      </c>
      <c r="F4649" s="50" t="s">
        <v>72</v>
      </c>
      <c r="G4649" s="50" t="s">
        <v>135</v>
      </c>
      <c r="H4649" s="50" t="s">
        <v>136</v>
      </c>
      <c r="I4649" s="50" t="s">
        <v>981</v>
      </c>
      <c r="J4649" s="50" t="s">
        <v>5572</v>
      </c>
      <c r="K4649" s="53">
        <v>4346.57</v>
      </c>
      <c r="L4649" s="50"/>
    </row>
    <row r="4650" spans="1:12" x14ac:dyDescent="0.25">
      <c r="A4650" s="50" t="s">
        <v>5558</v>
      </c>
      <c r="B4650" s="50" t="s">
        <v>6649</v>
      </c>
      <c r="C4650" s="50" t="s">
        <v>6577</v>
      </c>
      <c r="D4650" s="50" t="s">
        <v>37</v>
      </c>
      <c r="E4650" s="51">
        <v>45426</v>
      </c>
      <c r="F4650" s="50" t="s">
        <v>72</v>
      </c>
      <c r="G4650" s="50" t="s">
        <v>135</v>
      </c>
      <c r="H4650" s="50" t="s">
        <v>136</v>
      </c>
      <c r="I4650" s="50" t="s">
        <v>981</v>
      </c>
      <c r="J4650" s="50" t="s">
        <v>5572</v>
      </c>
      <c r="K4650" s="53">
        <v>4346.5600000000004</v>
      </c>
      <c r="L4650" s="50"/>
    </row>
    <row r="4651" spans="1:12" x14ac:dyDescent="0.25">
      <c r="A4651" s="50" t="s">
        <v>5558</v>
      </c>
      <c r="B4651" s="50" t="s">
        <v>6650</v>
      </c>
      <c r="C4651" s="50" t="s">
        <v>6621</v>
      </c>
      <c r="D4651" s="50" t="s">
        <v>37</v>
      </c>
      <c r="E4651" s="51">
        <v>45426</v>
      </c>
      <c r="F4651" s="50" t="s">
        <v>72</v>
      </c>
      <c r="G4651" s="50" t="s">
        <v>135</v>
      </c>
      <c r="H4651" s="50" t="s">
        <v>136</v>
      </c>
      <c r="I4651" s="50" t="s">
        <v>981</v>
      </c>
      <c r="J4651" s="50" t="s">
        <v>5572</v>
      </c>
      <c r="K4651" s="53">
        <v>7831</v>
      </c>
      <c r="L4651" s="50"/>
    </row>
    <row r="4652" spans="1:12" x14ac:dyDescent="0.25">
      <c r="A4652" s="50" t="s">
        <v>5558</v>
      </c>
      <c r="B4652" s="50" t="s">
        <v>6651</v>
      </c>
      <c r="C4652" s="50" t="s">
        <v>6621</v>
      </c>
      <c r="D4652" s="50" t="s">
        <v>37</v>
      </c>
      <c r="E4652" s="51">
        <v>45426</v>
      </c>
      <c r="F4652" s="50" t="s">
        <v>72</v>
      </c>
      <c r="G4652" s="50" t="s">
        <v>135</v>
      </c>
      <c r="H4652" s="50" t="s">
        <v>136</v>
      </c>
      <c r="I4652" s="50" t="s">
        <v>981</v>
      </c>
      <c r="J4652" s="50" t="s">
        <v>5572</v>
      </c>
      <c r="K4652" s="53">
        <v>7830.99</v>
      </c>
      <c r="L4652" s="50"/>
    </row>
    <row r="4653" spans="1:12" x14ac:dyDescent="0.25">
      <c r="A4653" s="50" t="s">
        <v>5558</v>
      </c>
      <c r="B4653" s="50" t="s">
        <v>6652</v>
      </c>
      <c r="C4653" s="50" t="s">
        <v>6606</v>
      </c>
      <c r="D4653" s="50" t="s">
        <v>37</v>
      </c>
      <c r="E4653" s="51">
        <v>45426</v>
      </c>
      <c r="F4653" s="50" t="s">
        <v>72</v>
      </c>
      <c r="G4653" s="50" t="s">
        <v>135</v>
      </c>
      <c r="H4653" s="50" t="s">
        <v>136</v>
      </c>
      <c r="I4653" s="50" t="s">
        <v>981</v>
      </c>
      <c r="J4653" s="50" t="s">
        <v>5572</v>
      </c>
      <c r="K4653" s="53">
        <v>10094.08</v>
      </c>
      <c r="L4653" s="50"/>
    </row>
    <row r="4654" spans="1:12" x14ac:dyDescent="0.25">
      <c r="A4654" s="50" t="s">
        <v>5558</v>
      </c>
      <c r="B4654" s="50" t="s">
        <v>6653</v>
      </c>
      <c r="C4654" s="50" t="s">
        <v>6577</v>
      </c>
      <c r="D4654" s="50" t="s">
        <v>37</v>
      </c>
      <c r="E4654" s="51">
        <v>45426</v>
      </c>
      <c r="F4654" s="50" t="s">
        <v>72</v>
      </c>
      <c r="G4654" s="50" t="s">
        <v>135</v>
      </c>
      <c r="H4654" s="50" t="s">
        <v>136</v>
      </c>
      <c r="I4654" s="50" t="s">
        <v>981</v>
      </c>
      <c r="J4654" s="50" t="s">
        <v>5572</v>
      </c>
      <c r="K4654" s="53">
        <v>4346.57</v>
      </c>
      <c r="L4654" s="50"/>
    </row>
    <row r="4655" spans="1:12" x14ac:dyDescent="0.25">
      <c r="A4655" s="50" t="s">
        <v>5558</v>
      </c>
      <c r="B4655" s="50" t="s">
        <v>6654</v>
      </c>
      <c r="C4655" s="50" t="s">
        <v>6577</v>
      </c>
      <c r="D4655" s="50" t="s">
        <v>37</v>
      </c>
      <c r="E4655" s="51">
        <v>45426</v>
      </c>
      <c r="F4655" s="50" t="s">
        <v>72</v>
      </c>
      <c r="G4655" s="50" t="s">
        <v>135</v>
      </c>
      <c r="H4655" s="50" t="s">
        <v>136</v>
      </c>
      <c r="I4655" s="50" t="s">
        <v>981</v>
      </c>
      <c r="J4655" s="50" t="s">
        <v>5572</v>
      </c>
      <c r="K4655" s="53">
        <v>4346.5600000000004</v>
      </c>
      <c r="L4655" s="50"/>
    </row>
    <row r="4656" spans="1:12" x14ac:dyDescent="0.25">
      <c r="A4656" s="50" t="s">
        <v>5558</v>
      </c>
      <c r="B4656" s="50" t="s">
        <v>6655</v>
      </c>
      <c r="C4656" s="50" t="s">
        <v>6621</v>
      </c>
      <c r="D4656" s="50" t="s">
        <v>37</v>
      </c>
      <c r="E4656" s="51">
        <v>45426</v>
      </c>
      <c r="F4656" s="50" t="s">
        <v>72</v>
      </c>
      <c r="G4656" s="50" t="s">
        <v>135</v>
      </c>
      <c r="H4656" s="50" t="s">
        <v>136</v>
      </c>
      <c r="I4656" s="50" t="s">
        <v>981</v>
      </c>
      <c r="J4656" s="50" t="s">
        <v>5572</v>
      </c>
      <c r="K4656" s="53">
        <v>7831</v>
      </c>
      <c r="L4656" s="50"/>
    </row>
    <row r="4657" spans="1:12" x14ac:dyDescent="0.25">
      <c r="A4657" s="50" t="s">
        <v>5558</v>
      </c>
      <c r="B4657" s="50" t="s">
        <v>6656</v>
      </c>
      <c r="C4657" s="50" t="s">
        <v>6621</v>
      </c>
      <c r="D4657" s="50" t="s">
        <v>37</v>
      </c>
      <c r="E4657" s="51">
        <v>45426</v>
      </c>
      <c r="F4657" s="50" t="s">
        <v>72</v>
      </c>
      <c r="G4657" s="50" t="s">
        <v>135</v>
      </c>
      <c r="H4657" s="50" t="s">
        <v>136</v>
      </c>
      <c r="I4657" s="50" t="s">
        <v>981</v>
      </c>
      <c r="J4657" s="50" t="s">
        <v>5572</v>
      </c>
      <c r="K4657" s="53">
        <v>7830.99</v>
      </c>
      <c r="L4657" s="50"/>
    </row>
    <row r="4658" spans="1:12" x14ac:dyDescent="0.25">
      <c r="A4658" s="50" t="s">
        <v>5558</v>
      </c>
      <c r="B4658" s="50" t="s">
        <v>6657</v>
      </c>
      <c r="C4658" s="50" t="s">
        <v>6606</v>
      </c>
      <c r="D4658" s="50" t="s">
        <v>37</v>
      </c>
      <c r="E4658" s="51">
        <v>45426</v>
      </c>
      <c r="F4658" s="50" t="s">
        <v>72</v>
      </c>
      <c r="G4658" s="50" t="s">
        <v>135</v>
      </c>
      <c r="H4658" s="50" t="s">
        <v>136</v>
      </c>
      <c r="I4658" s="50" t="s">
        <v>981</v>
      </c>
      <c r="J4658" s="50" t="s">
        <v>5572</v>
      </c>
      <c r="K4658" s="53">
        <v>10094.1</v>
      </c>
      <c r="L4658" s="50"/>
    </row>
    <row r="4659" spans="1:12" x14ac:dyDescent="0.25">
      <c r="A4659" s="50" t="s">
        <v>5558</v>
      </c>
      <c r="B4659" s="50" t="s">
        <v>6658</v>
      </c>
      <c r="C4659" s="50" t="s">
        <v>6577</v>
      </c>
      <c r="D4659" s="50" t="s">
        <v>37</v>
      </c>
      <c r="E4659" s="51">
        <v>45426</v>
      </c>
      <c r="F4659" s="50" t="s">
        <v>72</v>
      </c>
      <c r="G4659" s="50" t="s">
        <v>135</v>
      </c>
      <c r="H4659" s="50" t="s">
        <v>136</v>
      </c>
      <c r="I4659" s="50" t="s">
        <v>981</v>
      </c>
      <c r="J4659" s="50" t="s">
        <v>5572</v>
      </c>
      <c r="K4659" s="53">
        <v>4346.57</v>
      </c>
      <c r="L4659" s="50"/>
    </row>
    <row r="4660" spans="1:12" x14ac:dyDescent="0.25">
      <c r="A4660" s="50" t="s">
        <v>5558</v>
      </c>
      <c r="B4660" s="50" t="s">
        <v>6659</v>
      </c>
      <c r="C4660" s="50" t="s">
        <v>6577</v>
      </c>
      <c r="D4660" s="50" t="s">
        <v>37</v>
      </c>
      <c r="E4660" s="51">
        <v>45426</v>
      </c>
      <c r="F4660" s="50" t="s">
        <v>72</v>
      </c>
      <c r="G4660" s="50" t="s">
        <v>135</v>
      </c>
      <c r="H4660" s="50" t="s">
        <v>136</v>
      </c>
      <c r="I4660" s="50" t="s">
        <v>981</v>
      </c>
      <c r="J4660" s="50" t="s">
        <v>5572</v>
      </c>
      <c r="K4660" s="53">
        <v>4346.5600000000004</v>
      </c>
      <c r="L4660" s="50"/>
    </row>
    <row r="4661" spans="1:12" x14ac:dyDescent="0.25">
      <c r="A4661" s="50" t="s">
        <v>5558</v>
      </c>
      <c r="B4661" s="50" t="s">
        <v>6660</v>
      </c>
      <c r="C4661" s="50" t="s">
        <v>6621</v>
      </c>
      <c r="D4661" s="50" t="s">
        <v>37</v>
      </c>
      <c r="E4661" s="51">
        <v>45426</v>
      </c>
      <c r="F4661" s="50" t="s">
        <v>72</v>
      </c>
      <c r="G4661" s="50" t="s">
        <v>135</v>
      </c>
      <c r="H4661" s="50" t="s">
        <v>136</v>
      </c>
      <c r="I4661" s="50" t="s">
        <v>981</v>
      </c>
      <c r="J4661" s="50" t="s">
        <v>5572</v>
      </c>
      <c r="K4661" s="53">
        <v>7831</v>
      </c>
      <c r="L4661" s="50"/>
    </row>
    <row r="4662" spans="1:12" x14ac:dyDescent="0.25">
      <c r="A4662" s="50" t="s">
        <v>5558</v>
      </c>
      <c r="B4662" s="50" t="s">
        <v>6661</v>
      </c>
      <c r="C4662" s="50" t="s">
        <v>6621</v>
      </c>
      <c r="D4662" s="50" t="s">
        <v>37</v>
      </c>
      <c r="E4662" s="51">
        <v>45426</v>
      </c>
      <c r="F4662" s="50" t="s">
        <v>72</v>
      </c>
      <c r="G4662" s="50" t="s">
        <v>135</v>
      </c>
      <c r="H4662" s="50" t="s">
        <v>136</v>
      </c>
      <c r="I4662" s="50" t="s">
        <v>981</v>
      </c>
      <c r="J4662" s="50" t="s">
        <v>5572</v>
      </c>
      <c r="K4662" s="53">
        <v>7830.99</v>
      </c>
      <c r="L4662" s="50"/>
    </row>
    <row r="4663" spans="1:12" x14ac:dyDescent="0.25">
      <c r="A4663" s="50" t="s">
        <v>5558</v>
      </c>
      <c r="B4663" s="50" t="s">
        <v>6662</v>
      </c>
      <c r="C4663" s="50" t="s">
        <v>5615</v>
      </c>
      <c r="D4663" s="50" t="s">
        <v>37</v>
      </c>
      <c r="E4663" s="51">
        <v>45426</v>
      </c>
      <c r="F4663" s="50" t="s">
        <v>72</v>
      </c>
      <c r="G4663" s="50" t="s">
        <v>135</v>
      </c>
      <c r="H4663" s="50" t="s">
        <v>136</v>
      </c>
      <c r="I4663" s="50" t="s">
        <v>981</v>
      </c>
      <c r="J4663" s="50" t="s">
        <v>5561</v>
      </c>
      <c r="K4663" s="53">
        <v>1508.72</v>
      </c>
      <c r="L4663" s="50"/>
    </row>
    <row r="4664" spans="1:12" x14ac:dyDescent="0.25">
      <c r="A4664" s="50" t="s">
        <v>5558</v>
      </c>
      <c r="B4664" s="50" t="s">
        <v>6663</v>
      </c>
      <c r="C4664" s="50" t="s">
        <v>6606</v>
      </c>
      <c r="D4664" s="50" t="s">
        <v>37</v>
      </c>
      <c r="E4664" s="51">
        <v>45426</v>
      </c>
      <c r="F4664" s="50" t="s">
        <v>72</v>
      </c>
      <c r="G4664" s="50" t="s">
        <v>135</v>
      </c>
      <c r="H4664" s="50" t="s">
        <v>136</v>
      </c>
      <c r="I4664" s="50" t="s">
        <v>981</v>
      </c>
      <c r="J4664" s="50" t="s">
        <v>5572</v>
      </c>
      <c r="K4664" s="53">
        <v>10094.08</v>
      </c>
      <c r="L4664" s="50"/>
    </row>
    <row r="4665" spans="1:12" x14ac:dyDescent="0.25">
      <c r="A4665" s="50" t="s">
        <v>5558</v>
      </c>
      <c r="B4665" s="50" t="s">
        <v>6664</v>
      </c>
      <c r="C4665" s="50" t="s">
        <v>5615</v>
      </c>
      <c r="D4665" s="50" t="s">
        <v>37</v>
      </c>
      <c r="E4665" s="51">
        <v>45427</v>
      </c>
      <c r="F4665" s="50" t="s">
        <v>72</v>
      </c>
      <c r="G4665" s="50" t="s">
        <v>6646</v>
      </c>
      <c r="H4665" s="50" t="s">
        <v>6647</v>
      </c>
      <c r="I4665" s="50" t="s">
        <v>981</v>
      </c>
      <c r="J4665" s="50" t="s">
        <v>5561</v>
      </c>
      <c r="K4665" s="53">
        <v>1508.72</v>
      </c>
      <c r="L4665" s="50"/>
    </row>
    <row r="4666" spans="1:12" x14ac:dyDescent="0.25">
      <c r="A4666" s="50" t="s">
        <v>5558</v>
      </c>
      <c r="B4666" s="50" t="s">
        <v>6665</v>
      </c>
      <c r="C4666" s="50" t="s">
        <v>5646</v>
      </c>
      <c r="D4666" s="50" t="s">
        <v>37</v>
      </c>
      <c r="E4666" s="51">
        <v>45427</v>
      </c>
      <c r="F4666" s="50" t="s">
        <v>72</v>
      </c>
      <c r="G4666" s="50" t="s">
        <v>6646</v>
      </c>
      <c r="H4666" s="50" t="s">
        <v>6647</v>
      </c>
      <c r="I4666" s="50" t="s">
        <v>981</v>
      </c>
      <c r="J4666" s="50" t="s">
        <v>5572</v>
      </c>
      <c r="K4666" s="53">
        <v>14907.63</v>
      </c>
      <c r="L4666" s="50"/>
    </row>
    <row r="4667" spans="1:12" x14ac:dyDescent="0.25">
      <c r="A4667" s="50" t="s">
        <v>5558</v>
      </c>
      <c r="B4667" s="50" t="s">
        <v>6666</v>
      </c>
      <c r="C4667" s="50" t="s">
        <v>5864</v>
      </c>
      <c r="D4667" s="50" t="s">
        <v>37</v>
      </c>
      <c r="E4667" s="51">
        <v>45427</v>
      </c>
      <c r="F4667" s="50" t="s">
        <v>72</v>
      </c>
      <c r="G4667" s="50" t="s">
        <v>6646</v>
      </c>
      <c r="H4667" s="50" t="s">
        <v>6647</v>
      </c>
      <c r="I4667" s="50" t="s">
        <v>981</v>
      </c>
      <c r="J4667" s="50" t="s">
        <v>5572</v>
      </c>
      <c r="K4667" s="53">
        <v>12824.16</v>
      </c>
      <c r="L4667" s="50"/>
    </row>
    <row r="4668" spans="1:12" x14ac:dyDescent="0.25">
      <c r="A4668" s="50" t="s">
        <v>5558</v>
      </c>
      <c r="B4668" s="50" t="s">
        <v>6667</v>
      </c>
      <c r="C4668" s="50" t="s">
        <v>5864</v>
      </c>
      <c r="D4668" s="50" t="s">
        <v>37</v>
      </c>
      <c r="E4668" s="51">
        <v>45427</v>
      </c>
      <c r="F4668" s="50" t="s">
        <v>72</v>
      </c>
      <c r="G4668" s="50" t="s">
        <v>6646</v>
      </c>
      <c r="H4668" s="50" t="s">
        <v>6647</v>
      </c>
      <c r="I4668" s="50" t="s">
        <v>981</v>
      </c>
      <c r="J4668" s="50" t="s">
        <v>5572</v>
      </c>
      <c r="K4668" s="53">
        <v>12824.16</v>
      </c>
      <c r="L4668" s="50"/>
    </row>
    <row r="4669" spans="1:12" x14ac:dyDescent="0.25">
      <c r="A4669" s="50" t="s">
        <v>5558</v>
      </c>
      <c r="B4669" s="50" t="s">
        <v>6668</v>
      </c>
      <c r="C4669" s="50" t="s">
        <v>5864</v>
      </c>
      <c r="D4669" s="50" t="s">
        <v>37</v>
      </c>
      <c r="E4669" s="51">
        <v>45427</v>
      </c>
      <c r="F4669" s="50" t="s">
        <v>72</v>
      </c>
      <c r="G4669" s="50" t="s">
        <v>6646</v>
      </c>
      <c r="H4669" s="50" t="s">
        <v>6647</v>
      </c>
      <c r="I4669" s="50" t="s">
        <v>981</v>
      </c>
      <c r="J4669" s="50" t="s">
        <v>5572</v>
      </c>
      <c r="K4669" s="53">
        <v>12824.16</v>
      </c>
      <c r="L4669" s="50"/>
    </row>
    <row r="4670" spans="1:12" x14ac:dyDescent="0.25">
      <c r="A4670" s="50" t="s">
        <v>5558</v>
      </c>
      <c r="B4670" s="50" t="s">
        <v>6669</v>
      </c>
      <c r="C4670" s="50" t="s">
        <v>5864</v>
      </c>
      <c r="D4670" s="50" t="s">
        <v>37</v>
      </c>
      <c r="E4670" s="51">
        <v>45427</v>
      </c>
      <c r="F4670" s="50" t="s">
        <v>72</v>
      </c>
      <c r="G4670" s="50" t="s">
        <v>135</v>
      </c>
      <c r="H4670" s="50" t="s">
        <v>136</v>
      </c>
      <c r="I4670" s="50" t="s">
        <v>981</v>
      </c>
      <c r="J4670" s="50" t="s">
        <v>5572</v>
      </c>
      <c r="K4670" s="53">
        <v>12824.15</v>
      </c>
      <c r="L4670" s="50"/>
    </row>
    <row r="4671" spans="1:12" x14ac:dyDescent="0.25">
      <c r="A4671" s="50" t="s">
        <v>5558</v>
      </c>
      <c r="B4671" s="50" t="s">
        <v>6670</v>
      </c>
      <c r="C4671" s="50" t="s">
        <v>6671</v>
      </c>
      <c r="D4671" s="50" t="s">
        <v>37</v>
      </c>
      <c r="E4671" s="51">
        <v>45427</v>
      </c>
      <c r="F4671" s="50" t="s">
        <v>72</v>
      </c>
      <c r="G4671" s="50" t="s">
        <v>6646</v>
      </c>
      <c r="H4671" s="50" t="s">
        <v>6647</v>
      </c>
      <c r="I4671" s="50" t="s">
        <v>981</v>
      </c>
      <c r="J4671" s="50" t="s">
        <v>5572</v>
      </c>
      <c r="K4671" s="53">
        <v>10130.01</v>
      </c>
      <c r="L4671" s="50"/>
    </row>
    <row r="4672" spans="1:12" x14ac:dyDescent="0.25">
      <c r="A4672" s="50" t="s">
        <v>5558</v>
      </c>
      <c r="B4672" s="50" t="s">
        <v>6672</v>
      </c>
      <c r="C4672" s="50" t="s">
        <v>5933</v>
      </c>
      <c r="D4672" s="50" t="s">
        <v>37</v>
      </c>
      <c r="E4672" s="51">
        <v>45427</v>
      </c>
      <c r="F4672" s="50" t="s">
        <v>72</v>
      </c>
      <c r="G4672" s="50" t="s">
        <v>6646</v>
      </c>
      <c r="H4672" s="50" t="s">
        <v>6647</v>
      </c>
      <c r="I4672" s="50" t="s">
        <v>981</v>
      </c>
      <c r="J4672" s="50" t="s">
        <v>5572</v>
      </c>
      <c r="K4672" s="53">
        <v>3077.32</v>
      </c>
      <c r="L4672" s="50"/>
    </row>
    <row r="4673" spans="1:12" x14ac:dyDescent="0.25">
      <c r="A4673" s="50" t="s">
        <v>5558</v>
      </c>
      <c r="B4673" s="50" t="s">
        <v>6673</v>
      </c>
      <c r="C4673" s="50" t="s">
        <v>5920</v>
      </c>
      <c r="D4673" s="50" t="s">
        <v>37</v>
      </c>
      <c r="E4673" s="51">
        <v>45427</v>
      </c>
      <c r="F4673" s="50" t="s">
        <v>72</v>
      </c>
      <c r="G4673" s="50" t="s">
        <v>135</v>
      </c>
      <c r="H4673" s="50" t="s">
        <v>136</v>
      </c>
      <c r="I4673" s="50" t="s">
        <v>981</v>
      </c>
      <c r="J4673" s="50" t="s">
        <v>5572</v>
      </c>
      <c r="K4673" s="53">
        <v>3831.68</v>
      </c>
      <c r="L4673" s="50"/>
    </row>
    <row r="4674" spans="1:12" x14ac:dyDescent="0.25">
      <c r="A4674" s="50" t="s">
        <v>5558</v>
      </c>
      <c r="B4674" s="50" t="s">
        <v>6674</v>
      </c>
      <c r="C4674" s="50" t="s">
        <v>5920</v>
      </c>
      <c r="D4674" s="50" t="s">
        <v>37</v>
      </c>
      <c r="E4674" s="51">
        <v>45427</v>
      </c>
      <c r="F4674" s="50" t="s">
        <v>72</v>
      </c>
      <c r="G4674" s="50" t="s">
        <v>135</v>
      </c>
      <c r="H4674" s="50" t="s">
        <v>136</v>
      </c>
      <c r="I4674" s="50" t="s">
        <v>981</v>
      </c>
      <c r="J4674" s="50" t="s">
        <v>5572</v>
      </c>
      <c r="K4674" s="53">
        <v>3831.68</v>
      </c>
      <c r="L4674" s="50"/>
    </row>
    <row r="4675" spans="1:12" x14ac:dyDescent="0.25">
      <c r="A4675" s="50" t="s">
        <v>5558</v>
      </c>
      <c r="B4675" s="50" t="s">
        <v>6675</v>
      </c>
      <c r="C4675" s="50" t="s">
        <v>5920</v>
      </c>
      <c r="D4675" s="50" t="s">
        <v>37</v>
      </c>
      <c r="E4675" s="51">
        <v>45427</v>
      </c>
      <c r="F4675" s="50" t="s">
        <v>72</v>
      </c>
      <c r="G4675" s="50" t="s">
        <v>135</v>
      </c>
      <c r="H4675" s="50" t="s">
        <v>136</v>
      </c>
      <c r="I4675" s="50" t="s">
        <v>981</v>
      </c>
      <c r="J4675" s="50" t="s">
        <v>5572</v>
      </c>
      <c r="K4675" s="53">
        <v>3831.68</v>
      </c>
      <c r="L4675" s="50"/>
    </row>
    <row r="4676" spans="1:12" x14ac:dyDescent="0.25">
      <c r="A4676" s="50" t="s">
        <v>5558</v>
      </c>
      <c r="B4676" s="50" t="s">
        <v>6676</v>
      </c>
      <c r="C4676" s="50" t="s">
        <v>5920</v>
      </c>
      <c r="D4676" s="50" t="s">
        <v>37</v>
      </c>
      <c r="E4676" s="51">
        <v>45427</v>
      </c>
      <c r="F4676" s="50" t="s">
        <v>72</v>
      </c>
      <c r="G4676" s="50" t="s">
        <v>135</v>
      </c>
      <c r="H4676" s="50" t="s">
        <v>136</v>
      </c>
      <c r="I4676" s="50" t="s">
        <v>981</v>
      </c>
      <c r="J4676" s="50" t="s">
        <v>5572</v>
      </c>
      <c r="K4676" s="53">
        <v>3831.68</v>
      </c>
      <c r="L4676" s="50"/>
    </row>
    <row r="4677" spans="1:12" x14ac:dyDescent="0.25">
      <c r="A4677" s="50" t="s">
        <v>5558</v>
      </c>
      <c r="B4677" s="50" t="s">
        <v>6677</v>
      </c>
      <c r="C4677" s="50" t="s">
        <v>6428</v>
      </c>
      <c r="D4677" s="50" t="s">
        <v>37</v>
      </c>
      <c r="E4677" s="51">
        <v>45427</v>
      </c>
      <c r="F4677" s="50" t="s">
        <v>72</v>
      </c>
      <c r="G4677" s="50" t="s">
        <v>135</v>
      </c>
      <c r="H4677" s="50" t="s">
        <v>136</v>
      </c>
      <c r="I4677" s="50" t="s">
        <v>981</v>
      </c>
      <c r="J4677" s="50" t="s">
        <v>5572</v>
      </c>
      <c r="K4677" s="53">
        <v>4226.82</v>
      </c>
      <c r="L4677" s="50"/>
    </row>
    <row r="4678" spans="1:12" x14ac:dyDescent="0.25">
      <c r="A4678" s="50" t="s">
        <v>5558</v>
      </c>
      <c r="B4678" s="50" t="s">
        <v>6678</v>
      </c>
      <c r="C4678" s="50" t="s">
        <v>5615</v>
      </c>
      <c r="D4678" s="50" t="s">
        <v>37</v>
      </c>
      <c r="E4678" s="51">
        <v>45427</v>
      </c>
      <c r="F4678" s="50" t="s">
        <v>72</v>
      </c>
      <c r="G4678" s="50" t="s">
        <v>135</v>
      </c>
      <c r="H4678" s="50" t="s">
        <v>136</v>
      </c>
      <c r="I4678" s="50" t="s">
        <v>981</v>
      </c>
      <c r="J4678" s="50" t="s">
        <v>5561</v>
      </c>
      <c r="K4678" s="53">
        <v>1508.72</v>
      </c>
      <c r="L4678" s="50"/>
    </row>
    <row r="4679" spans="1:12" x14ac:dyDescent="0.25">
      <c r="A4679" s="50" t="s">
        <v>5558</v>
      </c>
      <c r="B4679" s="50" t="s">
        <v>6679</v>
      </c>
      <c r="C4679" s="50" t="s">
        <v>6577</v>
      </c>
      <c r="D4679" s="50" t="s">
        <v>37</v>
      </c>
      <c r="E4679" s="51">
        <v>45427</v>
      </c>
      <c r="F4679" s="50" t="s">
        <v>72</v>
      </c>
      <c r="G4679" s="50" t="s">
        <v>135</v>
      </c>
      <c r="H4679" s="50" t="s">
        <v>136</v>
      </c>
      <c r="I4679" s="50" t="s">
        <v>981</v>
      </c>
      <c r="J4679" s="50" t="s">
        <v>5572</v>
      </c>
      <c r="K4679" s="53">
        <v>16434.32</v>
      </c>
      <c r="L4679" s="50"/>
    </row>
    <row r="4680" spans="1:12" x14ac:dyDescent="0.25">
      <c r="A4680" s="50" t="s">
        <v>5558</v>
      </c>
      <c r="B4680" s="50" t="s">
        <v>6680</v>
      </c>
      <c r="C4680" s="50" t="s">
        <v>6577</v>
      </c>
      <c r="D4680" s="50" t="s">
        <v>37</v>
      </c>
      <c r="E4680" s="51">
        <v>45427</v>
      </c>
      <c r="F4680" s="50" t="s">
        <v>72</v>
      </c>
      <c r="G4680" s="50" t="s">
        <v>798</v>
      </c>
      <c r="H4680" s="50" t="s">
        <v>799</v>
      </c>
      <c r="I4680" s="50" t="s">
        <v>981</v>
      </c>
      <c r="J4680" s="50" t="s">
        <v>5572</v>
      </c>
      <c r="K4680" s="53">
        <v>4346.5600000000004</v>
      </c>
      <c r="L4680" s="50"/>
    </row>
    <row r="4681" spans="1:12" x14ac:dyDescent="0.25">
      <c r="A4681" s="50" t="s">
        <v>5558</v>
      </c>
      <c r="B4681" s="50" t="s">
        <v>6681</v>
      </c>
      <c r="C4681" s="50" t="s">
        <v>6621</v>
      </c>
      <c r="D4681" s="50" t="s">
        <v>37</v>
      </c>
      <c r="E4681" s="51">
        <v>45427</v>
      </c>
      <c r="F4681" s="50" t="s">
        <v>72</v>
      </c>
      <c r="G4681" s="50" t="s">
        <v>798</v>
      </c>
      <c r="H4681" s="50" t="s">
        <v>799</v>
      </c>
      <c r="I4681" s="50" t="s">
        <v>981</v>
      </c>
      <c r="J4681" s="50" t="s">
        <v>5572</v>
      </c>
      <c r="K4681" s="53">
        <v>7831</v>
      </c>
      <c r="L4681" s="50"/>
    </row>
    <row r="4682" spans="1:12" x14ac:dyDescent="0.25">
      <c r="A4682" s="50" t="s">
        <v>5558</v>
      </c>
      <c r="B4682" s="50" t="s">
        <v>6682</v>
      </c>
      <c r="C4682" s="50" t="s">
        <v>6683</v>
      </c>
      <c r="D4682" s="50" t="s">
        <v>37</v>
      </c>
      <c r="E4682" s="51">
        <v>45427</v>
      </c>
      <c r="F4682" s="50" t="s">
        <v>72</v>
      </c>
      <c r="G4682" s="50" t="s">
        <v>798</v>
      </c>
      <c r="H4682" s="50" t="s">
        <v>799</v>
      </c>
      <c r="I4682" s="50" t="s">
        <v>981</v>
      </c>
      <c r="J4682" s="50" t="s">
        <v>5572</v>
      </c>
      <c r="K4682" s="53">
        <v>9866.58</v>
      </c>
      <c r="L4682" s="50"/>
    </row>
    <row r="4683" spans="1:12" x14ac:dyDescent="0.25">
      <c r="A4683" s="50" t="s">
        <v>5558</v>
      </c>
      <c r="B4683" s="50" t="s">
        <v>6684</v>
      </c>
      <c r="C4683" s="50" t="s">
        <v>6683</v>
      </c>
      <c r="D4683" s="50" t="s">
        <v>37</v>
      </c>
      <c r="E4683" s="51">
        <v>45427</v>
      </c>
      <c r="F4683" s="50" t="s">
        <v>72</v>
      </c>
      <c r="G4683" s="50" t="s">
        <v>798</v>
      </c>
      <c r="H4683" s="50" t="s">
        <v>799</v>
      </c>
      <c r="I4683" s="50" t="s">
        <v>981</v>
      </c>
      <c r="J4683" s="50" t="s">
        <v>5572</v>
      </c>
      <c r="K4683" s="53">
        <v>9866.58</v>
      </c>
      <c r="L4683" s="50"/>
    </row>
    <row r="4684" spans="1:12" x14ac:dyDescent="0.25">
      <c r="A4684" s="50" t="s">
        <v>5558</v>
      </c>
      <c r="B4684" s="50" t="s">
        <v>6685</v>
      </c>
      <c r="C4684" s="50" t="s">
        <v>5615</v>
      </c>
      <c r="D4684" s="50" t="s">
        <v>37</v>
      </c>
      <c r="E4684" s="51">
        <v>45427</v>
      </c>
      <c r="F4684" s="50" t="s">
        <v>72</v>
      </c>
      <c r="G4684" s="50" t="s">
        <v>798</v>
      </c>
      <c r="H4684" s="50" t="s">
        <v>799</v>
      </c>
      <c r="I4684" s="50" t="s">
        <v>981</v>
      </c>
      <c r="J4684" s="50" t="s">
        <v>5561</v>
      </c>
      <c r="K4684" s="53">
        <v>1508.72</v>
      </c>
      <c r="L4684" s="50"/>
    </row>
    <row r="4685" spans="1:12" x14ac:dyDescent="0.25">
      <c r="A4685" s="50" t="s">
        <v>5558</v>
      </c>
      <c r="B4685" s="50" t="s">
        <v>6686</v>
      </c>
      <c r="C4685" s="50" t="s">
        <v>6687</v>
      </c>
      <c r="D4685" s="50" t="s">
        <v>37</v>
      </c>
      <c r="E4685" s="51">
        <v>45427</v>
      </c>
      <c r="F4685" s="50" t="s">
        <v>72</v>
      </c>
      <c r="G4685" s="50" t="s">
        <v>798</v>
      </c>
      <c r="H4685" s="50" t="s">
        <v>799</v>
      </c>
      <c r="I4685" s="50" t="s">
        <v>981</v>
      </c>
      <c r="J4685" s="50" t="s">
        <v>5572</v>
      </c>
      <c r="K4685" s="53">
        <v>9746.84</v>
      </c>
      <c r="L4685" s="50"/>
    </row>
    <row r="4686" spans="1:12" x14ac:dyDescent="0.25">
      <c r="A4686" s="50" t="s">
        <v>5558</v>
      </c>
      <c r="B4686" s="50" t="s">
        <v>6688</v>
      </c>
      <c r="C4686" s="50" t="s">
        <v>5594</v>
      </c>
      <c r="D4686" s="50" t="s">
        <v>37</v>
      </c>
      <c r="E4686" s="51">
        <v>45427</v>
      </c>
      <c r="F4686" s="50" t="s">
        <v>72</v>
      </c>
      <c r="G4686" s="50" t="s">
        <v>798</v>
      </c>
      <c r="H4686" s="50" t="s">
        <v>799</v>
      </c>
      <c r="I4686" s="50" t="s">
        <v>981</v>
      </c>
      <c r="J4686" s="50" t="s">
        <v>5572</v>
      </c>
      <c r="K4686" s="53">
        <v>9986.32</v>
      </c>
      <c r="L4686" s="50"/>
    </row>
    <row r="4687" spans="1:12" x14ac:dyDescent="0.25">
      <c r="A4687" s="50" t="s">
        <v>5558</v>
      </c>
      <c r="B4687" s="50" t="s">
        <v>6689</v>
      </c>
      <c r="C4687" s="50" t="s">
        <v>6577</v>
      </c>
      <c r="D4687" s="50" t="s">
        <v>37</v>
      </c>
      <c r="E4687" s="51">
        <v>45427</v>
      </c>
      <c r="F4687" s="50" t="s">
        <v>72</v>
      </c>
      <c r="G4687" s="50" t="s">
        <v>3730</v>
      </c>
      <c r="H4687" s="50" t="s">
        <v>3731</v>
      </c>
      <c r="I4687" s="50" t="s">
        <v>981</v>
      </c>
      <c r="J4687" s="50" t="s">
        <v>5572</v>
      </c>
      <c r="K4687" s="53">
        <v>4346.5600000000004</v>
      </c>
      <c r="L4687" s="50"/>
    </row>
    <row r="4688" spans="1:12" x14ac:dyDescent="0.25">
      <c r="A4688" s="50" t="s">
        <v>5558</v>
      </c>
      <c r="B4688" s="50" t="s">
        <v>6690</v>
      </c>
      <c r="C4688" s="50" t="s">
        <v>6621</v>
      </c>
      <c r="D4688" s="50" t="s">
        <v>37</v>
      </c>
      <c r="E4688" s="51">
        <v>45427</v>
      </c>
      <c r="F4688" s="50" t="s">
        <v>72</v>
      </c>
      <c r="G4688" s="50" t="s">
        <v>3730</v>
      </c>
      <c r="H4688" s="50" t="s">
        <v>3731</v>
      </c>
      <c r="I4688" s="50" t="s">
        <v>981</v>
      </c>
      <c r="J4688" s="50" t="s">
        <v>5572</v>
      </c>
      <c r="K4688" s="53">
        <v>7831</v>
      </c>
      <c r="L4688" s="50"/>
    </row>
    <row r="4689" spans="1:12" x14ac:dyDescent="0.25">
      <c r="A4689" s="50" t="s">
        <v>5558</v>
      </c>
      <c r="B4689" s="50" t="s">
        <v>6691</v>
      </c>
      <c r="C4689" s="50" t="s">
        <v>6683</v>
      </c>
      <c r="D4689" s="50" t="s">
        <v>37</v>
      </c>
      <c r="E4689" s="51">
        <v>45427</v>
      </c>
      <c r="F4689" s="50" t="s">
        <v>72</v>
      </c>
      <c r="G4689" s="50" t="s">
        <v>3730</v>
      </c>
      <c r="H4689" s="50" t="s">
        <v>3731</v>
      </c>
      <c r="I4689" s="50" t="s">
        <v>981</v>
      </c>
      <c r="J4689" s="50" t="s">
        <v>5572</v>
      </c>
      <c r="K4689" s="53">
        <v>9866.58</v>
      </c>
      <c r="L4689" s="50"/>
    </row>
    <row r="4690" spans="1:12" x14ac:dyDescent="0.25">
      <c r="A4690" s="50" t="s">
        <v>5558</v>
      </c>
      <c r="B4690" s="50" t="s">
        <v>6692</v>
      </c>
      <c r="C4690" s="50" t="s">
        <v>6683</v>
      </c>
      <c r="D4690" s="50" t="s">
        <v>37</v>
      </c>
      <c r="E4690" s="51">
        <v>45427</v>
      </c>
      <c r="F4690" s="50" t="s">
        <v>72</v>
      </c>
      <c r="G4690" s="50" t="s">
        <v>3730</v>
      </c>
      <c r="H4690" s="50" t="s">
        <v>3731</v>
      </c>
      <c r="I4690" s="50" t="s">
        <v>981</v>
      </c>
      <c r="J4690" s="50" t="s">
        <v>5572</v>
      </c>
      <c r="K4690" s="53">
        <v>9866.58</v>
      </c>
      <c r="L4690" s="50"/>
    </row>
    <row r="4691" spans="1:12" x14ac:dyDescent="0.25">
      <c r="A4691" s="50" t="s">
        <v>5558</v>
      </c>
      <c r="B4691" s="50" t="s">
        <v>6693</v>
      </c>
      <c r="C4691" s="50" t="s">
        <v>5615</v>
      </c>
      <c r="D4691" s="50" t="s">
        <v>37</v>
      </c>
      <c r="E4691" s="51">
        <v>45427</v>
      </c>
      <c r="F4691" s="50" t="s">
        <v>72</v>
      </c>
      <c r="G4691" s="50" t="s">
        <v>3730</v>
      </c>
      <c r="H4691" s="50" t="s">
        <v>3731</v>
      </c>
      <c r="I4691" s="50" t="s">
        <v>981</v>
      </c>
      <c r="J4691" s="50" t="s">
        <v>5561</v>
      </c>
      <c r="K4691" s="53">
        <v>1508.72</v>
      </c>
      <c r="L4691" s="50"/>
    </row>
    <row r="4692" spans="1:12" x14ac:dyDescent="0.25">
      <c r="A4692" s="50" t="s">
        <v>5558</v>
      </c>
      <c r="B4692" s="50" t="s">
        <v>6694</v>
      </c>
      <c r="C4692" s="50" t="s">
        <v>6695</v>
      </c>
      <c r="D4692" s="50" t="s">
        <v>37</v>
      </c>
      <c r="E4692" s="51">
        <v>45427</v>
      </c>
      <c r="F4692" s="50" t="s">
        <v>72</v>
      </c>
      <c r="G4692" s="50" t="s">
        <v>3730</v>
      </c>
      <c r="H4692" s="50" t="s">
        <v>3731</v>
      </c>
      <c r="I4692" s="50" t="s">
        <v>981</v>
      </c>
      <c r="J4692" s="50" t="s">
        <v>5572</v>
      </c>
      <c r="K4692" s="53">
        <v>5196.72</v>
      </c>
      <c r="L4692" s="50"/>
    </row>
    <row r="4693" spans="1:12" x14ac:dyDescent="0.25">
      <c r="A4693" s="50" t="s">
        <v>5558</v>
      </c>
      <c r="B4693" s="50" t="s">
        <v>6696</v>
      </c>
      <c r="C4693" s="50" t="s">
        <v>6695</v>
      </c>
      <c r="D4693" s="50" t="s">
        <v>37</v>
      </c>
      <c r="E4693" s="51">
        <v>45427</v>
      </c>
      <c r="F4693" s="50" t="s">
        <v>72</v>
      </c>
      <c r="G4693" s="50" t="s">
        <v>3730</v>
      </c>
      <c r="H4693" s="50" t="s">
        <v>3731</v>
      </c>
      <c r="I4693" s="50" t="s">
        <v>981</v>
      </c>
      <c r="J4693" s="50" t="s">
        <v>5572</v>
      </c>
      <c r="K4693" s="53">
        <v>5196.71</v>
      </c>
      <c r="L4693" s="50"/>
    </row>
    <row r="4694" spans="1:12" x14ac:dyDescent="0.25">
      <c r="A4694" s="50" t="s">
        <v>5558</v>
      </c>
      <c r="B4694" s="50" t="s">
        <v>6697</v>
      </c>
      <c r="C4694" s="50" t="s">
        <v>5594</v>
      </c>
      <c r="D4694" s="50" t="s">
        <v>37</v>
      </c>
      <c r="E4694" s="51">
        <v>45427</v>
      </c>
      <c r="F4694" s="50" t="s">
        <v>72</v>
      </c>
      <c r="G4694" s="50" t="s">
        <v>3730</v>
      </c>
      <c r="H4694" s="50" t="s">
        <v>3731</v>
      </c>
      <c r="I4694" s="50" t="s">
        <v>981</v>
      </c>
      <c r="J4694" s="50" t="s">
        <v>5572</v>
      </c>
      <c r="K4694" s="53">
        <v>12273.36</v>
      </c>
      <c r="L4694" s="50"/>
    </row>
    <row r="4695" spans="1:12" x14ac:dyDescent="0.25">
      <c r="A4695" s="50" t="s">
        <v>5558</v>
      </c>
      <c r="B4695" s="50" t="s">
        <v>6698</v>
      </c>
      <c r="C4695" s="50" t="s">
        <v>6577</v>
      </c>
      <c r="D4695" s="50" t="s">
        <v>37</v>
      </c>
      <c r="E4695" s="51">
        <v>45427</v>
      </c>
      <c r="F4695" s="50" t="s">
        <v>72</v>
      </c>
      <c r="G4695" s="50" t="s">
        <v>3730</v>
      </c>
      <c r="H4695" s="50" t="s">
        <v>3731</v>
      </c>
      <c r="I4695" s="50" t="s">
        <v>981</v>
      </c>
      <c r="J4695" s="50" t="s">
        <v>5572</v>
      </c>
      <c r="K4695" s="53">
        <v>4346.5600000000004</v>
      </c>
      <c r="L4695" s="50"/>
    </row>
    <row r="4696" spans="1:12" x14ac:dyDescent="0.25">
      <c r="A4696" s="50" t="s">
        <v>5558</v>
      </c>
      <c r="B4696" s="50" t="s">
        <v>6699</v>
      </c>
      <c r="C4696" s="50" t="s">
        <v>6621</v>
      </c>
      <c r="D4696" s="50" t="s">
        <v>37</v>
      </c>
      <c r="E4696" s="51">
        <v>45427</v>
      </c>
      <c r="F4696" s="50" t="s">
        <v>72</v>
      </c>
      <c r="G4696" s="50" t="s">
        <v>3730</v>
      </c>
      <c r="H4696" s="50" t="s">
        <v>3731</v>
      </c>
      <c r="I4696" s="50" t="s">
        <v>981</v>
      </c>
      <c r="J4696" s="50" t="s">
        <v>5572</v>
      </c>
      <c r="K4696" s="53">
        <v>7831</v>
      </c>
      <c r="L4696" s="50"/>
    </row>
    <row r="4697" spans="1:12" x14ac:dyDescent="0.25">
      <c r="A4697" s="50" t="s">
        <v>5558</v>
      </c>
      <c r="B4697" s="50" t="s">
        <v>6700</v>
      </c>
      <c r="C4697" s="50" t="s">
        <v>6683</v>
      </c>
      <c r="D4697" s="50" t="s">
        <v>37</v>
      </c>
      <c r="E4697" s="51">
        <v>45427</v>
      </c>
      <c r="F4697" s="50" t="s">
        <v>72</v>
      </c>
      <c r="G4697" s="50" t="s">
        <v>3730</v>
      </c>
      <c r="H4697" s="50" t="s">
        <v>3731</v>
      </c>
      <c r="I4697" s="50" t="s">
        <v>981</v>
      </c>
      <c r="J4697" s="50" t="s">
        <v>5572</v>
      </c>
      <c r="K4697" s="53">
        <v>9866.57</v>
      </c>
      <c r="L4697" s="50"/>
    </row>
    <row r="4698" spans="1:12" x14ac:dyDescent="0.25">
      <c r="A4698" s="50" t="s">
        <v>5558</v>
      </c>
      <c r="B4698" s="50" t="s">
        <v>6701</v>
      </c>
      <c r="C4698" s="50" t="s">
        <v>5615</v>
      </c>
      <c r="D4698" s="50" t="s">
        <v>37</v>
      </c>
      <c r="E4698" s="51">
        <v>45427</v>
      </c>
      <c r="F4698" s="50" t="s">
        <v>72</v>
      </c>
      <c r="G4698" s="50" t="s">
        <v>3730</v>
      </c>
      <c r="H4698" s="50" t="s">
        <v>3731</v>
      </c>
      <c r="I4698" s="50" t="s">
        <v>981</v>
      </c>
      <c r="J4698" s="50" t="s">
        <v>5561</v>
      </c>
      <c r="K4698" s="53">
        <v>1508.72</v>
      </c>
      <c r="L4698" s="50"/>
    </row>
    <row r="4699" spans="1:12" x14ac:dyDescent="0.25">
      <c r="A4699" s="50" t="s">
        <v>5558</v>
      </c>
      <c r="B4699" s="50" t="s">
        <v>6702</v>
      </c>
      <c r="C4699" s="50" t="s">
        <v>6703</v>
      </c>
      <c r="D4699" s="50" t="s">
        <v>37</v>
      </c>
      <c r="E4699" s="51">
        <v>45427</v>
      </c>
      <c r="F4699" s="50" t="s">
        <v>72</v>
      </c>
      <c r="G4699" s="50" t="s">
        <v>3730</v>
      </c>
      <c r="H4699" s="50" t="s">
        <v>3731</v>
      </c>
      <c r="I4699" s="50" t="s">
        <v>981</v>
      </c>
      <c r="J4699" s="50" t="s">
        <v>5572</v>
      </c>
      <c r="K4699" s="53">
        <v>17062.96</v>
      </c>
      <c r="L4699" s="50"/>
    </row>
    <row r="4700" spans="1:12" x14ac:dyDescent="0.25">
      <c r="A4700" s="50" t="s">
        <v>5558</v>
      </c>
      <c r="B4700" s="50" t="s">
        <v>6704</v>
      </c>
      <c r="C4700" s="50" t="s">
        <v>6703</v>
      </c>
      <c r="D4700" s="50" t="s">
        <v>37</v>
      </c>
      <c r="E4700" s="51">
        <v>45427</v>
      </c>
      <c r="F4700" s="50" t="s">
        <v>72</v>
      </c>
      <c r="G4700" s="50" t="s">
        <v>3730</v>
      </c>
      <c r="H4700" s="50" t="s">
        <v>3731</v>
      </c>
      <c r="I4700" s="50" t="s">
        <v>981</v>
      </c>
      <c r="J4700" s="50" t="s">
        <v>5572</v>
      </c>
      <c r="K4700" s="53">
        <v>17062.95</v>
      </c>
      <c r="L4700" s="50"/>
    </row>
    <row r="4701" spans="1:12" x14ac:dyDescent="0.25">
      <c r="A4701" s="50" t="s">
        <v>5558</v>
      </c>
      <c r="B4701" s="50" t="s">
        <v>6705</v>
      </c>
      <c r="C4701" s="50" t="s">
        <v>6577</v>
      </c>
      <c r="D4701" s="50" t="s">
        <v>37</v>
      </c>
      <c r="E4701" s="51">
        <v>45427</v>
      </c>
      <c r="F4701" s="50" t="s">
        <v>72</v>
      </c>
      <c r="G4701" s="50" t="s">
        <v>1135</v>
      </c>
      <c r="H4701" s="50" t="s">
        <v>1136</v>
      </c>
      <c r="I4701" s="50" t="s">
        <v>981</v>
      </c>
      <c r="J4701" s="50" t="s">
        <v>5572</v>
      </c>
      <c r="K4701" s="53">
        <v>4346.5600000000004</v>
      </c>
      <c r="L4701" s="50"/>
    </row>
    <row r="4702" spans="1:12" x14ac:dyDescent="0.25">
      <c r="A4702" s="50" t="s">
        <v>5558</v>
      </c>
      <c r="B4702" s="50" t="s">
        <v>6706</v>
      </c>
      <c r="C4702" s="50" t="s">
        <v>5881</v>
      </c>
      <c r="D4702" s="50" t="s">
        <v>37</v>
      </c>
      <c r="E4702" s="51">
        <v>45427</v>
      </c>
      <c r="F4702" s="50" t="s">
        <v>72</v>
      </c>
      <c r="G4702" s="50" t="s">
        <v>1135</v>
      </c>
      <c r="H4702" s="50" t="s">
        <v>1136</v>
      </c>
      <c r="I4702" s="50" t="s">
        <v>981</v>
      </c>
      <c r="J4702" s="50" t="s">
        <v>5572</v>
      </c>
      <c r="K4702" s="53">
        <v>7831</v>
      </c>
      <c r="L4702" s="50"/>
    </row>
    <row r="4703" spans="1:12" x14ac:dyDescent="0.25">
      <c r="A4703" s="50" t="s">
        <v>5558</v>
      </c>
      <c r="B4703" s="50" t="s">
        <v>6707</v>
      </c>
      <c r="C4703" s="50" t="s">
        <v>5615</v>
      </c>
      <c r="D4703" s="50" t="s">
        <v>37</v>
      </c>
      <c r="E4703" s="51">
        <v>45427</v>
      </c>
      <c r="F4703" s="50" t="s">
        <v>72</v>
      </c>
      <c r="G4703" s="50" t="s">
        <v>1135</v>
      </c>
      <c r="H4703" s="50" t="s">
        <v>1136</v>
      </c>
      <c r="I4703" s="50" t="s">
        <v>981</v>
      </c>
      <c r="J4703" s="50" t="s">
        <v>5561</v>
      </c>
      <c r="K4703" s="53">
        <v>1508.72</v>
      </c>
      <c r="L4703" s="50"/>
    </row>
    <row r="4704" spans="1:12" x14ac:dyDescent="0.25">
      <c r="A4704" s="50" t="s">
        <v>5558</v>
      </c>
      <c r="B4704" s="50" t="s">
        <v>6708</v>
      </c>
      <c r="C4704" s="50" t="s">
        <v>5594</v>
      </c>
      <c r="D4704" s="50" t="s">
        <v>37</v>
      </c>
      <c r="E4704" s="51">
        <v>45427</v>
      </c>
      <c r="F4704" s="50" t="s">
        <v>72</v>
      </c>
      <c r="G4704" s="50" t="s">
        <v>1135</v>
      </c>
      <c r="H4704" s="50" t="s">
        <v>1136</v>
      </c>
      <c r="I4704" s="50" t="s">
        <v>981</v>
      </c>
      <c r="J4704" s="50" t="s">
        <v>5572</v>
      </c>
      <c r="K4704" s="53">
        <v>8469.61</v>
      </c>
      <c r="L4704" s="50"/>
    </row>
    <row r="4705" spans="1:12" x14ac:dyDescent="0.25">
      <c r="A4705" s="50" t="s">
        <v>5558</v>
      </c>
      <c r="B4705" s="50" t="s">
        <v>6709</v>
      </c>
      <c r="C4705" s="50" t="s">
        <v>5594</v>
      </c>
      <c r="D4705" s="50" t="s">
        <v>37</v>
      </c>
      <c r="E4705" s="51">
        <v>45427</v>
      </c>
      <c r="F4705" s="50" t="s">
        <v>72</v>
      </c>
      <c r="G4705" s="50" t="s">
        <v>1135</v>
      </c>
      <c r="H4705" s="50" t="s">
        <v>1136</v>
      </c>
      <c r="I4705" s="50" t="s">
        <v>981</v>
      </c>
      <c r="J4705" s="50" t="s">
        <v>5572</v>
      </c>
      <c r="K4705" s="53">
        <v>8469.61</v>
      </c>
      <c r="L4705" s="50"/>
    </row>
    <row r="4706" spans="1:12" x14ac:dyDescent="0.25">
      <c r="A4706" s="50" t="s">
        <v>5558</v>
      </c>
      <c r="B4706" s="50" t="s">
        <v>6710</v>
      </c>
      <c r="C4706" s="50" t="s">
        <v>5594</v>
      </c>
      <c r="D4706" s="50" t="s">
        <v>37</v>
      </c>
      <c r="E4706" s="51">
        <v>45427</v>
      </c>
      <c r="F4706" s="50" t="s">
        <v>72</v>
      </c>
      <c r="G4706" s="50" t="s">
        <v>1135</v>
      </c>
      <c r="H4706" s="50" t="s">
        <v>1136</v>
      </c>
      <c r="I4706" s="50" t="s">
        <v>981</v>
      </c>
      <c r="J4706" s="50" t="s">
        <v>5572</v>
      </c>
      <c r="K4706" s="53">
        <v>8469.6200000000008</v>
      </c>
      <c r="L4706" s="50"/>
    </row>
    <row r="4707" spans="1:12" x14ac:dyDescent="0.25">
      <c r="A4707" s="50" t="s">
        <v>5558</v>
      </c>
      <c r="B4707" s="50" t="s">
        <v>6711</v>
      </c>
      <c r="C4707" s="50" t="s">
        <v>5615</v>
      </c>
      <c r="D4707" s="50" t="s">
        <v>37</v>
      </c>
      <c r="E4707" s="51">
        <v>45427</v>
      </c>
      <c r="F4707" s="50" t="s">
        <v>72</v>
      </c>
      <c r="G4707" s="50" t="s">
        <v>3730</v>
      </c>
      <c r="H4707" s="50" t="s">
        <v>3731</v>
      </c>
      <c r="I4707" s="50" t="s">
        <v>981</v>
      </c>
      <c r="J4707" s="50" t="s">
        <v>5561</v>
      </c>
      <c r="K4707" s="53">
        <v>1508.72</v>
      </c>
      <c r="L4707" s="50"/>
    </row>
    <row r="4708" spans="1:12" x14ac:dyDescent="0.25">
      <c r="A4708" s="50" t="s">
        <v>5558</v>
      </c>
      <c r="B4708" s="50" t="s">
        <v>6712</v>
      </c>
      <c r="C4708" s="50" t="s">
        <v>5615</v>
      </c>
      <c r="D4708" s="50" t="s">
        <v>37</v>
      </c>
      <c r="E4708" s="51">
        <v>45427</v>
      </c>
      <c r="F4708" s="50" t="s">
        <v>72</v>
      </c>
      <c r="G4708" s="50" t="s">
        <v>135</v>
      </c>
      <c r="H4708" s="50" t="s">
        <v>136</v>
      </c>
      <c r="I4708" s="50" t="s">
        <v>981</v>
      </c>
      <c r="J4708" s="50" t="s">
        <v>5561</v>
      </c>
      <c r="K4708" s="53">
        <v>1508.78</v>
      </c>
      <c r="L4708" s="50"/>
    </row>
    <row r="4709" spans="1:12" x14ac:dyDescent="0.25">
      <c r="A4709" s="50" t="s">
        <v>5558</v>
      </c>
      <c r="B4709" s="50" t="s">
        <v>6713</v>
      </c>
      <c r="C4709" s="50" t="s">
        <v>5615</v>
      </c>
      <c r="D4709" s="50" t="s">
        <v>37</v>
      </c>
      <c r="E4709" s="51">
        <v>45427</v>
      </c>
      <c r="F4709" s="50" t="s">
        <v>72</v>
      </c>
      <c r="G4709" s="50" t="s">
        <v>135</v>
      </c>
      <c r="H4709" s="50" t="s">
        <v>136</v>
      </c>
      <c r="I4709" s="50" t="s">
        <v>981</v>
      </c>
      <c r="J4709" s="50" t="s">
        <v>5561</v>
      </c>
      <c r="K4709" s="53">
        <v>1412.93</v>
      </c>
      <c r="L4709" s="50"/>
    </row>
    <row r="4710" spans="1:12" x14ac:dyDescent="0.25">
      <c r="A4710" s="50" t="s">
        <v>5558</v>
      </c>
      <c r="B4710" s="50" t="s">
        <v>6714</v>
      </c>
      <c r="C4710" s="50" t="s">
        <v>6577</v>
      </c>
      <c r="D4710" s="50" t="s">
        <v>37</v>
      </c>
      <c r="E4710" s="51">
        <v>45427</v>
      </c>
      <c r="F4710" s="50" t="s">
        <v>72</v>
      </c>
      <c r="G4710" s="50" t="s">
        <v>135</v>
      </c>
      <c r="H4710" s="50" t="s">
        <v>136</v>
      </c>
      <c r="I4710" s="50" t="s">
        <v>981</v>
      </c>
      <c r="J4710" s="50" t="s">
        <v>5572</v>
      </c>
      <c r="K4710" s="53">
        <v>4346.5600000000004</v>
      </c>
      <c r="L4710" s="50"/>
    </row>
    <row r="4711" spans="1:12" x14ac:dyDescent="0.25">
      <c r="A4711" s="50" t="s">
        <v>5558</v>
      </c>
      <c r="B4711" s="50" t="s">
        <v>6715</v>
      </c>
      <c r="C4711" s="50" t="s">
        <v>6577</v>
      </c>
      <c r="D4711" s="50" t="s">
        <v>37</v>
      </c>
      <c r="E4711" s="51">
        <v>45427</v>
      </c>
      <c r="F4711" s="50" t="s">
        <v>72</v>
      </c>
      <c r="G4711" s="50" t="s">
        <v>6646</v>
      </c>
      <c r="H4711" s="50" t="s">
        <v>6647</v>
      </c>
      <c r="I4711" s="50" t="s">
        <v>981</v>
      </c>
      <c r="J4711" s="50" t="s">
        <v>5572</v>
      </c>
      <c r="K4711" s="53">
        <v>4346.57</v>
      </c>
      <c r="L4711" s="50"/>
    </row>
    <row r="4712" spans="1:12" x14ac:dyDescent="0.25">
      <c r="A4712" s="50" t="s">
        <v>5558</v>
      </c>
      <c r="B4712" s="50" t="s">
        <v>6716</v>
      </c>
      <c r="C4712" s="50" t="s">
        <v>6577</v>
      </c>
      <c r="D4712" s="50" t="s">
        <v>37</v>
      </c>
      <c r="E4712" s="51">
        <v>45427</v>
      </c>
      <c r="F4712" s="50" t="s">
        <v>72</v>
      </c>
      <c r="G4712" s="50" t="s">
        <v>6646</v>
      </c>
      <c r="H4712" s="50" t="s">
        <v>6647</v>
      </c>
      <c r="I4712" s="50" t="s">
        <v>981</v>
      </c>
      <c r="J4712" s="50" t="s">
        <v>5572</v>
      </c>
      <c r="K4712" s="53">
        <v>4346.57</v>
      </c>
      <c r="L4712" s="50"/>
    </row>
    <row r="4713" spans="1:12" x14ac:dyDescent="0.25">
      <c r="A4713" s="50" t="s">
        <v>5558</v>
      </c>
      <c r="B4713" s="50" t="s">
        <v>6717</v>
      </c>
      <c r="C4713" s="50" t="s">
        <v>5881</v>
      </c>
      <c r="D4713" s="50" t="s">
        <v>37</v>
      </c>
      <c r="E4713" s="51">
        <v>45427</v>
      </c>
      <c r="F4713" s="50" t="s">
        <v>72</v>
      </c>
      <c r="G4713" s="50" t="s">
        <v>6646</v>
      </c>
      <c r="H4713" s="50" t="s">
        <v>6647</v>
      </c>
      <c r="I4713" s="50" t="s">
        <v>981</v>
      </c>
      <c r="J4713" s="50" t="s">
        <v>5572</v>
      </c>
      <c r="K4713" s="53">
        <v>7830.99</v>
      </c>
      <c r="L4713" s="50"/>
    </row>
    <row r="4714" spans="1:12" x14ac:dyDescent="0.25">
      <c r="A4714" s="50" t="s">
        <v>5558</v>
      </c>
      <c r="B4714" s="50" t="s">
        <v>6718</v>
      </c>
      <c r="C4714" s="50" t="s">
        <v>5881</v>
      </c>
      <c r="D4714" s="50" t="s">
        <v>37</v>
      </c>
      <c r="E4714" s="51">
        <v>45427</v>
      </c>
      <c r="F4714" s="50" t="s">
        <v>72</v>
      </c>
      <c r="G4714" s="50" t="s">
        <v>6646</v>
      </c>
      <c r="H4714" s="50" t="s">
        <v>6647</v>
      </c>
      <c r="I4714" s="50" t="s">
        <v>981</v>
      </c>
      <c r="J4714" s="50" t="s">
        <v>5572</v>
      </c>
      <c r="K4714" s="53">
        <v>7830.99</v>
      </c>
      <c r="L4714" s="50"/>
    </row>
    <row r="4715" spans="1:12" x14ac:dyDescent="0.25">
      <c r="A4715" s="50" t="s">
        <v>5558</v>
      </c>
      <c r="B4715" s="50" t="s">
        <v>6719</v>
      </c>
      <c r="C4715" s="50" t="s">
        <v>5864</v>
      </c>
      <c r="D4715" s="50" t="s">
        <v>37</v>
      </c>
      <c r="E4715" s="51">
        <v>45427</v>
      </c>
      <c r="F4715" s="50" t="s">
        <v>72</v>
      </c>
      <c r="G4715" s="50" t="s">
        <v>135</v>
      </c>
      <c r="H4715" s="50" t="s">
        <v>136</v>
      </c>
      <c r="I4715" s="50" t="s">
        <v>981</v>
      </c>
      <c r="J4715" s="50" t="s">
        <v>5572</v>
      </c>
      <c r="K4715" s="53">
        <v>12824.16</v>
      </c>
      <c r="L4715" s="50"/>
    </row>
    <row r="4716" spans="1:12" x14ac:dyDescent="0.25">
      <c r="A4716" s="50" t="s">
        <v>5558</v>
      </c>
      <c r="B4716" s="50" t="s">
        <v>6720</v>
      </c>
      <c r="C4716" s="50" t="s">
        <v>5864</v>
      </c>
      <c r="D4716" s="50" t="s">
        <v>37</v>
      </c>
      <c r="E4716" s="51">
        <v>45427</v>
      </c>
      <c r="F4716" s="50" t="s">
        <v>72</v>
      </c>
      <c r="G4716" s="50" t="s">
        <v>135</v>
      </c>
      <c r="H4716" s="50" t="s">
        <v>136</v>
      </c>
      <c r="I4716" s="50" t="s">
        <v>981</v>
      </c>
      <c r="J4716" s="50" t="s">
        <v>5572</v>
      </c>
      <c r="K4716" s="53">
        <v>12824.15</v>
      </c>
      <c r="L4716" s="50"/>
    </row>
    <row r="4717" spans="1:12" x14ac:dyDescent="0.25">
      <c r="A4717" s="50" t="s">
        <v>5558</v>
      </c>
      <c r="B4717" s="50" t="s">
        <v>6721</v>
      </c>
      <c r="C4717" s="50" t="s">
        <v>5594</v>
      </c>
      <c r="D4717" s="50" t="s">
        <v>37</v>
      </c>
      <c r="E4717" s="51">
        <v>45427</v>
      </c>
      <c r="F4717" s="50" t="s">
        <v>72</v>
      </c>
      <c r="G4717" s="50" t="s">
        <v>3730</v>
      </c>
      <c r="H4717" s="50" t="s">
        <v>3731</v>
      </c>
      <c r="I4717" s="50" t="s">
        <v>981</v>
      </c>
      <c r="J4717" s="50" t="s">
        <v>5572</v>
      </c>
      <c r="K4717" s="53">
        <v>12273.35</v>
      </c>
      <c r="L4717" s="50"/>
    </row>
    <row r="4718" spans="1:12" x14ac:dyDescent="0.25">
      <c r="A4718" s="50" t="s">
        <v>5558</v>
      </c>
      <c r="B4718" s="50" t="s">
        <v>6722</v>
      </c>
      <c r="C4718" s="50" t="s">
        <v>6723</v>
      </c>
      <c r="D4718" s="50" t="s">
        <v>37</v>
      </c>
      <c r="E4718" s="51">
        <v>45427</v>
      </c>
      <c r="F4718" s="50" t="s">
        <v>72</v>
      </c>
      <c r="G4718" s="50" t="s">
        <v>396</v>
      </c>
      <c r="H4718" s="50" t="s">
        <v>397</v>
      </c>
      <c r="I4718" s="50" t="s">
        <v>981</v>
      </c>
      <c r="J4718" s="50" t="s">
        <v>5572</v>
      </c>
      <c r="K4718" s="53">
        <v>9409.17</v>
      </c>
      <c r="L4718" s="50"/>
    </row>
    <row r="4719" spans="1:12" x14ac:dyDescent="0.25">
      <c r="A4719" s="50" t="s">
        <v>5558</v>
      </c>
      <c r="B4719" s="50" t="s">
        <v>6724</v>
      </c>
      <c r="C4719" s="50" t="s">
        <v>6577</v>
      </c>
      <c r="D4719" s="50" t="s">
        <v>37</v>
      </c>
      <c r="E4719" s="51">
        <v>45427</v>
      </c>
      <c r="F4719" s="50" t="s">
        <v>72</v>
      </c>
      <c r="G4719" s="50" t="s">
        <v>396</v>
      </c>
      <c r="H4719" s="50" t="s">
        <v>397</v>
      </c>
      <c r="I4719" s="50" t="s">
        <v>981</v>
      </c>
      <c r="J4719" s="50" t="s">
        <v>5572</v>
      </c>
      <c r="K4719" s="53">
        <v>10807.73</v>
      </c>
      <c r="L4719" s="50"/>
    </row>
    <row r="4720" spans="1:12" x14ac:dyDescent="0.25">
      <c r="A4720" s="50" t="s">
        <v>5558</v>
      </c>
      <c r="B4720" s="50" t="s">
        <v>6725</v>
      </c>
      <c r="C4720" s="50" t="s">
        <v>6428</v>
      </c>
      <c r="D4720" s="50" t="s">
        <v>37</v>
      </c>
      <c r="E4720" s="51">
        <v>45427</v>
      </c>
      <c r="F4720" s="50" t="s">
        <v>72</v>
      </c>
      <c r="G4720" s="50" t="s">
        <v>396</v>
      </c>
      <c r="H4720" s="50" t="s">
        <v>397</v>
      </c>
      <c r="I4720" s="50" t="s">
        <v>981</v>
      </c>
      <c r="J4720" s="50" t="s">
        <v>5572</v>
      </c>
      <c r="K4720" s="53">
        <v>7698.09</v>
      </c>
      <c r="L4720" s="50"/>
    </row>
    <row r="4721" spans="1:12" x14ac:dyDescent="0.25">
      <c r="A4721" s="50" t="s">
        <v>5558</v>
      </c>
      <c r="B4721" s="50" t="s">
        <v>6726</v>
      </c>
      <c r="C4721" s="50" t="s">
        <v>6428</v>
      </c>
      <c r="D4721" s="50" t="s">
        <v>37</v>
      </c>
      <c r="E4721" s="51">
        <v>45427</v>
      </c>
      <c r="F4721" s="50" t="s">
        <v>72</v>
      </c>
      <c r="G4721" s="50" t="s">
        <v>396</v>
      </c>
      <c r="H4721" s="50" t="s">
        <v>397</v>
      </c>
      <c r="I4721" s="50" t="s">
        <v>981</v>
      </c>
      <c r="J4721" s="50" t="s">
        <v>5572</v>
      </c>
      <c r="K4721" s="53">
        <v>7698.08</v>
      </c>
      <c r="L4721" s="50"/>
    </row>
    <row r="4722" spans="1:12" x14ac:dyDescent="0.25">
      <c r="A4722" s="50" t="s">
        <v>5558</v>
      </c>
      <c r="B4722" s="50" t="s">
        <v>6727</v>
      </c>
      <c r="C4722" s="50" t="s">
        <v>6577</v>
      </c>
      <c r="D4722" s="50" t="s">
        <v>37</v>
      </c>
      <c r="E4722" s="51">
        <v>45427</v>
      </c>
      <c r="F4722" s="50" t="s">
        <v>72</v>
      </c>
      <c r="G4722" s="50" t="s">
        <v>396</v>
      </c>
      <c r="H4722" s="50" t="s">
        <v>397</v>
      </c>
      <c r="I4722" s="50" t="s">
        <v>981</v>
      </c>
      <c r="J4722" s="50" t="s">
        <v>5572</v>
      </c>
      <c r="K4722" s="53">
        <v>13591.69</v>
      </c>
      <c r="L4722" s="50"/>
    </row>
    <row r="4723" spans="1:12" x14ac:dyDescent="0.25">
      <c r="A4723" s="50" t="s">
        <v>5558</v>
      </c>
      <c r="B4723" s="50" t="s">
        <v>6728</v>
      </c>
      <c r="C4723" s="50" t="s">
        <v>6577</v>
      </c>
      <c r="D4723" s="50" t="s">
        <v>37</v>
      </c>
      <c r="E4723" s="51">
        <v>45427</v>
      </c>
      <c r="F4723" s="50" t="s">
        <v>72</v>
      </c>
      <c r="G4723" s="50" t="s">
        <v>396</v>
      </c>
      <c r="H4723" s="50" t="s">
        <v>397</v>
      </c>
      <c r="I4723" s="50" t="s">
        <v>981</v>
      </c>
      <c r="J4723" s="50" t="s">
        <v>5572</v>
      </c>
      <c r="K4723" s="53">
        <v>13436.03</v>
      </c>
      <c r="L4723" s="50"/>
    </row>
    <row r="4724" spans="1:12" x14ac:dyDescent="0.25">
      <c r="A4724" s="50" t="s">
        <v>5558</v>
      </c>
      <c r="B4724" s="50" t="s">
        <v>6729</v>
      </c>
      <c r="C4724" s="50" t="s">
        <v>6577</v>
      </c>
      <c r="D4724" s="50" t="s">
        <v>37</v>
      </c>
      <c r="E4724" s="51">
        <v>45427</v>
      </c>
      <c r="F4724" s="50" t="s">
        <v>72</v>
      </c>
      <c r="G4724" s="50" t="s">
        <v>396</v>
      </c>
      <c r="H4724" s="50" t="s">
        <v>397</v>
      </c>
      <c r="I4724" s="50" t="s">
        <v>981</v>
      </c>
      <c r="J4724" s="50" t="s">
        <v>5572</v>
      </c>
      <c r="K4724" s="53">
        <v>11305.54</v>
      </c>
      <c r="L4724" s="50"/>
    </row>
    <row r="4725" spans="1:12" x14ac:dyDescent="0.25">
      <c r="A4725" s="50" t="s">
        <v>5558</v>
      </c>
      <c r="B4725" s="50" t="s">
        <v>6730</v>
      </c>
      <c r="C4725" s="50" t="s">
        <v>6577</v>
      </c>
      <c r="D4725" s="50" t="s">
        <v>37</v>
      </c>
      <c r="E4725" s="51">
        <v>45427</v>
      </c>
      <c r="F4725" s="50" t="s">
        <v>72</v>
      </c>
      <c r="G4725" s="50" t="s">
        <v>396</v>
      </c>
      <c r="H4725" s="50" t="s">
        <v>397</v>
      </c>
      <c r="I4725" s="50" t="s">
        <v>981</v>
      </c>
      <c r="J4725" s="50" t="s">
        <v>5572</v>
      </c>
      <c r="K4725" s="53">
        <v>10824.5</v>
      </c>
      <c r="L4725" s="50"/>
    </row>
    <row r="4726" spans="1:12" x14ac:dyDescent="0.25">
      <c r="A4726" s="50" t="s">
        <v>5558</v>
      </c>
      <c r="B4726" s="50" t="s">
        <v>6731</v>
      </c>
      <c r="C4726" s="50" t="s">
        <v>6577</v>
      </c>
      <c r="D4726" s="50" t="s">
        <v>37</v>
      </c>
      <c r="E4726" s="51">
        <v>45427</v>
      </c>
      <c r="F4726" s="50" t="s">
        <v>72</v>
      </c>
      <c r="G4726" s="50" t="s">
        <v>396</v>
      </c>
      <c r="H4726" s="50" t="s">
        <v>397</v>
      </c>
      <c r="I4726" s="50" t="s">
        <v>981</v>
      </c>
      <c r="J4726" s="50" t="s">
        <v>5572</v>
      </c>
      <c r="K4726" s="53">
        <v>9175.68</v>
      </c>
      <c r="L4726" s="50"/>
    </row>
    <row r="4727" spans="1:12" x14ac:dyDescent="0.25">
      <c r="A4727" s="50" t="s">
        <v>5558</v>
      </c>
      <c r="B4727" s="50" t="s">
        <v>6732</v>
      </c>
      <c r="C4727" s="50" t="s">
        <v>6733</v>
      </c>
      <c r="D4727" s="50" t="s">
        <v>37</v>
      </c>
      <c r="E4727" s="51">
        <v>45427</v>
      </c>
      <c r="F4727" s="50" t="s">
        <v>72</v>
      </c>
      <c r="G4727" s="50" t="s">
        <v>396</v>
      </c>
      <c r="H4727" s="50" t="s">
        <v>397</v>
      </c>
      <c r="I4727" s="50" t="s">
        <v>981</v>
      </c>
      <c r="J4727" s="50" t="s">
        <v>5592</v>
      </c>
      <c r="K4727" s="53">
        <v>23948.01</v>
      </c>
      <c r="L4727" s="50"/>
    </row>
    <row r="4728" spans="1:12" x14ac:dyDescent="0.25">
      <c r="A4728" s="50" t="s">
        <v>5558</v>
      </c>
      <c r="B4728" s="50" t="s">
        <v>6734</v>
      </c>
      <c r="C4728" s="50" t="s">
        <v>5946</v>
      </c>
      <c r="D4728" s="50" t="s">
        <v>37</v>
      </c>
      <c r="E4728" s="51">
        <v>45427</v>
      </c>
      <c r="F4728" s="50" t="s">
        <v>72</v>
      </c>
      <c r="G4728" s="50" t="s">
        <v>396</v>
      </c>
      <c r="H4728" s="50" t="s">
        <v>397</v>
      </c>
      <c r="I4728" s="50" t="s">
        <v>981</v>
      </c>
      <c r="J4728" s="50" t="s">
        <v>5572</v>
      </c>
      <c r="K4728" s="53">
        <v>6843.13</v>
      </c>
      <c r="L4728" s="50"/>
    </row>
    <row r="4729" spans="1:12" x14ac:dyDescent="0.25">
      <c r="A4729" s="50" t="s">
        <v>5558</v>
      </c>
      <c r="B4729" s="50" t="s">
        <v>6735</v>
      </c>
      <c r="C4729" s="50" t="s">
        <v>5946</v>
      </c>
      <c r="D4729" s="50" t="s">
        <v>37</v>
      </c>
      <c r="E4729" s="51">
        <v>45427</v>
      </c>
      <c r="F4729" s="50" t="s">
        <v>72</v>
      </c>
      <c r="G4729" s="50" t="s">
        <v>396</v>
      </c>
      <c r="H4729" s="50" t="s">
        <v>397</v>
      </c>
      <c r="I4729" s="50" t="s">
        <v>981</v>
      </c>
      <c r="J4729" s="50" t="s">
        <v>5572</v>
      </c>
      <c r="K4729" s="53">
        <v>6843.13</v>
      </c>
      <c r="L4729" s="50"/>
    </row>
    <row r="4730" spans="1:12" x14ac:dyDescent="0.25">
      <c r="A4730" s="50" t="s">
        <v>5558</v>
      </c>
      <c r="B4730" s="50" t="s">
        <v>6736</v>
      </c>
      <c r="C4730" s="50" t="s">
        <v>5946</v>
      </c>
      <c r="D4730" s="50" t="s">
        <v>37</v>
      </c>
      <c r="E4730" s="51">
        <v>45427</v>
      </c>
      <c r="F4730" s="50" t="s">
        <v>72</v>
      </c>
      <c r="G4730" s="50" t="s">
        <v>396</v>
      </c>
      <c r="H4730" s="50" t="s">
        <v>397</v>
      </c>
      <c r="I4730" s="50" t="s">
        <v>981</v>
      </c>
      <c r="J4730" s="50" t="s">
        <v>5572</v>
      </c>
      <c r="K4730" s="53">
        <v>6843.13</v>
      </c>
      <c r="L4730" s="50"/>
    </row>
    <row r="4731" spans="1:12" x14ac:dyDescent="0.25">
      <c r="A4731" s="50" t="s">
        <v>5558</v>
      </c>
      <c r="B4731" s="50" t="s">
        <v>6737</v>
      </c>
      <c r="C4731" s="50" t="s">
        <v>5946</v>
      </c>
      <c r="D4731" s="50" t="s">
        <v>37</v>
      </c>
      <c r="E4731" s="51">
        <v>45427</v>
      </c>
      <c r="F4731" s="50" t="s">
        <v>72</v>
      </c>
      <c r="G4731" s="50" t="s">
        <v>396</v>
      </c>
      <c r="H4731" s="50" t="s">
        <v>397</v>
      </c>
      <c r="I4731" s="50" t="s">
        <v>981</v>
      </c>
      <c r="J4731" s="50" t="s">
        <v>5572</v>
      </c>
      <c r="K4731" s="53">
        <v>6843.12</v>
      </c>
      <c r="L4731" s="50"/>
    </row>
    <row r="4732" spans="1:12" x14ac:dyDescent="0.25">
      <c r="A4732" s="50" t="s">
        <v>5558</v>
      </c>
      <c r="B4732" s="50" t="s">
        <v>6738</v>
      </c>
      <c r="C4732" s="50" t="s">
        <v>6739</v>
      </c>
      <c r="D4732" s="50" t="s">
        <v>37</v>
      </c>
      <c r="E4732" s="51">
        <v>45427</v>
      </c>
      <c r="F4732" s="50" t="s">
        <v>72</v>
      </c>
      <c r="G4732" s="50" t="s">
        <v>396</v>
      </c>
      <c r="H4732" s="50" t="s">
        <v>397</v>
      </c>
      <c r="I4732" s="50" t="s">
        <v>981</v>
      </c>
      <c r="J4732" s="50" t="s">
        <v>5572</v>
      </c>
      <c r="K4732" s="53">
        <v>16251.12</v>
      </c>
      <c r="L4732" s="50"/>
    </row>
    <row r="4733" spans="1:12" x14ac:dyDescent="0.25">
      <c r="A4733" s="50" t="s">
        <v>5558</v>
      </c>
      <c r="B4733" s="50" t="s">
        <v>6740</v>
      </c>
      <c r="C4733" s="50" t="s">
        <v>5594</v>
      </c>
      <c r="D4733" s="50" t="s">
        <v>37</v>
      </c>
      <c r="E4733" s="51">
        <v>45427</v>
      </c>
      <c r="F4733" s="50" t="s">
        <v>72</v>
      </c>
      <c r="G4733" s="50" t="s">
        <v>396</v>
      </c>
      <c r="H4733" s="50" t="s">
        <v>397</v>
      </c>
      <c r="I4733" s="50" t="s">
        <v>981</v>
      </c>
      <c r="J4733" s="50" t="s">
        <v>5572</v>
      </c>
      <c r="K4733" s="53">
        <v>8381.7999999999993</v>
      </c>
      <c r="L4733" s="50"/>
    </row>
    <row r="4734" spans="1:12" x14ac:dyDescent="0.25">
      <c r="A4734" s="50" t="s">
        <v>5558</v>
      </c>
      <c r="B4734" s="50" t="s">
        <v>6741</v>
      </c>
      <c r="C4734" s="50" t="s">
        <v>5594</v>
      </c>
      <c r="D4734" s="50" t="s">
        <v>37</v>
      </c>
      <c r="E4734" s="51">
        <v>45427</v>
      </c>
      <c r="F4734" s="50" t="s">
        <v>72</v>
      </c>
      <c r="G4734" s="50" t="s">
        <v>396</v>
      </c>
      <c r="H4734" s="50" t="s">
        <v>397</v>
      </c>
      <c r="I4734" s="50" t="s">
        <v>981</v>
      </c>
      <c r="J4734" s="50" t="s">
        <v>5572</v>
      </c>
      <c r="K4734" s="53">
        <v>8381.7999999999993</v>
      </c>
      <c r="L4734" s="50"/>
    </row>
    <row r="4735" spans="1:12" x14ac:dyDescent="0.25">
      <c r="A4735" s="50" t="s">
        <v>5558</v>
      </c>
      <c r="B4735" s="50" t="s">
        <v>6742</v>
      </c>
      <c r="C4735" s="50" t="s">
        <v>6743</v>
      </c>
      <c r="D4735" s="50" t="s">
        <v>37</v>
      </c>
      <c r="E4735" s="51">
        <v>45427</v>
      </c>
      <c r="F4735" s="50" t="s">
        <v>72</v>
      </c>
      <c r="G4735" s="50" t="s">
        <v>396</v>
      </c>
      <c r="H4735" s="50" t="s">
        <v>397</v>
      </c>
      <c r="I4735" s="50" t="s">
        <v>981</v>
      </c>
      <c r="J4735" s="50" t="s">
        <v>5572</v>
      </c>
      <c r="K4735" s="53">
        <v>4601.6099999999997</v>
      </c>
      <c r="L4735" s="50"/>
    </row>
    <row r="4736" spans="1:12" x14ac:dyDescent="0.25">
      <c r="A4736" s="50" t="s">
        <v>5558</v>
      </c>
      <c r="B4736" s="50" t="s">
        <v>6744</v>
      </c>
      <c r="C4736" s="50" t="s">
        <v>6743</v>
      </c>
      <c r="D4736" s="50" t="s">
        <v>37</v>
      </c>
      <c r="E4736" s="51">
        <v>45427</v>
      </c>
      <c r="F4736" s="50" t="s">
        <v>72</v>
      </c>
      <c r="G4736" s="50" t="s">
        <v>396</v>
      </c>
      <c r="H4736" s="50" t="s">
        <v>397</v>
      </c>
      <c r="I4736" s="50" t="s">
        <v>981</v>
      </c>
      <c r="J4736" s="50" t="s">
        <v>5572</v>
      </c>
      <c r="K4736" s="53">
        <v>4601.6099999999997</v>
      </c>
      <c r="L4736" s="50"/>
    </row>
    <row r="4737" spans="1:12" x14ac:dyDescent="0.25">
      <c r="A4737" s="50" t="s">
        <v>5558</v>
      </c>
      <c r="B4737" s="50" t="s">
        <v>6745</v>
      </c>
      <c r="C4737" s="50" t="s">
        <v>6743</v>
      </c>
      <c r="D4737" s="50" t="s">
        <v>37</v>
      </c>
      <c r="E4737" s="51">
        <v>45427</v>
      </c>
      <c r="F4737" s="50" t="s">
        <v>72</v>
      </c>
      <c r="G4737" s="50" t="s">
        <v>396</v>
      </c>
      <c r="H4737" s="50" t="s">
        <v>397</v>
      </c>
      <c r="I4737" s="50" t="s">
        <v>981</v>
      </c>
      <c r="J4737" s="50" t="s">
        <v>5572</v>
      </c>
      <c r="K4737" s="53">
        <v>4601.6099999999997</v>
      </c>
      <c r="L4737" s="50"/>
    </row>
    <row r="4738" spans="1:12" x14ac:dyDescent="0.25">
      <c r="A4738" s="50" t="s">
        <v>5558</v>
      </c>
      <c r="B4738" s="50" t="s">
        <v>6746</v>
      </c>
      <c r="C4738" s="50" t="s">
        <v>5899</v>
      </c>
      <c r="D4738" s="50" t="s">
        <v>37</v>
      </c>
      <c r="E4738" s="51">
        <v>45427</v>
      </c>
      <c r="F4738" s="50" t="s">
        <v>72</v>
      </c>
      <c r="G4738" s="50" t="s">
        <v>396</v>
      </c>
      <c r="H4738" s="50" t="s">
        <v>397</v>
      </c>
      <c r="I4738" s="50" t="s">
        <v>981</v>
      </c>
      <c r="J4738" s="50" t="s">
        <v>5572</v>
      </c>
      <c r="K4738" s="53">
        <v>10264.120000000001</v>
      </c>
      <c r="L4738" s="50"/>
    </row>
    <row r="4739" spans="1:12" x14ac:dyDescent="0.25">
      <c r="A4739" s="50" t="s">
        <v>5558</v>
      </c>
      <c r="B4739" s="50" t="s">
        <v>6747</v>
      </c>
      <c r="C4739" s="50" t="s">
        <v>5754</v>
      </c>
      <c r="D4739" s="50" t="s">
        <v>37</v>
      </c>
      <c r="E4739" s="51">
        <v>45427</v>
      </c>
      <c r="F4739" s="50" t="s">
        <v>72</v>
      </c>
      <c r="G4739" s="50" t="s">
        <v>3308</v>
      </c>
      <c r="H4739" s="50" t="s">
        <v>3309</v>
      </c>
      <c r="I4739" s="50" t="s">
        <v>981</v>
      </c>
      <c r="J4739" s="50" t="s">
        <v>5572</v>
      </c>
      <c r="K4739" s="53">
        <v>12210.51</v>
      </c>
      <c r="L4739" s="50"/>
    </row>
    <row r="4740" spans="1:12" x14ac:dyDescent="0.25">
      <c r="A4740" s="50" t="s">
        <v>5558</v>
      </c>
      <c r="B4740" s="50" t="s">
        <v>6748</v>
      </c>
      <c r="C4740" s="50" t="s">
        <v>6749</v>
      </c>
      <c r="D4740" s="50" t="s">
        <v>37</v>
      </c>
      <c r="E4740" s="51">
        <v>45427</v>
      </c>
      <c r="F4740" s="50" t="s">
        <v>72</v>
      </c>
      <c r="G4740" s="50" t="s">
        <v>260</v>
      </c>
      <c r="H4740" s="50" t="s">
        <v>261</v>
      </c>
      <c r="I4740" s="50" t="s">
        <v>981</v>
      </c>
      <c r="J4740" s="50" t="s">
        <v>5572</v>
      </c>
      <c r="K4740" s="53">
        <v>6681.62</v>
      </c>
      <c r="L4740" s="50"/>
    </row>
    <row r="4741" spans="1:12" x14ac:dyDescent="0.25">
      <c r="A4741" s="50" t="s">
        <v>5558</v>
      </c>
      <c r="B4741" s="50" t="s">
        <v>6750</v>
      </c>
      <c r="C4741" s="50" t="s">
        <v>6751</v>
      </c>
      <c r="D4741" s="50" t="s">
        <v>37</v>
      </c>
      <c r="E4741" s="51">
        <v>45427</v>
      </c>
      <c r="F4741" s="50" t="s">
        <v>72</v>
      </c>
      <c r="G4741" s="50" t="s">
        <v>274</v>
      </c>
      <c r="H4741" s="50" t="s">
        <v>275</v>
      </c>
      <c r="I4741" s="50" t="s">
        <v>981</v>
      </c>
      <c r="J4741" s="50" t="s">
        <v>5572</v>
      </c>
      <c r="K4741" s="53">
        <v>7003.48</v>
      </c>
      <c r="L4741" s="50"/>
    </row>
    <row r="4742" spans="1:12" x14ac:dyDescent="0.25">
      <c r="A4742" s="50" t="s">
        <v>5558</v>
      </c>
      <c r="B4742" s="50" t="s">
        <v>6752</v>
      </c>
      <c r="C4742" s="50" t="s">
        <v>6751</v>
      </c>
      <c r="D4742" s="50" t="s">
        <v>37</v>
      </c>
      <c r="E4742" s="51">
        <v>45427</v>
      </c>
      <c r="F4742" s="50" t="s">
        <v>72</v>
      </c>
      <c r="G4742" s="50" t="s">
        <v>274</v>
      </c>
      <c r="H4742" s="50" t="s">
        <v>275</v>
      </c>
      <c r="I4742" s="50" t="s">
        <v>981</v>
      </c>
      <c r="J4742" s="50" t="s">
        <v>5572</v>
      </c>
      <c r="K4742" s="53">
        <v>7003.48</v>
      </c>
      <c r="L4742" s="50"/>
    </row>
    <row r="4743" spans="1:12" x14ac:dyDescent="0.25">
      <c r="A4743" s="50" t="s">
        <v>5558</v>
      </c>
      <c r="B4743" s="50" t="s">
        <v>6753</v>
      </c>
      <c r="C4743" s="50" t="s">
        <v>6751</v>
      </c>
      <c r="D4743" s="50" t="s">
        <v>37</v>
      </c>
      <c r="E4743" s="51">
        <v>45427</v>
      </c>
      <c r="F4743" s="50" t="s">
        <v>72</v>
      </c>
      <c r="G4743" s="50" t="s">
        <v>274</v>
      </c>
      <c r="H4743" s="50" t="s">
        <v>275</v>
      </c>
      <c r="I4743" s="50" t="s">
        <v>981</v>
      </c>
      <c r="J4743" s="50" t="s">
        <v>5572</v>
      </c>
      <c r="K4743" s="53">
        <v>7003.48</v>
      </c>
      <c r="L4743" s="50"/>
    </row>
    <row r="4744" spans="1:12" x14ac:dyDescent="0.25">
      <c r="A4744" s="50" t="s">
        <v>5558</v>
      </c>
      <c r="B4744" s="50" t="s">
        <v>6754</v>
      </c>
      <c r="C4744" s="50" t="s">
        <v>6751</v>
      </c>
      <c r="D4744" s="50" t="s">
        <v>37</v>
      </c>
      <c r="E4744" s="51">
        <v>45427</v>
      </c>
      <c r="F4744" s="50" t="s">
        <v>72</v>
      </c>
      <c r="G4744" s="50" t="s">
        <v>274</v>
      </c>
      <c r="H4744" s="50" t="s">
        <v>275</v>
      </c>
      <c r="I4744" s="50" t="s">
        <v>981</v>
      </c>
      <c r="J4744" s="50" t="s">
        <v>5572</v>
      </c>
      <c r="K4744" s="53">
        <v>7003.48</v>
      </c>
      <c r="L4744" s="50"/>
    </row>
    <row r="4745" spans="1:12" x14ac:dyDescent="0.25">
      <c r="A4745" s="50" t="s">
        <v>5558</v>
      </c>
      <c r="B4745" s="50" t="s">
        <v>6755</v>
      </c>
      <c r="C4745" s="50" t="s">
        <v>6751</v>
      </c>
      <c r="D4745" s="50" t="s">
        <v>37</v>
      </c>
      <c r="E4745" s="51">
        <v>45427</v>
      </c>
      <c r="F4745" s="50" t="s">
        <v>72</v>
      </c>
      <c r="G4745" s="50" t="s">
        <v>274</v>
      </c>
      <c r="H4745" s="50" t="s">
        <v>275</v>
      </c>
      <c r="I4745" s="50" t="s">
        <v>981</v>
      </c>
      <c r="J4745" s="50" t="s">
        <v>5572</v>
      </c>
      <c r="K4745" s="53">
        <v>7003.48</v>
      </c>
      <c r="L4745" s="50"/>
    </row>
    <row r="4746" spans="1:12" x14ac:dyDescent="0.25">
      <c r="A4746" s="50" t="s">
        <v>5558</v>
      </c>
      <c r="B4746" s="50" t="s">
        <v>6756</v>
      </c>
      <c r="C4746" s="50" t="s">
        <v>6757</v>
      </c>
      <c r="D4746" s="50" t="s">
        <v>37</v>
      </c>
      <c r="E4746" s="51">
        <v>45428</v>
      </c>
      <c r="F4746" s="50" t="s">
        <v>72</v>
      </c>
      <c r="G4746" s="50" t="s">
        <v>313</v>
      </c>
      <c r="H4746" s="50" t="s">
        <v>314</v>
      </c>
      <c r="I4746" s="50" t="s">
        <v>981</v>
      </c>
      <c r="J4746" s="50" t="s">
        <v>5572</v>
      </c>
      <c r="K4746" s="53">
        <v>4203.54</v>
      </c>
      <c r="L4746" s="50"/>
    </row>
    <row r="4747" spans="1:12" x14ac:dyDescent="0.25">
      <c r="A4747" s="50" t="s">
        <v>5558</v>
      </c>
      <c r="B4747" s="50" t="s">
        <v>6758</v>
      </c>
      <c r="C4747" s="50" t="s">
        <v>6759</v>
      </c>
      <c r="D4747" s="50" t="s">
        <v>37</v>
      </c>
      <c r="E4747" s="51">
        <v>45428</v>
      </c>
      <c r="F4747" s="50" t="s">
        <v>72</v>
      </c>
      <c r="G4747" s="50" t="s">
        <v>313</v>
      </c>
      <c r="H4747" s="50" t="s">
        <v>314</v>
      </c>
      <c r="I4747" s="50" t="s">
        <v>981</v>
      </c>
      <c r="J4747" s="50" t="s">
        <v>5572</v>
      </c>
      <c r="K4747" s="53">
        <v>4484.26</v>
      </c>
      <c r="L4747" s="50"/>
    </row>
    <row r="4748" spans="1:12" x14ac:dyDescent="0.25">
      <c r="A4748" s="50" t="s">
        <v>5558</v>
      </c>
      <c r="B4748" s="50" t="s">
        <v>6760</v>
      </c>
      <c r="C4748" s="50" t="s">
        <v>6759</v>
      </c>
      <c r="D4748" s="50" t="s">
        <v>37</v>
      </c>
      <c r="E4748" s="51">
        <v>45428</v>
      </c>
      <c r="F4748" s="50" t="s">
        <v>72</v>
      </c>
      <c r="G4748" s="50" t="s">
        <v>313</v>
      </c>
      <c r="H4748" s="50" t="s">
        <v>314</v>
      </c>
      <c r="I4748" s="50" t="s">
        <v>981</v>
      </c>
      <c r="J4748" s="50" t="s">
        <v>5572</v>
      </c>
      <c r="K4748" s="53">
        <v>4484.26</v>
      </c>
      <c r="L4748" s="50"/>
    </row>
    <row r="4749" spans="1:12" x14ac:dyDescent="0.25">
      <c r="A4749" s="50" t="s">
        <v>5558</v>
      </c>
      <c r="B4749" s="50" t="s">
        <v>6761</v>
      </c>
      <c r="C4749" s="50" t="s">
        <v>6762</v>
      </c>
      <c r="D4749" s="50" t="s">
        <v>37</v>
      </c>
      <c r="E4749" s="51">
        <v>45429</v>
      </c>
      <c r="F4749" s="50" t="s">
        <v>5578</v>
      </c>
      <c r="G4749" s="50" t="s">
        <v>274</v>
      </c>
      <c r="H4749" s="50" t="s">
        <v>275</v>
      </c>
      <c r="I4749" s="50" t="s">
        <v>981</v>
      </c>
      <c r="J4749" s="50" t="s">
        <v>5579</v>
      </c>
      <c r="K4749" s="53">
        <v>2810</v>
      </c>
      <c r="L4749" s="50"/>
    </row>
    <row r="4750" spans="1:12" x14ac:dyDescent="0.25">
      <c r="A4750" s="50" t="s">
        <v>5558</v>
      </c>
      <c r="B4750" s="50" t="s">
        <v>6763</v>
      </c>
      <c r="C4750" s="50" t="s">
        <v>6764</v>
      </c>
      <c r="D4750" s="50" t="s">
        <v>37</v>
      </c>
      <c r="E4750" s="51">
        <v>45429</v>
      </c>
      <c r="F4750" s="50" t="s">
        <v>5578</v>
      </c>
      <c r="G4750" s="50" t="s">
        <v>1743</v>
      </c>
      <c r="H4750" s="50" t="s">
        <v>1744</v>
      </c>
      <c r="I4750" s="50" t="s">
        <v>981</v>
      </c>
      <c r="J4750" s="50" t="s">
        <v>5579</v>
      </c>
      <c r="K4750" s="53">
        <v>1400</v>
      </c>
      <c r="L4750" s="50"/>
    </row>
    <row r="4751" spans="1:12" x14ac:dyDescent="0.25">
      <c r="A4751" s="50" t="s">
        <v>5558</v>
      </c>
      <c r="B4751" s="50" t="s">
        <v>6765</v>
      </c>
      <c r="C4751" s="50" t="s">
        <v>6764</v>
      </c>
      <c r="D4751" s="50" t="s">
        <v>37</v>
      </c>
      <c r="E4751" s="51">
        <v>45429</v>
      </c>
      <c r="F4751" s="50" t="s">
        <v>5578</v>
      </c>
      <c r="G4751" s="50" t="s">
        <v>1743</v>
      </c>
      <c r="H4751" s="50" t="s">
        <v>1744</v>
      </c>
      <c r="I4751" s="50" t="s">
        <v>981</v>
      </c>
      <c r="J4751" s="50" t="s">
        <v>5579</v>
      </c>
      <c r="K4751" s="53">
        <v>1400</v>
      </c>
      <c r="L4751" s="50"/>
    </row>
    <row r="4752" spans="1:12" x14ac:dyDescent="0.25">
      <c r="A4752" s="50" t="s">
        <v>5558</v>
      </c>
      <c r="B4752" s="50" t="s">
        <v>6766</v>
      </c>
      <c r="C4752" s="50" t="s">
        <v>5677</v>
      </c>
      <c r="D4752" s="50" t="s">
        <v>37</v>
      </c>
      <c r="E4752" s="51">
        <v>45436</v>
      </c>
      <c r="F4752" s="50" t="s">
        <v>72</v>
      </c>
      <c r="G4752" s="50" t="s">
        <v>148</v>
      </c>
      <c r="H4752" s="50" t="s">
        <v>149</v>
      </c>
      <c r="I4752" s="50" t="s">
        <v>981</v>
      </c>
      <c r="J4752" s="50" t="s">
        <v>5572</v>
      </c>
      <c r="K4752" s="53">
        <v>5987</v>
      </c>
      <c r="L4752" s="50"/>
    </row>
    <row r="4753" spans="1:12" x14ac:dyDescent="0.25">
      <c r="A4753" s="50" t="s">
        <v>5558</v>
      </c>
      <c r="B4753" s="50" t="s">
        <v>6767</v>
      </c>
      <c r="C4753" s="50" t="s">
        <v>5677</v>
      </c>
      <c r="D4753" s="50" t="s">
        <v>37</v>
      </c>
      <c r="E4753" s="51">
        <v>45436</v>
      </c>
      <c r="F4753" s="50" t="s">
        <v>72</v>
      </c>
      <c r="G4753" s="50" t="s">
        <v>247</v>
      </c>
      <c r="H4753" s="50" t="s">
        <v>248</v>
      </c>
      <c r="I4753" s="50" t="s">
        <v>981</v>
      </c>
      <c r="J4753" s="50" t="s">
        <v>5572</v>
      </c>
      <c r="K4753" s="53">
        <v>5987</v>
      </c>
      <c r="L4753" s="50"/>
    </row>
    <row r="4754" spans="1:12" x14ac:dyDescent="0.25">
      <c r="A4754" s="50" t="s">
        <v>5558</v>
      </c>
      <c r="B4754" s="50" t="s">
        <v>6768</v>
      </c>
      <c r="C4754" s="50" t="s">
        <v>5677</v>
      </c>
      <c r="D4754" s="50" t="s">
        <v>37</v>
      </c>
      <c r="E4754" s="51">
        <v>45436</v>
      </c>
      <c r="F4754" s="50" t="s">
        <v>72</v>
      </c>
      <c r="G4754" s="50" t="s">
        <v>247</v>
      </c>
      <c r="H4754" s="50" t="s">
        <v>248</v>
      </c>
      <c r="I4754" s="50" t="s">
        <v>981</v>
      </c>
      <c r="J4754" s="50" t="s">
        <v>5572</v>
      </c>
      <c r="K4754" s="53">
        <v>5987</v>
      </c>
      <c r="L4754" s="50"/>
    </row>
    <row r="4755" spans="1:12" x14ac:dyDescent="0.25">
      <c r="A4755" s="50" t="s">
        <v>5558</v>
      </c>
      <c r="B4755" s="50" t="s">
        <v>6769</v>
      </c>
      <c r="C4755" s="50" t="s">
        <v>5677</v>
      </c>
      <c r="D4755" s="50" t="s">
        <v>37</v>
      </c>
      <c r="E4755" s="51">
        <v>45436</v>
      </c>
      <c r="F4755" s="50" t="s">
        <v>72</v>
      </c>
      <c r="G4755" s="50" t="s">
        <v>247</v>
      </c>
      <c r="H4755" s="50" t="s">
        <v>248</v>
      </c>
      <c r="I4755" s="50" t="s">
        <v>981</v>
      </c>
      <c r="J4755" s="50" t="s">
        <v>5572</v>
      </c>
      <c r="K4755" s="53">
        <v>5987</v>
      </c>
      <c r="L4755" s="50"/>
    </row>
    <row r="4756" spans="1:12" x14ac:dyDescent="0.25">
      <c r="A4756" s="50" t="s">
        <v>5558</v>
      </c>
      <c r="B4756" s="50" t="s">
        <v>6770</v>
      </c>
      <c r="C4756" s="50" t="s">
        <v>5677</v>
      </c>
      <c r="D4756" s="50" t="s">
        <v>37</v>
      </c>
      <c r="E4756" s="51">
        <v>45436</v>
      </c>
      <c r="F4756" s="50" t="s">
        <v>72</v>
      </c>
      <c r="G4756" s="50" t="s">
        <v>247</v>
      </c>
      <c r="H4756" s="50" t="s">
        <v>248</v>
      </c>
      <c r="I4756" s="50" t="s">
        <v>981</v>
      </c>
      <c r="J4756" s="50" t="s">
        <v>5572</v>
      </c>
      <c r="K4756" s="53">
        <v>5987</v>
      </c>
      <c r="L4756" s="50"/>
    </row>
    <row r="4757" spans="1:12" x14ac:dyDescent="0.25">
      <c r="A4757" s="50" t="s">
        <v>5558</v>
      </c>
      <c r="B4757" s="50" t="s">
        <v>6771</v>
      </c>
      <c r="C4757" s="50" t="s">
        <v>5677</v>
      </c>
      <c r="D4757" s="50" t="s">
        <v>37</v>
      </c>
      <c r="E4757" s="51">
        <v>45436</v>
      </c>
      <c r="F4757" s="50" t="s">
        <v>72</v>
      </c>
      <c r="G4757" s="50" t="s">
        <v>3247</v>
      </c>
      <c r="H4757" s="50" t="s">
        <v>3248</v>
      </c>
      <c r="I4757" s="50" t="s">
        <v>981</v>
      </c>
      <c r="J4757" s="50" t="s">
        <v>5572</v>
      </c>
      <c r="K4757" s="53">
        <v>5987</v>
      </c>
      <c r="L4757" s="50"/>
    </row>
    <row r="4758" spans="1:12" x14ac:dyDescent="0.25">
      <c r="A4758" s="50" t="s">
        <v>5558</v>
      </c>
      <c r="B4758" s="50" t="s">
        <v>6772</v>
      </c>
      <c r="C4758" s="50" t="s">
        <v>6773</v>
      </c>
      <c r="D4758" s="50" t="s">
        <v>37</v>
      </c>
      <c r="E4758" s="51">
        <v>45436</v>
      </c>
      <c r="F4758" s="50" t="s">
        <v>72</v>
      </c>
      <c r="G4758" s="50" t="s">
        <v>2048</v>
      </c>
      <c r="H4758" s="50" t="s">
        <v>2049</v>
      </c>
      <c r="I4758" s="50" t="s">
        <v>981</v>
      </c>
      <c r="J4758" s="50" t="s">
        <v>5572</v>
      </c>
      <c r="K4758" s="53">
        <v>3111.27</v>
      </c>
      <c r="L4758" s="50"/>
    </row>
    <row r="4759" spans="1:12" x14ac:dyDescent="0.25">
      <c r="A4759" s="50" t="s">
        <v>5558</v>
      </c>
      <c r="B4759" s="50" t="s">
        <v>6774</v>
      </c>
      <c r="C4759" s="50" t="s">
        <v>6775</v>
      </c>
      <c r="D4759" s="50" t="s">
        <v>37</v>
      </c>
      <c r="E4759" s="51">
        <v>45436</v>
      </c>
      <c r="F4759" s="50" t="s">
        <v>72</v>
      </c>
      <c r="G4759" s="50" t="s">
        <v>6374</v>
      </c>
      <c r="H4759" s="50" t="s">
        <v>6375</v>
      </c>
      <c r="I4759" s="50" t="s">
        <v>981</v>
      </c>
      <c r="J4759" s="50" t="s">
        <v>5561</v>
      </c>
      <c r="K4759" s="53">
        <v>1853.44</v>
      </c>
      <c r="L4759" s="50"/>
    </row>
    <row r="4760" spans="1:12" x14ac:dyDescent="0.25">
      <c r="A4760" s="50" t="s">
        <v>5558</v>
      </c>
      <c r="B4760" s="50" t="s">
        <v>6776</v>
      </c>
      <c r="C4760" s="50" t="s">
        <v>6775</v>
      </c>
      <c r="D4760" s="50" t="s">
        <v>37</v>
      </c>
      <c r="E4760" s="51">
        <v>45436</v>
      </c>
      <c r="F4760" s="50" t="s">
        <v>72</v>
      </c>
      <c r="G4760" s="50" t="s">
        <v>6374</v>
      </c>
      <c r="H4760" s="50" t="s">
        <v>6375</v>
      </c>
      <c r="I4760" s="50" t="s">
        <v>981</v>
      </c>
      <c r="J4760" s="50" t="s">
        <v>5561</v>
      </c>
      <c r="K4760" s="53">
        <v>1853.44</v>
      </c>
      <c r="L4760" s="50"/>
    </row>
    <row r="4761" spans="1:12" x14ac:dyDescent="0.25">
      <c r="A4761" s="50" t="s">
        <v>5558</v>
      </c>
      <c r="B4761" s="50" t="s">
        <v>6777</v>
      </c>
      <c r="C4761" s="50" t="s">
        <v>6775</v>
      </c>
      <c r="D4761" s="50" t="s">
        <v>37</v>
      </c>
      <c r="E4761" s="51">
        <v>45436</v>
      </c>
      <c r="F4761" s="50" t="s">
        <v>72</v>
      </c>
      <c r="G4761" s="50" t="s">
        <v>6374</v>
      </c>
      <c r="H4761" s="50" t="s">
        <v>6375</v>
      </c>
      <c r="I4761" s="50" t="s">
        <v>981</v>
      </c>
      <c r="J4761" s="50" t="s">
        <v>5561</v>
      </c>
      <c r="K4761" s="53">
        <v>1853.44</v>
      </c>
      <c r="L4761" s="50"/>
    </row>
    <row r="4762" spans="1:12" x14ac:dyDescent="0.25">
      <c r="A4762" s="50" t="s">
        <v>5558</v>
      </c>
      <c r="B4762" s="50" t="s">
        <v>6778</v>
      </c>
      <c r="C4762" s="50" t="s">
        <v>6775</v>
      </c>
      <c r="D4762" s="50" t="s">
        <v>37</v>
      </c>
      <c r="E4762" s="51">
        <v>45436</v>
      </c>
      <c r="F4762" s="50" t="s">
        <v>72</v>
      </c>
      <c r="G4762" s="50" t="s">
        <v>6374</v>
      </c>
      <c r="H4762" s="50" t="s">
        <v>6375</v>
      </c>
      <c r="I4762" s="50" t="s">
        <v>981</v>
      </c>
      <c r="J4762" s="50" t="s">
        <v>5561</v>
      </c>
      <c r="K4762" s="53">
        <v>1853.44</v>
      </c>
      <c r="L4762" s="50"/>
    </row>
    <row r="4763" spans="1:12" x14ac:dyDescent="0.25">
      <c r="A4763" s="50" t="s">
        <v>5558</v>
      </c>
      <c r="B4763" s="50" t="s">
        <v>6779</v>
      </c>
      <c r="C4763" s="50" t="s">
        <v>6775</v>
      </c>
      <c r="D4763" s="50" t="s">
        <v>37</v>
      </c>
      <c r="E4763" s="51">
        <v>45436</v>
      </c>
      <c r="F4763" s="50" t="s">
        <v>72</v>
      </c>
      <c r="G4763" s="50" t="s">
        <v>6374</v>
      </c>
      <c r="H4763" s="50" t="s">
        <v>6375</v>
      </c>
      <c r="I4763" s="50" t="s">
        <v>981</v>
      </c>
      <c r="J4763" s="50" t="s">
        <v>5561</v>
      </c>
      <c r="K4763" s="53">
        <v>1853.44</v>
      </c>
      <c r="L4763" s="50"/>
    </row>
    <row r="4764" spans="1:12" x14ac:dyDescent="0.25">
      <c r="A4764" s="50" t="s">
        <v>5558</v>
      </c>
      <c r="B4764" s="50" t="s">
        <v>6780</v>
      </c>
      <c r="C4764" s="50" t="s">
        <v>6775</v>
      </c>
      <c r="D4764" s="50" t="s">
        <v>37</v>
      </c>
      <c r="E4764" s="51">
        <v>45436</v>
      </c>
      <c r="F4764" s="50" t="s">
        <v>72</v>
      </c>
      <c r="G4764" s="50" t="s">
        <v>6374</v>
      </c>
      <c r="H4764" s="50" t="s">
        <v>6375</v>
      </c>
      <c r="I4764" s="50" t="s">
        <v>981</v>
      </c>
      <c r="J4764" s="50" t="s">
        <v>5561</v>
      </c>
      <c r="K4764" s="53">
        <v>1853.44</v>
      </c>
      <c r="L4764" s="50"/>
    </row>
    <row r="4765" spans="1:12" x14ac:dyDescent="0.25">
      <c r="A4765" s="50" t="s">
        <v>5558</v>
      </c>
      <c r="B4765" s="50" t="s">
        <v>6781</v>
      </c>
      <c r="C4765" s="50" t="s">
        <v>6775</v>
      </c>
      <c r="D4765" s="50" t="s">
        <v>37</v>
      </c>
      <c r="E4765" s="51">
        <v>45436</v>
      </c>
      <c r="F4765" s="50" t="s">
        <v>72</v>
      </c>
      <c r="G4765" s="50" t="s">
        <v>6374</v>
      </c>
      <c r="H4765" s="50" t="s">
        <v>6375</v>
      </c>
      <c r="I4765" s="50" t="s">
        <v>981</v>
      </c>
      <c r="J4765" s="50" t="s">
        <v>5561</v>
      </c>
      <c r="K4765" s="53">
        <v>1853.44</v>
      </c>
      <c r="L4765" s="50"/>
    </row>
    <row r="4766" spans="1:12" x14ac:dyDescent="0.25">
      <c r="A4766" s="50" t="s">
        <v>5558</v>
      </c>
      <c r="B4766" s="50" t="s">
        <v>6782</v>
      </c>
      <c r="C4766" s="50" t="s">
        <v>6775</v>
      </c>
      <c r="D4766" s="50" t="s">
        <v>37</v>
      </c>
      <c r="E4766" s="51">
        <v>45436</v>
      </c>
      <c r="F4766" s="50" t="s">
        <v>72</v>
      </c>
      <c r="G4766" s="50" t="s">
        <v>6374</v>
      </c>
      <c r="H4766" s="50" t="s">
        <v>6375</v>
      </c>
      <c r="I4766" s="50" t="s">
        <v>981</v>
      </c>
      <c r="J4766" s="50" t="s">
        <v>5561</v>
      </c>
      <c r="K4766" s="53">
        <v>1853.44</v>
      </c>
      <c r="L4766" s="50"/>
    </row>
    <row r="4767" spans="1:12" x14ac:dyDescent="0.25">
      <c r="A4767" s="50" t="s">
        <v>5558</v>
      </c>
      <c r="B4767" s="50" t="s">
        <v>6783</v>
      </c>
      <c r="C4767" s="50" t="s">
        <v>6775</v>
      </c>
      <c r="D4767" s="50" t="s">
        <v>37</v>
      </c>
      <c r="E4767" s="51">
        <v>45436</v>
      </c>
      <c r="F4767" s="50" t="s">
        <v>72</v>
      </c>
      <c r="G4767" s="50" t="s">
        <v>6374</v>
      </c>
      <c r="H4767" s="50" t="s">
        <v>6375</v>
      </c>
      <c r="I4767" s="50" t="s">
        <v>981</v>
      </c>
      <c r="J4767" s="50" t="s">
        <v>5561</v>
      </c>
      <c r="K4767" s="53">
        <v>1853.48</v>
      </c>
      <c r="L4767" s="50"/>
    </row>
    <row r="4768" spans="1:12" x14ac:dyDescent="0.25">
      <c r="A4768" s="50" t="s">
        <v>5558</v>
      </c>
      <c r="B4768" s="50" t="s">
        <v>6784</v>
      </c>
      <c r="C4768" s="50" t="s">
        <v>6785</v>
      </c>
      <c r="D4768" s="50" t="s">
        <v>37</v>
      </c>
      <c r="E4768" s="51">
        <v>45439</v>
      </c>
      <c r="F4768" s="50" t="s">
        <v>72</v>
      </c>
      <c r="G4768" s="50" t="s">
        <v>502</v>
      </c>
      <c r="H4768" s="50" t="s">
        <v>503</v>
      </c>
      <c r="I4768" s="50" t="s">
        <v>3459</v>
      </c>
      <c r="J4768" s="50" t="s">
        <v>6786</v>
      </c>
      <c r="K4768" s="53">
        <v>22990</v>
      </c>
      <c r="L4768" s="50"/>
    </row>
    <row r="4769" spans="1:12" x14ac:dyDescent="0.25">
      <c r="A4769" s="50" t="s">
        <v>5558</v>
      </c>
      <c r="B4769" s="50" t="s">
        <v>6787</v>
      </c>
      <c r="C4769" s="50" t="s">
        <v>6788</v>
      </c>
      <c r="D4769" s="50" t="s">
        <v>37</v>
      </c>
      <c r="E4769" s="51">
        <v>45439</v>
      </c>
      <c r="F4769" s="50" t="s">
        <v>72</v>
      </c>
      <c r="G4769" s="50" t="s">
        <v>481</v>
      </c>
      <c r="H4769" s="50" t="s">
        <v>482</v>
      </c>
      <c r="I4769" s="50" t="s">
        <v>981</v>
      </c>
      <c r="J4769" s="50" t="s">
        <v>5572</v>
      </c>
      <c r="K4769" s="53">
        <v>3062.23</v>
      </c>
      <c r="L4769" s="50"/>
    </row>
    <row r="4770" spans="1:12" x14ac:dyDescent="0.25">
      <c r="A4770" s="50" t="s">
        <v>5558</v>
      </c>
      <c r="B4770" s="50" t="s">
        <v>6789</v>
      </c>
      <c r="C4770" s="50" t="s">
        <v>5677</v>
      </c>
      <c r="D4770" s="50" t="s">
        <v>37</v>
      </c>
      <c r="E4770" s="51">
        <v>45440</v>
      </c>
      <c r="F4770" s="50" t="s">
        <v>72</v>
      </c>
      <c r="G4770" s="50" t="s">
        <v>321</v>
      </c>
      <c r="H4770" s="50" t="s">
        <v>322</v>
      </c>
      <c r="I4770" s="50" t="s">
        <v>981</v>
      </c>
      <c r="J4770" s="50" t="s">
        <v>5572</v>
      </c>
      <c r="K4770" s="53">
        <v>5987</v>
      </c>
      <c r="L4770" s="50"/>
    </row>
    <row r="4771" spans="1:12" x14ac:dyDescent="0.25">
      <c r="A4771" s="50" t="s">
        <v>5558</v>
      </c>
      <c r="B4771" s="50" t="s">
        <v>6790</v>
      </c>
      <c r="C4771" s="50" t="s">
        <v>5677</v>
      </c>
      <c r="D4771" s="50" t="s">
        <v>37</v>
      </c>
      <c r="E4771" s="51">
        <v>45440</v>
      </c>
      <c r="F4771" s="50" t="s">
        <v>72</v>
      </c>
      <c r="G4771" s="50" t="s">
        <v>321</v>
      </c>
      <c r="H4771" s="50" t="s">
        <v>322</v>
      </c>
      <c r="I4771" s="50" t="s">
        <v>981</v>
      </c>
      <c r="J4771" s="50" t="s">
        <v>5572</v>
      </c>
      <c r="K4771" s="53">
        <v>5987</v>
      </c>
      <c r="L4771" s="50"/>
    </row>
    <row r="4772" spans="1:12" x14ac:dyDescent="0.25">
      <c r="A4772" s="50" t="s">
        <v>5558</v>
      </c>
      <c r="B4772" s="50" t="s">
        <v>6791</v>
      </c>
      <c r="C4772" s="50" t="s">
        <v>5677</v>
      </c>
      <c r="D4772" s="50" t="s">
        <v>37</v>
      </c>
      <c r="E4772" s="51">
        <v>45440</v>
      </c>
      <c r="F4772" s="50" t="s">
        <v>72</v>
      </c>
      <c r="G4772" s="50" t="s">
        <v>321</v>
      </c>
      <c r="H4772" s="50" t="s">
        <v>322</v>
      </c>
      <c r="I4772" s="50" t="s">
        <v>981</v>
      </c>
      <c r="J4772" s="50" t="s">
        <v>5572</v>
      </c>
      <c r="K4772" s="53">
        <v>5987</v>
      </c>
      <c r="L4772" s="50"/>
    </row>
    <row r="4773" spans="1:12" x14ac:dyDescent="0.25">
      <c r="A4773" s="50" t="s">
        <v>5558</v>
      </c>
      <c r="B4773" s="50" t="s">
        <v>6792</v>
      </c>
      <c r="C4773" s="50" t="s">
        <v>5677</v>
      </c>
      <c r="D4773" s="50" t="s">
        <v>37</v>
      </c>
      <c r="E4773" s="51">
        <v>45440</v>
      </c>
      <c r="F4773" s="50" t="s">
        <v>72</v>
      </c>
      <c r="G4773" s="50" t="s">
        <v>321</v>
      </c>
      <c r="H4773" s="50" t="s">
        <v>322</v>
      </c>
      <c r="I4773" s="50" t="s">
        <v>981</v>
      </c>
      <c r="J4773" s="50" t="s">
        <v>5572</v>
      </c>
      <c r="K4773" s="53">
        <v>5987</v>
      </c>
      <c r="L4773" s="50"/>
    </row>
    <row r="4774" spans="1:12" x14ac:dyDescent="0.25">
      <c r="A4774" s="50" t="s">
        <v>5558</v>
      </c>
      <c r="B4774" s="50" t="s">
        <v>6793</v>
      </c>
      <c r="C4774" s="50" t="s">
        <v>5677</v>
      </c>
      <c r="D4774" s="50" t="s">
        <v>37</v>
      </c>
      <c r="E4774" s="51">
        <v>45440</v>
      </c>
      <c r="F4774" s="50" t="s">
        <v>72</v>
      </c>
      <c r="G4774" s="50" t="s">
        <v>321</v>
      </c>
      <c r="H4774" s="50" t="s">
        <v>322</v>
      </c>
      <c r="I4774" s="50" t="s">
        <v>981</v>
      </c>
      <c r="J4774" s="50" t="s">
        <v>5572</v>
      </c>
      <c r="K4774" s="53">
        <v>5987</v>
      </c>
      <c r="L4774" s="50"/>
    </row>
    <row r="4775" spans="1:12" x14ac:dyDescent="0.25">
      <c r="A4775" s="50" t="s">
        <v>5558</v>
      </c>
      <c r="B4775" s="50" t="s">
        <v>6794</v>
      </c>
      <c r="C4775" s="50" t="s">
        <v>5677</v>
      </c>
      <c r="D4775" s="50" t="s">
        <v>37</v>
      </c>
      <c r="E4775" s="51">
        <v>45440</v>
      </c>
      <c r="F4775" s="50" t="s">
        <v>72</v>
      </c>
      <c r="G4775" s="50" t="s">
        <v>321</v>
      </c>
      <c r="H4775" s="50" t="s">
        <v>322</v>
      </c>
      <c r="I4775" s="50" t="s">
        <v>981</v>
      </c>
      <c r="J4775" s="50" t="s">
        <v>5572</v>
      </c>
      <c r="K4775" s="53">
        <v>5987</v>
      </c>
      <c r="L4775" s="50"/>
    </row>
    <row r="4776" spans="1:12" x14ac:dyDescent="0.25">
      <c r="A4776" s="50" t="s">
        <v>5558</v>
      </c>
      <c r="B4776" s="50" t="s">
        <v>6795</v>
      </c>
      <c r="C4776" s="50" t="s">
        <v>5677</v>
      </c>
      <c r="D4776" s="50" t="s">
        <v>37</v>
      </c>
      <c r="E4776" s="51">
        <v>45440</v>
      </c>
      <c r="F4776" s="50" t="s">
        <v>72</v>
      </c>
      <c r="G4776" s="50" t="s">
        <v>321</v>
      </c>
      <c r="H4776" s="50" t="s">
        <v>322</v>
      </c>
      <c r="I4776" s="50" t="s">
        <v>981</v>
      </c>
      <c r="J4776" s="50" t="s">
        <v>5572</v>
      </c>
      <c r="K4776" s="53">
        <v>5987</v>
      </c>
      <c r="L4776" s="50"/>
    </row>
    <row r="4777" spans="1:12" x14ac:dyDescent="0.25">
      <c r="A4777" s="50" t="s">
        <v>5558</v>
      </c>
      <c r="B4777" s="50" t="s">
        <v>6796</v>
      </c>
      <c r="C4777" s="50" t="s">
        <v>5677</v>
      </c>
      <c r="D4777" s="50" t="s">
        <v>37</v>
      </c>
      <c r="E4777" s="51">
        <v>45440</v>
      </c>
      <c r="F4777" s="50" t="s">
        <v>72</v>
      </c>
      <c r="G4777" s="50" t="s">
        <v>4233</v>
      </c>
      <c r="H4777" s="50" t="s">
        <v>4234</v>
      </c>
      <c r="I4777" s="50" t="s">
        <v>981</v>
      </c>
      <c r="J4777" s="50" t="s">
        <v>5572</v>
      </c>
      <c r="K4777" s="53">
        <v>5987</v>
      </c>
      <c r="L4777" s="50"/>
    </row>
    <row r="4778" spans="1:12" x14ac:dyDescent="0.25">
      <c r="A4778" s="50" t="s">
        <v>5558</v>
      </c>
      <c r="B4778" s="50" t="s">
        <v>6797</v>
      </c>
      <c r="C4778" s="50" t="s">
        <v>5677</v>
      </c>
      <c r="D4778" s="50" t="s">
        <v>37</v>
      </c>
      <c r="E4778" s="51">
        <v>45440</v>
      </c>
      <c r="F4778" s="50" t="s">
        <v>72</v>
      </c>
      <c r="G4778" s="50" t="s">
        <v>494</v>
      </c>
      <c r="H4778" s="50" t="s">
        <v>495</v>
      </c>
      <c r="I4778" s="50" t="s">
        <v>981</v>
      </c>
      <c r="J4778" s="50" t="s">
        <v>5572</v>
      </c>
      <c r="K4778" s="53">
        <v>5987</v>
      </c>
      <c r="L4778" s="50"/>
    </row>
    <row r="4779" spans="1:12" x14ac:dyDescent="0.25">
      <c r="A4779" s="50" t="s">
        <v>5558</v>
      </c>
      <c r="B4779" s="50" t="s">
        <v>6798</v>
      </c>
      <c r="C4779" s="50" t="s">
        <v>5677</v>
      </c>
      <c r="D4779" s="50" t="s">
        <v>37</v>
      </c>
      <c r="E4779" s="51">
        <v>45440</v>
      </c>
      <c r="F4779" s="50" t="s">
        <v>72</v>
      </c>
      <c r="G4779" s="50" t="s">
        <v>494</v>
      </c>
      <c r="H4779" s="50" t="s">
        <v>495</v>
      </c>
      <c r="I4779" s="50" t="s">
        <v>981</v>
      </c>
      <c r="J4779" s="50" t="s">
        <v>5572</v>
      </c>
      <c r="K4779" s="53">
        <v>5987</v>
      </c>
      <c r="L4779" s="50"/>
    </row>
    <row r="4780" spans="1:12" x14ac:dyDescent="0.25">
      <c r="A4780" s="50" t="s">
        <v>5558</v>
      </c>
      <c r="B4780" s="50" t="s">
        <v>6799</v>
      </c>
      <c r="C4780" s="50" t="s">
        <v>5677</v>
      </c>
      <c r="D4780" s="50" t="s">
        <v>37</v>
      </c>
      <c r="E4780" s="51">
        <v>45440</v>
      </c>
      <c r="F4780" s="50" t="s">
        <v>72</v>
      </c>
      <c r="G4780" s="50" t="s">
        <v>351</v>
      </c>
      <c r="H4780" s="50" t="s">
        <v>352</v>
      </c>
      <c r="I4780" s="50" t="s">
        <v>981</v>
      </c>
      <c r="J4780" s="50" t="s">
        <v>5572</v>
      </c>
      <c r="K4780" s="53">
        <v>5987</v>
      </c>
      <c r="L4780" s="50"/>
    </row>
    <row r="4781" spans="1:12" x14ac:dyDescent="0.25">
      <c r="A4781" s="50" t="s">
        <v>5558</v>
      </c>
      <c r="B4781" s="50" t="s">
        <v>6800</v>
      </c>
      <c r="C4781" s="50" t="s">
        <v>5677</v>
      </c>
      <c r="D4781" s="50" t="s">
        <v>37</v>
      </c>
      <c r="E4781" s="51">
        <v>45440</v>
      </c>
      <c r="F4781" s="50" t="s">
        <v>72</v>
      </c>
      <c r="G4781" s="50" t="s">
        <v>351</v>
      </c>
      <c r="H4781" s="50" t="s">
        <v>352</v>
      </c>
      <c r="I4781" s="50" t="s">
        <v>981</v>
      </c>
      <c r="J4781" s="50" t="s">
        <v>5572</v>
      </c>
      <c r="K4781" s="53">
        <v>5987</v>
      </c>
      <c r="L4781" s="50"/>
    </row>
    <row r="4782" spans="1:12" x14ac:dyDescent="0.25">
      <c r="A4782" s="50" t="s">
        <v>5558</v>
      </c>
      <c r="B4782" s="50" t="s">
        <v>6801</v>
      </c>
      <c r="C4782" s="50" t="s">
        <v>5783</v>
      </c>
      <c r="D4782" s="50" t="s">
        <v>37</v>
      </c>
      <c r="E4782" s="51">
        <v>45440</v>
      </c>
      <c r="F4782" s="50" t="s">
        <v>72</v>
      </c>
      <c r="G4782" s="50" t="s">
        <v>597</v>
      </c>
      <c r="H4782" s="50" t="s">
        <v>598</v>
      </c>
      <c r="I4782" s="50" t="s">
        <v>981</v>
      </c>
      <c r="J4782" s="50" t="s">
        <v>5572</v>
      </c>
      <c r="K4782" s="53">
        <v>5987</v>
      </c>
      <c r="L4782" s="50"/>
    </row>
    <row r="4783" spans="1:12" x14ac:dyDescent="0.25">
      <c r="A4783" s="50" t="s">
        <v>5558</v>
      </c>
      <c r="B4783" s="50" t="s">
        <v>6802</v>
      </c>
      <c r="C4783" s="50" t="s">
        <v>5783</v>
      </c>
      <c r="D4783" s="50" t="s">
        <v>37</v>
      </c>
      <c r="E4783" s="51">
        <v>45440</v>
      </c>
      <c r="F4783" s="50" t="s">
        <v>72</v>
      </c>
      <c r="G4783" s="50" t="s">
        <v>174</v>
      </c>
      <c r="H4783" s="50" t="s">
        <v>175</v>
      </c>
      <c r="I4783" s="50" t="s">
        <v>981</v>
      </c>
      <c r="J4783" s="50" t="s">
        <v>5572</v>
      </c>
      <c r="K4783" s="53">
        <v>5987</v>
      </c>
      <c r="L4783" s="50"/>
    </row>
    <row r="4784" spans="1:12" x14ac:dyDescent="0.25">
      <c r="A4784" s="50" t="s">
        <v>5558</v>
      </c>
      <c r="B4784" s="50" t="s">
        <v>6803</v>
      </c>
      <c r="C4784" s="50" t="s">
        <v>6804</v>
      </c>
      <c r="D4784" s="50" t="s">
        <v>37</v>
      </c>
      <c r="E4784" s="51">
        <v>45440</v>
      </c>
      <c r="F4784" s="50" t="s">
        <v>72</v>
      </c>
      <c r="G4784" s="50" t="s">
        <v>484</v>
      </c>
      <c r="H4784" s="50" t="s">
        <v>485</v>
      </c>
      <c r="I4784" s="50" t="s">
        <v>981</v>
      </c>
      <c r="J4784" s="50" t="s">
        <v>5572</v>
      </c>
      <c r="K4784" s="53">
        <v>14806.99</v>
      </c>
      <c r="L4784" s="50"/>
    </row>
    <row r="4785" spans="1:12" x14ac:dyDescent="0.25">
      <c r="A4785" s="50" t="s">
        <v>5558</v>
      </c>
      <c r="B4785" s="50" t="s">
        <v>6805</v>
      </c>
      <c r="C4785" s="50" t="s">
        <v>6806</v>
      </c>
      <c r="D4785" s="50" t="s">
        <v>37</v>
      </c>
      <c r="E4785" s="51">
        <v>45440</v>
      </c>
      <c r="F4785" s="50" t="s">
        <v>72</v>
      </c>
      <c r="G4785" s="50" t="s">
        <v>484</v>
      </c>
      <c r="H4785" s="50" t="s">
        <v>485</v>
      </c>
      <c r="I4785" s="50" t="s">
        <v>981</v>
      </c>
      <c r="J4785" s="50" t="s">
        <v>5572</v>
      </c>
      <c r="K4785" s="53">
        <v>14394.86</v>
      </c>
      <c r="L4785" s="50"/>
    </row>
    <row r="4786" spans="1:12" x14ac:dyDescent="0.25">
      <c r="A4786" s="50" t="s">
        <v>5558</v>
      </c>
      <c r="B4786" s="50" t="s">
        <v>6807</v>
      </c>
      <c r="C4786" s="50" t="s">
        <v>6806</v>
      </c>
      <c r="D4786" s="50" t="s">
        <v>37</v>
      </c>
      <c r="E4786" s="51">
        <v>45440</v>
      </c>
      <c r="F4786" s="50" t="s">
        <v>72</v>
      </c>
      <c r="G4786" s="50" t="s">
        <v>484</v>
      </c>
      <c r="H4786" s="50" t="s">
        <v>485</v>
      </c>
      <c r="I4786" s="50" t="s">
        <v>981</v>
      </c>
      <c r="J4786" s="50" t="s">
        <v>5572</v>
      </c>
      <c r="K4786" s="53">
        <v>14394.86</v>
      </c>
      <c r="L4786" s="50"/>
    </row>
    <row r="4787" spans="1:12" x14ac:dyDescent="0.25">
      <c r="A4787" s="50" t="s">
        <v>5558</v>
      </c>
      <c r="B4787" s="50" t="s">
        <v>6808</v>
      </c>
      <c r="C4787" s="50" t="s">
        <v>6806</v>
      </c>
      <c r="D4787" s="50" t="s">
        <v>37</v>
      </c>
      <c r="E4787" s="51">
        <v>45440</v>
      </c>
      <c r="F4787" s="50" t="s">
        <v>72</v>
      </c>
      <c r="G4787" s="50" t="s">
        <v>484</v>
      </c>
      <c r="H4787" s="50" t="s">
        <v>485</v>
      </c>
      <c r="I4787" s="50" t="s">
        <v>981</v>
      </c>
      <c r="J4787" s="50" t="s">
        <v>5572</v>
      </c>
      <c r="K4787" s="53">
        <v>14394.85</v>
      </c>
      <c r="L4787" s="50"/>
    </row>
    <row r="4788" spans="1:12" x14ac:dyDescent="0.25">
      <c r="A4788" s="50" t="s">
        <v>5558</v>
      </c>
      <c r="B4788" s="50" t="s">
        <v>6809</v>
      </c>
      <c r="C4788" s="50" t="s">
        <v>6810</v>
      </c>
      <c r="D4788" s="50" t="s">
        <v>37</v>
      </c>
      <c r="E4788" s="51">
        <v>45440</v>
      </c>
      <c r="F4788" s="50" t="s">
        <v>72</v>
      </c>
      <c r="G4788" s="50" t="s">
        <v>282</v>
      </c>
      <c r="H4788" s="50" t="s">
        <v>283</v>
      </c>
      <c r="I4788" s="50" t="s">
        <v>981</v>
      </c>
      <c r="J4788" s="50" t="s">
        <v>5572</v>
      </c>
      <c r="K4788" s="53">
        <v>7862.01</v>
      </c>
      <c r="L4788" s="50"/>
    </row>
    <row r="4789" spans="1:12" x14ac:dyDescent="0.25">
      <c r="A4789" s="50" t="s">
        <v>5558</v>
      </c>
      <c r="B4789" s="50" t="s">
        <v>6811</v>
      </c>
      <c r="C4789" s="50" t="s">
        <v>6812</v>
      </c>
      <c r="D4789" s="50" t="s">
        <v>37</v>
      </c>
      <c r="E4789" s="51">
        <v>45440</v>
      </c>
      <c r="F4789" s="50" t="s">
        <v>72</v>
      </c>
      <c r="G4789" s="50" t="s">
        <v>282</v>
      </c>
      <c r="H4789" s="50" t="s">
        <v>283</v>
      </c>
      <c r="I4789" s="50" t="s">
        <v>981</v>
      </c>
      <c r="J4789" s="50" t="s">
        <v>5572</v>
      </c>
      <c r="K4789" s="53">
        <v>9403.52</v>
      </c>
      <c r="L4789" s="50"/>
    </row>
    <row r="4790" spans="1:12" x14ac:dyDescent="0.25">
      <c r="A4790" s="50" t="s">
        <v>5558</v>
      </c>
      <c r="B4790" s="50" t="s">
        <v>6813</v>
      </c>
      <c r="C4790" s="50" t="s">
        <v>6812</v>
      </c>
      <c r="D4790" s="50" t="s">
        <v>37</v>
      </c>
      <c r="E4790" s="51">
        <v>45440</v>
      </c>
      <c r="F4790" s="50" t="s">
        <v>72</v>
      </c>
      <c r="G4790" s="50" t="s">
        <v>282</v>
      </c>
      <c r="H4790" s="50" t="s">
        <v>283</v>
      </c>
      <c r="I4790" s="50" t="s">
        <v>981</v>
      </c>
      <c r="J4790" s="50" t="s">
        <v>5572</v>
      </c>
      <c r="K4790" s="53">
        <v>9403.52</v>
      </c>
      <c r="L4790" s="50"/>
    </row>
    <row r="4791" spans="1:12" x14ac:dyDescent="0.25">
      <c r="A4791" s="50" t="s">
        <v>5558</v>
      </c>
      <c r="B4791" s="50" t="s">
        <v>6814</v>
      </c>
      <c r="C4791" s="50" t="s">
        <v>6812</v>
      </c>
      <c r="D4791" s="50" t="s">
        <v>37</v>
      </c>
      <c r="E4791" s="51">
        <v>45440</v>
      </c>
      <c r="F4791" s="50" t="s">
        <v>72</v>
      </c>
      <c r="G4791" s="50" t="s">
        <v>282</v>
      </c>
      <c r="H4791" s="50" t="s">
        <v>283</v>
      </c>
      <c r="I4791" s="50" t="s">
        <v>981</v>
      </c>
      <c r="J4791" s="50" t="s">
        <v>5572</v>
      </c>
      <c r="K4791" s="53">
        <v>9403.51</v>
      </c>
      <c r="L4791" s="50"/>
    </row>
    <row r="4792" spans="1:12" x14ac:dyDescent="0.25">
      <c r="A4792" s="50" t="s">
        <v>5558</v>
      </c>
      <c r="B4792" s="50" t="s">
        <v>6815</v>
      </c>
      <c r="C4792" s="50" t="s">
        <v>6812</v>
      </c>
      <c r="D4792" s="50" t="s">
        <v>37</v>
      </c>
      <c r="E4792" s="51">
        <v>45440</v>
      </c>
      <c r="F4792" s="50" t="s">
        <v>72</v>
      </c>
      <c r="G4792" s="50" t="s">
        <v>282</v>
      </c>
      <c r="H4792" s="50" t="s">
        <v>283</v>
      </c>
      <c r="I4792" s="50" t="s">
        <v>981</v>
      </c>
      <c r="J4792" s="50" t="s">
        <v>5572</v>
      </c>
      <c r="K4792" s="53">
        <v>7757.97</v>
      </c>
      <c r="L4792" s="50"/>
    </row>
    <row r="4793" spans="1:12" x14ac:dyDescent="0.25">
      <c r="A4793" s="50" t="s">
        <v>5558</v>
      </c>
      <c r="B4793" s="50" t="s">
        <v>6816</v>
      </c>
      <c r="C4793" s="50" t="s">
        <v>6812</v>
      </c>
      <c r="D4793" s="50" t="s">
        <v>37</v>
      </c>
      <c r="E4793" s="51">
        <v>45440</v>
      </c>
      <c r="F4793" s="50" t="s">
        <v>72</v>
      </c>
      <c r="G4793" s="50" t="s">
        <v>282</v>
      </c>
      <c r="H4793" s="50" t="s">
        <v>283</v>
      </c>
      <c r="I4793" s="50" t="s">
        <v>981</v>
      </c>
      <c r="J4793" s="50" t="s">
        <v>5572</v>
      </c>
      <c r="K4793" s="53">
        <v>7757.96</v>
      </c>
      <c r="L4793" s="50"/>
    </row>
    <row r="4794" spans="1:12" x14ac:dyDescent="0.25">
      <c r="A4794" s="50" t="s">
        <v>5558</v>
      </c>
      <c r="B4794" s="50" t="s">
        <v>6817</v>
      </c>
      <c r="C4794" s="50" t="s">
        <v>6812</v>
      </c>
      <c r="D4794" s="50" t="s">
        <v>37</v>
      </c>
      <c r="E4794" s="51">
        <v>45440</v>
      </c>
      <c r="F4794" s="50" t="s">
        <v>72</v>
      </c>
      <c r="G4794" s="50" t="s">
        <v>282</v>
      </c>
      <c r="H4794" s="50" t="s">
        <v>283</v>
      </c>
      <c r="I4794" s="50" t="s">
        <v>981</v>
      </c>
      <c r="J4794" s="50" t="s">
        <v>5572</v>
      </c>
      <c r="K4794" s="53">
        <v>7757.97</v>
      </c>
      <c r="L4794" s="50"/>
    </row>
    <row r="4795" spans="1:12" x14ac:dyDescent="0.25">
      <c r="A4795" s="50" t="s">
        <v>5558</v>
      </c>
      <c r="B4795" s="50" t="s">
        <v>6818</v>
      </c>
      <c r="C4795" s="50" t="s">
        <v>6819</v>
      </c>
      <c r="D4795" s="50" t="s">
        <v>37</v>
      </c>
      <c r="E4795" s="51">
        <v>45440</v>
      </c>
      <c r="F4795" s="50" t="s">
        <v>72</v>
      </c>
      <c r="G4795" s="50" t="s">
        <v>798</v>
      </c>
      <c r="H4795" s="50" t="s">
        <v>799</v>
      </c>
      <c r="I4795" s="50" t="s">
        <v>981</v>
      </c>
      <c r="J4795" s="50" t="s">
        <v>5572</v>
      </c>
      <c r="K4795" s="53">
        <v>4430.38</v>
      </c>
      <c r="L4795" s="50"/>
    </row>
    <row r="4796" spans="1:12" x14ac:dyDescent="0.25">
      <c r="A4796" s="50" t="s">
        <v>5558</v>
      </c>
      <c r="B4796" s="50" t="s">
        <v>6820</v>
      </c>
      <c r="C4796" s="50" t="s">
        <v>6821</v>
      </c>
      <c r="D4796" s="50" t="s">
        <v>37</v>
      </c>
      <c r="E4796" s="51">
        <v>45440</v>
      </c>
      <c r="F4796" s="50" t="s">
        <v>72</v>
      </c>
      <c r="G4796" s="50" t="s">
        <v>798</v>
      </c>
      <c r="H4796" s="50" t="s">
        <v>799</v>
      </c>
      <c r="I4796" s="50" t="s">
        <v>981</v>
      </c>
      <c r="J4796" s="50" t="s">
        <v>5572</v>
      </c>
      <c r="K4796" s="53">
        <v>14847.76</v>
      </c>
      <c r="L4796" s="50"/>
    </row>
    <row r="4797" spans="1:12" x14ac:dyDescent="0.25">
      <c r="A4797" s="50" t="s">
        <v>5558</v>
      </c>
      <c r="B4797" s="50" t="s">
        <v>6822</v>
      </c>
      <c r="C4797" s="50" t="s">
        <v>6823</v>
      </c>
      <c r="D4797" s="50" t="s">
        <v>37</v>
      </c>
      <c r="E4797" s="51">
        <v>45440</v>
      </c>
      <c r="F4797" s="50" t="s">
        <v>72</v>
      </c>
      <c r="G4797" s="50" t="s">
        <v>135</v>
      </c>
      <c r="H4797" s="50" t="s">
        <v>136</v>
      </c>
      <c r="I4797" s="50" t="s">
        <v>981</v>
      </c>
      <c r="J4797" s="50" t="s">
        <v>5572</v>
      </c>
      <c r="K4797" s="53">
        <v>5148.82</v>
      </c>
      <c r="L4797" s="50"/>
    </row>
    <row r="4798" spans="1:12" x14ac:dyDescent="0.25">
      <c r="A4798" s="50" t="s">
        <v>5558</v>
      </c>
      <c r="B4798" s="50" t="s">
        <v>6824</v>
      </c>
      <c r="C4798" s="50" t="s">
        <v>6825</v>
      </c>
      <c r="D4798" s="50" t="s">
        <v>37</v>
      </c>
      <c r="E4798" s="51">
        <v>45440</v>
      </c>
      <c r="F4798" s="50" t="s">
        <v>72</v>
      </c>
      <c r="G4798" s="50" t="s">
        <v>135</v>
      </c>
      <c r="H4798" s="50" t="s">
        <v>136</v>
      </c>
      <c r="I4798" s="50" t="s">
        <v>981</v>
      </c>
      <c r="J4798" s="50" t="s">
        <v>5561</v>
      </c>
      <c r="K4798" s="53">
        <v>2035.58</v>
      </c>
      <c r="L4798" s="50"/>
    </row>
    <row r="4799" spans="1:12" x14ac:dyDescent="0.25">
      <c r="A4799" s="50" t="s">
        <v>5558</v>
      </c>
      <c r="B4799" s="50" t="s">
        <v>6826</v>
      </c>
      <c r="C4799" s="50" t="s">
        <v>6827</v>
      </c>
      <c r="D4799" s="50" t="s">
        <v>37</v>
      </c>
      <c r="E4799" s="51">
        <v>45440</v>
      </c>
      <c r="F4799" s="50" t="s">
        <v>72</v>
      </c>
      <c r="G4799" s="50" t="s">
        <v>798</v>
      </c>
      <c r="H4799" s="50" t="s">
        <v>799</v>
      </c>
      <c r="I4799" s="50" t="s">
        <v>981</v>
      </c>
      <c r="J4799" s="50" t="s">
        <v>5561</v>
      </c>
      <c r="K4799" s="53">
        <v>2155.3200000000002</v>
      </c>
      <c r="L4799" s="50"/>
    </row>
    <row r="4800" spans="1:12" x14ac:dyDescent="0.25">
      <c r="A4800" s="50" t="s">
        <v>5558</v>
      </c>
      <c r="B4800" s="50" t="s">
        <v>6828</v>
      </c>
      <c r="C4800" s="50" t="s">
        <v>6829</v>
      </c>
      <c r="D4800" s="50" t="s">
        <v>37</v>
      </c>
      <c r="E4800" s="51">
        <v>45447</v>
      </c>
      <c r="F4800" s="50" t="s">
        <v>72</v>
      </c>
      <c r="G4800" s="50" t="s">
        <v>3343</v>
      </c>
      <c r="H4800" s="50" t="s">
        <v>3344</v>
      </c>
      <c r="I4800" s="50" t="s">
        <v>981</v>
      </c>
      <c r="J4800" s="50" t="s">
        <v>5572</v>
      </c>
      <c r="K4800" s="53">
        <v>3283.45</v>
      </c>
      <c r="L4800" s="50"/>
    </row>
    <row r="4801" spans="1:12" x14ac:dyDescent="0.25">
      <c r="A4801" s="50" t="s">
        <v>5558</v>
      </c>
      <c r="B4801" s="50" t="s">
        <v>6830</v>
      </c>
      <c r="C4801" s="50" t="s">
        <v>6831</v>
      </c>
      <c r="D4801" s="50" t="s">
        <v>37</v>
      </c>
      <c r="E4801" s="51">
        <v>45448</v>
      </c>
      <c r="F4801" s="50" t="s">
        <v>72</v>
      </c>
      <c r="G4801" s="50" t="s">
        <v>470</v>
      </c>
      <c r="H4801" s="50" t="s">
        <v>471</v>
      </c>
      <c r="I4801" s="50" t="s">
        <v>981</v>
      </c>
      <c r="J4801" s="50" t="s">
        <v>5572</v>
      </c>
      <c r="K4801" s="53">
        <v>15038.15</v>
      </c>
      <c r="L4801" s="50"/>
    </row>
    <row r="4802" spans="1:12" x14ac:dyDescent="0.25">
      <c r="A4802" s="50" t="s">
        <v>5558</v>
      </c>
      <c r="B4802" s="50" t="s">
        <v>6832</v>
      </c>
      <c r="C4802" s="50" t="s">
        <v>5823</v>
      </c>
      <c r="D4802" s="50" t="s">
        <v>37</v>
      </c>
      <c r="E4802" s="51">
        <v>45448</v>
      </c>
      <c r="F4802" s="50" t="s">
        <v>72</v>
      </c>
      <c r="G4802" s="50" t="s">
        <v>3468</v>
      </c>
      <c r="H4802" s="50" t="s">
        <v>3469</v>
      </c>
      <c r="I4802" s="50" t="s">
        <v>981</v>
      </c>
      <c r="J4802" s="50" t="s">
        <v>5572</v>
      </c>
      <c r="K4802" s="53">
        <v>3505.99</v>
      </c>
      <c r="L4802" s="50"/>
    </row>
    <row r="4803" spans="1:12" x14ac:dyDescent="0.25">
      <c r="A4803" s="50" t="s">
        <v>5558</v>
      </c>
      <c r="B4803" s="50" t="s">
        <v>6833</v>
      </c>
      <c r="C4803" s="50" t="s">
        <v>5823</v>
      </c>
      <c r="D4803" s="50" t="s">
        <v>37</v>
      </c>
      <c r="E4803" s="51">
        <v>45448</v>
      </c>
      <c r="F4803" s="50" t="s">
        <v>72</v>
      </c>
      <c r="G4803" s="50" t="s">
        <v>3468</v>
      </c>
      <c r="H4803" s="50" t="s">
        <v>3469</v>
      </c>
      <c r="I4803" s="50" t="s">
        <v>981</v>
      </c>
      <c r="J4803" s="50" t="s">
        <v>5572</v>
      </c>
      <c r="K4803" s="53">
        <v>3505.99</v>
      </c>
      <c r="L4803" s="50"/>
    </row>
    <row r="4804" spans="1:12" x14ac:dyDescent="0.25">
      <c r="A4804" s="50" t="s">
        <v>5558</v>
      </c>
      <c r="B4804" s="50" t="s">
        <v>6834</v>
      </c>
      <c r="C4804" s="50" t="s">
        <v>5823</v>
      </c>
      <c r="D4804" s="50" t="s">
        <v>37</v>
      </c>
      <c r="E4804" s="51">
        <v>45448</v>
      </c>
      <c r="F4804" s="50" t="s">
        <v>72</v>
      </c>
      <c r="G4804" s="50" t="s">
        <v>3468</v>
      </c>
      <c r="H4804" s="50" t="s">
        <v>3469</v>
      </c>
      <c r="I4804" s="50" t="s">
        <v>981</v>
      </c>
      <c r="J4804" s="50" t="s">
        <v>5572</v>
      </c>
      <c r="K4804" s="53">
        <v>3505.99</v>
      </c>
      <c r="L4804" s="50"/>
    </row>
    <row r="4805" spans="1:12" x14ac:dyDescent="0.25">
      <c r="A4805" s="50" t="s">
        <v>5558</v>
      </c>
      <c r="B4805" s="50" t="s">
        <v>6835</v>
      </c>
      <c r="C4805" s="50" t="s">
        <v>5823</v>
      </c>
      <c r="D4805" s="50" t="s">
        <v>37</v>
      </c>
      <c r="E4805" s="51">
        <v>45448</v>
      </c>
      <c r="F4805" s="50" t="s">
        <v>72</v>
      </c>
      <c r="G4805" s="50" t="s">
        <v>3468</v>
      </c>
      <c r="H4805" s="50" t="s">
        <v>3469</v>
      </c>
      <c r="I4805" s="50" t="s">
        <v>981</v>
      </c>
      <c r="J4805" s="50" t="s">
        <v>5572</v>
      </c>
      <c r="K4805" s="53">
        <v>3505.99</v>
      </c>
      <c r="L4805" s="50"/>
    </row>
    <row r="4806" spans="1:12" x14ac:dyDescent="0.25">
      <c r="A4806" s="50" t="s">
        <v>5558</v>
      </c>
      <c r="B4806" s="50" t="s">
        <v>6836</v>
      </c>
      <c r="C4806" s="50" t="s">
        <v>5823</v>
      </c>
      <c r="D4806" s="50" t="s">
        <v>37</v>
      </c>
      <c r="E4806" s="51">
        <v>45448</v>
      </c>
      <c r="F4806" s="50" t="s">
        <v>72</v>
      </c>
      <c r="G4806" s="50" t="s">
        <v>3468</v>
      </c>
      <c r="H4806" s="50" t="s">
        <v>3469</v>
      </c>
      <c r="I4806" s="50" t="s">
        <v>981</v>
      </c>
      <c r="J4806" s="50" t="s">
        <v>5572</v>
      </c>
      <c r="K4806" s="53">
        <v>3505.99</v>
      </c>
      <c r="L4806" s="50"/>
    </row>
    <row r="4807" spans="1:12" x14ac:dyDescent="0.25">
      <c r="A4807" s="50" t="s">
        <v>5558</v>
      </c>
      <c r="B4807" s="50" t="s">
        <v>6837</v>
      </c>
      <c r="C4807" s="50" t="s">
        <v>5823</v>
      </c>
      <c r="D4807" s="50" t="s">
        <v>37</v>
      </c>
      <c r="E4807" s="51">
        <v>45448</v>
      </c>
      <c r="F4807" s="50" t="s">
        <v>72</v>
      </c>
      <c r="G4807" s="50" t="s">
        <v>3468</v>
      </c>
      <c r="H4807" s="50" t="s">
        <v>3469</v>
      </c>
      <c r="I4807" s="50" t="s">
        <v>981</v>
      </c>
      <c r="J4807" s="50" t="s">
        <v>5572</v>
      </c>
      <c r="K4807" s="53">
        <v>3505.97</v>
      </c>
      <c r="L4807" s="50"/>
    </row>
    <row r="4808" spans="1:12" x14ac:dyDescent="0.25">
      <c r="A4808" s="50" t="s">
        <v>5558</v>
      </c>
      <c r="B4808" s="50" t="s">
        <v>6838</v>
      </c>
      <c r="C4808" s="50" t="s">
        <v>6839</v>
      </c>
      <c r="D4808" s="50" t="s">
        <v>37</v>
      </c>
      <c r="E4808" s="51">
        <v>45448</v>
      </c>
      <c r="F4808" s="50" t="s">
        <v>72</v>
      </c>
      <c r="G4808" s="50" t="s">
        <v>3468</v>
      </c>
      <c r="H4808" s="50" t="s">
        <v>3469</v>
      </c>
      <c r="I4808" s="50" t="s">
        <v>981</v>
      </c>
      <c r="J4808" s="50" t="s">
        <v>5572</v>
      </c>
      <c r="K4808" s="53">
        <v>4756.07</v>
      </c>
      <c r="L4808" s="50"/>
    </row>
    <row r="4809" spans="1:12" x14ac:dyDescent="0.25">
      <c r="A4809" s="50" t="s">
        <v>5558</v>
      </c>
      <c r="B4809" s="50" t="s">
        <v>6840</v>
      </c>
      <c r="C4809" s="50" t="s">
        <v>6841</v>
      </c>
      <c r="D4809" s="50" t="s">
        <v>37</v>
      </c>
      <c r="E4809" s="51">
        <v>45449</v>
      </c>
      <c r="F4809" s="50" t="s">
        <v>72</v>
      </c>
      <c r="G4809" s="50" t="s">
        <v>135</v>
      </c>
      <c r="H4809" s="50" t="s">
        <v>136</v>
      </c>
      <c r="I4809" s="50" t="s">
        <v>981</v>
      </c>
      <c r="J4809" s="50" t="s">
        <v>5572</v>
      </c>
      <c r="K4809" s="53">
        <v>11932.09</v>
      </c>
      <c r="L4809" s="50"/>
    </row>
    <row r="4810" spans="1:12" x14ac:dyDescent="0.25">
      <c r="A4810" s="50" t="s">
        <v>5558</v>
      </c>
      <c r="B4810" s="50" t="s">
        <v>6842</v>
      </c>
      <c r="C4810" s="50" t="s">
        <v>6193</v>
      </c>
      <c r="D4810" s="50" t="s">
        <v>37</v>
      </c>
      <c r="E4810" s="51">
        <v>45449</v>
      </c>
      <c r="F4810" s="50" t="s">
        <v>72</v>
      </c>
      <c r="G4810" s="50" t="s">
        <v>135</v>
      </c>
      <c r="H4810" s="50" t="s">
        <v>136</v>
      </c>
      <c r="I4810" s="50" t="s">
        <v>981</v>
      </c>
      <c r="J4810" s="50" t="s">
        <v>5572</v>
      </c>
      <c r="K4810" s="53">
        <v>8256.07</v>
      </c>
      <c r="L4810" s="50"/>
    </row>
    <row r="4811" spans="1:12" x14ac:dyDescent="0.25">
      <c r="A4811" s="50" t="s">
        <v>5558</v>
      </c>
      <c r="B4811" s="50" t="s">
        <v>6843</v>
      </c>
      <c r="C4811" s="50" t="s">
        <v>6193</v>
      </c>
      <c r="D4811" s="50" t="s">
        <v>37</v>
      </c>
      <c r="E4811" s="51">
        <v>45449</v>
      </c>
      <c r="F4811" s="50" t="s">
        <v>72</v>
      </c>
      <c r="G4811" s="50" t="s">
        <v>135</v>
      </c>
      <c r="H4811" s="50" t="s">
        <v>136</v>
      </c>
      <c r="I4811" s="50" t="s">
        <v>981</v>
      </c>
      <c r="J4811" s="50" t="s">
        <v>5572</v>
      </c>
      <c r="K4811" s="53">
        <v>8256.07</v>
      </c>
      <c r="L4811" s="50"/>
    </row>
    <row r="4812" spans="1:12" x14ac:dyDescent="0.25">
      <c r="A4812" s="50" t="s">
        <v>5558</v>
      </c>
      <c r="B4812" s="50" t="s">
        <v>6844</v>
      </c>
      <c r="C4812" s="50" t="s">
        <v>6193</v>
      </c>
      <c r="D4812" s="50" t="s">
        <v>37</v>
      </c>
      <c r="E4812" s="51">
        <v>45449</v>
      </c>
      <c r="F4812" s="50" t="s">
        <v>72</v>
      </c>
      <c r="G4812" s="50" t="s">
        <v>135</v>
      </c>
      <c r="H4812" s="50" t="s">
        <v>136</v>
      </c>
      <c r="I4812" s="50" t="s">
        <v>981</v>
      </c>
      <c r="J4812" s="50" t="s">
        <v>5572</v>
      </c>
      <c r="K4812" s="53">
        <v>8256.08</v>
      </c>
      <c r="L4812" s="50"/>
    </row>
    <row r="4813" spans="1:12" x14ac:dyDescent="0.25">
      <c r="A4813" s="50" t="s">
        <v>5558</v>
      </c>
      <c r="B4813" s="50" t="s">
        <v>6845</v>
      </c>
      <c r="C4813" s="50" t="s">
        <v>2021</v>
      </c>
      <c r="D4813" s="50" t="s">
        <v>37</v>
      </c>
      <c r="E4813" s="51">
        <v>45449</v>
      </c>
      <c r="F4813" s="50" t="s">
        <v>72</v>
      </c>
      <c r="G4813" s="50" t="s">
        <v>135</v>
      </c>
      <c r="H4813" s="50" t="s">
        <v>136</v>
      </c>
      <c r="I4813" s="50" t="s">
        <v>981</v>
      </c>
      <c r="J4813" s="50" t="s">
        <v>5572</v>
      </c>
      <c r="K4813" s="53">
        <v>5226.6499999999996</v>
      </c>
      <c r="L4813" s="50"/>
    </row>
    <row r="4814" spans="1:12" x14ac:dyDescent="0.25">
      <c r="A4814" s="50" t="s">
        <v>5558</v>
      </c>
      <c r="B4814" s="50" t="s">
        <v>6846</v>
      </c>
      <c r="C4814" s="50" t="s">
        <v>5946</v>
      </c>
      <c r="D4814" s="50" t="s">
        <v>37</v>
      </c>
      <c r="E4814" s="51">
        <v>45453</v>
      </c>
      <c r="F4814" s="50" t="s">
        <v>5578</v>
      </c>
      <c r="G4814" s="50" t="s">
        <v>3275</v>
      </c>
      <c r="H4814" s="50" t="s">
        <v>3276</v>
      </c>
      <c r="I4814" s="50" t="s">
        <v>981</v>
      </c>
      <c r="J4814" s="50" t="s">
        <v>5579</v>
      </c>
      <c r="K4814" s="53">
        <v>5700</v>
      </c>
      <c r="L4814" s="50"/>
    </row>
    <row r="4815" spans="1:12" x14ac:dyDescent="0.25">
      <c r="A4815" s="50" t="s">
        <v>5558</v>
      </c>
      <c r="B4815" s="50" t="s">
        <v>6847</v>
      </c>
      <c r="C4815" s="50" t="s">
        <v>5946</v>
      </c>
      <c r="D4815" s="50" t="s">
        <v>37</v>
      </c>
      <c r="E4815" s="51">
        <v>45453</v>
      </c>
      <c r="F4815" s="50" t="s">
        <v>5578</v>
      </c>
      <c r="G4815" s="50" t="s">
        <v>3275</v>
      </c>
      <c r="H4815" s="50" t="s">
        <v>3276</v>
      </c>
      <c r="I4815" s="50" t="s">
        <v>981</v>
      </c>
      <c r="J4815" s="50" t="s">
        <v>5579</v>
      </c>
      <c r="K4815" s="53">
        <v>5700</v>
      </c>
      <c r="L4815" s="50"/>
    </row>
    <row r="4816" spans="1:12" x14ac:dyDescent="0.25">
      <c r="A4816" s="50" t="s">
        <v>5558</v>
      </c>
      <c r="B4816" s="50" t="s">
        <v>6848</v>
      </c>
      <c r="C4816" s="50" t="s">
        <v>6849</v>
      </c>
      <c r="D4816" s="50" t="s">
        <v>37</v>
      </c>
      <c r="E4816" s="51">
        <v>45453</v>
      </c>
      <c r="F4816" s="50" t="s">
        <v>72</v>
      </c>
      <c r="G4816" s="50" t="s">
        <v>426</v>
      </c>
      <c r="H4816" s="50" t="s">
        <v>427</v>
      </c>
      <c r="I4816" s="50" t="s">
        <v>981</v>
      </c>
      <c r="J4816" s="50" t="s">
        <v>5561</v>
      </c>
      <c r="K4816" s="53">
        <v>1912</v>
      </c>
      <c r="L4816" s="50"/>
    </row>
    <row r="4817" spans="1:12" x14ac:dyDescent="0.25">
      <c r="A4817" s="50" t="s">
        <v>5558</v>
      </c>
      <c r="B4817" s="50" t="s">
        <v>6850</v>
      </c>
      <c r="C4817" s="50" t="s">
        <v>6851</v>
      </c>
      <c r="D4817" s="50" t="s">
        <v>37</v>
      </c>
      <c r="E4817" s="51">
        <v>45453</v>
      </c>
      <c r="F4817" s="50" t="s">
        <v>5578</v>
      </c>
      <c r="G4817" s="50" t="s">
        <v>1628</v>
      </c>
      <c r="H4817" s="50" t="s">
        <v>1629</v>
      </c>
      <c r="I4817" s="50" t="s">
        <v>981</v>
      </c>
      <c r="J4817" s="50" t="s">
        <v>5579</v>
      </c>
      <c r="K4817" s="53">
        <v>8700</v>
      </c>
      <c r="L4817" s="50"/>
    </row>
    <row r="4818" spans="1:12" x14ac:dyDescent="0.25">
      <c r="A4818" s="50" t="s">
        <v>5558</v>
      </c>
      <c r="B4818" s="50" t="s">
        <v>6852</v>
      </c>
      <c r="C4818" s="50" t="s">
        <v>6853</v>
      </c>
      <c r="D4818" s="50" t="s">
        <v>37</v>
      </c>
      <c r="E4818" s="51">
        <v>45453</v>
      </c>
      <c r="F4818" s="50" t="s">
        <v>5578</v>
      </c>
      <c r="G4818" s="50" t="s">
        <v>3247</v>
      </c>
      <c r="H4818" s="50" t="s">
        <v>3248</v>
      </c>
      <c r="I4818" s="50" t="s">
        <v>981</v>
      </c>
      <c r="J4818" s="50" t="s">
        <v>5579</v>
      </c>
      <c r="K4818" s="53">
        <v>5410</v>
      </c>
      <c r="L4818" s="50"/>
    </row>
    <row r="4819" spans="1:12" x14ac:dyDescent="0.25">
      <c r="A4819" s="50" t="s">
        <v>5558</v>
      </c>
      <c r="B4819" s="50" t="s">
        <v>6854</v>
      </c>
      <c r="C4819" s="50" t="s">
        <v>6855</v>
      </c>
      <c r="D4819" s="50" t="s">
        <v>37</v>
      </c>
      <c r="E4819" s="51">
        <v>45453</v>
      </c>
      <c r="F4819" s="50" t="s">
        <v>5578</v>
      </c>
      <c r="G4819" s="50" t="s">
        <v>302</v>
      </c>
      <c r="H4819" s="50" t="s">
        <v>303</v>
      </c>
      <c r="I4819" s="50" t="s">
        <v>981</v>
      </c>
      <c r="J4819" s="50" t="s">
        <v>5579</v>
      </c>
      <c r="K4819" s="53">
        <v>6420</v>
      </c>
      <c r="L4819" s="50"/>
    </row>
    <row r="4820" spans="1:12" x14ac:dyDescent="0.25">
      <c r="A4820" s="50" t="s">
        <v>5558</v>
      </c>
      <c r="B4820" s="50" t="s">
        <v>6856</v>
      </c>
      <c r="C4820" s="50" t="s">
        <v>5951</v>
      </c>
      <c r="D4820" s="50" t="s">
        <v>37</v>
      </c>
      <c r="E4820" s="51">
        <v>45454</v>
      </c>
      <c r="F4820" s="50" t="s">
        <v>72</v>
      </c>
      <c r="G4820" s="50" t="s">
        <v>148</v>
      </c>
      <c r="H4820" s="50" t="s">
        <v>149</v>
      </c>
      <c r="I4820" s="50" t="s">
        <v>981</v>
      </c>
      <c r="J4820" s="50" t="s">
        <v>5572</v>
      </c>
      <c r="K4820" s="53">
        <v>12511.4</v>
      </c>
      <c r="L4820" s="50"/>
    </row>
    <row r="4821" spans="1:12" x14ac:dyDescent="0.25">
      <c r="A4821" s="50" t="s">
        <v>5558</v>
      </c>
      <c r="B4821" s="50" t="s">
        <v>6857</v>
      </c>
      <c r="C4821" s="50" t="s">
        <v>5594</v>
      </c>
      <c r="D4821" s="50" t="s">
        <v>37</v>
      </c>
      <c r="E4821" s="51">
        <v>45454</v>
      </c>
      <c r="F4821" s="50" t="s">
        <v>72</v>
      </c>
      <c r="G4821" s="50" t="s">
        <v>6858</v>
      </c>
      <c r="H4821" s="50" t="s">
        <v>6859</v>
      </c>
      <c r="I4821" s="50" t="s">
        <v>981</v>
      </c>
      <c r="J4821" s="50" t="s">
        <v>5572</v>
      </c>
      <c r="K4821" s="53">
        <v>8468.16</v>
      </c>
      <c r="L4821" s="50"/>
    </row>
    <row r="4822" spans="1:12" x14ac:dyDescent="0.25">
      <c r="A4822" s="50" t="s">
        <v>5558</v>
      </c>
      <c r="B4822" s="50" t="s">
        <v>6860</v>
      </c>
      <c r="C4822" s="50" t="s">
        <v>5594</v>
      </c>
      <c r="D4822" s="50" t="s">
        <v>37</v>
      </c>
      <c r="E4822" s="51">
        <v>45454</v>
      </c>
      <c r="F4822" s="50" t="s">
        <v>72</v>
      </c>
      <c r="G4822" s="50" t="s">
        <v>6858</v>
      </c>
      <c r="H4822" s="50" t="s">
        <v>6859</v>
      </c>
      <c r="I4822" s="50" t="s">
        <v>981</v>
      </c>
      <c r="J4822" s="50" t="s">
        <v>5572</v>
      </c>
      <c r="K4822" s="53">
        <v>8468.16</v>
      </c>
      <c r="L4822" s="50"/>
    </row>
    <row r="4823" spans="1:12" x14ac:dyDescent="0.25">
      <c r="A4823" s="50" t="s">
        <v>5558</v>
      </c>
      <c r="B4823" s="50" t="s">
        <v>6861</v>
      </c>
      <c r="C4823" s="50" t="s">
        <v>5920</v>
      </c>
      <c r="D4823" s="50" t="s">
        <v>37</v>
      </c>
      <c r="E4823" s="51">
        <v>45454</v>
      </c>
      <c r="F4823" s="50" t="s">
        <v>72</v>
      </c>
      <c r="G4823" s="50" t="s">
        <v>1153</v>
      </c>
      <c r="H4823" s="50" t="s">
        <v>1154</v>
      </c>
      <c r="I4823" s="50" t="s">
        <v>981</v>
      </c>
      <c r="J4823" s="50" t="s">
        <v>5572</v>
      </c>
      <c r="K4823" s="53">
        <v>3577.83</v>
      </c>
      <c r="L4823" s="50"/>
    </row>
    <row r="4824" spans="1:12" x14ac:dyDescent="0.25">
      <c r="A4824" s="50" t="s">
        <v>5558</v>
      </c>
      <c r="B4824" s="50" t="s">
        <v>6862</v>
      </c>
      <c r="C4824" s="50" t="s">
        <v>5920</v>
      </c>
      <c r="D4824" s="50" t="s">
        <v>37</v>
      </c>
      <c r="E4824" s="51">
        <v>45454</v>
      </c>
      <c r="F4824" s="50" t="s">
        <v>72</v>
      </c>
      <c r="G4824" s="50" t="s">
        <v>1153</v>
      </c>
      <c r="H4824" s="50" t="s">
        <v>1154</v>
      </c>
      <c r="I4824" s="50" t="s">
        <v>981</v>
      </c>
      <c r="J4824" s="50" t="s">
        <v>5572</v>
      </c>
      <c r="K4824" s="53">
        <v>3577.83</v>
      </c>
      <c r="L4824" s="50"/>
    </row>
    <row r="4825" spans="1:12" x14ac:dyDescent="0.25">
      <c r="A4825" s="50" t="s">
        <v>5558</v>
      </c>
      <c r="B4825" s="50" t="s">
        <v>6863</v>
      </c>
      <c r="C4825" s="50" t="s">
        <v>5920</v>
      </c>
      <c r="D4825" s="50" t="s">
        <v>37</v>
      </c>
      <c r="E4825" s="51">
        <v>45454</v>
      </c>
      <c r="F4825" s="50" t="s">
        <v>72</v>
      </c>
      <c r="G4825" s="50" t="s">
        <v>1153</v>
      </c>
      <c r="H4825" s="50" t="s">
        <v>1154</v>
      </c>
      <c r="I4825" s="50" t="s">
        <v>981</v>
      </c>
      <c r="J4825" s="50" t="s">
        <v>5572</v>
      </c>
      <c r="K4825" s="53">
        <v>3577.83</v>
      </c>
      <c r="L4825" s="50"/>
    </row>
    <row r="4826" spans="1:12" x14ac:dyDescent="0.25">
      <c r="A4826" s="50" t="s">
        <v>5558</v>
      </c>
      <c r="B4826" s="50" t="s">
        <v>6864</v>
      </c>
      <c r="C4826" s="50" t="s">
        <v>6428</v>
      </c>
      <c r="D4826" s="50" t="s">
        <v>37</v>
      </c>
      <c r="E4826" s="51">
        <v>45454</v>
      </c>
      <c r="F4826" s="50" t="s">
        <v>72</v>
      </c>
      <c r="G4826" s="50" t="s">
        <v>6285</v>
      </c>
      <c r="H4826" s="50" t="s">
        <v>6286</v>
      </c>
      <c r="I4826" s="50" t="s">
        <v>981</v>
      </c>
      <c r="J4826" s="50" t="s">
        <v>5572</v>
      </c>
      <c r="K4826" s="53">
        <v>8553.0300000000007</v>
      </c>
      <c r="L4826" s="50"/>
    </row>
    <row r="4827" spans="1:12" x14ac:dyDescent="0.25">
      <c r="A4827" s="50" t="s">
        <v>5558</v>
      </c>
      <c r="B4827" s="50" t="s">
        <v>6865</v>
      </c>
      <c r="C4827" s="50" t="s">
        <v>6577</v>
      </c>
      <c r="D4827" s="50" t="s">
        <v>37</v>
      </c>
      <c r="E4827" s="51">
        <v>45455</v>
      </c>
      <c r="F4827" s="50" t="s">
        <v>72</v>
      </c>
      <c r="G4827" s="50" t="s">
        <v>499</v>
      </c>
      <c r="H4827" s="50" t="s">
        <v>500</v>
      </c>
      <c r="I4827" s="50" t="s">
        <v>981</v>
      </c>
      <c r="J4827" s="50" t="s">
        <v>5592</v>
      </c>
      <c r="K4827" s="53">
        <v>24103.67</v>
      </c>
      <c r="L4827" s="50"/>
    </row>
    <row r="4828" spans="1:12" x14ac:dyDescent="0.25">
      <c r="A4828" s="50" t="s">
        <v>5558</v>
      </c>
      <c r="B4828" s="50" t="s">
        <v>6866</v>
      </c>
      <c r="C4828" s="50" t="s">
        <v>6577</v>
      </c>
      <c r="D4828" s="50" t="s">
        <v>37</v>
      </c>
      <c r="E4828" s="51">
        <v>45455</v>
      </c>
      <c r="F4828" s="50" t="s">
        <v>72</v>
      </c>
      <c r="G4828" s="50" t="s">
        <v>499</v>
      </c>
      <c r="H4828" s="50" t="s">
        <v>500</v>
      </c>
      <c r="I4828" s="50" t="s">
        <v>981</v>
      </c>
      <c r="J4828" s="50" t="s">
        <v>5572</v>
      </c>
      <c r="K4828" s="53">
        <v>17961</v>
      </c>
      <c r="L4828" s="50"/>
    </row>
    <row r="4829" spans="1:12" x14ac:dyDescent="0.25">
      <c r="A4829" s="50" t="s">
        <v>5558</v>
      </c>
      <c r="B4829" s="50" t="s">
        <v>6867</v>
      </c>
      <c r="C4829" s="50" t="s">
        <v>5902</v>
      </c>
      <c r="D4829" s="50" t="s">
        <v>37</v>
      </c>
      <c r="E4829" s="51">
        <v>45455</v>
      </c>
      <c r="F4829" s="50" t="s">
        <v>72</v>
      </c>
      <c r="G4829" s="50" t="s">
        <v>499</v>
      </c>
      <c r="H4829" s="50" t="s">
        <v>500</v>
      </c>
      <c r="I4829" s="50" t="s">
        <v>981</v>
      </c>
      <c r="J4829" s="50" t="s">
        <v>5572</v>
      </c>
      <c r="K4829" s="53">
        <v>7698.09</v>
      </c>
      <c r="L4829" s="50"/>
    </row>
    <row r="4830" spans="1:12" x14ac:dyDescent="0.25">
      <c r="A4830" s="50" t="s">
        <v>5558</v>
      </c>
      <c r="B4830" s="50" t="s">
        <v>6868</v>
      </c>
      <c r="C4830" s="50" t="s">
        <v>5677</v>
      </c>
      <c r="D4830" s="50" t="s">
        <v>37</v>
      </c>
      <c r="E4830" s="51">
        <v>45455</v>
      </c>
      <c r="F4830" s="50" t="s">
        <v>72</v>
      </c>
      <c r="G4830" s="50" t="s">
        <v>3664</v>
      </c>
      <c r="H4830" s="50" t="s">
        <v>3665</v>
      </c>
      <c r="I4830" s="50" t="s">
        <v>981</v>
      </c>
      <c r="J4830" s="50" t="s">
        <v>5572</v>
      </c>
      <c r="K4830" s="53">
        <v>5987</v>
      </c>
      <c r="L4830" s="50"/>
    </row>
    <row r="4831" spans="1:12" x14ac:dyDescent="0.25">
      <c r="A4831" s="50" t="s">
        <v>5558</v>
      </c>
      <c r="B4831" s="50" t="s">
        <v>6869</v>
      </c>
      <c r="C4831" s="50" t="s">
        <v>5864</v>
      </c>
      <c r="D4831" s="50" t="s">
        <v>37</v>
      </c>
      <c r="E4831" s="51">
        <v>45455</v>
      </c>
      <c r="F4831" s="50" t="s">
        <v>72</v>
      </c>
      <c r="G4831" s="50" t="s">
        <v>2048</v>
      </c>
      <c r="H4831" s="50" t="s">
        <v>2049</v>
      </c>
      <c r="I4831" s="50" t="s">
        <v>981</v>
      </c>
      <c r="J4831" s="50" t="s">
        <v>5572</v>
      </c>
      <c r="K4831" s="53">
        <v>7775.92</v>
      </c>
      <c r="L4831" s="50"/>
    </row>
    <row r="4832" spans="1:12" x14ac:dyDescent="0.25">
      <c r="A4832" s="50" t="s">
        <v>5558</v>
      </c>
      <c r="B4832" s="50" t="s">
        <v>6870</v>
      </c>
      <c r="C4832" s="50" t="s">
        <v>5594</v>
      </c>
      <c r="D4832" s="50" t="s">
        <v>37</v>
      </c>
      <c r="E4832" s="51">
        <v>45455</v>
      </c>
      <c r="F4832" s="50" t="s">
        <v>72</v>
      </c>
      <c r="G4832" s="50" t="s">
        <v>364</v>
      </c>
      <c r="H4832" s="50" t="s">
        <v>365</v>
      </c>
      <c r="I4832" s="50" t="s">
        <v>981</v>
      </c>
      <c r="J4832" s="50" t="s">
        <v>5592</v>
      </c>
      <c r="K4832" s="53">
        <v>20682.689999999999</v>
      </c>
      <c r="L4832" s="50"/>
    </row>
    <row r="4833" spans="1:12" x14ac:dyDescent="0.25">
      <c r="A4833" s="50" t="s">
        <v>5558</v>
      </c>
      <c r="B4833" s="50" t="s">
        <v>6871</v>
      </c>
      <c r="C4833" s="50" t="s">
        <v>6577</v>
      </c>
      <c r="D4833" s="50" t="s">
        <v>37</v>
      </c>
      <c r="E4833" s="51">
        <v>45455</v>
      </c>
      <c r="F4833" s="50" t="s">
        <v>72</v>
      </c>
      <c r="G4833" s="50" t="s">
        <v>364</v>
      </c>
      <c r="H4833" s="50" t="s">
        <v>365</v>
      </c>
      <c r="I4833" s="50" t="s">
        <v>981</v>
      </c>
      <c r="J4833" s="50" t="s">
        <v>5572</v>
      </c>
      <c r="K4833" s="53">
        <v>13529.43</v>
      </c>
      <c r="L4833" s="50"/>
    </row>
    <row r="4834" spans="1:12" x14ac:dyDescent="0.25">
      <c r="A4834" s="50" t="s">
        <v>5558</v>
      </c>
      <c r="B4834" s="50" t="s">
        <v>6872</v>
      </c>
      <c r="C4834" s="50" t="s">
        <v>6577</v>
      </c>
      <c r="D4834" s="50" t="s">
        <v>37</v>
      </c>
      <c r="E4834" s="51">
        <v>45455</v>
      </c>
      <c r="F4834" s="50" t="s">
        <v>72</v>
      </c>
      <c r="G4834" s="50" t="s">
        <v>364</v>
      </c>
      <c r="H4834" s="50" t="s">
        <v>365</v>
      </c>
      <c r="I4834" s="50" t="s">
        <v>981</v>
      </c>
      <c r="J4834" s="50" t="s">
        <v>5572</v>
      </c>
      <c r="K4834" s="53">
        <v>15706.3</v>
      </c>
      <c r="L4834" s="50"/>
    </row>
    <row r="4835" spans="1:12" x14ac:dyDescent="0.25">
      <c r="A4835" s="50" t="s">
        <v>5558</v>
      </c>
      <c r="B4835" s="50" t="s">
        <v>6873</v>
      </c>
      <c r="C4835" s="50" t="s">
        <v>6577</v>
      </c>
      <c r="D4835" s="50" t="s">
        <v>37</v>
      </c>
      <c r="E4835" s="51">
        <v>45455</v>
      </c>
      <c r="F4835" s="50" t="s">
        <v>72</v>
      </c>
      <c r="G4835" s="50" t="s">
        <v>364</v>
      </c>
      <c r="H4835" s="50" t="s">
        <v>365</v>
      </c>
      <c r="I4835" s="50" t="s">
        <v>981</v>
      </c>
      <c r="J4835" s="50" t="s">
        <v>5572</v>
      </c>
      <c r="K4835" s="53">
        <v>16251.12</v>
      </c>
      <c r="L4835" s="50"/>
    </row>
    <row r="4836" spans="1:12" x14ac:dyDescent="0.25">
      <c r="A4836" s="50" t="s">
        <v>5558</v>
      </c>
      <c r="B4836" s="50" t="s">
        <v>6874</v>
      </c>
      <c r="C4836" s="50" t="s">
        <v>6875</v>
      </c>
      <c r="D4836" s="50" t="s">
        <v>37</v>
      </c>
      <c r="E4836" s="51">
        <v>45455</v>
      </c>
      <c r="F4836" s="50" t="s">
        <v>72</v>
      </c>
      <c r="G4836" s="50" t="s">
        <v>364</v>
      </c>
      <c r="H4836" s="50" t="s">
        <v>365</v>
      </c>
      <c r="I4836" s="50" t="s">
        <v>981</v>
      </c>
      <c r="J4836" s="50" t="s">
        <v>5592</v>
      </c>
      <c r="K4836" s="53">
        <v>22238.12</v>
      </c>
      <c r="L4836" s="50"/>
    </row>
    <row r="4837" spans="1:12" x14ac:dyDescent="0.25">
      <c r="A4837" s="50" t="s">
        <v>5558</v>
      </c>
      <c r="B4837" s="50" t="s">
        <v>6876</v>
      </c>
      <c r="C4837" s="50" t="s">
        <v>6877</v>
      </c>
      <c r="D4837" s="50" t="s">
        <v>37</v>
      </c>
      <c r="E4837" s="51">
        <v>45455</v>
      </c>
      <c r="F4837" s="50" t="s">
        <v>72</v>
      </c>
      <c r="G4837" s="50" t="s">
        <v>364</v>
      </c>
      <c r="H4837" s="50" t="s">
        <v>365</v>
      </c>
      <c r="I4837" s="50" t="s">
        <v>981</v>
      </c>
      <c r="J4837" s="50" t="s">
        <v>5572</v>
      </c>
      <c r="K4837" s="53">
        <v>4960.83</v>
      </c>
      <c r="L4837" s="50"/>
    </row>
    <row r="4838" spans="1:12" x14ac:dyDescent="0.25">
      <c r="A4838" s="50" t="s">
        <v>5558</v>
      </c>
      <c r="B4838" s="50" t="s">
        <v>6878</v>
      </c>
      <c r="C4838" s="50" t="s">
        <v>6577</v>
      </c>
      <c r="D4838" s="50" t="s">
        <v>37</v>
      </c>
      <c r="E4838" s="51">
        <v>45455</v>
      </c>
      <c r="F4838" s="50" t="s">
        <v>72</v>
      </c>
      <c r="G4838" s="50" t="s">
        <v>1455</v>
      </c>
      <c r="H4838" s="50" t="s">
        <v>1456</v>
      </c>
      <c r="I4838" s="50" t="s">
        <v>981</v>
      </c>
      <c r="J4838" s="50" t="s">
        <v>5572</v>
      </c>
      <c r="K4838" s="53">
        <v>9020.02</v>
      </c>
      <c r="L4838" s="50"/>
    </row>
    <row r="4839" spans="1:12" x14ac:dyDescent="0.25">
      <c r="A4839" s="50" t="s">
        <v>5558</v>
      </c>
      <c r="B4839" s="50" t="s">
        <v>6879</v>
      </c>
      <c r="C4839" s="50" t="s">
        <v>6880</v>
      </c>
      <c r="D4839" s="50" t="s">
        <v>37</v>
      </c>
      <c r="E4839" s="51">
        <v>45455</v>
      </c>
      <c r="F4839" s="50" t="s">
        <v>72</v>
      </c>
      <c r="G4839" s="50" t="s">
        <v>1455</v>
      </c>
      <c r="H4839" s="50" t="s">
        <v>1456</v>
      </c>
      <c r="I4839" s="50" t="s">
        <v>981</v>
      </c>
      <c r="J4839" s="50" t="s">
        <v>5572</v>
      </c>
      <c r="K4839" s="53">
        <v>5132.0600000000004</v>
      </c>
      <c r="L4839" s="50"/>
    </row>
    <row r="4840" spans="1:12" x14ac:dyDescent="0.25">
      <c r="A4840" s="50" t="s">
        <v>5558</v>
      </c>
      <c r="B4840" s="50" t="s">
        <v>6881</v>
      </c>
      <c r="C4840" s="50" t="s">
        <v>6882</v>
      </c>
      <c r="D4840" s="50" t="s">
        <v>37</v>
      </c>
      <c r="E4840" s="51">
        <v>45455</v>
      </c>
      <c r="F4840" s="50" t="s">
        <v>72</v>
      </c>
      <c r="G4840" s="50" t="s">
        <v>6883</v>
      </c>
      <c r="H4840" s="50" t="s">
        <v>6884</v>
      </c>
      <c r="I4840" s="50" t="s">
        <v>981</v>
      </c>
      <c r="J4840" s="50" t="s">
        <v>5572</v>
      </c>
      <c r="K4840" s="53">
        <v>5132.0600000000004</v>
      </c>
      <c r="L4840" s="50"/>
    </row>
    <row r="4841" spans="1:12" x14ac:dyDescent="0.25">
      <c r="A4841" s="50" t="s">
        <v>5558</v>
      </c>
      <c r="B4841" s="50" t="s">
        <v>6885</v>
      </c>
      <c r="C4841" s="50" t="s">
        <v>6225</v>
      </c>
      <c r="D4841" s="50" t="s">
        <v>37</v>
      </c>
      <c r="E4841" s="51">
        <v>45455</v>
      </c>
      <c r="F4841" s="50" t="s">
        <v>72</v>
      </c>
      <c r="G4841" s="50" t="s">
        <v>6883</v>
      </c>
      <c r="H4841" s="50" t="s">
        <v>6884</v>
      </c>
      <c r="I4841" s="50" t="s">
        <v>981</v>
      </c>
      <c r="J4841" s="50" t="s">
        <v>5561</v>
      </c>
      <c r="K4841" s="53">
        <v>2643.86</v>
      </c>
      <c r="L4841" s="50"/>
    </row>
    <row r="4842" spans="1:12" x14ac:dyDescent="0.25">
      <c r="A4842" s="50" t="s">
        <v>5558</v>
      </c>
      <c r="B4842" s="50" t="s">
        <v>6886</v>
      </c>
      <c r="C4842" s="50" t="s">
        <v>6428</v>
      </c>
      <c r="D4842" s="50" t="s">
        <v>37</v>
      </c>
      <c r="E4842" s="51">
        <v>45455</v>
      </c>
      <c r="F4842" s="50" t="s">
        <v>72</v>
      </c>
      <c r="G4842" s="50" t="s">
        <v>6285</v>
      </c>
      <c r="H4842" s="50" t="s">
        <v>6286</v>
      </c>
      <c r="I4842" s="50" t="s">
        <v>981</v>
      </c>
      <c r="J4842" s="50" t="s">
        <v>5572</v>
      </c>
      <c r="K4842" s="53">
        <v>7698.09</v>
      </c>
      <c r="L4842" s="50"/>
    </row>
    <row r="4843" spans="1:12" x14ac:dyDescent="0.25">
      <c r="A4843" s="50" t="s">
        <v>5558</v>
      </c>
      <c r="B4843" s="50" t="s">
        <v>6887</v>
      </c>
      <c r="C4843" s="50" t="s">
        <v>6428</v>
      </c>
      <c r="D4843" s="50" t="s">
        <v>37</v>
      </c>
      <c r="E4843" s="51">
        <v>45455</v>
      </c>
      <c r="F4843" s="50" t="s">
        <v>72</v>
      </c>
      <c r="G4843" s="50" t="s">
        <v>6285</v>
      </c>
      <c r="H4843" s="50" t="s">
        <v>6286</v>
      </c>
      <c r="I4843" s="50" t="s">
        <v>981</v>
      </c>
      <c r="J4843" s="50" t="s">
        <v>5572</v>
      </c>
      <c r="K4843" s="53">
        <v>8553.0300000000007</v>
      </c>
      <c r="L4843" s="50"/>
    </row>
    <row r="4844" spans="1:12" x14ac:dyDescent="0.25">
      <c r="A4844" s="50" t="s">
        <v>5558</v>
      </c>
      <c r="B4844" s="50" t="s">
        <v>6888</v>
      </c>
      <c r="C4844" s="50" t="s">
        <v>5920</v>
      </c>
      <c r="D4844" s="50" t="s">
        <v>37</v>
      </c>
      <c r="E4844" s="51">
        <v>45455</v>
      </c>
      <c r="F4844" s="50" t="s">
        <v>72</v>
      </c>
      <c r="G4844" s="50" t="s">
        <v>1153</v>
      </c>
      <c r="H4844" s="50" t="s">
        <v>1154</v>
      </c>
      <c r="I4844" s="50" t="s">
        <v>981</v>
      </c>
      <c r="J4844" s="50" t="s">
        <v>5572</v>
      </c>
      <c r="K4844" s="53">
        <v>3577.83</v>
      </c>
      <c r="L4844" s="50"/>
    </row>
    <row r="4845" spans="1:12" x14ac:dyDescent="0.25">
      <c r="A4845" s="50" t="s">
        <v>5558</v>
      </c>
      <c r="B4845" s="50" t="s">
        <v>6889</v>
      </c>
      <c r="C4845" s="50" t="s">
        <v>5902</v>
      </c>
      <c r="D4845" s="50" t="s">
        <v>37</v>
      </c>
      <c r="E4845" s="51">
        <v>45455</v>
      </c>
      <c r="F4845" s="50" t="s">
        <v>72</v>
      </c>
      <c r="G4845" s="50" t="s">
        <v>6858</v>
      </c>
      <c r="H4845" s="50" t="s">
        <v>6859</v>
      </c>
      <c r="I4845" s="50" t="s">
        <v>981</v>
      </c>
      <c r="J4845" s="50" t="s">
        <v>5572</v>
      </c>
      <c r="K4845" s="53">
        <v>8468.01</v>
      </c>
      <c r="L4845" s="50"/>
    </row>
    <row r="4846" spans="1:12" x14ac:dyDescent="0.25">
      <c r="A4846" s="50" t="s">
        <v>5558</v>
      </c>
      <c r="B4846" s="50" t="s">
        <v>6890</v>
      </c>
      <c r="C4846" s="50" t="s">
        <v>5946</v>
      </c>
      <c r="D4846" s="50" t="s">
        <v>37</v>
      </c>
      <c r="E4846" s="51">
        <v>45455</v>
      </c>
      <c r="F4846" s="50" t="s">
        <v>72</v>
      </c>
      <c r="G4846" s="50" t="s">
        <v>6858</v>
      </c>
      <c r="H4846" s="50" t="s">
        <v>6859</v>
      </c>
      <c r="I4846" s="50" t="s">
        <v>981</v>
      </c>
      <c r="J4846" s="50" t="s">
        <v>5572</v>
      </c>
      <c r="K4846" s="53">
        <v>16934.830000000002</v>
      </c>
      <c r="L4846" s="50"/>
    </row>
    <row r="4847" spans="1:12" x14ac:dyDescent="0.25">
      <c r="A4847" s="50" t="s">
        <v>5558</v>
      </c>
      <c r="B4847" s="50" t="s">
        <v>6891</v>
      </c>
      <c r="C4847" s="50" t="s">
        <v>6880</v>
      </c>
      <c r="D4847" s="50" t="s">
        <v>37</v>
      </c>
      <c r="E4847" s="51">
        <v>45455</v>
      </c>
      <c r="F4847" s="50" t="s">
        <v>72</v>
      </c>
      <c r="G4847" s="50" t="s">
        <v>6858</v>
      </c>
      <c r="H4847" s="50" t="s">
        <v>6859</v>
      </c>
      <c r="I4847" s="50" t="s">
        <v>981</v>
      </c>
      <c r="J4847" s="50" t="s">
        <v>5572</v>
      </c>
      <c r="K4847" s="53">
        <v>3763.43</v>
      </c>
      <c r="L4847" s="50"/>
    </row>
    <row r="4848" spans="1:12" x14ac:dyDescent="0.25">
      <c r="A4848" s="50" t="s">
        <v>5558</v>
      </c>
      <c r="B4848" s="50" t="s">
        <v>6892</v>
      </c>
      <c r="C4848" s="50" t="s">
        <v>6893</v>
      </c>
      <c r="D4848" s="50" t="s">
        <v>37</v>
      </c>
      <c r="E4848" s="51">
        <v>45455</v>
      </c>
      <c r="F4848" s="50" t="s">
        <v>72</v>
      </c>
      <c r="G4848" s="50" t="s">
        <v>6858</v>
      </c>
      <c r="H4848" s="50" t="s">
        <v>6859</v>
      </c>
      <c r="I4848" s="50" t="s">
        <v>981</v>
      </c>
      <c r="J4848" s="50" t="s">
        <v>5561</v>
      </c>
      <c r="K4848" s="53">
        <v>1244.0999999999999</v>
      </c>
      <c r="L4848" s="50"/>
    </row>
    <row r="4849" spans="1:12" x14ac:dyDescent="0.25">
      <c r="A4849" s="50" t="s">
        <v>5558</v>
      </c>
      <c r="B4849" s="50" t="s">
        <v>6894</v>
      </c>
      <c r="C4849" s="50" t="s">
        <v>6577</v>
      </c>
      <c r="D4849" s="50" t="s">
        <v>37</v>
      </c>
      <c r="E4849" s="51">
        <v>45455</v>
      </c>
      <c r="F4849" s="50" t="s">
        <v>72</v>
      </c>
      <c r="G4849" s="50" t="s">
        <v>6858</v>
      </c>
      <c r="H4849" s="50" t="s">
        <v>6859</v>
      </c>
      <c r="I4849" s="50" t="s">
        <v>981</v>
      </c>
      <c r="J4849" s="50" t="s">
        <v>5572</v>
      </c>
      <c r="K4849" s="53">
        <v>9750.43</v>
      </c>
      <c r="L4849" s="50"/>
    </row>
    <row r="4850" spans="1:12" x14ac:dyDescent="0.25">
      <c r="A4850" s="50" t="s">
        <v>5558</v>
      </c>
      <c r="B4850" s="50" t="s">
        <v>6895</v>
      </c>
      <c r="C4850" s="50" t="s">
        <v>6896</v>
      </c>
      <c r="D4850" s="50" t="s">
        <v>37</v>
      </c>
      <c r="E4850" s="51">
        <v>45455</v>
      </c>
      <c r="F4850" s="50" t="s">
        <v>72</v>
      </c>
      <c r="G4850" s="50" t="s">
        <v>6858</v>
      </c>
      <c r="H4850" s="50" t="s">
        <v>6859</v>
      </c>
      <c r="I4850" s="50" t="s">
        <v>981</v>
      </c>
      <c r="J4850" s="50" t="s">
        <v>5572</v>
      </c>
      <c r="K4850" s="53">
        <v>9237.94</v>
      </c>
      <c r="L4850" s="50"/>
    </row>
    <row r="4851" spans="1:12" x14ac:dyDescent="0.25">
      <c r="A4851" s="50" t="s">
        <v>5558</v>
      </c>
      <c r="B4851" s="50" t="s">
        <v>6897</v>
      </c>
      <c r="C4851" s="50" t="s">
        <v>6896</v>
      </c>
      <c r="D4851" s="50" t="s">
        <v>37</v>
      </c>
      <c r="E4851" s="51">
        <v>45455</v>
      </c>
      <c r="F4851" s="50" t="s">
        <v>72</v>
      </c>
      <c r="G4851" s="50" t="s">
        <v>6858</v>
      </c>
      <c r="H4851" s="50" t="s">
        <v>6859</v>
      </c>
      <c r="I4851" s="50" t="s">
        <v>981</v>
      </c>
      <c r="J4851" s="50" t="s">
        <v>5572</v>
      </c>
      <c r="K4851" s="53">
        <v>7526.86</v>
      </c>
      <c r="L4851" s="50"/>
    </row>
    <row r="4852" spans="1:12" x14ac:dyDescent="0.25">
      <c r="A4852" s="50" t="s">
        <v>5558</v>
      </c>
      <c r="B4852" s="50" t="s">
        <v>6898</v>
      </c>
      <c r="C4852" s="50" t="s">
        <v>6899</v>
      </c>
      <c r="D4852" s="50" t="s">
        <v>37</v>
      </c>
      <c r="E4852" s="51">
        <v>45455</v>
      </c>
      <c r="F4852" s="50" t="s">
        <v>72</v>
      </c>
      <c r="G4852" s="50" t="s">
        <v>6858</v>
      </c>
      <c r="H4852" s="50" t="s">
        <v>6859</v>
      </c>
      <c r="I4852" s="50" t="s">
        <v>981</v>
      </c>
      <c r="J4852" s="50" t="s">
        <v>5572</v>
      </c>
      <c r="K4852" s="53">
        <v>6825.18</v>
      </c>
      <c r="L4852" s="50"/>
    </row>
    <row r="4853" spans="1:12" x14ac:dyDescent="0.25">
      <c r="A4853" s="50" t="s">
        <v>5558</v>
      </c>
      <c r="B4853" s="50" t="s">
        <v>6900</v>
      </c>
      <c r="C4853" s="50" t="s">
        <v>6428</v>
      </c>
      <c r="D4853" s="50" t="s">
        <v>37</v>
      </c>
      <c r="E4853" s="51">
        <v>45455</v>
      </c>
      <c r="F4853" s="50" t="s">
        <v>72</v>
      </c>
      <c r="G4853" s="50" t="s">
        <v>6858</v>
      </c>
      <c r="H4853" s="50" t="s">
        <v>6859</v>
      </c>
      <c r="I4853" s="50" t="s">
        <v>981</v>
      </c>
      <c r="J4853" s="50" t="s">
        <v>5561</v>
      </c>
      <c r="K4853" s="53">
        <v>2737.26</v>
      </c>
      <c r="L4853" s="50"/>
    </row>
    <row r="4854" spans="1:12" x14ac:dyDescent="0.25">
      <c r="A4854" s="50" t="s">
        <v>5558</v>
      </c>
      <c r="B4854" s="50" t="s">
        <v>6901</v>
      </c>
      <c r="C4854" s="50" t="s">
        <v>6882</v>
      </c>
      <c r="D4854" s="50" t="s">
        <v>37</v>
      </c>
      <c r="E4854" s="51">
        <v>45455</v>
      </c>
      <c r="F4854" s="50" t="s">
        <v>72</v>
      </c>
      <c r="G4854" s="50" t="s">
        <v>6858</v>
      </c>
      <c r="H4854" s="50" t="s">
        <v>6859</v>
      </c>
      <c r="I4854" s="50" t="s">
        <v>981</v>
      </c>
      <c r="J4854" s="50" t="s">
        <v>5561</v>
      </c>
      <c r="K4854" s="53">
        <v>2053.54</v>
      </c>
      <c r="L4854" s="50"/>
    </row>
    <row r="4855" spans="1:12" x14ac:dyDescent="0.25">
      <c r="A4855" s="50" t="s">
        <v>5558</v>
      </c>
      <c r="B4855" s="50" t="s">
        <v>6902</v>
      </c>
      <c r="C4855" s="50" t="s">
        <v>6899</v>
      </c>
      <c r="D4855" s="50" t="s">
        <v>37</v>
      </c>
      <c r="E4855" s="51">
        <v>45455</v>
      </c>
      <c r="F4855" s="50" t="s">
        <v>72</v>
      </c>
      <c r="G4855" s="50" t="s">
        <v>459</v>
      </c>
      <c r="H4855" s="50" t="s">
        <v>460</v>
      </c>
      <c r="I4855" s="50" t="s">
        <v>981</v>
      </c>
      <c r="J4855" s="50" t="s">
        <v>5572</v>
      </c>
      <c r="K4855" s="53">
        <v>6825.18</v>
      </c>
      <c r="L4855" s="50"/>
    </row>
    <row r="4856" spans="1:12" x14ac:dyDescent="0.25">
      <c r="A4856" s="50" t="s">
        <v>5558</v>
      </c>
      <c r="B4856" s="50" t="s">
        <v>6903</v>
      </c>
      <c r="C4856" s="50" t="s">
        <v>5963</v>
      </c>
      <c r="D4856" s="50" t="s">
        <v>37</v>
      </c>
      <c r="E4856" s="51">
        <v>45455</v>
      </c>
      <c r="F4856" s="50" t="s">
        <v>72</v>
      </c>
      <c r="G4856" s="50" t="s">
        <v>459</v>
      </c>
      <c r="H4856" s="50" t="s">
        <v>460</v>
      </c>
      <c r="I4856" s="50" t="s">
        <v>981</v>
      </c>
      <c r="J4856" s="50" t="s">
        <v>5572</v>
      </c>
      <c r="K4856" s="53">
        <v>7620.04</v>
      </c>
      <c r="L4856" s="50"/>
    </row>
    <row r="4857" spans="1:12" x14ac:dyDescent="0.25">
      <c r="A4857" s="50" t="s">
        <v>5558</v>
      </c>
      <c r="B4857" s="50" t="s">
        <v>6904</v>
      </c>
      <c r="C4857" s="50" t="s">
        <v>6577</v>
      </c>
      <c r="D4857" s="50" t="s">
        <v>37</v>
      </c>
      <c r="E4857" s="51">
        <v>45455</v>
      </c>
      <c r="F4857" s="50" t="s">
        <v>72</v>
      </c>
      <c r="G4857" s="50" t="s">
        <v>459</v>
      </c>
      <c r="H4857" s="50" t="s">
        <v>460</v>
      </c>
      <c r="I4857" s="50" t="s">
        <v>981</v>
      </c>
      <c r="J4857" s="50" t="s">
        <v>5572</v>
      </c>
      <c r="K4857" s="53">
        <v>10092.89</v>
      </c>
      <c r="L4857" s="50"/>
    </row>
    <row r="4858" spans="1:12" x14ac:dyDescent="0.25">
      <c r="A4858" s="50" t="s">
        <v>5558</v>
      </c>
      <c r="B4858" s="50" t="s">
        <v>6905</v>
      </c>
      <c r="C4858" s="50" t="s">
        <v>6577</v>
      </c>
      <c r="D4858" s="50" t="s">
        <v>37</v>
      </c>
      <c r="E4858" s="51">
        <v>45455</v>
      </c>
      <c r="F4858" s="50" t="s">
        <v>72</v>
      </c>
      <c r="G4858" s="50" t="s">
        <v>459</v>
      </c>
      <c r="H4858" s="50" t="s">
        <v>460</v>
      </c>
      <c r="I4858" s="50" t="s">
        <v>981</v>
      </c>
      <c r="J4858" s="50" t="s">
        <v>5572</v>
      </c>
      <c r="K4858" s="53">
        <v>15053.72</v>
      </c>
      <c r="L4858" s="50"/>
    </row>
    <row r="4859" spans="1:12" x14ac:dyDescent="0.25">
      <c r="A4859" s="50" t="s">
        <v>5558</v>
      </c>
      <c r="B4859" s="50" t="s">
        <v>6906</v>
      </c>
      <c r="C4859" s="50" t="s">
        <v>6577</v>
      </c>
      <c r="D4859" s="50" t="s">
        <v>37</v>
      </c>
      <c r="E4859" s="51">
        <v>45455</v>
      </c>
      <c r="F4859" s="50" t="s">
        <v>72</v>
      </c>
      <c r="G4859" s="50" t="s">
        <v>459</v>
      </c>
      <c r="H4859" s="50" t="s">
        <v>460</v>
      </c>
      <c r="I4859" s="50" t="s">
        <v>981</v>
      </c>
      <c r="J4859" s="50" t="s">
        <v>5572</v>
      </c>
      <c r="K4859" s="53">
        <v>8381.7999999999993</v>
      </c>
      <c r="L4859" s="50"/>
    </row>
    <row r="4860" spans="1:12" x14ac:dyDescent="0.25">
      <c r="A4860" s="50" t="s">
        <v>5558</v>
      </c>
      <c r="B4860" s="50" t="s">
        <v>6907</v>
      </c>
      <c r="C4860" s="50" t="s">
        <v>6908</v>
      </c>
      <c r="D4860" s="50" t="s">
        <v>37</v>
      </c>
      <c r="E4860" s="51">
        <v>45455</v>
      </c>
      <c r="F4860" s="50" t="s">
        <v>72</v>
      </c>
      <c r="G4860" s="50" t="s">
        <v>612</v>
      </c>
      <c r="H4860" s="50" t="s">
        <v>613</v>
      </c>
      <c r="I4860" s="50" t="s">
        <v>981</v>
      </c>
      <c r="J4860" s="50" t="s">
        <v>5572</v>
      </c>
      <c r="K4860" s="53">
        <v>10092.89</v>
      </c>
      <c r="L4860" s="50"/>
    </row>
    <row r="4861" spans="1:12" x14ac:dyDescent="0.25">
      <c r="A4861" s="50" t="s">
        <v>5558</v>
      </c>
      <c r="B4861" s="50" t="s">
        <v>6909</v>
      </c>
      <c r="C4861" s="50" t="s">
        <v>6908</v>
      </c>
      <c r="D4861" s="50" t="s">
        <v>37</v>
      </c>
      <c r="E4861" s="51">
        <v>45455</v>
      </c>
      <c r="F4861" s="50" t="s">
        <v>72</v>
      </c>
      <c r="G4861" s="50" t="s">
        <v>612</v>
      </c>
      <c r="H4861" s="50" t="s">
        <v>613</v>
      </c>
      <c r="I4861" s="50" t="s">
        <v>981</v>
      </c>
      <c r="J4861" s="50" t="s">
        <v>5592</v>
      </c>
      <c r="K4861" s="53">
        <v>25316.53</v>
      </c>
      <c r="L4861" s="50"/>
    </row>
    <row r="4862" spans="1:12" x14ac:dyDescent="0.25">
      <c r="A4862" s="50" t="s">
        <v>5558</v>
      </c>
      <c r="B4862" s="50" t="s">
        <v>6910</v>
      </c>
      <c r="C4862" s="50" t="s">
        <v>6577</v>
      </c>
      <c r="D4862" s="50" t="s">
        <v>37</v>
      </c>
      <c r="E4862" s="51">
        <v>45455</v>
      </c>
      <c r="F4862" s="50" t="s">
        <v>72</v>
      </c>
      <c r="G4862" s="50" t="s">
        <v>612</v>
      </c>
      <c r="H4862" s="50" t="s">
        <v>613</v>
      </c>
      <c r="I4862" s="50" t="s">
        <v>981</v>
      </c>
      <c r="J4862" s="50" t="s">
        <v>5572</v>
      </c>
      <c r="K4862" s="53">
        <v>14540.03</v>
      </c>
      <c r="L4862" s="50"/>
    </row>
    <row r="4863" spans="1:12" x14ac:dyDescent="0.25">
      <c r="A4863" s="50" t="s">
        <v>5558</v>
      </c>
      <c r="B4863" s="50" t="s">
        <v>6911</v>
      </c>
      <c r="C4863" s="50" t="s">
        <v>6912</v>
      </c>
      <c r="D4863" s="50" t="s">
        <v>37</v>
      </c>
      <c r="E4863" s="51">
        <v>45455</v>
      </c>
      <c r="F4863" s="50" t="s">
        <v>72</v>
      </c>
      <c r="G4863" s="50" t="s">
        <v>313</v>
      </c>
      <c r="H4863" s="50" t="s">
        <v>314</v>
      </c>
      <c r="I4863" s="50" t="s">
        <v>981</v>
      </c>
      <c r="J4863" s="50" t="s">
        <v>5572</v>
      </c>
      <c r="K4863" s="53">
        <v>6001.6</v>
      </c>
      <c r="L4863" s="50"/>
    </row>
    <row r="4864" spans="1:12" x14ac:dyDescent="0.25">
      <c r="A4864" s="50" t="s">
        <v>5558</v>
      </c>
      <c r="B4864" s="50" t="s">
        <v>6913</v>
      </c>
      <c r="C4864" s="50" t="s">
        <v>6912</v>
      </c>
      <c r="D4864" s="50" t="s">
        <v>37</v>
      </c>
      <c r="E4864" s="51">
        <v>45455</v>
      </c>
      <c r="F4864" s="50" t="s">
        <v>72</v>
      </c>
      <c r="G4864" s="50" t="s">
        <v>313</v>
      </c>
      <c r="H4864" s="50" t="s">
        <v>314</v>
      </c>
      <c r="I4864" s="50" t="s">
        <v>981</v>
      </c>
      <c r="J4864" s="50" t="s">
        <v>5572</v>
      </c>
      <c r="K4864" s="53">
        <v>6001.6</v>
      </c>
      <c r="L4864" s="50"/>
    </row>
    <row r="4865" spans="1:12" x14ac:dyDescent="0.25">
      <c r="A4865" s="50" t="s">
        <v>5558</v>
      </c>
      <c r="B4865" s="50" t="s">
        <v>6914</v>
      </c>
      <c r="C4865" s="50" t="s">
        <v>6912</v>
      </c>
      <c r="D4865" s="50" t="s">
        <v>37</v>
      </c>
      <c r="E4865" s="51">
        <v>45455</v>
      </c>
      <c r="F4865" s="50" t="s">
        <v>72</v>
      </c>
      <c r="G4865" s="50" t="s">
        <v>313</v>
      </c>
      <c r="H4865" s="50" t="s">
        <v>314</v>
      </c>
      <c r="I4865" s="50" t="s">
        <v>981</v>
      </c>
      <c r="J4865" s="50" t="s">
        <v>5572</v>
      </c>
      <c r="K4865" s="53">
        <v>6001.6</v>
      </c>
      <c r="L4865" s="50"/>
    </row>
    <row r="4866" spans="1:12" x14ac:dyDescent="0.25">
      <c r="A4866" s="50" t="s">
        <v>5558</v>
      </c>
      <c r="B4866" s="50" t="s">
        <v>6915</v>
      </c>
      <c r="C4866" s="50" t="s">
        <v>6912</v>
      </c>
      <c r="D4866" s="50" t="s">
        <v>37</v>
      </c>
      <c r="E4866" s="51">
        <v>45455</v>
      </c>
      <c r="F4866" s="50" t="s">
        <v>72</v>
      </c>
      <c r="G4866" s="50" t="s">
        <v>313</v>
      </c>
      <c r="H4866" s="50" t="s">
        <v>314</v>
      </c>
      <c r="I4866" s="50" t="s">
        <v>981</v>
      </c>
      <c r="J4866" s="50" t="s">
        <v>5572</v>
      </c>
      <c r="K4866" s="53">
        <v>6001.6</v>
      </c>
      <c r="L4866" s="50"/>
    </row>
    <row r="4867" spans="1:12" x14ac:dyDescent="0.25">
      <c r="A4867" s="50" t="s">
        <v>5558</v>
      </c>
      <c r="B4867" s="50" t="s">
        <v>6916</v>
      </c>
      <c r="C4867" s="50" t="s">
        <v>6917</v>
      </c>
      <c r="D4867" s="50" t="s">
        <v>37</v>
      </c>
      <c r="E4867" s="51">
        <v>45455</v>
      </c>
      <c r="F4867" s="50" t="s">
        <v>72</v>
      </c>
      <c r="G4867" s="50" t="s">
        <v>313</v>
      </c>
      <c r="H4867" s="50" t="s">
        <v>314</v>
      </c>
      <c r="I4867" s="50" t="s">
        <v>981</v>
      </c>
      <c r="J4867" s="50" t="s">
        <v>5561</v>
      </c>
      <c r="K4867" s="53">
        <v>2988.7</v>
      </c>
      <c r="L4867" s="50"/>
    </row>
    <row r="4868" spans="1:12" x14ac:dyDescent="0.25">
      <c r="A4868" s="50" t="s">
        <v>5558</v>
      </c>
      <c r="B4868" s="50" t="s">
        <v>6918</v>
      </c>
      <c r="C4868" s="50" t="s">
        <v>6917</v>
      </c>
      <c r="D4868" s="50" t="s">
        <v>37</v>
      </c>
      <c r="E4868" s="51">
        <v>45455</v>
      </c>
      <c r="F4868" s="50" t="s">
        <v>72</v>
      </c>
      <c r="G4868" s="50" t="s">
        <v>313</v>
      </c>
      <c r="H4868" s="50" t="s">
        <v>314</v>
      </c>
      <c r="I4868" s="50" t="s">
        <v>981</v>
      </c>
      <c r="J4868" s="50" t="s">
        <v>5561</v>
      </c>
      <c r="K4868" s="53">
        <v>2988.7</v>
      </c>
      <c r="L4868" s="50"/>
    </row>
    <row r="4869" spans="1:12" x14ac:dyDescent="0.25">
      <c r="A4869" s="50" t="s">
        <v>5558</v>
      </c>
      <c r="B4869" s="50" t="s">
        <v>6919</v>
      </c>
      <c r="C4869" s="50" t="s">
        <v>6917</v>
      </c>
      <c r="D4869" s="50" t="s">
        <v>37</v>
      </c>
      <c r="E4869" s="51">
        <v>45455</v>
      </c>
      <c r="F4869" s="50" t="s">
        <v>72</v>
      </c>
      <c r="G4869" s="50" t="s">
        <v>313</v>
      </c>
      <c r="H4869" s="50" t="s">
        <v>314</v>
      </c>
      <c r="I4869" s="50" t="s">
        <v>981</v>
      </c>
      <c r="J4869" s="50" t="s">
        <v>5561</v>
      </c>
      <c r="K4869" s="53">
        <v>2988.7</v>
      </c>
      <c r="L4869" s="50"/>
    </row>
    <row r="4870" spans="1:12" x14ac:dyDescent="0.25">
      <c r="A4870" s="50" t="s">
        <v>5558</v>
      </c>
      <c r="B4870" s="50" t="s">
        <v>6920</v>
      </c>
      <c r="C4870" s="50" t="s">
        <v>6917</v>
      </c>
      <c r="D4870" s="50" t="s">
        <v>37</v>
      </c>
      <c r="E4870" s="51">
        <v>45455</v>
      </c>
      <c r="F4870" s="50" t="s">
        <v>72</v>
      </c>
      <c r="G4870" s="50" t="s">
        <v>313</v>
      </c>
      <c r="H4870" s="50" t="s">
        <v>314</v>
      </c>
      <c r="I4870" s="50" t="s">
        <v>981</v>
      </c>
      <c r="J4870" s="50" t="s">
        <v>5561</v>
      </c>
      <c r="K4870" s="53">
        <v>2988.7</v>
      </c>
      <c r="L4870" s="50"/>
    </row>
    <row r="4871" spans="1:12" x14ac:dyDescent="0.25">
      <c r="A4871" s="50" t="s">
        <v>5558</v>
      </c>
      <c r="B4871" s="50" t="s">
        <v>6921</v>
      </c>
      <c r="C4871" s="50" t="s">
        <v>6922</v>
      </c>
      <c r="D4871" s="50" t="s">
        <v>37</v>
      </c>
      <c r="E4871" s="51">
        <v>45455</v>
      </c>
      <c r="F4871" s="50" t="s">
        <v>72</v>
      </c>
      <c r="G4871" s="50" t="s">
        <v>313</v>
      </c>
      <c r="H4871" s="50" t="s">
        <v>314</v>
      </c>
      <c r="I4871" s="50" t="s">
        <v>981</v>
      </c>
      <c r="J4871" s="50" t="s">
        <v>5561</v>
      </c>
      <c r="K4871" s="53">
        <v>2395.8000000000002</v>
      </c>
      <c r="L4871" s="50"/>
    </row>
    <row r="4872" spans="1:12" x14ac:dyDescent="0.25">
      <c r="A4872" s="50" t="s">
        <v>5558</v>
      </c>
      <c r="B4872" s="50" t="s">
        <v>6923</v>
      </c>
      <c r="C4872" s="50" t="s">
        <v>6922</v>
      </c>
      <c r="D4872" s="50" t="s">
        <v>37</v>
      </c>
      <c r="E4872" s="51">
        <v>45455</v>
      </c>
      <c r="F4872" s="50" t="s">
        <v>72</v>
      </c>
      <c r="G4872" s="50" t="s">
        <v>313</v>
      </c>
      <c r="H4872" s="50" t="s">
        <v>314</v>
      </c>
      <c r="I4872" s="50" t="s">
        <v>981</v>
      </c>
      <c r="J4872" s="50" t="s">
        <v>5561</v>
      </c>
      <c r="K4872" s="53">
        <v>2395.8000000000002</v>
      </c>
      <c r="L4872" s="50"/>
    </row>
    <row r="4873" spans="1:12" x14ac:dyDescent="0.25">
      <c r="A4873" s="50" t="s">
        <v>5558</v>
      </c>
      <c r="B4873" s="50" t="s">
        <v>6924</v>
      </c>
      <c r="C4873" s="50" t="s">
        <v>6922</v>
      </c>
      <c r="D4873" s="50" t="s">
        <v>37</v>
      </c>
      <c r="E4873" s="51">
        <v>45455</v>
      </c>
      <c r="F4873" s="50" t="s">
        <v>72</v>
      </c>
      <c r="G4873" s="50" t="s">
        <v>313</v>
      </c>
      <c r="H4873" s="50" t="s">
        <v>314</v>
      </c>
      <c r="I4873" s="50" t="s">
        <v>981</v>
      </c>
      <c r="J4873" s="50" t="s">
        <v>5561</v>
      </c>
      <c r="K4873" s="53">
        <v>2395.8000000000002</v>
      </c>
      <c r="L4873" s="50"/>
    </row>
    <row r="4874" spans="1:12" x14ac:dyDescent="0.25">
      <c r="A4874" s="50" t="s">
        <v>5558</v>
      </c>
      <c r="B4874" s="50" t="s">
        <v>6925</v>
      </c>
      <c r="C4874" s="50" t="s">
        <v>6922</v>
      </c>
      <c r="D4874" s="50" t="s">
        <v>37</v>
      </c>
      <c r="E4874" s="51">
        <v>45455</v>
      </c>
      <c r="F4874" s="50" t="s">
        <v>72</v>
      </c>
      <c r="G4874" s="50" t="s">
        <v>313</v>
      </c>
      <c r="H4874" s="50" t="s">
        <v>314</v>
      </c>
      <c r="I4874" s="50" t="s">
        <v>981</v>
      </c>
      <c r="J4874" s="50" t="s">
        <v>5561</v>
      </c>
      <c r="K4874" s="53">
        <v>2395.8000000000002</v>
      </c>
      <c r="L4874" s="50"/>
    </row>
    <row r="4875" spans="1:12" x14ac:dyDescent="0.25">
      <c r="A4875" s="50" t="s">
        <v>5558</v>
      </c>
      <c r="B4875" s="50" t="s">
        <v>6926</v>
      </c>
      <c r="C4875" s="50" t="s">
        <v>6927</v>
      </c>
      <c r="D4875" s="50" t="s">
        <v>37</v>
      </c>
      <c r="E4875" s="51">
        <v>45455</v>
      </c>
      <c r="F4875" s="50" t="s">
        <v>72</v>
      </c>
      <c r="G4875" s="50" t="s">
        <v>313</v>
      </c>
      <c r="H4875" s="50" t="s">
        <v>314</v>
      </c>
      <c r="I4875" s="50" t="s">
        <v>981</v>
      </c>
      <c r="J4875" s="50" t="s">
        <v>5572</v>
      </c>
      <c r="K4875" s="53">
        <v>3012.9</v>
      </c>
      <c r="L4875" s="50"/>
    </row>
    <row r="4876" spans="1:12" x14ac:dyDescent="0.25">
      <c r="A4876" s="50" t="s">
        <v>5558</v>
      </c>
      <c r="B4876" s="50" t="s">
        <v>6928</v>
      </c>
      <c r="C4876" s="50" t="s">
        <v>5920</v>
      </c>
      <c r="D4876" s="50" t="s">
        <v>37</v>
      </c>
      <c r="E4876" s="51">
        <v>45455</v>
      </c>
      <c r="F4876" s="50" t="s">
        <v>72</v>
      </c>
      <c r="G4876" s="50" t="s">
        <v>693</v>
      </c>
      <c r="H4876" s="50" t="s">
        <v>694</v>
      </c>
      <c r="I4876" s="50" t="s">
        <v>981</v>
      </c>
      <c r="J4876" s="50" t="s">
        <v>5572</v>
      </c>
      <c r="K4876" s="53">
        <v>5443.38</v>
      </c>
      <c r="L4876" s="50"/>
    </row>
    <row r="4877" spans="1:12" x14ac:dyDescent="0.25">
      <c r="A4877" s="50" t="s">
        <v>5558</v>
      </c>
      <c r="B4877" s="50" t="s">
        <v>6929</v>
      </c>
      <c r="C4877" s="50" t="s">
        <v>5920</v>
      </c>
      <c r="D4877" s="50" t="s">
        <v>37</v>
      </c>
      <c r="E4877" s="51">
        <v>45455</v>
      </c>
      <c r="F4877" s="50" t="s">
        <v>72</v>
      </c>
      <c r="G4877" s="50" t="s">
        <v>693</v>
      </c>
      <c r="H4877" s="50" t="s">
        <v>694</v>
      </c>
      <c r="I4877" s="50" t="s">
        <v>981</v>
      </c>
      <c r="J4877" s="50" t="s">
        <v>5572</v>
      </c>
      <c r="K4877" s="53">
        <v>3110.61</v>
      </c>
      <c r="L4877" s="50"/>
    </row>
    <row r="4878" spans="1:12" x14ac:dyDescent="0.25">
      <c r="A4878" s="50" t="s">
        <v>5558</v>
      </c>
      <c r="B4878" s="50" t="s">
        <v>6930</v>
      </c>
      <c r="C4878" s="50" t="s">
        <v>5963</v>
      </c>
      <c r="D4878" s="50" t="s">
        <v>37</v>
      </c>
      <c r="E4878" s="51">
        <v>45456</v>
      </c>
      <c r="F4878" s="50" t="s">
        <v>5578</v>
      </c>
      <c r="G4878" s="50" t="s">
        <v>6931</v>
      </c>
      <c r="H4878" s="50" t="s">
        <v>6932</v>
      </c>
      <c r="I4878" s="50" t="s">
        <v>981</v>
      </c>
      <c r="J4878" s="50" t="s">
        <v>5579</v>
      </c>
      <c r="K4878" s="53">
        <v>3202</v>
      </c>
      <c r="L4878" s="50"/>
    </row>
    <row r="4879" spans="1:12" x14ac:dyDescent="0.25">
      <c r="A4879" s="50" t="s">
        <v>5558</v>
      </c>
      <c r="B4879" s="50" t="s">
        <v>6933</v>
      </c>
      <c r="C4879" s="50" t="s">
        <v>5963</v>
      </c>
      <c r="D4879" s="50" t="s">
        <v>37</v>
      </c>
      <c r="E4879" s="51">
        <v>45456</v>
      </c>
      <c r="F4879" s="50" t="s">
        <v>5578</v>
      </c>
      <c r="G4879" s="50" t="s">
        <v>247</v>
      </c>
      <c r="H4879" s="50" t="s">
        <v>248</v>
      </c>
      <c r="I4879" s="50" t="s">
        <v>981</v>
      </c>
      <c r="J4879" s="50" t="s">
        <v>5579</v>
      </c>
      <c r="K4879" s="53">
        <v>5270</v>
      </c>
      <c r="L4879" s="50"/>
    </row>
    <row r="4880" spans="1:12" x14ac:dyDescent="0.25">
      <c r="A4880" s="50" t="s">
        <v>5558</v>
      </c>
      <c r="B4880" s="50" t="s">
        <v>6934</v>
      </c>
      <c r="C4880" s="50" t="s">
        <v>5996</v>
      </c>
      <c r="D4880" s="50" t="s">
        <v>37</v>
      </c>
      <c r="E4880" s="51">
        <v>45456</v>
      </c>
      <c r="F4880" s="50" t="s">
        <v>5578</v>
      </c>
      <c r="G4880" s="50" t="s">
        <v>6185</v>
      </c>
      <c r="H4880" s="50" t="s">
        <v>6186</v>
      </c>
      <c r="I4880" s="50" t="s">
        <v>981</v>
      </c>
      <c r="J4880" s="50" t="s">
        <v>5579</v>
      </c>
      <c r="K4880" s="53">
        <v>3950</v>
      </c>
      <c r="L4880" s="50"/>
    </row>
    <row r="4881" spans="1:12" x14ac:dyDescent="0.25">
      <c r="A4881" s="50" t="s">
        <v>5558</v>
      </c>
      <c r="B4881" s="50" t="s">
        <v>6935</v>
      </c>
      <c r="C4881" s="50" t="s">
        <v>5963</v>
      </c>
      <c r="D4881" s="50" t="s">
        <v>37</v>
      </c>
      <c r="E4881" s="51">
        <v>45456</v>
      </c>
      <c r="F4881" s="50" t="s">
        <v>5578</v>
      </c>
      <c r="G4881" s="50" t="s">
        <v>282</v>
      </c>
      <c r="H4881" s="50" t="s">
        <v>283</v>
      </c>
      <c r="I4881" s="50" t="s">
        <v>981</v>
      </c>
      <c r="J4881" s="50" t="s">
        <v>5579</v>
      </c>
      <c r="K4881" s="53">
        <v>2520</v>
      </c>
      <c r="L4881" s="50"/>
    </row>
    <row r="4882" spans="1:12" x14ac:dyDescent="0.25">
      <c r="A4882" s="50" t="s">
        <v>5558</v>
      </c>
      <c r="B4882" s="50" t="s">
        <v>6936</v>
      </c>
      <c r="C4882" s="50" t="s">
        <v>5973</v>
      </c>
      <c r="D4882" s="50" t="s">
        <v>37</v>
      </c>
      <c r="E4882" s="51">
        <v>45456</v>
      </c>
      <c r="F4882" s="50" t="s">
        <v>5578</v>
      </c>
      <c r="G4882" s="50" t="s">
        <v>282</v>
      </c>
      <c r="H4882" s="50" t="s">
        <v>283</v>
      </c>
      <c r="I4882" s="50" t="s">
        <v>981</v>
      </c>
      <c r="J4882" s="50" t="s">
        <v>5579</v>
      </c>
      <c r="K4882" s="53">
        <v>5000</v>
      </c>
      <c r="L4882" s="50"/>
    </row>
    <row r="4883" spans="1:12" x14ac:dyDescent="0.25">
      <c r="A4883" s="50" t="s">
        <v>5558</v>
      </c>
      <c r="B4883" s="50" t="s">
        <v>6937</v>
      </c>
      <c r="C4883" s="50" t="s">
        <v>6938</v>
      </c>
      <c r="D4883" s="50" t="s">
        <v>37</v>
      </c>
      <c r="E4883" s="51">
        <v>45456</v>
      </c>
      <c r="F4883" s="50" t="s">
        <v>5578</v>
      </c>
      <c r="G4883" s="50" t="s">
        <v>414</v>
      </c>
      <c r="H4883" s="50" t="s">
        <v>415</v>
      </c>
      <c r="I4883" s="50" t="s">
        <v>981</v>
      </c>
      <c r="J4883" s="50" t="s">
        <v>5579</v>
      </c>
      <c r="K4883" s="53">
        <v>3150</v>
      </c>
      <c r="L4883" s="50"/>
    </row>
    <row r="4884" spans="1:12" x14ac:dyDescent="0.25">
      <c r="A4884" s="50" t="s">
        <v>5558</v>
      </c>
      <c r="B4884" s="50" t="s">
        <v>6939</v>
      </c>
      <c r="C4884" s="50" t="s">
        <v>6940</v>
      </c>
      <c r="D4884" s="50" t="s">
        <v>37</v>
      </c>
      <c r="E4884" s="51">
        <v>45456</v>
      </c>
      <c r="F4884" s="50" t="s">
        <v>72</v>
      </c>
      <c r="G4884" s="50" t="s">
        <v>414</v>
      </c>
      <c r="H4884" s="50" t="s">
        <v>415</v>
      </c>
      <c r="I4884" s="50" t="s">
        <v>981</v>
      </c>
      <c r="J4884" s="50" t="s">
        <v>5572</v>
      </c>
      <c r="K4884" s="53">
        <v>14344.85</v>
      </c>
      <c r="L4884" s="50"/>
    </row>
    <row r="4885" spans="1:12" x14ac:dyDescent="0.25">
      <c r="A4885" s="50" t="s">
        <v>5558</v>
      </c>
      <c r="B4885" s="50" t="s">
        <v>6941</v>
      </c>
      <c r="C4885" s="50" t="s">
        <v>5963</v>
      </c>
      <c r="D4885" s="50" t="s">
        <v>37</v>
      </c>
      <c r="E4885" s="51">
        <v>45457</v>
      </c>
      <c r="F4885" s="50" t="s">
        <v>5578</v>
      </c>
      <c r="G4885" s="50" t="s">
        <v>1628</v>
      </c>
      <c r="H4885" s="50" t="s">
        <v>1629</v>
      </c>
      <c r="I4885" s="50" t="s">
        <v>981</v>
      </c>
      <c r="J4885" s="50" t="s">
        <v>5579</v>
      </c>
      <c r="K4885" s="53">
        <v>1910</v>
      </c>
      <c r="L4885" s="50"/>
    </row>
    <row r="4886" spans="1:12" x14ac:dyDescent="0.25">
      <c r="A4886" s="50" t="s">
        <v>5558</v>
      </c>
      <c r="B4886" s="50" t="s">
        <v>6942</v>
      </c>
      <c r="C4886" s="50" t="s">
        <v>5963</v>
      </c>
      <c r="D4886" s="50" t="s">
        <v>37</v>
      </c>
      <c r="E4886" s="51">
        <v>45457</v>
      </c>
      <c r="F4886" s="50" t="s">
        <v>5578</v>
      </c>
      <c r="G4886" s="50" t="s">
        <v>1628</v>
      </c>
      <c r="H4886" s="50" t="s">
        <v>1629</v>
      </c>
      <c r="I4886" s="50" t="s">
        <v>981</v>
      </c>
      <c r="J4886" s="50" t="s">
        <v>5579</v>
      </c>
      <c r="K4886" s="53">
        <v>1910</v>
      </c>
      <c r="L4886" s="50"/>
    </row>
    <row r="4887" spans="1:12" x14ac:dyDescent="0.25">
      <c r="A4887" s="50" t="s">
        <v>5558</v>
      </c>
      <c r="B4887" s="50" t="s">
        <v>6943</v>
      </c>
      <c r="C4887" s="50" t="s">
        <v>6248</v>
      </c>
      <c r="D4887" s="50" t="s">
        <v>37</v>
      </c>
      <c r="E4887" s="51">
        <v>45457</v>
      </c>
      <c r="F4887" s="50" t="s">
        <v>5578</v>
      </c>
      <c r="G4887" s="50" t="s">
        <v>396</v>
      </c>
      <c r="H4887" s="50" t="s">
        <v>397</v>
      </c>
      <c r="I4887" s="50" t="s">
        <v>981</v>
      </c>
      <c r="J4887" s="50" t="s">
        <v>5579</v>
      </c>
      <c r="K4887" s="53">
        <v>3200</v>
      </c>
      <c r="L4887" s="50"/>
    </row>
    <row r="4888" spans="1:12" x14ac:dyDescent="0.25">
      <c r="A4888" s="50" t="s">
        <v>5558</v>
      </c>
      <c r="B4888" s="50" t="s">
        <v>6944</v>
      </c>
      <c r="C4888" s="50" t="s">
        <v>6248</v>
      </c>
      <c r="D4888" s="50" t="s">
        <v>37</v>
      </c>
      <c r="E4888" s="51">
        <v>45457</v>
      </c>
      <c r="F4888" s="50" t="s">
        <v>5578</v>
      </c>
      <c r="G4888" s="50" t="s">
        <v>612</v>
      </c>
      <c r="H4888" s="50" t="s">
        <v>613</v>
      </c>
      <c r="I4888" s="50" t="s">
        <v>981</v>
      </c>
      <c r="J4888" s="50" t="s">
        <v>5579</v>
      </c>
      <c r="K4888" s="53">
        <v>2985</v>
      </c>
      <c r="L4888" s="50"/>
    </row>
    <row r="4889" spans="1:12" x14ac:dyDescent="0.25">
      <c r="A4889" s="50" t="s">
        <v>5558</v>
      </c>
      <c r="B4889" s="50" t="s">
        <v>6945</v>
      </c>
      <c r="C4889" s="50" t="s">
        <v>6577</v>
      </c>
      <c r="D4889" s="50" t="s">
        <v>37</v>
      </c>
      <c r="E4889" s="51">
        <v>45460</v>
      </c>
      <c r="F4889" s="50" t="s">
        <v>72</v>
      </c>
      <c r="G4889" s="50" t="s">
        <v>612</v>
      </c>
      <c r="H4889" s="50" t="s">
        <v>613</v>
      </c>
      <c r="I4889" s="50" t="s">
        <v>981</v>
      </c>
      <c r="J4889" s="50" t="s">
        <v>5572</v>
      </c>
      <c r="K4889" s="53">
        <v>15396.17</v>
      </c>
      <c r="L4889" s="50"/>
    </row>
    <row r="4890" spans="1:12" x14ac:dyDescent="0.25">
      <c r="A4890" s="50" t="s">
        <v>5558</v>
      </c>
      <c r="B4890" s="50" t="s">
        <v>6946</v>
      </c>
      <c r="C4890" s="50" t="s">
        <v>6947</v>
      </c>
      <c r="D4890" s="50" t="s">
        <v>37</v>
      </c>
      <c r="E4890" s="51">
        <v>45461</v>
      </c>
      <c r="F4890" s="50" t="s">
        <v>72</v>
      </c>
      <c r="G4890" s="50" t="s">
        <v>131</v>
      </c>
      <c r="H4890" s="50" t="s">
        <v>132</v>
      </c>
      <c r="I4890" s="50" t="s">
        <v>3459</v>
      </c>
      <c r="J4890" s="50" t="s">
        <v>6786</v>
      </c>
      <c r="K4890" s="53">
        <v>22385</v>
      </c>
      <c r="L4890" s="50"/>
    </row>
    <row r="4891" spans="1:12" x14ac:dyDescent="0.25">
      <c r="A4891" s="50" t="s">
        <v>5558</v>
      </c>
      <c r="B4891" s="50" t="s">
        <v>6948</v>
      </c>
      <c r="C4891" s="50" t="s">
        <v>6947</v>
      </c>
      <c r="D4891" s="50" t="s">
        <v>37</v>
      </c>
      <c r="E4891" s="51">
        <v>45461</v>
      </c>
      <c r="F4891" s="50" t="s">
        <v>72</v>
      </c>
      <c r="G4891" s="50" t="s">
        <v>131</v>
      </c>
      <c r="H4891" s="50" t="s">
        <v>132</v>
      </c>
      <c r="I4891" s="50" t="s">
        <v>3459</v>
      </c>
      <c r="J4891" s="50" t="s">
        <v>6786</v>
      </c>
      <c r="K4891" s="53">
        <v>22385</v>
      </c>
      <c r="L4891" s="50"/>
    </row>
    <row r="4892" spans="1:12" x14ac:dyDescent="0.25">
      <c r="A4892" s="50" t="s">
        <v>5558</v>
      </c>
      <c r="B4892" s="50" t="s">
        <v>6949</v>
      </c>
      <c r="C4892" s="50" t="s">
        <v>6947</v>
      </c>
      <c r="D4892" s="50" t="s">
        <v>37</v>
      </c>
      <c r="E4892" s="51">
        <v>45461</v>
      </c>
      <c r="F4892" s="50" t="s">
        <v>72</v>
      </c>
      <c r="G4892" s="50" t="s">
        <v>131</v>
      </c>
      <c r="H4892" s="50" t="s">
        <v>132</v>
      </c>
      <c r="I4892" s="50" t="s">
        <v>3459</v>
      </c>
      <c r="J4892" s="50" t="s">
        <v>6786</v>
      </c>
      <c r="K4892" s="53">
        <v>22385</v>
      </c>
      <c r="L4892" s="50"/>
    </row>
    <row r="4893" spans="1:12" x14ac:dyDescent="0.25">
      <c r="A4893" s="50" t="s">
        <v>5558</v>
      </c>
      <c r="B4893" s="50" t="s">
        <v>6950</v>
      </c>
      <c r="C4893" s="50" t="s">
        <v>6947</v>
      </c>
      <c r="D4893" s="50" t="s">
        <v>37</v>
      </c>
      <c r="E4893" s="51">
        <v>45461</v>
      </c>
      <c r="F4893" s="50" t="s">
        <v>72</v>
      </c>
      <c r="G4893" s="50" t="s">
        <v>131</v>
      </c>
      <c r="H4893" s="50" t="s">
        <v>132</v>
      </c>
      <c r="I4893" s="50" t="s">
        <v>3459</v>
      </c>
      <c r="J4893" s="50" t="s">
        <v>6786</v>
      </c>
      <c r="K4893" s="53">
        <v>22385</v>
      </c>
      <c r="L4893" s="50"/>
    </row>
    <row r="4894" spans="1:12" x14ac:dyDescent="0.25">
      <c r="A4894" s="50" t="s">
        <v>5558</v>
      </c>
      <c r="B4894" s="50" t="s">
        <v>6951</v>
      </c>
      <c r="C4894" s="50" t="s">
        <v>6947</v>
      </c>
      <c r="D4894" s="50" t="s">
        <v>37</v>
      </c>
      <c r="E4894" s="51">
        <v>45461</v>
      </c>
      <c r="F4894" s="50" t="s">
        <v>72</v>
      </c>
      <c r="G4894" s="50" t="s">
        <v>131</v>
      </c>
      <c r="H4894" s="50" t="s">
        <v>132</v>
      </c>
      <c r="I4894" s="50" t="s">
        <v>3459</v>
      </c>
      <c r="J4894" s="50" t="s">
        <v>6786</v>
      </c>
      <c r="K4894" s="53">
        <v>22385</v>
      </c>
      <c r="L4894" s="50"/>
    </row>
    <row r="4895" spans="1:12" x14ac:dyDescent="0.25">
      <c r="A4895" s="50" t="s">
        <v>5558</v>
      </c>
      <c r="B4895" s="50" t="s">
        <v>6952</v>
      </c>
      <c r="C4895" s="50" t="s">
        <v>6947</v>
      </c>
      <c r="D4895" s="50" t="s">
        <v>37</v>
      </c>
      <c r="E4895" s="51">
        <v>45461</v>
      </c>
      <c r="F4895" s="50" t="s">
        <v>72</v>
      </c>
      <c r="G4895" s="50" t="s">
        <v>131</v>
      </c>
      <c r="H4895" s="50" t="s">
        <v>132</v>
      </c>
      <c r="I4895" s="50" t="s">
        <v>3459</v>
      </c>
      <c r="J4895" s="50" t="s">
        <v>6786</v>
      </c>
      <c r="K4895" s="53">
        <v>22385</v>
      </c>
      <c r="L4895" s="50"/>
    </row>
    <row r="4896" spans="1:12" x14ac:dyDescent="0.25">
      <c r="A4896" s="50" t="s">
        <v>5558</v>
      </c>
      <c r="B4896" s="50" t="s">
        <v>6953</v>
      </c>
      <c r="C4896" s="50" t="s">
        <v>6947</v>
      </c>
      <c r="D4896" s="50" t="s">
        <v>37</v>
      </c>
      <c r="E4896" s="51">
        <v>45461</v>
      </c>
      <c r="F4896" s="50" t="s">
        <v>72</v>
      </c>
      <c r="G4896" s="50" t="s">
        <v>131</v>
      </c>
      <c r="H4896" s="50" t="s">
        <v>132</v>
      </c>
      <c r="I4896" s="50" t="s">
        <v>3459</v>
      </c>
      <c r="J4896" s="50" t="s">
        <v>6786</v>
      </c>
      <c r="K4896" s="53">
        <v>22385</v>
      </c>
      <c r="L4896" s="50"/>
    </row>
    <row r="4897" spans="1:12" x14ac:dyDescent="0.25">
      <c r="A4897" s="50" t="s">
        <v>5558</v>
      </c>
      <c r="B4897" s="50" t="s">
        <v>6954</v>
      </c>
      <c r="C4897" s="50" t="s">
        <v>6947</v>
      </c>
      <c r="D4897" s="50" t="s">
        <v>37</v>
      </c>
      <c r="E4897" s="51">
        <v>45461</v>
      </c>
      <c r="F4897" s="50" t="s">
        <v>72</v>
      </c>
      <c r="G4897" s="50" t="s">
        <v>131</v>
      </c>
      <c r="H4897" s="50" t="s">
        <v>132</v>
      </c>
      <c r="I4897" s="50" t="s">
        <v>3459</v>
      </c>
      <c r="J4897" s="50" t="s">
        <v>6786</v>
      </c>
      <c r="K4897" s="53">
        <v>22385</v>
      </c>
      <c r="L4897" s="50"/>
    </row>
    <row r="4898" spans="1:12" x14ac:dyDescent="0.25">
      <c r="A4898" s="50" t="s">
        <v>5558</v>
      </c>
      <c r="B4898" s="50" t="s">
        <v>6955</v>
      </c>
      <c r="C4898" s="50" t="s">
        <v>6956</v>
      </c>
      <c r="D4898" s="50" t="s">
        <v>37</v>
      </c>
      <c r="E4898" s="51">
        <v>45461</v>
      </c>
      <c r="F4898" s="50" t="s">
        <v>72</v>
      </c>
      <c r="G4898" s="50" t="s">
        <v>3287</v>
      </c>
      <c r="H4898" s="50" t="s">
        <v>3288</v>
      </c>
      <c r="I4898" s="50" t="s">
        <v>981</v>
      </c>
      <c r="J4898" s="50" t="s">
        <v>5572</v>
      </c>
      <c r="K4898" s="53">
        <v>3267</v>
      </c>
      <c r="L4898" s="50"/>
    </row>
    <row r="4899" spans="1:12" x14ac:dyDescent="0.25">
      <c r="A4899" s="50" t="s">
        <v>5558</v>
      </c>
      <c r="B4899" s="50" t="s">
        <v>6957</v>
      </c>
      <c r="C4899" s="50" t="s">
        <v>6956</v>
      </c>
      <c r="D4899" s="50" t="s">
        <v>37</v>
      </c>
      <c r="E4899" s="51">
        <v>45461</v>
      </c>
      <c r="F4899" s="50" t="s">
        <v>72</v>
      </c>
      <c r="G4899" s="50" t="s">
        <v>3287</v>
      </c>
      <c r="H4899" s="50" t="s">
        <v>3288</v>
      </c>
      <c r="I4899" s="50" t="s">
        <v>981</v>
      </c>
      <c r="J4899" s="50" t="s">
        <v>5572</v>
      </c>
      <c r="K4899" s="53">
        <v>3267</v>
      </c>
      <c r="L4899" s="50"/>
    </row>
    <row r="4900" spans="1:12" x14ac:dyDescent="0.25">
      <c r="A4900" s="50" t="s">
        <v>5558</v>
      </c>
      <c r="B4900" s="50" t="s">
        <v>6958</v>
      </c>
      <c r="C4900" s="50" t="s">
        <v>6956</v>
      </c>
      <c r="D4900" s="50" t="s">
        <v>37</v>
      </c>
      <c r="E4900" s="51">
        <v>45461</v>
      </c>
      <c r="F4900" s="50" t="s">
        <v>72</v>
      </c>
      <c r="G4900" s="50" t="s">
        <v>3287</v>
      </c>
      <c r="H4900" s="50" t="s">
        <v>3288</v>
      </c>
      <c r="I4900" s="50" t="s">
        <v>981</v>
      </c>
      <c r="J4900" s="50" t="s">
        <v>5572</v>
      </c>
      <c r="K4900" s="53">
        <v>3267</v>
      </c>
      <c r="L4900" s="50"/>
    </row>
    <row r="4901" spans="1:12" x14ac:dyDescent="0.25">
      <c r="A4901" s="50" t="s">
        <v>5558</v>
      </c>
      <c r="B4901" s="50" t="s">
        <v>6959</v>
      </c>
      <c r="C4901" s="50" t="s">
        <v>6956</v>
      </c>
      <c r="D4901" s="50" t="s">
        <v>37</v>
      </c>
      <c r="E4901" s="51">
        <v>45461</v>
      </c>
      <c r="F4901" s="50" t="s">
        <v>72</v>
      </c>
      <c r="G4901" s="50" t="s">
        <v>3287</v>
      </c>
      <c r="H4901" s="50" t="s">
        <v>3288</v>
      </c>
      <c r="I4901" s="50" t="s">
        <v>981</v>
      </c>
      <c r="J4901" s="50" t="s">
        <v>5572</v>
      </c>
      <c r="K4901" s="53">
        <v>3267</v>
      </c>
      <c r="L4901" s="50"/>
    </row>
    <row r="4902" spans="1:12" x14ac:dyDescent="0.25">
      <c r="A4902" s="50" t="s">
        <v>5558</v>
      </c>
      <c r="B4902" s="50" t="s">
        <v>6960</v>
      </c>
      <c r="C4902" s="50" t="s">
        <v>6956</v>
      </c>
      <c r="D4902" s="50" t="s">
        <v>37</v>
      </c>
      <c r="E4902" s="51">
        <v>45461</v>
      </c>
      <c r="F4902" s="50" t="s">
        <v>72</v>
      </c>
      <c r="G4902" s="50" t="s">
        <v>3287</v>
      </c>
      <c r="H4902" s="50" t="s">
        <v>3288</v>
      </c>
      <c r="I4902" s="50" t="s">
        <v>981</v>
      </c>
      <c r="J4902" s="50" t="s">
        <v>5572</v>
      </c>
      <c r="K4902" s="53">
        <v>3146</v>
      </c>
      <c r="L4902" s="50"/>
    </row>
    <row r="4903" spans="1:12" x14ac:dyDescent="0.25">
      <c r="A4903" s="50" t="s">
        <v>5558</v>
      </c>
      <c r="B4903" s="50" t="s">
        <v>6961</v>
      </c>
      <c r="C4903" s="50" t="s">
        <v>6956</v>
      </c>
      <c r="D4903" s="50" t="s">
        <v>37</v>
      </c>
      <c r="E4903" s="51">
        <v>45461</v>
      </c>
      <c r="F4903" s="50" t="s">
        <v>72</v>
      </c>
      <c r="G4903" s="50" t="s">
        <v>3287</v>
      </c>
      <c r="H4903" s="50" t="s">
        <v>3288</v>
      </c>
      <c r="I4903" s="50" t="s">
        <v>981</v>
      </c>
      <c r="J4903" s="50" t="s">
        <v>5572</v>
      </c>
      <c r="K4903" s="53">
        <v>3146</v>
      </c>
      <c r="L4903" s="50"/>
    </row>
    <row r="4904" spans="1:12" x14ac:dyDescent="0.25">
      <c r="A4904" s="50" t="s">
        <v>5558</v>
      </c>
      <c r="B4904" s="50" t="s">
        <v>6962</v>
      </c>
      <c r="C4904" s="50" t="s">
        <v>6956</v>
      </c>
      <c r="D4904" s="50" t="s">
        <v>37</v>
      </c>
      <c r="E4904" s="51">
        <v>45461</v>
      </c>
      <c r="F4904" s="50" t="s">
        <v>72</v>
      </c>
      <c r="G4904" s="50" t="s">
        <v>3287</v>
      </c>
      <c r="H4904" s="50" t="s">
        <v>3288</v>
      </c>
      <c r="I4904" s="50" t="s">
        <v>981</v>
      </c>
      <c r="J4904" s="50" t="s">
        <v>5572</v>
      </c>
      <c r="K4904" s="53">
        <v>3146</v>
      </c>
      <c r="L4904" s="50"/>
    </row>
    <row r="4905" spans="1:12" x14ac:dyDescent="0.25">
      <c r="A4905" s="50" t="s">
        <v>5558</v>
      </c>
      <c r="B4905" s="50" t="s">
        <v>6963</v>
      </c>
      <c r="C4905" s="50" t="s">
        <v>6956</v>
      </c>
      <c r="D4905" s="50" t="s">
        <v>37</v>
      </c>
      <c r="E4905" s="51">
        <v>45461</v>
      </c>
      <c r="F4905" s="50" t="s">
        <v>72</v>
      </c>
      <c r="G4905" s="50" t="s">
        <v>3287</v>
      </c>
      <c r="H4905" s="50" t="s">
        <v>3288</v>
      </c>
      <c r="I4905" s="50" t="s">
        <v>981</v>
      </c>
      <c r="J4905" s="50" t="s">
        <v>5572</v>
      </c>
      <c r="K4905" s="53">
        <v>3146</v>
      </c>
      <c r="L4905" s="50"/>
    </row>
    <row r="4906" spans="1:12" x14ac:dyDescent="0.25">
      <c r="A4906" s="50" t="s">
        <v>5558</v>
      </c>
      <c r="B4906" s="50" t="s">
        <v>6964</v>
      </c>
      <c r="C4906" s="50" t="s">
        <v>6956</v>
      </c>
      <c r="D4906" s="50" t="s">
        <v>37</v>
      </c>
      <c r="E4906" s="51">
        <v>45461</v>
      </c>
      <c r="F4906" s="50" t="s">
        <v>72</v>
      </c>
      <c r="G4906" s="50" t="s">
        <v>3287</v>
      </c>
      <c r="H4906" s="50" t="s">
        <v>3288</v>
      </c>
      <c r="I4906" s="50" t="s">
        <v>981</v>
      </c>
      <c r="J4906" s="50" t="s">
        <v>5572</v>
      </c>
      <c r="K4906" s="53">
        <v>3146</v>
      </c>
      <c r="L4906" s="50"/>
    </row>
    <row r="4907" spans="1:12" x14ac:dyDescent="0.25">
      <c r="A4907" s="50" t="s">
        <v>5558</v>
      </c>
      <c r="B4907" s="50" t="s">
        <v>6965</v>
      </c>
      <c r="C4907" s="50" t="s">
        <v>6966</v>
      </c>
      <c r="D4907" s="50" t="s">
        <v>37</v>
      </c>
      <c r="E4907" s="51">
        <v>45461</v>
      </c>
      <c r="F4907" s="50" t="s">
        <v>5578</v>
      </c>
      <c r="G4907" s="50" t="s">
        <v>2037</v>
      </c>
      <c r="H4907" s="50" t="s">
        <v>2038</v>
      </c>
      <c r="I4907" s="50" t="s">
        <v>981</v>
      </c>
      <c r="J4907" s="50" t="s">
        <v>5561</v>
      </c>
      <c r="K4907" s="53">
        <v>2737.26</v>
      </c>
      <c r="L4907" s="50"/>
    </row>
    <row r="4908" spans="1:12" x14ac:dyDescent="0.25">
      <c r="A4908" s="50" t="s">
        <v>5558</v>
      </c>
      <c r="B4908" s="50" t="s">
        <v>6967</v>
      </c>
      <c r="C4908" s="50" t="s">
        <v>6968</v>
      </c>
      <c r="D4908" s="50" t="s">
        <v>37</v>
      </c>
      <c r="E4908" s="51">
        <v>45461</v>
      </c>
      <c r="F4908" s="50" t="s">
        <v>5578</v>
      </c>
      <c r="G4908" s="50" t="s">
        <v>459</v>
      </c>
      <c r="H4908" s="50" t="s">
        <v>460</v>
      </c>
      <c r="I4908" s="50" t="s">
        <v>981</v>
      </c>
      <c r="J4908" s="50" t="s">
        <v>5572</v>
      </c>
      <c r="K4908" s="53">
        <v>6064.83</v>
      </c>
      <c r="L4908" s="50"/>
    </row>
    <row r="4909" spans="1:12" x14ac:dyDescent="0.25">
      <c r="A4909" s="50" t="s">
        <v>5558</v>
      </c>
      <c r="B4909" s="50" t="s">
        <v>6969</v>
      </c>
      <c r="C4909" s="50" t="s">
        <v>6970</v>
      </c>
      <c r="D4909" s="50" t="s">
        <v>37</v>
      </c>
      <c r="E4909" s="51">
        <v>45461</v>
      </c>
      <c r="F4909" s="50" t="s">
        <v>5578</v>
      </c>
      <c r="G4909" s="50" t="s">
        <v>499</v>
      </c>
      <c r="H4909" s="50" t="s">
        <v>500</v>
      </c>
      <c r="I4909" s="50" t="s">
        <v>981</v>
      </c>
      <c r="J4909" s="50" t="s">
        <v>5572</v>
      </c>
      <c r="K4909" s="53">
        <v>17960.990000000002</v>
      </c>
      <c r="L4909" s="50"/>
    </row>
    <row r="4910" spans="1:12" x14ac:dyDescent="0.25">
      <c r="A4910" s="50" t="s">
        <v>5558</v>
      </c>
      <c r="B4910" s="50" t="s">
        <v>6971</v>
      </c>
      <c r="C4910" s="50" t="s">
        <v>6972</v>
      </c>
      <c r="D4910" s="50" t="s">
        <v>37</v>
      </c>
      <c r="E4910" s="51">
        <v>45462</v>
      </c>
      <c r="F4910" s="50" t="s">
        <v>5578</v>
      </c>
      <c r="G4910" s="50" t="s">
        <v>3580</v>
      </c>
      <c r="H4910" s="50" t="s">
        <v>3581</v>
      </c>
      <c r="I4910" s="50" t="s">
        <v>981</v>
      </c>
      <c r="J4910" s="50" t="s">
        <v>5572</v>
      </c>
      <c r="K4910" s="53">
        <v>8211.77</v>
      </c>
      <c r="L4910" s="50"/>
    </row>
    <row r="4911" spans="1:12" x14ac:dyDescent="0.25">
      <c r="A4911" s="50" t="s">
        <v>5558</v>
      </c>
      <c r="B4911" s="50" t="s">
        <v>6973</v>
      </c>
      <c r="C4911" s="50" t="s">
        <v>6972</v>
      </c>
      <c r="D4911" s="50" t="s">
        <v>37</v>
      </c>
      <c r="E4911" s="51">
        <v>45462</v>
      </c>
      <c r="F4911" s="50" t="s">
        <v>5578</v>
      </c>
      <c r="G4911" s="50" t="s">
        <v>3580</v>
      </c>
      <c r="H4911" s="50" t="s">
        <v>3581</v>
      </c>
      <c r="I4911" s="50" t="s">
        <v>981</v>
      </c>
      <c r="J4911" s="50" t="s">
        <v>5572</v>
      </c>
      <c r="K4911" s="53">
        <v>8211.77</v>
      </c>
      <c r="L4911" s="50"/>
    </row>
    <row r="4912" spans="1:12" x14ac:dyDescent="0.25">
      <c r="A4912" s="50" t="s">
        <v>5558</v>
      </c>
      <c r="B4912" s="50" t="s">
        <v>6974</v>
      </c>
      <c r="C4912" s="50" t="s">
        <v>6972</v>
      </c>
      <c r="D4912" s="50" t="s">
        <v>37</v>
      </c>
      <c r="E4912" s="51">
        <v>45462</v>
      </c>
      <c r="F4912" s="50" t="s">
        <v>5578</v>
      </c>
      <c r="G4912" s="50" t="s">
        <v>3580</v>
      </c>
      <c r="H4912" s="50" t="s">
        <v>3581</v>
      </c>
      <c r="I4912" s="50" t="s">
        <v>981</v>
      </c>
      <c r="J4912" s="50" t="s">
        <v>5572</v>
      </c>
      <c r="K4912" s="53">
        <v>8211.77</v>
      </c>
      <c r="L4912" s="50"/>
    </row>
    <row r="4913" spans="1:12" x14ac:dyDescent="0.25">
      <c r="A4913" s="50" t="s">
        <v>5558</v>
      </c>
      <c r="B4913" s="50" t="s">
        <v>6975</v>
      </c>
      <c r="C4913" s="50" t="s">
        <v>6972</v>
      </c>
      <c r="D4913" s="50" t="s">
        <v>37</v>
      </c>
      <c r="E4913" s="51">
        <v>45462</v>
      </c>
      <c r="F4913" s="50" t="s">
        <v>5578</v>
      </c>
      <c r="G4913" s="50" t="s">
        <v>3580</v>
      </c>
      <c r="H4913" s="50" t="s">
        <v>3581</v>
      </c>
      <c r="I4913" s="50" t="s">
        <v>981</v>
      </c>
      <c r="J4913" s="50" t="s">
        <v>5572</v>
      </c>
      <c r="K4913" s="53">
        <v>8211.77</v>
      </c>
      <c r="L4913" s="50"/>
    </row>
    <row r="4914" spans="1:12" x14ac:dyDescent="0.25">
      <c r="A4914" s="50" t="s">
        <v>5558</v>
      </c>
      <c r="B4914" s="50" t="s">
        <v>6976</v>
      </c>
      <c r="C4914" s="50" t="s">
        <v>6972</v>
      </c>
      <c r="D4914" s="50" t="s">
        <v>37</v>
      </c>
      <c r="E4914" s="51">
        <v>45462</v>
      </c>
      <c r="F4914" s="50" t="s">
        <v>5578</v>
      </c>
      <c r="G4914" s="50" t="s">
        <v>3580</v>
      </c>
      <c r="H4914" s="50" t="s">
        <v>3581</v>
      </c>
      <c r="I4914" s="50" t="s">
        <v>981</v>
      </c>
      <c r="J4914" s="50" t="s">
        <v>5572</v>
      </c>
      <c r="K4914" s="53">
        <v>7184.4</v>
      </c>
      <c r="L4914" s="50"/>
    </row>
    <row r="4915" spans="1:12" x14ac:dyDescent="0.25">
      <c r="A4915" s="50" t="s">
        <v>5558</v>
      </c>
      <c r="B4915" s="50" t="s">
        <v>6977</v>
      </c>
      <c r="C4915" s="50" t="s">
        <v>6972</v>
      </c>
      <c r="D4915" s="50" t="s">
        <v>37</v>
      </c>
      <c r="E4915" s="51">
        <v>45462</v>
      </c>
      <c r="F4915" s="50" t="s">
        <v>5578</v>
      </c>
      <c r="G4915" s="50" t="s">
        <v>3580</v>
      </c>
      <c r="H4915" s="50" t="s">
        <v>3581</v>
      </c>
      <c r="I4915" s="50" t="s">
        <v>981</v>
      </c>
      <c r="J4915" s="50" t="s">
        <v>5572</v>
      </c>
      <c r="K4915" s="53">
        <v>7184.4</v>
      </c>
      <c r="L4915" s="50"/>
    </row>
    <row r="4916" spans="1:12" x14ac:dyDescent="0.25">
      <c r="A4916" s="50" t="s">
        <v>5558</v>
      </c>
      <c r="B4916" s="50" t="s">
        <v>6978</v>
      </c>
      <c r="C4916" s="50" t="s">
        <v>6972</v>
      </c>
      <c r="D4916" s="50" t="s">
        <v>37</v>
      </c>
      <c r="E4916" s="51">
        <v>45462</v>
      </c>
      <c r="F4916" s="50" t="s">
        <v>5578</v>
      </c>
      <c r="G4916" s="50" t="s">
        <v>3580</v>
      </c>
      <c r="H4916" s="50" t="s">
        <v>3581</v>
      </c>
      <c r="I4916" s="50" t="s">
        <v>981</v>
      </c>
      <c r="J4916" s="50" t="s">
        <v>5572</v>
      </c>
      <c r="K4916" s="53">
        <v>6671.91</v>
      </c>
      <c r="L4916" s="50"/>
    </row>
    <row r="4917" spans="1:12" x14ac:dyDescent="0.25">
      <c r="A4917" s="50" t="s">
        <v>5558</v>
      </c>
      <c r="B4917" s="50" t="s">
        <v>6979</v>
      </c>
      <c r="C4917" s="50" t="s">
        <v>6972</v>
      </c>
      <c r="D4917" s="50" t="s">
        <v>37</v>
      </c>
      <c r="E4917" s="51">
        <v>45462</v>
      </c>
      <c r="F4917" s="50" t="s">
        <v>5578</v>
      </c>
      <c r="G4917" s="50" t="s">
        <v>3580</v>
      </c>
      <c r="H4917" s="50" t="s">
        <v>3581</v>
      </c>
      <c r="I4917" s="50" t="s">
        <v>981</v>
      </c>
      <c r="J4917" s="50" t="s">
        <v>5572</v>
      </c>
      <c r="K4917" s="53">
        <v>4277.1099999999997</v>
      </c>
      <c r="L4917" s="50"/>
    </row>
    <row r="4918" spans="1:12" x14ac:dyDescent="0.25">
      <c r="A4918" s="50" t="s">
        <v>5558</v>
      </c>
      <c r="B4918" s="50" t="s">
        <v>6980</v>
      </c>
      <c r="C4918" s="50" t="s">
        <v>6972</v>
      </c>
      <c r="D4918" s="50" t="s">
        <v>37</v>
      </c>
      <c r="E4918" s="51">
        <v>45462</v>
      </c>
      <c r="F4918" s="50" t="s">
        <v>5578</v>
      </c>
      <c r="G4918" s="50" t="s">
        <v>3580</v>
      </c>
      <c r="H4918" s="50" t="s">
        <v>3581</v>
      </c>
      <c r="I4918" s="50" t="s">
        <v>981</v>
      </c>
      <c r="J4918" s="50" t="s">
        <v>5572</v>
      </c>
      <c r="K4918" s="53">
        <v>4789.6000000000004</v>
      </c>
      <c r="L4918" s="50"/>
    </row>
    <row r="4919" spans="1:12" x14ac:dyDescent="0.25">
      <c r="A4919" s="50" t="s">
        <v>5558</v>
      </c>
      <c r="B4919" s="50" t="s">
        <v>6981</v>
      </c>
      <c r="C4919" s="50" t="s">
        <v>6972</v>
      </c>
      <c r="D4919" s="50" t="s">
        <v>37</v>
      </c>
      <c r="E4919" s="51">
        <v>45462</v>
      </c>
      <c r="F4919" s="50" t="s">
        <v>5578</v>
      </c>
      <c r="G4919" s="50" t="s">
        <v>3580</v>
      </c>
      <c r="H4919" s="50" t="s">
        <v>3581</v>
      </c>
      <c r="I4919" s="50" t="s">
        <v>981</v>
      </c>
      <c r="J4919" s="50" t="s">
        <v>5572</v>
      </c>
      <c r="K4919" s="53">
        <v>8553.0300000000007</v>
      </c>
      <c r="L4919" s="50"/>
    </row>
    <row r="4920" spans="1:12" x14ac:dyDescent="0.25">
      <c r="A4920" s="50" t="s">
        <v>5558</v>
      </c>
      <c r="B4920" s="50" t="s">
        <v>6982</v>
      </c>
      <c r="C4920" s="50" t="s">
        <v>6972</v>
      </c>
      <c r="D4920" s="50" t="s">
        <v>37</v>
      </c>
      <c r="E4920" s="51">
        <v>45462</v>
      </c>
      <c r="F4920" s="50" t="s">
        <v>5578</v>
      </c>
      <c r="G4920" s="50" t="s">
        <v>3580</v>
      </c>
      <c r="H4920" s="50" t="s">
        <v>3581</v>
      </c>
      <c r="I4920" s="50" t="s">
        <v>981</v>
      </c>
      <c r="J4920" s="50" t="s">
        <v>5572</v>
      </c>
      <c r="K4920" s="53">
        <v>8553.0300000000007</v>
      </c>
      <c r="L4920" s="50"/>
    </row>
    <row r="4921" spans="1:12" x14ac:dyDescent="0.25">
      <c r="A4921" s="50" t="s">
        <v>5558</v>
      </c>
      <c r="B4921" s="50" t="s">
        <v>6983</v>
      </c>
      <c r="C4921" s="50" t="s">
        <v>6966</v>
      </c>
      <c r="D4921" s="50" t="s">
        <v>37</v>
      </c>
      <c r="E4921" s="51">
        <v>45462</v>
      </c>
      <c r="F4921" s="50" t="s">
        <v>5578</v>
      </c>
      <c r="G4921" s="50" t="s">
        <v>6222</v>
      </c>
      <c r="H4921" s="50" t="s">
        <v>6223</v>
      </c>
      <c r="I4921" s="50" t="s">
        <v>981</v>
      </c>
      <c r="J4921" s="50" t="s">
        <v>5561</v>
      </c>
      <c r="K4921" s="53">
        <v>2022.41</v>
      </c>
      <c r="L4921" s="50"/>
    </row>
    <row r="4922" spans="1:12" x14ac:dyDescent="0.25">
      <c r="A4922" s="50" t="s">
        <v>5558</v>
      </c>
      <c r="B4922" s="50" t="s">
        <v>6984</v>
      </c>
      <c r="C4922" s="50" t="s">
        <v>6985</v>
      </c>
      <c r="D4922" s="50" t="s">
        <v>37</v>
      </c>
      <c r="E4922" s="51">
        <v>45462</v>
      </c>
      <c r="F4922" s="50" t="s">
        <v>5578</v>
      </c>
      <c r="G4922" s="50" t="s">
        <v>6285</v>
      </c>
      <c r="H4922" s="50" t="s">
        <v>6286</v>
      </c>
      <c r="I4922" s="50" t="s">
        <v>981</v>
      </c>
      <c r="J4922" s="50" t="s">
        <v>5572</v>
      </c>
      <c r="K4922" s="53">
        <v>3422.17</v>
      </c>
      <c r="L4922" s="50"/>
    </row>
    <row r="4923" spans="1:12" x14ac:dyDescent="0.25">
      <c r="A4923" s="50" t="s">
        <v>5558</v>
      </c>
      <c r="B4923" s="50" t="s">
        <v>6986</v>
      </c>
      <c r="C4923" s="50" t="s">
        <v>5677</v>
      </c>
      <c r="D4923" s="50" t="s">
        <v>37</v>
      </c>
      <c r="E4923" s="51">
        <v>45462</v>
      </c>
      <c r="F4923" s="50" t="s">
        <v>72</v>
      </c>
      <c r="G4923" s="50" t="s">
        <v>558</v>
      </c>
      <c r="H4923" s="50" t="s">
        <v>559</v>
      </c>
      <c r="I4923" s="50" t="s">
        <v>981</v>
      </c>
      <c r="J4923" s="50" t="s">
        <v>5572</v>
      </c>
      <c r="K4923" s="53">
        <v>5987</v>
      </c>
      <c r="L4923" s="50"/>
    </row>
    <row r="4924" spans="1:12" x14ac:dyDescent="0.25">
      <c r="A4924" s="50" t="s">
        <v>5558</v>
      </c>
      <c r="B4924" s="50" t="s">
        <v>6987</v>
      </c>
      <c r="C4924" s="50" t="s">
        <v>5585</v>
      </c>
      <c r="D4924" s="50" t="s">
        <v>37</v>
      </c>
      <c r="E4924" s="51">
        <v>45462</v>
      </c>
      <c r="F4924" s="50" t="s">
        <v>72</v>
      </c>
      <c r="G4924" s="50" t="s">
        <v>3664</v>
      </c>
      <c r="H4924" s="50" t="s">
        <v>3665</v>
      </c>
      <c r="I4924" s="50" t="s">
        <v>981</v>
      </c>
      <c r="J4924" s="50" t="s">
        <v>5572</v>
      </c>
      <c r="K4924" s="53">
        <v>6917.21</v>
      </c>
      <c r="L4924" s="50"/>
    </row>
    <row r="4925" spans="1:12" x14ac:dyDescent="0.25">
      <c r="A4925" s="50" t="s">
        <v>5558</v>
      </c>
      <c r="B4925" s="50" t="s">
        <v>6988</v>
      </c>
      <c r="C4925" s="50" t="s">
        <v>6989</v>
      </c>
      <c r="D4925" s="50" t="s">
        <v>37</v>
      </c>
      <c r="E4925" s="51">
        <v>45462</v>
      </c>
      <c r="F4925" s="50" t="s">
        <v>72</v>
      </c>
      <c r="G4925" s="50" t="s">
        <v>313</v>
      </c>
      <c r="H4925" s="50" t="s">
        <v>314</v>
      </c>
      <c r="I4925" s="50" t="s">
        <v>981</v>
      </c>
      <c r="J4925" s="50" t="s">
        <v>5572</v>
      </c>
      <c r="K4925" s="53">
        <v>3993</v>
      </c>
      <c r="L4925" s="50"/>
    </row>
    <row r="4926" spans="1:12" x14ac:dyDescent="0.25">
      <c r="A4926" s="50" t="s">
        <v>5558</v>
      </c>
      <c r="B4926" s="50" t="s">
        <v>6990</v>
      </c>
      <c r="C4926" s="50" t="s">
        <v>6989</v>
      </c>
      <c r="D4926" s="50" t="s">
        <v>37</v>
      </c>
      <c r="E4926" s="51">
        <v>45462</v>
      </c>
      <c r="F4926" s="50" t="s">
        <v>72</v>
      </c>
      <c r="G4926" s="50" t="s">
        <v>313</v>
      </c>
      <c r="H4926" s="50" t="s">
        <v>314</v>
      </c>
      <c r="I4926" s="50" t="s">
        <v>981</v>
      </c>
      <c r="J4926" s="50" t="s">
        <v>5572</v>
      </c>
      <c r="K4926" s="53">
        <v>3993</v>
      </c>
      <c r="L4926" s="50"/>
    </row>
    <row r="4927" spans="1:12" x14ac:dyDescent="0.25">
      <c r="A4927" s="50" t="s">
        <v>5558</v>
      </c>
      <c r="B4927" s="50" t="s">
        <v>6991</v>
      </c>
      <c r="C4927" s="50" t="s">
        <v>6992</v>
      </c>
      <c r="D4927" s="50" t="s">
        <v>37</v>
      </c>
      <c r="E4927" s="51">
        <v>45462</v>
      </c>
      <c r="F4927" s="50" t="s">
        <v>72</v>
      </c>
      <c r="G4927" s="50" t="s">
        <v>313</v>
      </c>
      <c r="H4927" s="50" t="s">
        <v>314</v>
      </c>
      <c r="I4927" s="50" t="s">
        <v>981</v>
      </c>
      <c r="J4927" s="50" t="s">
        <v>5572</v>
      </c>
      <c r="K4927" s="53">
        <v>5808</v>
      </c>
      <c r="L4927" s="50"/>
    </row>
    <row r="4928" spans="1:12" x14ac:dyDescent="0.25">
      <c r="A4928" s="50" t="s">
        <v>5558</v>
      </c>
      <c r="B4928" s="50" t="s">
        <v>6993</v>
      </c>
      <c r="C4928" s="50" t="s">
        <v>6994</v>
      </c>
      <c r="D4928" s="50" t="s">
        <v>37</v>
      </c>
      <c r="E4928" s="51">
        <v>45462</v>
      </c>
      <c r="F4928" s="50" t="s">
        <v>72</v>
      </c>
      <c r="G4928" s="50" t="s">
        <v>313</v>
      </c>
      <c r="H4928" s="50" t="s">
        <v>314</v>
      </c>
      <c r="I4928" s="50" t="s">
        <v>981</v>
      </c>
      <c r="J4928" s="50" t="s">
        <v>5572</v>
      </c>
      <c r="K4928" s="53">
        <v>8107</v>
      </c>
      <c r="L4928" s="50"/>
    </row>
    <row r="4929" spans="1:12" x14ac:dyDescent="0.25">
      <c r="A4929" s="50" t="s">
        <v>5558</v>
      </c>
      <c r="B4929" s="50" t="s">
        <v>6995</v>
      </c>
      <c r="C4929" s="50" t="s">
        <v>6994</v>
      </c>
      <c r="D4929" s="50" t="s">
        <v>37</v>
      </c>
      <c r="E4929" s="51">
        <v>45462</v>
      </c>
      <c r="F4929" s="50" t="s">
        <v>72</v>
      </c>
      <c r="G4929" s="50" t="s">
        <v>313</v>
      </c>
      <c r="H4929" s="50" t="s">
        <v>314</v>
      </c>
      <c r="I4929" s="50" t="s">
        <v>981</v>
      </c>
      <c r="J4929" s="50" t="s">
        <v>5572</v>
      </c>
      <c r="K4929" s="53">
        <v>8107</v>
      </c>
      <c r="L4929" s="50"/>
    </row>
    <row r="4930" spans="1:12" x14ac:dyDescent="0.25">
      <c r="A4930" s="50" t="s">
        <v>5558</v>
      </c>
      <c r="B4930" s="50" t="s">
        <v>6996</v>
      </c>
      <c r="C4930" s="50" t="s">
        <v>6839</v>
      </c>
      <c r="D4930" s="50" t="s">
        <v>1152</v>
      </c>
      <c r="E4930" s="51">
        <v>45463</v>
      </c>
      <c r="F4930" s="50" t="s">
        <v>72</v>
      </c>
      <c r="G4930" s="50" t="s">
        <v>818</v>
      </c>
      <c r="H4930" s="50" t="s">
        <v>819</v>
      </c>
      <c r="I4930" s="50" t="s">
        <v>981</v>
      </c>
      <c r="J4930" s="50" t="s">
        <v>5561</v>
      </c>
      <c r="K4930" s="53">
        <v>1299</v>
      </c>
      <c r="L4930" s="51">
        <v>45596</v>
      </c>
    </row>
    <row r="4931" spans="1:12" x14ac:dyDescent="0.25">
      <c r="A4931" s="50" t="s">
        <v>5558</v>
      </c>
      <c r="B4931" s="50" t="s">
        <v>6997</v>
      </c>
      <c r="C4931" s="50" t="s">
        <v>6966</v>
      </c>
      <c r="D4931" s="50" t="s">
        <v>37</v>
      </c>
      <c r="E4931" s="51">
        <v>45464</v>
      </c>
      <c r="F4931" s="50" t="s">
        <v>5578</v>
      </c>
      <c r="G4931" s="50" t="s">
        <v>6222</v>
      </c>
      <c r="H4931" s="50" t="s">
        <v>6223</v>
      </c>
      <c r="I4931" s="50" t="s">
        <v>981</v>
      </c>
      <c r="J4931" s="50" t="s">
        <v>5561</v>
      </c>
      <c r="K4931" s="53">
        <v>2022.41</v>
      </c>
      <c r="L4931" s="50"/>
    </row>
    <row r="4932" spans="1:12" x14ac:dyDescent="0.25">
      <c r="A4932" s="50" t="s">
        <v>5558</v>
      </c>
      <c r="B4932" s="50" t="s">
        <v>6998</v>
      </c>
      <c r="C4932" s="50" t="s">
        <v>5677</v>
      </c>
      <c r="D4932" s="50" t="s">
        <v>37</v>
      </c>
      <c r="E4932" s="51">
        <v>45464</v>
      </c>
      <c r="F4932" s="50" t="s">
        <v>72</v>
      </c>
      <c r="G4932" s="50" t="s">
        <v>3275</v>
      </c>
      <c r="H4932" s="50" t="s">
        <v>3276</v>
      </c>
      <c r="I4932" s="50" t="s">
        <v>981</v>
      </c>
      <c r="J4932" s="50" t="s">
        <v>5572</v>
      </c>
      <c r="K4932" s="53">
        <v>5987</v>
      </c>
      <c r="L4932" s="50"/>
    </row>
    <row r="4933" spans="1:12" x14ac:dyDescent="0.25">
      <c r="A4933" s="50" t="s">
        <v>5558</v>
      </c>
      <c r="B4933" s="50" t="s">
        <v>6999</v>
      </c>
      <c r="C4933" s="50" t="s">
        <v>6762</v>
      </c>
      <c r="D4933" s="50" t="s">
        <v>37</v>
      </c>
      <c r="E4933" s="51">
        <v>45482</v>
      </c>
      <c r="F4933" s="50" t="s">
        <v>5578</v>
      </c>
      <c r="G4933" s="50" t="s">
        <v>93</v>
      </c>
      <c r="H4933" s="50" t="s">
        <v>94</v>
      </c>
      <c r="I4933" s="50" t="s">
        <v>981</v>
      </c>
      <c r="J4933" s="50" t="s">
        <v>5579</v>
      </c>
      <c r="K4933" s="53">
        <v>2850</v>
      </c>
      <c r="L4933" s="50"/>
    </row>
    <row r="4934" spans="1:12" x14ac:dyDescent="0.25">
      <c r="A4934" s="50" t="s">
        <v>5558</v>
      </c>
      <c r="B4934" s="50" t="s">
        <v>7000</v>
      </c>
      <c r="C4934" s="50" t="s">
        <v>6248</v>
      </c>
      <c r="D4934" s="50" t="s">
        <v>37</v>
      </c>
      <c r="E4934" s="51">
        <v>45482</v>
      </c>
      <c r="F4934" s="50" t="s">
        <v>5578</v>
      </c>
      <c r="G4934" s="50" t="s">
        <v>131</v>
      </c>
      <c r="H4934" s="50" t="s">
        <v>132</v>
      </c>
      <c r="I4934" s="50" t="s">
        <v>981</v>
      </c>
      <c r="J4934" s="50" t="s">
        <v>5579</v>
      </c>
      <c r="K4934" s="53">
        <v>9560</v>
      </c>
      <c r="L4934" s="50"/>
    </row>
    <row r="4935" spans="1:12" x14ac:dyDescent="0.25">
      <c r="A4935" s="50" t="s">
        <v>5558</v>
      </c>
      <c r="B4935" s="50" t="s">
        <v>7001</v>
      </c>
      <c r="C4935" s="50" t="s">
        <v>5996</v>
      </c>
      <c r="D4935" s="50" t="s">
        <v>37</v>
      </c>
      <c r="E4935" s="51">
        <v>45482</v>
      </c>
      <c r="F4935" s="50" t="s">
        <v>5578</v>
      </c>
      <c r="G4935" s="50" t="s">
        <v>131</v>
      </c>
      <c r="H4935" s="50" t="s">
        <v>132</v>
      </c>
      <c r="I4935" s="50" t="s">
        <v>981</v>
      </c>
      <c r="J4935" s="50" t="s">
        <v>5579</v>
      </c>
      <c r="K4935" s="53">
        <v>4000</v>
      </c>
      <c r="L4935" s="50"/>
    </row>
    <row r="4936" spans="1:12" x14ac:dyDescent="0.25">
      <c r="A4936" s="50" t="s">
        <v>5558</v>
      </c>
      <c r="B4936" s="50" t="s">
        <v>7002</v>
      </c>
      <c r="C4936" s="50" t="s">
        <v>5968</v>
      </c>
      <c r="D4936" s="50" t="s">
        <v>37</v>
      </c>
      <c r="E4936" s="51">
        <v>45482</v>
      </c>
      <c r="F4936" s="50" t="s">
        <v>5578</v>
      </c>
      <c r="G4936" s="50" t="s">
        <v>795</v>
      </c>
      <c r="H4936" s="50" t="s">
        <v>796</v>
      </c>
      <c r="I4936" s="50" t="s">
        <v>981</v>
      </c>
      <c r="J4936" s="50" t="s">
        <v>5579</v>
      </c>
      <c r="K4936" s="53">
        <v>13160</v>
      </c>
      <c r="L4936" s="50"/>
    </row>
    <row r="4937" spans="1:12" x14ac:dyDescent="0.25">
      <c r="A4937" s="50" t="s">
        <v>5558</v>
      </c>
      <c r="B4937" s="50" t="s">
        <v>7003</v>
      </c>
      <c r="C4937" s="50" t="s">
        <v>6169</v>
      </c>
      <c r="D4937" s="50" t="s">
        <v>37</v>
      </c>
      <c r="E4937" s="51">
        <v>45482</v>
      </c>
      <c r="F4937" s="50" t="s">
        <v>5578</v>
      </c>
      <c r="G4937" s="50" t="s">
        <v>795</v>
      </c>
      <c r="H4937" s="50" t="s">
        <v>796</v>
      </c>
      <c r="I4937" s="50" t="s">
        <v>981</v>
      </c>
      <c r="J4937" s="50" t="s">
        <v>5579</v>
      </c>
      <c r="K4937" s="53">
        <v>3500</v>
      </c>
      <c r="L4937" s="50"/>
    </row>
    <row r="4938" spans="1:12" x14ac:dyDescent="0.25">
      <c r="A4938" s="50" t="s">
        <v>5558</v>
      </c>
      <c r="B4938" s="50" t="s">
        <v>7004</v>
      </c>
      <c r="C4938" s="50" t="s">
        <v>5963</v>
      </c>
      <c r="D4938" s="50" t="s">
        <v>37</v>
      </c>
      <c r="E4938" s="51">
        <v>45482</v>
      </c>
      <c r="F4938" s="50" t="s">
        <v>5578</v>
      </c>
      <c r="G4938" s="50" t="s">
        <v>795</v>
      </c>
      <c r="H4938" s="50" t="s">
        <v>796</v>
      </c>
      <c r="I4938" s="50" t="s">
        <v>981</v>
      </c>
      <c r="J4938" s="50" t="s">
        <v>5579</v>
      </c>
      <c r="K4938" s="53">
        <v>16500</v>
      </c>
      <c r="L4938" s="50"/>
    </row>
    <row r="4939" spans="1:12" x14ac:dyDescent="0.25">
      <c r="A4939" s="50" t="s">
        <v>5558</v>
      </c>
      <c r="B4939" s="50" t="s">
        <v>7005</v>
      </c>
      <c r="C4939" s="50" t="s">
        <v>5963</v>
      </c>
      <c r="D4939" s="50" t="s">
        <v>37</v>
      </c>
      <c r="E4939" s="51">
        <v>45482</v>
      </c>
      <c r="F4939" s="50" t="s">
        <v>5578</v>
      </c>
      <c r="G4939" s="50" t="s">
        <v>3580</v>
      </c>
      <c r="H4939" s="50" t="s">
        <v>3581</v>
      </c>
      <c r="I4939" s="50" t="s">
        <v>981</v>
      </c>
      <c r="J4939" s="50" t="s">
        <v>5579</v>
      </c>
      <c r="K4939" s="53">
        <v>3490</v>
      </c>
      <c r="L4939" s="50"/>
    </row>
    <row r="4940" spans="1:12" x14ac:dyDescent="0.25">
      <c r="A4940" s="50" t="s">
        <v>5558</v>
      </c>
      <c r="B4940" s="50" t="s">
        <v>7006</v>
      </c>
      <c r="C4940" s="50" t="s">
        <v>6016</v>
      </c>
      <c r="D4940" s="50" t="s">
        <v>37</v>
      </c>
      <c r="E4940" s="51">
        <v>45482</v>
      </c>
      <c r="F4940" s="50" t="s">
        <v>5578</v>
      </c>
      <c r="G4940" s="50" t="s">
        <v>499</v>
      </c>
      <c r="H4940" s="50" t="s">
        <v>500</v>
      </c>
      <c r="I4940" s="50" t="s">
        <v>981</v>
      </c>
      <c r="J4940" s="50" t="s">
        <v>5579</v>
      </c>
      <c r="K4940" s="53">
        <v>5500</v>
      </c>
      <c r="L4940" s="50"/>
    </row>
    <row r="4941" spans="1:12" x14ac:dyDescent="0.25">
      <c r="A4941" s="50" t="s">
        <v>5558</v>
      </c>
      <c r="B4941" s="50" t="s">
        <v>7007</v>
      </c>
      <c r="C4941" s="50" t="s">
        <v>6016</v>
      </c>
      <c r="D4941" s="50" t="s">
        <v>37</v>
      </c>
      <c r="E4941" s="51">
        <v>45482</v>
      </c>
      <c r="F4941" s="50" t="s">
        <v>5578</v>
      </c>
      <c r="G4941" s="50" t="s">
        <v>499</v>
      </c>
      <c r="H4941" s="50" t="s">
        <v>500</v>
      </c>
      <c r="I4941" s="50" t="s">
        <v>981</v>
      </c>
      <c r="J4941" s="50" t="s">
        <v>5579</v>
      </c>
      <c r="K4941" s="53">
        <v>5500</v>
      </c>
      <c r="L4941" s="50"/>
    </row>
    <row r="4942" spans="1:12" x14ac:dyDescent="0.25">
      <c r="A4942" s="50" t="s">
        <v>5558</v>
      </c>
      <c r="B4942" s="50" t="s">
        <v>7008</v>
      </c>
      <c r="C4942" s="50" t="s">
        <v>6016</v>
      </c>
      <c r="D4942" s="50" t="s">
        <v>37</v>
      </c>
      <c r="E4942" s="51">
        <v>45482</v>
      </c>
      <c r="F4942" s="50" t="s">
        <v>5578</v>
      </c>
      <c r="G4942" s="50" t="s">
        <v>499</v>
      </c>
      <c r="H4942" s="50" t="s">
        <v>500</v>
      </c>
      <c r="I4942" s="50" t="s">
        <v>981</v>
      </c>
      <c r="J4942" s="50" t="s">
        <v>5579</v>
      </c>
      <c r="K4942" s="53">
        <v>5500</v>
      </c>
      <c r="L4942" s="50"/>
    </row>
    <row r="4943" spans="1:12" x14ac:dyDescent="0.25">
      <c r="A4943" s="50" t="s">
        <v>5558</v>
      </c>
      <c r="B4943" s="50" t="s">
        <v>7009</v>
      </c>
      <c r="C4943" s="50" t="s">
        <v>6016</v>
      </c>
      <c r="D4943" s="50" t="s">
        <v>37</v>
      </c>
      <c r="E4943" s="51">
        <v>45482</v>
      </c>
      <c r="F4943" s="50" t="s">
        <v>5578</v>
      </c>
      <c r="G4943" s="50" t="s">
        <v>364</v>
      </c>
      <c r="H4943" s="50" t="s">
        <v>365</v>
      </c>
      <c r="I4943" s="50" t="s">
        <v>981</v>
      </c>
      <c r="J4943" s="50" t="s">
        <v>5579</v>
      </c>
      <c r="K4943" s="53">
        <v>5500</v>
      </c>
      <c r="L4943" s="50"/>
    </row>
    <row r="4944" spans="1:12" x14ac:dyDescent="0.25">
      <c r="A4944" s="50" t="s">
        <v>5558</v>
      </c>
      <c r="B4944" s="50" t="s">
        <v>7010</v>
      </c>
      <c r="C4944" s="50" t="s">
        <v>6016</v>
      </c>
      <c r="D4944" s="50" t="s">
        <v>37</v>
      </c>
      <c r="E4944" s="51">
        <v>45482</v>
      </c>
      <c r="F4944" s="50" t="s">
        <v>5578</v>
      </c>
      <c r="G4944" s="50" t="s">
        <v>364</v>
      </c>
      <c r="H4944" s="50" t="s">
        <v>365</v>
      </c>
      <c r="I4944" s="50" t="s">
        <v>981</v>
      </c>
      <c r="J4944" s="50" t="s">
        <v>5579</v>
      </c>
      <c r="K4944" s="53">
        <v>5500</v>
      </c>
      <c r="L4944" s="50"/>
    </row>
    <row r="4945" spans="1:12" x14ac:dyDescent="0.25">
      <c r="A4945" s="50" t="s">
        <v>5558</v>
      </c>
      <c r="B4945" s="50" t="s">
        <v>7011</v>
      </c>
      <c r="C4945" s="50" t="s">
        <v>7012</v>
      </c>
      <c r="D4945" s="50" t="s">
        <v>37</v>
      </c>
      <c r="E4945" s="51">
        <v>45489</v>
      </c>
      <c r="F4945" s="50" t="s">
        <v>72</v>
      </c>
      <c r="G4945" s="50" t="s">
        <v>392</v>
      </c>
      <c r="H4945" s="50" t="s">
        <v>393</v>
      </c>
      <c r="I4945" s="50" t="s">
        <v>981</v>
      </c>
      <c r="J4945" s="50" t="s">
        <v>5561</v>
      </c>
      <c r="K4945" s="53">
        <v>1173.7</v>
      </c>
      <c r="L4945" s="50"/>
    </row>
    <row r="4946" spans="1:12" x14ac:dyDescent="0.25">
      <c r="A4946" s="50" t="s">
        <v>5558</v>
      </c>
      <c r="B4946" s="50" t="s">
        <v>7013</v>
      </c>
      <c r="C4946" s="50" t="s">
        <v>7012</v>
      </c>
      <c r="D4946" s="50" t="s">
        <v>37</v>
      </c>
      <c r="E4946" s="51">
        <v>45489</v>
      </c>
      <c r="F4946" s="50" t="s">
        <v>72</v>
      </c>
      <c r="G4946" s="50" t="s">
        <v>392</v>
      </c>
      <c r="H4946" s="50" t="s">
        <v>393</v>
      </c>
      <c r="I4946" s="50" t="s">
        <v>981</v>
      </c>
      <c r="J4946" s="50" t="s">
        <v>5561</v>
      </c>
      <c r="K4946" s="53">
        <v>1173.7</v>
      </c>
      <c r="L4946" s="50"/>
    </row>
    <row r="4947" spans="1:12" x14ac:dyDescent="0.25">
      <c r="A4947" s="50" t="s">
        <v>5558</v>
      </c>
      <c r="B4947" s="50" t="s">
        <v>7014</v>
      </c>
      <c r="C4947" s="50" t="s">
        <v>7012</v>
      </c>
      <c r="D4947" s="50" t="s">
        <v>37</v>
      </c>
      <c r="E4947" s="51">
        <v>45489</v>
      </c>
      <c r="F4947" s="50" t="s">
        <v>72</v>
      </c>
      <c r="G4947" s="50" t="s">
        <v>3698</v>
      </c>
      <c r="H4947" s="50" t="s">
        <v>3699</v>
      </c>
      <c r="I4947" s="50" t="s">
        <v>981</v>
      </c>
      <c r="J4947" s="50" t="s">
        <v>5561</v>
      </c>
      <c r="K4947" s="53">
        <v>1173.7</v>
      </c>
      <c r="L4947" s="50"/>
    </row>
    <row r="4948" spans="1:12" x14ac:dyDescent="0.25">
      <c r="A4948" s="50" t="s">
        <v>5558</v>
      </c>
      <c r="B4948" s="50" t="s">
        <v>7015</v>
      </c>
      <c r="C4948" s="50" t="s">
        <v>7012</v>
      </c>
      <c r="D4948" s="50" t="s">
        <v>37</v>
      </c>
      <c r="E4948" s="51">
        <v>45489</v>
      </c>
      <c r="F4948" s="50" t="s">
        <v>72</v>
      </c>
      <c r="G4948" s="50" t="s">
        <v>3698</v>
      </c>
      <c r="H4948" s="50" t="s">
        <v>3699</v>
      </c>
      <c r="I4948" s="50" t="s">
        <v>981</v>
      </c>
      <c r="J4948" s="50" t="s">
        <v>5561</v>
      </c>
      <c r="K4948" s="53">
        <v>1173.7</v>
      </c>
      <c r="L4948" s="50"/>
    </row>
    <row r="4949" spans="1:12" x14ac:dyDescent="0.25">
      <c r="A4949" s="50" t="s">
        <v>5558</v>
      </c>
      <c r="B4949" s="50" t="s">
        <v>7016</v>
      </c>
      <c r="C4949" s="50" t="s">
        <v>7012</v>
      </c>
      <c r="D4949" s="50" t="s">
        <v>37</v>
      </c>
      <c r="E4949" s="51">
        <v>45489</v>
      </c>
      <c r="F4949" s="50" t="s">
        <v>72</v>
      </c>
      <c r="G4949" s="50" t="s">
        <v>2304</v>
      </c>
      <c r="H4949" s="50" t="s">
        <v>2305</v>
      </c>
      <c r="I4949" s="50" t="s">
        <v>981</v>
      </c>
      <c r="J4949" s="50" t="s">
        <v>5561</v>
      </c>
      <c r="K4949" s="53">
        <v>1173.7</v>
      </c>
      <c r="L4949" s="50"/>
    </row>
    <row r="4950" spans="1:12" x14ac:dyDescent="0.25">
      <c r="A4950" s="50" t="s">
        <v>5558</v>
      </c>
      <c r="B4950" s="50" t="s">
        <v>7017</v>
      </c>
      <c r="C4950" s="50" t="s">
        <v>7012</v>
      </c>
      <c r="D4950" s="50" t="s">
        <v>37</v>
      </c>
      <c r="E4950" s="51">
        <v>45489</v>
      </c>
      <c r="F4950" s="50" t="s">
        <v>72</v>
      </c>
      <c r="G4950" s="50" t="s">
        <v>2304</v>
      </c>
      <c r="H4950" s="50" t="s">
        <v>2305</v>
      </c>
      <c r="I4950" s="50" t="s">
        <v>981</v>
      </c>
      <c r="J4950" s="50" t="s">
        <v>5561</v>
      </c>
      <c r="K4950" s="53">
        <v>1173.7</v>
      </c>
      <c r="L4950" s="50"/>
    </row>
    <row r="4951" spans="1:12" x14ac:dyDescent="0.25">
      <c r="A4951" s="50" t="s">
        <v>5558</v>
      </c>
      <c r="B4951" s="50" t="s">
        <v>7018</v>
      </c>
      <c r="C4951" s="50" t="s">
        <v>7012</v>
      </c>
      <c r="D4951" s="50" t="s">
        <v>37</v>
      </c>
      <c r="E4951" s="51">
        <v>45489</v>
      </c>
      <c r="F4951" s="50" t="s">
        <v>72</v>
      </c>
      <c r="G4951" s="50" t="s">
        <v>456</v>
      </c>
      <c r="H4951" s="50" t="s">
        <v>457</v>
      </c>
      <c r="I4951" s="50" t="s">
        <v>981</v>
      </c>
      <c r="J4951" s="50" t="s">
        <v>5561</v>
      </c>
      <c r="K4951" s="53">
        <v>1173.7</v>
      </c>
      <c r="L4951" s="50"/>
    </row>
    <row r="4952" spans="1:12" x14ac:dyDescent="0.25">
      <c r="A4952" s="50" t="s">
        <v>5558</v>
      </c>
      <c r="B4952" s="50" t="s">
        <v>7019</v>
      </c>
      <c r="C4952" s="50" t="s">
        <v>7012</v>
      </c>
      <c r="D4952" s="50" t="s">
        <v>37</v>
      </c>
      <c r="E4952" s="51">
        <v>45489</v>
      </c>
      <c r="F4952" s="50" t="s">
        <v>72</v>
      </c>
      <c r="G4952" s="50" t="s">
        <v>435</v>
      </c>
      <c r="H4952" s="50" t="s">
        <v>436</v>
      </c>
      <c r="I4952" s="50" t="s">
        <v>981</v>
      </c>
      <c r="J4952" s="50" t="s">
        <v>5561</v>
      </c>
      <c r="K4952" s="53">
        <v>1173.7</v>
      </c>
      <c r="L4952" s="50"/>
    </row>
    <row r="4953" spans="1:12" x14ac:dyDescent="0.25">
      <c r="A4953" s="50" t="s">
        <v>5558</v>
      </c>
      <c r="B4953" s="50" t="s">
        <v>7020</v>
      </c>
      <c r="C4953" s="50" t="s">
        <v>7012</v>
      </c>
      <c r="D4953" s="50" t="s">
        <v>37</v>
      </c>
      <c r="E4953" s="51">
        <v>45489</v>
      </c>
      <c r="F4953" s="50" t="s">
        <v>72</v>
      </c>
      <c r="G4953" s="50" t="s">
        <v>435</v>
      </c>
      <c r="H4953" s="50" t="s">
        <v>436</v>
      </c>
      <c r="I4953" s="50" t="s">
        <v>981</v>
      </c>
      <c r="J4953" s="50" t="s">
        <v>5561</v>
      </c>
      <c r="K4953" s="53">
        <v>1173.7</v>
      </c>
      <c r="L4953" s="50"/>
    </row>
    <row r="4954" spans="1:12" x14ac:dyDescent="0.25">
      <c r="A4954" s="50" t="s">
        <v>5558</v>
      </c>
      <c r="B4954" s="50" t="s">
        <v>7021</v>
      </c>
      <c r="C4954" s="50" t="s">
        <v>7012</v>
      </c>
      <c r="D4954" s="50" t="s">
        <v>37</v>
      </c>
      <c r="E4954" s="51">
        <v>45490</v>
      </c>
      <c r="F4954" s="50" t="s">
        <v>72</v>
      </c>
      <c r="G4954" s="50" t="s">
        <v>3335</v>
      </c>
      <c r="H4954" s="50" t="s">
        <v>3336</v>
      </c>
      <c r="I4954" s="50" t="s">
        <v>981</v>
      </c>
      <c r="J4954" s="50" t="s">
        <v>5561</v>
      </c>
      <c r="K4954" s="53">
        <v>1173.7</v>
      </c>
      <c r="L4954" s="50"/>
    </row>
    <row r="4955" spans="1:12" x14ac:dyDescent="0.25">
      <c r="A4955" s="50" t="s">
        <v>5558</v>
      </c>
      <c r="B4955" s="50" t="s">
        <v>7022</v>
      </c>
      <c r="C4955" s="50" t="s">
        <v>5585</v>
      </c>
      <c r="D4955" s="50" t="s">
        <v>37</v>
      </c>
      <c r="E4955" s="51">
        <v>45491</v>
      </c>
      <c r="F4955" s="50" t="s">
        <v>72</v>
      </c>
      <c r="G4955" s="50" t="s">
        <v>645</v>
      </c>
      <c r="H4955" s="50" t="s">
        <v>646</v>
      </c>
      <c r="I4955" s="50" t="s">
        <v>981</v>
      </c>
      <c r="J4955" s="50" t="s">
        <v>5572</v>
      </c>
      <c r="K4955" s="53">
        <v>5927.62</v>
      </c>
      <c r="L4955" s="50"/>
    </row>
    <row r="4956" spans="1:12" x14ac:dyDescent="0.25">
      <c r="A4956" s="50" t="s">
        <v>5558</v>
      </c>
      <c r="B4956" s="50" t="s">
        <v>7023</v>
      </c>
      <c r="C4956" s="50" t="s">
        <v>7024</v>
      </c>
      <c r="D4956" s="50" t="s">
        <v>37</v>
      </c>
      <c r="E4956" s="51">
        <v>45491</v>
      </c>
      <c r="F4956" s="50" t="s">
        <v>72</v>
      </c>
      <c r="G4956" s="50" t="s">
        <v>558</v>
      </c>
      <c r="H4956" s="50" t="s">
        <v>559</v>
      </c>
      <c r="I4956" s="50" t="s">
        <v>981</v>
      </c>
      <c r="J4956" s="50" t="s">
        <v>5561</v>
      </c>
      <c r="K4956" s="53">
        <v>2665.95</v>
      </c>
      <c r="L4956" s="50"/>
    </row>
    <row r="4957" spans="1:12" x14ac:dyDescent="0.25">
      <c r="A4957" s="50" t="s">
        <v>5558</v>
      </c>
      <c r="B4957" s="50" t="s">
        <v>7025</v>
      </c>
      <c r="C4957" s="50" t="s">
        <v>5619</v>
      </c>
      <c r="D4957" s="50" t="s">
        <v>37</v>
      </c>
      <c r="E4957" s="51">
        <v>45492</v>
      </c>
      <c r="F4957" s="50" t="s">
        <v>72</v>
      </c>
      <c r="G4957" s="50" t="s">
        <v>3032</v>
      </c>
      <c r="H4957" s="50" t="s">
        <v>3033</v>
      </c>
      <c r="I4957" s="50" t="s">
        <v>981</v>
      </c>
      <c r="J4957" s="50" t="s">
        <v>5572</v>
      </c>
      <c r="K4957" s="53">
        <v>3380.26</v>
      </c>
      <c r="L4957" s="50"/>
    </row>
    <row r="4958" spans="1:12" x14ac:dyDescent="0.25">
      <c r="A4958" s="50" t="s">
        <v>5558</v>
      </c>
      <c r="B4958" s="50" t="s">
        <v>7026</v>
      </c>
      <c r="C4958" s="50" t="s">
        <v>5677</v>
      </c>
      <c r="D4958" s="50" t="s">
        <v>37</v>
      </c>
      <c r="E4958" s="51">
        <v>45492</v>
      </c>
      <c r="F4958" s="50" t="s">
        <v>72</v>
      </c>
      <c r="G4958" s="50" t="s">
        <v>462</v>
      </c>
      <c r="H4958" s="50" t="s">
        <v>463</v>
      </c>
      <c r="I4958" s="50" t="s">
        <v>981</v>
      </c>
      <c r="J4958" s="50" t="s">
        <v>5572</v>
      </c>
      <c r="K4958" s="53">
        <v>5987</v>
      </c>
      <c r="L4958" s="50"/>
    </row>
    <row r="4959" spans="1:12" x14ac:dyDescent="0.25">
      <c r="A4959" s="50" t="s">
        <v>5558</v>
      </c>
      <c r="B4959" s="50" t="s">
        <v>7027</v>
      </c>
      <c r="C4959" s="50" t="s">
        <v>5677</v>
      </c>
      <c r="D4959" s="50" t="s">
        <v>37</v>
      </c>
      <c r="E4959" s="51">
        <v>45492</v>
      </c>
      <c r="F4959" s="50" t="s">
        <v>72</v>
      </c>
      <c r="G4959" s="50" t="s">
        <v>3664</v>
      </c>
      <c r="H4959" s="50" t="s">
        <v>3665</v>
      </c>
      <c r="I4959" s="50" t="s">
        <v>981</v>
      </c>
      <c r="J4959" s="50" t="s">
        <v>5572</v>
      </c>
      <c r="K4959" s="53">
        <v>5987</v>
      </c>
      <c r="L4959" s="50"/>
    </row>
    <row r="4960" spans="1:12" x14ac:dyDescent="0.25">
      <c r="A4960" s="50" t="s">
        <v>5558</v>
      </c>
      <c r="B4960" s="50" t="s">
        <v>7028</v>
      </c>
      <c r="C4960" s="50" t="s">
        <v>5677</v>
      </c>
      <c r="D4960" s="50" t="s">
        <v>37</v>
      </c>
      <c r="E4960" s="51">
        <v>45492</v>
      </c>
      <c r="F4960" s="50" t="s">
        <v>72</v>
      </c>
      <c r="G4960" s="50" t="s">
        <v>3664</v>
      </c>
      <c r="H4960" s="50" t="s">
        <v>3665</v>
      </c>
      <c r="I4960" s="50" t="s">
        <v>981</v>
      </c>
      <c r="J4960" s="50" t="s">
        <v>5572</v>
      </c>
      <c r="K4960" s="53">
        <v>5987</v>
      </c>
      <c r="L4960" s="50"/>
    </row>
    <row r="4961" spans="1:12" x14ac:dyDescent="0.25">
      <c r="A4961" s="50" t="s">
        <v>5558</v>
      </c>
      <c r="B4961" s="50" t="s">
        <v>7029</v>
      </c>
      <c r="C4961" s="50" t="s">
        <v>5677</v>
      </c>
      <c r="D4961" s="50" t="s">
        <v>37</v>
      </c>
      <c r="E4961" s="51">
        <v>45492</v>
      </c>
      <c r="F4961" s="50" t="s">
        <v>72</v>
      </c>
      <c r="G4961" s="50" t="s">
        <v>3713</v>
      </c>
      <c r="H4961" s="50" t="s">
        <v>3714</v>
      </c>
      <c r="I4961" s="50" t="s">
        <v>981</v>
      </c>
      <c r="J4961" s="50" t="s">
        <v>5572</v>
      </c>
      <c r="K4961" s="53">
        <v>5987</v>
      </c>
      <c r="L4961" s="50"/>
    </row>
    <row r="4962" spans="1:12" x14ac:dyDescent="0.25">
      <c r="A4962" s="50" t="s">
        <v>5558</v>
      </c>
      <c r="B4962" s="50" t="s">
        <v>7030</v>
      </c>
      <c r="C4962" s="50" t="s">
        <v>5677</v>
      </c>
      <c r="D4962" s="50" t="s">
        <v>37</v>
      </c>
      <c r="E4962" s="51">
        <v>45492</v>
      </c>
      <c r="F4962" s="50" t="s">
        <v>72</v>
      </c>
      <c r="G4962" s="50" t="s">
        <v>4209</v>
      </c>
      <c r="H4962" s="50" t="s">
        <v>4210</v>
      </c>
      <c r="I4962" s="50" t="s">
        <v>981</v>
      </c>
      <c r="J4962" s="50" t="s">
        <v>5572</v>
      </c>
      <c r="K4962" s="53">
        <v>5987</v>
      </c>
      <c r="L4962" s="50"/>
    </row>
    <row r="4963" spans="1:12" x14ac:dyDescent="0.25">
      <c r="A4963" s="50" t="s">
        <v>5558</v>
      </c>
      <c r="B4963" s="50" t="s">
        <v>7031</v>
      </c>
      <c r="C4963" s="50" t="s">
        <v>5677</v>
      </c>
      <c r="D4963" s="50" t="s">
        <v>37</v>
      </c>
      <c r="E4963" s="51">
        <v>45492</v>
      </c>
      <c r="F4963" s="50" t="s">
        <v>72</v>
      </c>
      <c r="G4963" s="50" t="s">
        <v>3275</v>
      </c>
      <c r="H4963" s="50" t="s">
        <v>3276</v>
      </c>
      <c r="I4963" s="50" t="s">
        <v>981</v>
      </c>
      <c r="J4963" s="50" t="s">
        <v>5572</v>
      </c>
      <c r="K4963" s="53">
        <v>5987</v>
      </c>
      <c r="L4963" s="50"/>
    </row>
    <row r="4964" spans="1:12" x14ac:dyDescent="0.25">
      <c r="A4964" s="50" t="s">
        <v>5558</v>
      </c>
      <c r="B4964" s="50" t="s">
        <v>7032</v>
      </c>
      <c r="C4964" s="50" t="s">
        <v>5783</v>
      </c>
      <c r="D4964" s="50" t="s">
        <v>37</v>
      </c>
      <c r="E4964" s="51">
        <v>45492</v>
      </c>
      <c r="F4964" s="50" t="s">
        <v>72</v>
      </c>
      <c r="G4964" s="50" t="s">
        <v>995</v>
      </c>
      <c r="H4964" s="50" t="s">
        <v>996</v>
      </c>
      <c r="I4964" s="50" t="s">
        <v>981</v>
      </c>
      <c r="J4964" s="50" t="s">
        <v>5572</v>
      </c>
      <c r="K4964" s="53">
        <v>5987</v>
      </c>
      <c r="L4964" s="50"/>
    </row>
    <row r="4965" spans="1:12" x14ac:dyDescent="0.25">
      <c r="A4965" s="50" t="s">
        <v>5558</v>
      </c>
      <c r="B4965" s="50" t="s">
        <v>7033</v>
      </c>
      <c r="C4965" s="50" t="s">
        <v>5783</v>
      </c>
      <c r="D4965" s="50" t="s">
        <v>37</v>
      </c>
      <c r="E4965" s="51">
        <v>45492</v>
      </c>
      <c r="F4965" s="50" t="s">
        <v>72</v>
      </c>
      <c r="G4965" s="50" t="s">
        <v>995</v>
      </c>
      <c r="H4965" s="50" t="s">
        <v>996</v>
      </c>
      <c r="I4965" s="50" t="s">
        <v>981</v>
      </c>
      <c r="J4965" s="50" t="s">
        <v>5572</v>
      </c>
      <c r="K4965" s="53">
        <v>5987</v>
      </c>
      <c r="L4965" s="50"/>
    </row>
    <row r="4966" spans="1:12" x14ac:dyDescent="0.25">
      <c r="A4966" s="50" t="s">
        <v>5558</v>
      </c>
      <c r="B4966" s="50" t="s">
        <v>7034</v>
      </c>
      <c r="C4966" s="50" t="s">
        <v>5783</v>
      </c>
      <c r="D4966" s="50" t="s">
        <v>37</v>
      </c>
      <c r="E4966" s="51">
        <v>45492</v>
      </c>
      <c r="F4966" s="50" t="s">
        <v>72</v>
      </c>
      <c r="G4966" s="50" t="s">
        <v>995</v>
      </c>
      <c r="H4966" s="50" t="s">
        <v>996</v>
      </c>
      <c r="I4966" s="50" t="s">
        <v>981</v>
      </c>
      <c r="J4966" s="50" t="s">
        <v>5572</v>
      </c>
      <c r="K4966" s="53">
        <v>5987.01</v>
      </c>
      <c r="L4966" s="50"/>
    </row>
    <row r="4967" spans="1:12" x14ac:dyDescent="0.25">
      <c r="A4967" s="50" t="s">
        <v>5558</v>
      </c>
      <c r="B4967" s="50" t="s">
        <v>7035</v>
      </c>
      <c r="C4967" s="50" t="s">
        <v>5783</v>
      </c>
      <c r="D4967" s="50" t="s">
        <v>37</v>
      </c>
      <c r="E4967" s="51">
        <v>45492</v>
      </c>
      <c r="F4967" s="50" t="s">
        <v>72</v>
      </c>
      <c r="G4967" s="50" t="s">
        <v>347</v>
      </c>
      <c r="H4967" s="50" t="s">
        <v>348</v>
      </c>
      <c r="I4967" s="50" t="s">
        <v>981</v>
      </c>
      <c r="J4967" s="50" t="s">
        <v>5572</v>
      </c>
      <c r="K4967" s="53">
        <v>5987</v>
      </c>
      <c r="L4967" s="50"/>
    </row>
    <row r="4968" spans="1:12" x14ac:dyDescent="0.25">
      <c r="A4968" s="50" t="s">
        <v>5558</v>
      </c>
      <c r="B4968" s="50" t="s">
        <v>7036</v>
      </c>
      <c r="C4968" s="50" t="s">
        <v>5581</v>
      </c>
      <c r="D4968" s="50" t="s">
        <v>37</v>
      </c>
      <c r="E4968" s="51">
        <v>45495</v>
      </c>
      <c r="F4968" s="50" t="s">
        <v>5578</v>
      </c>
      <c r="G4968" s="50" t="s">
        <v>429</v>
      </c>
      <c r="H4968" s="50" t="s">
        <v>430</v>
      </c>
      <c r="I4968" s="50" t="s">
        <v>981</v>
      </c>
      <c r="J4968" s="50" t="s">
        <v>5579</v>
      </c>
      <c r="K4968" s="53">
        <v>21620</v>
      </c>
      <c r="L4968" s="50"/>
    </row>
    <row r="4969" spans="1:12" x14ac:dyDescent="0.25">
      <c r="A4969" s="50" t="s">
        <v>5558</v>
      </c>
      <c r="B4969" s="50" t="s">
        <v>7037</v>
      </c>
      <c r="C4969" s="50" t="s">
        <v>5963</v>
      </c>
      <c r="D4969" s="50" t="s">
        <v>37</v>
      </c>
      <c r="E4969" s="51">
        <v>45495</v>
      </c>
      <c r="F4969" s="50" t="s">
        <v>5578</v>
      </c>
      <c r="G4969" s="50" t="s">
        <v>6222</v>
      </c>
      <c r="H4969" s="50" t="s">
        <v>6223</v>
      </c>
      <c r="I4969" s="50" t="s">
        <v>981</v>
      </c>
      <c r="J4969" s="50" t="s">
        <v>5579</v>
      </c>
      <c r="K4969" s="53">
        <v>1325</v>
      </c>
      <c r="L4969" s="50"/>
    </row>
    <row r="4970" spans="1:12" x14ac:dyDescent="0.25">
      <c r="A4970" s="50" t="s">
        <v>5558</v>
      </c>
      <c r="B4970" s="50" t="s">
        <v>7038</v>
      </c>
      <c r="C4970" s="50" t="s">
        <v>5963</v>
      </c>
      <c r="D4970" s="50" t="s">
        <v>37</v>
      </c>
      <c r="E4970" s="51">
        <v>45495</v>
      </c>
      <c r="F4970" s="50" t="s">
        <v>5578</v>
      </c>
      <c r="G4970" s="50" t="s">
        <v>6222</v>
      </c>
      <c r="H4970" s="50" t="s">
        <v>6223</v>
      </c>
      <c r="I4970" s="50" t="s">
        <v>981</v>
      </c>
      <c r="J4970" s="50" t="s">
        <v>5579</v>
      </c>
      <c r="K4970" s="53">
        <v>1325</v>
      </c>
      <c r="L4970" s="50"/>
    </row>
    <row r="4971" spans="1:12" x14ac:dyDescent="0.25">
      <c r="A4971" s="50" t="s">
        <v>5558</v>
      </c>
      <c r="B4971" s="50" t="s">
        <v>7039</v>
      </c>
      <c r="C4971" s="50" t="s">
        <v>5963</v>
      </c>
      <c r="D4971" s="50" t="s">
        <v>37</v>
      </c>
      <c r="E4971" s="51">
        <v>45495</v>
      </c>
      <c r="F4971" s="50" t="s">
        <v>5578</v>
      </c>
      <c r="G4971" s="50" t="s">
        <v>6222</v>
      </c>
      <c r="H4971" s="50" t="s">
        <v>6223</v>
      </c>
      <c r="I4971" s="50" t="s">
        <v>981</v>
      </c>
      <c r="J4971" s="50" t="s">
        <v>5579</v>
      </c>
      <c r="K4971" s="53">
        <v>1325</v>
      </c>
      <c r="L4971" s="50"/>
    </row>
    <row r="4972" spans="1:12" x14ac:dyDescent="0.25">
      <c r="A4972" s="50" t="s">
        <v>5558</v>
      </c>
      <c r="B4972" s="50" t="s">
        <v>7040</v>
      </c>
      <c r="C4972" s="50" t="s">
        <v>5963</v>
      </c>
      <c r="D4972" s="50" t="s">
        <v>37</v>
      </c>
      <c r="E4972" s="51">
        <v>45495</v>
      </c>
      <c r="F4972" s="50" t="s">
        <v>5578</v>
      </c>
      <c r="G4972" s="50" t="s">
        <v>6222</v>
      </c>
      <c r="H4972" s="50" t="s">
        <v>6223</v>
      </c>
      <c r="I4972" s="50" t="s">
        <v>981</v>
      </c>
      <c r="J4972" s="50" t="s">
        <v>5579</v>
      </c>
      <c r="K4972" s="53">
        <v>1325</v>
      </c>
      <c r="L4972" s="50"/>
    </row>
    <row r="4973" spans="1:12" x14ac:dyDescent="0.25">
      <c r="A4973" s="50" t="s">
        <v>5558</v>
      </c>
      <c r="B4973" s="50" t="s">
        <v>7041</v>
      </c>
      <c r="C4973" s="50" t="s">
        <v>5963</v>
      </c>
      <c r="D4973" s="50" t="s">
        <v>37</v>
      </c>
      <c r="E4973" s="51">
        <v>45495</v>
      </c>
      <c r="F4973" s="50" t="s">
        <v>5578</v>
      </c>
      <c r="G4973" s="50" t="s">
        <v>6222</v>
      </c>
      <c r="H4973" s="50" t="s">
        <v>6223</v>
      </c>
      <c r="I4973" s="50" t="s">
        <v>981</v>
      </c>
      <c r="J4973" s="50" t="s">
        <v>5579</v>
      </c>
      <c r="K4973" s="53">
        <v>1325</v>
      </c>
      <c r="L4973" s="50"/>
    </row>
    <row r="4974" spans="1:12" x14ac:dyDescent="0.25">
      <c r="A4974" s="50" t="s">
        <v>5558</v>
      </c>
      <c r="B4974" s="50" t="s">
        <v>7042</v>
      </c>
      <c r="C4974" s="50" t="s">
        <v>5963</v>
      </c>
      <c r="D4974" s="50" t="s">
        <v>37</v>
      </c>
      <c r="E4974" s="51">
        <v>45495</v>
      </c>
      <c r="F4974" s="50" t="s">
        <v>5578</v>
      </c>
      <c r="G4974" s="50" t="s">
        <v>6222</v>
      </c>
      <c r="H4974" s="50" t="s">
        <v>6223</v>
      </c>
      <c r="I4974" s="50" t="s">
        <v>981</v>
      </c>
      <c r="J4974" s="50" t="s">
        <v>5579</v>
      </c>
      <c r="K4974" s="53">
        <v>1325</v>
      </c>
      <c r="L4974" s="50"/>
    </row>
    <row r="4975" spans="1:12" x14ac:dyDescent="0.25">
      <c r="A4975" s="50" t="s">
        <v>5558</v>
      </c>
      <c r="B4975" s="50" t="s">
        <v>7043</v>
      </c>
      <c r="C4975" s="50" t="s">
        <v>5963</v>
      </c>
      <c r="D4975" s="50" t="s">
        <v>37</v>
      </c>
      <c r="E4975" s="51">
        <v>45495</v>
      </c>
      <c r="F4975" s="50" t="s">
        <v>5578</v>
      </c>
      <c r="G4975" s="50" t="s">
        <v>6222</v>
      </c>
      <c r="H4975" s="50" t="s">
        <v>6223</v>
      </c>
      <c r="I4975" s="50" t="s">
        <v>981</v>
      </c>
      <c r="J4975" s="50" t="s">
        <v>5579</v>
      </c>
      <c r="K4975" s="53">
        <v>1325</v>
      </c>
      <c r="L4975" s="50"/>
    </row>
    <row r="4976" spans="1:12" x14ac:dyDescent="0.25">
      <c r="A4976" s="50" t="s">
        <v>5558</v>
      </c>
      <c r="B4976" s="50" t="s">
        <v>7044</v>
      </c>
      <c r="C4976" s="50" t="s">
        <v>5963</v>
      </c>
      <c r="D4976" s="50" t="s">
        <v>37</v>
      </c>
      <c r="E4976" s="51">
        <v>45495</v>
      </c>
      <c r="F4976" s="50" t="s">
        <v>5578</v>
      </c>
      <c r="G4976" s="50" t="s">
        <v>6222</v>
      </c>
      <c r="H4976" s="50" t="s">
        <v>6223</v>
      </c>
      <c r="I4976" s="50" t="s">
        <v>981</v>
      </c>
      <c r="J4976" s="50" t="s">
        <v>5579</v>
      </c>
      <c r="K4976" s="53">
        <v>1325</v>
      </c>
      <c r="L4976" s="50"/>
    </row>
    <row r="4977" spans="1:12" x14ac:dyDescent="0.25">
      <c r="A4977" s="50" t="s">
        <v>5558</v>
      </c>
      <c r="B4977" s="50" t="s">
        <v>7045</v>
      </c>
      <c r="C4977" s="50" t="s">
        <v>5963</v>
      </c>
      <c r="D4977" s="50" t="s">
        <v>37</v>
      </c>
      <c r="E4977" s="51">
        <v>45495</v>
      </c>
      <c r="F4977" s="50" t="s">
        <v>5578</v>
      </c>
      <c r="G4977" s="50" t="s">
        <v>6222</v>
      </c>
      <c r="H4977" s="50" t="s">
        <v>6223</v>
      </c>
      <c r="I4977" s="50" t="s">
        <v>981</v>
      </c>
      <c r="J4977" s="50" t="s">
        <v>5579</v>
      </c>
      <c r="K4977" s="53">
        <v>1325</v>
      </c>
      <c r="L4977" s="50"/>
    </row>
    <row r="4978" spans="1:12" x14ac:dyDescent="0.25">
      <c r="A4978" s="50" t="s">
        <v>5558</v>
      </c>
      <c r="B4978" s="50" t="s">
        <v>7046</v>
      </c>
      <c r="C4978" s="50" t="s">
        <v>5963</v>
      </c>
      <c r="D4978" s="50" t="s">
        <v>37</v>
      </c>
      <c r="E4978" s="51">
        <v>45495</v>
      </c>
      <c r="F4978" s="50" t="s">
        <v>5578</v>
      </c>
      <c r="G4978" s="50" t="s">
        <v>6222</v>
      </c>
      <c r="H4978" s="50" t="s">
        <v>6223</v>
      </c>
      <c r="I4978" s="50" t="s">
        <v>981</v>
      </c>
      <c r="J4978" s="50" t="s">
        <v>5579</v>
      </c>
      <c r="K4978" s="53">
        <v>1325</v>
      </c>
      <c r="L4978" s="50"/>
    </row>
    <row r="4979" spans="1:12" x14ac:dyDescent="0.25">
      <c r="A4979" s="50" t="s">
        <v>5558</v>
      </c>
      <c r="B4979" s="50" t="s">
        <v>7047</v>
      </c>
      <c r="C4979" s="50" t="s">
        <v>5963</v>
      </c>
      <c r="D4979" s="50" t="s">
        <v>37</v>
      </c>
      <c r="E4979" s="51">
        <v>45495</v>
      </c>
      <c r="F4979" s="50" t="s">
        <v>5578</v>
      </c>
      <c r="G4979" s="50" t="s">
        <v>6222</v>
      </c>
      <c r="H4979" s="50" t="s">
        <v>6223</v>
      </c>
      <c r="I4979" s="50" t="s">
        <v>981</v>
      </c>
      <c r="J4979" s="50" t="s">
        <v>5579</v>
      </c>
      <c r="K4979" s="53">
        <v>1325</v>
      </c>
      <c r="L4979" s="50"/>
    </row>
    <row r="4980" spans="1:12" x14ac:dyDescent="0.25">
      <c r="A4980" s="50" t="s">
        <v>5558</v>
      </c>
      <c r="B4980" s="50" t="s">
        <v>7048</v>
      </c>
      <c r="C4980" s="50" t="s">
        <v>5963</v>
      </c>
      <c r="D4980" s="50" t="s">
        <v>37</v>
      </c>
      <c r="E4980" s="51">
        <v>45495</v>
      </c>
      <c r="F4980" s="50" t="s">
        <v>5578</v>
      </c>
      <c r="G4980" s="50" t="s">
        <v>6222</v>
      </c>
      <c r="H4980" s="50" t="s">
        <v>6223</v>
      </c>
      <c r="I4980" s="50" t="s">
        <v>981</v>
      </c>
      <c r="J4980" s="50" t="s">
        <v>5579</v>
      </c>
      <c r="K4980" s="53">
        <v>1325</v>
      </c>
      <c r="L4980" s="50"/>
    </row>
    <row r="4981" spans="1:12" x14ac:dyDescent="0.25">
      <c r="A4981" s="50" t="s">
        <v>5558</v>
      </c>
      <c r="B4981" s="50" t="s">
        <v>7049</v>
      </c>
      <c r="C4981" s="50" t="s">
        <v>5963</v>
      </c>
      <c r="D4981" s="50" t="s">
        <v>37</v>
      </c>
      <c r="E4981" s="51">
        <v>45495</v>
      </c>
      <c r="F4981" s="50" t="s">
        <v>5578</v>
      </c>
      <c r="G4981" s="50" t="s">
        <v>6222</v>
      </c>
      <c r="H4981" s="50" t="s">
        <v>6223</v>
      </c>
      <c r="I4981" s="50" t="s">
        <v>981</v>
      </c>
      <c r="J4981" s="50" t="s">
        <v>5579</v>
      </c>
      <c r="K4981" s="53">
        <v>1325</v>
      </c>
      <c r="L4981" s="50"/>
    </row>
    <row r="4982" spans="1:12" x14ac:dyDescent="0.25">
      <c r="A4982" s="50" t="s">
        <v>5558</v>
      </c>
      <c r="B4982" s="50" t="s">
        <v>7050</v>
      </c>
      <c r="C4982" s="50" t="s">
        <v>5963</v>
      </c>
      <c r="D4982" s="50" t="s">
        <v>37</v>
      </c>
      <c r="E4982" s="51">
        <v>45495</v>
      </c>
      <c r="F4982" s="50" t="s">
        <v>5578</v>
      </c>
      <c r="G4982" s="50" t="s">
        <v>6222</v>
      </c>
      <c r="H4982" s="50" t="s">
        <v>6223</v>
      </c>
      <c r="I4982" s="50" t="s">
        <v>981</v>
      </c>
      <c r="J4982" s="50" t="s">
        <v>5579</v>
      </c>
      <c r="K4982" s="53">
        <v>1325</v>
      </c>
      <c r="L4982" s="50"/>
    </row>
    <row r="4983" spans="1:12" x14ac:dyDescent="0.25">
      <c r="A4983" s="50" t="s">
        <v>5558</v>
      </c>
      <c r="B4983" s="50" t="s">
        <v>7051</v>
      </c>
      <c r="C4983" s="50" t="s">
        <v>5677</v>
      </c>
      <c r="D4983" s="50" t="s">
        <v>37</v>
      </c>
      <c r="E4983" s="51">
        <v>45495</v>
      </c>
      <c r="F4983" s="50" t="s">
        <v>72</v>
      </c>
      <c r="G4983" s="50" t="s">
        <v>1001</v>
      </c>
      <c r="H4983" s="50" t="s">
        <v>1002</v>
      </c>
      <c r="I4983" s="50" t="s">
        <v>981</v>
      </c>
      <c r="J4983" s="50" t="s">
        <v>5572</v>
      </c>
      <c r="K4983" s="53">
        <v>5986.99</v>
      </c>
      <c r="L4983" s="50"/>
    </row>
    <row r="4984" spans="1:12" x14ac:dyDescent="0.25">
      <c r="A4984" s="50" t="s">
        <v>5558</v>
      </c>
      <c r="B4984" s="50" t="s">
        <v>7052</v>
      </c>
      <c r="C4984" s="50" t="s">
        <v>6377</v>
      </c>
      <c r="D4984" s="50" t="s">
        <v>37</v>
      </c>
      <c r="E4984" s="51">
        <v>45496</v>
      </c>
      <c r="F4984" s="50" t="s">
        <v>72</v>
      </c>
      <c r="G4984" s="50" t="s">
        <v>7053</v>
      </c>
      <c r="H4984" s="50" t="s">
        <v>7054</v>
      </c>
      <c r="I4984" s="50" t="s">
        <v>981</v>
      </c>
      <c r="J4984" s="50" t="s">
        <v>5572</v>
      </c>
      <c r="K4984" s="53">
        <v>10624</v>
      </c>
      <c r="L4984" s="50"/>
    </row>
    <row r="4985" spans="1:12" x14ac:dyDescent="0.25">
      <c r="A4985" s="50" t="s">
        <v>5558</v>
      </c>
      <c r="B4985" s="50" t="s">
        <v>7055</v>
      </c>
      <c r="C4985" s="50" t="s">
        <v>6169</v>
      </c>
      <c r="D4985" s="50" t="s">
        <v>37</v>
      </c>
      <c r="E4985" s="51">
        <v>45498</v>
      </c>
      <c r="F4985" s="50" t="s">
        <v>5578</v>
      </c>
      <c r="G4985" s="50" t="s">
        <v>3468</v>
      </c>
      <c r="H4985" s="50" t="s">
        <v>3469</v>
      </c>
      <c r="I4985" s="50" t="s">
        <v>981</v>
      </c>
      <c r="J4985" s="50" t="s">
        <v>5579</v>
      </c>
      <c r="K4985" s="53">
        <v>5500</v>
      </c>
      <c r="L4985" s="50"/>
    </row>
    <row r="4986" spans="1:12" x14ac:dyDescent="0.25">
      <c r="A4986" s="50" t="s">
        <v>5558</v>
      </c>
      <c r="B4986" s="50" t="s">
        <v>7056</v>
      </c>
      <c r="C4986" s="50" t="s">
        <v>5581</v>
      </c>
      <c r="D4986" s="50" t="s">
        <v>37</v>
      </c>
      <c r="E4986" s="51">
        <v>45498</v>
      </c>
      <c r="F4986" s="50" t="s">
        <v>5578</v>
      </c>
      <c r="G4986" s="50" t="s">
        <v>3468</v>
      </c>
      <c r="H4986" s="50" t="s">
        <v>3469</v>
      </c>
      <c r="I4986" s="50" t="s">
        <v>981</v>
      </c>
      <c r="J4986" s="50" t="s">
        <v>5579</v>
      </c>
      <c r="K4986" s="53">
        <v>33050</v>
      </c>
      <c r="L4986" s="50"/>
    </row>
    <row r="4987" spans="1:12" x14ac:dyDescent="0.25">
      <c r="A4987" s="50" t="s">
        <v>5558</v>
      </c>
      <c r="B4987" s="50" t="s">
        <v>7057</v>
      </c>
      <c r="C4987" s="50" t="s">
        <v>5973</v>
      </c>
      <c r="D4987" s="50" t="s">
        <v>37</v>
      </c>
      <c r="E4987" s="51">
        <v>45498</v>
      </c>
      <c r="F4987" s="50" t="s">
        <v>5578</v>
      </c>
      <c r="G4987" s="50" t="s">
        <v>3468</v>
      </c>
      <c r="H4987" s="50" t="s">
        <v>3469</v>
      </c>
      <c r="I4987" s="50" t="s">
        <v>981</v>
      </c>
      <c r="J4987" s="50" t="s">
        <v>5579</v>
      </c>
      <c r="K4987" s="53">
        <v>2500</v>
      </c>
      <c r="L4987" s="50"/>
    </row>
    <row r="4988" spans="1:12" x14ac:dyDescent="0.25">
      <c r="A4988" s="50" t="s">
        <v>5558</v>
      </c>
      <c r="B4988" s="50" t="s">
        <v>7058</v>
      </c>
      <c r="C4988" s="50" t="s">
        <v>5973</v>
      </c>
      <c r="D4988" s="50" t="s">
        <v>37</v>
      </c>
      <c r="E4988" s="51">
        <v>45498</v>
      </c>
      <c r="F4988" s="50" t="s">
        <v>5578</v>
      </c>
      <c r="G4988" s="50" t="s">
        <v>3468</v>
      </c>
      <c r="H4988" s="50" t="s">
        <v>3469</v>
      </c>
      <c r="I4988" s="50" t="s">
        <v>981</v>
      </c>
      <c r="J4988" s="50" t="s">
        <v>5579</v>
      </c>
      <c r="K4988" s="53">
        <v>2500</v>
      </c>
      <c r="L4988" s="50"/>
    </row>
    <row r="4989" spans="1:12" x14ac:dyDescent="0.25">
      <c r="A4989" s="50" t="s">
        <v>5558</v>
      </c>
      <c r="B4989" s="50" t="s">
        <v>7059</v>
      </c>
      <c r="C4989" s="50" t="s">
        <v>5973</v>
      </c>
      <c r="D4989" s="50" t="s">
        <v>37</v>
      </c>
      <c r="E4989" s="51">
        <v>45498</v>
      </c>
      <c r="F4989" s="50" t="s">
        <v>5578</v>
      </c>
      <c r="G4989" s="50" t="s">
        <v>3468</v>
      </c>
      <c r="H4989" s="50" t="s">
        <v>3469</v>
      </c>
      <c r="I4989" s="50" t="s">
        <v>981</v>
      </c>
      <c r="J4989" s="50" t="s">
        <v>5579</v>
      </c>
      <c r="K4989" s="53">
        <v>2500</v>
      </c>
      <c r="L4989" s="50"/>
    </row>
    <row r="4990" spans="1:12" x14ac:dyDescent="0.25">
      <c r="A4990" s="50" t="s">
        <v>5558</v>
      </c>
      <c r="B4990" s="50" t="s">
        <v>7060</v>
      </c>
      <c r="C4990" s="50" t="s">
        <v>5973</v>
      </c>
      <c r="D4990" s="50" t="s">
        <v>37</v>
      </c>
      <c r="E4990" s="51">
        <v>45498</v>
      </c>
      <c r="F4990" s="50" t="s">
        <v>5578</v>
      </c>
      <c r="G4990" s="50" t="s">
        <v>3468</v>
      </c>
      <c r="H4990" s="50" t="s">
        <v>3469</v>
      </c>
      <c r="I4990" s="50" t="s">
        <v>981</v>
      </c>
      <c r="J4990" s="50" t="s">
        <v>5579</v>
      </c>
      <c r="K4990" s="53">
        <v>2500</v>
      </c>
      <c r="L4990" s="50"/>
    </row>
    <row r="4991" spans="1:12" x14ac:dyDescent="0.25">
      <c r="A4991" s="50" t="s">
        <v>5558</v>
      </c>
      <c r="B4991" s="50" t="s">
        <v>7061</v>
      </c>
      <c r="C4991" s="50" t="s">
        <v>5973</v>
      </c>
      <c r="D4991" s="50" t="s">
        <v>37</v>
      </c>
      <c r="E4991" s="51">
        <v>45498</v>
      </c>
      <c r="F4991" s="50" t="s">
        <v>5578</v>
      </c>
      <c r="G4991" s="50" t="s">
        <v>3468</v>
      </c>
      <c r="H4991" s="50" t="s">
        <v>3469</v>
      </c>
      <c r="I4991" s="50" t="s">
        <v>981</v>
      </c>
      <c r="J4991" s="50" t="s">
        <v>5579</v>
      </c>
      <c r="K4991" s="53">
        <v>2500</v>
      </c>
      <c r="L4991" s="50"/>
    </row>
    <row r="4992" spans="1:12" x14ac:dyDescent="0.25">
      <c r="A4992" s="50" t="s">
        <v>5558</v>
      </c>
      <c r="B4992" s="50" t="s">
        <v>7062</v>
      </c>
      <c r="C4992" s="50" t="s">
        <v>5966</v>
      </c>
      <c r="D4992" s="50" t="s">
        <v>37</v>
      </c>
      <c r="E4992" s="51">
        <v>45498</v>
      </c>
      <c r="F4992" s="50" t="s">
        <v>5578</v>
      </c>
      <c r="G4992" s="50" t="s">
        <v>3468</v>
      </c>
      <c r="H4992" s="50" t="s">
        <v>3469</v>
      </c>
      <c r="I4992" s="50" t="s">
        <v>981</v>
      </c>
      <c r="J4992" s="50" t="s">
        <v>5579</v>
      </c>
      <c r="K4992" s="53">
        <v>12500</v>
      </c>
      <c r="L4992" s="50"/>
    </row>
    <row r="4993" spans="1:12" x14ac:dyDescent="0.25">
      <c r="A4993" s="50" t="s">
        <v>5558</v>
      </c>
      <c r="B4993" s="50" t="s">
        <v>7063</v>
      </c>
      <c r="C4993" s="50" t="s">
        <v>5966</v>
      </c>
      <c r="D4993" s="50" t="s">
        <v>37</v>
      </c>
      <c r="E4993" s="51">
        <v>45498</v>
      </c>
      <c r="F4993" s="50" t="s">
        <v>5578</v>
      </c>
      <c r="G4993" s="50" t="s">
        <v>3468</v>
      </c>
      <c r="H4993" s="50" t="s">
        <v>3469</v>
      </c>
      <c r="I4993" s="50" t="s">
        <v>981</v>
      </c>
      <c r="J4993" s="50" t="s">
        <v>5579</v>
      </c>
      <c r="K4993" s="53">
        <v>12500</v>
      </c>
      <c r="L4993" s="50"/>
    </row>
    <row r="4994" spans="1:12" x14ac:dyDescent="0.25">
      <c r="A4994" s="50" t="s">
        <v>5558</v>
      </c>
      <c r="B4994" s="50" t="s">
        <v>7064</v>
      </c>
      <c r="C4994" s="50" t="s">
        <v>5966</v>
      </c>
      <c r="D4994" s="50" t="s">
        <v>37</v>
      </c>
      <c r="E4994" s="51">
        <v>45498</v>
      </c>
      <c r="F4994" s="50" t="s">
        <v>5578</v>
      </c>
      <c r="G4994" s="50" t="s">
        <v>3468</v>
      </c>
      <c r="H4994" s="50" t="s">
        <v>3469</v>
      </c>
      <c r="I4994" s="50" t="s">
        <v>981</v>
      </c>
      <c r="J4994" s="50" t="s">
        <v>5579</v>
      </c>
      <c r="K4994" s="53">
        <v>12500</v>
      </c>
      <c r="L4994" s="50"/>
    </row>
    <row r="4995" spans="1:12" x14ac:dyDescent="0.25">
      <c r="A4995" s="50" t="s">
        <v>5558</v>
      </c>
      <c r="B4995" s="50" t="s">
        <v>7065</v>
      </c>
      <c r="C4995" s="50" t="s">
        <v>7066</v>
      </c>
      <c r="D4995" s="50" t="s">
        <v>37</v>
      </c>
      <c r="E4995" s="51">
        <v>45499</v>
      </c>
      <c r="F4995" s="50" t="s">
        <v>72</v>
      </c>
      <c r="G4995" s="50" t="s">
        <v>302</v>
      </c>
      <c r="H4995" s="50" t="s">
        <v>303</v>
      </c>
      <c r="I4995" s="50" t="s">
        <v>981</v>
      </c>
      <c r="J4995" s="50" t="s">
        <v>5572</v>
      </c>
      <c r="K4995" s="53">
        <v>6489.91</v>
      </c>
      <c r="L4995" s="50"/>
    </row>
    <row r="4996" spans="1:12" x14ac:dyDescent="0.25">
      <c r="A4996" s="50" t="s">
        <v>5558</v>
      </c>
      <c r="B4996" s="50" t="s">
        <v>7067</v>
      </c>
      <c r="C4996" s="50" t="s">
        <v>7068</v>
      </c>
      <c r="D4996" s="50" t="s">
        <v>37</v>
      </c>
      <c r="E4996" s="51">
        <v>45503</v>
      </c>
      <c r="F4996" s="50" t="s">
        <v>72</v>
      </c>
      <c r="G4996" s="50" t="s">
        <v>995</v>
      </c>
      <c r="H4996" s="50" t="s">
        <v>996</v>
      </c>
      <c r="I4996" s="50" t="s">
        <v>981</v>
      </c>
      <c r="J4996" s="50" t="s">
        <v>5572</v>
      </c>
      <c r="K4996" s="53">
        <v>6267.8</v>
      </c>
      <c r="L4996" s="50"/>
    </row>
    <row r="4997" spans="1:12" x14ac:dyDescent="0.25">
      <c r="A4997" s="50" t="s">
        <v>5558</v>
      </c>
      <c r="B4997" s="50" t="s">
        <v>7069</v>
      </c>
      <c r="C4997" s="50" t="s">
        <v>7070</v>
      </c>
      <c r="D4997" s="50" t="s">
        <v>37</v>
      </c>
      <c r="E4997" s="51">
        <v>45503</v>
      </c>
      <c r="F4997" s="50" t="s">
        <v>72</v>
      </c>
      <c r="G4997" s="50" t="s">
        <v>131</v>
      </c>
      <c r="H4997" s="50" t="s">
        <v>132</v>
      </c>
      <c r="I4997" s="50" t="s">
        <v>981</v>
      </c>
      <c r="J4997" s="50" t="s">
        <v>5572</v>
      </c>
      <c r="K4997" s="53">
        <v>12667.74</v>
      </c>
      <c r="L4997" s="50"/>
    </row>
    <row r="4998" spans="1:12" x14ac:dyDescent="0.25">
      <c r="A4998" s="50" t="s">
        <v>5558</v>
      </c>
      <c r="B4998" s="50" t="s">
        <v>7071</v>
      </c>
      <c r="C4998" s="50" t="s">
        <v>5963</v>
      </c>
      <c r="D4998" s="50" t="s">
        <v>37</v>
      </c>
      <c r="E4998" s="51">
        <v>45503</v>
      </c>
      <c r="F4998" s="50" t="s">
        <v>5578</v>
      </c>
      <c r="G4998" s="50" t="s">
        <v>3468</v>
      </c>
      <c r="H4998" s="50" t="s">
        <v>3469</v>
      </c>
      <c r="I4998" s="50" t="s">
        <v>981</v>
      </c>
      <c r="J4998" s="50" t="s">
        <v>5579</v>
      </c>
      <c r="K4998" s="53">
        <v>1500</v>
      </c>
      <c r="L4998" s="50"/>
    </row>
    <row r="4999" spans="1:12" x14ac:dyDescent="0.25">
      <c r="A4999" s="50" t="s">
        <v>5558</v>
      </c>
      <c r="B4999" s="50" t="s">
        <v>7072</v>
      </c>
      <c r="C4999" s="50" t="s">
        <v>5963</v>
      </c>
      <c r="D4999" s="50" t="s">
        <v>37</v>
      </c>
      <c r="E4999" s="51">
        <v>45503</v>
      </c>
      <c r="F4999" s="50" t="s">
        <v>5578</v>
      </c>
      <c r="G4999" s="50" t="s">
        <v>3468</v>
      </c>
      <c r="H4999" s="50" t="s">
        <v>3469</v>
      </c>
      <c r="I4999" s="50" t="s">
        <v>981</v>
      </c>
      <c r="J4999" s="50" t="s">
        <v>5579</v>
      </c>
      <c r="K4999" s="53">
        <v>1500</v>
      </c>
      <c r="L4999" s="50"/>
    </row>
    <row r="5000" spans="1:12" x14ac:dyDescent="0.25">
      <c r="A5000" s="50" t="s">
        <v>5558</v>
      </c>
      <c r="B5000" s="50" t="s">
        <v>7073</v>
      </c>
      <c r="C5000" s="50" t="s">
        <v>5963</v>
      </c>
      <c r="D5000" s="50" t="s">
        <v>37</v>
      </c>
      <c r="E5000" s="51">
        <v>45503</v>
      </c>
      <c r="F5000" s="50" t="s">
        <v>5578</v>
      </c>
      <c r="G5000" s="50" t="s">
        <v>3468</v>
      </c>
      <c r="H5000" s="50" t="s">
        <v>3469</v>
      </c>
      <c r="I5000" s="50" t="s">
        <v>981</v>
      </c>
      <c r="J5000" s="50" t="s">
        <v>5579</v>
      </c>
      <c r="K5000" s="53">
        <v>1500</v>
      </c>
      <c r="L5000" s="50"/>
    </row>
    <row r="5001" spans="1:12" x14ac:dyDescent="0.25">
      <c r="A5001" s="50" t="s">
        <v>5558</v>
      </c>
      <c r="B5001" s="50" t="s">
        <v>7074</v>
      </c>
      <c r="C5001" s="50" t="s">
        <v>6851</v>
      </c>
      <c r="D5001" s="50" t="s">
        <v>37</v>
      </c>
      <c r="E5001" s="51">
        <v>45503</v>
      </c>
      <c r="F5001" s="50" t="s">
        <v>5578</v>
      </c>
      <c r="G5001" s="50" t="s">
        <v>3468</v>
      </c>
      <c r="H5001" s="50" t="s">
        <v>3469</v>
      </c>
      <c r="I5001" s="50" t="s">
        <v>981</v>
      </c>
      <c r="J5001" s="50" t="s">
        <v>5579</v>
      </c>
      <c r="K5001" s="53">
        <v>7500</v>
      </c>
      <c r="L5001" s="50"/>
    </row>
    <row r="5002" spans="1:12" x14ac:dyDescent="0.25">
      <c r="A5002" s="50" t="s">
        <v>5558</v>
      </c>
      <c r="B5002" s="50" t="s">
        <v>7075</v>
      </c>
      <c r="C5002" s="50" t="s">
        <v>6851</v>
      </c>
      <c r="D5002" s="50" t="s">
        <v>37</v>
      </c>
      <c r="E5002" s="51">
        <v>45503</v>
      </c>
      <c r="F5002" s="50" t="s">
        <v>5578</v>
      </c>
      <c r="G5002" s="50" t="s">
        <v>3468</v>
      </c>
      <c r="H5002" s="50" t="s">
        <v>3469</v>
      </c>
      <c r="I5002" s="50" t="s">
        <v>981</v>
      </c>
      <c r="J5002" s="50" t="s">
        <v>5579</v>
      </c>
      <c r="K5002" s="53">
        <v>7500</v>
      </c>
      <c r="L5002" s="50"/>
    </row>
    <row r="5003" spans="1:12" x14ac:dyDescent="0.25">
      <c r="A5003" s="50" t="s">
        <v>5558</v>
      </c>
      <c r="B5003" s="50" t="s">
        <v>7076</v>
      </c>
      <c r="C5003" s="50" t="s">
        <v>5946</v>
      </c>
      <c r="D5003" s="50" t="s">
        <v>37</v>
      </c>
      <c r="E5003" s="51">
        <v>45503</v>
      </c>
      <c r="F5003" s="50" t="s">
        <v>5578</v>
      </c>
      <c r="G5003" s="50" t="s">
        <v>3468</v>
      </c>
      <c r="H5003" s="50" t="s">
        <v>3469</v>
      </c>
      <c r="I5003" s="50" t="s">
        <v>981</v>
      </c>
      <c r="J5003" s="50" t="s">
        <v>5579</v>
      </c>
      <c r="K5003" s="53">
        <v>2600</v>
      </c>
      <c r="L5003" s="50"/>
    </row>
    <row r="5004" spans="1:12" x14ac:dyDescent="0.25">
      <c r="A5004" s="50" t="s">
        <v>5558</v>
      </c>
      <c r="B5004" s="50" t="s">
        <v>7077</v>
      </c>
      <c r="C5004" s="50" t="s">
        <v>6016</v>
      </c>
      <c r="D5004" s="50" t="s">
        <v>37</v>
      </c>
      <c r="E5004" s="51">
        <v>45503</v>
      </c>
      <c r="F5004" s="50" t="s">
        <v>5578</v>
      </c>
      <c r="G5004" s="50" t="s">
        <v>3468</v>
      </c>
      <c r="H5004" s="50" t="s">
        <v>3469</v>
      </c>
      <c r="I5004" s="50" t="s">
        <v>981</v>
      </c>
      <c r="J5004" s="50" t="s">
        <v>5579</v>
      </c>
      <c r="K5004" s="53">
        <v>5500</v>
      </c>
      <c r="L5004" s="50"/>
    </row>
    <row r="5005" spans="1:12" x14ac:dyDescent="0.25">
      <c r="A5005" s="50" t="s">
        <v>5558</v>
      </c>
      <c r="B5005" s="50" t="s">
        <v>7078</v>
      </c>
      <c r="C5005" s="50" t="s">
        <v>7079</v>
      </c>
      <c r="D5005" s="50" t="s">
        <v>37</v>
      </c>
      <c r="E5005" s="51">
        <v>45503</v>
      </c>
      <c r="F5005" s="50" t="s">
        <v>5578</v>
      </c>
      <c r="G5005" s="50" t="s">
        <v>3468</v>
      </c>
      <c r="H5005" s="50" t="s">
        <v>3469</v>
      </c>
      <c r="I5005" s="50" t="s">
        <v>981</v>
      </c>
      <c r="J5005" s="50" t="s">
        <v>5579</v>
      </c>
      <c r="K5005" s="53">
        <v>8000</v>
      </c>
      <c r="L5005" s="50"/>
    </row>
    <row r="5006" spans="1:12" x14ac:dyDescent="0.25">
      <c r="A5006" s="50" t="s">
        <v>5558</v>
      </c>
      <c r="B5006" s="50" t="s">
        <v>7080</v>
      </c>
      <c r="C5006" s="50" t="s">
        <v>7081</v>
      </c>
      <c r="D5006" s="50" t="s">
        <v>37</v>
      </c>
      <c r="E5006" s="51">
        <v>45510</v>
      </c>
      <c r="F5006" s="50" t="s">
        <v>72</v>
      </c>
      <c r="G5006" s="50" t="s">
        <v>282</v>
      </c>
      <c r="H5006" s="50" t="s">
        <v>283</v>
      </c>
      <c r="I5006" s="50" t="s">
        <v>981</v>
      </c>
      <c r="J5006" s="50" t="s">
        <v>5561</v>
      </c>
      <c r="K5006" s="53">
        <v>2298</v>
      </c>
      <c r="L5006" s="50"/>
    </row>
    <row r="5007" spans="1:12" x14ac:dyDescent="0.25">
      <c r="A5007" s="50" t="s">
        <v>5558</v>
      </c>
      <c r="B5007" s="50" t="s">
        <v>7082</v>
      </c>
      <c r="C5007" s="50" t="s">
        <v>6839</v>
      </c>
      <c r="D5007" s="50" t="s">
        <v>37</v>
      </c>
      <c r="E5007" s="51">
        <v>45510</v>
      </c>
      <c r="F5007" s="50" t="s">
        <v>72</v>
      </c>
      <c r="G5007" s="50" t="s">
        <v>7053</v>
      </c>
      <c r="H5007" s="50" t="s">
        <v>7054</v>
      </c>
      <c r="I5007" s="50" t="s">
        <v>981</v>
      </c>
      <c r="J5007" s="50" t="s">
        <v>5561</v>
      </c>
      <c r="K5007" s="53">
        <v>2399</v>
      </c>
      <c r="L5007" s="50"/>
    </row>
    <row r="5008" spans="1:12" x14ac:dyDescent="0.25">
      <c r="A5008" s="50" t="s">
        <v>5558</v>
      </c>
      <c r="B5008" s="50" t="s">
        <v>7083</v>
      </c>
      <c r="C5008" s="50" t="s">
        <v>5581</v>
      </c>
      <c r="D5008" s="50" t="s">
        <v>37</v>
      </c>
      <c r="E5008" s="51">
        <v>45511</v>
      </c>
      <c r="F5008" s="50" t="s">
        <v>5578</v>
      </c>
      <c r="G5008" s="50" t="s">
        <v>7084</v>
      </c>
      <c r="H5008" s="50" t="s">
        <v>7085</v>
      </c>
      <c r="I5008" s="50" t="s">
        <v>981</v>
      </c>
      <c r="J5008" s="50" t="s">
        <v>5579</v>
      </c>
      <c r="K5008" s="53">
        <v>29500</v>
      </c>
      <c r="L5008" s="50"/>
    </row>
    <row r="5009" spans="1:12" x14ac:dyDescent="0.25">
      <c r="A5009" s="50" t="s">
        <v>5558</v>
      </c>
      <c r="B5009" s="50" t="s">
        <v>7086</v>
      </c>
      <c r="C5009" s="50" t="s">
        <v>5946</v>
      </c>
      <c r="D5009" s="50" t="s">
        <v>37</v>
      </c>
      <c r="E5009" s="51">
        <v>45511</v>
      </c>
      <c r="F5009" s="50" t="s">
        <v>5578</v>
      </c>
      <c r="G5009" s="50" t="s">
        <v>7084</v>
      </c>
      <c r="H5009" s="50" t="s">
        <v>7085</v>
      </c>
      <c r="I5009" s="50" t="s">
        <v>981</v>
      </c>
      <c r="J5009" s="50" t="s">
        <v>5579</v>
      </c>
      <c r="K5009" s="53">
        <v>8000</v>
      </c>
      <c r="L5009" s="50"/>
    </row>
    <row r="5010" spans="1:12" x14ac:dyDescent="0.25">
      <c r="A5010" s="50" t="s">
        <v>5558</v>
      </c>
      <c r="B5010" s="50" t="s">
        <v>7087</v>
      </c>
      <c r="C5010" s="50" t="s">
        <v>5946</v>
      </c>
      <c r="D5010" s="50" t="s">
        <v>37</v>
      </c>
      <c r="E5010" s="51">
        <v>45511</v>
      </c>
      <c r="F5010" s="50" t="s">
        <v>5578</v>
      </c>
      <c r="G5010" s="50" t="s">
        <v>7084</v>
      </c>
      <c r="H5010" s="50" t="s">
        <v>7085</v>
      </c>
      <c r="I5010" s="50" t="s">
        <v>981</v>
      </c>
      <c r="J5010" s="50" t="s">
        <v>5579</v>
      </c>
      <c r="K5010" s="53">
        <v>8000</v>
      </c>
      <c r="L5010" s="50"/>
    </row>
    <row r="5011" spans="1:12" x14ac:dyDescent="0.25">
      <c r="A5011" s="50" t="s">
        <v>5558</v>
      </c>
      <c r="B5011" s="50" t="s">
        <v>7088</v>
      </c>
      <c r="C5011" s="50" t="s">
        <v>5946</v>
      </c>
      <c r="D5011" s="50" t="s">
        <v>37</v>
      </c>
      <c r="E5011" s="51">
        <v>45511</v>
      </c>
      <c r="F5011" s="50" t="s">
        <v>5578</v>
      </c>
      <c r="G5011" s="50" t="s">
        <v>7084</v>
      </c>
      <c r="H5011" s="50" t="s">
        <v>7085</v>
      </c>
      <c r="I5011" s="50" t="s">
        <v>981</v>
      </c>
      <c r="J5011" s="50" t="s">
        <v>5579</v>
      </c>
      <c r="K5011" s="53">
        <v>8000</v>
      </c>
      <c r="L5011" s="50"/>
    </row>
    <row r="5012" spans="1:12" x14ac:dyDescent="0.25">
      <c r="A5012" s="50" t="s">
        <v>5558</v>
      </c>
      <c r="B5012" s="50" t="s">
        <v>7089</v>
      </c>
      <c r="C5012" s="50" t="s">
        <v>5946</v>
      </c>
      <c r="D5012" s="50" t="s">
        <v>37</v>
      </c>
      <c r="E5012" s="51">
        <v>45511</v>
      </c>
      <c r="F5012" s="50" t="s">
        <v>5578</v>
      </c>
      <c r="G5012" s="50" t="s">
        <v>7084</v>
      </c>
      <c r="H5012" s="50" t="s">
        <v>7085</v>
      </c>
      <c r="I5012" s="50" t="s">
        <v>981</v>
      </c>
      <c r="J5012" s="50" t="s">
        <v>5579</v>
      </c>
      <c r="K5012" s="53">
        <v>8000</v>
      </c>
      <c r="L5012" s="50"/>
    </row>
    <row r="5013" spans="1:12" x14ac:dyDescent="0.25">
      <c r="A5013" s="50" t="s">
        <v>5558</v>
      </c>
      <c r="B5013" s="50" t="s">
        <v>7090</v>
      </c>
      <c r="C5013" s="50" t="s">
        <v>5946</v>
      </c>
      <c r="D5013" s="50" t="s">
        <v>37</v>
      </c>
      <c r="E5013" s="51">
        <v>45511</v>
      </c>
      <c r="F5013" s="50" t="s">
        <v>5578</v>
      </c>
      <c r="G5013" s="50" t="s">
        <v>7084</v>
      </c>
      <c r="H5013" s="50" t="s">
        <v>7085</v>
      </c>
      <c r="I5013" s="50" t="s">
        <v>981</v>
      </c>
      <c r="J5013" s="50" t="s">
        <v>5579</v>
      </c>
      <c r="K5013" s="53">
        <v>8000</v>
      </c>
      <c r="L5013" s="50"/>
    </row>
    <row r="5014" spans="1:12" x14ac:dyDescent="0.25">
      <c r="A5014" s="50" t="s">
        <v>5558</v>
      </c>
      <c r="B5014" s="50" t="s">
        <v>7091</v>
      </c>
      <c r="C5014" s="50" t="s">
        <v>5946</v>
      </c>
      <c r="D5014" s="50" t="s">
        <v>37</v>
      </c>
      <c r="E5014" s="51">
        <v>45511</v>
      </c>
      <c r="F5014" s="50" t="s">
        <v>5578</v>
      </c>
      <c r="G5014" s="50" t="s">
        <v>7084</v>
      </c>
      <c r="H5014" s="50" t="s">
        <v>7085</v>
      </c>
      <c r="I5014" s="50" t="s">
        <v>981</v>
      </c>
      <c r="J5014" s="50" t="s">
        <v>5579</v>
      </c>
      <c r="K5014" s="53">
        <v>8000</v>
      </c>
      <c r="L5014" s="50"/>
    </row>
    <row r="5015" spans="1:12" x14ac:dyDescent="0.25">
      <c r="A5015" s="50" t="s">
        <v>5558</v>
      </c>
      <c r="B5015" s="50" t="s">
        <v>7092</v>
      </c>
      <c r="C5015" s="50" t="s">
        <v>5946</v>
      </c>
      <c r="D5015" s="50" t="s">
        <v>37</v>
      </c>
      <c r="E5015" s="51">
        <v>45511</v>
      </c>
      <c r="F5015" s="50" t="s">
        <v>5578</v>
      </c>
      <c r="G5015" s="50" t="s">
        <v>7084</v>
      </c>
      <c r="H5015" s="50" t="s">
        <v>7085</v>
      </c>
      <c r="I5015" s="50" t="s">
        <v>981</v>
      </c>
      <c r="J5015" s="50" t="s">
        <v>5579</v>
      </c>
      <c r="K5015" s="53">
        <v>8000</v>
      </c>
      <c r="L5015" s="50"/>
    </row>
    <row r="5016" spans="1:12" x14ac:dyDescent="0.25">
      <c r="A5016" s="50" t="s">
        <v>5558</v>
      </c>
      <c r="B5016" s="50" t="s">
        <v>7093</v>
      </c>
      <c r="C5016" s="50" t="s">
        <v>5946</v>
      </c>
      <c r="D5016" s="50" t="s">
        <v>37</v>
      </c>
      <c r="E5016" s="51">
        <v>45511</v>
      </c>
      <c r="F5016" s="50" t="s">
        <v>5578</v>
      </c>
      <c r="G5016" s="50" t="s">
        <v>7084</v>
      </c>
      <c r="H5016" s="50" t="s">
        <v>7085</v>
      </c>
      <c r="I5016" s="50" t="s">
        <v>981</v>
      </c>
      <c r="J5016" s="50" t="s">
        <v>5579</v>
      </c>
      <c r="K5016" s="53">
        <v>8000</v>
      </c>
      <c r="L5016" s="50"/>
    </row>
    <row r="5017" spans="1:12" x14ac:dyDescent="0.25">
      <c r="A5017" s="50" t="s">
        <v>5558</v>
      </c>
      <c r="B5017" s="50" t="s">
        <v>7094</v>
      </c>
      <c r="C5017" s="50" t="s">
        <v>5961</v>
      </c>
      <c r="D5017" s="50" t="s">
        <v>37</v>
      </c>
      <c r="E5017" s="51">
        <v>45511</v>
      </c>
      <c r="F5017" s="50" t="s">
        <v>5578</v>
      </c>
      <c r="G5017" s="50" t="s">
        <v>7084</v>
      </c>
      <c r="H5017" s="50" t="s">
        <v>7085</v>
      </c>
      <c r="I5017" s="50" t="s">
        <v>981</v>
      </c>
      <c r="J5017" s="50" t="s">
        <v>5579</v>
      </c>
      <c r="K5017" s="53">
        <v>10500</v>
      </c>
      <c r="L5017" s="50"/>
    </row>
    <row r="5018" spans="1:12" x14ac:dyDescent="0.25">
      <c r="A5018" s="50" t="s">
        <v>5558</v>
      </c>
      <c r="B5018" s="50" t="s">
        <v>7095</v>
      </c>
      <c r="C5018" s="50" t="s">
        <v>7096</v>
      </c>
      <c r="D5018" s="50" t="s">
        <v>37</v>
      </c>
      <c r="E5018" s="51">
        <v>45511</v>
      </c>
      <c r="F5018" s="50" t="s">
        <v>5578</v>
      </c>
      <c r="G5018" s="50" t="s">
        <v>7084</v>
      </c>
      <c r="H5018" s="50" t="s">
        <v>7085</v>
      </c>
      <c r="I5018" s="50" t="s">
        <v>981</v>
      </c>
      <c r="J5018" s="50" t="s">
        <v>5579</v>
      </c>
      <c r="K5018" s="53">
        <v>22000</v>
      </c>
      <c r="L5018" s="50"/>
    </row>
    <row r="5019" spans="1:12" x14ac:dyDescent="0.25">
      <c r="A5019" s="50" t="s">
        <v>5558</v>
      </c>
      <c r="B5019" s="50" t="s">
        <v>7097</v>
      </c>
      <c r="C5019" s="50" t="s">
        <v>5966</v>
      </c>
      <c r="D5019" s="50" t="s">
        <v>37</v>
      </c>
      <c r="E5019" s="51">
        <v>45511</v>
      </c>
      <c r="F5019" s="50" t="s">
        <v>5578</v>
      </c>
      <c r="G5019" s="50" t="s">
        <v>7084</v>
      </c>
      <c r="H5019" s="50" t="s">
        <v>7085</v>
      </c>
      <c r="I5019" s="50" t="s">
        <v>981</v>
      </c>
      <c r="J5019" s="50" t="s">
        <v>5579</v>
      </c>
      <c r="K5019" s="53">
        <v>11250</v>
      </c>
      <c r="L5019" s="50"/>
    </row>
    <row r="5020" spans="1:12" x14ac:dyDescent="0.25">
      <c r="A5020" s="50" t="s">
        <v>5558</v>
      </c>
      <c r="B5020" s="50" t="s">
        <v>7098</v>
      </c>
      <c r="C5020" s="50" t="s">
        <v>7099</v>
      </c>
      <c r="D5020" s="50" t="s">
        <v>37</v>
      </c>
      <c r="E5020" s="51">
        <v>45511</v>
      </c>
      <c r="F5020" s="50" t="s">
        <v>5578</v>
      </c>
      <c r="G5020" s="50" t="s">
        <v>7084</v>
      </c>
      <c r="H5020" s="50" t="s">
        <v>7085</v>
      </c>
      <c r="I5020" s="50" t="s">
        <v>981</v>
      </c>
      <c r="J5020" s="50" t="s">
        <v>5579</v>
      </c>
      <c r="K5020" s="53">
        <v>2500</v>
      </c>
      <c r="L5020" s="50"/>
    </row>
    <row r="5021" spans="1:12" x14ac:dyDescent="0.25">
      <c r="A5021" s="50" t="s">
        <v>5558</v>
      </c>
      <c r="B5021" s="50" t="s">
        <v>7100</v>
      </c>
      <c r="C5021" s="50" t="s">
        <v>5973</v>
      </c>
      <c r="D5021" s="50" t="s">
        <v>37</v>
      </c>
      <c r="E5021" s="51">
        <v>45511</v>
      </c>
      <c r="F5021" s="50" t="s">
        <v>5578</v>
      </c>
      <c r="G5021" s="50" t="s">
        <v>7084</v>
      </c>
      <c r="H5021" s="50" t="s">
        <v>7085</v>
      </c>
      <c r="I5021" s="50" t="s">
        <v>981</v>
      </c>
      <c r="J5021" s="50" t="s">
        <v>5579</v>
      </c>
      <c r="K5021" s="53">
        <v>3500</v>
      </c>
      <c r="L5021" s="50"/>
    </row>
    <row r="5022" spans="1:12" x14ac:dyDescent="0.25">
      <c r="A5022" s="50" t="s">
        <v>5558</v>
      </c>
      <c r="B5022" s="50" t="s">
        <v>7101</v>
      </c>
      <c r="C5022" s="50" t="s">
        <v>7102</v>
      </c>
      <c r="D5022" s="50" t="s">
        <v>37</v>
      </c>
      <c r="E5022" s="51">
        <v>45518</v>
      </c>
      <c r="F5022" s="50" t="s">
        <v>72</v>
      </c>
      <c r="G5022" s="50" t="s">
        <v>995</v>
      </c>
      <c r="H5022" s="50" t="s">
        <v>996</v>
      </c>
      <c r="I5022" s="50" t="s">
        <v>981</v>
      </c>
      <c r="J5022" s="50" t="s">
        <v>5572</v>
      </c>
      <c r="K5022" s="53">
        <v>4430.38</v>
      </c>
      <c r="L5022" s="50"/>
    </row>
    <row r="5023" spans="1:12" x14ac:dyDescent="0.25">
      <c r="A5023" s="50" t="s">
        <v>5558</v>
      </c>
      <c r="B5023" s="50" t="s">
        <v>7103</v>
      </c>
      <c r="C5023" s="50" t="s">
        <v>7102</v>
      </c>
      <c r="D5023" s="50" t="s">
        <v>37</v>
      </c>
      <c r="E5023" s="51">
        <v>45518</v>
      </c>
      <c r="F5023" s="50" t="s">
        <v>72</v>
      </c>
      <c r="G5023" s="50" t="s">
        <v>995</v>
      </c>
      <c r="H5023" s="50" t="s">
        <v>996</v>
      </c>
      <c r="I5023" s="50" t="s">
        <v>981</v>
      </c>
      <c r="J5023" s="50" t="s">
        <v>5572</v>
      </c>
      <c r="K5023" s="53">
        <v>4430.38</v>
      </c>
      <c r="L5023" s="50"/>
    </row>
    <row r="5024" spans="1:12" x14ac:dyDescent="0.25">
      <c r="A5024" s="50" t="s">
        <v>5558</v>
      </c>
      <c r="B5024" s="50" t="s">
        <v>7104</v>
      </c>
      <c r="C5024" s="50" t="s">
        <v>7102</v>
      </c>
      <c r="D5024" s="50" t="s">
        <v>37</v>
      </c>
      <c r="E5024" s="51">
        <v>45518</v>
      </c>
      <c r="F5024" s="50" t="s">
        <v>72</v>
      </c>
      <c r="G5024" s="50" t="s">
        <v>995</v>
      </c>
      <c r="H5024" s="50" t="s">
        <v>996</v>
      </c>
      <c r="I5024" s="50" t="s">
        <v>981</v>
      </c>
      <c r="J5024" s="50" t="s">
        <v>5572</v>
      </c>
      <c r="K5024" s="53">
        <v>4430.38</v>
      </c>
      <c r="L5024" s="50"/>
    </row>
    <row r="5025" spans="1:12" x14ac:dyDescent="0.25">
      <c r="A5025" s="50" t="s">
        <v>5558</v>
      </c>
      <c r="B5025" s="50" t="s">
        <v>7105</v>
      </c>
      <c r="C5025" s="50" t="s">
        <v>7102</v>
      </c>
      <c r="D5025" s="50" t="s">
        <v>37</v>
      </c>
      <c r="E5025" s="51">
        <v>45518</v>
      </c>
      <c r="F5025" s="50" t="s">
        <v>72</v>
      </c>
      <c r="G5025" s="50" t="s">
        <v>995</v>
      </c>
      <c r="H5025" s="50" t="s">
        <v>996</v>
      </c>
      <c r="I5025" s="50" t="s">
        <v>981</v>
      </c>
      <c r="J5025" s="50" t="s">
        <v>5572</v>
      </c>
      <c r="K5025" s="53">
        <v>4430.38</v>
      </c>
      <c r="L5025" s="50"/>
    </row>
    <row r="5026" spans="1:12" x14ac:dyDescent="0.25">
      <c r="A5026" s="50" t="s">
        <v>5558</v>
      </c>
      <c r="B5026" s="50" t="s">
        <v>7106</v>
      </c>
      <c r="C5026" s="50" t="s">
        <v>7102</v>
      </c>
      <c r="D5026" s="50" t="s">
        <v>37</v>
      </c>
      <c r="E5026" s="51">
        <v>45518</v>
      </c>
      <c r="F5026" s="50" t="s">
        <v>72</v>
      </c>
      <c r="G5026" s="50" t="s">
        <v>995</v>
      </c>
      <c r="H5026" s="50" t="s">
        <v>996</v>
      </c>
      <c r="I5026" s="50" t="s">
        <v>981</v>
      </c>
      <c r="J5026" s="50" t="s">
        <v>5572</v>
      </c>
      <c r="K5026" s="53">
        <v>4430.38</v>
      </c>
      <c r="L5026" s="50"/>
    </row>
    <row r="5027" spans="1:12" x14ac:dyDescent="0.25">
      <c r="A5027" s="50" t="s">
        <v>5558</v>
      </c>
      <c r="B5027" s="50" t="s">
        <v>7107</v>
      </c>
      <c r="C5027" s="50" t="s">
        <v>7102</v>
      </c>
      <c r="D5027" s="50" t="s">
        <v>37</v>
      </c>
      <c r="E5027" s="51">
        <v>45518</v>
      </c>
      <c r="F5027" s="50" t="s">
        <v>72</v>
      </c>
      <c r="G5027" s="50" t="s">
        <v>995</v>
      </c>
      <c r="H5027" s="50" t="s">
        <v>996</v>
      </c>
      <c r="I5027" s="50" t="s">
        <v>981</v>
      </c>
      <c r="J5027" s="50" t="s">
        <v>5572</v>
      </c>
      <c r="K5027" s="53">
        <v>4430.38</v>
      </c>
      <c r="L5027" s="50"/>
    </row>
    <row r="5028" spans="1:12" x14ac:dyDescent="0.25">
      <c r="A5028" s="50" t="s">
        <v>5558</v>
      </c>
      <c r="B5028" s="50" t="s">
        <v>7108</v>
      </c>
      <c r="C5028" s="50" t="s">
        <v>7102</v>
      </c>
      <c r="D5028" s="50" t="s">
        <v>37</v>
      </c>
      <c r="E5028" s="51">
        <v>45518</v>
      </c>
      <c r="F5028" s="50" t="s">
        <v>72</v>
      </c>
      <c r="G5028" s="50" t="s">
        <v>995</v>
      </c>
      <c r="H5028" s="50" t="s">
        <v>996</v>
      </c>
      <c r="I5028" s="50" t="s">
        <v>981</v>
      </c>
      <c r="J5028" s="50" t="s">
        <v>5572</v>
      </c>
      <c r="K5028" s="53">
        <v>4430.38</v>
      </c>
      <c r="L5028" s="50"/>
    </row>
    <row r="5029" spans="1:12" x14ac:dyDescent="0.25">
      <c r="A5029" s="50" t="s">
        <v>5558</v>
      </c>
      <c r="B5029" s="50" t="s">
        <v>7109</v>
      </c>
      <c r="C5029" s="50" t="s">
        <v>7102</v>
      </c>
      <c r="D5029" s="50" t="s">
        <v>37</v>
      </c>
      <c r="E5029" s="51">
        <v>45518</v>
      </c>
      <c r="F5029" s="50" t="s">
        <v>72</v>
      </c>
      <c r="G5029" s="50" t="s">
        <v>995</v>
      </c>
      <c r="H5029" s="50" t="s">
        <v>996</v>
      </c>
      <c r="I5029" s="50" t="s">
        <v>981</v>
      </c>
      <c r="J5029" s="50" t="s">
        <v>5572</v>
      </c>
      <c r="K5029" s="53">
        <v>4430.38</v>
      </c>
      <c r="L5029" s="50"/>
    </row>
    <row r="5030" spans="1:12" x14ac:dyDescent="0.25">
      <c r="A5030" s="50" t="s">
        <v>5558</v>
      </c>
      <c r="B5030" s="50" t="s">
        <v>7110</v>
      </c>
      <c r="C5030" s="50" t="s">
        <v>7102</v>
      </c>
      <c r="D5030" s="50" t="s">
        <v>37</v>
      </c>
      <c r="E5030" s="51">
        <v>45518</v>
      </c>
      <c r="F5030" s="50" t="s">
        <v>72</v>
      </c>
      <c r="G5030" s="50" t="s">
        <v>995</v>
      </c>
      <c r="H5030" s="50" t="s">
        <v>996</v>
      </c>
      <c r="I5030" s="50" t="s">
        <v>981</v>
      </c>
      <c r="J5030" s="50" t="s">
        <v>5572</v>
      </c>
      <c r="K5030" s="53">
        <v>4430.38</v>
      </c>
      <c r="L5030" s="50"/>
    </row>
    <row r="5031" spans="1:12" x14ac:dyDescent="0.25">
      <c r="A5031" s="50" t="s">
        <v>5558</v>
      </c>
      <c r="B5031" s="50" t="s">
        <v>7111</v>
      </c>
      <c r="C5031" s="50" t="s">
        <v>7102</v>
      </c>
      <c r="D5031" s="50" t="s">
        <v>37</v>
      </c>
      <c r="E5031" s="51">
        <v>45518</v>
      </c>
      <c r="F5031" s="50" t="s">
        <v>72</v>
      </c>
      <c r="G5031" s="50" t="s">
        <v>995</v>
      </c>
      <c r="H5031" s="50" t="s">
        <v>996</v>
      </c>
      <c r="I5031" s="50" t="s">
        <v>981</v>
      </c>
      <c r="J5031" s="50" t="s">
        <v>5572</v>
      </c>
      <c r="K5031" s="53">
        <v>4430.38</v>
      </c>
      <c r="L5031" s="50"/>
    </row>
    <row r="5032" spans="1:12" x14ac:dyDescent="0.25">
      <c r="A5032" s="50" t="s">
        <v>5558</v>
      </c>
      <c r="B5032" s="50" t="s">
        <v>7112</v>
      </c>
      <c r="C5032" s="50" t="s">
        <v>7102</v>
      </c>
      <c r="D5032" s="50" t="s">
        <v>37</v>
      </c>
      <c r="E5032" s="51">
        <v>45518</v>
      </c>
      <c r="F5032" s="50" t="s">
        <v>72</v>
      </c>
      <c r="G5032" s="50" t="s">
        <v>995</v>
      </c>
      <c r="H5032" s="50" t="s">
        <v>996</v>
      </c>
      <c r="I5032" s="50" t="s">
        <v>981</v>
      </c>
      <c r="J5032" s="50" t="s">
        <v>5572</v>
      </c>
      <c r="K5032" s="53">
        <v>4430.38</v>
      </c>
      <c r="L5032" s="50"/>
    </row>
    <row r="5033" spans="1:12" x14ac:dyDescent="0.25">
      <c r="A5033" s="50" t="s">
        <v>5558</v>
      </c>
      <c r="B5033" s="50" t="s">
        <v>7113</v>
      </c>
      <c r="C5033" s="50" t="s">
        <v>7102</v>
      </c>
      <c r="D5033" s="50" t="s">
        <v>37</v>
      </c>
      <c r="E5033" s="51">
        <v>45518</v>
      </c>
      <c r="F5033" s="50" t="s">
        <v>72</v>
      </c>
      <c r="G5033" s="50" t="s">
        <v>995</v>
      </c>
      <c r="H5033" s="50" t="s">
        <v>996</v>
      </c>
      <c r="I5033" s="50" t="s">
        <v>981</v>
      </c>
      <c r="J5033" s="50" t="s">
        <v>5572</v>
      </c>
      <c r="K5033" s="53">
        <v>4430.38</v>
      </c>
      <c r="L5033" s="50"/>
    </row>
    <row r="5034" spans="1:12" x14ac:dyDescent="0.25">
      <c r="A5034" s="50" t="s">
        <v>5558</v>
      </c>
      <c r="B5034" s="50" t="s">
        <v>7114</v>
      </c>
      <c r="C5034" s="50" t="s">
        <v>7102</v>
      </c>
      <c r="D5034" s="50" t="s">
        <v>37</v>
      </c>
      <c r="E5034" s="51">
        <v>45518</v>
      </c>
      <c r="F5034" s="50" t="s">
        <v>72</v>
      </c>
      <c r="G5034" s="50" t="s">
        <v>995</v>
      </c>
      <c r="H5034" s="50" t="s">
        <v>996</v>
      </c>
      <c r="I5034" s="50" t="s">
        <v>981</v>
      </c>
      <c r="J5034" s="50" t="s">
        <v>5572</v>
      </c>
      <c r="K5034" s="53">
        <v>4430.38</v>
      </c>
      <c r="L5034" s="50"/>
    </row>
    <row r="5035" spans="1:12" x14ac:dyDescent="0.25">
      <c r="A5035" s="50" t="s">
        <v>5558</v>
      </c>
      <c r="B5035" s="50" t="s">
        <v>7115</v>
      </c>
      <c r="C5035" s="50" t="s">
        <v>7102</v>
      </c>
      <c r="D5035" s="50" t="s">
        <v>37</v>
      </c>
      <c r="E5035" s="51">
        <v>45518</v>
      </c>
      <c r="F5035" s="50" t="s">
        <v>72</v>
      </c>
      <c r="G5035" s="50" t="s">
        <v>995</v>
      </c>
      <c r="H5035" s="50" t="s">
        <v>996</v>
      </c>
      <c r="I5035" s="50" t="s">
        <v>981</v>
      </c>
      <c r="J5035" s="50" t="s">
        <v>5572</v>
      </c>
      <c r="K5035" s="53">
        <v>4430.38</v>
      </c>
      <c r="L5035" s="50"/>
    </row>
    <row r="5036" spans="1:12" x14ac:dyDescent="0.25">
      <c r="A5036" s="50" t="s">
        <v>5558</v>
      </c>
      <c r="B5036" s="50" t="s">
        <v>7116</v>
      </c>
      <c r="C5036" s="50" t="s">
        <v>7102</v>
      </c>
      <c r="D5036" s="50" t="s">
        <v>37</v>
      </c>
      <c r="E5036" s="51">
        <v>45518</v>
      </c>
      <c r="F5036" s="50" t="s">
        <v>72</v>
      </c>
      <c r="G5036" s="50" t="s">
        <v>995</v>
      </c>
      <c r="H5036" s="50" t="s">
        <v>996</v>
      </c>
      <c r="I5036" s="50" t="s">
        <v>981</v>
      </c>
      <c r="J5036" s="50" t="s">
        <v>5572</v>
      </c>
      <c r="K5036" s="53">
        <v>4430.38</v>
      </c>
      <c r="L5036" s="50"/>
    </row>
    <row r="5037" spans="1:12" x14ac:dyDescent="0.25">
      <c r="A5037" s="50" t="s">
        <v>5558</v>
      </c>
      <c r="B5037" s="50" t="s">
        <v>7117</v>
      </c>
      <c r="C5037" s="50" t="s">
        <v>7102</v>
      </c>
      <c r="D5037" s="50" t="s">
        <v>37</v>
      </c>
      <c r="E5037" s="51">
        <v>45518</v>
      </c>
      <c r="F5037" s="50" t="s">
        <v>72</v>
      </c>
      <c r="G5037" s="50" t="s">
        <v>995</v>
      </c>
      <c r="H5037" s="50" t="s">
        <v>996</v>
      </c>
      <c r="I5037" s="50" t="s">
        <v>981</v>
      </c>
      <c r="J5037" s="50" t="s">
        <v>5572</v>
      </c>
      <c r="K5037" s="53">
        <v>4430.38</v>
      </c>
      <c r="L5037" s="50"/>
    </row>
    <row r="5038" spans="1:12" x14ac:dyDescent="0.25">
      <c r="A5038" s="50" t="s">
        <v>5558</v>
      </c>
      <c r="B5038" s="50" t="s">
        <v>7118</v>
      </c>
      <c r="C5038" s="50" t="s">
        <v>7102</v>
      </c>
      <c r="D5038" s="50" t="s">
        <v>37</v>
      </c>
      <c r="E5038" s="51">
        <v>45518</v>
      </c>
      <c r="F5038" s="50" t="s">
        <v>72</v>
      </c>
      <c r="G5038" s="50" t="s">
        <v>995</v>
      </c>
      <c r="H5038" s="50" t="s">
        <v>996</v>
      </c>
      <c r="I5038" s="50" t="s">
        <v>981</v>
      </c>
      <c r="J5038" s="50" t="s">
        <v>5572</v>
      </c>
      <c r="K5038" s="53">
        <v>4430.38</v>
      </c>
      <c r="L5038" s="50"/>
    </row>
    <row r="5039" spans="1:12" x14ac:dyDescent="0.25">
      <c r="A5039" s="50" t="s">
        <v>5558</v>
      </c>
      <c r="B5039" s="50" t="s">
        <v>7119</v>
      </c>
      <c r="C5039" s="50" t="s">
        <v>7102</v>
      </c>
      <c r="D5039" s="50" t="s">
        <v>37</v>
      </c>
      <c r="E5039" s="51">
        <v>45518</v>
      </c>
      <c r="F5039" s="50" t="s">
        <v>72</v>
      </c>
      <c r="G5039" s="50" t="s">
        <v>995</v>
      </c>
      <c r="H5039" s="50" t="s">
        <v>996</v>
      </c>
      <c r="I5039" s="50" t="s">
        <v>981</v>
      </c>
      <c r="J5039" s="50" t="s">
        <v>5572</v>
      </c>
      <c r="K5039" s="53">
        <v>4430.38</v>
      </c>
      <c r="L5039" s="50"/>
    </row>
    <row r="5040" spans="1:12" x14ac:dyDescent="0.25">
      <c r="A5040" s="50" t="s">
        <v>5558</v>
      </c>
      <c r="B5040" s="50" t="s">
        <v>7120</v>
      </c>
      <c r="C5040" s="50" t="s">
        <v>7102</v>
      </c>
      <c r="D5040" s="50" t="s">
        <v>37</v>
      </c>
      <c r="E5040" s="51">
        <v>45518</v>
      </c>
      <c r="F5040" s="50" t="s">
        <v>72</v>
      </c>
      <c r="G5040" s="50" t="s">
        <v>995</v>
      </c>
      <c r="H5040" s="50" t="s">
        <v>996</v>
      </c>
      <c r="I5040" s="50" t="s">
        <v>981</v>
      </c>
      <c r="J5040" s="50" t="s">
        <v>5572</v>
      </c>
      <c r="K5040" s="53">
        <v>4430.38</v>
      </c>
      <c r="L5040" s="50"/>
    </row>
    <row r="5041" spans="1:12" x14ac:dyDescent="0.25">
      <c r="A5041" s="50" t="s">
        <v>5558</v>
      </c>
      <c r="B5041" s="50" t="s">
        <v>7121</v>
      </c>
      <c r="C5041" s="50" t="s">
        <v>7122</v>
      </c>
      <c r="D5041" s="50" t="s">
        <v>37</v>
      </c>
      <c r="E5041" s="51">
        <v>45518</v>
      </c>
      <c r="F5041" s="50" t="s">
        <v>72</v>
      </c>
      <c r="G5041" s="50" t="s">
        <v>995</v>
      </c>
      <c r="H5041" s="50" t="s">
        <v>996</v>
      </c>
      <c r="I5041" s="50" t="s">
        <v>981</v>
      </c>
      <c r="J5041" s="50" t="s">
        <v>5561</v>
      </c>
      <c r="K5041" s="53">
        <v>2694.15</v>
      </c>
      <c r="L5041" s="50"/>
    </row>
    <row r="5042" spans="1:12" x14ac:dyDescent="0.25">
      <c r="A5042" s="50" t="s">
        <v>5558</v>
      </c>
      <c r="B5042" s="50" t="s">
        <v>7123</v>
      </c>
      <c r="C5042" s="50" t="s">
        <v>7122</v>
      </c>
      <c r="D5042" s="50" t="s">
        <v>37</v>
      </c>
      <c r="E5042" s="51">
        <v>45518</v>
      </c>
      <c r="F5042" s="50" t="s">
        <v>72</v>
      </c>
      <c r="G5042" s="50" t="s">
        <v>995</v>
      </c>
      <c r="H5042" s="50" t="s">
        <v>996</v>
      </c>
      <c r="I5042" s="50" t="s">
        <v>981</v>
      </c>
      <c r="J5042" s="50" t="s">
        <v>5561</v>
      </c>
      <c r="K5042" s="53">
        <v>2694.15</v>
      </c>
      <c r="L5042" s="50"/>
    </row>
    <row r="5043" spans="1:12" x14ac:dyDescent="0.25">
      <c r="A5043" s="50" t="s">
        <v>5558</v>
      </c>
      <c r="B5043" s="50" t="s">
        <v>7124</v>
      </c>
      <c r="C5043" s="50" t="s">
        <v>6534</v>
      </c>
      <c r="D5043" s="50" t="s">
        <v>37</v>
      </c>
      <c r="E5043" s="51">
        <v>45518</v>
      </c>
      <c r="F5043" s="50" t="s">
        <v>72</v>
      </c>
      <c r="G5043" s="50" t="s">
        <v>995</v>
      </c>
      <c r="H5043" s="50" t="s">
        <v>996</v>
      </c>
      <c r="I5043" s="50" t="s">
        <v>981</v>
      </c>
      <c r="J5043" s="50" t="s">
        <v>5561</v>
      </c>
      <c r="K5043" s="53">
        <v>1796.1</v>
      </c>
      <c r="L5043" s="50"/>
    </row>
    <row r="5044" spans="1:12" x14ac:dyDescent="0.25">
      <c r="A5044" s="50" t="s">
        <v>5558</v>
      </c>
      <c r="B5044" s="50" t="s">
        <v>7125</v>
      </c>
      <c r="C5044" s="50" t="s">
        <v>6534</v>
      </c>
      <c r="D5044" s="50" t="s">
        <v>37</v>
      </c>
      <c r="E5044" s="51">
        <v>45518</v>
      </c>
      <c r="F5044" s="50" t="s">
        <v>72</v>
      </c>
      <c r="G5044" s="50" t="s">
        <v>995</v>
      </c>
      <c r="H5044" s="50" t="s">
        <v>996</v>
      </c>
      <c r="I5044" s="50" t="s">
        <v>981</v>
      </c>
      <c r="J5044" s="50" t="s">
        <v>5561</v>
      </c>
      <c r="K5044" s="53">
        <v>1796.1</v>
      </c>
      <c r="L5044" s="50"/>
    </row>
    <row r="5045" spans="1:12" x14ac:dyDescent="0.25">
      <c r="A5045" s="50" t="s">
        <v>5558</v>
      </c>
      <c r="B5045" s="50" t="s">
        <v>7126</v>
      </c>
      <c r="C5045" s="50" t="s">
        <v>6534</v>
      </c>
      <c r="D5045" s="50" t="s">
        <v>37</v>
      </c>
      <c r="E5045" s="51">
        <v>45518</v>
      </c>
      <c r="F5045" s="50" t="s">
        <v>72</v>
      </c>
      <c r="G5045" s="50" t="s">
        <v>995</v>
      </c>
      <c r="H5045" s="50" t="s">
        <v>996</v>
      </c>
      <c r="I5045" s="50" t="s">
        <v>981</v>
      </c>
      <c r="J5045" s="50" t="s">
        <v>5561</v>
      </c>
      <c r="K5045" s="53">
        <v>1796.1</v>
      </c>
      <c r="L5045" s="50"/>
    </row>
    <row r="5046" spans="1:12" x14ac:dyDescent="0.25">
      <c r="A5046" s="50" t="s">
        <v>5558</v>
      </c>
      <c r="B5046" s="50" t="s">
        <v>7127</v>
      </c>
      <c r="C5046" s="50" t="s">
        <v>6534</v>
      </c>
      <c r="D5046" s="50" t="s">
        <v>37</v>
      </c>
      <c r="E5046" s="51">
        <v>45518</v>
      </c>
      <c r="F5046" s="50" t="s">
        <v>72</v>
      </c>
      <c r="G5046" s="50" t="s">
        <v>995</v>
      </c>
      <c r="H5046" s="50" t="s">
        <v>996</v>
      </c>
      <c r="I5046" s="50" t="s">
        <v>981</v>
      </c>
      <c r="J5046" s="50" t="s">
        <v>5561</v>
      </c>
      <c r="K5046" s="53">
        <v>1796.1</v>
      </c>
      <c r="L5046" s="50"/>
    </row>
    <row r="5047" spans="1:12" x14ac:dyDescent="0.25">
      <c r="A5047" s="50" t="s">
        <v>5558</v>
      </c>
      <c r="B5047" s="50" t="s">
        <v>7128</v>
      </c>
      <c r="C5047" s="50" t="s">
        <v>6534</v>
      </c>
      <c r="D5047" s="50" t="s">
        <v>37</v>
      </c>
      <c r="E5047" s="51">
        <v>45518</v>
      </c>
      <c r="F5047" s="50" t="s">
        <v>72</v>
      </c>
      <c r="G5047" s="50" t="s">
        <v>995</v>
      </c>
      <c r="H5047" s="50" t="s">
        <v>996</v>
      </c>
      <c r="I5047" s="50" t="s">
        <v>981</v>
      </c>
      <c r="J5047" s="50" t="s">
        <v>5561</v>
      </c>
      <c r="K5047" s="53">
        <v>1796.1</v>
      </c>
      <c r="L5047" s="50"/>
    </row>
    <row r="5048" spans="1:12" x14ac:dyDescent="0.25">
      <c r="A5048" s="50" t="s">
        <v>5558</v>
      </c>
      <c r="B5048" s="50" t="s">
        <v>7129</v>
      </c>
      <c r="C5048" s="50" t="s">
        <v>6534</v>
      </c>
      <c r="D5048" s="50" t="s">
        <v>37</v>
      </c>
      <c r="E5048" s="51">
        <v>45518</v>
      </c>
      <c r="F5048" s="50" t="s">
        <v>72</v>
      </c>
      <c r="G5048" s="50" t="s">
        <v>995</v>
      </c>
      <c r="H5048" s="50" t="s">
        <v>996</v>
      </c>
      <c r="I5048" s="50" t="s">
        <v>981</v>
      </c>
      <c r="J5048" s="50" t="s">
        <v>5561</v>
      </c>
      <c r="K5048" s="53">
        <v>1796.1</v>
      </c>
      <c r="L5048" s="50"/>
    </row>
    <row r="5049" spans="1:12" x14ac:dyDescent="0.25">
      <c r="A5049" s="50" t="s">
        <v>5558</v>
      </c>
      <c r="B5049" s="50" t="s">
        <v>7130</v>
      </c>
      <c r="C5049" s="50" t="s">
        <v>6534</v>
      </c>
      <c r="D5049" s="50" t="s">
        <v>37</v>
      </c>
      <c r="E5049" s="51">
        <v>45518</v>
      </c>
      <c r="F5049" s="50" t="s">
        <v>72</v>
      </c>
      <c r="G5049" s="50" t="s">
        <v>995</v>
      </c>
      <c r="H5049" s="50" t="s">
        <v>996</v>
      </c>
      <c r="I5049" s="50" t="s">
        <v>981</v>
      </c>
      <c r="J5049" s="50" t="s">
        <v>5561</v>
      </c>
      <c r="K5049" s="53">
        <v>1796.1</v>
      </c>
      <c r="L5049" s="50"/>
    </row>
    <row r="5050" spans="1:12" x14ac:dyDescent="0.25">
      <c r="A5050" s="50" t="s">
        <v>5558</v>
      </c>
      <c r="B5050" s="50" t="s">
        <v>7131</v>
      </c>
      <c r="C5050" s="50" t="s">
        <v>6534</v>
      </c>
      <c r="D5050" s="50" t="s">
        <v>37</v>
      </c>
      <c r="E5050" s="51">
        <v>45518</v>
      </c>
      <c r="F5050" s="50" t="s">
        <v>72</v>
      </c>
      <c r="G5050" s="50" t="s">
        <v>995</v>
      </c>
      <c r="H5050" s="50" t="s">
        <v>996</v>
      </c>
      <c r="I5050" s="50" t="s">
        <v>981</v>
      </c>
      <c r="J5050" s="50" t="s">
        <v>5561</v>
      </c>
      <c r="K5050" s="53">
        <v>1796.1</v>
      </c>
      <c r="L5050" s="50"/>
    </row>
    <row r="5051" spans="1:12" x14ac:dyDescent="0.25">
      <c r="A5051" s="50" t="s">
        <v>5558</v>
      </c>
      <c r="B5051" s="50" t="s">
        <v>7132</v>
      </c>
      <c r="C5051" s="50" t="s">
        <v>6534</v>
      </c>
      <c r="D5051" s="50" t="s">
        <v>37</v>
      </c>
      <c r="E5051" s="51">
        <v>45518</v>
      </c>
      <c r="F5051" s="50" t="s">
        <v>72</v>
      </c>
      <c r="G5051" s="50" t="s">
        <v>995</v>
      </c>
      <c r="H5051" s="50" t="s">
        <v>996</v>
      </c>
      <c r="I5051" s="50" t="s">
        <v>981</v>
      </c>
      <c r="J5051" s="50" t="s">
        <v>5561</v>
      </c>
      <c r="K5051" s="53">
        <v>1796.1</v>
      </c>
      <c r="L5051" s="50"/>
    </row>
    <row r="5052" spans="1:12" x14ac:dyDescent="0.25">
      <c r="A5052" s="50" t="s">
        <v>5558</v>
      </c>
      <c r="B5052" s="50" t="s">
        <v>7133</v>
      </c>
      <c r="C5052" s="50" t="s">
        <v>6534</v>
      </c>
      <c r="D5052" s="50" t="s">
        <v>37</v>
      </c>
      <c r="E5052" s="51">
        <v>45518</v>
      </c>
      <c r="F5052" s="50" t="s">
        <v>72</v>
      </c>
      <c r="G5052" s="50" t="s">
        <v>995</v>
      </c>
      <c r="H5052" s="50" t="s">
        <v>996</v>
      </c>
      <c r="I5052" s="50" t="s">
        <v>981</v>
      </c>
      <c r="J5052" s="50" t="s">
        <v>5561</v>
      </c>
      <c r="K5052" s="53">
        <v>1796.1</v>
      </c>
      <c r="L5052" s="50"/>
    </row>
    <row r="5053" spans="1:12" x14ac:dyDescent="0.25">
      <c r="A5053" s="50" t="s">
        <v>5558</v>
      </c>
      <c r="B5053" s="50" t="s">
        <v>7134</v>
      </c>
      <c r="C5053" s="50" t="s">
        <v>6534</v>
      </c>
      <c r="D5053" s="50" t="s">
        <v>37</v>
      </c>
      <c r="E5053" s="51">
        <v>45518</v>
      </c>
      <c r="F5053" s="50" t="s">
        <v>72</v>
      </c>
      <c r="G5053" s="50" t="s">
        <v>995</v>
      </c>
      <c r="H5053" s="50" t="s">
        <v>996</v>
      </c>
      <c r="I5053" s="50" t="s">
        <v>981</v>
      </c>
      <c r="J5053" s="50" t="s">
        <v>5561</v>
      </c>
      <c r="K5053" s="53">
        <v>1796.1</v>
      </c>
      <c r="L5053" s="50"/>
    </row>
    <row r="5054" spans="1:12" x14ac:dyDescent="0.25">
      <c r="A5054" s="50" t="s">
        <v>5558</v>
      </c>
      <c r="B5054" s="50" t="s">
        <v>7135</v>
      </c>
      <c r="C5054" s="50" t="s">
        <v>6534</v>
      </c>
      <c r="D5054" s="50" t="s">
        <v>37</v>
      </c>
      <c r="E5054" s="51">
        <v>45518</v>
      </c>
      <c r="F5054" s="50" t="s">
        <v>72</v>
      </c>
      <c r="G5054" s="50" t="s">
        <v>995</v>
      </c>
      <c r="H5054" s="50" t="s">
        <v>996</v>
      </c>
      <c r="I5054" s="50" t="s">
        <v>981</v>
      </c>
      <c r="J5054" s="50" t="s">
        <v>5561</v>
      </c>
      <c r="K5054" s="53">
        <v>1796.1</v>
      </c>
      <c r="L5054" s="50"/>
    </row>
    <row r="5055" spans="1:12" x14ac:dyDescent="0.25">
      <c r="A5055" s="50" t="s">
        <v>5558</v>
      </c>
      <c r="B5055" s="50" t="s">
        <v>7136</v>
      </c>
      <c r="C5055" s="50" t="s">
        <v>6534</v>
      </c>
      <c r="D5055" s="50" t="s">
        <v>37</v>
      </c>
      <c r="E5055" s="51">
        <v>45518</v>
      </c>
      <c r="F5055" s="50" t="s">
        <v>72</v>
      </c>
      <c r="G5055" s="50" t="s">
        <v>995</v>
      </c>
      <c r="H5055" s="50" t="s">
        <v>996</v>
      </c>
      <c r="I5055" s="50" t="s">
        <v>981</v>
      </c>
      <c r="J5055" s="50" t="s">
        <v>5561</v>
      </c>
      <c r="K5055" s="53">
        <v>1796.1</v>
      </c>
      <c r="L5055" s="50"/>
    </row>
    <row r="5056" spans="1:12" x14ac:dyDescent="0.25">
      <c r="A5056" s="50" t="s">
        <v>5558</v>
      </c>
      <c r="B5056" s="50" t="s">
        <v>7137</v>
      </c>
      <c r="C5056" s="50" t="s">
        <v>6534</v>
      </c>
      <c r="D5056" s="50" t="s">
        <v>37</v>
      </c>
      <c r="E5056" s="51">
        <v>45518</v>
      </c>
      <c r="F5056" s="50" t="s">
        <v>72</v>
      </c>
      <c r="G5056" s="50" t="s">
        <v>995</v>
      </c>
      <c r="H5056" s="50" t="s">
        <v>996</v>
      </c>
      <c r="I5056" s="50" t="s">
        <v>981</v>
      </c>
      <c r="J5056" s="50" t="s">
        <v>5561</v>
      </c>
      <c r="K5056" s="53">
        <v>1796.1</v>
      </c>
      <c r="L5056" s="50"/>
    </row>
    <row r="5057" spans="1:12" x14ac:dyDescent="0.25">
      <c r="A5057" s="50" t="s">
        <v>5558</v>
      </c>
      <c r="B5057" s="50" t="s">
        <v>7138</v>
      </c>
      <c r="C5057" s="50" t="s">
        <v>6534</v>
      </c>
      <c r="D5057" s="50" t="s">
        <v>37</v>
      </c>
      <c r="E5057" s="51">
        <v>45518</v>
      </c>
      <c r="F5057" s="50" t="s">
        <v>72</v>
      </c>
      <c r="G5057" s="50" t="s">
        <v>995</v>
      </c>
      <c r="H5057" s="50" t="s">
        <v>996</v>
      </c>
      <c r="I5057" s="50" t="s">
        <v>981</v>
      </c>
      <c r="J5057" s="50" t="s">
        <v>5561</v>
      </c>
      <c r="K5057" s="53">
        <v>1796.1</v>
      </c>
      <c r="L5057" s="50"/>
    </row>
    <row r="5058" spans="1:12" x14ac:dyDescent="0.25">
      <c r="A5058" s="50" t="s">
        <v>5558</v>
      </c>
      <c r="B5058" s="50" t="s">
        <v>7139</v>
      </c>
      <c r="C5058" s="50" t="s">
        <v>6534</v>
      </c>
      <c r="D5058" s="50" t="s">
        <v>37</v>
      </c>
      <c r="E5058" s="51">
        <v>45518</v>
      </c>
      <c r="F5058" s="50" t="s">
        <v>72</v>
      </c>
      <c r="G5058" s="50" t="s">
        <v>995</v>
      </c>
      <c r="H5058" s="50" t="s">
        <v>996</v>
      </c>
      <c r="I5058" s="50" t="s">
        <v>981</v>
      </c>
      <c r="J5058" s="50" t="s">
        <v>5561</v>
      </c>
      <c r="K5058" s="53">
        <v>1796.1</v>
      </c>
      <c r="L5058" s="50"/>
    </row>
    <row r="5059" spans="1:12" x14ac:dyDescent="0.25">
      <c r="A5059" s="50" t="s">
        <v>5558</v>
      </c>
      <c r="B5059" s="50" t="s">
        <v>7140</v>
      </c>
      <c r="C5059" s="50" t="s">
        <v>6534</v>
      </c>
      <c r="D5059" s="50" t="s">
        <v>37</v>
      </c>
      <c r="E5059" s="51">
        <v>45518</v>
      </c>
      <c r="F5059" s="50" t="s">
        <v>72</v>
      </c>
      <c r="G5059" s="50" t="s">
        <v>995</v>
      </c>
      <c r="H5059" s="50" t="s">
        <v>996</v>
      </c>
      <c r="I5059" s="50" t="s">
        <v>981</v>
      </c>
      <c r="J5059" s="50" t="s">
        <v>5561</v>
      </c>
      <c r="K5059" s="53">
        <v>1796.1</v>
      </c>
      <c r="L5059" s="50"/>
    </row>
    <row r="5060" spans="1:12" x14ac:dyDescent="0.25">
      <c r="A5060" s="50" t="s">
        <v>5558</v>
      </c>
      <c r="B5060" s="50" t="s">
        <v>7141</v>
      </c>
      <c r="C5060" s="50" t="s">
        <v>6534</v>
      </c>
      <c r="D5060" s="50" t="s">
        <v>37</v>
      </c>
      <c r="E5060" s="51">
        <v>45518</v>
      </c>
      <c r="F5060" s="50" t="s">
        <v>72</v>
      </c>
      <c r="G5060" s="50" t="s">
        <v>995</v>
      </c>
      <c r="H5060" s="50" t="s">
        <v>996</v>
      </c>
      <c r="I5060" s="50" t="s">
        <v>981</v>
      </c>
      <c r="J5060" s="50" t="s">
        <v>5561</v>
      </c>
      <c r="K5060" s="53">
        <v>1796.1</v>
      </c>
      <c r="L5060" s="50"/>
    </row>
    <row r="5061" spans="1:12" x14ac:dyDescent="0.25">
      <c r="A5061" s="50" t="s">
        <v>5558</v>
      </c>
      <c r="B5061" s="50" t="s">
        <v>7142</v>
      </c>
      <c r="C5061" s="50" t="s">
        <v>6534</v>
      </c>
      <c r="D5061" s="50" t="s">
        <v>37</v>
      </c>
      <c r="E5061" s="51">
        <v>45518</v>
      </c>
      <c r="F5061" s="50" t="s">
        <v>72</v>
      </c>
      <c r="G5061" s="50" t="s">
        <v>995</v>
      </c>
      <c r="H5061" s="50" t="s">
        <v>996</v>
      </c>
      <c r="I5061" s="50" t="s">
        <v>981</v>
      </c>
      <c r="J5061" s="50" t="s">
        <v>5561</v>
      </c>
      <c r="K5061" s="53">
        <v>1796.1</v>
      </c>
      <c r="L5061" s="50"/>
    </row>
    <row r="5062" spans="1:12" x14ac:dyDescent="0.25">
      <c r="A5062" s="50" t="s">
        <v>5558</v>
      </c>
      <c r="B5062" s="50" t="s">
        <v>7143</v>
      </c>
      <c r="C5062" s="50" t="s">
        <v>6534</v>
      </c>
      <c r="D5062" s="50" t="s">
        <v>37</v>
      </c>
      <c r="E5062" s="51">
        <v>45518</v>
      </c>
      <c r="F5062" s="50" t="s">
        <v>72</v>
      </c>
      <c r="G5062" s="50" t="s">
        <v>995</v>
      </c>
      <c r="H5062" s="50" t="s">
        <v>996</v>
      </c>
      <c r="I5062" s="50" t="s">
        <v>981</v>
      </c>
      <c r="J5062" s="50" t="s">
        <v>5561</v>
      </c>
      <c r="K5062" s="53">
        <v>1796.1</v>
      </c>
      <c r="L5062" s="50"/>
    </row>
    <row r="5063" spans="1:12" x14ac:dyDescent="0.25">
      <c r="A5063" s="50" t="s">
        <v>5558</v>
      </c>
      <c r="B5063" s="50" t="s">
        <v>7144</v>
      </c>
      <c r="C5063" s="50" t="s">
        <v>6534</v>
      </c>
      <c r="D5063" s="50" t="s">
        <v>37</v>
      </c>
      <c r="E5063" s="51">
        <v>45518</v>
      </c>
      <c r="F5063" s="50" t="s">
        <v>72</v>
      </c>
      <c r="G5063" s="50" t="s">
        <v>995</v>
      </c>
      <c r="H5063" s="50" t="s">
        <v>996</v>
      </c>
      <c r="I5063" s="50" t="s">
        <v>981</v>
      </c>
      <c r="J5063" s="50" t="s">
        <v>5561</v>
      </c>
      <c r="K5063" s="53">
        <v>1796.1</v>
      </c>
      <c r="L5063" s="50"/>
    </row>
    <row r="5064" spans="1:12" x14ac:dyDescent="0.25">
      <c r="A5064" s="50" t="s">
        <v>5558</v>
      </c>
      <c r="B5064" s="50" t="s">
        <v>7145</v>
      </c>
      <c r="C5064" s="50" t="s">
        <v>6534</v>
      </c>
      <c r="D5064" s="50" t="s">
        <v>37</v>
      </c>
      <c r="E5064" s="51">
        <v>45518</v>
      </c>
      <c r="F5064" s="50" t="s">
        <v>72</v>
      </c>
      <c r="G5064" s="50" t="s">
        <v>995</v>
      </c>
      <c r="H5064" s="50" t="s">
        <v>996</v>
      </c>
      <c r="I5064" s="50" t="s">
        <v>981</v>
      </c>
      <c r="J5064" s="50" t="s">
        <v>5561</v>
      </c>
      <c r="K5064" s="53">
        <v>1796.1</v>
      </c>
      <c r="L5064" s="50"/>
    </row>
    <row r="5065" spans="1:12" x14ac:dyDescent="0.25">
      <c r="A5065" s="50" t="s">
        <v>5558</v>
      </c>
      <c r="B5065" s="50" t="s">
        <v>7146</v>
      </c>
      <c r="C5065" s="50" t="s">
        <v>6534</v>
      </c>
      <c r="D5065" s="50" t="s">
        <v>37</v>
      </c>
      <c r="E5065" s="51">
        <v>45518</v>
      </c>
      <c r="F5065" s="50" t="s">
        <v>72</v>
      </c>
      <c r="G5065" s="50" t="s">
        <v>995</v>
      </c>
      <c r="H5065" s="50" t="s">
        <v>996</v>
      </c>
      <c r="I5065" s="50" t="s">
        <v>981</v>
      </c>
      <c r="J5065" s="50" t="s">
        <v>5561</v>
      </c>
      <c r="K5065" s="53">
        <v>1796.1</v>
      </c>
      <c r="L5065" s="50"/>
    </row>
    <row r="5066" spans="1:12" x14ac:dyDescent="0.25">
      <c r="A5066" s="50" t="s">
        <v>5558</v>
      </c>
      <c r="B5066" s="50" t="s">
        <v>7147</v>
      </c>
      <c r="C5066" s="50" t="s">
        <v>6534</v>
      </c>
      <c r="D5066" s="50" t="s">
        <v>37</v>
      </c>
      <c r="E5066" s="51">
        <v>45518</v>
      </c>
      <c r="F5066" s="50" t="s">
        <v>72</v>
      </c>
      <c r="G5066" s="50" t="s">
        <v>995</v>
      </c>
      <c r="H5066" s="50" t="s">
        <v>996</v>
      </c>
      <c r="I5066" s="50" t="s">
        <v>981</v>
      </c>
      <c r="J5066" s="50" t="s">
        <v>5561</v>
      </c>
      <c r="K5066" s="53">
        <v>1796.1</v>
      </c>
      <c r="L5066" s="50"/>
    </row>
    <row r="5067" spans="1:12" x14ac:dyDescent="0.25">
      <c r="A5067" s="50" t="s">
        <v>5558</v>
      </c>
      <c r="B5067" s="50" t="s">
        <v>7148</v>
      </c>
      <c r="C5067" s="50" t="s">
        <v>6534</v>
      </c>
      <c r="D5067" s="50" t="s">
        <v>37</v>
      </c>
      <c r="E5067" s="51">
        <v>45518</v>
      </c>
      <c r="F5067" s="50" t="s">
        <v>72</v>
      </c>
      <c r="G5067" s="50" t="s">
        <v>995</v>
      </c>
      <c r="H5067" s="50" t="s">
        <v>996</v>
      </c>
      <c r="I5067" s="50" t="s">
        <v>981</v>
      </c>
      <c r="J5067" s="50" t="s">
        <v>5561</v>
      </c>
      <c r="K5067" s="53">
        <v>1796.1</v>
      </c>
      <c r="L5067" s="50"/>
    </row>
    <row r="5068" spans="1:12" x14ac:dyDescent="0.25">
      <c r="A5068" s="50" t="s">
        <v>5558</v>
      </c>
      <c r="B5068" s="50" t="s">
        <v>7149</v>
      </c>
      <c r="C5068" s="50" t="s">
        <v>6534</v>
      </c>
      <c r="D5068" s="50" t="s">
        <v>37</v>
      </c>
      <c r="E5068" s="51">
        <v>45518</v>
      </c>
      <c r="F5068" s="50" t="s">
        <v>72</v>
      </c>
      <c r="G5068" s="50" t="s">
        <v>995</v>
      </c>
      <c r="H5068" s="50" t="s">
        <v>996</v>
      </c>
      <c r="I5068" s="50" t="s">
        <v>981</v>
      </c>
      <c r="J5068" s="50" t="s">
        <v>5561</v>
      </c>
      <c r="K5068" s="53">
        <v>1796.1</v>
      </c>
      <c r="L5068" s="50"/>
    </row>
    <row r="5069" spans="1:12" x14ac:dyDescent="0.25">
      <c r="A5069" s="50" t="s">
        <v>5558</v>
      </c>
      <c r="B5069" s="50" t="s">
        <v>7150</v>
      </c>
      <c r="C5069" s="50" t="s">
        <v>6534</v>
      </c>
      <c r="D5069" s="50" t="s">
        <v>37</v>
      </c>
      <c r="E5069" s="51">
        <v>45518</v>
      </c>
      <c r="F5069" s="50" t="s">
        <v>72</v>
      </c>
      <c r="G5069" s="50" t="s">
        <v>995</v>
      </c>
      <c r="H5069" s="50" t="s">
        <v>996</v>
      </c>
      <c r="I5069" s="50" t="s">
        <v>981</v>
      </c>
      <c r="J5069" s="50" t="s">
        <v>5561</v>
      </c>
      <c r="K5069" s="53">
        <v>1796.1</v>
      </c>
      <c r="L5069" s="50"/>
    </row>
    <row r="5070" spans="1:12" x14ac:dyDescent="0.25">
      <c r="A5070" s="50" t="s">
        <v>5558</v>
      </c>
      <c r="B5070" s="50" t="s">
        <v>7151</v>
      </c>
      <c r="C5070" s="50" t="s">
        <v>6534</v>
      </c>
      <c r="D5070" s="50" t="s">
        <v>37</v>
      </c>
      <c r="E5070" s="51">
        <v>45518</v>
      </c>
      <c r="F5070" s="50" t="s">
        <v>72</v>
      </c>
      <c r="G5070" s="50" t="s">
        <v>995</v>
      </c>
      <c r="H5070" s="50" t="s">
        <v>996</v>
      </c>
      <c r="I5070" s="50" t="s">
        <v>981</v>
      </c>
      <c r="J5070" s="50" t="s">
        <v>5561</v>
      </c>
      <c r="K5070" s="53">
        <v>1796.1</v>
      </c>
      <c r="L5070" s="50"/>
    </row>
    <row r="5071" spans="1:12" x14ac:dyDescent="0.25">
      <c r="A5071" s="50" t="s">
        <v>5558</v>
      </c>
      <c r="B5071" s="50" t="s">
        <v>7152</v>
      </c>
      <c r="C5071" s="50" t="s">
        <v>6534</v>
      </c>
      <c r="D5071" s="50" t="s">
        <v>37</v>
      </c>
      <c r="E5071" s="51">
        <v>45518</v>
      </c>
      <c r="F5071" s="50" t="s">
        <v>72</v>
      </c>
      <c r="G5071" s="50" t="s">
        <v>995</v>
      </c>
      <c r="H5071" s="50" t="s">
        <v>996</v>
      </c>
      <c r="I5071" s="50" t="s">
        <v>981</v>
      </c>
      <c r="J5071" s="50" t="s">
        <v>5561</v>
      </c>
      <c r="K5071" s="53">
        <v>1796.1</v>
      </c>
      <c r="L5071" s="50"/>
    </row>
    <row r="5072" spans="1:12" x14ac:dyDescent="0.25">
      <c r="A5072" s="50" t="s">
        <v>5558</v>
      </c>
      <c r="B5072" s="50" t="s">
        <v>7153</v>
      </c>
      <c r="C5072" s="50" t="s">
        <v>6534</v>
      </c>
      <c r="D5072" s="50" t="s">
        <v>37</v>
      </c>
      <c r="E5072" s="51">
        <v>45518</v>
      </c>
      <c r="F5072" s="50" t="s">
        <v>72</v>
      </c>
      <c r="G5072" s="50" t="s">
        <v>995</v>
      </c>
      <c r="H5072" s="50" t="s">
        <v>996</v>
      </c>
      <c r="I5072" s="50" t="s">
        <v>981</v>
      </c>
      <c r="J5072" s="50" t="s">
        <v>5561</v>
      </c>
      <c r="K5072" s="53">
        <v>1796.1</v>
      </c>
      <c r="L5072" s="50"/>
    </row>
    <row r="5073" spans="1:12" x14ac:dyDescent="0.25">
      <c r="A5073" s="50" t="s">
        <v>5558</v>
      </c>
      <c r="B5073" s="50" t="s">
        <v>7154</v>
      </c>
      <c r="C5073" s="50" t="s">
        <v>6534</v>
      </c>
      <c r="D5073" s="50" t="s">
        <v>37</v>
      </c>
      <c r="E5073" s="51">
        <v>45518</v>
      </c>
      <c r="F5073" s="50" t="s">
        <v>72</v>
      </c>
      <c r="G5073" s="50" t="s">
        <v>995</v>
      </c>
      <c r="H5073" s="50" t="s">
        <v>996</v>
      </c>
      <c r="I5073" s="50" t="s">
        <v>981</v>
      </c>
      <c r="J5073" s="50" t="s">
        <v>5561</v>
      </c>
      <c r="K5073" s="53">
        <v>1796.1</v>
      </c>
      <c r="L5073" s="50"/>
    </row>
    <row r="5074" spans="1:12" x14ac:dyDescent="0.25">
      <c r="A5074" s="50" t="s">
        <v>5558</v>
      </c>
      <c r="B5074" s="50" t="s">
        <v>7155</v>
      </c>
      <c r="C5074" s="50" t="s">
        <v>6534</v>
      </c>
      <c r="D5074" s="50" t="s">
        <v>37</v>
      </c>
      <c r="E5074" s="51">
        <v>45518</v>
      </c>
      <c r="F5074" s="50" t="s">
        <v>72</v>
      </c>
      <c r="G5074" s="50" t="s">
        <v>995</v>
      </c>
      <c r="H5074" s="50" t="s">
        <v>996</v>
      </c>
      <c r="I5074" s="50" t="s">
        <v>981</v>
      </c>
      <c r="J5074" s="50" t="s">
        <v>5561</v>
      </c>
      <c r="K5074" s="53">
        <v>1796.1</v>
      </c>
      <c r="L5074" s="50"/>
    </row>
    <row r="5075" spans="1:12" x14ac:dyDescent="0.25">
      <c r="A5075" s="50" t="s">
        <v>5558</v>
      </c>
      <c r="B5075" s="50" t="s">
        <v>7156</v>
      </c>
      <c r="C5075" s="50" t="s">
        <v>6534</v>
      </c>
      <c r="D5075" s="50" t="s">
        <v>37</v>
      </c>
      <c r="E5075" s="51">
        <v>45518</v>
      </c>
      <c r="F5075" s="50" t="s">
        <v>72</v>
      </c>
      <c r="G5075" s="50" t="s">
        <v>995</v>
      </c>
      <c r="H5075" s="50" t="s">
        <v>996</v>
      </c>
      <c r="I5075" s="50" t="s">
        <v>981</v>
      </c>
      <c r="J5075" s="50" t="s">
        <v>5561</v>
      </c>
      <c r="K5075" s="53">
        <v>1796.1</v>
      </c>
      <c r="L5075" s="50"/>
    </row>
    <row r="5076" spans="1:12" x14ac:dyDescent="0.25">
      <c r="A5076" s="50" t="s">
        <v>5558</v>
      </c>
      <c r="B5076" s="50" t="s">
        <v>7157</v>
      </c>
      <c r="C5076" s="50" t="s">
        <v>6534</v>
      </c>
      <c r="D5076" s="50" t="s">
        <v>37</v>
      </c>
      <c r="E5076" s="51">
        <v>45518</v>
      </c>
      <c r="F5076" s="50" t="s">
        <v>72</v>
      </c>
      <c r="G5076" s="50" t="s">
        <v>995</v>
      </c>
      <c r="H5076" s="50" t="s">
        <v>996</v>
      </c>
      <c r="I5076" s="50" t="s">
        <v>981</v>
      </c>
      <c r="J5076" s="50" t="s">
        <v>5561</v>
      </c>
      <c r="K5076" s="53">
        <v>1796.1</v>
      </c>
      <c r="L5076" s="50"/>
    </row>
    <row r="5077" spans="1:12" x14ac:dyDescent="0.25">
      <c r="A5077" s="50" t="s">
        <v>5558</v>
      </c>
      <c r="B5077" s="50" t="s">
        <v>7158</v>
      </c>
      <c r="C5077" s="50" t="s">
        <v>6534</v>
      </c>
      <c r="D5077" s="50" t="s">
        <v>37</v>
      </c>
      <c r="E5077" s="51">
        <v>45518</v>
      </c>
      <c r="F5077" s="50" t="s">
        <v>72</v>
      </c>
      <c r="G5077" s="50" t="s">
        <v>995</v>
      </c>
      <c r="H5077" s="50" t="s">
        <v>996</v>
      </c>
      <c r="I5077" s="50" t="s">
        <v>981</v>
      </c>
      <c r="J5077" s="50" t="s">
        <v>5561</v>
      </c>
      <c r="K5077" s="53">
        <v>1796.1</v>
      </c>
      <c r="L5077" s="50"/>
    </row>
    <row r="5078" spans="1:12" x14ac:dyDescent="0.25">
      <c r="A5078" s="50" t="s">
        <v>5558</v>
      </c>
      <c r="B5078" s="50" t="s">
        <v>7159</v>
      </c>
      <c r="C5078" s="50" t="s">
        <v>6534</v>
      </c>
      <c r="D5078" s="50" t="s">
        <v>37</v>
      </c>
      <c r="E5078" s="51">
        <v>45518</v>
      </c>
      <c r="F5078" s="50" t="s">
        <v>72</v>
      </c>
      <c r="G5078" s="50" t="s">
        <v>995</v>
      </c>
      <c r="H5078" s="50" t="s">
        <v>996</v>
      </c>
      <c r="I5078" s="50" t="s">
        <v>981</v>
      </c>
      <c r="J5078" s="50" t="s">
        <v>5561</v>
      </c>
      <c r="K5078" s="53">
        <v>1796.1</v>
      </c>
      <c r="L5078" s="50"/>
    </row>
    <row r="5079" spans="1:12" x14ac:dyDescent="0.25">
      <c r="A5079" s="50" t="s">
        <v>5558</v>
      </c>
      <c r="B5079" s="50" t="s">
        <v>7160</v>
      </c>
      <c r="C5079" s="50" t="s">
        <v>6534</v>
      </c>
      <c r="D5079" s="50" t="s">
        <v>37</v>
      </c>
      <c r="E5079" s="51">
        <v>45518</v>
      </c>
      <c r="F5079" s="50" t="s">
        <v>72</v>
      </c>
      <c r="G5079" s="50" t="s">
        <v>995</v>
      </c>
      <c r="H5079" s="50" t="s">
        <v>996</v>
      </c>
      <c r="I5079" s="50" t="s">
        <v>981</v>
      </c>
      <c r="J5079" s="50" t="s">
        <v>5561</v>
      </c>
      <c r="K5079" s="53">
        <v>1796.1</v>
      </c>
      <c r="L5079" s="50"/>
    </row>
    <row r="5080" spans="1:12" x14ac:dyDescent="0.25">
      <c r="A5080" s="50" t="s">
        <v>5558</v>
      </c>
      <c r="B5080" s="50" t="s">
        <v>7161</v>
      </c>
      <c r="C5080" s="50" t="s">
        <v>6534</v>
      </c>
      <c r="D5080" s="50" t="s">
        <v>37</v>
      </c>
      <c r="E5080" s="51">
        <v>45518</v>
      </c>
      <c r="F5080" s="50" t="s">
        <v>72</v>
      </c>
      <c r="G5080" s="50" t="s">
        <v>995</v>
      </c>
      <c r="H5080" s="50" t="s">
        <v>996</v>
      </c>
      <c r="I5080" s="50" t="s">
        <v>981</v>
      </c>
      <c r="J5080" s="50" t="s">
        <v>5561</v>
      </c>
      <c r="K5080" s="53">
        <v>1796.1</v>
      </c>
      <c r="L5080" s="50"/>
    </row>
    <row r="5081" spans="1:12" x14ac:dyDescent="0.25">
      <c r="A5081" s="50" t="s">
        <v>5558</v>
      </c>
      <c r="B5081" s="50" t="s">
        <v>7162</v>
      </c>
      <c r="C5081" s="50" t="s">
        <v>6534</v>
      </c>
      <c r="D5081" s="50" t="s">
        <v>37</v>
      </c>
      <c r="E5081" s="51">
        <v>45518</v>
      </c>
      <c r="F5081" s="50" t="s">
        <v>72</v>
      </c>
      <c r="G5081" s="50" t="s">
        <v>995</v>
      </c>
      <c r="H5081" s="50" t="s">
        <v>996</v>
      </c>
      <c r="I5081" s="50" t="s">
        <v>981</v>
      </c>
      <c r="J5081" s="50" t="s">
        <v>5561</v>
      </c>
      <c r="K5081" s="53">
        <v>1796.1</v>
      </c>
      <c r="L5081" s="50"/>
    </row>
    <row r="5082" spans="1:12" x14ac:dyDescent="0.25">
      <c r="A5082" s="50" t="s">
        <v>5558</v>
      </c>
      <c r="B5082" s="50" t="s">
        <v>7163</v>
      </c>
      <c r="C5082" s="50" t="s">
        <v>6534</v>
      </c>
      <c r="D5082" s="50" t="s">
        <v>37</v>
      </c>
      <c r="E5082" s="51">
        <v>45518</v>
      </c>
      <c r="F5082" s="50" t="s">
        <v>72</v>
      </c>
      <c r="G5082" s="50" t="s">
        <v>995</v>
      </c>
      <c r="H5082" s="50" t="s">
        <v>996</v>
      </c>
      <c r="I5082" s="50" t="s">
        <v>981</v>
      </c>
      <c r="J5082" s="50" t="s">
        <v>5561</v>
      </c>
      <c r="K5082" s="53">
        <v>1796.1</v>
      </c>
      <c r="L5082" s="50"/>
    </row>
    <row r="5083" spans="1:12" x14ac:dyDescent="0.25">
      <c r="A5083" s="50" t="s">
        <v>5558</v>
      </c>
      <c r="B5083" s="50" t="s">
        <v>7164</v>
      </c>
      <c r="C5083" s="50" t="s">
        <v>6534</v>
      </c>
      <c r="D5083" s="50" t="s">
        <v>37</v>
      </c>
      <c r="E5083" s="51">
        <v>45518</v>
      </c>
      <c r="F5083" s="50" t="s">
        <v>72</v>
      </c>
      <c r="G5083" s="50" t="s">
        <v>995</v>
      </c>
      <c r="H5083" s="50" t="s">
        <v>996</v>
      </c>
      <c r="I5083" s="50" t="s">
        <v>981</v>
      </c>
      <c r="J5083" s="50" t="s">
        <v>5561</v>
      </c>
      <c r="K5083" s="53">
        <v>1796.1</v>
      </c>
      <c r="L5083" s="50"/>
    </row>
    <row r="5084" spans="1:12" x14ac:dyDescent="0.25">
      <c r="A5084" s="50" t="s">
        <v>5558</v>
      </c>
      <c r="B5084" s="50" t="s">
        <v>7165</v>
      </c>
      <c r="C5084" s="50" t="s">
        <v>6534</v>
      </c>
      <c r="D5084" s="50" t="s">
        <v>37</v>
      </c>
      <c r="E5084" s="51">
        <v>45518</v>
      </c>
      <c r="F5084" s="50" t="s">
        <v>72</v>
      </c>
      <c r="G5084" s="50" t="s">
        <v>995</v>
      </c>
      <c r="H5084" s="50" t="s">
        <v>996</v>
      </c>
      <c r="I5084" s="50" t="s">
        <v>981</v>
      </c>
      <c r="J5084" s="50" t="s">
        <v>5561</v>
      </c>
      <c r="K5084" s="53">
        <v>1796.07</v>
      </c>
      <c r="L5084" s="50"/>
    </row>
    <row r="5085" spans="1:12" x14ac:dyDescent="0.25">
      <c r="A5085" s="50" t="s">
        <v>5558</v>
      </c>
      <c r="B5085" s="50" t="s">
        <v>7166</v>
      </c>
      <c r="C5085" s="50" t="s">
        <v>7167</v>
      </c>
      <c r="D5085" s="50" t="s">
        <v>37</v>
      </c>
      <c r="E5085" s="51">
        <v>45518</v>
      </c>
      <c r="F5085" s="50" t="s">
        <v>72</v>
      </c>
      <c r="G5085" s="50" t="s">
        <v>995</v>
      </c>
      <c r="H5085" s="50" t="s">
        <v>996</v>
      </c>
      <c r="I5085" s="50" t="s">
        <v>981</v>
      </c>
      <c r="J5085" s="50" t="s">
        <v>5572</v>
      </c>
      <c r="K5085" s="53">
        <v>10537.12</v>
      </c>
      <c r="L5085" s="50"/>
    </row>
    <row r="5086" spans="1:12" x14ac:dyDescent="0.25">
      <c r="A5086" s="50" t="s">
        <v>5558</v>
      </c>
      <c r="B5086" s="50" t="s">
        <v>7168</v>
      </c>
      <c r="C5086" s="50" t="s">
        <v>7167</v>
      </c>
      <c r="D5086" s="50" t="s">
        <v>37</v>
      </c>
      <c r="E5086" s="51">
        <v>45518</v>
      </c>
      <c r="F5086" s="50" t="s">
        <v>72</v>
      </c>
      <c r="G5086" s="50" t="s">
        <v>995</v>
      </c>
      <c r="H5086" s="50" t="s">
        <v>996</v>
      </c>
      <c r="I5086" s="50" t="s">
        <v>981</v>
      </c>
      <c r="J5086" s="50" t="s">
        <v>5572</v>
      </c>
      <c r="K5086" s="53">
        <v>10537.12</v>
      </c>
      <c r="L5086" s="50"/>
    </row>
    <row r="5087" spans="1:12" x14ac:dyDescent="0.25">
      <c r="A5087" s="50" t="s">
        <v>5558</v>
      </c>
      <c r="B5087" s="50" t="s">
        <v>7169</v>
      </c>
      <c r="C5087" s="50" t="s">
        <v>7167</v>
      </c>
      <c r="D5087" s="50" t="s">
        <v>37</v>
      </c>
      <c r="E5087" s="51">
        <v>45518</v>
      </c>
      <c r="F5087" s="50" t="s">
        <v>72</v>
      </c>
      <c r="G5087" s="50" t="s">
        <v>995</v>
      </c>
      <c r="H5087" s="50" t="s">
        <v>996</v>
      </c>
      <c r="I5087" s="50" t="s">
        <v>981</v>
      </c>
      <c r="J5087" s="50" t="s">
        <v>5572</v>
      </c>
      <c r="K5087" s="53">
        <v>10537.12</v>
      </c>
      <c r="L5087" s="50"/>
    </row>
    <row r="5088" spans="1:12" x14ac:dyDescent="0.25">
      <c r="A5088" s="50" t="s">
        <v>5558</v>
      </c>
      <c r="B5088" s="50" t="s">
        <v>7170</v>
      </c>
      <c r="C5088" s="50" t="s">
        <v>7167</v>
      </c>
      <c r="D5088" s="50" t="s">
        <v>37</v>
      </c>
      <c r="E5088" s="51">
        <v>45518</v>
      </c>
      <c r="F5088" s="50" t="s">
        <v>72</v>
      </c>
      <c r="G5088" s="50" t="s">
        <v>995</v>
      </c>
      <c r="H5088" s="50" t="s">
        <v>996</v>
      </c>
      <c r="I5088" s="50" t="s">
        <v>981</v>
      </c>
      <c r="J5088" s="50" t="s">
        <v>5572</v>
      </c>
      <c r="K5088" s="53">
        <v>10537.13</v>
      </c>
      <c r="L5088" s="50"/>
    </row>
    <row r="5089" spans="1:12" x14ac:dyDescent="0.25">
      <c r="A5089" s="50" t="s">
        <v>5558</v>
      </c>
      <c r="B5089" s="50" t="s">
        <v>7171</v>
      </c>
      <c r="C5089" s="50" t="s">
        <v>7172</v>
      </c>
      <c r="D5089" s="50" t="s">
        <v>37</v>
      </c>
      <c r="E5089" s="51">
        <v>45518</v>
      </c>
      <c r="F5089" s="50" t="s">
        <v>72</v>
      </c>
      <c r="G5089" s="50" t="s">
        <v>995</v>
      </c>
      <c r="H5089" s="50" t="s">
        <v>996</v>
      </c>
      <c r="I5089" s="50" t="s">
        <v>981</v>
      </c>
      <c r="J5089" s="50" t="s">
        <v>5572</v>
      </c>
      <c r="K5089" s="53">
        <v>13171.4</v>
      </c>
      <c r="L5089" s="50"/>
    </row>
    <row r="5090" spans="1:12" x14ac:dyDescent="0.25">
      <c r="A5090" s="50" t="s">
        <v>5558</v>
      </c>
      <c r="B5090" s="50" t="s">
        <v>7173</v>
      </c>
      <c r="C5090" s="50" t="s">
        <v>7172</v>
      </c>
      <c r="D5090" s="50" t="s">
        <v>37</v>
      </c>
      <c r="E5090" s="51">
        <v>45518</v>
      </c>
      <c r="F5090" s="50" t="s">
        <v>72</v>
      </c>
      <c r="G5090" s="50" t="s">
        <v>995</v>
      </c>
      <c r="H5090" s="50" t="s">
        <v>996</v>
      </c>
      <c r="I5090" s="50" t="s">
        <v>981</v>
      </c>
      <c r="J5090" s="50" t="s">
        <v>5572</v>
      </c>
      <c r="K5090" s="53">
        <v>13171.4</v>
      </c>
      <c r="L5090" s="50"/>
    </row>
    <row r="5091" spans="1:12" x14ac:dyDescent="0.25">
      <c r="A5091" s="50" t="s">
        <v>5558</v>
      </c>
      <c r="B5091" s="50" t="s">
        <v>7174</v>
      </c>
      <c r="C5091" s="50" t="s">
        <v>7172</v>
      </c>
      <c r="D5091" s="50" t="s">
        <v>37</v>
      </c>
      <c r="E5091" s="51">
        <v>45518</v>
      </c>
      <c r="F5091" s="50" t="s">
        <v>72</v>
      </c>
      <c r="G5091" s="50" t="s">
        <v>995</v>
      </c>
      <c r="H5091" s="50" t="s">
        <v>996</v>
      </c>
      <c r="I5091" s="50" t="s">
        <v>981</v>
      </c>
      <c r="J5091" s="50" t="s">
        <v>5572</v>
      </c>
      <c r="K5091" s="53">
        <v>13171.4</v>
      </c>
      <c r="L5091" s="50"/>
    </row>
    <row r="5092" spans="1:12" x14ac:dyDescent="0.25">
      <c r="A5092" s="50" t="s">
        <v>5558</v>
      </c>
      <c r="B5092" s="50" t="s">
        <v>7175</v>
      </c>
      <c r="C5092" s="50" t="s">
        <v>7172</v>
      </c>
      <c r="D5092" s="50" t="s">
        <v>37</v>
      </c>
      <c r="E5092" s="51">
        <v>45518</v>
      </c>
      <c r="F5092" s="50" t="s">
        <v>72</v>
      </c>
      <c r="G5092" s="50" t="s">
        <v>995</v>
      </c>
      <c r="H5092" s="50" t="s">
        <v>996</v>
      </c>
      <c r="I5092" s="50" t="s">
        <v>981</v>
      </c>
      <c r="J5092" s="50" t="s">
        <v>5572</v>
      </c>
      <c r="K5092" s="53">
        <v>13171.41</v>
      </c>
      <c r="L5092" s="50"/>
    </row>
    <row r="5093" spans="1:12" x14ac:dyDescent="0.25">
      <c r="A5093" s="50" t="s">
        <v>5558</v>
      </c>
      <c r="B5093" s="50" t="s">
        <v>7176</v>
      </c>
      <c r="C5093" s="50" t="s">
        <v>6994</v>
      </c>
      <c r="D5093" s="50" t="s">
        <v>37</v>
      </c>
      <c r="E5093" s="51">
        <v>45518</v>
      </c>
      <c r="F5093" s="50" t="s">
        <v>72</v>
      </c>
      <c r="G5093" s="50" t="s">
        <v>995</v>
      </c>
      <c r="H5093" s="50" t="s">
        <v>996</v>
      </c>
      <c r="I5093" s="50" t="s">
        <v>981</v>
      </c>
      <c r="J5093" s="50" t="s">
        <v>5572</v>
      </c>
      <c r="K5093" s="53">
        <v>19757.11</v>
      </c>
      <c r="L5093" s="50"/>
    </row>
    <row r="5094" spans="1:12" x14ac:dyDescent="0.25">
      <c r="A5094" s="50" t="s">
        <v>5558</v>
      </c>
      <c r="B5094" s="50" t="s">
        <v>7177</v>
      </c>
      <c r="C5094" s="50" t="s">
        <v>6994</v>
      </c>
      <c r="D5094" s="50" t="s">
        <v>37</v>
      </c>
      <c r="E5094" s="51">
        <v>45518</v>
      </c>
      <c r="F5094" s="50" t="s">
        <v>72</v>
      </c>
      <c r="G5094" s="50" t="s">
        <v>995</v>
      </c>
      <c r="H5094" s="50" t="s">
        <v>996</v>
      </c>
      <c r="I5094" s="50" t="s">
        <v>981</v>
      </c>
      <c r="J5094" s="50" t="s">
        <v>5572</v>
      </c>
      <c r="K5094" s="53">
        <v>19757.099999999999</v>
      </c>
      <c r="L5094" s="50"/>
    </row>
    <row r="5095" spans="1:12" x14ac:dyDescent="0.25">
      <c r="A5095" s="50" t="s">
        <v>5558</v>
      </c>
      <c r="B5095" s="50" t="s">
        <v>7178</v>
      </c>
      <c r="C5095" s="50" t="s">
        <v>7122</v>
      </c>
      <c r="D5095" s="50" t="s">
        <v>37</v>
      </c>
      <c r="E5095" s="51">
        <v>45523</v>
      </c>
      <c r="F5095" s="50" t="s">
        <v>72</v>
      </c>
      <c r="G5095" s="50" t="s">
        <v>995</v>
      </c>
      <c r="H5095" s="50" t="s">
        <v>996</v>
      </c>
      <c r="I5095" s="50" t="s">
        <v>981</v>
      </c>
      <c r="J5095" s="50" t="s">
        <v>5572</v>
      </c>
      <c r="K5095" s="53">
        <v>5555.94</v>
      </c>
      <c r="L5095" s="50"/>
    </row>
    <row r="5096" spans="1:12" x14ac:dyDescent="0.25">
      <c r="A5096" s="50" t="s">
        <v>5558</v>
      </c>
      <c r="B5096" s="50" t="s">
        <v>7179</v>
      </c>
      <c r="C5096" s="50" t="s">
        <v>7122</v>
      </c>
      <c r="D5096" s="50" t="s">
        <v>37</v>
      </c>
      <c r="E5096" s="51">
        <v>45523</v>
      </c>
      <c r="F5096" s="50" t="s">
        <v>72</v>
      </c>
      <c r="G5096" s="50" t="s">
        <v>995</v>
      </c>
      <c r="H5096" s="50" t="s">
        <v>996</v>
      </c>
      <c r="I5096" s="50" t="s">
        <v>981</v>
      </c>
      <c r="J5096" s="50" t="s">
        <v>5572</v>
      </c>
      <c r="K5096" s="53">
        <v>5555.93</v>
      </c>
      <c r="L5096" s="50"/>
    </row>
    <row r="5097" spans="1:12" x14ac:dyDescent="0.25">
      <c r="A5097" s="50" t="s">
        <v>5558</v>
      </c>
      <c r="B5097" s="50" t="s">
        <v>7180</v>
      </c>
      <c r="C5097" s="50" t="s">
        <v>7181</v>
      </c>
      <c r="D5097" s="50" t="s">
        <v>37</v>
      </c>
      <c r="E5097" s="51">
        <v>45523</v>
      </c>
      <c r="F5097" s="50" t="s">
        <v>72</v>
      </c>
      <c r="G5097" s="50" t="s">
        <v>995</v>
      </c>
      <c r="H5097" s="50" t="s">
        <v>996</v>
      </c>
      <c r="I5097" s="50" t="s">
        <v>981</v>
      </c>
      <c r="J5097" s="50" t="s">
        <v>5572</v>
      </c>
      <c r="K5097" s="53">
        <v>7830.99</v>
      </c>
      <c r="L5097" s="50"/>
    </row>
    <row r="5098" spans="1:12" x14ac:dyDescent="0.25">
      <c r="A5098" s="50" t="s">
        <v>5558</v>
      </c>
      <c r="B5098" s="50" t="s">
        <v>7182</v>
      </c>
      <c r="C5098" s="50" t="s">
        <v>7181</v>
      </c>
      <c r="D5098" s="50" t="s">
        <v>37</v>
      </c>
      <c r="E5098" s="51">
        <v>45523</v>
      </c>
      <c r="F5098" s="50" t="s">
        <v>72</v>
      </c>
      <c r="G5098" s="50" t="s">
        <v>995</v>
      </c>
      <c r="H5098" s="50" t="s">
        <v>996</v>
      </c>
      <c r="I5098" s="50" t="s">
        <v>981</v>
      </c>
      <c r="J5098" s="50" t="s">
        <v>5572</v>
      </c>
      <c r="K5098" s="53">
        <v>7830.99</v>
      </c>
      <c r="L5098" s="50"/>
    </row>
    <row r="5099" spans="1:12" x14ac:dyDescent="0.25">
      <c r="A5099" s="50" t="s">
        <v>5558</v>
      </c>
      <c r="B5099" s="50" t="s">
        <v>7183</v>
      </c>
      <c r="C5099" s="50" t="s">
        <v>7181</v>
      </c>
      <c r="D5099" s="50" t="s">
        <v>37</v>
      </c>
      <c r="E5099" s="51">
        <v>45523</v>
      </c>
      <c r="F5099" s="50" t="s">
        <v>72</v>
      </c>
      <c r="G5099" s="50" t="s">
        <v>995</v>
      </c>
      <c r="H5099" s="50" t="s">
        <v>996</v>
      </c>
      <c r="I5099" s="50" t="s">
        <v>981</v>
      </c>
      <c r="J5099" s="50" t="s">
        <v>5572</v>
      </c>
      <c r="K5099" s="53">
        <v>7830.99</v>
      </c>
      <c r="L5099" s="50"/>
    </row>
    <row r="5100" spans="1:12" x14ac:dyDescent="0.25">
      <c r="A5100" s="50" t="s">
        <v>5558</v>
      </c>
      <c r="B5100" s="50" t="s">
        <v>7184</v>
      </c>
      <c r="C5100" s="50" t="s">
        <v>7181</v>
      </c>
      <c r="D5100" s="50" t="s">
        <v>37</v>
      </c>
      <c r="E5100" s="51">
        <v>45523</v>
      </c>
      <c r="F5100" s="50" t="s">
        <v>72</v>
      </c>
      <c r="G5100" s="50" t="s">
        <v>995</v>
      </c>
      <c r="H5100" s="50" t="s">
        <v>996</v>
      </c>
      <c r="I5100" s="50" t="s">
        <v>981</v>
      </c>
      <c r="J5100" s="50" t="s">
        <v>5572</v>
      </c>
      <c r="K5100" s="53">
        <v>7830.99</v>
      </c>
      <c r="L5100" s="50"/>
    </row>
    <row r="5101" spans="1:12" x14ac:dyDescent="0.25">
      <c r="A5101" s="50" t="s">
        <v>5558</v>
      </c>
      <c r="B5101" s="50" t="s">
        <v>7185</v>
      </c>
      <c r="C5101" s="50" t="s">
        <v>7181</v>
      </c>
      <c r="D5101" s="50" t="s">
        <v>37</v>
      </c>
      <c r="E5101" s="51">
        <v>45523</v>
      </c>
      <c r="F5101" s="50" t="s">
        <v>72</v>
      </c>
      <c r="G5101" s="50" t="s">
        <v>995</v>
      </c>
      <c r="H5101" s="50" t="s">
        <v>996</v>
      </c>
      <c r="I5101" s="50" t="s">
        <v>981</v>
      </c>
      <c r="J5101" s="50" t="s">
        <v>5572</v>
      </c>
      <c r="K5101" s="53">
        <v>7830.99</v>
      </c>
      <c r="L5101" s="50"/>
    </row>
    <row r="5102" spans="1:12" x14ac:dyDescent="0.25">
      <c r="A5102" s="50" t="s">
        <v>5558</v>
      </c>
      <c r="B5102" s="50" t="s">
        <v>7186</v>
      </c>
      <c r="C5102" s="50" t="s">
        <v>7181</v>
      </c>
      <c r="D5102" s="50" t="s">
        <v>37</v>
      </c>
      <c r="E5102" s="51">
        <v>45523</v>
      </c>
      <c r="F5102" s="50" t="s">
        <v>72</v>
      </c>
      <c r="G5102" s="50" t="s">
        <v>995</v>
      </c>
      <c r="H5102" s="50" t="s">
        <v>996</v>
      </c>
      <c r="I5102" s="50" t="s">
        <v>981</v>
      </c>
      <c r="J5102" s="50" t="s">
        <v>5572</v>
      </c>
      <c r="K5102" s="53">
        <v>7830.99</v>
      </c>
      <c r="L5102" s="50"/>
    </row>
    <row r="5103" spans="1:12" x14ac:dyDescent="0.25">
      <c r="A5103" s="50" t="s">
        <v>5558</v>
      </c>
      <c r="B5103" s="50" t="s">
        <v>7187</v>
      </c>
      <c r="C5103" s="50" t="s">
        <v>7181</v>
      </c>
      <c r="D5103" s="50" t="s">
        <v>37</v>
      </c>
      <c r="E5103" s="51">
        <v>45523</v>
      </c>
      <c r="F5103" s="50" t="s">
        <v>72</v>
      </c>
      <c r="G5103" s="50" t="s">
        <v>995</v>
      </c>
      <c r="H5103" s="50" t="s">
        <v>996</v>
      </c>
      <c r="I5103" s="50" t="s">
        <v>981</v>
      </c>
      <c r="J5103" s="50" t="s">
        <v>5572</v>
      </c>
      <c r="K5103" s="53">
        <v>7830.99</v>
      </c>
      <c r="L5103" s="50"/>
    </row>
    <row r="5104" spans="1:12" x14ac:dyDescent="0.25">
      <c r="A5104" s="50" t="s">
        <v>5558</v>
      </c>
      <c r="B5104" s="50" t="s">
        <v>7188</v>
      </c>
      <c r="C5104" s="50" t="s">
        <v>7181</v>
      </c>
      <c r="D5104" s="50" t="s">
        <v>37</v>
      </c>
      <c r="E5104" s="51">
        <v>45523</v>
      </c>
      <c r="F5104" s="50" t="s">
        <v>72</v>
      </c>
      <c r="G5104" s="50" t="s">
        <v>995</v>
      </c>
      <c r="H5104" s="50" t="s">
        <v>996</v>
      </c>
      <c r="I5104" s="50" t="s">
        <v>981</v>
      </c>
      <c r="J5104" s="50" t="s">
        <v>5572</v>
      </c>
      <c r="K5104" s="53">
        <v>7830.99</v>
      </c>
      <c r="L5104" s="50"/>
    </row>
    <row r="5105" spans="1:12" x14ac:dyDescent="0.25">
      <c r="A5105" s="50" t="s">
        <v>5558</v>
      </c>
      <c r="B5105" s="50" t="s">
        <v>7189</v>
      </c>
      <c r="C5105" s="50" t="s">
        <v>7181</v>
      </c>
      <c r="D5105" s="50" t="s">
        <v>37</v>
      </c>
      <c r="E5105" s="51">
        <v>45523</v>
      </c>
      <c r="F5105" s="50" t="s">
        <v>72</v>
      </c>
      <c r="G5105" s="50" t="s">
        <v>995</v>
      </c>
      <c r="H5105" s="50" t="s">
        <v>996</v>
      </c>
      <c r="I5105" s="50" t="s">
        <v>981</v>
      </c>
      <c r="J5105" s="50" t="s">
        <v>5572</v>
      </c>
      <c r="K5105" s="53">
        <v>7830.99</v>
      </c>
      <c r="L5105" s="50"/>
    </row>
    <row r="5106" spans="1:12" x14ac:dyDescent="0.25">
      <c r="A5106" s="50" t="s">
        <v>5558</v>
      </c>
      <c r="B5106" s="50" t="s">
        <v>7190</v>
      </c>
      <c r="C5106" s="50" t="s">
        <v>7181</v>
      </c>
      <c r="D5106" s="50" t="s">
        <v>37</v>
      </c>
      <c r="E5106" s="51">
        <v>45523</v>
      </c>
      <c r="F5106" s="50" t="s">
        <v>72</v>
      </c>
      <c r="G5106" s="50" t="s">
        <v>995</v>
      </c>
      <c r="H5106" s="50" t="s">
        <v>996</v>
      </c>
      <c r="I5106" s="50" t="s">
        <v>981</v>
      </c>
      <c r="J5106" s="50" t="s">
        <v>5572</v>
      </c>
      <c r="K5106" s="53">
        <v>7830.99</v>
      </c>
      <c r="L5106" s="50"/>
    </row>
    <row r="5107" spans="1:12" x14ac:dyDescent="0.25">
      <c r="A5107" s="50" t="s">
        <v>5558</v>
      </c>
      <c r="B5107" s="50" t="s">
        <v>7191</v>
      </c>
      <c r="C5107" s="50" t="s">
        <v>7181</v>
      </c>
      <c r="D5107" s="50" t="s">
        <v>37</v>
      </c>
      <c r="E5107" s="51">
        <v>45523</v>
      </c>
      <c r="F5107" s="50" t="s">
        <v>72</v>
      </c>
      <c r="G5107" s="50" t="s">
        <v>995</v>
      </c>
      <c r="H5107" s="50" t="s">
        <v>996</v>
      </c>
      <c r="I5107" s="50" t="s">
        <v>981</v>
      </c>
      <c r="J5107" s="50" t="s">
        <v>5572</v>
      </c>
      <c r="K5107" s="53">
        <v>7831.03</v>
      </c>
      <c r="L5107" s="50"/>
    </row>
    <row r="5108" spans="1:12" x14ac:dyDescent="0.25">
      <c r="A5108" s="50" t="s">
        <v>5558</v>
      </c>
      <c r="B5108" s="50" t="s">
        <v>7192</v>
      </c>
      <c r="C5108" s="50" t="s">
        <v>7193</v>
      </c>
      <c r="D5108" s="50" t="s">
        <v>37</v>
      </c>
      <c r="E5108" s="51">
        <v>45523</v>
      </c>
      <c r="F5108" s="50" t="s">
        <v>72</v>
      </c>
      <c r="G5108" s="50" t="s">
        <v>995</v>
      </c>
      <c r="H5108" s="50" t="s">
        <v>996</v>
      </c>
      <c r="I5108" s="50" t="s">
        <v>981</v>
      </c>
      <c r="J5108" s="50" t="s">
        <v>5572</v>
      </c>
      <c r="K5108" s="53">
        <v>6535.41</v>
      </c>
      <c r="L5108" s="50"/>
    </row>
    <row r="5109" spans="1:12" x14ac:dyDescent="0.25">
      <c r="A5109" s="50" t="s">
        <v>5558</v>
      </c>
      <c r="B5109" s="50" t="s">
        <v>7194</v>
      </c>
      <c r="C5109" s="50" t="s">
        <v>6893</v>
      </c>
      <c r="D5109" s="50" t="s">
        <v>37</v>
      </c>
      <c r="E5109" s="51">
        <v>45523</v>
      </c>
      <c r="F5109" s="50" t="s">
        <v>72</v>
      </c>
      <c r="G5109" s="50" t="s">
        <v>995</v>
      </c>
      <c r="H5109" s="50" t="s">
        <v>996</v>
      </c>
      <c r="I5109" s="50" t="s">
        <v>981</v>
      </c>
      <c r="J5109" s="50" t="s">
        <v>5561</v>
      </c>
      <c r="K5109" s="53">
        <v>2293.02</v>
      </c>
      <c r="L5109" s="50"/>
    </row>
    <row r="5110" spans="1:12" x14ac:dyDescent="0.25">
      <c r="A5110" s="50" t="s">
        <v>5558</v>
      </c>
      <c r="B5110" s="50" t="s">
        <v>7195</v>
      </c>
      <c r="C5110" s="50" t="s">
        <v>6893</v>
      </c>
      <c r="D5110" s="50" t="s">
        <v>37</v>
      </c>
      <c r="E5110" s="51">
        <v>45523</v>
      </c>
      <c r="F5110" s="50" t="s">
        <v>72</v>
      </c>
      <c r="G5110" s="50" t="s">
        <v>995</v>
      </c>
      <c r="H5110" s="50" t="s">
        <v>996</v>
      </c>
      <c r="I5110" s="50" t="s">
        <v>981</v>
      </c>
      <c r="J5110" s="50" t="s">
        <v>5561</v>
      </c>
      <c r="K5110" s="53">
        <v>2293.02</v>
      </c>
      <c r="L5110" s="50"/>
    </row>
    <row r="5111" spans="1:12" x14ac:dyDescent="0.25">
      <c r="A5111" s="50" t="s">
        <v>5558</v>
      </c>
      <c r="B5111" s="50" t="s">
        <v>7196</v>
      </c>
      <c r="C5111" s="50" t="s">
        <v>6893</v>
      </c>
      <c r="D5111" s="50" t="s">
        <v>37</v>
      </c>
      <c r="E5111" s="51">
        <v>45523</v>
      </c>
      <c r="F5111" s="50" t="s">
        <v>72</v>
      </c>
      <c r="G5111" s="50" t="s">
        <v>995</v>
      </c>
      <c r="H5111" s="50" t="s">
        <v>996</v>
      </c>
      <c r="I5111" s="50" t="s">
        <v>981</v>
      </c>
      <c r="J5111" s="50" t="s">
        <v>5561</v>
      </c>
      <c r="K5111" s="53">
        <v>2293.02</v>
      </c>
      <c r="L5111" s="50"/>
    </row>
    <row r="5112" spans="1:12" x14ac:dyDescent="0.25">
      <c r="A5112" s="50" t="s">
        <v>5558</v>
      </c>
      <c r="B5112" s="50" t="s">
        <v>7197</v>
      </c>
      <c r="C5112" s="50" t="s">
        <v>6893</v>
      </c>
      <c r="D5112" s="50" t="s">
        <v>37</v>
      </c>
      <c r="E5112" s="51">
        <v>45523</v>
      </c>
      <c r="F5112" s="50" t="s">
        <v>72</v>
      </c>
      <c r="G5112" s="50" t="s">
        <v>995</v>
      </c>
      <c r="H5112" s="50" t="s">
        <v>996</v>
      </c>
      <c r="I5112" s="50" t="s">
        <v>981</v>
      </c>
      <c r="J5112" s="50" t="s">
        <v>5561</v>
      </c>
      <c r="K5112" s="53">
        <v>2293.02</v>
      </c>
      <c r="L5112" s="50"/>
    </row>
    <row r="5113" spans="1:12" x14ac:dyDescent="0.25">
      <c r="A5113" s="50" t="s">
        <v>5558</v>
      </c>
      <c r="B5113" s="50" t="s">
        <v>7198</v>
      </c>
      <c r="C5113" s="50" t="s">
        <v>6893</v>
      </c>
      <c r="D5113" s="50" t="s">
        <v>37</v>
      </c>
      <c r="E5113" s="51">
        <v>45523</v>
      </c>
      <c r="F5113" s="50" t="s">
        <v>72</v>
      </c>
      <c r="G5113" s="50" t="s">
        <v>995</v>
      </c>
      <c r="H5113" s="50" t="s">
        <v>996</v>
      </c>
      <c r="I5113" s="50" t="s">
        <v>981</v>
      </c>
      <c r="J5113" s="50" t="s">
        <v>5561</v>
      </c>
      <c r="K5113" s="53">
        <v>2293.02</v>
      </c>
      <c r="L5113" s="50"/>
    </row>
    <row r="5114" spans="1:12" x14ac:dyDescent="0.25">
      <c r="A5114" s="50" t="s">
        <v>5558</v>
      </c>
      <c r="B5114" s="50" t="s">
        <v>7199</v>
      </c>
      <c r="C5114" s="50" t="s">
        <v>6893</v>
      </c>
      <c r="D5114" s="50" t="s">
        <v>37</v>
      </c>
      <c r="E5114" s="51">
        <v>45523</v>
      </c>
      <c r="F5114" s="50" t="s">
        <v>72</v>
      </c>
      <c r="G5114" s="50" t="s">
        <v>995</v>
      </c>
      <c r="H5114" s="50" t="s">
        <v>996</v>
      </c>
      <c r="I5114" s="50" t="s">
        <v>981</v>
      </c>
      <c r="J5114" s="50" t="s">
        <v>5561</v>
      </c>
      <c r="K5114" s="53">
        <v>2293.02</v>
      </c>
      <c r="L5114" s="50"/>
    </row>
    <row r="5115" spans="1:12" x14ac:dyDescent="0.25">
      <c r="A5115" s="50" t="s">
        <v>5558</v>
      </c>
      <c r="B5115" s="50" t="s">
        <v>7200</v>
      </c>
      <c r="C5115" s="50" t="s">
        <v>6893</v>
      </c>
      <c r="D5115" s="50" t="s">
        <v>37</v>
      </c>
      <c r="E5115" s="51">
        <v>45523</v>
      </c>
      <c r="F5115" s="50" t="s">
        <v>72</v>
      </c>
      <c r="G5115" s="50" t="s">
        <v>995</v>
      </c>
      <c r="H5115" s="50" t="s">
        <v>996</v>
      </c>
      <c r="I5115" s="50" t="s">
        <v>981</v>
      </c>
      <c r="J5115" s="50" t="s">
        <v>5561</v>
      </c>
      <c r="K5115" s="53">
        <v>2293.02</v>
      </c>
      <c r="L5115" s="50"/>
    </row>
    <row r="5116" spans="1:12" x14ac:dyDescent="0.25">
      <c r="A5116" s="50" t="s">
        <v>5558</v>
      </c>
      <c r="B5116" s="50" t="s">
        <v>7201</v>
      </c>
      <c r="C5116" s="50" t="s">
        <v>6893</v>
      </c>
      <c r="D5116" s="50" t="s">
        <v>37</v>
      </c>
      <c r="E5116" s="51">
        <v>45523</v>
      </c>
      <c r="F5116" s="50" t="s">
        <v>72</v>
      </c>
      <c r="G5116" s="50" t="s">
        <v>995</v>
      </c>
      <c r="H5116" s="50" t="s">
        <v>996</v>
      </c>
      <c r="I5116" s="50" t="s">
        <v>981</v>
      </c>
      <c r="J5116" s="50" t="s">
        <v>5561</v>
      </c>
      <c r="K5116" s="53">
        <v>2293.02</v>
      </c>
      <c r="L5116" s="50"/>
    </row>
    <row r="5117" spans="1:12" x14ac:dyDescent="0.25">
      <c r="A5117" s="50" t="s">
        <v>5558</v>
      </c>
      <c r="B5117" s="50" t="s">
        <v>7202</v>
      </c>
      <c r="C5117" s="50" t="s">
        <v>6893</v>
      </c>
      <c r="D5117" s="50" t="s">
        <v>37</v>
      </c>
      <c r="E5117" s="51">
        <v>45523</v>
      </c>
      <c r="F5117" s="50" t="s">
        <v>72</v>
      </c>
      <c r="G5117" s="50" t="s">
        <v>995</v>
      </c>
      <c r="H5117" s="50" t="s">
        <v>996</v>
      </c>
      <c r="I5117" s="50" t="s">
        <v>981</v>
      </c>
      <c r="J5117" s="50" t="s">
        <v>5561</v>
      </c>
      <c r="K5117" s="53">
        <v>2293.0300000000002</v>
      </c>
      <c r="L5117" s="50"/>
    </row>
    <row r="5118" spans="1:12" x14ac:dyDescent="0.25">
      <c r="A5118" s="50" t="s">
        <v>5558</v>
      </c>
      <c r="B5118" s="50" t="s">
        <v>7203</v>
      </c>
      <c r="C5118" s="50" t="s">
        <v>7204</v>
      </c>
      <c r="D5118" s="50" t="s">
        <v>37</v>
      </c>
      <c r="E5118" s="51">
        <v>45523</v>
      </c>
      <c r="F5118" s="50" t="s">
        <v>72</v>
      </c>
      <c r="G5118" s="50" t="s">
        <v>995</v>
      </c>
      <c r="H5118" s="50" t="s">
        <v>996</v>
      </c>
      <c r="I5118" s="50" t="s">
        <v>981</v>
      </c>
      <c r="J5118" s="50" t="s">
        <v>5592</v>
      </c>
      <c r="K5118" s="53">
        <v>23337.33</v>
      </c>
      <c r="L5118" s="50"/>
    </row>
    <row r="5119" spans="1:12" x14ac:dyDescent="0.25">
      <c r="A5119" s="50" t="s">
        <v>5558</v>
      </c>
      <c r="B5119" s="50" t="s">
        <v>7205</v>
      </c>
      <c r="C5119" s="50" t="s">
        <v>5902</v>
      </c>
      <c r="D5119" s="50" t="s">
        <v>37</v>
      </c>
      <c r="E5119" s="51">
        <v>45523</v>
      </c>
      <c r="F5119" s="50" t="s">
        <v>72</v>
      </c>
      <c r="G5119" s="50" t="s">
        <v>995</v>
      </c>
      <c r="H5119" s="50" t="s">
        <v>996</v>
      </c>
      <c r="I5119" s="50" t="s">
        <v>981</v>
      </c>
      <c r="J5119" s="50" t="s">
        <v>5572</v>
      </c>
      <c r="K5119" s="53">
        <v>18787.21</v>
      </c>
      <c r="L5119" s="50"/>
    </row>
    <row r="5120" spans="1:12" x14ac:dyDescent="0.25">
      <c r="A5120" s="50" t="s">
        <v>5558</v>
      </c>
      <c r="B5120" s="50" t="s">
        <v>7206</v>
      </c>
      <c r="C5120" s="50" t="s">
        <v>6882</v>
      </c>
      <c r="D5120" s="50" t="s">
        <v>37</v>
      </c>
      <c r="E5120" s="51">
        <v>45523</v>
      </c>
      <c r="F5120" s="50" t="s">
        <v>72</v>
      </c>
      <c r="G5120" s="50" t="s">
        <v>995</v>
      </c>
      <c r="H5120" s="50" t="s">
        <v>996</v>
      </c>
      <c r="I5120" s="50" t="s">
        <v>981</v>
      </c>
      <c r="J5120" s="50" t="s">
        <v>5572</v>
      </c>
      <c r="K5120" s="53">
        <v>5388.3</v>
      </c>
      <c r="L5120" s="50"/>
    </row>
    <row r="5121" spans="1:12" x14ac:dyDescent="0.25">
      <c r="A5121" s="50" t="s">
        <v>5558</v>
      </c>
      <c r="B5121" s="50" t="s">
        <v>7207</v>
      </c>
      <c r="C5121" s="50" t="s">
        <v>5920</v>
      </c>
      <c r="D5121" s="50" t="s">
        <v>37</v>
      </c>
      <c r="E5121" s="51">
        <v>45523</v>
      </c>
      <c r="F5121" s="50" t="s">
        <v>72</v>
      </c>
      <c r="G5121" s="50" t="s">
        <v>995</v>
      </c>
      <c r="H5121" s="50" t="s">
        <v>996</v>
      </c>
      <c r="I5121" s="50" t="s">
        <v>981</v>
      </c>
      <c r="J5121" s="50" t="s">
        <v>5572</v>
      </c>
      <c r="K5121" s="53">
        <v>15183.03</v>
      </c>
      <c r="L5121" s="50"/>
    </row>
    <row r="5122" spans="1:12" x14ac:dyDescent="0.25">
      <c r="A5122" s="50" t="s">
        <v>5558</v>
      </c>
      <c r="B5122" s="50" t="s">
        <v>7208</v>
      </c>
      <c r="C5122" s="50" t="s">
        <v>5920</v>
      </c>
      <c r="D5122" s="50" t="s">
        <v>37</v>
      </c>
      <c r="E5122" s="51">
        <v>45523</v>
      </c>
      <c r="F5122" s="50" t="s">
        <v>72</v>
      </c>
      <c r="G5122" s="50" t="s">
        <v>995</v>
      </c>
      <c r="H5122" s="50" t="s">
        <v>996</v>
      </c>
      <c r="I5122" s="50" t="s">
        <v>981</v>
      </c>
      <c r="J5122" s="50" t="s">
        <v>5572</v>
      </c>
      <c r="K5122" s="53">
        <v>15183.03</v>
      </c>
      <c r="L5122" s="50"/>
    </row>
    <row r="5123" spans="1:12" x14ac:dyDescent="0.25">
      <c r="A5123" s="50" t="s">
        <v>5558</v>
      </c>
      <c r="B5123" s="50" t="s">
        <v>7209</v>
      </c>
      <c r="C5123" s="50" t="s">
        <v>5920</v>
      </c>
      <c r="D5123" s="50" t="s">
        <v>37</v>
      </c>
      <c r="E5123" s="51">
        <v>45523</v>
      </c>
      <c r="F5123" s="50" t="s">
        <v>72</v>
      </c>
      <c r="G5123" s="50" t="s">
        <v>995</v>
      </c>
      <c r="H5123" s="50" t="s">
        <v>996</v>
      </c>
      <c r="I5123" s="50" t="s">
        <v>981</v>
      </c>
      <c r="J5123" s="50" t="s">
        <v>5572</v>
      </c>
      <c r="K5123" s="53">
        <v>15183.04</v>
      </c>
      <c r="L5123" s="50"/>
    </row>
    <row r="5124" spans="1:12" x14ac:dyDescent="0.25">
      <c r="A5124" s="50" t="s">
        <v>5558</v>
      </c>
      <c r="B5124" s="50" t="s">
        <v>7210</v>
      </c>
      <c r="C5124" s="50" t="s">
        <v>5946</v>
      </c>
      <c r="D5124" s="50" t="s">
        <v>37</v>
      </c>
      <c r="E5124" s="51">
        <v>45523</v>
      </c>
      <c r="F5124" s="50" t="s">
        <v>72</v>
      </c>
      <c r="G5124" s="50" t="s">
        <v>995</v>
      </c>
      <c r="H5124" s="50" t="s">
        <v>996</v>
      </c>
      <c r="I5124" s="50" t="s">
        <v>981</v>
      </c>
      <c r="J5124" s="50" t="s">
        <v>5572</v>
      </c>
      <c r="K5124" s="53">
        <v>5220.66</v>
      </c>
      <c r="L5124" s="50"/>
    </row>
    <row r="5125" spans="1:12" x14ac:dyDescent="0.25">
      <c r="A5125" s="50" t="s">
        <v>5558</v>
      </c>
      <c r="B5125" s="50" t="s">
        <v>7211</v>
      </c>
      <c r="C5125" s="50" t="s">
        <v>5946</v>
      </c>
      <c r="D5125" s="50" t="s">
        <v>37</v>
      </c>
      <c r="E5125" s="51">
        <v>45523</v>
      </c>
      <c r="F5125" s="50" t="s">
        <v>72</v>
      </c>
      <c r="G5125" s="50" t="s">
        <v>995</v>
      </c>
      <c r="H5125" s="50" t="s">
        <v>996</v>
      </c>
      <c r="I5125" s="50" t="s">
        <v>981</v>
      </c>
      <c r="J5125" s="50" t="s">
        <v>5572</v>
      </c>
      <c r="K5125" s="53">
        <v>5220.66</v>
      </c>
      <c r="L5125" s="50"/>
    </row>
    <row r="5126" spans="1:12" x14ac:dyDescent="0.25">
      <c r="A5126" s="50" t="s">
        <v>5558</v>
      </c>
      <c r="B5126" s="50" t="s">
        <v>7212</v>
      </c>
      <c r="C5126" s="50" t="s">
        <v>5946</v>
      </c>
      <c r="D5126" s="50" t="s">
        <v>37</v>
      </c>
      <c r="E5126" s="51">
        <v>45523</v>
      </c>
      <c r="F5126" s="50" t="s">
        <v>72</v>
      </c>
      <c r="G5126" s="50" t="s">
        <v>995</v>
      </c>
      <c r="H5126" s="50" t="s">
        <v>996</v>
      </c>
      <c r="I5126" s="50" t="s">
        <v>981</v>
      </c>
      <c r="J5126" s="50" t="s">
        <v>5572</v>
      </c>
      <c r="K5126" s="53">
        <v>5220.66</v>
      </c>
      <c r="L5126" s="50"/>
    </row>
    <row r="5127" spans="1:12" x14ac:dyDescent="0.25">
      <c r="A5127" s="50" t="s">
        <v>5558</v>
      </c>
      <c r="B5127" s="50" t="s">
        <v>7213</v>
      </c>
      <c r="C5127" s="50" t="s">
        <v>5946</v>
      </c>
      <c r="D5127" s="50" t="s">
        <v>37</v>
      </c>
      <c r="E5127" s="51">
        <v>45523</v>
      </c>
      <c r="F5127" s="50" t="s">
        <v>72</v>
      </c>
      <c r="G5127" s="50" t="s">
        <v>995</v>
      </c>
      <c r="H5127" s="50" t="s">
        <v>996</v>
      </c>
      <c r="I5127" s="50" t="s">
        <v>981</v>
      </c>
      <c r="J5127" s="50" t="s">
        <v>5572</v>
      </c>
      <c r="K5127" s="53">
        <v>5220.66</v>
      </c>
      <c r="L5127" s="50"/>
    </row>
    <row r="5128" spans="1:12" x14ac:dyDescent="0.25">
      <c r="A5128" s="50" t="s">
        <v>5558</v>
      </c>
      <c r="B5128" s="50" t="s">
        <v>7214</v>
      </c>
      <c r="C5128" s="50" t="s">
        <v>5946</v>
      </c>
      <c r="D5128" s="50" t="s">
        <v>37</v>
      </c>
      <c r="E5128" s="51">
        <v>45523</v>
      </c>
      <c r="F5128" s="50" t="s">
        <v>72</v>
      </c>
      <c r="G5128" s="50" t="s">
        <v>995</v>
      </c>
      <c r="H5128" s="50" t="s">
        <v>996</v>
      </c>
      <c r="I5128" s="50" t="s">
        <v>981</v>
      </c>
      <c r="J5128" s="50" t="s">
        <v>5572</v>
      </c>
      <c r="K5128" s="53">
        <v>5220.66</v>
      </c>
      <c r="L5128" s="50"/>
    </row>
    <row r="5129" spans="1:12" x14ac:dyDescent="0.25">
      <c r="A5129" s="50" t="s">
        <v>5558</v>
      </c>
      <c r="B5129" s="50" t="s">
        <v>7215</v>
      </c>
      <c r="C5129" s="50" t="s">
        <v>5946</v>
      </c>
      <c r="D5129" s="50" t="s">
        <v>37</v>
      </c>
      <c r="E5129" s="51">
        <v>45523</v>
      </c>
      <c r="F5129" s="50" t="s">
        <v>72</v>
      </c>
      <c r="G5129" s="50" t="s">
        <v>995</v>
      </c>
      <c r="H5129" s="50" t="s">
        <v>996</v>
      </c>
      <c r="I5129" s="50" t="s">
        <v>981</v>
      </c>
      <c r="J5129" s="50" t="s">
        <v>5572</v>
      </c>
      <c r="K5129" s="53">
        <v>5220.66</v>
      </c>
      <c r="L5129" s="50"/>
    </row>
    <row r="5130" spans="1:12" x14ac:dyDescent="0.25">
      <c r="A5130" s="50" t="s">
        <v>5558</v>
      </c>
      <c r="B5130" s="50" t="s">
        <v>7216</v>
      </c>
      <c r="C5130" s="50" t="s">
        <v>5946</v>
      </c>
      <c r="D5130" s="50" t="s">
        <v>37</v>
      </c>
      <c r="E5130" s="51">
        <v>45523</v>
      </c>
      <c r="F5130" s="50" t="s">
        <v>72</v>
      </c>
      <c r="G5130" s="50" t="s">
        <v>995</v>
      </c>
      <c r="H5130" s="50" t="s">
        <v>996</v>
      </c>
      <c r="I5130" s="50" t="s">
        <v>981</v>
      </c>
      <c r="J5130" s="50" t="s">
        <v>5572</v>
      </c>
      <c r="K5130" s="53">
        <v>5220.66</v>
      </c>
      <c r="L5130" s="50"/>
    </row>
    <row r="5131" spans="1:12" x14ac:dyDescent="0.25">
      <c r="A5131" s="50" t="s">
        <v>5558</v>
      </c>
      <c r="B5131" s="50" t="s">
        <v>7217</v>
      </c>
      <c r="C5131" s="50" t="s">
        <v>5946</v>
      </c>
      <c r="D5131" s="50" t="s">
        <v>37</v>
      </c>
      <c r="E5131" s="51">
        <v>45523</v>
      </c>
      <c r="F5131" s="50" t="s">
        <v>72</v>
      </c>
      <c r="G5131" s="50" t="s">
        <v>995</v>
      </c>
      <c r="H5131" s="50" t="s">
        <v>996</v>
      </c>
      <c r="I5131" s="50" t="s">
        <v>981</v>
      </c>
      <c r="J5131" s="50" t="s">
        <v>5572</v>
      </c>
      <c r="K5131" s="53">
        <v>5220.66</v>
      </c>
      <c r="L5131" s="50"/>
    </row>
    <row r="5132" spans="1:12" x14ac:dyDescent="0.25">
      <c r="A5132" s="50" t="s">
        <v>5558</v>
      </c>
      <c r="B5132" s="50" t="s">
        <v>7218</v>
      </c>
      <c r="C5132" s="50" t="s">
        <v>5946</v>
      </c>
      <c r="D5132" s="50" t="s">
        <v>37</v>
      </c>
      <c r="E5132" s="51">
        <v>45523</v>
      </c>
      <c r="F5132" s="50" t="s">
        <v>72</v>
      </c>
      <c r="G5132" s="50" t="s">
        <v>995</v>
      </c>
      <c r="H5132" s="50" t="s">
        <v>996</v>
      </c>
      <c r="I5132" s="50" t="s">
        <v>981</v>
      </c>
      <c r="J5132" s="50" t="s">
        <v>5572</v>
      </c>
      <c r="K5132" s="53">
        <v>5220.7</v>
      </c>
      <c r="L5132" s="50"/>
    </row>
    <row r="5133" spans="1:12" x14ac:dyDescent="0.25">
      <c r="A5133" s="50" t="s">
        <v>5558</v>
      </c>
      <c r="B5133" s="50" t="s">
        <v>7219</v>
      </c>
      <c r="C5133" s="50" t="s">
        <v>5594</v>
      </c>
      <c r="D5133" s="50" t="s">
        <v>37</v>
      </c>
      <c r="E5133" s="51">
        <v>45523</v>
      </c>
      <c r="F5133" s="50" t="s">
        <v>72</v>
      </c>
      <c r="G5133" s="50" t="s">
        <v>995</v>
      </c>
      <c r="H5133" s="50" t="s">
        <v>996</v>
      </c>
      <c r="I5133" s="50" t="s">
        <v>981</v>
      </c>
      <c r="J5133" s="50" t="s">
        <v>5572</v>
      </c>
      <c r="K5133" s="53">
        <v>16536.09</v>
      </c>
      <c r="L5133" s="50"/>
    </row>
    <row r="5134" spans="1:12" x14ac:dyDescent="0.25">
      <c r="A5134" s="50" t="s">
        <v>5558</v>
      </c>
      <c r="B5134" s="50" t="s">
        <v>7220</v>
      </c>
      <c r="C5134" s="50" t="s">
        <v>7221</v>
      </c>
      <c r="D5134" s="50" t="s">
        <v>37</v>
      </c>
      <c r="E5134" s="51">
        <v>45523</v>
      </c>
      <c r="F5134" s="50" t="s">
        <v>72</v>
      </c>
      <c r="G5134" s="50" t="s">
        <v>995</v>
      </c>
      <c r="H5134" s="50" t="s">
        <v>996</v>
      </c>
      <c r="I5134" s="50" t="s">
        <v>981</v>
      </c>
      <c r="J5134" s="50" t="s">
        <v>5572</v>
      </c>
      <c r="K5134" s="53">
        <v>7043.11</v>
      </c>
      <c r="L5134" s="50"/>
    </row>
    <row r="5135" spans="1:12" x14ac:dyDescent="0.25">
      <c r="A5135" s="50" t="s">
        <v>5558</v>
      </c>
      <c r="B5135" s="50" t="s">
        <v>7222</v>
      </c>
      <c r="C5135" s="50" t="s">
        <v>7223</v>
      </c>
      <c r="D5135" s="50" t="s">
        <v>37</v>
      </c>
      <c r="E5135" s="51">
        <v>45523</v>
      </c>
      <c r="F5135" s="50" t="s">
        <v>72</v>
      </c>
      <c r="G5135" s="50" t="s">
        <v>995</v>
      </c>
      <c r="H5135" s="50" t="s">
        <v>996</v>
      </c>
      <c r="I5135" s="50" t="s">
        <v>981</v>
      </c>
      <c r="J5135" s="50" t="s">
        <v>5592</v>
      </c>
      <c r="K5135" s="53">
        <v>22098.02</v>
      </c>
      <c r="L5135" s="50"/>
    </row>
    <row r="5136" spans="1:12" x14ac:dyDescent="0.25">
      <c r="A5136" s="50" t="s">
        <v>5558</v>
      </c>
      <c r="B5136" s="50" t="s">
        <v>7224</v>
      </c>
      <c r="C5136" s="50" t="s">
        <v>7225</v>
      </c>
      <c r="D5136" s="50" t="s">
        <v>37</v>
      </c>
      <c r="E5136" s="51">
        <v>45523</v>
      </c>
      <c r="F5136" s="50" t="s">
        <v>72</v>
      </c>
      <c r="G5136" s="50" t="s">
        <v>995</v>
      </c>
      <c r="H5136" s="50" t="s">
        <v>996</v>
      </c>
      <c r="I5136" s="50" t="s">
        <v>981</v>
      </c>
      <c r="J5136" s="50" t="s">
        <v>5572</v>
      </c>
      <c r="K5136" s="53">
        <v>8232.1299999999992</v>
      </c>
      <c r="L5136" s="50"/>
    </row>
    <row r="5137" spans="1:12" x14ac:dyDescent="0.25">
      <c r="A5137" s="50" t="s">
        <v>5558</v>
      </c>
      <c r="B5137" s="50" t="s">
        <v>7226</v>
      </c>
      <c r="C5137" s="50" t="s">
        <v>7225</v>
      </c>
      <c r="D5137" s="50" t="s">
        <v>37</v>
      </c>
      <c r="E5137" s="51">
        <v>45523</v>
      </c>
      <c r="F5137" s="50" t="s">
        <v>72</v>
      </c>
      <c r="G5137" s="50" t="s">
        <v>995</v>
      </c>
      <c r="H5137" s="50" t="s">
        <v>996</v>
      </c>
      <c r="I5137" s="50" t="s">
        <v>981</v>
      </c>
      <c r="J5137" s="50" t="s">
        <v>5572</v>
      </c>
      <c r="K5137" s="53">
        <v>8232.1200000000008</v>
      </c>
      <c r="L5137" s="50"/>
    </row>
    <row r="5138" spans="1:12" x14ac:dyDescent="0.25">
      <c r="A5138" s="50" t="s">
        <v>5558</v>
      </c>
      <c r="B5138" s="50" t="s">
        <v>7227</v>
      </c>
      <c r="C5138" s="50" t="s">
        <v>7223</v>
      </c>
      <c r="D5138" s="50" t="s">
        <v>37</v>
      </c>
      <c r="E5138" s="51">
        <v>45523</v>
      </c>
      <c r="F5138" s="50" t="s">
        <v>72</v>
      </c>
      <c r="G5138" s="50" t="s">
        <v>995</v>
      </c>
      <c r="H5138" s="50" t="s">
        <v>996</v>
      </c>
      <c r="I5138" s="50" t="s">
        <v>981</v>
      </c>
      <c r="J5138" s="50" t="s">
        <v>5572</v>
      </c>
      <c r="K5138" s="53">
        <v>12901.99</v>
      </c>
      <c r="L5138" s="50"/>
    </row>
    <row r="5139" spans="1:12" x14ac:dyDescent="0.25">
      <c r="A5139" s="50" t="s">
        <v>5558</v>
      </c>
      <c r="B5139" s="50" t="s">
        <v>7228</v>
      </c>
      <c r="C5139" s="50" t="s">
        <v>7229</v>
      </c>
      <c r="D5139" s="50" t="s">
        <v>37</v>
      </c>
      <c r="E5139" s="51">
        <v>45523</v>
      </c>
      <c r="F5139" s="50" t="s">
        <v>72</v>
      </c>
      <c r="G5139" s="50" t="s">
        <v>995</v>
      </c>
      <c r="H5139" s="50" t="s">
        <v>996</v>
      </c>
      <c r="I5139" s="50" t="s">
        <v>981</v>
      </c>
      <c r="J5139" s="50" t="s">
        <v>5572</v>
      </c>
      <c r="K5139" s="53">
        <v>4023.27</v>
      </c>
      <c r="L5139" s="50"/>
    </row>
    <row r="5140" spans="1:12" x14ac:dyDescent="0.25">
      <c r="A5140" s="50" t="s">
        <v>5558</v>
      </c>
      <c r="B5140" s="50" t="s">
        <v>7230</v>
      </c>
      <c r="C5140" s="50" t="s">
        <v>7229</v>
      </c>
      <c r="D5140" s="50" t="s">
        <v>37</v>
      </c>
      <c r="E5140" s="51">
        <v>45523</v>
      </c>
      <c r="F5140" s="50" t="s">
        <v>72</v>
      </c>
      <c r="G5140" s="50" t="s">
        <v>995</v>
      </c>
      <c r="H5140" s="50" t="s">
        <v>996</v>
      </c>
      <c r="I5140" s="50" t="s">
        <v>981</v>
      </c>
      <c r="J5140" s="50" t="s">
        <v>5572</v>
      </c>
      <c r="K5140" s="53">
        <v>4023.26</v>
      </c>
      <c r="L5140" s="50"/>
    </row>
    <row r="5141" spans="1:12" x14ac:dyDescent="0.25">
      <c r="A5141" s="50" t="s">
        <v>5558</v>
      </c>
      <c r="B5141" s="50" t="s">
        <v>7231</v>
      </c>
      <c r="C5141" s="50" t="s">
        <v>7229</v>
      </c>
      <c r="D5141" s="50" t="s">
        <v>37</v>
      </c>
      <c r="E5141" s="51">
        <v>45523</v>
      </c>
      <c r="F5141" s="50" t="s">
        <v>72</v>
      </c>
      <c r="G5141" s="50" t="s">
        <v>995</v>
      </c>
      <c r="H5141" s="50" t="s">
        <v>996</v>
      </c>
      <c r="I5141" s="50" t="s">
        <v>981</v>
      </c>
      <c r="J5141" s="50" t="s">
        <v>5572</v>
      </c>
      <c r="K5141" s="53">
        <v>6094.77</v>
      </c>
      <c r="L5141" s="50"/>
    </row>
    <row r="5142" spans="1:12" x14ac:dyDescent="0.25">
      <c r="A5142" s="50" t="s">
        <v>5558</v>
      </c>
      <c r="B5142" s="50" t="s">
        <v>7232</v>
      </c>
      <c r="C5142" s="50" t="s">
        <v>7229</v>
      </c>
      <c r="D5142" s="50" t="s">
        <v>37</v>
      </c>
      <c r="E5142" s="51">
        <v>45523</v>
      </c>
      <c r="F5142" s="50" t="s">
        <v>72</v>
      </c>
      <c r="G5142" s="50" t="s">
        <v>995</v>
      </c>
      <c r="H5142" s="50" t="s">
        <v>996</v>
      </c>
      <c r="I5142" s="50" t="s">
        <v>981</v>
      </c>
      <c r="J5142" s="50" t="s">
        <v>5572</v>
      </c>
      <c r="K5142" s="53">
        <v>6094.77</v>
      </c>
      <c r="L5142" s="50"/>
    </row>
    <row r="5143" spans="1:12" x14ac:dyDescent="0.25">
      <c r="A5143" s="50" t="s">
        <v>5558</v>
      </c>
      <c r="B5143" s="50" t="s">
        <v>7233</v>
      </c>
      <c r="C5143" s="50" t="s">
        <v>7229</v>
      </c>
      <c r="D5143" s="50" t="s">
        <v>37</v>
      </c>
      <c r="E5143" s="51">
        <v>45523</v>
      </c>
      <c r="F5143" s="50" t="s">
        <v>72</v>
      </c>
      <c r="G5143" s="50" t="s">
        <v>995</v>
      </c>
      <c r="H5143" s="50" t="s">
        <v>996</v>
      </c>
      <c r="I5143" s="50" t="s">
        <v>981</v>
      </c>
      <c r="J5143" s="50" t="s">
        <v>5572</v>
      </c>
      <c r="K5143" s="53">
        <v>6094.77</v>
      </c>
      <c r="L5143" s="50"/>
    </row>
    <row r="5144" spans="1:12" x14ac:dyDescent="0.25">
      <c r="A5144" s="50" t="s">
        <v>5558</v>
      </c>
      <c r="B5144" s="50" t="s">
        <v>7234</v>
      </c>
      <c r="C5144" s="50" t="s">
        <v>7229</v>
      </c>
      <c r="D5144" s="50" t="s">
        <v>37</v>
      </c>
      <c r="E5144" s="51">
        <v>45523</v>
      </c>
      <c r="F5144" s="50" t="s">
        <v>72</v>
      </c>
      <c r="G5144" s="50" t="s">
        <v>995</v>
      </c>
      <c r="H5144" s="50" t="s">
        <v>996</v>
      </c>
      <c r="I5144" s="50" t="s">
        <v>981</v>
      </c>
      <c r="J5144" s="50" t="s">
        <v>5572</v>
      </c>
      <c r="K5144" s="53">
        <v>6094.77</v>
      </c>
      <c r="L5144" s="50"/>
    </row>
    <row r="5145" spans="1:12" x14ac:dyDescent="0.25">
      <c r="A5145" s="50" t="s">
        <v>5558</v>
      </c>
      <c r="B5145" s="50" t="s">
        <v>7235</v>
      </c>
      <c r="C5145" s="50" t="s">
        <v>7229</v>
      </c>
      <c r="D5145" s="50" t="s">
        <v>37</v>
      </c>
      <c r="E5145" s="51">
        <v>45523</v>
      </c>
      <c r="F5145" s="50" t="s">
        <v>72</v>
      </c>
      <c r="G5145" s="50" t="s">
        <v>995</v>
      </c>
      <c r="H5145" s="50" t="s">
        <v>996</v>
      </c>
      <c r="I5145" s="50" t="s">
        <v>981</v>
      </c>
      <c r="J5145" s="50" t="s">
        <v>5572</v>
      </c>
      <c r="K5145" s="53">
        <v>6094.75</v>
      </c>
      <c r="L5145" s="50"/>
    </row>
    <row r="5146" spans="1:12" x14ac:dyDescent="0.25">
      <c r="A5146" s="50" t="s">
        <v>5558</v>
      </c>
      <c r="B5146" s="50" t="s">
        <v>7236</v>
      </c>
      <c r="C5146" s="50" t="s">
        <v>7237</v>
      </c>
      <c r="D5146" s="50" t="s">
        <v>37</v>
      </c>
      <c r="E5146" s="51">
        <v>45523</v>
      </c>
      <c r="F5146" s="50" t="s">
        <v>72</v>
      </c>
      <c r="G5146" s="50" t="s">
        <v>995</v>
      </c>
      <c r="H5146" s="50" t="s">
        <v>996</v>
      </c>
      <c r="I5146" s="50" t="s">
        <v>981</v>
      </c>
      <c r="J5146" s="50" t="s">
        <v>5572</v>
      </c>
      <c r="K5146" s="53">
        <v>5328.43</v>
      </c>
      <c r="L5146" s="50"/>
    </row>
    <row r="5147" spans="1:12" x14ac:dyDescent="0.25">
      <c r="A5147" s="50" t="s">
        <v>5558</v>
      </c>
      <c r="B5147" s="50" t="s">
        <v>7238</v>
      </c>
      <c r="C5147" s="50" t="s">
        <v>7237</v>
      </c>
      <c r="D5147" s="50" t="s">
        <v>37</v>
      </c>
      <c r="E5147" s="51">
        <v>45523</v>
      </c>
      <c r="F5147" s="50" t="s">
        <v>72</v>
      </c>
      <c r="G5147" s="50" t="s">
        <v>995</v>
      </c>
      <c r="H5147" s="50" t="s">
        <v>996</v>
      </c>
      <c r="I5147" s="50" t="s">
        <v>981</v>
      </c>
      <c r="J5147" s="50" t="s">
        <v>5572</v>
      </c>
      <c r="K5147" s="53">
        <v>5328.43</v>
      </c>
      <c r="L5147" s="50"/>
    </row>
    <row r="5148" spans="1:12" x14ac:dyDescent="0.25">
      <c r="A5148" s="50" t="s">
        <v>5558</v>
      </c>
      <c r="B5148" s="50" t="s">
        <v>7239</v>
      </c>
      <c r="C5148" s="50" t="s">
        <v>5902</v>
      </c>
      <c r="D5148" s="50" t="s">
        <v>37</v>
      </c>
      <c r="E5148" s="51">
        <v>45523</v>
      </c>
      <c r="F5148" s="50" t="s">
        <v>72</v>
      </c>
      <c r="G5148" s="50" t="s">
        <v>995</v>
      </c>
      <c r="H5148" s="50" t="s">
        <v>996</v>
      </c>
      <c r="I5148" s="50" t="s">
        <v>981</v>
      </c>
      <c r="J5148" s="50" t="s">
        <v>5572</v>
      </c>
      <c r="K5148" s="53">
        <v>11075.95</v>
      </c>
      <c r="L5148" s="50"/>
    </row>
    <row r="5149" spans="1:12" x14ac:dyDescent="0.25">
      <c r="A5149" s="50" t="s">
        <v>5558</v>
      </c>
      <c r="B5149" s="50" t="s">
        <v>7240</v>
      </c>
      <c r="C5149" s="50" t="s">
        <v>7193</v>
      </c>
      <c r="D5149" s="50" t="s">
        <v>37</v>
      </c>
      <c r="E5149" s="51">
        <v>45523</v>
      </c>
      <c r="F5149" s="50" t="s">
        <v>72</v>
      </c>
      <c r="G5149" s="50" t="s">
        <v>995</v>
      </c>
      <c r="H5149" s="50" t="s">
        <v>996</v>
      </c>
      <c r="I5149" s="50" t="s">
        <v>981</v>
      </c>
      <c r="J5149" s="50" t="s">
        <v>5572</v>
      </c>
      <c r="K5149" s="53">
        <v>14123.33</v>
      </c>
      <c r="L5149" s="50"/>
    </row>
    <row r="5150" spans="1:12" x14ac:dyDescent="0.25">
      <c r="A5150" s="50" t="s">
        <v>5558</v>
      </c>
      <c r="B5150" s="50" t="s">
        <v>7241</v>
      </c>
      <c r="C5150" s="50" t="s">
        <v>7193</v>
      </c>
      <c r="D5150" s="50" t="s">
        <v>37</v>
      </c>
      <c r="E5150" s="51">
        <v>45523</v>
      </c>
      <c r="F5150" s="50" t="s">
        <v>72</v>
      </c>
      <c r="G5150" s="50" t="s">
        <v>995</v>
      </c>
      <c r="H5150" s="50" t="s">
        <v>996</v>
      </c>
      <c r="I5150" s="50" t="s">
        <v>981</v>
      </c>
      <c r="J5150" s="50" t="s">
        <v>5572</v>
      </c>
      <c r="K5150" s="53">
        <v>14123.34</v>
      </c>
      <c r="L5150" s="50"/>
    </row>
    <row r="5151" spans="1:12" x14ac:dyDescent="0.25">
      <c r="A5151" s="50" t="s">
        <v>5558</v>
      </c>
      <c r="B5151" s="50" t="s">
        <v>7242</v>
      </c>
      <c r="C5151" s="50" t="s">
        <v>7193</v>
      </c>
      <c r="D5151" s="50" t="s">
        <v>37</v>
      </c>
      <c r="E5151" s="51">
        <v>45523</v>
      </c>
      <c r="F5151" s="50" t="s">
        <v>72</v>
      </c>
      <c r="G5151" s="50" t="s">
        <v>995</v>
      </c>
      <c r="H5151" s="50" t="s">
        <v>996</v>
      </c>
      <c r="I5151" s="50" t="s">
        <v>981</v>
      </c>
      <c r="J5151" s="50" t="s">
        <v>5572</v>
      </c>
      <c r="K5151" s="53">
        <v>15937.39</v>
      </c>
      <c r="L5151" s="50"/>
    </row>
    <row r="5152" spans="1:12" x14ac:dyDescent="0.25">
      <c r="A5152" s="50" t="s">
        <v>5558</v>
      </c>
      <c r="B5152" s="50" t="s">
        <v>7243</v>
      </c>
      <c r="C5152" s="50" t="s">
        <v>5594</v>
      </c>
      <c r="D5152" s="50" t="s">
        <v>37</v>
      </c>
      <c r="E5152" s="51">
        <v>45523</v>
      </c>
      <c r="F5152" s="50" t="s">
        <v>72</v>
      </c>
      <c r="G5152" s="50" t="s">
        <v>995</v>
      </c>
      <c r="H5152" s="50" t="s">
        <v>996</v>
      </c>
      <c r="I5152" s="50" t="s">
        <v>981</v>
      </c>
      <c r="J5152" s="50" t="s">
        <v>5572</v>
      </c>
      <c r="K5152" s="53">
        <v>4178.93</v>
      </c>
      <c r="L5152" s="50"/>
    </row>
    <row r="5153" spans="1:12" x14ac:dyDescent="0.25">
      <c r="A5153" s="50" t="s">
        <v>5558</v>
      </c>
      <c r="B5153" s="50" t="s">
        <v>7244</v>
      </c>
      <c r="C5153" s="50" t="s">
        <v>7245</v>
      </c>
      <c r="D5153" s="50" t="s">
        <v>37</v>
      </c>
      <c r="E5153" s="51">
        <v>45526</v>
      </c>
      <c r="F5153" s="50" t="s">
        <v>72</v>
      </c>
      <c r="G5153" s="50" t="s">
        <v>548</v>
      </c>
      <c r="H5153" s="50" t="s">
        <v>549</v>
      </c>
      <c r="I5153" s="50" t="s">
        <v>981</v>
      </c>
      <c r="J5153" s="50" t="s">
        <v>5572</v>
      </c>
      <c r="K5153" s="53">
        <v>8522.67</v>
      </c>
      <c r="L5153" s="50"/>
    </row>
    <row r="5154" spans="1:12" x14ac:dyDescent="0.25">
      <c r="A5154" s="50" t="s">
        <v>5558</v>
      </c>
      <c r="B5154" s="50" t="s">
        <v>7246</v>
      </c>
      <c r="C5154" s="50" t="s">
        <v>7245</v>
      </c>
      <c r="D5154" s="50" t="s">
        <v>37</v>
      </c>
      <c r="E5154" s="51">
        <v>45526</v>
      </c>
      <c r="F5154" s="50" t="s">
        <v>72</v>
      </c>
      <c r="G5154" s="50" t="s">
        <v>4117</v>
      </c>
      <c r="H5154" s="50" t="s">
        <v>4118</v>
      </c>
      <c r="I5154" s="50" t="s">
        <v>981</v>
      </c>
      <c r="J5154" s="50" t="s">
        <v>5572</v>
      </c>
      <c r="K5154" s="53">
        <v>8522.67</v>
      </c>
      <c r="L5154" s="50"/>
    </row>
    <row r="5155" spans="1:12" x14ac:dyDescent="0.25">
      <c r="A5155" s="50" t="s">
        <v>5558</v>
      </c>
      <c r="B5155" s="50" t="s">
        <v>7247</v>
      </c>
      <c r="C5155" s="50" t="s">
        <v>7245</v>
      </c>
      <c r="D5155" s="50" t="s">
        <v>37</v>
      </c>
      <c r="E5155" s="51">
        <v>45526</v>
      </c>
      <c r="F5155" s="50" t="s">
        <v>72</v>
      </c>
      <c r="G5155" s="50" t="s">
        <v>4117</v>
      </c>
      <c r="H5155" s="50" t="s">
        <v>4118</v>
      </c>
      <c r="I5155" s="50" t="s">
        <v>981</v>
      </c>
      <c r="J5155" s="50" t="s">
        <v>5572</v>
      </c>
      <c r="K5155" s="53">
        <v>8522.66</v>
      </c>
      <c r="L5155" s="50"/>
    </row>
    <row r="5156" spans="1:12" x14ac:dyDescent="0.25">
      <c r="A5156" s="50" t="s">
        <v>5558</v>
      </c>
      <c r="B5156" s="50" t="s">
        <v>7248</v>
      </c>
      <c r="C5156" s="50" t="s">
        <v>6810</v>
      </c>
      <c r="D5156" s="50" t="s">
        <v>37</v>
      </c>
      <c r="E5156" s="51">
        <v>45526</v>
      </c>
      <c r="F5156" s="50" t="s">
        <v>72</v>
      </c>
      <c r="G5156" s="50" t="s">
        <v>234</v>
      </c>
      <c r="H5156" s="50" t="s">
        <v>235</v>
      </c>
      <c r="I5156" s="50" t="s">
        <v>981</v>
      </c>
      <c r="J5156" s="50" t="s">
        <v>5572</v>
      </c>
      <c r="K5156" s="53">
        <v>16279.85</v>
      </c>
      <c r="L5156" s="50"/>
    </row>
    <row r="5157" spans="1:12" x14ac:dyDescent="0.25">
      <c r="A5157" s="50" t="s">
        <v>5558</v>
      </c>
      <c r="B5157" s="50" t="s">
        <v>7249</v>
      </c>
      <c r="C5157" s="50" t="s">
        <v>6812</v>
      </c>
      <c r="D5157" s="50" t="s">
        <v>37</v>
      </c>
      <c r="E5157" s="51">
        <v>45526</v>
      </c>
      <c r="F5157" s="50" t="s">
        <v>72</v>
      </c>
      <c r="G5157" s="50" t="s">
        <v>234</v>
      </c>
      <c r="H5157" s="50" t="s">
        <v>235</v>
      </c>
      <c r="I5157" s="50" t="s">
        <v>981</v>
      </c>
      <c r="J5157" s="50" t="s">
        <v>5572</v>
      </c>
      <c r="K5157" s="53">
        <v>6475.54</v>
      </c>
      <c r="L5157" s="50"/>
    </row>
    <row r="5158" spans="1:12" x14ac:dyDescent="0.25">
      <c r="A5158" s="50" t="s">
        <v>5558</v>
      </c>
      <c r="B5158" s="50" t="s">
        <v>7250</v>
      </c>
      <c r="C5158" s="50" t="s">
        <v>6804</v>
      </c>
      <c r="D5158" s="50" t="s">
        <v>37</v>
      </c>
      <c r="E5158" s="51">
        <v>45526</v>
      </c>
      <c r="F5158" s="50" t="s">
        <v>72</v>
      </c>
      <c r="G5158" s="50" t="s">
        <v>234</v>
      </c>
      <c r="H5158" s="50" t="s">
        <v>235</v>
      </c>
      <c r="I5158" s="50" t="s">
        <v>981</v>
      </c>
      <c r="J5158" s="50" t="s">
        <v>5572</v>
      </c>
      <c r="K5158" s="53">
        <v>19426.62</v>
      </c>
      <c r="L5158" s="50"/>
    </row>
    <row r="5159" spans="1:12" x14ac:dyDescent="0.25">
      <c r="A5159" s="50" t="s">
        <v>5558</v>
      </c>
      <c r="B5159" s="50" t="s">
        <v>7251</v>
      </c>
      <c r="C5159" s="50" t="s">
        <v>6806</v>
      </c>
      <c r="D5159" s="50" t="s">
        <v>37</v>
      </c>
      <c r="E5159" s="51">
        <v>45526</v>
      </c>
      <c r="F5159" s="50" t="s">
        <v>72</v>
      </c>
      <c r="G5159" s="50" t="s">
        <v>995</v>
      </c>
      <c r="H5159" s="50" t="s">
        <v>996</v>
      </c>
      <c r="I5159" s="50" t="s">
        <v>981</v>
      </c>
      <c r="J5159" s="50" t="s">
        <v>5592</v>
      </c>
      <c r="K5159" s="53">
        <v>33696.03</v>
      </c>
      <c r="L5159" s="50"/>
    </row>
    <row r="5160" spans="1:12" x14ac:dyDescent="0.25">
      <c r="A5160" s="50" t="s">
        <v>5558</v>
      </c>
      <c r="B5160" s="50" t="s">
        <v>7252</v>
      </c>
      <c r="C5160" s="50" t="s">
        <v>6810</v>
      </c>
      <c r="D5160" s="50" t="s">
        <v>37</v>
      </c>
      <c r="E5160" s="51">
        <v>45526</v>
      </c>
      <c r="F5160" s="50" t="s">
        <v>72</v>
      </c>
      <c r="G5160" s="50" t="s">
        <v>995</v>
      </c>
      <c r="H5160" s="50" t="s">
        <v>996</v>
      </c>
      <c r="I5160" s="50" t="s">
        <v>981</v>
      </c>
      <c r="J5160" s="50" t="s">
        <v>5572</v>
      </c>
      <c r="K5160" s="53">
        <v>11040.03</v>
      </c>
      <c r="L5160" s="50"/>
    </row>
    <row r="5161" spans="1:12" x14ac:dyDescent="0.25">
      <c r="A5161" s="50" t="s">
        <v>5558</v>
      </c>
      <c r="B5161" s="50" t="s">
        <v>7253</v>
      </c>
      <c r="C5161" s="50" t="s">
        <v>5862</v>
      </c>
      <c r="D5161" s="50" t="s">
        <v>37</v>
      </c>
      <c r="E5161" s="51">
        <v>45527</v>
      </c>
      <c r="F5161" s="50" t="s">
        <v>72</v>
      </c>
      <c r="G5161" s="50" t="s">
        <v>166</v>
      </c>
      <c r="H5161" s="50" t="s">
        <v>167</v>
      </c>
      <c r="I5161" s="50" t="s">
        <v>981</v>
      </c>
      <c r="J5161" s="50" t="s">
        <v>5572</v>
      </c>
      <c r="K5161" s="53">
        <v>5987</v>
      </c>
      <c r="L5161" s="50"/>
    </row>
    <row r="5162" spans="1:12" x14ac:dyDescent="0.25">
      <c r="A5162" s="50" t="s">
        <v>5558</v>
      </c>
      <c r="B5162" s="50" t="s">
        <v>7254</v>
      </c>
      <c r="C5162" s="50" t="s">
        <v>5862</v>
      </c>
      <c r="D5162" s="50" t="s">
        <v>37</v>
      </c>
      <c r="E5162" s="51">
        <v>45527</v>
      </c>
      <c r="F5162" s="50" t="s">
        <v>72</v>
      </c>
      <c r="G5162" s="50" t="s">
        <v>166</v>
      </c>
      <c r="H5162" s="50" t="s">
        <v>167</v>
      </c>
      <c r="I5162" s="50" t="s">
        <v>981</v>
      </c>
      <c r="J5162" s="50" t="s">
        <v>5572</v>
      </c>
      <c r="K5162" s="53">
        <v>5987</v>
      </c>
      <c r="L5162" s="50"/>
    </row>
    <row r="5163" spans="1:12" x14ac:dyDescent="0.25">
      <c r="A5163" s="50" t="s">
        <v>5558</v>
      </c>
      <c r="B5163" s="50" t="s">
        <v>7255</v>
      </c>
      <c r="C5163" s="50" t="s">
        <v>5783</v>
      </c>
      <c r="D5163" s="50" t="s">
        <v>37</v>
      </c>
      <c r="E5163" s="51">
        <v>45527</v>
      </c>
      <c r="F5163" s="50" t="s">
        <v>72</v>
      </c>
      <c r="G5163" s="50" t="s">
        <v>619</v>
      </c>
      <c r="H5163" s="50" t="s">
        <v>620</v>
      </c>
      <c r="I5163" s="50" t="s">
        <v>981</v>
      </c>
      <c r="J5163" s="50" t="s">
        <v>5572</v>
      </c>
      <c r="K5163" s="53">
        <v>5987</v>
      </c>
      <c r="L5163" s="50"/>
    </row>
    <row r="5164" spans="1:12" x14ac:dyDescent="0.25">
      <c r="A5164" s="50" t="s">
        <v>5558</v>
      </c>
      <c r="B5164" s="50" t="s">
        <v>7256</v>
      </c>
      <c r="C5164" s="50" t="s">
        <v>5783</v>
      </c>
      <c r="D5164" s="50" t="s">
        <v>37</v>
      </c>
      <c r="E5164" s="51">
        <v>45527</v>
      </c>
      <c r="F5164" s="50" t="s">
        <v>72</v>
      </c>
      <c r="G5164" s="50" t="s">
        <v>619</v>
      </c>
      <c r="H5164" s="50" t="s">
        <v>620</v>
      </c>
      <c r="I5164" s="50" t="s">
        <v>981</v>
      </c>
      <c r="J5164" s="50" t="s">
        <v>5572</v>
      </c>
      <c r="K5164" s="53">
        <v>5987</v>
      </c>
      <c r="L5164" s="50"/>
    </row>
    <row r="5165" spans="1:12" x14ac:dyDescent="0.25">
      <c r="A5165" s="50" t="s">
        <v>5558</v>
      </c>
      <c r="B5165" s="50" t="s">
        <v>7257</v>
      </c>
      <c r="C5165" s="50" t="s">
        <v>5783</v>
      </c>
      <c r="D5165" s="50" t="s">
        <v>37</v>
      </c>
      <c r="E5165" s="51">
        <v>45527</v>
      </c>
      <c r="F5165" s="50" t="s">
        <v>72</v>
      </c>
      <c r="G5165" s="50" t="s">
        <v>1074</v>
      </c>
      <c r="H5165" s="50" t="s">
        <v>1075</v>
      </c>
      <c r="I5165" s="50" t="s">
        <v>981</v>
      </c>
      <c r="J5165" s="50" t="s">
        <v>5572</v>
      </c>
      <c r="K5165" s="53">
        <v>5987</v>
      </c>
      <c r="L5165" s="50"/>
    </row>
    <row r="5166" spans="1:12" x14ac:dyDescent="0.25">
      <c r="A5166" s="50" t="s">
        <v>5558</v>
      </c>
      <c r="B5166" s="50" t="s">
        <v>7258</v>
      </c>
      <c r="C5166" s="50" t="s">
        <v>5783</v>
      </c>
      <c r="D5166" s="50" t="s">
        <v>37</v>
      </c>
      <c r="E5166" s="51">
        <v>45527</v>
      </c>
      <c r="F5166" s="50" t="s">
        <v>72</v>
      </c>
      <c r="G5166" s="50" t="s">
        <v>1074</v>
      </c>
      <c r="H5166" s="50" t="s">
        <v>1075</v>
      </c>
      <c r="I5166" s="50" t="s">
        <v>981</v>
      </c>
      <c r="J5166" s="50" t="s">
        <v>5572</v>
      </c>
      <c r="K5166" s="53">
        <v>5987</v>
      </c>
      <c r="L5166" s="50"/>
    </row>
    <row r="5167" spans="1:12" x14ac:dyDescent="0.25">
      <c r="A5167" s="50" t="s">
        <v>5558</v>
      </c>
      <c r="B5167" s="50" t="s">
        <v>7259</v>
      </c>
      <c r="C5167" s="50" t="s">
        <v>5783</v>
      </c>
      <c r="D5167" s="50" t="s">
        <v>37</v>
      </c>
      <c r="E5167" s="51">
        <v>45527</v>
      </c>
      <c r="F5167" s="50" t="s">
        <v>72</v>
      </c>
      <c r="G5167" s="50" t="s">
        <v>1074</v>
      </c>
      <c r="H5167" s="50" t="s">
        <v>1075</v>
      </c>
      <c r="I5167" s="50" t="s">
        <v>981</v>
      </c>
      <c r="J5167" s="50" t="s">
        <v>5572</v>
      </c>
      <c r="K5167" s="53">
        <v>5987</v>
      </c>
      <c r="L5167" s="50"/>
    </row>
    <row r="5168" spans="1:12" x14ac:dyDescent="0.25">
      <c r="A5168" s="50" t="s">
        <v>5558</v>
      </c>
      <c r="B5168" s="50" t="s">
        <v>7260</v>
      </c>
      <c r="C5168" s="50" t="s">
        <v>5677</v>
      </c>
      <c r="D5168" s="50" t="s">
        <v>37</v>
      </c>
      <c r="E5168" s="51">
        <v>45527</v>
      </c>
      <c r="F5168" s="50" t="s">
        <v>72</v>
      </c>
      <c r="G5168" s="50" t="s">
        <v>1001</v>
      </c>
      <c r="H5168" s="50" t="s">
        <v>1002</v>
      </c>
      <c r="I5168" s="50" t="s">
        <v>981</v>
      </c>
      <c r="J5168" s="50" t="s">
        <v>5572</v>
      </c>
      <c r="K5168" s="53">
        <v>5987</v>
      </c>
      <c r="L5168" s="50"/>
    </row>
    <row r="5169" spans="1:12" x14ac:dyDescent="0.25">
      <c r="A5169" s="50" t="s">
        <v>5558</v>
      </c>
      <c r="B5169" s="50" t="s">
        <v>7261</v>
      </c>
      <c r="C5169" s="50" t="s">
        <v>5783</v>
      </c>
      <c r="D5169" s="50" t="s">
        <v>37</v>
      </c>
      <c r="E5169" s="51">
        <v>45527</v>
      </c>
      <c r="F5169" s="50" t="s">
        <v>72</v>
      </c>
      <c r="G5169" s="50" t="s">
        <v>995</v>
      </c>
      <c r="H5169" s="50" t="s">
        <v>996</v>
      </c>
      <c r="I5169" s="50" t="s">
        <v>981</v>
      </c>
      <c r="J5169" s="50" t="s">
        <v>5572</v>
      </c>
      <c r="K5169" s="53">
        <v>5987</v>
      </c>
      <c r="L5169" s="50"/>
    </row>
    <row r="5170" spans="1:12" x14ac:dyDescent="0.25">
      <c r="A5170" s="50" t="s">
        <v>5558</v>
      </c>
      <c r="B5170" s="50" t="s">
        <v>7262</v>
      </c>
      <c r="C5170" s="50" t="s">
        <v>7263</v>
      </c>
      <c r="D5170" s="50" t="s">
        <v>37</v>
      </c>
      <c r="E5170" s="51">
        <v>45527</v>
      </c>
      <c r="F5170" s="50" t="s">
        <v>72</v>
      </c>
      <c r="G5170" s="50" t="s">
        <v>396</v>
      </c>
      <c r="H5170" s="50" t="s">
        <v>397</v>
      </c>
      <c r="I5170" s="50" t="s">
        <v>981</v>
      </c>
      <c r="J5170" s="50" t="s">
        <v>5572</v>
      </c>
      <c r="K5170" s="53">
        <v>8447.66</v>
      </c>
      <c r="L5170" s="50"/>
    </row>
    <row r="5171" spans="1:12" x14ac:dyDescent="0.25">
      <c r="A5171" s="50" t="s">
        <v>5558</v>
      </c>
      <c r="B5171" s="50" t="s">
        <v>7264</v>
      </c>
      <c r="C5171" s="50" t="s">
        <v>7263</v>
      </c>
      <c r="D5171" s="50" t="s">
        <v>37</v>
      </c>
      <c r="E5171" s="51">
        <v>45527</v>
      </c>
      <c r="F5171" s="50" t="s">
        <v>72</v>
      </c>
      <c r="G5171" s="50" t="s">
        <v>396</v>
      </c>
      <c r="H5171" s="50" t="s">
        <v>397</v>
      </c>
      <c r="I5171" s="50" t="s">
        <v>981</v>
      </c>
      <c r="J5171" s="50" t="s">
        <v>5572</v>
      </c>
      <c r="K5171" s="53">
        <v>8447.66</v>
      </c>
      <c r="L5171" s="50"/>
    </row>
    <row r="5172" spans="1:12" x14ac:dyDescent="0.25">
      <c r="A5172" s="50" t="s">
        <v>5558</v>
      </c>
      <c r="B5172" s="50" t="s">
        <v>7265</v>
      </c>
      <c r="C5172" s="50" t="s">
        <v>7263</v>
      </c>
      <c r="D5172" s="50" t="s">
        <v>37</v>
      </c>
      <c r="E5172" s="51">
        <v>45527</v>
      </c>
      <c r="F5172" s="50" t="s">
        <v>72</v>
      </c>
      <c r="G5172" s="50" t="s">
        <v>396</v>
      </c>
      <c r="H5172" s="50" t="s">
        <v>397</v>
      </c>
      <c r="I5172" s="50" t="s">
        <v>981</v>
      </c>
      <c r="J5172" s="50" t="s">
        <v>5572</v>
      </c>
      <c r="K5172" s="53">
        <v>8447.66</v>
      </c>
      <c r="L5172" s="50"/>
    </row>
    <row r="5173" spans="1:12" x14ac:dyDescent="0.25">
      <c r="A5173" s="50" t="s">
        <v>5558</v>
      </c>
      <c r="B5173" s="50" t="s">
        <v>7266</v>
      </c>
      <c r="C5173" s="50" t="s">
        <v>7263</v>
      </c>
      <c r="D5173" s="50" t="s">
        <v>37</v>
      </c>
      <c r="E5173" s="51">
        <v>45527</v>
      </c>
      <c r="F5173" s="50" t="s">
        <v>72</v>
      </c>
      <c r="G5173" s="50" t="s">
        <v>396</v>
      </c>
      <c r="H5173" s="50" t="s">
        <v>397</v>
      </c>
      <c r="I5173" s="50" t="s">
        <v>981</v>
      </c>
      <c r="J5173" s="50" t="s">
        <v>5572</v>
      </c>
      <c r="K5173" s="53">
        <v>8447.66</v>
      </c>
      <c r="L5173" s="50"/>
    </row>
    <row r="5174" spans="1:12" x14ac:dyDescent="0.25">
      <c r="A5174" s="50" t="s">
        <v>5558</v>
      </c>
      <c r="B5174" s="50" t="s">
        <v>7267</v>
      </c>
      <c r="C5174" s="50" t="s">
        <v>7263</v>
      </c>
      <c r="D5174" s="50" t="s">
        <v>37</v>
      </c>
      <c r="E5174" s="51">
        <v>45527</v>
      </c>
      <c r="F5174" s="50" t="s">
        <v>72</v>
      </c>
      <c r="G5174" s="50" t="s">
        <v>396</v>
      </c>
      <c r="H5174" s="50" t="s">
        <v>397</v>
      </c>
      <c r="I5174" s="50" t="s">
        <v>981</v>
      </c>
      <c r="J5174" s="50" t="s">
        <v>5572</v>
      </c>
      <c r="K5174" s="53">
        <v>8447.66</v>
      </c>
      <c r="L5174" s="50"/>
    </row>
    <row r="5175" spans="1:12" x14ac:dyDescent="0.25">
      <c r="A5175" s="50" t="s">
        <v>5558</v>
      </c>
      <c r="B5175" s="50" t="s">
        <v>7268</v>
      </c>
      <c r="C5175" s="50" t="s">
        <v>7263</v>
      </c>
      <c r="D5175" s="50" t="s">
        <v>37</v>
      </c>
      <c r="E5175" s="51">
        <v>45527</v>
      </c>
      <c r="F5175" s="50" t="s">
        <v>72</v>
      </c>
      <c r="G5175" s="50" t="s">
        <v>396</v>
      </c>
      <c r="H5175" s="50" t="s">
        <v>397</v>
      </c>
      <c r="I5175" s="50" t="s">
        <v>981</v>
      </c>
      <c r="J5175" s="50" t="s">
        <v>5572</v>
      </c>
      <c r="K5175" s="53">
        <v>8447.66</v>
      </c>
      <c r="L5175" s="50"/>
    </row>
    <row r="5176" spans="1:12" x14ac:dyDescent="0.25">
      <c r="A5176" s="50" t="s">
        <v>5558</v>
      </c>
      <c r="B5176" s="50" t="s">
        <v>7269</v>
      </c>
      <c r="C5176" s="50" t="s">
        <v>7263</v>
      </c>
      <c r="D5176" s="50" t="s">
        <v>37</v>
      </c>
      <c r="E5176" s="51">
        <v>45527</v>
      </c>
      <c r="F5176" s="50" t="s">
        <v>72</v>
      </c>
      <c r="G5176" s="50" t="s">
        <v>396</v>
      </c>
      <c r="H5176" s="50" t="s">
        <v>397</v>
      </c>
      <c r="I5176" s="50" t="s">
        <v>981</v>
      </c>
      <c r="J5176" s="50" t="s">
        <v>5572</v>
      </c>
      <c r="K5176" s="53">
        <v>8447.66</v>
      </c>
      <c r="L5176" s="50"/>
    </row>
    <row r="5177" spans="1:12" x14ac:dyDescent="0.25">
      <c r="A5177" s="50" t="s">
        <v>5558</v>
      </c>
      <c r="B5177" s="50" t="s">
        <v>7270</v>
      </c>
      <c r="C5177" s="50" t="s">
        <v>7263</v>
      </c>
      <c r="D5177" s="50" t="s">
        <v>37</v>
      </c>
      <c r="E5177" s="51">
        <v>45527</v>
      </c>
      <c r="F5177" s="50" t="s">
        <v>72</v>
      </c>
      <c r="G5177" s="50" t="s">
        <v>396</v>
      </c>
      <c r="H5177" s="50" t="s">
        <v>397</v>
      </c>
      <c r="I5177" s="50" t="s">
        <v>981</v>
      </c>
      <c r="J5177" s="50" t="s">
        <v>5572</v>
      </c>
      <c r="K5177" s="53">
        <v>8447.66</v>
      </c>
      <c r="L5177" s="50"/>
    </row>
    <row r="5178" spans="1:12" x14ac:dyDescent="0.25">
      <c r="A5178" s="50" t="s">
        <v>5558</v>
      </c>
      <c r="B5178" s="50" t="s">
        <v>7271</v>
      </c>
      <c r="C5178" s="50" t="s">
        <v>7263</v>
      </c>
      <c r="D5178" s="50" t="s">
        <v>37</v>
      </c>
      <c r="E5178" s="51">
        <v>45527</v>
      </c>
      <c r="F5178" s="50" t="s">
        <v>72</v>
      </c>
      <c r="G5178" s="50" t="s">
        <v>396</v>
      </c>
      <c r="H5178" s="50" t="s">
        <v>397</v>
      </c>
      <c r="I5178" s="50" t="s">
        <v>981</v>
      </c>
      <c r="J5178" s="50" t="s">
        <v>5572</v>
      </c>
      <c r="K5178" s="53">
        <v>8447.66</v>
      </c>
      <c r="L5178" s="50"/>
    </row>
    <row r="5179" spans="1:12" x14ac:dyDescent="0.25">
      <c r="A5179" s="50" t="s">
        <v>5558</v>
      </c>
      <c r="B5179" s="50" t="s">
        <v>7272</v>
      </c>
      <c r="C5179" s="50" t="s">
        <v>7263</v>
      </c>
      <c r="D5179" s="50" t="s">
        <v>37</v>
      </c>
      <c r="E5179" s="51">
        <v>45527</v>
      </c>
      <c r="F5179" s="50" t="s">
        <v>72</v>
      </c>
      <c r="G5179" s="50" t="s">
        <v>396</v>
      </c>
      <c r="H5179" s="50" t="s">
        <v>397</v>
      </c>
      <c r="I5179" s="50" t="s">
        <v>981</v>
      </c>
      <c r="J5179" s="50" t="s">
        <v>5572</v>
      </c>
      <c r="K5179" s="53">
        <v>8447.66</v>
      </c>
      <c r="L5179" s="50"/>
    </row>
    <row r="5180" spans="1:12" x14ac:dyDescent="0.25">
      <c r="A5180" s="50" t="s">
        <v>5558</v>
      </c>
      <c r="B5180" s="50" t="s">
        <v>7273</v>
      </c>
      <c r="C5180" s="50" t="s">
        <v>7263</v>
      </c>
      <c r="D5180" s="50" t="s">
        <v>37</v>
      </c>
      <c r="E5180" s="51">
        <v>45527</v>
      </c>
      <c r="F5180" s="50" t="s">
        <v>72</v>
      </c>
      <c r="G5180" s="50" t="s">
        <v>396</v>
      </c>
      <c r="H5180" s="50" t="s">
        <v>397</v>
      </c>
      <c r="I5180" s="50" t="s">
        <v>981</v>
      </c>
      <c r="J5180" s="50" t="s">
        <v>5572</v>
      </c>
      <c r="K5180" s="53">
        <v>8447.66</v>
      </c>
      <c r="L5180" s="50"/>
    </row>
    <row r="5181" spans="1:12" x14ac:dyDescent="0.25">
      <c r="A5181" s="50" t="s">
        <v>5558</v>
      </c>
      <c r="B5181" s="50" t="s">
        <v>7274</v>
      </c>
      <c r="C5181" s="50" t="s">
        <v>7263</v>
      </c>
      <c r="D5181" s="50" t="s">
        <v>37</v>
      </c>
      <c r="E5181" s="51">
        <v>45527</v>
      </c>
      <c r="F5181" s="50" t="s">
        <v>72</v>
      </c>
      <c r="G5181" s="50" t="s">
        <v>396</v>
      </c>
      <c r="H5181" s="50" t="s">
        <v>397</v>
      </c>
      <c r="I5181" s="50" t="s">
        <v>981</v>
      </c>
      <c r="J5181" s="50" t="s">
        <v>5572</v>
      </c>
      <c r="K5181" s="53">
        <v>8447.66</v>
      </c>
      <c r="L5181" s="50"/>
    </row>
    <row r="5182" spans="1:12" x14ac:dyDescent="0.25">
      <c r="A5182" s="50" t="s">
        <v>5558</v>
      </c>
      <c r="B5182" s="50" t="s">
        <v>7275</v>
      </c>
      <c r="C5182" s="50" t="s">
        <v>7263</v>
      </c>
      <c r="D5182" s="50" t="s">
        <v>37</v>
      </c>
      <c r="E5182" s="51">
        <v>45527</v>
      </c>
      <c r="F5182" s="50" t="s">
        <v>72</v>
      </c>
      <c r="G5182" s="50" t="s">
        <v>396</v>
      </c>
      <c r="H5182" s="50" t="s">
        <v>397</v>
      </c>
      <c r="I5182" s="50" t="s">
        <v>981</v>
      </c>
      <c r="J5182" s="50" t="s">
        <v>5572</v>
      </c>
      <c r="K5182" s="53">
        <v>8447.66</v>
      </c>
      <c r="L5182" s="50"/>
    </row>
    <row r="5183" spans="1:12" x14ac:dyDescent="0.25">
      <c r="A5183" s="50" t="s">
        <v>5558</v>
      </c>
      <c r="B5183" s="50" t="s">
        <v>7276</v>
      </c>
      <c r="C5183" s="50" t="s">
        <v>7263</v>
      </c>
      <c r="D5183" s="50" t="s">
        <v>37</v>
      </c>
      <c r="E5183" s="51">
        <v>45527</v>
      </c>
      <c r="F5183" s="50" t="s">
        <v>72</v>
      </c>
      <c r="G5183" s="50" t="s">
        <v>396</v>
      </c>
      <c r="H5183" s="50" t="s">
        <v>397</v>
      </c>
      <c r="I5183" s="50" t="s">
        <v>981</v>
      </c>
      <c r="J5183" s="50" t="s">
        <v>5572</v>
      </c>
      <c r="K5183" s="53">
        <v>8447.66</v>
      </c>
      <c r="L5183" s="50"/>
    </row>
    <row r="5184" spans="1:12" x14ac:dyDescent="0.25">
      <c r="A5184" s="50" t="s">
        <v>5558</v>
      </c>
      <c r="B5184" s="50" t="s">
        <v>7277</v>
      </c>
      <c r="C5184" s="50" t="s">
        <v>7263</v>
      </c>
      <c r="D5184" s="50" t="s">
        <v>37</v>
      </c>
      <c r="E5184" s="51">
        <v>45527</v>
      </c>
      <c r="F5184" s="50" t="s">
        <v>72</v>
      </c>
      <c r="G5184" s="50" t="s">
        <v>396</v>
      </c>
      <c r="H5184" s="50" t="s">
        <v>397</v>
      </c>
      <c r="I5184" s="50" t="s">
        <v>981</v>
      </c>
      <c r="J5184" s="50" t="s">
        <v>5572</v>
      </c>
      <c r="K5184" s="53">
        <v>8447.66</v>
      </c>
      <c r="L5184" s="50"/>
    </row>
    <row r="5185" spans="1:12" x14ac:dyDescent="0.25">
      <c r="A5185" s="50" t="s">
        <v>5558</v>
      </c>
      <c r="B5185" s="50" t="s">
        <v>7278</v>
      </c>
      <c r="C5185" s="50" t="s">
        <v>7263</v>
      </c>
      <c r="D5185" s="50" t="s">
        <v>37</v>
      </c>
      <c r="E5185" s="51">
        <v>45527</v>
      </c>
      <c r="F5185" s="50" t="s">
        <v>72</v>
      </c>
      <c r="G5185" s="50" t="s">
        <v>396</v>
      </c>
      <c r="H5185" s="50" t="s">
        <v>397</v>
      </c>
      <c r="I5185" s="50" t="s">
        <v>981</v>
      </c>
      <c r="J5185" s="50" t="s">
        <v>5572</v>
      </c>
      <c r="K5185" s="53">
        <v>8447.66</v>
      </c>
      <c r="L5185" s="50"/>
    </row>
    <row r="5186" spans="1:12" x14ac:dyDescent="0.25">
      <c r="A5186" s="50" t="s">
        <v>5558</v>
      </c>
      <c r="B5186" s="50" t="s">
        <v>7279</v>
      </c>
      <c r="C5186" s="50" t="s">
        <v>7263</v>
      </c>
      <c r="D5186" s="50" t="s">
        <v>37</v>
      </c>
      <c r="E5186" s="51">
        <v>45527</v>
      </c>
      <c r="F5186" s="50" t="s">
        <v>72</v>
      </c>
      <c r="G5186" s="50" t="s">
        <v>396</v>
      </c>
      <c r="H5186" s="50" t="s">
        <v>397</v>
      </c>
      <c r="I5186" s="50" t="s">
        <v>981</v>
      </c>
      <c r="J5186" s="50" t="s">
        <v>5572</v>
      </c>
      <c r="K5186" s="53">
        <v>8447.66</v>
      </c>
      <c r="L5186" s="50"/>
    </row>
    <row r="5187" spans="1:12" x14ac:dyDescent="0.25">
      <c r="A5187" s="50" t="s">
        <v>5558</v>
      </c>
      <c r="B5187" s="50" t="s">
        <v>7280</v>
      </c>
      <c r="C5187" s="50" t="s">
        <v>7263</v>
      </c>
      <c r="D5187" s="50" t="s">
        <v>37</v>
      </c>
      <c r="E5187" s="51">
        <v>45527</v>
      </c>
      <c r="F5187" s="50" t="s">
        <v>72</v>
      </c>
      <c r="G5187" s="50" t="s">
        <v>396</v>
      </c>
      <c r="H5187" s="50" t="s">
        <v>397</v>
      </c>
      <c r="I5187" s="50" t="s">
        <v>981</v>
      </c>
      <c r="J5187" s="50" t="s">
        <v>5572</v>
      </c>
      <c r="K5187" s="53">
        <v>8447.66</v>
      </c>
      <c r="L5187" s="50"/>
    </row>
    <row r="5188" spans="1:12" x14ac:dyDescent="0.25">
      <c r="A5188" s="50" t="s">
        <v>5558</v>
      </c>
      <c r="B5188" s="50" t="s">
        <v>7281</v>
      </c>
      <c r="C5188" s="50" t="s">
        <v>7263</v>
      </c>
      <c r="D5188" s="50" t="s">
        <v>37</v>
      </c>
      <c r="E5188" s="51">
        <v>45527</v>
      </c>
      <c r="F5188" s="50" t="s">
        <v>72</v>
      </c>
      <c r="G5188" s="50" t="s">
        <v>396</v>
      </c>
      <c r="H5188" s="50" t="s">
        <v>397</v>
      </c>
      <c r="I5188" s="50" t="s">
        <v>981</v>
      </c>
      <c r="J5188" s="50" t="s">
        <v>5572</v>
      </c>
      <c r="K5188" s="53">
        <v>8447.66</v>
      </c>
      <c r="L5188" s="50"/>
    </row>
    <row r="5189" spans="1:12" x14ac:dyDescent="0.25">
      <c r="A5189" s="50" t="s">
        <v>5558</v>
      </c>
      <c r="B5189" s="50" t="s">
        <v>7282</v>
      </c>
      <c r="C5189" s="50" t="s">
        <v>7263</v>
      </c>
      <c r="D5189" s="50" t="s">
        <v>37</v>
      </c>
      <c r="E5189" s="51">
        <v>45527</v>
      </c>
      <c r="F5189" s="50" t="s">
        <v>72</v>
      </c>
      <c r="G5189" s="50" t="s">
        <v>396</v>
      </c>
      <c r="H5189" s="50" t="s">
        <v>397</v>
      </c>
      <c r="I5189" s="50" t="s">
        <v>981</v>
      </c>
      <c r="J5189" s="50" t="s">
        <v>5572</v>
      </c>
      <c r="K5189" s="53">
        <v>8447.6</v>
      </c>
      <c r="L5189" s="50"/>
    </row>
    <row r="5190" spans="1:12" x14ac:dyDescent="0.25">
      <c r="A5190" s="50" t="s">
        <v>5558</v>
      </c>
      <c r="B5190" s="50" t="s">
        <v>7283</v>
      </c>
      <c r="C5190" s="50" t="s">
        <v>7284</v>
      </c>
      <c r="D5190" s="50" t="s">
        <v>37</v>
      </c>
      <c r="E5190" s="51">
        <v>45530</v>
      </c>
      <c r="F5190" s="50" t="s">
        <v>72</v>
      </c>
      <c r="G5190" s="50" t="s">
        <v>111</v>
      </c>
      <c r="H5190" s="50" t="s">
        <v>112</v>
      </c>
      <c r="I5190" s="50" t="s">
        <v>981</v>
      </c>
      <c r="J5190" s="50" t="s">
        <v>5592</v>
      </c>
      <c r="K5190" s="53">
        <v>35787.42</v>
      </c>
      <c r="L5190" s="50"/>
    </row>
    <row r="5191" spans="1:12" x14ac:dyDescent="0.25">
      <c r="A5191" s="50" t="s">
        <v>5558</v>
      </c>
      <c r="B5191" s="50" t="s">
        <v>7285</v>
      </c>
      <c r="C5191" s="50" t="s">
        <v>7284</v>
      </c>
      <c r="D5191" s="50" t="s">
        <v>37</v>
      </c>
      <c r="E5191" s="51">
        <v>45530</v>
      </c>
      <c r="F5191" s="50" t="s">
        <v>72</v>
      </c>
      <c r="G5191" s="50" t="s">
        <v>111</v>
      </c>
      <c r="H5191" s="50" t="s">
        <v>112</v>
      </c>
      <c r="I5191" s="50" t="s">
        <v>981</v>
      </c>
      <c r="J5191" s="50" t="s">
        <v>5592</v>
      </c>
      <c r="K5191" s="53">
        <v>35787.410000000003</v>
      </c>
      <c r="L5191" s="50"/>
    </row>
    <row r="5192" spans="1:12" x14ac:dyDescent="0.25">
      <c r="A5192" s="50" t="s">
        <v>5558</v>
      </c>
      <c r="B5192" s="50" t="s">
        <v>7286</v>
      </c>
      <c r="C5192" s="50" t="s">
        <v>7287</v>
      </c>
      <c r="D5192" s="50" t="s">
        <v>37</v>
      </c>
      <c r="E5192" s="51">
        <v>45537</v>
      </c>
      <c r="F5192" s="50" t="s">
        <v>72</v>
      </c>
      <c r="G5192" s="50" t="s">
        <v>152</v>
      </c>
      <c r="H5192" s="50" t="s">
        <v>153</v>
      </c>
      <c r="I5192" s="50" t="s">
        <v>981</v>
      </c>
      <c r="J5192" s="50" t="s">
        <v>5561</v>
      </c>
      <c r="K5192" s="53">
        <v>1302.29</v>
      </c>
      <c r="L5192" s="50"/>
    </row>
    <row r="5193" spans="1:12" x14ac:dyDescent="0.25">
      <c r="A5193" s="50" t="s">
        <v>5558</v>
      </c>
      <c r="B5193" s="50" t="s">
        <v>7288</v>
      </c>
      <c r="C5193" s="50" t="s">
        <v>7284</v>
      </c>
      <c r="D5193" s="50" t="s">
        <v>37</v>
      </c>
      <c r="E5193" s="51">
        <v>45537</v>
      </c>
      <c r="F5193" s="50" t="s">
        <v>72</v>
      </c>
      <c r="G5193" s="50" t="s">
        <v>995</v>
      </c>
      <c r="H5193" s="50" t="s">
        <v>996</v>
      </c>
      <c r="I5193" s="50" t="s">
        <v>981</v>
      </c>
      <c r="J5193" s="50" t="s">
        <v>5592</v>
      </c>
      <c r="K5193" s="53">
        <v>24187.9</v>
      </c>
      <c r="L5193" s="50"/>
    </row>
    <row r="5194" spans="1:12" x14ac:dyDescent="0.25">
      <c r="A5194" s="50" t="s">
        <v>5558</v>
      </c>
      <c r="B5194" s="50" t="s">
        <v>7289</v>
      </c>
      <c r="C5194" s="50" t="s">
        <v>7284</v>
      </c>
      <c r="D5194" s="50" t="s">
        <v>37</v>
      </c>
      <c r="E5194" s="51">
        <v>45537</v>
      </c>
      <c r="F5194" s="50" t="s">
        <v>72</v>
      </c>
      <c r="G5194" s="50" t="s">
        <v>995</v>
      </c>
      <c r="H5194" s="50" t="s">
        <v>996</v>
      </c>
      <c r="I5194" s="50" t="s">
        <v>981</v>
      </c>
      <c r="J5194" s="50" t="s">
        <v>5592</v>
      </c>
      <c r="K5194" s="53">
        <v>24187.9</v>
      </c>
      <c r="L5194" s="50"/>
    </row>
    <row r="5195" spans="1:12" x14ac:dyDescent="0.25">
      <c r="A5195" s="50" t="s">
        <v>5558</v>
      </c>
      <c r="B5195" s="50" t="s">
        <v>7290</v>
      </c>
      <c r="C5195" s="50" t="s">
        <v>7291</v>
      </c>
      <c r="D5195" s="50" t="s">
        <v>37</v>
      </c>
      <c r="E5195" s="51">
        <v>45539</v>
      </c>
      <c r="F5195" s="50" t="s">
        <v>72</v>
      </c>
      <c r="G5195" s="50" t="s">
        <v>481</v>
      </c>
      <c r="H5195" s="50" t="s">
        <v>482</v>
      </c>
      <c r="I5195" s="50" t="s">
        <v>981</v>
      </c>
      <c r="J5195" s="50" t="s">
        <v>5572</v>
      </c>
      <c r="K5195" s="53">
        <v>6521.9</v>
      </c>
      <c r="L5195" s="50"/>
    </row>
    <row r="5196" spans="1:12" x14ac:dyDescent="0.25">
      <c r="A5196" s="50" t="s">
        <v>5558</v>
      </c>
      <c r="B5196" s="50" t="s">
        <v>7292</v>
      </c>
      <c r="C5196" s="50" t="s">
        <v>7291</v>
      </c>
      <c r="D5196" s="50" t="s">
        <v>37</v>
      </c>
      <c r="E5196" s="51">
        <v>45539</v>
      </c>
      <c r="F5196" s="50" t="s">
        <v>72</v>
      </c>
      <c r="G5196" s="50" t="s">
        <v>481</v>
      </c>
      <c r="H5196" s="50" t="s">
        <v>482</v>
      </c>
      <c r="I5196" s="50" t="s">
        <v>981</v>
      </c>
      <c r="J5196" s="50" t="s">
        <v>5572</v>
      </c>
      <c r="K5196" s="53">
        <v>6521.9</v>
      </c>
      <c r="L5196" s="50"/>
    </row>
    <row r="5197" spans="1:12" x14ac:dyDescent="0.25">
      <c r="A5197" s="50" t="s">
        <v>5558</v>
      </c>
      <c r="B5197" s="50" t="s">
        <v>7293</v>
      </c>
      <c r="C5197" s="50" t="s">
        <v>7291</v>
      </c>
      <c r="D5197" s="50" t="s">
        <v>37</v>
      </c>
      <c r="E5197" s="51">
        <v>45539</v>
      </c>
      <c r="F5197" s="50" t="s">
        <v>72</v>
      </c>
      <c r="G5197" s="50" t="s">
        <v>481</v>
      </c>
      <c r="H5197" s="50" t="s">
        <v>482</v>
      </c>
      <c r="I5197" s="50" t="s">
        <v>981</v>
      </c>
      <c r="J5197" s="50" t="s">
        <v>5572</v>
      </c>
      <c r="K5197" s="53">
        <v>6521.9</v>
      </c>
      <c r="L5197" s="50"/>
    </row>
    <row r="5198" spans="1:12" x14ac:dyDescent="0.25">
      <c r="A5198" s="50" t="s">
        <v>5558</v>
      </c>
      <c r="B5198" s="50" t="s">
        <v>7294</v>
      </c>
      <c r="C5198" s="50" t="s">
        <v>7291</v>
      </c>
      <c r="D5198" s="50" t="s">
        <v>37</v>
      </c>
      <c r="E5198" s="51">
        <v>45539</v>
      </c>
      <c r="F5198" s="50" t="s">
        <v>72</v>
      </c>
      <c r="G5198" s="50" t="s">
        <v>481</v>
      </c>
      <c r="H5198" s="50" t="s">
        <v>482</v>
      </c>
      <c r="I5198" s="50" t="s">
        <v>981</v>
      </c>
      <c r="J5198" s="50" t="s">
        <v>5572</v>
      </c>
      <c r="K5198" s="53">
        <v>6521.9</v>
      </c>
      <c r="L5198" s="50"/>
    </row>
    <row r="5199" spans="1:12" x14ac:dyDescent="0.25">
      <c r="A5199" s="50" t="s">
        <v>5558</v>
      </c>
      <c r="B5199" s="50" t="s">
        <v>7295</v>
      </c>
      <c r="C5199" s="50" t="s">
        <v>7291</v>
      </c>
      <c r="D5199" s="50" t="s">
        <v>37</v>
      </c>
      <c r="E5199" s="51">
        <v>45539</v>
      </c>
      <c r="F5199" s="50" t="s">
        <v>72</v>
      </c>
      <c r="G5199" s="50" t="s">
        <v>481</v>
      </c>
      <c r="H5199" s="50" t="s">
        <v>482</v>
      </c>
      <c r="I5199" s="50" t="s">
        <v>981</v>
      </c>
      <c r="J5199" s="50" t="s">
        <v>5572</v>
      </c>
      <c r="K5199" s="53">
        <v>6521.9</v>
      </c>
      <c r="L5199" s="50"/>
    </row>
    <row r="5200" spans="1:12" x14ac:dyDescent="0.25">
      <c r="A5200" s="50" t="s">
        <v>5558</v>
      </c>
      <c r="B5200" s="50" t="s">
        <v>7296</v>
      </c>
      <c r="C5200" s="50" t="s">
        <v>7291</v>
      </c>
      <c r="D5200" s="50" t="s">
        <v>37</v>
      </c>
      <c r="E5200" s="51">
        <v>45539</v>
      </c>
      <c r="F5200" s="50" t="s">
        <v>72</v>
      </c>
      <c r="G5200" s="50" t="s">
        <v>481</v>
      </c>
      <c r="H5200" s="50" t="s">
        <v>482</v>
      </c>
      <c r="I5200" s="50" t="s">
        <v>981</v>
      </c>
      <c r="J5200" s="50" t="s">
        <v>5572</v>
      </c>
      <c r="K5200" s="53">
        <v>6521.9</v>
      </c>
      <c r="L5200" s="50"/>
    </row>
    <row r="5201" spans="1:12" x14ac:dyDescent="0.25">
      <c r="A5201" s="50" t="s">
        <v>5558</v>
      </c>
      <c r="B5201" s="50" t="s">
        <v>7297</v>
      </c>
      <c r="C5201" s="50" t="s">
        <v>6819</v>
      </c>
      <c r="D5201" s="50" t="s">
        <v>37</v>
      </c>
      <c r="E5201" s="51">
        <v>45541</v>
      </c>
      <c r="F5201" s="50" t="s">
        <v>72</v>
      </c>
      <c r="G5201" s="50" t="s">
        <v>3515</v>
      </c>
      <c r="H5201" s="50" t="s">
        <v>3516</v>
      </c>
      <c r="I5201" s="50" t="s">
        <v>981</v>
      </c>
      <c r="J5201" s="50" t="s">
        <v>5572</v>
      </c>
      <c r="K5201" s="53">
        <v>3347.93</v>
      </c>
      <c r="L5201" s="50"/>
    </row>
    <row r="5202" spans="1:12" x14ac:dyDescent="0.25">
      <c r="A5202" s="50" t="s">
        <v>5558</v>
      </c>
      <c r="B5202" s="50" t="s">
        <v>7298</v>
      </c>
      <c r="C5202" s="50" t="s">
        <v>7068</v>
      </c>
      <c r="D5202" s="50" t="s">
        <v>37</v>
      </c>
      <c r="E5202" s="51">
        <v>45546</v>
      </c>
      <c r="F5202" s="50" t="s">
        <v>72</v>
      </c>
      <c r="G5202" s="50" t="s">
        <v>3734</v>
      </c>
      <c r="H5202" s="50" t="s">
        <v>3735</v>
      </c>
      <c r="I5202" s="50" t="s">
        <v>981</v>
      </c>
      <c r="J5202" s="50" t="s">
        <v>5572</v>
      </c>
      <c r="K5202" s="53">
        <v>6146.8</v>
      </c>
      <c r="L5202" s="50"/>
    </row>
    <row r="5203" spans="1:12" x14ac:dyDescent="0.25">
      <c r="A5203" s="50" t="s">
        <v>5558</v>
      </c>
      <c r="B5203" s="50" t="s">
        <v>7299</v>
      </c>
      <c r="C5203" s="50" t="s">
        <v>7300</v>
      </c>
      <c r="D5203" s="50" t="s">
        <v>37</v>
      </c>
      <c r="E5203" s="51">
        <v>45546</v>
      </c>
      <c r="F5203" s="50" t="s">
        <v>72</v>
      </c>
      <c r="G5203" s="50" t="s">
        <v>626</v>
      </c>
      <c r="H5203" s="50" t="s">
        <v>627</v>
      </c>
      <c r="I5203" s="50" t="s">
        <v>981</v>
      </c>
      <c r="J5203" s="50" t="s">
        <v>5572</v>
      </c>
      <c r="K5203" s="53">
        <v>4178.93</v>
      </c>
      <c r="L5203" s="50"/>
    </row>
    <row r="5204" spans="1:12" x14ac:dyDescent="0.25">
      <c r="A5204" s="50" t="s">
        <v>5558</v>
      </c>
      <c r="B5204" s="50" t="s">
        <v>7301</v>
      </c>
      <c r="C5204" s="50" t="s">
        <v>7302</v>
      </c>
      <c r="D5204" s="50" t="s">
        <v>37</v>
      </c>
      <c r="E5204" s="51">
        <v>45551</v>
      </c>
      <c r="F5204" s="50" t="s">
        <v>72</v>
      </c>
      <c r="G5204" s="50" t="s">
        <v>1056</v>
      </c>
      <c r="H5204" s="50" t="s">
        <v>1057</v>
      </c>
      <c r="I5204" s="50" t="s">
        <v>981</v>
      </c>
      <c r="J5204" s="50" t="s">
        <v>5592</v>
      </c>
      <c r="K5204" s="53">
        <v>24043.99</v>
      </c>
      <c r="L5204" s="50"/>
    </row>
    <row r="5205" spans="1:12" x14ac:dyDescent="0.25">
      <c r="A5205" s="50" t="s">
        <v>5558</v>
      </c>
      <c r="B5205" s="50" t="s">
        <v>7303</v>
      </c>
      <c r="C5205" s="50" t="s">
        <v>5585</v>
      </c>
      <c r="D5205" s="50" t="s">
        <v>37</v>
      </c>
      <c r="E5205" s="51">
        <v>45553</v>
      </c>
      <c r="F5205" s="50" t="s">
        <v>72</v>
      </c>
      <c r="G5205" s="50" t="s">
        <v>392</v>
      </c>
      <c r="H5205" s="50" t="s">
        <v>393</v>
      </c>
      <c r="I5205" s="50" t="s">
        <v>981</v>
      </c>
      <c r="J5205" s="50" t="s">
        <v>5572</v>
      </c>
      <c r="K5205" s="53">
        <v>6224.5</v>
      </c>
      <c r="L5205" s="50"/>
    </row>
    <row r="5206" spans="1:12" x14ac:dyDescent="0.25">
      <c r="A5206" s="50" t="s">
        <v>5558</v>
      </c>
      <c r="B5206" s="50" t="s">
        <v>7304</v>
      </c>
      <c r="C5206" s="50" t="s">
        <v>7305</v>
      </c>
      <c r="D5206" s="50" t="s">
        <v>37</v>
      </c>
      <c r="E5206" s="51">
        <v>45541</v>
      </c>
      <c r="F5206" s="50" t="s">
        <v>72</v>
      </c>
      <c r="G5206" s="50" t="s">
        <v>111</v>
      </c>
      <c r="H5206" s="50" t="s">
        <v>112</v>
      </c>
      <c r="I5206" s="50" t="s">
        <v>981</v>
      </c>
      <c r="J5206" s="50" t="s">
        <v>5572</v>
      </c>
      <c r="K5206" s="53">
        <v>12783.47</v>
      </c>
      <c r="L5206" s="50"/>
    </row>
    <row r="5207" spans="1:12" x14ac:dyDescent="0.25">
      <c r="A5207" s="50" t="s">
        <v>5558</v>
      </c>
      <c r="B5207" s="50" t="s">
        <v>7306</v>
      </c>
      <c r="C5207" s="50" t="s">
        <v>7307</v>
      </c>
      <c r="D5207" s="50" t="s">
        <v>37</v>
      </c>
      <c r="E5207" s="51">
        <v>45541</v>
      </c>
      <c r="F5207" s="50" t="s">
        <v>72</v>
      </c>
      <c r="G5207" s="50" t="s">
        <v>111</v>
      </c>
      <c r="H5207" s="50" t="s">
        <v>112</v>
      </c>
      <c r="I5207" s="50" t="s">
        <v>981</v>
      </c>
      <c r="J5207" s="50" t="s">
        <v>5572</v>
      </c>
      <c r="K5207" s="53">
        <v>7405.94</v>
      </c>
      <c r="L5207" s="50"/>
    </row>
    <row r="5208" spans="1:12" x14ac:dyDescent="0.25">
      <c r="A5208" s="50" t="s">
        <v>5558</v>
      </c>
      <c r="B5208" s="50" t="s">
        <v>7308</v>
      </c>
      <c r="C5208" s="50" t="s">
        <v>5596</v>
      </c>
      <c r="D5208" s="50" t="s">
        <v>37</v>
      </c>
      <c r="E5208" s="51">
        <v>45541</v>
      </c>
      <c r="F5208" s="50" t="s">
        <v>72</v>
      </c>
      <c r="G5208" s="50" t="s">
        <v>111</v>
      </c>
      <c r="H5208" s="50" t="s">
        <v>112</v>
      </c>
      <c r="I5208" s="50" t="s">
        <v>981</v>
      </c>
      <c r="J5208" s="50" t="s">
        <v>5572</v>
      </c>
      <c r="K5208" s="53">
        <v>10517.99</v>
      </c>
      <c r="L5208" s="50"/>
    </row>
    <row r="5209" spans="1:12" x14ac:dyDescent="0.25">
      <c r="A5209" s="50" t="s">
        <v>5558</v>
      </c>
      <c r="B5209" s="50" t="s">
        <v>7309</v>
      </c>
      <c r="C5209" s="50" t="s">
        <v>6966</v>
      </c>
      <c r="D5209" s="50" t="s">
        <v>37</v>
      </c>
      <c r="E5209" s="51">
        <v>45541</v>
      </c>
      <c r="F5209" s="50" t="s">
        <v>72</v>
      </c>
      <c r="G5209" s="50" t="s">
        <v>111</v>
      </c>
      <c r="H5209" s="50" t="s">
        <v>112</v>
      </c>
      <c r="I5209" s="50" t="s">
        <v>981</v>
      </c>
      <c r="J5209" s="50" t="s">
        <v>5572</v>
      </c>
      <c r="K5209" s="53">
        <v>5599.06</v>
      </c>
      <c r="L5209" s="50"/>
    </row>
    <row r="5210" spans="1:12" x14ac:dyDescent="0.25">
      <c r="A5210" s="50" t="s">
        <v>5558</v>
      </c>
      <c r="B5210" s="50" t="s">
        <v>7310</v>
      </c>
      <c r="C5210" s="50" t="s">
        <v>7311</v>
      </c>
      <c r="D5210" s="50" t="s">
        <v>37</v>
      </c>
      <c r="E5210" s="51">
        <v>45541</v>
      </c>
      <c r="F5210" s="50" t="s">
        <v>72</v>
      </c>
      <c r="G5210" s="50" t="s">
        <v>111</v>
      </c>
      <c r="H5210" s="50" t="s">
        <v>112</v>
      </c>
      <c r="I5210" s="50" t="s">
        <v>981</v>
      </c>
      <c r="J5210" s="50" t="s">
        <v>5592</v>
      </c>
      <c r="K5210" s="53">
        <v>21672.99</v>
      </c>
      <c r="L5210" s="50"/>
    </row>
    <row r="5211" spans="1:12" x14ac:dyDescent="0.25">
      <c r="A5211" s="50" t="s">
        <v>5558</v>
      </c>
      <c r="B5211" s="50" t="s">
        <v>7312</v>
      </c>
      <c r="C5211" s="50" t="s">
        <v>5902</v>
      </c>
      <c r="D5211" s="50" t="s">
        <v>37</v>
      </c>
      <c r="E5211" s="51">
        <v>45541</v>
      </c>
      <c r="F5211" s="50" t="s">
        <v>72</v>
      </c>
      <c r="G5211" s="50" t="s">
        <v>111</v>
      </c>
      <c r="H5211" s="50" t="s">
        <v>112</v>
      </c>
      <c r="I5211" s="50" t="s">
        <v>981</v>
      </c>
      <c r="J5211" s="50" t="s">
        <v>5572</v>
      </c>
      <c r="K5211" s="53">
        <v>16785.189999999999</v>
      </c>
      <c r="L5211" s="50"/>
    </row>
    <row r="5212" spans="1:12" x14ac:dyDescent="0.25">
      <c r="A5212" s="50" t="s">
        <v>5558</v>
      </c>
      <c r="B5212" s="50" t="s">
        <v>7313</v>
      </c>
      <c r="C5212" s="50" t="s">
        <v>5596</v>
      </c>
      <c r="D5212" s="50" t="s">
        <v>37</v>
      </c>
      <c r="E5212" s="51">
        <v>45541</v>
      </c>
      <c r="F5212" s="50" t="s">
        <v>72</v>
      </c>
      <c r="G5212" s="50" t="s">
        <v>111</v>
      </c>
      <c r="H5212" s="50" t="s">
        <v>112</v>
      </c>
      <c r="I5212" s="50" t="s">
        <v>981</v>
      </c>
      <c r="J5212" s="50" t="s">
        <v>5572</v>
      </c>
      <c r="K5212" s="53">
        <v>8118.39</v>
      </c>
      <c r="L5212" s="50"/>
    </row>
    <row r="5213" spans="1:12" x14ac:dyDescent="0.25">
      <c r="A5213" s="50" t="s">
        <v>5558</v>
      </c>
      <c r="B5213" s="50" t="s">
        <v>7314</v>
      </c>
      <c r="C5213" s="50" t="s">
        <v>5659</v>
      </c>
      <c r="D5213" s="50" t="s">
        <v>37</v>
      </c>
      <c r="E5213" s="51">
        <v>45541</v>
      </c>
      <c r="F5213" s="50" t="s">
        <v>72</v>
      </c>
      <c r="G5213" s="50" t="s">
        <v>111</v>
      </c>
      <c r="H5213" s="50" t="s">
        <v>112</v>
      </c>
      <c r="I5213" s="50" t="s">
        <v>981</v>
      </c>
      <c r="J5213" s="50" t="s">
        <v>5572</v>
      </c>
      <c r="K5213" s="53">
        <v>14953.16</v>
      </c>
      <c r="L5213" s="50"/>
    </row>
    <row r="5214" spans="1:12" x14ac:dyDescent="0.25">
      <c r="A5214" s="50" t="s">
        <v>5558</v>
      </c>
      <c r="B5214" s="50" t="s">
        <v>7315</v>
      </c>
      <c r="C5214" s="50" t="s">
        <v>7311</v>
      </c>
      <c r="D5214" s="50" t="s">
        <v>37</v>
      </c>
      <c r="E5214" s="51">
        <v>45541</v>
      </c>
      <c r="F5214" s="50" t="s">
        <v>72</v>
      </c>
      <c r="G5214" s="50" t="s">
        <v>111</v>
      </c>
      <c r="H5214" s="50" t="s">
        <v>112</v>
      </c>
      <c r="I5214" s="50" t="s">
        <v>981</v>
      </c>
      <c r="J5214" s="50" t="s">
        <v>5572</v>
      </c>
      <c r="K5214" s="53">
        <v>9188.8700000000008</v>
      </c>
      <c r="L5214" s="50"/>
    </row>
    <row r="5215" spans="1:12" x14ac:dyDescent="0.25">
      <c r="A5215" s="50" t="s">
        <v>5558</v>
      </c>
      <c r="B5215" s="50" t="s">
        <v>7316</v>
      </c>
      <c r="C5215" s="50" t="s">
        <v>5596</v>
      </c>
      <c r="D5215" s="50" t="s">
        <v>37</v>
      </c>
      <c r="E5215" s="51">
        <v>45541</v>
      </c>
      <c r="F5215" s="50" t="s">
        <v>72</v>
      </c>
      <c r="G5215" s="50" t="s">
        <v>111</v>
      </c>
      <c r="H5215" s="50" t="s">
        <v>112</v>
      </c>
      <c r="I5215" s="50" t="s">
        <v>981</v>
      </c>
      <c r="J5215" s="50" t="s">
        <v>5572</v>
      </c>
      <c r="K5215" s="53">
        <v>18899.810000000001</v>
      </c>
      <c r="L5215" s="50"/>
    </row>
    <row r="5216" spans="1:12" x14ac:dyDescent="0.25">
      <c r="A5216" s="50" t="s">
        <v>5558</v>
      </c>
      <c r="B5216" s="50" t="s">
        <v>7317</v>
      </c>
      <c r="C5216" s="50" t="s">
        <v>5596</v>
      </c>
      <c r="D5216" s="50" t="s">
        <v>37</v>
      </c>
      <c r="E5216" s="51">
        <v>45541</v>
      </c>
      <c r="F5216" s="50" t="s">
        <v>72</v>
      </c>
      <c r="G5216" s="50" t="s">
        <v>111</v>
      </c>
      <c r="H5216" s="50" t="s">
        <v>112</v>
      </c>
      <c r="I5216" s="50" t="s">
        <v>981</v>
      </c>
      <c r="J5216" s="50" t="s">
        <v>5572</v>
      </c>
      <c r="K5216" s="53">
        <v>18899.810000000001</v>
      </c>
      <c r="L5216" s="50"/>
    </row>
    <row r="5217" spans="1:12" x14ac:dyDescent="0.25">
      <c r="A5217" s="50" t="s">
        <v>5558</v>
      </c>
      <c r="B5217" s="50" t="s">
        <v>7318</v>
      </c>
      <c r="C5217" s="50" t="s">
        <v>5596</v>
      </c>
      <c r="D5217" s="50" t="s">
        <v>37</v>
      </c>
      <c r="E5217" s="51">
        <v>45541</v>
      </c>
      <c r="F5217" s="50" t="s">
        <v>72</v>
      </c>
      <c r="G5217" s="50" t="s">
        <v>111</v>
      </c>
      <c r="H5217" s="50" t="s">
        <v>112</v>
      </c>
      <c r="I5217" s="50" t="s">
        <v>981</v>
      </c>
      <c r="J5217" s="50" t="s">
        <v>5572</v>
      </c>
      <c r="K5217" s="53">
        <v>18899.810000000001</v>
      </c>
      <c r="L5217" s="50"/>
    </row>
    <row r="5218" spans="1:12" x14ac:dyDescent="0.25">
      <c r="A5218" s="50" t="s">
        <v>5558</v>
      </c>
      <c r="B5218" s="50" t="s">
        <v>7319</v>
      </c>
      <c r="C5218" s="50" t="s">
        <v>5596</v>
      </c>
      <c r="D5218" s="50" t="s">
        <v>37</v>
      </c>
      <c r="E5218" s="51">
        <v>45541</v>
      </c>
      <c r="F5218" s="50" t="s">
        <v>72</v>
      </c>
      <c r="G5218" s="50" t="s">
        <v>111</v>
      </c>
      <c r="H5218" s="50" t="s">
        <v>112</v>
      </c>
      <c r="I5218" s="50" t="s">
        <v>981</v>
      </c>
      <c r="J5218" s="50" t="s">
        <v>5572</v>
      </c>
      <c r="K5218" s="53">
        <v>18899.8</v>
      </c>
      <c r="L5218" s="50"/>
    </row>
    <row r="5219" spans="1:12" x14ac:dyDescent="0.25">
      <c r="A5219" s="50" t="s">
        <v>5558</v>
      </c>
      <c r="B5219" s="50" t="s">
        <v>7320</v>
      </c>
      <c r="C5219" s="50" t="s">
        <v>5881</v>
      </c>
      <c r="D5219" s="50" t="s">
        <v>37</v>
      </c>
      <c r="E5219" s="51">
        <v>45558</v>
      </c>
      <c r="F5219" s="50" t="s">
        <v>72</v>
      </c>
      <c r="G5219" s="50" t="s">
        <v>1056</v>
      </c>
      <c r="H5219" s="50" t="s">
        <v>1057</v>
      </c>
      <c r="I5219" s="50" t="s">
        <v>981</v>
      </c>
      <c r="J5219" s="50" t="s">
        <v>5572</v>
      </c>
      <c r="K5219" s="53">
        <v>7831</v>
      </c>
      <c r="L5219" s="50"/>
    </row>
    <row r="5220" spans="1:12" x14ac:dyDescent="0.25">
      <c r="A5220" s="50" t="s">
        <v>5558</v>
      </c>
      <c r="B5220" s="50" t="s">
        <v>7321</v>
      </c>
      <c r="C5220" s="50" t="s">
        <v>5881</v>
      </c>
      <c r="D5220" s="50" t="s">
        <v>37</v>
      </c>
      <c r="E5220" s="51">
        <v>45558</v>
      </c>
      <c r="F5220" s="50" t="s">
        <v>72</v>
      </c>
      <c r="G5220" s="50" t="s">
        <v>1056</v>
      </c>
      <c r="H5220" s="50" t="s">
        <v>1057</v>
      </c>
      <c r="I5220" s="50" t="s">
        <v>981</v>
      </c>
      <c r="J5220" s="50" t="s">
        <v>5572</v>
      </c>
      <c r="K5220" s="53">
        <v>7831</v>
      </c>
      <c r="L5220" s="50"/>
    </row>
    <row r="5221" spans="1:12" x14ac:dyDescent="0.25">
      <c r="A5221" s="50" t="s">
        <v>5558</v>
      </c>
      <c r="B5221" s="50" t="s">
        <v>7322</v>
      </c>
      <c r="C5221" s="50" t="s">
        <v>5881</v>
      </c>
      <c r="D5221" s="50" t="s">
        <v>37</v>
      </c>
      <c r="E5221" s="51">
        <v>45558</v>
      </c>
      <c r="F5221" s="50" t="s">
        <v>72</v>
      </c>
      <c r="G5221" s="50" t="s">
        <v>1056</v>
      </c>
      <c r="H5221" s="50" t="s">
        <v>1057</v>
      </c>
      <c r="I5221" s="50" t="s">
        <v>981</v>
      </c>
      <c r="J5221" s="50" t="s">
        <v>5572</v>
      </c>
      <c r="K5221" s="53">
        <v>7831</v>
      </c>
      <c r="L5221" s="50"/>
    </row>
    <row r="5222" spans="1:12" x14ac:dyDescent="0.25">
      <c r="A5222" s="50" t="s">
        <v>5558</v>
      </c>
      <c r="B5222" s="50" t="s">
        <v>7323</v>
      </c>
      <c r="C5222" s="50" t="s">
        <v>5881</v>
      </c>
      <c r="D5222" s="50" t="s">
        <v>37</v>
      </c>
      <c r="E5222" s="51">
        <v>45558</v>
      </c>
      <c r="F5222" s="50" t="s">
        <v>72</v>
      </c>
      <c r="G5222" s="50" t="s">
        <v>1056</v>
      </c>
      <c r="H5222" s="50" t="s">
        <v>1057</v>
      </c>
      <c r="I5222" s="50" t="s">
        <v>981</v>
      </c>
      <c r="J5222" s="50" t="s">
        <v>5572</v>
      </c>
      <c r="K5222" s="53">
        <v>7831</v>
      </c>
      <c r="L5222" s="50"/>
    </row>
    <row r="5223" spans="1:12" x14ac:dyDescent="0.25">
      <c r="A5223" s="50" t="s">
        <v>5558</v>
      </c>
      <c r="B5223" s="50" t="s">
        <v>7324</v>
      </c>
      <c r="C5223" s="50" t="s">
        <v>5881</v>
      </c>
      <c r="D5223" s="50" t="s">
        <v>37</v>
      </c>
      <c r="E5223" s="51">
        <v>45558</v>
      </c>
      <c r="F5223" s="50" t="s">
        <v>72</v>
      </c>
      <c r="G5223" s="50" t="s">
        <v>1056</v>
      </c>
      <c r="H5223" s="50" t="s">
        <v>1057</v>
      </c>
      <c r="I5223" s="50" t="s">
        <v>981</v>
      </c>
      <c r="J5223" s="50" t="s">
        <v>5572</v>
      </c>
      <c r="K5223" s="53">
        <v>7831</v>
      </c>
      <c r="L5223" s="50"/>
    </row>
    <row r="5224" spans="1:12" x14ac:dyDescent="0.25">
      <c r="A5224" s="50" t="s">
        <v>5558</v>
      </c>
      <c r="B5224" s="50" t="s">
        <v>7325</v>
      </c>
      <c r="C5224" s="50" t="s">
        <v>5881</v>
      </c>
      <c r="D5224" s="50" t="s">
        <v>37</v>
      </c>
      <c r="E5224" s="51">
        <v>45558</v>
      </c>
      <c r="F5224" s="50" t="s">
        <v>72</v>
      </c>
      <c r="G5224" s="50" t="s">
        <v>1056</v>
      </c>
      <c r="H5224" s="50" t="s">
        <v>1057</v>
      </c>
      <c r="I5224" s="50" t="s">
        <v>981</v>
      </c>
      <c r="J5224" s="50" t="s">
        <v>5572</v>
      </c>
      <c r="K5224" s="53">
        <v>7831</v>
      </c>
      <c r="L5224" s="50"/>
    </row>
    <row r="5225" spans="1:12" x14ac:dyDescent="0.25">
      <c r="A5225" s="50" t="s">
        <v>5558</v>
      </c>
      <c r="B5225" s="50" t="s">
        <v>7326</v>
      </c>
      <c r="C5225" s="50" t="s">
        <v>5881</v>
      </c>
      <c r="D5225" s="50" t="s">
        <v>37</v>
      </c>
      <c r="E5225" s="51">
        <v>45558</v>
      </c>
      <c r="F5225" s="50" t="s">
        <v>72</v>
      </c>
      <c r="G5225" s="50" t="s">
        <v>1056</v>
      </c>
      <c r="H5225" s="50" t="s">
        <v>1057</v>
      </c>
      <c r="I5225" s="50" t="s">
        <v>981</v>
      </c>
      <c r="J5225" s="50" t="s">
        <v>5572</v>
      </c>
      <c r="K5225" s="53">
        <v>7831</v>
      </c>
      <c r="L5225" s="50"/>
    </row>
    <row r="5226" spans="1:12" x14ac:dyDescent="0.25">
      <c r="A5226" s="50" t="s">
        <v>5558</v>
      </c>
      <c r="B5226" s="50" t="s">
        <v>7327</v>
      </c>
      <c r="C5226" s="50" t="s">
        <v>5881</v>
      </c>
      <c r="D5226" s="50" t="s">
        <v>37</v>
      </c>
      <c r="E5226" s="51">
        <v>45558</v>
      </c>
      <c r="F5226" s="50" t="s">
        <v>72</v>
      </c>
      <c r="G5226" s="50" t="s">
        <v>1056</v>
      </c>
      <c r="H5226" s="50" t="s">
        <v>1057</v>
      </c>
      <c r="I5226" s="50" t="s">
        <v>981</v>
      </c>
      <c r="J5226" s="50" t="s">
        <v>5572</v>
      </c>
      <c r="K5226" s="53">
        <v>7831</v>
      </c>
      <c r="L5226" s="50"/>
    </row>
    <row r="5227" spans="1:12" x14ac:dyDescent="0.25">
      <c r="A5227" s="50" t="s">
        <v>5558</v>
      </c>
      <c r="B5227" s="50" t="s">
        <v>7328</v>
      </c>
      <c r="C5227" s="50" t="s">
        <v>5881</v>
      </c>
      <c r="D5227" s="50" t="s">
        <v>37</v>
      </c>
      <c r="E5227" s="51">
        <v>45558</v>
      </c>
      <c r="F5227" s="50" t="s">
        <v>72</v>
      </c>
      <c r="G5227" s="50" t="s">
        <v>1056</v>
      </c>
      <c r="H5227" s="50" t="s">
        <v>1057</v>
      </c>
      <c r="I5227" s="50" t="s">
        <v>981</v>
      </c>
      <c r="J5227" s="50" t="s">
        <v>5572</v>
      </c>
      <c r="K5227" s="53">
        <v>7831</v>
      </c>
      <c r="L5227" s="50"/>
    </row>
    <row r="5228" spans="1:12" x14ac:dyDescent="0.25">
      <c r="A5228" s="50" t="s">
        <v>5558</v>
      </c>
      <c r="B5228" s="50" t="s">
        <v>7329</v>
      </c>
      <c r="C5228" s="50" t="s">
        <v>5881</v>
      </c>
      <c r="D5228" s="50" t="s">
        <v>37</v>
      </c>
      <c r="E5228" s="51">
        <v>45558</v>
      </c>
      <c r="F5228" s="50" t="s">
        <v>72</v>
      </c>
      <c r="G5228" s="50" t="s">
        <v>1056</v>
      </c>
      <c r="H5228" s="50" t="s">
        <v>1057</v>
      </c>
      <c r="I5228" s="50" t="s">
        <v>981</v>
      </c>
      <c r="J5228" s="50" t="s">
        <v>5572</v>
      </c>
      <c r="K5228" s="53">
        <v>7830.98</v>
      </c>
      <c r="L5228" s="50"/>
    </row>
    <row r="5229" spans="1:12" x14ac:dyDescent="0.25">
      <c r="A5229" s="50" t="s">
        <v>5558</v>
      </c>
      <c r="B5229" s="50" t="s">
        <v>7330</v>
      </c>
      <c r="C5229" s="50" t="s">
        <v>7331</v>
      </c>
      <c r="D5229" s="50" t="s">
        <v>37</v>
      </c>
      <c r="E5229" s="51">
        <v>45558</v>
      </c>
      <c r="F5229" s="50" t="s">
        <v>72</v>
      </c>
      <c r="G5229" s="50" t="s">
        <v>1056</v>
      </c>
      <c r="H5229" s="50" t="s">
        <v>1057</v>
      </c>
      <c r="I5229" s="50" t="s">
        <v>981</v>
      </c>
      <c r="J5229" s="50" t="s">
        <v>5592</v>
      </c>
      <c r="K5229" s="53">
        <v>21565.18</v>
      </c>
      <c r="L5229" s="50"/>
    </row>
    <row r="5230" spans="1:12" x14ac:dyDescent="0.25">
      <c r="A5230" s="50" t="s">
        <v>5558</v>
      </c>
      <c r="B5230" s="50" t="s">
        <v>7332</v>
      </c>
      <c r="C5230" s="50" t="s">
        <v>7333</v>
      </c>
      <c r="D5230" s="50" t="s">
        <v>37</v>
      </c>
      <c r="E5230" s="51">
        <v>45558</v>
      </c>
      <c r="F5230" s="50" t="s">
        <v>72</v>
      </c>
      <c r="G5230" s="50" t="s">
        <v>1056</v>
      </c>
      <c r="H5230" s="50" t="s">
        <v>1057</v>
      </c>
      <c r="I5230" s="50" t="s">
        <v>981</v>
      </c>
      <c r="J5230" s="50" t="s">
        <v>5572</v>
      </c>
      <c r="K5230" s="53">
        <v>10968.19</v>
      </c>
      <c r="L5230" s="50"/>
    </row>
    <row r="5231" spans="1:12" x14ac:dyDescent="0.25">
      <c r="A5231" s="50" t="s">
        <v>5558</v>
      </c>
      <c r="B5231" s="50" t="s">
        <v>7334</v>
      </c>
      <c r="C5231" s="50" t="s">
        <v>7335</v>
      </c>
      <c r="D5231" s="50" t="s">
        <v>37</v>
      </c>
      <c r="E5231" s="51">
        <v>45558</v>
      </c>
      <c r="F5231" s="50" t="s">
        <v>72</v>
      </c>
      <c r="G5231" s="50" t="s">
        <v>1056</v>
      </c>
      <c r="H5231" s="50" t="s">
        <v>1057</v>
      </c>
      <c r="I5231" s="50" t="s">
        <v>981</v>
      </c>
      <c r="J5231" s="50" t="s">
        <v>5572</v>
      </c>
      <c r="K5231" s="53">
        <v>4340.58</v>
      </c>
      <c r="L5231" s="50"/>
    </row>
    <row r="5232" spans="1:12" x14ac:dyDescent="0.25">
      <c r="A5232" s="50" t="s">
        <v>5558</v>
      </c>
      <c r="B5232" s="50" t="s">
        <v>7336</v>
      </c>
      <c r="C5232" s="50" t="s">
        <v>5946</v>
      </c>
      <c r="D5232" s="50" t="s">
        <v>37</v>
      </c>
      <c r="E5232" s="51">
        <v>45558</v>
      </c>
      <c r="F5232" s="50" t="s">
        <v>72</v>
      </c>
      <c r="G5232" s="50" t="s">
        <v>1056</v>
      </c>
      <c r="H5232" s="50" t="s">
        <v>1057</v>
      </c>
      <c r="I5232" s="50" t="s">
        <v>981</v>
      </c>
      <c r="J5232" s="50" t="s">
        <v>5572</v>
      </c>
      <c r="K5232" s="53">
        <v>5759.5</v>
      </c>
      <c r="L5232" s="50"/>
    </row>
    <row r="5233" spans="1:12" x14ac:dyDescent="0.25">
      <c r="A5233" s="50" t="s">
        <v>5558</v>
      </c>
      <c r="B5233" s="50" t="s">
        <v>7337</v>
      </c>
      <c r="C5233" s="50" t="s">
        <v>5946</v>
      </c>
      <c r="D5233" s="50" t="s">
        <v>37</v>
      </c>
      <c r="E5233" s="51">
        <v>45558</v>
      </c>
      <c r="F5233" s="50" t="s">
        <v>72</v>
      </c>
      <c r="G5233" s="50" t="s">
        <v>1056</v>
      </c>
      <c r="H5233" s="50" t="s">
        <v>1057</v>
      </c>
      <c r="I5233" s="50" t="s">
        <v>981</v>
      </c>
      <c r="J5233" s="50" t="s">
        <v>5572</v>
      </c>
      <c r="K5233" s="53">
        <v>5759.5</v>
      </c>
      <c r="L5233" s="50"/>
    </row>
    <row r="5234" spans="1:12" x14ac:dyDescent="0.25">
      <c r="A5234" s="50" t="s">
        <v>5558</v>
      </c>
      <c r="B5234" s="50" t="s">
        <v>7338</v>
      </c>
      <c r="C5234" s="50" t="s">
        <v>5946</v>
      </c>
      <c r="D5234" s="50" t="s">
        <v>37</v>
      </c>
      <c r="E5234" s="51">
        <v>45558</v>
      </c>
      <c r="F5234" s="50" t="s">
        <v>72</v>
      </c>
      <c r="G5234" s="50" t="s">
        <v>1056</v>
      </c>
      <c r="H5234" s="50" t="s">
        <v>1057</v>
      </c>
      <c r="I5234" s="50" t="s">
        <v>981</v>
      </c>
      <c r="J5234" s="50" t="s">
        <v>5572</v>
      </c>
      <c r="K5234" s="53">
        <v>5759.5</v>
      </c>
      <c r="L5234" s="50"/>
    </row>
    <row r="5235" spans="1:12" x14ac:dyDescent="0.25">
      <c r="A5235" s="50" t="s">
        <v>5558</v>
      </c>
      <c r="B5235" s="50" t="s">
        <v>7339</v>
      </c>
      <c r="C5235" s="50" t="s">
        <v>5946</v>
      </c>
      <c r="D5235" s="50" t="s">
        <v>37</v>
      </c>
      <c r="E5235" s="51">
        <v>45558</v>
      </c>
      <c r="F5235" s="50" t="s">
        <v>72</v>
      </c>
      <c r="G5235" s="50" t="s">
        <v>1056</v>
      </c>
      <c r="H5235" s="50" t="s">
        <v>1057</v>
      </c>
      <c r="I5235" s="50" t="s">
        <v>981</v>
      </c>
      <c r="J5235" s="50" t="s">
        <v>5572</v>
      </c>
      <c r="K5235" s="53">
        <v>5759.5</v>
      </c>
      <c r="L5235" s="50"/>
    </row>
    <row r="5236" spans="1:12" x14ac:dyDescent="0.25">
      <c r="A5236" s="50" t="s">
        <v>5558</v>
      </c>
      <c r="B5236" s="50" t="s">
        <v>7340</v>
      </c>
      <c r="C5236" s="50" t="s">
        <v>5946</v>
      </c>
      <c r="D5236" s="50" t="s">
        <v>37</v>
      </c>
      <c r="E5236" s="51">
        <v>45558</v>
      </c>
      <c r="F5236" s="50" t="s">
        <v>72</v>
      </c>
      <c r="G5236" s="50" t="s">
        <v>1056</v>
      </c>
      <c r="H5236" s="50" t="s">
        <v>1057</v>
      </c>
      <c r="I5236" s="50" t="s">
        <v>981</v>
      </c>
      <c r="J5236" s="50" t="s">
        <v>5572</v>
      </c>
      <c r="K5236" s="53">
        <v>5759.5</v>
      </c>
      <c r="L5236" s="50"/>
    </row>
    <row r="5237" spans="1:12" x14ac:dyDescent="0.25">
      <c r="A5237" s="50" t="s">
        <v>5558</v>
      </c>
      <c r="B5237" s="50" t="s">
        <v>7341</v>
      </c>
      <c r="C5237" s="50" t="s">
        <v>5946</v>
      </c>
      <c r="D5237" s="50" t="s">
        <v>37</v>
      </c>
      <c r="E5237" s="51">
        <v>45558</v>
      </c>
      <c r="F5237" s="50" t="s">
        <v>72</v>
      </c>
      <c r="G5237" s="50" t="s">
        <v>1056</v>
      </c>
      <c r="H5237" s="50" t="s">
        <v>1057</v>
      </c>
      <c r="I5237" s="50" t="s">
        <v>981</v>
      </c>
      <c r="J5237" s="50" t="s">
        <v>5572</v>
      </c>
      <c r="K5237" s="53">
        <v>5759.5</v>
      </c>
      <c r="L5237" s="50"/>
    </row>
    <row r="5238" spans="1:12" x14ac:dyDescent="0.25">
      <c r="A5238" s="50" t="s">
        <v>5558</v>
      </c>
      <c r="B5238" s="50" t="s">
        <v>7342</v>
      </c>
      <c r="C5238" s="50" t="s">
        <v>5946</v>
      </c>
      <c r="D5238" s="50" t="s">
        <v>37</v>
      </c>
      <c r="E5238" s="51">
        <v>45558</v>
      </c>
      <c r="F5238" s="50" t="s">
        <v>72</v>
      </c>
      <c r="G5238" s="50" t="s">
        <v>1056</v>
      </c>
      <c r="H5238" s="50" t="s">
        <v>1057</v>
      </c>
      <c r="I5238" s="50" t="s">
        <v>981</v>
      </c>
      <c r="J5238" s="50" t="s">
        <v>5572</v>
      </c>
      <c r="K5238" s="53">
        <v>5759.5</v>
      </c>
      <c r="L5238" s="50"/>
    </row>
    <row r="5239" spans="1:12" x14ac:dyDescent="0.25">
      <c r="A5239" s="50" t="s">
        <v>5558</v>
      </c>
      <c r="B5239" s="50" t="s">
        <v>7343</v>
      </c>
      <c r="C5239" s="50" t="s">
        <v>5946</v>
      </c>
      <c r="D5239" s="50" t="s">
        <v>37</v>
      </c>
      <c r="E5239" s="51">
        <v>45558</v>
      </c>
      <c r="F5239" s="50" t="s">
        <v>72</v>
      </c>
      <c r="G5239" s="50" t="s">
        <v>1056</v>
      </c>
      <c r="H5239" s="50" t="s">
        <v>1057</v>
      </c>
      <c r="I5239" s="50" t="s">
        <v>981</v>
      </c>
      <c r="J5239" s="50" t="s">
        <v>5572</v>
      </c>
      <c r="K5239" s="53">
        <v>5759.5</v>
      </c>
      <c r="L5239" s="50"/>
    </row>
    <row r="5240" spans="1:12" x14ac:dyDescent="0.25">
      <c r="A5240" s="50" t="s">
        <v>5558</v>
      </c>
      <c r="B5240" s="50" t="s">
        <v>7344</v>
      </c>
      <c r="C5240" s="50" t="s">
        <v>5946</v>
      </c>
      <c r="D5240" s="50" t="s">
        <v>37</v>
      </c>
      <c r="E5240" s="51">
        <v>45558</v>
      </c>
      <c r="F5240" s="50" t="s">
        <v>72</v>
      </c>
      <c r="G5240" s="50" t="s">
        <v>1056</v>
      </c>
      <c r="H5240" s="50" t="s">
        <v>1057</v>
      </c>
      <c r="I5240" s="50" t="s">
        <v>981</v>
      </c>
      <c r="J5240" s="50" t="s">
        <v>5572</v>
      </c>
      <c r="K5240" s="53">
        <v>5759.5</v>
      </c>
      <c r="L5240" s="50"/>
    </row>
    <row r="5241" spans="1:12" x14ac:dyDescent="0.25">
      <c r="A5241" s="50" t="s">
        <v>5558</v>
      </c>
      <c r="B5241" s="50" t="s">
        <v>7345</v>
      </c>
      <c r="C5241" s="50" t="s">
        <v>5946</v>
      </c>
      <c r="D5241" s="50" t="s">
        <v>37</v>
      </c>
      <c r="E5241" s="51">
        <v>45558</v>
      </c>
      <c r="F5241" s="50" t="s">
        <v>72</v>
      </c>
      <c r="G5241" s="50" t="s">
        <v>1056</v>
      </c>
      <c r="H5241" s="50" t="s">
        <v>1057</v>
      </c>
      <c r="I5241" s="50" t="s">
        <v>981</v>
      </c>
      <c r="J5241" s="50" t="s">
        <v>5572</v>
      </c>
      <c r="K5241" s="53">
        <v>5759.5</v>
      </c>
      <c r="L5241" s="50"/>
    </row>
    <row r="5242" spans="1:12" x14ac:dyDescent="0.25">
      <c r="A5242" s="50" t="s">
        <v>5558</v>
      </c>
      <c r="B5242" s="50" t="s">
        <v>7346</v>
      </c>
      <c r="C5242" s="50" t="s">
        <v>5946</v>
      </c>
      <c r="D5242" s="50" t="s">
        <v>37</v>
      </c>
      <c r="E5242" s="51">
        <v>45558</v>
      </c>
      <c r="F5242" s="50" t="s">
        <v>72</v>
      </c>
      <c r="G5242" s="50" t="s">
        <v>1056</v>
      </c>
      <c r="H5242" s="50" t="s">
        <v>1057</v>
      </c>
      <c r="I5242" s="50" t="s">
        <v>981</v>
      </c>
      <c r="J5242" s="50" t="s">
        <v>5572</v>
      </c>
      <c r="K5242" s="53">
        <v>5759.5</v>
      </c>
      <c r="L5242" s="50"/>
    </row>
    <row r="5243" spans="1:12" x14ac:dyDescent="0.25">
      <c r="A5243" s="50" t="s">
        <v>5558</v>
      </c>
      <c r="B5243" s="50" t="s">
        <v>7347</v>
      </c>
      <c r="C5243" s="50" t="s">
        <v>5946</v>
      </c>
      <c r="D5243" s="50" t="s">
        <v>37</v>
      </c>
      <c r="E5243" s="51">
        <v>45558</v>
      </c>
      <c r="F5243" s="50" t="s">
        <v>72</v>
      </c>
      <c r="G5243" s="50" t="s">
        <v>1056</v>
      </c>
      <c r="H5243" s="50" t="s">
        <v>1057</v>
      </c>
      <c r="I5243" s="50" t="s">
        <v>981</v>
      </c>
      <c r="J5243" s="50" t="s">
        <v>5572</v>
      </c>
      <c r="K5243" s="53">
        <v>5759.44</v>
      </c>
      <c r="L5243" s="50"/>
    </row>
    <row r="5244" spans="1:12" x14ac:dyDescent="0.25">
      <c r="A5244" s="50" t="s">
        <v>5558</v>
      </c>
      <c r="B5244" s="50" t="s">
        <v>7348</v>
      </c>
      <c r="C5244" s="50" t="s">
        <v>6405</v>
      </c>
      <c r="D5244" s="50" t="s">
        <v>37</v>
      </c>
      <c r="E5244" s="51">
        <v>45558</v>
      </c>
      <c r="F5244" s="50" t="s">
        <v>72</v>
      </c>
      <c r="G5244" s="50" t="s">
        <v>1056</v>
      </c>
      <c r="H5244" s="50" t="s">
        <v>1057</v>
      </c>
      <c r="I5244" s="50" t="s">
        <v>981</v>
      </c>
      <c r="J5244" s="50" t="s">
        <v>5572</v>
      </c>
      <c r="K5244" s="53">
        <v>11315.43</v>
      </c>
      <c r="L5244" s="50"/>
    </row>
    <row r="5245" spans="1:12" x14ac:dyDescent="0.25">
      <c r="A5245" s="50" t="s">
        <v>5558</v>
      </c>
      <c r="B5245" s="50" t="s">
        <v>7349</v>
      </c>
      <c r="C5245" s="50" t="s">
        <v>6405</v>
      </c>
      <c r="D5245" s="50" t="s">
        <v>37</v>
      </c>
      <c r="E5245" s="51">
        <v>45558</v>
      </c>
      <c r="F5245" s="50" t="s">
        <v>72</v>
      </c>
      <c r="G5245" s="50" t="s">
        <v>1056</v>
      </c>
      <c r="H5245" s="50" t="s">
        <v>1057</v>
      </c>
      <c r="I5245" s="50" t="s">
        <v>981</v>
      </c>
      <c r="J5245" s="50" t="s">
        <v>5572</v>
      </c>
      <c r="K5245" s="53">
        <v>17972.98</v>
      </c>
      <c r="L5245" s="50"/>
    </row>
    <row r="5246" spans="1:12" x14ac:dyDescent="0.25">
      <c r="A5246" s="50" t="s">
        <v>5558</v>
      </c>
      <c r="B5246" s="50" t="s">
        <v>7350</v>
      </c>
      <c r="C5246" s="50" t="s">
        <v>6428</v>
      </c>
      <c r="D5246" s="50" t="s">
        <v>37</v>
      </c>
      <c r="E5246" s="51">
        <v>45558</v>
      </c>
      <c r="F5246" s="50" t="s">
        <v>72</v>
      </c>
      <c r="G5246" s="50" t="s">
        <v>1056</v>
      </c>
      <c r="H5246" s="50" t="s">
        <v>1057</v>
      </c>
      <c r="I5246" s="50" t="s">
        <v>981</v>
      </c>
      <c r="J5246" s="50" t="s">
        <v>5572</v>
      </c>
      <c r="K5246" s="53">
        <v>3771.81</v>
      </c>
      <c r="L5246" s="50"/>
    </row>
    <row r="5247" spans="1:12" x14ac:dyDescent="0.25">
      <c r="A5247" s="50" t="s">
        <v>5558</v>
      </c>
      <c r="B5247" s="50" t="s">
        <v>7351</v>
      </c>
      <c r="C5247" s="50" t="s">
        <v>6428</v>
      </c>
      <c r="D5247" s="50" t="s">
        <v>37</v>
      </c>
      <c r="E5247" s="51">
        <v>45558</v>
      </c>
      <c r="F5247" s="50" t="s">
        <v>72</v>
      </c>
      <c r="G5247" s="50" t="s">
        <v>1056</v>
      </c>
      <c r="H5247" s="50" t="s">
        <v>1057</v>
      </c>
      <c r="I5247" s="50" t="s">
        <v>981</v>
      </c>
      <c r="J5247" s="50" t="s">
        <v>5572</v>
      </c>
      <c r="K5247" s="53">
        <v>3771.81</v>
      </c>
      <c r="L5247" s="50"/>
    </row>
    <row r="5248" spans="1:12" x14ac:dyDescent="0.25">
      <c r="A5248" s="50" t="s">
        <v>5558</v>
      </c>
      <c r="B5248" s="50" t="s">
        <v>7352</v>
      </c>
      <c r="C5248" s="50" t="s">
        <v>7353</v>
      </c>
      <c r="D5248" s="50" t="s">
        <v>37</v>
      </c>
      <c r="E5248" s="51">
        <v>45558</v>
      </c>
      <c r="F5248" s="50" t="s">
        <v>72</v>
      </c>
      <c r="G5248" s="50" t="s">
        <v>1056</v>
      </c>
      <c r="H5248" s="50" t="s">
        <v>1057</v>
      </c>
      <c r="I5248" s="50" t="s">
        <v>981</v>
      </c>
      <c r="J5248" s="50" t="s">
        <v>5572</v>
      </c>
      <c r="K5248" s="53">
        <v>10070.14</v>
      </c>
      <c r="L5248" s="50"/>
    </row>
    <row r="5249" spans="1:12" x14ac:dyDescent="0.25">
      <c r="A5249" s="50" t="s">
        <v>5558</v>
      </c>
      <c r="B5249" s="50" t="s">
        <v>7354</v>
      </c>
      <c r="C5249" s="50" t="s">
        <v>7353</v>
      </c>
      <c r="D5249" s="50" t="s">
        <v>37</v>
      </c>
      <c r="E5249" s="51">
        <v>45558</v>
      </c>
      <c r="F5249" s="50" t="s">
        <v>72</v>
      </c>
      <c r="G5249" s="50" t="s">
        <v>1056</v>
      </c>
      <c r="H5249" s="50" t="s">
        <v>1057</v>
      </c>
      <c r="I5249" s="50" t="s">
        <v>981</v>
      </c>
      <c r="J5249" s="50" t="s">
        <v>5572</v>
      </c>
      <c r="K5249" s="53">
        <v>10070.14</v>
      </c>
      <c r="L5249" s="50"/>
    </row>
    <row r="5250" spans="1:12" x14ac:dyDescent="0.25">
      <c r="A5250" s="50" t="s">
        <v>5558</v>
      </c>
      <c r="B5250" s="50" t="s">
        <v>7355</v>
      </c>
      <c r="C5250" s="50" t="s">
        <v>7353</v>
      </c>
      <c r="D5250" s="50" t="s">
        <v>37</v>
      </c>
      <c r="E5250" s="51">
        <v>45558</v>
      </c>
      <c r="F5250" s="50" t="s">
        <v>72</v>
      </c>
      <c r="G5250" s="50" t="s">
        <v>1056</v>
      </c>
      <c r="H5250" s="50" t="s">
        <v>1057</v>
      </c>
      <c r="I5250" s="50" t="s">
        <v>981</v>
      </c>
      <c r="J5250" s="50" t="s">
        <v>5572</v>
      </c>
      <c r="K5250" s="53">
        <v>10070.14</v>
      </c>
      <c r="L5250" s="50"/>
    </row>
    <row r="5251" spans="1:12" x14ac:dyDescent="0.25">
      <c r="A5251" s="50" t="s">
        <v>5558</v>
      </c>
      <c r="B5251" s="50" t="s">
        <v>7356</v>
      </c>
      <c r="C5251" s="50" t="s">
        <v>7353</v>
      </c>
      <c r="D5251" s="50" t="s">
        <v>37</v>
      </c>
      <c r="E5251" s="51">
        <v>45558</v>
      </c>
      <c r="F5251" s="50" t="s">
        <v>72</v>
      </c>
      <c r="G5251" s="50" t="s">
        <v>1056</v>
      </c>
      <c r="H5251" s="50" t="s">
        <v>1057</v>
      </c>
      <c r="I5251" s="50" t="s">
        <v>981</v>
      </c>
      <c r="J5251" s="50" t="s">
        <v>5572</v>
      </c>
      <c r="K5251" s="53">
        <v>10070.14</v>
      </c>
      <c r="L5251" s="50"/>
    </row>
    <row r="5252" spans="1:12" x14ac:dyDescent="0.25">
      <c r="A5252" s="50" t="s">
        <v>5558</v>
      </c>
      <c r="B5252" s="50" t="s">
        <v>7357</v>
      </c>
      <c r="C5252" s="50" t="s">
        <v>7353</v>
      </c>
      <c r="D5252" s="50" t="s">
        <v>37</v>
      </c>
      <c r="E5252" s="51">
        <v>45558</v>
      </c>
      <c r="F5252" s="50" t="s">
        <v>72</v>
      </c>
      <c r="G5252" s="50" t="s">
        <v>1056</v>
      </c>
      <c r="H5252" s="50" t="s">
        <v>1057</v>
      </c>
      <c r="I5252" s="50" t="s">
        <v>981</v>
      </c>
      <c r="J5252" s="50" t="s">
        <v>5572</v>
      </c>
      <c r="K5252" s="53">
        <v>10070.120000000001</v>
      </c>
      <c r="L5252" s="50"/>
    </row>
    <row r="5253" spans="1:12" x14ac:dyDescent="0.25">
      <c r="A5253" s="50" t="s">
        <v>5558</v>
      </c>
      <c r="B5253" s="50" t="s">
        <v>7358</v>
      </c>
      <c r="C5253" s="50" t="s">
        <v>7359</v>
      </c>
      <c r="D5253" s="50" t="s">
        <v>37</v>
      </c>
      <c r="E5253" s="51">
        <v>45558</v>
      </c>
      <c r="F5253" s="50" t="s">
        <v>72</v>
      </c>
      <c r="G5253" s="50" t="s">
        <v>1056</v>
      </c>
      <c r="H5253" s="50" t="s">
        <v>1057</v>
      </c>
      <c r="I5253" s="50" t="s">
        <v>981</v>
      </c>
      <c r="J5253" s="50" t="s">
        <v>5572</v>
      </c>
      <c r="K5253" s="53">
        <v>10549.1</v>
      </c>
      <c r="L5253" s="50"/>
    </row>
    <row r="5254" spans="1:12" x14ac:dyDescent="0.25">
      <c r="A5254" s="50" t="s">
        <v>5558</v>
      </c>
      <c r="B5254" s="50" t="s">
        <v>7360</v>
      </c>
      <c r="C5254" s="50" t="s">
        <v>7359</v>
      </c>
      <c r="D5254" s="50" t="s">
        <v>37</v>
      </c>
      <c r="E5254" s="51">
        <v>45558</v>
      </c>
      <c r="F5254" s="50" t="s">
        <v>72</v>
      </c>
      <c r="G5254" s="50" t="s">
        <v>1056</v>
      </c>
      <c r="H5254" s="50" t="s">
        <v>1057</v>
      </c>
      <c r="I5254" s="50" t="s">
        <v>981</v>
      </c>
      <c r="J5254" s="50" t="s">
        <v>5572</v>
      </c>
      <c r="K5254" s="53">
        <v>10549.09</v>
      </c>
      <c r="L5254" s="50"/>
    </row>
    <row r="5255" spans="1:12" x14ac:dyDescent="0.25">
      <c r="A5255" s="50" t="s">
        <v>5558</v>
      </c>
      <c r="B5255" s="50" t="s">
        <v>7361</v>
      </c>
      <c r="C5255" s="50" t="s">
        <v>7362</v>
      </c>
      <c r="D5255" s="50" t="s">
        <v>37</v>
      </c>
      <c r="E5255" s="51">
        <v>45558</v>
      </c>
      <c r="F5255" s="50" t="s">
        <v>72</v>
      </c>
      <c r="G5255" s="50" t="s">
        <v>1056</v>
      </c>
      <c r="H5255" s="50" t="s">
        <v>1057</v>
      </c>
      <c r="I5255" s="50" t="s">
        <v>981</v>
      </c>
      <c r="J5255" s="50" t="s">
        <v>5572</v>
      </c>
      <c r="K5255" s="53">
        <v>11614.78</v>
      </c>
      <c r="L5255" s="50"/>
    </row>
    <row r="5256" spans="1:12" x14ac:dyDescent="0.25">
      <c r="A5256" s="50" t="s">
        <v>5558</v>
      </c>
      <c r="B5256" s="50" t="s">
        <v>7363</v>
      </c>
      <c r="C5256" s="50" t="s">
        <v>7364</v>
      </c>
      <c r="D5256" s="50" t="s">
        <v>37</v>
      </c>
      <c r="E5256" s="51">
        <v>45558</v>
      </c>
      <c r="F5256" s="50" t="s">
        <v>72</v>
      </c>
      <c r="G5256" s="50" t="s">
        <v>1056</v>
      </c>
      <c r="H5256" s="50" t="s">
        <v>1057</v>
      </c>
      <c r="I5256" s="50" t="s">
        <v>981</v>
      </c>
      <c r="J5256" s="50" t="s">
        <v>5572</v>
      </c>
      <c r="K5256" s="53">
        <v>18823.13</v>
      </c>
      <c r="L5256" s="50"/>
    </row>
    <row r="5257" spans="1:12" x14ac:dyDescent="0.25">
      <c r="A5257" s="50" t="s">
        <v>5558</v>
      </c>
      <c r="B5257" s="50" t="s">
        <v>7365</v>
      </c>
      <c r="C5257" s="50" t="s">
        <v>7364</v>
      </c>
      <c r="D5257" s="50" t="s">
        <v>37</v>
      </c>
      <c r="E5257" s="51">
        <v>45558</v>
      </c>
      <c r="F5257" s="50" t="s">
        <v>72</v>
      </c>
      <c r="G5257" s="50" t="s">
        <v>1056</v>
      </c>
      <c r="H5257" s="50" t="s">
        <v>1057</v>
      </c>
      <c r="I5257" s="50" t="s">
        <v>981</v>
      </c>
      <c r="J5257" s="50" t="s">
        <v>5572</v>
      </c>
      <c r="K5257" s="53">
        <v>18823.13</v>
      </c>
      <c r="L5257" s="50"/>
    </row>
    <row r="5258" spans="1:12" x14ac:dyDescent="0.25">
      <c r="A5258" s="50" t="s">
        <v>5558</v>
      </c>
      <c r="B5258" s="50" t="s">
        <v>7366</v>
      </c>
      <c r="C5258" s="50" t="s">
        <v>7367</v>
      </c>
      <c r="D5258" s="50" t="s">
        <v>37</v>
      </c>
      <c r="E5258" s="51">
        <v>45558</v>
      </c>
      <c r="F5258" s="50" t="s">
        <v>72</v>
      </c>
      <c r="G5258" s="50" t="s">
        <v>1056</v>
      </c>
      <c r="H5258" s="50" t="s">
        <v>1057</v>
      </c>
      <c r="I5258" s="50" t="s">
        <v>981</v>
      </c>
      <c r="J5258" s="50" t="s">
        <v>5572</v>
      </c>
      <c r="K5258" s="53">
        <v>8705.09</v>
      </c>
      <c r="L5258" s="50"/>
    </row>
    <row r="5259" spans="1:12" x14ac:dyDescent="0.25">
      <c r="A5259" s="50" t="s">
        <v>5558</v>
      </c>
      <c r="B5259" s="50" t="s">
        <v>7368</v>
      </c>
      <c r="C5259" s="50" t="s">
        <v>7367</v>
      </c>
      <c r="D5259" s="50" t="s">
        <v>37</v>
      </c>
      <c r="E5259" s="51">
        <v>45558</v>
      </c>
      <c r="F5259" s="50" t="s">
        <v>72</v>
      </c>
      <c r="G5259" s="50" t="s">
        <v>1056</v>
      </c>
      <c r="H5259" s="50" t="s">
        <v>1057</v>
      </c>
      <c r="I5259" s="50" t="s">
        <v>981</v>
      </c>
      <c r="J5259" s="50" t="s">
        <v>5572</v>
      </c>
      <c r="K5259" s="53">
        <v>8705.09</v>
      </c>
      <c r="L5259" s="50"/>
    </row>
    <row r="5260" spans="1:12" x14ac:dyDescent="0.25">
      <c r="A5260" s="50" t="s">
        <v>5558</v>
      </c>
      <c r="B5260" s="50" t="s">
        <v>7369</v>
      </c>
      <c r="C5260" s="50" t="s">
        <v>7367</v>
      </c>
      <c r="D5260" s="50" t="s">
        <v>37</v>
      </c>
      <c r="E5260" s="51">
        <v>45558</v>
      </c>
      <c r="F5260" s="50" t="s">
        <v>72</v>
      </c>
      <c r="G5260" s="50" t="s">
        <v>1056</v>
      </c>
      <c r="H5260" s="50" t="s">
        <v>1057</v>
      </c>
      <c r="I5260" s="50" t="s">
        <v>981</v>
      </c>
      <c r="J5260" s="50" t="s">
        <v>5572</v>
      </c>
      <c r="K5260" s="53">
        <v>8705.09</v>
      </c>
      <c r="L5260" s="50"/>
    </row>
    <row r="5261" spans="1:12" x14ac:dyDescent="0.25">
      <c r="A5261" s="50" t="s">
        <v>5558</v>
      </c>
      <c r="B5261" s="50" t="s">
        <v>7370</v>
      </c>
      <c r="C5261" s="50" t="s">
        <v>7367</v>
      </c>
      <c r="D5261" s="50" t="s">
        <v>37</v>
      </c>
      <c r="E5261" s="51">
        <v>45558</v>
      </c>
      <c r="F5261" s="50" t="s">
        <v>72</v>
      </c>
      <c r="G5261" s="50" t="s">
        <v>1056</v>
      </c>
      <c r="H5261" s="50" t="s">
        <v>1057</v>
      </c>
      <c r="I5261" s="50" t="s">
        <v>981</v>
      </c>
      <c r="J5261" s="50" t="s">
        <v>5572</v>
      </c>
      <c r="K5261" s="53">
        <v>8705.09</v>
      </c>
      <c r="L5261" s="50"/>
    </row>
    <row r="5262" spans="1:12" x14ac:dyDescent="0.25">
      <c r="A5262" s="50" t="s">
        <v>5558</v>
      </c>
      <c r="B5262" s="50" t="s">
        <v>7371</v>
      </c>
      <c r="C5262" s="50" t="s">
        <v>7367</v>
      </c>
      <c r="D5262" s="50" t="s">
        <v>37</v>
      </c>
      <c r="E5262" s="51">
        <v>45558</v>
      </c>
      <c r="F5262" s="50" t="s">
        <v>72</v>
      </c>
      <c r="G5262" s="50" t="s">
        <v>1056</v>
      </c>
      <c r="H5262" s="50" t="s">
        <v>1057</v>
      </c>
      <c r="I5262" s="50" t="s">
        <v>981</v>
      </c>
      <c r="J5262" s="50" t="s">
        <v>5572</v>
      </c>
      <c r="K5262" s="53">
        <v>8705.09</v>
      </c>
      <c r="L5262" s="50"/>
    </row>
    <row r="5263" spans="1:12" x14ac:dyDescent="0.25">
      <c r="A5263" s="50" t="s">
        <v>5558</v>
      </c>
      <c r="B5263" s="50" t="s">
        <v>7372</v>
      </c>
      <c r="C5263" s="50" t="s">
        <v>7367</v>
      </c>
      <c r="D5263" s="50" t="s">
        <v>37</v>
      </c>
      <c r="E5263" s="51">
        <v>45558</v>
      </c>
      <c r="F5263" s="50" t="s">
        <v>72</v>
      </c>
      <c r="G5263" s="50" t="s">
        <v>1056</v>
      </c>
      <c r="H5263" s="50" t="s">
        <v>1057</v>
      </c>
      <c r="I5263" s="50" t="s">
        <v>981</v>
      </c>
      <c r="J5263" s="50" t="s">
        <v>5572</v>
      </c>
      <c r="K5263" s="53">
        <v>8705.09</v>
      </c>
      <c r="L5263" s="50"/>
    </row>
    <row r="5264" spans="1:12" x14ac:dyDescent="0.25">
      <c r="A5264" s="50" t="s">
        <v>5558</v>
      </c>
      <c r="B5264" s="50" t="s">
        <v>7373</v>
      </c>
      <c r="C5264" s="50" t="s">
        <v>7367</v>
      </c>
      <c r="D5264" s="50" t="s">
        <v>37</v>
      </c>
      <c r="E5264" s="51">
        <v>45558</v>
      </c>
      <c r="F5264" s="50" t="s">
        <v>72</v>
      </c>
      <c r="G5264" s="50" t="s">
        <v>1056</v>
      </c>
      <c r="H5264" s="50" t="s">
        <v>1057</v>
      </c>
      <c r="I5264" s="50" t="s">
        <v>981</v>
      </c>
      <c r="J5264" s="50" t="s">
        <v>5572</v>
      </c>
      <c r="K5264" s="53">
        <v>8705.09</v>
      </c>
      <c r="L5264" s="50"/>
    </row>
    <row r="5265" spans="1:12" x14ac:dyDescent="0.25">
      <c r="A5265" s="50" t="s">
        <v>5558</v>
      </c>
      <c r="B5265" s="50" t="s">
        <v>7374</v>
      </c>
      <c r="C5265" s="50" t="s">
        <v>7367</v>
      </c>
      <c r="D5265" s="50" t="s">
        <v>37</v>
      </c>
      <c r="E5265" s="51">
        <v>45558</v>
      </c>
      <c r="F5265" s="50" t="s">
        <v>72</v>
      </c>
      <c r="G5265" s="50" t="s">
        <v>1056</v>
      </c>
      <c r="H5265" s="50" t="s">
        <v>1057</v>
      </c>
      <c r="I5265" s="50" t="s">
        <v>981</v>
      </c>
      <c r="J5265" s="50" t="s">
        <v>5572</v>
      </c>
      <c r="K5265" s="53">
        <v>8705.09</v>
      </c>
      <c r="L5265" s="50"/>
    </row>
    <row r="5266" spans="1:12" x14ac:dyDescent="0.25">
      <c r="A5266" s="50" t="s">
        <v>5558</v>
      </c>
      <c r="B5266" s="50" t="s">
        <v>7375</v>
      </c>
      <c r="C5266" s="50" t="s">
        <v>7367</v>
      </c>
      <c r="D5266" s="50" t="s">
        <v>37</v>
      </c>
      <c r="E5266" s="51">
        <v>45558</v>
      </c>
      <c r="F5266" s="50" t="s">
        <v>72</v>
      </c>
      <c r="G5266" s="50" t="s">
        <v>1056</v>
      </c>
      <c r="H5266" s="50" t="s">
        <v>1057</v>
      </c>
      <c r="I5266" s="50" t="s">
        <v>981</v>
      </c>
      <c r="J5266" s="50" t="s">
        <v>5572</v>
      </c>
      <c r="K5266" s="53">
        <v>8705.09</v>
      </c>
      <c r="L5266" s="50"/>
    </row>
    <row r="5267" spans="1:12" x14ac:dyDescent="0.25">
      <c r="A5267" s="50" t="s">
        <v>5558</v>
      </c>
      <c r="B5267" s="50" t="s">
        <v>7376</v>
      </c>
      <c r="C5267" s="50" t="s">
        <v>7367</v>
      </c>
      <c r="D5267" s="50" t="s">
        <v>37</v>
      </c>
      <c r="E5267" s="51">
        <v>45558</v>
      </c>
      <c r="F5267" s="50" t="s">
        <v>72</v>
      </c>
      <c r="G5267" s="50" t="s">
        <v>1056</v>
      </c>
      <c r="H5267" s="50" t="s">
        <v>1057</v>
      </c>
      <c r="I5267" s="50" t="s">
        <v>981</v>
      </c>
      <c r="J5267" s="50" t="s">
        <v>5572</v>
      </c>
      <c r="K5267" s="53">
        <v>8705.09</v>
      </c>
      <c r="L5267" s="50"/>
    </row>
    <row r="5268" spans="1:12" x14ac:dyDescent="0.25">
      <c r="A5268" s="50" t="s">
        <v>5558</v>
      </c>
      <c r="B5268" s="50" t="s">
        <v>7377</v>
      </c>
      <c r="C5268" s="50" t="s">
        <v>7378</v>
      </c>
      <c r="D5268" s="50" t="s">
        <v>37</v>
      </c>
      <c r="E5268" s="51">
        <v>45558</v>
      </c>
      <c r="F5268" s="50" t="s">
        <v>72</v>
      </c>
      <c r="G5268" s="50" t="s">
        <v>1056</v>
      </c>
      <c r="H5268" s="50" t="s">
        <v>1057</v>
      </c>
      <c r="I5268" s="50" t="s">
        <v>981</v>
      </c>
      <c r="J5268" s="50" t="s">
        <v>5572</v>
      </c>
      <c r="K5268" s="53">
        <v>18188.509999999998</v>
      </c>
      <c r="L5268" s="50"/>
    </row>
    <row r="5269" spans="1:12" x14ac:dyDescent="0.25">
      <c r="A5269" s="50" t="s">
        <v>5558</v>
      </c>
      <c r="B5269" s="50" t="s">
        <v>7379</v>
      </c>
      <c r="C5269" s="50" t="s">
        <v>6508</v>
      </c>
      <c r="D5269" s="50" t="s">
        <v>37</v>
      </c>
      <c r="E5269" s="51">
        <v>45558</v>
      </c>
      <c r="F5269" s="50" t="s">
        <v>72</v>
      </c>
      <c r="G5269" s="50" t="s">
        <v>1056</v>
      </c>
      <c r="H5269" s="50" t="s">
        <v>1057</v>
      </c>
      <c r="I5269" s="50" t="s">
        <v>981</v>
      </c>
      <c r="J5269" s="50" t="s">
        <v>5572</v>
      </c>
      <c r="K5269" s="53">
        <v>7519.67</v>
      </c>
      <c r="L5269" s="50"/>
    </row>
    <row r="5270" spans="1:12" x14ac:dyDescent="0.25">
      <c r="A5270" s="50" t="s">
        <v>5558</v>
      </c>
      <c r="B5270" s="50" t="s">
        <v>7380</v>
      </c>
      <c r="C5270" s="50" t="s">
        <v>7381</v>
      </c>
      <c r="D5270" s="50" t="s">
        <v>37</v>
      </c>
      <c r="E5270" s="51">
        <v>45558</v>
      </c>
      <c r="F5270" s="50" t="s">
        <v>72</v>
      </c>
      <c r="G5270" s="50" t="s">
        <v>1056</v>
      </c>
      <c r="H5270" s="50" t="s">
        <v>1057</v>
      </c>
      <c r="I5270" s="50" t="s">
        <v>981</v>
      </c>
      <c r="J5270" s="50" t="s">
        <v>5572</v>
      </c>
      <c r="K5270" s="53">
        <v>11315.43</v>
      </c>
      <c r="L5270" s="50"/>
    </row>
    <row r="5271" spans="1:12" x14ac:dyDescent="0.25">
      <c r="A5271" s="50" t="s">
        <v>5558</v>
      </c>
      <c r="B5271" s="50" t="s">
        <v>7382</v>
      </c>
      <c r="C5271" s="50" t="s">
        <v>7383</v>
      </c>
      <c r="D5271" s="50" t="s">
        <v>37</v>
      </c>
      <c r="E5271" s="51">
        <v>45558</v>
      </c>
      <c r="F5271" s="50" t="s">
        <v>72</v>
      </c>
      <c r="G5271" s="50" t="s">
        <v>1056</v>
      </c>
      <c r="H5271" s="50" t="s">
        <v>1057</v>
      </c>
      <c r="I5271" s="50" t="s">
        <v>981</v>
      </c>
      <c r="J5271" s="50" t="s">
        <v>5572</v>
      </c>
      <c r="K5271" s="53">
        <v>6873.08</v>
      </c>
      <c r="L5271" s="50"/>
    </row>
    <row r="5272" spans="1:12" x14ac:dyDescent="0.25">
      <c r="A5272" s="50" t="s">
        <v>5558</v>
      </c>
      <c r="B5272" s="50" t="s">
        <v>7384</v>
      </c>
      <c r="C5272" s="50" t="s">
        <v>5963</v>
      </c>
      <c r="D5272" s="50" t="s">
        <v>37</v>
      </c>
      <c r="E5272" s="51">
        <v>45560</v>
      </c>
      <c r="F5272" s="50" t="s">
        <v>5578</v>
      </c>
      <c r="G5272" s="50" t="s">
        <v>6222</v>
      </c>
      <c r="H5272" s="50" t="s">
        <v>6223</v>
      </c>
      <c r="I5272" s="50" t="s">
        <v>981</v>
      </c>
      <c r="J5272" s="50" t="s">
        <v>5579</v>
      </c>
      <c r="K5272" s="53">
        <v>1325</v>
      </c>
      <c r="L5272" s="50"/>
    </row>
    <row r="5273" spans="1:12" x14ac:dyDescent="0.25">
      <c r="A5273" s="50" t="s">
        <v>5558</v>
      </c>
      <c r="B5273" s="50" t="s">
        <v>7385</v>
      </c>
      <c r="C5273" s="50" t="s">
        <v>5963</v>
      </c>
      <c r="D5273" s="50" t="s">
        <v>37</v>
      </c>
      <c r="E5273" s="51">
        <v>45560</v>
      </c>
      <c r="F5273" s="50" t="s">
        <v>5578</v>
      </c>
      <c r="G5273" s="50" t="s">
        <v>6222</v>
      </c>
      <c r="H5273" s="50" t="s">
        <v>6223</v>
      </c>
      <c r="I5273" s="50" t="s">
        <v>981</v>
      </c>
      <c r="J5273" s="50" t="s">
        <v>5579</v>
      </c>
      <c r="K5273" s="53">
        <v>1325</v>
      </c>
      <c r="L5273" s="50"/>
    </row>
    <row r="5274" spans="1:12" x14ac:dyDescent="0.25">
      <c r="A5274" s="50" t="s">
        <v>5558</v>
      </c>
      <c r="B5274" s="50" t="s">
        <v>7386</v>
      </c>
      <c r="C5274" s="50" t="s">
        <v>7387</v>
      </c>
      <c r="D5274" s="50" t="s">
        <v>37</v>
      </c>
      <c r="E5274" s="51">
        <v>45560</v>
      </c>
      <c r="F5274" s="50" t="s">
        <v>72</v>
      </c>
      <c r="G5274" s="50" t="s">
        <v>462</v>
      </c>
      <c r="H5274" s="50" t="s">
        <v>463</v>
      </c>
      <c r="I5274" s="50" t="s">
        <v>981</v>
      </c>
      <c r="J5274" s="50" t="s">
        <v>5592</v>
      </c>
      <c r="K5274" s="53">
        <v>26702.02</v>
      </c>
      <c r="L5274" s="50"/>
    </row>
    <row r="5275" spans="1:12" x14ac:dyDescent="0.25">
      <c r="A5275" s="50" t="s">
        <v>5558</v>
      </c>
      <c r="B5275" s="50" t="s">
        <v>7388</v>
      </c>
      <c r="C5275" s="50" t="s">
        <v>7389</v>
      </c>
      <c r="D5275" s="50" t="s">
        <v>37</v>
      </c>
      <c r="E5275" s="51">
        <v>45566</v>
      </c>
      <c r="F5275" s="50" t="s">
        <v>72</v>
      </c>
      <c r="G5275" s="50" t="s">
        <v>152</v>
      </c>
      <c r="H5275" s="50" t="s">
        <v>153</v>
      </c>
      <c r="I5275" s="50" t="s">
        <v>3459</v>
      </c>
      <c r="J5275" s="50" t="s">
        <v>6786</v>
      </c>
      <c r="K5275" s="53">
        <v>22988.79</v>
      </c>
      <c r="L5275" s="50"/>
    </row>
    <row r="5276" spans="1:12" x14ac:dyDescent="0.25">
      <c r="A5276" s="50" t="s">
        <v>5558</v>
      </c>
      <c r="B5276" s="50" t="s">
        <v>7390</v>
      </c>
      <c r="C5276" s="50" t="s">
        <v>7391</v>
      </c>
      <c r="D5276" s="50" t="s">
        <v>37</v>
      </c>
      <c r="E5276" s="51">
        <v>45566</v>
      </c>
      <c r="F5276" s="50" t="s">
        <v>72</v>
      </c>
      <c r="G5276" s="50" t="s">
        <v>447</v>
      </c>
      <c r="H5276" s="50" t="s">
        <v>448</v>
      </c>
      <c r="I5276" s="50" t="s">
        <v>3459</v>
      </c>
      <c r="J5276" s="50" t="s">
        <v>6786</v>
      </c>
      <c r="K5276" s="53">
        <v>22988.79</v>
      </c>
      <c r="L5276" s="50"/>
    </row>
    <row r="5277" spans="1:12" x14ac:dyDescent="0.25">
      <c r="A5277" s="50" t="s">
        <v>5558</v>
      </c>
      <c r="B5277" s="50" t="s">
        <v>7392</v>
      </c>
      <c r="C5277" s="50" t="s">
        <v>7393</v>
      </c>
      <c r="D5277" s="50" t="s">
        <v>37</v>
      </c>
      <c r="E5277" s="51">
        <v>45566</v>
      </c>
      <c r="F5277" s="50" t="s">
        <v>72</v>
      </c>
      <c r="G5277" s="50" t="s">
        <v>317</v>
      </c>
      <c r="H5277" s="50" t="s">
        <v>318</v>
      </c>
      <c r="I5277" s="50" t="s">
        <v>3459</v>
      </c>
      <c r="J5277" s="50" t="s">
        <v>6786</v>
      </c>
      <c r="K5277" s="53">
        <v>22988.79</v>
      </c>
      <c r="L5277" s="50"/>
    </row>
    <row r="5278" spans="1:12" x14ac:dyDescent="0.25">
      <c r="A5278" s="50" t="s">
        <v>5558</v>
      </c>
      <c r="B5278" s="50" t="s">
        <v>7394</v>
      </c>
      <c r="C5278" s="50" t="s">
        <v>7395</v>
      </c>
      <c r="D5278" s="50" t="s">
        <v>37</v>
      </c>
      <c r="E5278" s="51">
        <v>45566</v>
      </c>
      <c r="F5278" s="50" t="s">
        <v>72</v>
      </c>
      <c r="G5278" s="50" t="s">
        <v>317</v>
      </c>
      <c r="H5278" s="50" t="s">
        <v>318</v>
      </c>
      <c r="I5278" s="50" t="s">
        <v>3459</v>
      </c>
      <c r="J5278" s="50" t="s">
        <v>6786</v>
      </c>
      <c r="K5278" s="53">
        <v>22988.79</v>
      </c>
      <c r="L5278" s="50"/>
    </row>
    <row r="5279" spans="1:12" x14ac:dyDescent="0.25">
      <c r="A5279" s="50" t="s">
        <v>5558</v>
      </c>
      <c r="B5279" s="50" t="s">
        <v>7396</v>
      </c>
      <c r="C5279" s="50" t="s">
        <v>7397</v>
      </c>
      <c r="D5279" s="50" t="s">
        <v>37</v>
      </c>
      <c r="E5279" s="51">
        <v>45566</v>
      </c>
      <c r="F5279" s="50" t="s">
        <v>72</v>
      </c>
      <c r="G5279" s="50" t="s">
        <v>317</v>
      </c>
      <c r="H5279" s="50" t="s">
        <v>318</v>
      </c>
      <c r="I5279" s="50" t="s">
        <v>3459</v>
      </c>
      <c r="J5279" s="50" t="s">
        <v>6786</v>
      </c>
      <c r="K5279" s="53">
        <v>22988.79</v>
      </c>
      <c r="L5279" s="50"/>
    </row>
    <row r="5280" spans="1:12" x14ac:dyDescent="0.25">
      <c r="A5280" s="50" t="s">
        <v>5558</v>
      </c>
      <c r="B5280" s="50" t="s">
        <v>7398</v>
      </c>
      <c r="C5280" s="50" t="s">
        <v>7399</v>
      </c>
      <c r="D5280" s="50" t="s">
        <v>37</v>
      </c>
      <c r="E5280" s="51">
        <v>45566</v>
      </c>
      <c r="F5280" s="50" t="s">
        <v>72</v>
      </c>
      <c r="G5280" s="50" t="s">
        <v>317</v>
      </c>
      <c r="H5280" s="50" t="s">
        <v>318</v>
      </c>
      <c r="I5280" s="50" t="s">
        <v>3459</v>
      </c>
      <c r="J5280" s="50" t="s">
        <v>6786</v>
      </c>
      <c r="K5280" s="53">
        <v>22988.79</v>
      </c>
      <c r="L5280" s="50"/>
    </row>
    <row r="5281" spans="1:12" x14ac:dyDescent="0.25">
      <c r="A5281" s="50" t="s">
        <v>5558</v>
      </c>
      <c r="B5281" s="50" t="s">
        <v>7400</v>
      </c>
      <c r="C5281" s="50" t="s">
        <v>7401</v>
      </c>
      <c r="D5281" s="50" t="s">
        <v>37</v>
      </c>
      <c r="E5281" s="51">
        <v>45566</v>
      </c>
      <c r="F5281" s="50" t="s">
        <v>72</v>
      </c>
      <c r="G5281" s="50" t="s">
        <v>317</v>
      </c>
      <c r="H5281" s="50" t="s">
        <v>318</v>
      </c>
      <c r="I5281" s="50" t="s">
        <v>3459</v>
      </c>
      <c r="J5281" s="50" t="s">
        <v>6786</v>
      </c>
      <c r="K5281" s="53">
        <v>22988.79</v>
      </c>
      <c r="L5281" s="50"/>
    </row>
    <row r="5282" spans="1:12" x14ac:dyDescent="0.25">
      <c r="A5282" s="50" t="s">
        <v>5558</v>
      </c>
      <c r="B5282" s="50" t="s">
        <v>7402</v>
      </c>
      <c r="C5282" s="50" t="s">
        <v>7403</v>
      </c>
      <c r="D5282" s="50" t="s">
        <v>37</v>
      </c>
      <c r="E5282" s="51">
        <v>45566</v>
      </c>
      <c r="F5282" s="50" t="s">
        <v>72</v>
      </c>
      <c r="G5282" s="50" t="s">
        <v>317</v>
      </c>
      <c r="H5282" s="50" t="s">
        <v>318</v>
      </c>
      <c r="I5282" s="50" t="s">
        <v>3459</v>
      </c>
      <c r="J5282" s="50" t="s">
        <v>6786</v>
      </c>
      <c r="K5282" s="53">
        <v>20812</v>
      </c>
      <c r="L5282" s="50"/>
    </row>
    <row r="5283" spans="1:12" x14ac:dyDescent="0.25">
      <c r="A5283" s="50" t="s">
        <v>5558</v>
      </c>
      <c r="B5283" s="50" t="s">
        <v>7404</v>
      </c>
      <c r="C5283" s="50" t="s">
        <v>7405</v>
      </c>
      <c r="D5283" s="50" t="s">
        <v>37</v>
      </c>
      <c r="E5283" s="51">
        <v>45566</v>
      </c>
      <c r="F5283" s="50" t="s">
        <v>72</v>
      </c>
      <c r="G5283" s="50" t="s">
        <v>3730</v>
      </c>
      <c r="H5283" s="50" t="s">
        <v>3731</v>
      </c>
      <c r="I5283" s="50" t="s">
        <v>981</v>
      </c>
      <c r="J5283" s="50" t="s">
        <v>5561</v>
      </c>
      <c r="K5283" s="53">
        <v>2800</v>
      </c>
      <c r="L5283" s="50"/>
    </row>
    <row r="5284" spans="1:12" x14ac:dyDescent="0.25">
      <c r="A5284" s="50" t="s">
        <v>5558</v>
      </c>
      <c r="B5284" s="50" t="s">
        <v>7406</v>
      </c>
      <c r="C5284" s="50" t="s">
        <v>7407</v>
      </c>
      <c r="D5284" s="50" t="s">
        <v>37</v>
      </c>
      <c r="E5284" s="51">
        <v>45565</v>
      </c>
      <c r="F5284" s="50" t="s">
        <v>72</v>
      </c>
      <c r="G5284" s="50" t="s">
        <v>302</v>
      </c>
      <c r="H5284" s="50" t="s">
        <v>303</v>
      </c>
      <c r="I5284" s="50" t="s">
        <v>981</v>
      </c>
      <c r="J5284" s="50" t="s">
        <v>5572</v>
      </c>
      <c r="K5284" s="53">
        <v>3951.42</v>
      </c>
      <c r="L5284" s="50"/>
    </row>
    <row r="5285" spans="1:12" x14ac:dyDescent="0.25">
      <c r="A5285" s="50" t="s">
        <v>5558</v>
      </c>
      <c r="B5285" s="50" t="s">
        <v>7408</v>
      </c>
      <c r="C5285" s="50" t="s">
        <v>7407</v>
      </c>
      <c r="D5285" s="50" t="s">
        <v>37</v>
      </c>
      <c r="E5285" s="51">
        <v>45565</v>
      </c>
      <c r="F5285" s="50" t="s">
        <v>72</v>
      </c>
      <c r="G5285" s="50" t="s">
        <v>302</v>
      </c>
      <c r="H5285" s="50" t="s">
        <v>303</v>
      </c>
      <c r="I5285" s="50" t="s">
        <v>981</v>
      </c>
      <c r="J5285" s="50" t="s">
        <v>5572</v>
      </c>
      <c r="K5285" s="53">
        <v>3951.42</v>
      </c>
      <c r="L5285" s="50"/>
    </row>
    <row r="5286" spans="1:12" x14ac:dyDescent="0.25">
      <c r="A5286" s="50" t="s">
        <v>5558</v>
      </c>
      <c r="B5286" s="50" t="s">
        <v>7409</v>
      </c>
      <c r="C5286" s="50" t="s">
        <v>7407</v>
      </c>
      <c r="D5286" s="50" t="s">
        <v>37</v>
      </c>
      <c r="E5286" s="51">
        <v>45565</v>
      </c>
      <c r="F5286" s="50" t="s">
        <v>72</v>
      </c>
      <c r="G5286" s="50" t="s">
        <v>302</v>
      </c>
      <c r="H5286" s="50" t="s">
        <v>303</v>
      </c>
      <c r="I5286" s="50" t="s">
        <v>981</v>
      </c>
      <c r="J5286" s="50" t="s">
        <v>5572</v>
      </c>
      <c r="K5286" s="53">
        <v>3951.42</v>
      </c>
      <c r="L5286" s="50"/>
    </row>
    <row r="5287" spans="1:12" x14ac:dyDescent="0.25">
      <c r="A5287" s="50" t="s">
        <v>5558</v>
      </c>
      <c r="B5287" s="50" t="s">
        <v>7410</v>
      </c>
      <c r="C5287" s="50" t="s">
        <v>7407</v>
      </c>
      <c r="D5287" s="50" t="s">
        <v>37</v>
      </c>
      <c r="E5287" s="51">
        <v>45565</v>
      </c>
      <c r="F5287" s="50" t="s">
        <v>72</v>
      </c>
      <c r="G5287" s="50" t="s">
        <v>302</v>
      </c>
      <c r="H5287" s="50" t="s">
        <v>303</v>
      </c>
      <c r="I5287" s="50" t="s">
        <v>981</v>
      </c>
      <c r="J5287" s="50" t="s">
        <v>5572</v>
      </c>
      <c r="K5287" s="53">
        <v>3951.42</v>
      </c>
      <c r="L5287" s="50"/>
    </row>
    <row r="5288" spans="1:12" x14ac:dyDescent="0.25">
      <c r="A5288" s="50" t="s">
        <v>5558</v>
      </c>
      <c r="B5288" s="50" t="s">
        <v>7411</v>
      </c>
      <c r="C5288" s="50" t="s">
        <v>7407</v>
      </c>
      <c r="D5288" s="50" t="s">
        <v>37</v>
      </c>
      <c r="E5288" s="51">
        <v>45565</v>
      </c>
      <c r="F5288" s="50" t="s">
        <v>72</v>
      </c>
      <c r="G5288" s="50" t="s">
        <v>302</v>
      </c>
      <c r="H5288" s="50" t="s">
        <v>303</v>
      </c>
      <c r="I5288" s="50" t="s">
        <v>981</v>
      </c>
      <c r="J5288" s="50" t="s">
        <v>5572</v>
      </c>
      <c r="K5288" s="53">
        <v>3951.42</v>
      </c>
      <c r="L5288" s="50"/>
    </row>
    <row r="5289" spans="1:12" x14ac:dyDescent="0.25">
      <c r="A5289" s="50" t="s">
        <v>5558</v>
      </c>
      <c r="B5289" s="50" t="s">
        <v>7412</v>
      </c>
      <c r="C5289" s="50" t="s">
        <v>7407</v>
      </c>
      <c r="D5289" s="50" t="s">
        <v>37</v>
      </c>
      <c r="E5289" s="51">
        <v>45565</v>
      </c>
      <c r="F5289" s="50" t="s">
        <v>72</v>
      </c>
      <c r="G5289" s="50" t="s">
        <v>302</v>
      </c>
      <c r="H5289" s="50" t="s">
        <v>303</v>
      </c>
      <c r="I5289" s="50" t="s">
        <v>981</v>
      </c>
      <c r="J5289" s="50" t="s">
        <v>5572</v>
      </c>
      <c r="K5289" s="53">
        <v>3951.42</v>
      </c>
      <c r="L5289" s="50"/>
    </row>
    <row r="5290" spans="1:12" x14ac:dyDescent="0.25">
      <c r="A5290" s="50" t="s">
        <v>5558</v>
      </c>
      <c r="B5290" s="50" t="s">
        <v>7413</v>
      </c>
      <c r="C5290" s="50" t="s">
        <v>7407</v>
      </c>
      <c r="D5290" s="50" t="s">
        <v>37</v>
      </c>
      <c r="E5290" s="51">
        <v>45565</v>
      </c>
      <c r="F5290" s="50" t="s">
        <v>72</v>
      </c>
      <c r="G5290" s="50" t="s">
        <v>302</v>
      </c>
      <c r="H5290" s="50" t="s">
        <v>303</v>
      </c>
      <c r="I5290" s="50" t="s">
        <v>981</v>
      </c>
      <c r="J5290" s="50" t="s">
        <v>5572</v>
      </c>
      <c r="K5290" s="53">
        <v>3951.42</v>
      </c>
      <c r="L5290" s="50"/>
    </row>
    <row r="5291" spans="1:12" x14ac:dyDescent="0.25">
      <c r="A5291" s="50" t="s">
        <v>5558</v>
      </c>
      <c r="B5291" s="50" t="s">
        <v>7414</v>
      </c>
      <c r="C5291" s="50" t="s">
        <v>7407</v>
      </c>
      <c r="D5291" s="50" t="s">
        <v>37</v>
      </c>
      <c r="E5291" s="51">
        <v>45565</v>
      </c>
      <c r="F5291" s="50" t="s">
        <v>72</v>
      </c>
      <c r="G5291" s="50" t="s">
        <v>302</v>
      </c>
      <c r="H5291" s="50" t="s">
        <v>303</v>
      </c>
      <c r="I5291" s="50" t="s">
        <v>981</v>
      </c>
      <c r="J5291" s="50" t="s">
        <v>5572</v>
      </c>
      <c r="K5291" s="53">
        <v>3951.42</v>
      </c>
      <c r="L5291" s="50"/>
    </row>
    <row r="5292" spans="1:12" x14ac:dyDescent="0.25">
      <c r="A5292" s="50" t="s">
        <v>5558</v>
      </c>
      <c r="B5292" s="50" t="s">
        <v>7415</v>
      </c>
      <c r="C5292" s="50" t="s">
        <v>7407</v>
      </c>
      <c r="D5292" s="50" t="s">
        <v>37</v>
      </c>
      <c r="E5292" s="51">
        <v>45565</v>
      </c>
      <c r="F5292" s="50" t="s">
        <v>72</v>
      </c>
      <c r="G5292" s="50" t="s">
        <v>302</v>
      </c>
      <c r="H5292" s="50" t="s">
        <v>303</v>
      </c>
      <c r="I5292" s="50" t="s">
        <v>981</v>
      </c>
      <c r="J5292" s="50" t="s">
        <v>5572</v>
      </c>
      <c r="K5292" s="53">
        <v>3951.42</v>
      </c>
      <c r="L5292" s="50"/>
    </row>
    <row r="5293" spans="1:12" x14ac:dyDescent="0.25">
      <c r="A5293" s="50" t="s">
        <v>5558</v>
      </c>
      <c r="B5293" s="50" t="s">
        <v>7416</v>
      </c>
      <c r="C5293" s="50" t="s">
        <v>7407</v>
      </c>
      <c r="D5293" s="50" t="s">
        <v>37</v>
      </c>
      <c r="E5293" s="51">
        <v>45565</v>
      </c>
      <c r="F5293" s="50" t="s">
        <v>72</v>
      </c>
      <c r="G5293" s="50" t="s">
        <v>302</v>
      </c>
      <c r="H5293" s="50" t="s">
        <v>303</v>
      </c>
      <c r="I5293" s="50" t="s">
        <v>981</v>
      </c>
      <c r="J5293" s="50" t="s">
        <v>5572</v>
      </c>
      <c r="K5293" s="53">
        <v>3951.42</v>
      </c>
      <c r="L5293" s="50"/>
    </row>
    <row r="5294" spans="1:12" x14ac:dyDescent="0.25">
      <c r="A5294" s="50" t="s">
        <v>5558</v>
      </c>
      <c r="B5294" s="50" t="s">
        <v>7417</v>
      </c>
      <c r="C5294" s="50" t="s">
        <v>7407</v>
      </c>
      <c r="D5294" s="50" t="s">
        <v>37</v>
      </c>
      <c r="E5294" s="51">
        <v>45565</v>
      </c>
      <c r="F5294" s="50" t="s">
        <v>72</v>
      </c>
      <c r="G5294" s="50" t="s">
        <v>302</v>
      </c>
      <c r="H5294" s="50" t="s">
        <v>303</v>
      </c>
      <c r="I5294" s="50" t="s">
        <v>981</v>
      </c>
      <c r="J5294" s="50" t="s">
        <v>5572</v>
      </c>
      <c r="K5294" s="53">
        <v>3951.42</v>
      </c>
      <c r="L5294" s="50"/>
    </row>
    <row r="5295" spans="1:12" x14ac:dyDescent="0.25">
      <c r="A5295" s="50" t="s">
        <v>5558</v>
      </c>
      <c r="B5295" s="50" t="s">
        <v>7418</v>
      </c>
      <c r="C5295" s="50" t="s">
        <v>7407</v>
      </c>
      <c r="D5295" s="50" t="s">
        <v>37</v>
      </c>
      <c r="E5295" s="51">
        <v>45565</v>
      </c>
      <c r="F5295" s="50" t="s">
        <v>72</v>
      </c>
      <c r="G5295" s="50" t="s">
        <v>302</v>
      </c>
      <c r="H5295" s="50" t="s">
        <v>303</v>
      </c>
      <c r="I5295" s="50" t="s">
        <v>981</v>
      </c>
      <c r="J5295" s="50" t="s">
        <v>5572</v>
      </c>
      <c r="K5295" s="53">
        <v>3951.42</v>
      </c>
      <c r="L5295" s="50"/>
    </row>
    <row r="5296" spans="1:12" x14ac:dyDescent="0.25">
      <c r="A5296" s="50" t="s">
        <v>5558</v>
      </c>
      <c r="B5296" s="50" t="s">
        <v>7419</v>
      </c>
      <c r="C5296" s="50" t="s">
        <v>7407</v>
      </c>
      <c r="D5296" s="50" t="s">
        <v>37</v>
      </c>
      <c r="E5296" s="51">
        <v>45565</v>
      </c>
      <c r="F5296" s="50" t="s">
        <v>72</v>
      </c>
      <c r="G5296" s="50" t="s">
        <v>302</v>
      </c>
      <c r="H5296" s="50" t="s">
        <v>303</v>
      </c>
      <c r="I5296" s="50" t="s">
        <v>981</v>
      </c>
      <c r="J5296" s="50" t="s">
        <v>5572</v>
      </c>
      <c r="K5296" s="53">
        <v>3951.43</v>
      </c>
      <c r="L5296" s="50"/>
    </row>
    <row r="5297" spans="1:12" x14ac:dyDescent="0.25">
      <c r="A5297" s="50" t="s">
        <v>5558</v>
      </c>
      <c r="B5297" s="50" t="s">
        <v>7420</v>
      </c>
      <c r="C5297" s="50" t="s">
        <v>7421</v>
      </c>
      <c r="D5297" s="50" t="s">
        <v>37</v>
      </c>
      <c r="E5297" s="51">
        <v>45565</v>
      </c>
      <c r="F5297" s="50" t="s">
        <v>72</v>
      </c>
      <c r="G5297" s="50" t="s">
        <v>317</v>
      </c>
      <c r="H5297" s="50" t="s">
        <v>318</v>
      </c>
      <c r="I5297" s="50" t="s">
        <v>981</v>
      </c>
      <c r="J5297" s="50" t="s">
        <v>5572</v>
      </c>
      <c r="K5297" s="53">
        <v>6585.7</v>
      </c>
      <c r="L5297" s="50"/>
    </row>
    <row r="5298" spans="1:12" x14ac:dyDescent="0.25">
      <c r="A5298" s="50" t="s">
        <v>5558</v>
      </c>
      <c r="B5298" s="50" t="s">
        <v>7422</v>
      </c>
      <c r="C5298" s="50" t="s">
        <v>7421</v>
      </c>
      <c r="D5298" s="50" t="s">
        <v>37</v>
      </c>
      <c r="E5298" s="51">
        <v>45565</v>
      </c>
      <c r="F5298" s="50" t="s">
        <v>72</v>
      </c>
      <c r="G5298" s="50" t="s">
        <v>317</v>
      </c>
      <c r="H5298" s="50" t="s">
        <v>318</v>
      </c>
      <c r="I5298" s="50" t="s">
        <v>981</v>
      </c>
      <c r="J5298" s="50" t="s">
        <v>5572</v>
      </c>
      <c r="K5298" s="53">
        <v>6585.7</v>
      </c>
      <c r="L5298" s="50"/>
    </row>
    <row r="5299" spans="1:12" x14ac:dyDescent="0.25">
      <c r="A5299" s="50" t="s">
        <v>5558</v>
      </c>
      <c r="B5299" s="50" t="s">
        <v>7423</v>
      </c>
      <c r="C5299" s="50" t="s">
        <v>7421</v>
      </c>
      <c r="D5299" s="50" t="s">
        <v>37</v>
      </c>
      <c r="E5299" s="51">
        <v>45565</v>
      </c>
      <c r="F5299" s="50" t="s">
        <v>72</v>
      </c>
      <c r="G5299" s="50" t="s">
        <v>317</v>
      </c>
      <c r="H5299" s="50" t="s">
        <v>318</v>
      </c>
      <c r="I5299" s="50" t="s">
        <v>981</v>
      </c>
      <c r="J5299" s="50" t="s">
        <v>5572</v>
      </c>
      <c r="K5299" s="53">
        <v>6585.7</v>
      </c>
      <c r="L5299" s="50"/>
    </row>
    <row r="5300" spans="1:12" x14ac:dyDescent="0.25">
      <c r="A5300" s="50" t="s">
        <v>5558</v>
      </c>
      <c r="B5300" s="50" t="s">
        <v>7424</v>
      </c>
      <c r="C5300" s="50" t="s">
        <v>7421</v>
      </c>
      <c r="D5300" s="50" t="s">
        <v>37</v>
      </c>
      <c r="E5300" s="51">
        <v>45565</v>
      </c>
      <c r="F5300" s="50" t="s">
        <v>72</v>
      </c>
      <c r="G5300" s="50" t="s">
        <v>317</v>
      </c>
      <c r="H5300" s="50" t="s">
        <v>318</v>
      </c>
      <c r="I5300" s="50" t="s">
        <v>981</v>
      </c>
      <c r="J5300" s="50" t="s">
        <v>5572</v>
      </c>
      <c r="K5300" s="53">
        <v>6585.7</v>
      </c>
      <c r="L5300" s="50"/>
    </row>
    <row r="5301" spans="1:12" x14ac:dyDescent="0.25">
      <c r="A5301" s="50" t="s">
        <v>5558</v>
      </c>
      <c r="B5301" s="50" t="s">
        <v>7425</v>
      </c>
      <c r="C5301" s="50" t="s">
        <v>7421</v>
      </c>
      <c r="D5301" s="50" t="s">
        <v>37</v>
      </c>
      <c r="E5301" s="51">
        <v>45565</v>
      </c>
      <c r="F5301" s="50" t="s">
        <v>72</v>
      </c>
      <c r="G5301" s="50" t="s">
        <v>317</v>
      </c>
      <c r="H5301" s="50" t="s">
        <v>318</v>
      </c>
      <c r="I5301" s="50" t="s">
        <v>981</v>
      </c>
      <c r="J5301" s="50" t="s">
        <v>5572</v>
      </c>
      <c r="K5301" s="53">
        <v>6585.71</v>
      </c>
      <c r="L5301" s="50"/>
    </row>
    <row r="5302" spans="1:12" x14ac:dyDescent="0.25">
      <c r="A5302" s="50" t="s">
        <v>5558</v>
      </c>
      <c r="B5302" s="50" t="s">
        <v>7426</v>
      </c>
      <c r="C5302" s="50" t="s">
        <v>7427</v>
      </c>
      <c r="D5302" s="50" t="s">
        <v>37</v>
      </c>
      <c r="E5302" s="51">
        <v>45565</v>
      </c>
      <c r="F5302" s="50" t="s">
        <v>72</v>
      </c>
      <c r="G5302" s="50" t="s">
        <v>474</v>
      </c>
      <c r="H5302" s="50" t="s">
        <v>475</v>
      </c>
      <c r="I5302" s="50" t="s">
        <v>981</v>
      </c>
      <c r="J5302" s="50" t="s">
        <v>5572</v>
      </c>
      <c r="K5302" s="53">
        <v>4310.6400000000003</v>
      </c>
      <c r="L5302" s="50"/>
    </row>
    <row r="5303" spans="1:12" x14ac:dyDescent="0.25">
      <c r="A5303" s="50" t="s">
        <v>5558</v>
      </c>
      <c r="B5303" s="50" t="s">
        <v>7428</v>
      </c>
      <c r="C5303" s="50" t="s">
        <v>7427</v>
      </c>
      <c r="D5303" s="50" t="s">
        <v>37</v>
      </c>
      <c r="E5303" s="51">
        <v>45565</v>
      </c>
      <c r="F5303" s="50" t="s">
        <v>72</v>
      </c>
      <c r="G5303" s="50" t="s">
        <v>474</v>
      </c>
      <c r="H5303" s="50" t="s">
        <v>475</v>
      </c>
      <c r="I5303" s="50" t="s">
        <v>981</v>
      </c>
      <c r="J5303" s="50" t="s">
        <v>5572</v>
      </c>
      <c r="K5303" s="53">
        <v>4310.6400000000003</v>
      </c>
      <c r="L5303" s="50"/>
    </row>
    <row r="5304" spans="1:12" x14ac:dyDescent="0.25">
      <c r="A5304" s="50" t="s">
        <v>5558</v>
      </c>
      <c r="B5304" s="50" t="s">
        <v>7429</v>
      </c>
      <c r="C5304" s="50" t="s">
        <v>7427</v>
      </c>
      <c r="D5304" s="50" t="s">
        <v>37</v>
      </c>
      <c r="E5304" s="51">
        <v>45565</v>
      </c>
      <c r="F5304" s="50" t="s">
        <v>72</v>
      </c>
      <c r="G5304" s="50" t="s">
        <v>474</v>
      </c>
      <c r="H5304" s="50" t="s">
        <v>475</v>
      </c>
      <c r="I5304" s="50" t="s">
        <v>981</v>
      </c>
      <c r="J5304" s="50" t="s">
        <v>5572</v>
      </c>
      <c r="K5304" s="53">
        <v>4310.6400000000003</v>
      </c>
      <c r="L5304" s="50"/>
    </row>
    <row r="5305" spans="1:12" x14ac:dyDescent="0.25">
      <c r="A5305" s="50" t="s">
        <v>5558</v>
      </c>
      <c r="B5305" s="50" t="s">
        <v>7430</v>
      </c>
      <c r="C5305" s="50" t="s">
        <v>7427</v>
      </c>
      <c r="D5305" s="50" t="s">
        <v>37</v>
      </c>
      <c r="E5305" s="51">
        <v>45565</v>
      </c>
      <c r="F5305" s="50" t="s">
        <v>72</v>
      </c>
      <c r="G5305" s="50" t="s">
        <v>474</v>
      </c>
      <c r="H5305" s="50" t="s">
        <v>475</v>
      </c>
      <c r="I5305" s="50" t="s">
        <v>981</v>
      </c>
      <c r="J5305" s="50" t="s">
        <v>5572</v>
      </c>
      <c r="K5305" s="53">
        <v>4310.6400000000003</v>
      </c>
      <c r="L5305" s="50"/>
    </row>
    <row r="5306" spans="1:12" x14ac:dyDescent="0.25">
      <c r="A5306" s="50" t="s">
        <v>5558</v>
      </c>
      <c r="B5306" s="50" t="s">
        <v>7431</v>
      </c>
      <c r="C5306" s="50" t="s">
        <v>7427</v>
      </c>
      <c r="D5306" s="50" t="s">
        <v>37</v>
      </c>
      <c r="E5306" s="51">
        <v>45565</v>
      </c>
      <c r="F5306" s="50" t="s">
        <v>72</v>
      </c>
      <c r="G5306" s="50" t="s">
        <v>474</v>
      </c>
      <c r="H5306" s="50" t="s">
        <v>475</v>
      </c>
      <c r="I5306" s="50" t="s">
        <v>981</v>
      </c>
      <c r="J5306" s="50" t="s">
        <v>5572</v>
      </c>
      <c r="K5306" s="53">
        <v>4310.63</v>
      </c>
      <c r="L5306" s="50"/>
    </row>
    <row r="5307" spans="1:12" x14ac:dyDescent="0.25">
      <c r="A5307" s="50" t="s">
        <v>5558</v>
      </c>
      <c r="B5307" s="50" t="s">
        <v>7432</v>
      </c>
      <c r="C5307" s="50" t="s">
        <v>7427</v>
      </c>
      <c r="D5307" s="50" t="s">
        <v>37</v>
      </c>
      <c r="E5307" s="51">
        <v>45565</v>
      </c>
      <c r="F5307" s="50" t="s">
        <v>72</v>
      </c>
      <c r="G5307" s="50" t="s">
        <v>779</v>
      </c>
      <c r="H5307" s="50" t="s">
        <v>780</v>
      </c>
      <c r="I5307" s="50" t="s">
        <v>981</v>
      </c>
      <c r="J5307" s="50" t="s">
        <v>5572</v>
      </c>
      <c r="K5307" s="53">
        <v>4310.6400000000003</v>
      </c>
      <c r="L5307" s="50"/>
    </row>
    <row r="5308" spans="1:12" x14ac:dyDescent="0.25">
      <c r="A5308" s="50" t="s">
        <v>5558</v>
      </c>
      <c r="B5308" s="50" t="s">
        <v>7433</v>
      </c>
      <c r="C5308" s="50" t="s">
        <v>7427</v>
      </c>
      <c r="D5308" s="50" t="s">
        <v>37</v>
      </c>
      <c r="E5308" s="51">
        <v>45565</v>
      </c>
      <c r="F5308" s="50" t="s">
        <v>72</v>
      </c>
      <c r="G5308" s="50" t="s">
        <v>779</v>
      </c>
      <c r="H5308" s="50" t="s">
        <v>780</v>
      </c>
      <c r="I5308" s="50" t="s">
        <v>981</v>
      </c>
      <c r="J5308" s="50" t="s">
        <v>5572</v>
      </c>
      <c r="K5308" s="53">
        <v>4310.6400000000003</v>
      </c>
      <c r="L5308" s="50"/>
    </row>
    <row r="5309" spans="1:12" x14ac:dyDescent="0.25">
      <c r="A5309" s="50" t="s">
        <v>5558</v>
      </c>
      <c r="B5309" s="50" t="s">
        <v>7434</v>
      </c>
      <c r="C5309" s="50" t="s">
        <v>7427</v>
      </c>
      <c r="D5309" s="50" t="s">
        <v>37</v>
      </c>
      <c r="E5309" s="51">
        <v>45565</v>
      </c>
      <c r="F5309" s="50" t="s">
        <v>72</v>
      </c>
      <c r="G5309" s="50" t="s">
        <v>779</v>
      </c>
      <c r="H5309" s="50" t="s">
        <v>780</v>
      </c>
      <c r="I5309" s="50" t="s">
        <v>981</v>
      </c>
      <c r="J5309" s="50" t="s">
        <v>5572</v>
      </c>
      <c r="K5309" s="53">
        <v>4310.6400000000003</v>
      </c>
      <c r="L5309" s="50"/>
    </row>
    <row r="5310" spans="1:12" x14ac:dyDescent="0.25">
      <c r="A5310" s="50" t="s">
        <v>5558</v>
      </c>
      <c r="B5310" s="50" t="s">
        <v>7435</v>
      </c>
      <c r="C5310" s="50" t="s">
        <v>7427</v>
      </c>
      <c r="D5310" s="50" t="s">
        <v>37</v>
      </c>
      <c r="E5310" s="51">
        <v>45565</v>
      </c>
      <c r="F5310" s="50" t="s">
        <v>72</v>
      </c>
      <c r="G5310" s="50" t="s">
        <v>779</v>
      </c>
      <c r="H5310" s="50" t="s">
        <v>780</v>
      </c>
      <c r="I5310" s="50" t="s">
        <v>981</v>
      </c>
      <c r="J5310" s="50" t="s">
        <v>5572</v>
      </c>
      <c r="K5310" s="53">
        <v>4310.6400000000003</v>
      </c>
      <c r="L5310" s="50"/>
    </row>
    <row r="5311" spans="1:12" x14ac:dyDescent="0.25">
      <c r="A5311" s="50" t="s">
        <v>5558</v>
      </c>
      <c r="B5311" s="50" t="s">
        <v>7436</v>
      </c>
      <c r="C5311" s="50" t="s">
        <v>7427</v>
      </c>
      <c r="D5311" s="50" t="s">
        <v>37</v>
      </c>
      <c r="E5311" s="51">
        <v>45565</v>
      </c>
      <c r="F5311" s="50" t="s">
        <v>72</v>
      </c>
      <c r="G5311" s="50" t="s">
        <v>779</v>
      </c>
      <c r="H5311" s="50" t="s">
        <v>780</v>
      </c>
      <c r="I5311" s="50" t="s">
        <v>981</v>
      </c>
      <c r="J5311" s="50" t="s">
        <v>5572</v>
      </c>
      <c r="K5311" s="53">
        <v>4310.6400000000003</v>
      </c>
      <c r="L5311" s="50"/>
    </row>
    <row r="5312" spans="1:12" x14ac:dyDescent="0.25">
      <c r="A5312" s="50" t="s">
        <v>5558</v>
      </c>
      <c r="B5312" s="50" t="s">
        <v>7437</v>
      </c>
      <c r="C5312" s="50" t="s">
        <v>7427</v>
      </c>
      <c r="D5312" s="50" t="s">
        <v>37</v>
      </c>
      <c r="E5312" s="51">
        <v>45565</v>
      </c>
      <c r="F5312" s="50" t="s">
        <v>72</v>
      </c>
      <c r="G5312" s="50" t="s">
        <v>779</v>
      </c>
      <c r="H5312" s="50" t="s">
        <v>780</v>
      </c>
      <c r="I5312" s="50" t="s">
        <v>981</v>
      </c>
      <c r="J5312" s="50" t="s">
        <v>5572</v>
      </c>
      <c r="K5312" s="53">
        <v>4310.6400000000003</v>
      </c>
      <c r="L5312" s="50"/>
    </row>
    <row r="5313" spans="1:12" x14ac:dyDescent="0.25">
      <c r="A5313" s="50" t="s">
        <v>5558</v>
      </c>
      <c r="B5313" s="50" t="s">
        <v>7438</v>
      </c>
      <c r="C5313" s="50" t="s">
        <v>7427</v>
      </c>
      <c r="D5313" s="50" t="s">
        <v>37</v>
      </c>
      <c r="E5313" s="51">
        <v>45565</v>
      </c>
      <c r="F5313" s="50" t="s">
        <v>72</v>
      </c>
      <c r="G5313" s="50" t="s">
        <v>779</v>
      </c>
      <c r="H5313" s="50" t="s">
        <v>780</v>
      </c>
      <c r="I5313" s="50" t="s">
        <v>981</v>
      </c>
      <c r="J5313" s="50" t="s">
        <v>5572</v>
      </c>
      <c r="K5313" s="53">
        <v>4310.6400000000003</v>
      </c>
      <c r="L5313" s="50"/>
    </row>
    <row r="5314" spans="1:12" x14ac:dyDescent="0.25">
      <c r="A5314" s="50" t="s">
        <v>5558</v>
      </c>
      <c r="B5314" s="50" t="s">
        <v>7439</v>
      </c>
      <c r="C5314" s="50" t="s">
        <v>7427</v>
      </c>
      <c r="D5314" s="50" t="s">
        <v>37</v>
      </c>
      <c r="E5314" s="51">
        <v>45565</v>
      </c>
      <c r="F5314" s="50" t="s">
        <v>72</v>
      </c>
      <c r="G5314" s="50" t="s">
        <v>779</v>
      </c>
      <c r="H5314" s="50" t="s">
        <v>780</v>
      </c>
      <c r="I5314" s="50" t="s">
        <v>981</v>
      </c>
      <c r="J5314" s="50" t="s">
        <v>5572</v>
      </c>
      <c r="K5314" s="53">
        <v>4310.63</v>
      </c>
      <c r="L5314" s="50"/>
    </row>
    <row r="5315" spans="1:12" x14ac:dyDescent="0.25">
      <c r="A5315" s="50" t="s">
        <v>5558</v>
      </c>
      <c r="B5315" s="50" t="s">
        <v>7440</v>
      </c>
      <c r="C5315" s="50" t="s">
        <v>7427</v>
      </c>
      <c r="D5315" s="50" t="s">
        <v>37</v>
      </c>
      <c r="E5315" s="51">
        <v>45565</v>
      </c>
      <c r="F5315" s="50" t="s">
        <v>72</v>
      </c>
      <c r="G5315" s="50" t="s">
        <v>818</v>
      </c>
      <c r="H5315" s="50" t="s">
        <v>819</v>
      </c>
      <c r="I5315" s="50" t="s">
        <v>981</v>
      </c>
      <c r="J5315" s="50" t="s">
        <v>5572</v>
      </c>
      <c r="K5315" s="53">
        <v>4310.6400000000003</v>
      </c>
      <c r="L5315" s="50"/>
    </row>
    <row r="5316" spans="1:12" x14ac:dyDescent="0.25">
      <c r="A5316" s="50" t="s">
        <v>5558</v>
      </c>
      <c r="B5316" s="50" t="s">
        <v>7441</v>
      </c>
      <c r="C5316" s="50" t="s">
        <v>7427</v>
      </c>
      <c r="D5316" s="50" t="s">
        <v>37</v>
      </c>
      <c r="E5316" s="51">
        <v>45565</v>
      </c>
      <c r="F5316" s="50" t="s">
        <v>72</v>
      </c>
      <c r="G5316" s="50" t="s">
        <v>494</v>
      </c>
      <c r="H5316" s="50" t="s">
        <v>495</v>
      </c>
      <c r="I5316" s="50" t="s">
        <v>981</v>
      </c>
      <c r="J5316" s="50" t="s">
        <v>5572</v>
      </c>
      <c r="K5316" s="53">
        <v>4310.6400000000003</v>
      </c>
      <c r="L5316" s="50"/>
    </row>
    <row r="5317" spans="1:12" x14ac:dyDescent="0.25">
      <c r="A5317" s="50" t="s">
        <v>5558</v>
      </c>
      <c r="B5317" s="50" t="s">
        <v>7442</v>
      </c>
      <c r="C5317" s="50" t="s">
        <v>7427</v>
      </c>
      <c r="D5317" s="50" t="s">
        <v>37</v>
      </c>
      <c r="E5317" s="51">
        <v>45565</v>
      </c>
      <c r="F5317" s="50" t="s">
        <v>72</v>
      </c>
      <c r="G5317" s="50" t="s">
        <v>4233</v>
      </c>
      <c r="H5317" s="50" t="s">
        <v>4234</v>
      </c>
      <c r="I5317" s="50" t="s">
        <v>981</v>
      </c>
      <c r="J5317" s="50" t="s">
        <v>5572</v>
      </c>
      <c r="K5317" s="53">
        <v>4310.6400000000003</v>
      </c>
      <c r="L5317" s="50"/>
    </row>
    <row r="5318" spans="1:12" x14ac:dyDescent="0.25">
      <c r="A5318" s="50" t="s">
        <v>5558</v>
      </c>
      <c r="B5318" s="50" t="s">
        <v>7443</v>
      </c>
      <c r="C5318" s="50" t="s">
        <v>7427</v>
      </c>
      <c r="D5318" s="50" t="s">
        <v>37</v>
      </c>
      <c r="E5318" s="51">
        <v>45565</v>
      </c>
      <c r="F5318" s="50" t="s">
        <v>72</v>
      </c>
      <c r="G5318" s="50" t="s">
        <v>4233</v>
      </c>
      <c r="H5318" s="50" t="s">
        <v>4234</v>
      </c>
      <c r="I5318" s="50" t="s">
        <v>981</v>
      </c>
      <c r="J5318" s="50" t="s">
        <v>5572</v>
      </c>
      <c r="K5318" s="53">
        <v>4310.6400000000003</v>
      </c>
      <c r="L5318" s="50"/>
    </row>
    <row r="5319" spans="1:12" x14ac:dyDescent="0.25">
      <c r="A5319" s="50" t="s">
        <v>5558</v>
      </c>
      <c r="B5319" s="50" t="s">
        <v>7444</v>
      </c>
      <c r="C5319" s="50" t="s">
        <v>7427</v>
      </c>
      <c r="D5319" s="50" t="s">
        <v>37</v>
      </c>
      <c r="E5319" s="51">
        <v>45565</v>
      </c>
      <c r="F5319" s="50" t="s">
        <v>72</v>
      </c>
      <c r="G5319" s="50" t="s">
        <v>4233</v>
      </c>
      <c r="H5319" s="50" t="s">
        <v>4234</v>
      </c>
      <c r="I5319" s="50" t="s">
        <v>981</v>
      </c>
      <c r="J5319" s="50" t="s">
        <v>5572</v>
      </c>
      <c r="K5319" s="53">
        <v>4310.63</v>
      </c>
      <c r="L5319" s="50"/>
    </row>
    <row r="5320" spans="1:12" x14ac:dyDescent="0.25">
      <c r="A5320" s="50" t="s">
        <v>5558</v>
      </c>
      <c r="B5320" s="50" t="s">
        <v>7445</v>
      </c>
      <c r="C5320" s="50" t="s">
        <v>7427</v>
      </c>
      <c r="D5320" s="50" t="s">
        <v>37</v>
      </c>
      <c r="E5320" s="51">
        <v>45565</v>
      </c>
      <c r="F5320" s="50" t="s">
        <v>72</v>
      </c>
      <c r="G5320" s="50" t="s">
        <v>7446</v>
      </c>
      <c r="H5320" s="50" t="s">
        <v>7447</v>
      </c>
      <c r="I5320" s="50" t="s">
        <v>981</v>
      </c>
      <c r="J5320" s="50" t="s">
        <v>5572</v>
      </c>
      <c r="K5320" s="53">
        <v>4310.6400000000003</v>
      </c>
      <c r="L5320" s="50"/>
    </row>
    <row r="5321" spans="1:12" x14ac:dyDescent="0.25">
      <c r="A5321" s="50" t="s">
        <v>5558</v>
      </c>
      <c r="B5321" s="50" t="s">
        <v>7448</v>
      </c>
      <c r="C5321" s="50" t="s">
        <v>7427</v>
      </c>
      <c r="D5321" s="50" t="s">
        <v>37</v>
      </c>
      <c r="E5321" s="51">
        <v>45565</v>
      </c>
      <c r="F5321" s="50" t="s">
        <v>72</v>
      </c>
      <c r="G5321" s="50" t="s">
        <v>7446</v>
      </c>
      <c r="H5321" s="50" t="s">
        <v>7447</v>
      </c>
      <c r="I5321" s="50" t="s">
        <v>981</v>
      </c>
      <c r="J5321" s="50" t="s">
        <v>5572</v>
      </c>
      <c r="K5321" s="53">
        <v>4310.6400000000003</v>
      </c>
      <c r="L5321" s="50"/>
    </row>
    <row r="5322" spans="1:12" x14ac:dyDescent="0.25">
      <c r="A5322" s="50" t="s">
        <v>5558</v>
      </c>
      <c r="B5322" s="50" t="s">
        <v>7449</v>
      </c>
      <c r="C5322" s="50" t="s">
        <v>7427</v>
      </c>
      <c r="D5322" s="50" t="s">
        <v>37</v>
      </c>
      <c r="E5322" s="51">
        <v>45565</v>
      </c>
      <c r="F5322" s="50" t="s">
        <v>72</v>
      </c>
      <c r="G5322" s="50" t="s">
        <v>5854</v>
      </c>
      <c r="H5322" s="50" t="s">
        <v>5855</v>
      </c>
      <c r="I5322" s="50" t="s">
        <v>981</v>
      </c>
      <c r="J5322" s="50" t="s">
        <v>5572</v>
      </c>
      <c r="K5322" s="53">
        <v>4310.6400000000003</v>
      </c>
      <c r="L5322" s="50"/>
    </row>
    <row r="5323" spans="1:12" x14ac:dyDescent="0.25">
      <c r="A5323" s="50" t="s">
        <v>5558</v>
      </c>
      <c r="B5323" s="50" t="s">
        <v>7450</v>
      </c>
      <c r="C5323" s="50" t="s">
        <v>7427</v>
      </c>
      <c r="D5323" s="50" t="s">
        <v>37</v>
      </c>
      <c r="E5323" s="51">
        <v>45565</v>
      </c>
      <c r="F5323" s="50" t="s">
        <v>72</v>
      </c>
      <c r="G5323" s="50" t="s">
        <v>5854</v>
      </c>
      <c r="H5323" s="50" t="s">
        <v>5855</v>
      </c>
      <c r="I5323" s="50" t="s">
        <v>981</v>
      </c>
      <c r="J5323" s="50" t="s">
        <v>5572</v>
      </c>
      <c r="K5323" s="53">
        <v>4310.6400000000003</v>
      </c>
      <c r="L5323" s="50"/>
    </row>
    <row r="5324" spans="1:12" x14ac:dyDescent="0.25">
      <c r="A5324" s="50" t="s">
        <v>5558</v>
      </c>
      <c r="B5324" s="50" t="s">
        <v>7451</v>
      </c>
      <c r="C5324" s="50" t="s">
        <v>7427</v>
      </c>
      <c r="D5324" s="50" t="s">
        <v>37</v>
      </c>
      <c r="E5324" s="51">
        <v>45565</v>
      </c>
      <c r="F5324" s="50" t="s">
        <v>72</v>
      </c>
      <c r="G5324" s="50" t="s">
        <v>5854</v>
      </c>
      <c r="H5324" s="50" t="s">
        <v>5855</v>
      </c>
      <c r="I5324" s="50" t="s">
        <v>981</v>
      </c>
      <c r="J5324" s="50" t="s">
        <v>5572</v>
      </c>
      <c r="K5324" s="53">
        <v>4310.6400000000003</v>
      </c>
      <c r="L5324" s="50"/>
    </row>
    <row r="5325" spans="1:12" x14ac:dyDescent="0.25">
      <c r="A5325" s="50" t="s">
        <v>5558</v>
      </c>
      <c r="B5325" s="50" t="s">
        <v>7452</v>
      </c>
      <c r="C5325" s="50" t="s">
        <v>7427</v>
      </c>
      <c r="D5325" s="50" t="s">
        <v>37</v>
      </c>
      <c r="E5325" s="51">
        <v>45565</v>
      </c>
      <c r="F5325" s="50" t="s">
        <v>72</v>
      </c>
      <c r="G5325" s="50" t="s">
        <v>5854</v>
      </c>
      <c r="H5325" s="50" t="s">
        <v>5855</v>
      </c>
      <c r="I5325" s="50" t="s">
        <v>981</v>
      </c>
      <c r="J5325" s="50" t="s">
        <v>5572</v>
      </c>
      <c r="K5325" s="53">
        <v>4310.6400000000003</v>
      </c>
      <c r="L5325" s="50"/>
    </row>
    <row r="5326" spans="1:12" x14ac:dyDescent="0.25">
      <c r="A5326" s="50" t="s">
        <v>5558</v>
      </c>
      <c r="B5326" s="50" t="s">
        <v>7453</v>
      </c>
      <c r="C5326" s="50" t="s">
        <v>7427</v>
      </c>
      <c r="D5326" s="50" t="s">
        <v>37</v>
      </c>
      <c r="E5326" s="51">
        <v>45565</v>
      </c>
      <c r="F5326" s="50" t="s">
        <v>72</v>
      </c>
      <c r="G5326" s="50" t="s">
        <v>3468</v>
      </c>
      <c r="H5326" s="50" t="s">
        <v>3469</v>
      </c>
      <c r="I5326" s="50" t="s">
        <v>981</v>
      </c>
      <c r="J5326" s="50" t="s">
        <v>5572</v>
      </c>
      <c r="K5326" s="53">
        <v>4310.6400000000003</v>
      </c>
      <c r="L5326" s="50"/>
    </row>
    <row r="5327" spans="1:12" x14ac:dyDescent="0.25">
      <c r="A5327" s="50" t="s">
        <v>5558</v>
      </c>
      <c r="B5327" s="50" t="s">
        <v>7454</v>
      </c>
      <c r="C5327" s="50" t="s">
        <v>7427</v>
      </c>
      <c r="D5327" s="50" t="s">
        <v>37</v>
      </c>
      <c r="E5327" s="51">
        <v>45565</v>
      </c>
      <c r="F5327" s="50" t="s">
        <v>72</v>
      </c>
      <c r="G5327" s="50" t="s">
        <v>3468</v>
      </c>
      <c r="H5327" s="50" t="s">
        <v>3469</v>
      </c>
      <c r="I5327" s="50" t="s">
        <v>981</v>
      </c>
      <c r="J5327" s="50" t="s">
        <v>5572</v>
      </c>
      <c r="K5327" s="53">
        <v>4310.6400000000003</v>
      </c>
      <c r="L5327" s="50"/>
    </row>
    <row r="5328" spans="1:12" x14ac:dyDescent="0.25">
      <c r="A5328" s="50" t="s">
        <v>5558</v>
      </c>
      <c r="B5328" s="50" t="s">
        <v>7455</v>
      </c>
      <c r="C5328" s="50" t="s">
        <v>7427</v>
      </c>
      <c r="D5328" s="50" t="s">
        <v>37</v>
      </c>
      <c r="E5328" s="51">
        <v>45565</v>
      </c>
      <c r="F5328" s="50" t="s">
        <v>72</v>
      </c>
      <c r="G5328" s="50" t="s">
        <v>3468</v>
      </c>
      <c r="H5328" s="50" t="s">
        <v>3469</v>
      </c>
      <c r="I5328" s="50" t="s">
        <v>981</v>
      </c>
      <c r="J5328" s="50" t="s">
        <v>5572</v>
      </c>
      <c r="K5328" s="53">
        <v>4310.6499999999996</v>
      </c>
      <c r="L5328" s="50"/>
    </row>
    <row r="5329" spans="1:12" x14ac:dyDescent="0.25">
      <c r="A5329" s="50" t="s">
        <v>5558</v>
      </c>
      <c r="B5329" s="50" t="s">
        <v>7456</v>
      </c>
      <c r="C5329" s="50" t="s">
        <v>7427</v>
      </c>
      <c r="D5329" s="50" t="s">
        <v>37</v>
      </c>
      <c r="E5329" s="51">
        <v>45565</v>
      </c>
      <c r="F5329" s="50" t="s">
        <v>72</v>
      </c>
      <c r="G5329" s="50" t="s">
        <v>5854</v>
      </c>
      <c r="H5329" s="50" t="s">
        <v>5855</v>
      </c>
      <c r="I5329" s="50" t="s">
        <v>981</v>
      </c>
      <c r="J5329" s="50" t="s">
        <v>5572</v>
      </c>
      <c r="K5329" s="53">
        <v>4310.6400000000003</v>
      </c>
      <c r="L5329" s="50"/>
    </row>
    <row r="5330" spans="1:12" x14ac:dyDescent="0.25">
      <c r="A5330" s="50" t="s">
        <v>5558</v>
      </c>
      <c r="B5330" s="50" t="s">
        <v>7457</v>
      </c>
      <c r="C5330" s="50" t="s">
        <v>7427</v>
      </c>
      <c r="D5330" s="50" t="s">
        <v>37</v>
      </c>
      <c r="E5330" s="51">
        <v>45565</v>
      </c>
      <c r="F5330" s="50" t="s">
        <v>72</v>
      </c>
      <c r="G5330" s="50" t="s">
        <v>1683</v>
      </c>
      <c r="H5330" s="50" t="s">
        <v>1684</v>
      </c>
      <c r="I5330" s="50" t="s">
        <v>981</v>
      </c>
      <c r="J5330" s="50" t="s">
        <v>5572</v>
      </c>
      <c r="K5330" s="53">
        <v>4310.6400000000003</v>
      </c>
      <c r="L5330" s="50"/>
    </row>
    <row r="5331" spans="1:12" x14ac:dyDescent="0.25">
      <c r="A5331" s="50" t="s">
        <v>5558</v>
      </c>
      <c r="B5331" s="50" t="s">
        <v>7458</v>
      </c>
      <c r="C5331" s="50" t="s">
        <v>7427</v>
      </c>
      <c r="D5331" s="50" t="s">
        <v>37</v>
      </c>
      <c r="E5331" s="51">
        <v>45565</v>
      </c>
      <c r="F5331" s="50" t="s">
        <v>72</v>
      </c>
      <c r="G5331" s="50" t="s">
        <v>1683</v>
      </c>
      <c r="H5331" s="50" t="s">
        <v>1684</v>
      </c>
      <c r="I5331" s="50" t="s">
        <v>981</v>
      </c>
      <c r="J5331" s="50" t="s">
        <v>5572</v>
      </c>
      <c r="K5331" s="53">
        <v>4310.6400000000003</v>
      </c>
      <c r="L5331" s="50"/>
    </row>
    <row r="5332" spans="1:12" x14ac:dyDescent="0.25">
      <c r="A5332" s="50" t="s">
        <v>5558</v>
      </c>
      <c r="B5332" s="50" t="s">
        <v>7459</v>
      </c>
      <c r="C5332" s="50" t="s">
        <v>7427</v>
      </c>
      <c r="D5332" s="50" t="s">
        <v>37</v>
      </c>
      <c r="E5332" s="51">
        <v>45565</v>
      </c>
      <c r="F5332" s="50" t="s">
        <v>72</v>
      </c>
      <c r="G5332" s="50" t="s">
        <v>1683</v>
      </c>
      <c r="H5332" s="50" t="s">
        <v>1684</v>
      </c>
      <c r="I5332" s="50" t="s">
        <v>981</v>
      </c>
      <c r="J5332" s="50" t="s">
        <v>5572</v>
      </c>
      <c r="K5332" s="53">
        <v>4310.6400000000003</v>
      </c>
      <c r="L5332" s="50"/>
    </row>
    <row r="5333" spans="1:12" x14ac:dyDescent="0.25">
      <c r="A5333" s="50" t="s">
        <v>5558</v>
      </c>
      <c r="B5333" s="50" t="s">
        <v>7460</v>
      </c>
      <c r="C5333" s="50" t="s">
        <v>7427</v>
      </c>
      <c r="D5333" s="50" t="s">
        <v>37</v>
      </c>
      <c r="E5333" s="51">
        <v>45565</v>
      </c>
      <c r="F5333" s="50" t="s">
        <v>72</v>
      </c>
      <c r="G5333" s="50" t="s">
        <v>1056</v>
      </c>
      <c r="H5333" s="50" t="s">
        <v>1057</v>
      </c>
      <c r="I5333" s="50" t="s">
        <v>981</v>
      </c>
      <c r="J5333" s="50" t="s">
        <v>5572</v>
      </c>
      <c r="K5333" s="53">
        <v>4310.6400000000003</v>
      </c>
      <c r="L5333" s="50"/>
    </row>
    <row r="5334" spans="1:12" x14ac:dyDescent="0.25">
      <c r="A5334" s="50" t="s">
        <v>5558</v>
      </c>
      <c r="B5334" s="50" t="s">
        <v>7461</v>
      </c>
      <c r="C5334" s="50" t="s">
        <v>7427</v>
      </c>
      <c r="D5334" s="50" t="s">
        <v>37</v>
      </c>
      <c r="E5334" s="51">
        <v>45565</v>
      </c>
      <c r="F5334" s="50" t="s">
        <v>72</v>
      </c>
      <c r="G5334" s="50" t="s">
        <v>1056</v>
      </c>
      <c r="H5334" s="50" t="s">
        <v>1057</v>
      </c>
      <c r="I5334" s="50" t="s">
        <v>981</v>
      </c>
      <c r="J5334" s="50" t="s">
        <v>5572</v>
      </c>
      <c r="K5334" s="53">
        <v>4310.6400000000003</v>
      </c>
      <c r="L5334" s="50"/>
    </row>
    <row r="5335" spans="1:12" x14ac:dyDescent="0.25">
      <c r="A5335" s="50" t="s">
        <v>5558</v>
      </c>
      <c r="B5335" s="50" t="s">
        <v>7462</v>
      </c>
      <c r="C5335" s="50" t="s">
        <v>7427</v>
      </c>
      <c r="D5335" s="50" t="s">
        <v>37</v>
      </c>
      <c r="E5335" s="51">
        <v>45565</v>
      </c>
      <c r="F5335" s="50" t="s">
        <v>72</v>
      </c>
      <c r="G5335" s="50" t="s">
        <v>1056</v>
      </c>
      <c r="H5335" s="50" t="s">
        <v>1057</v>
      </c>
      <c r="I5335" s="50" t="s">
        <v>981</v>
      </c>
      <c r="J5335" s="50" t="s">
        <v>5572</v>
      </c>
      <c r="K5335" s="53">
        <v>4310.6400000000003</v>
      </c>
      <c r="L5335" s="50"/>
    </row>
    <row r="5336" spans="1:12" x14ac:dyDescent="0.25">
      <c r="A5336" s="50" t="s">
        <v>5558</v>
      </c>
      <c r="B5336" s="50" t="s">
        <v>7463</v>
      </c>
      <c r="C5336" s="50" t="s">
        <v>7427</v>
      </c>
      <c r="D5336" s="50" t="s">
        <v>37</v>
      </c>
      <c r="E5336" s="51">
        <v>45565</v>
      </c>
      <c r="F5336" s="50" t="s">
        <v>72</v>
      </c>
      <c r="G5336" s="50" t="s">
        <v>1056</v>
      </c>
      <c r="H5336" s="50" t="s">
        <v>1057</v>
      </c>
      <c r="I5336" s="50" t="s">
        <v>981</v>
      </c>
      <c r="J5336" s="50" t="s">
        <v>5572</v>
      </c>
      <c r="K5336" s="53">
        <v>4310.6400000000003</v>
      </c>
      <c r="L5336" s="50"/>
    </row>
    <row r="5337" spans="1:12" x14ac:dyDescent="0.25">
      <c r="A5337" s="50" t="s">
        <v>5558</v>
      </c>
      <c r="B5337" s="50" t="s">
        <v>7464</v>
      </c>
      <c r="C5337" s="50" t="s">
        <v>7407</v>
      </c>
      <c r="D5337" s="50" t="s">
        <v>37</v>
      </c>
      <c r="E5337" s="51">
        <v>45565</v>
      </c>
      <c r="F5337" s="50" t="s">
        <v>72</v>
      </c>
      <c r="G5337" s="50" t="s">
        <v>3468</v>
      </c>
      <c r="H5337" s="50" t="s">
        <v>3469</v>
      </c>
      <c r="I5337" s="50" t="s">
        <v>981</v>
      </c>
      <c r="J5337" s="50" t="s">
        <v>5572</v>
      </c>
      <c r="K5337" s="53">
        <v>3951.42</v>
      </c>
      <c r="L5337" s="50"/>
    </row>
    <row r="5338" spans="1:12" x14ac:dyDescent="0.25">
      <c r="A5338" s="50" t="s">
        <v>5558</v>
      </c>
      <c r="B5338" s="50" t="s">
        <v>7465</v>
      </c>
      <c r="C5338" s="50" t="s">
        <v>5596</v>
      </c>
      <c r="D5338" s="50" t="s">
        <v>37</v>
      </c>
      <c r="E5338" s="51">
        <v>45541</v>
      </c>
      <c r="F5338" s="50" t="s">
        <v>72</v>
      </c>
      <c r="G5338" s="50" t="s">
        <v>6374</v>
      </c>
      <c r="H5338" s="50" t="s">
        <v>6375</v>
      </c>
      <c r="I5338" s="50" t="s">
        <v>981</v>
      </c>
      <c r="J5338" s="50" t="s">
        <v>5572</v>
      </c>
      <c r="K5338" s="53">
        <v>12429.1</v>
      </c>
      <c r="L5338" s="50"/>
    </row>
    <row r="5339" spans="1:12" x14ac:dyDescent="0.25">
      <c r="A5339" s="50" t="s">
        <v>5558</v>
      </c>
      <c r="B5339" s="50" t="s">
        <v>7466</v>
      </c>
      <c r="C5339" s="50" t="s">
        <v>5596</v>
      </c>
      <c r="D5339" s="50" t="s">
        <v>37</v>
      </c>
      <c r="E5339" s="51">
        <v>45541</v>
      </c>
      <c r="F5339" s="50" t="s">
        <v>72</v>
      </c>
      <c r="G5339" s="50" t="s">
        <v>6374</v>
      </c>
      <c r="H5339" s="50" t="s">
        <v>6375</v>
      </c>
      <c r="I5339" s="50" t="s">
        <v>981</v>
      </c>
      <c r="J5339" s="50" t="s">
        <v>5572</v>
      </c>
      <c r="K5339" s="53">
        <v>5290.11</v>
      </c>
      <c r="L5339" s="50"/>
    </row>
    <row r="5340" spans="1:12" x14ac:dyDescent="0.25">
      <c r="A5340" s="50" t="s">
        <v>5558</v>
      </c>
      <c r="B5340" s="50" t="s">
        <v>7467</v>
      </c>
      <c r="C5340" s="50" t="s">
        <v>5596</v>
      </c>
      <c r="D5340" s="50" t="s">
        <v>37</v>
      </c>
      <c r="E5340" s="51">
        <v>45541</v>
      </c>
      <c r="F5340" s="50" t="s">
        <v>72</v>
      </c>
      <c r="G5340" s="50" t="s">
        <v>6374</v>
      </c>
      <c r="H5340" s="50" t="s">
        <v>6375</v>
      </c>
      <c r="I5340" s="50" t="s">
        <v>981</v>
      </c>
      <c r="J5340" s="50" t="s">
        <v>5572</v>
      </c>
      <c r="K5340" s="53">
        <v>18125.79</v>
      </c>
      <c r="L5340" s="50"/>
    </row>
    <row r="5341" spans="1:12" x14ac:dyDescent="0.25">
      <c r="A5341" s="50" t="s">
        <v>5558</v>
      </c>
      <c r="B5341" s="50" t="s">
        <v>7468</v>
      </c>
      <c r="C5341" s="50" t="s">
        <v>5596</v>
      </c>
      <c r="D5341" s="50" t="s">
        <v>37</v>
      </c>
      <c r="E5341" s="51">
        <v>45541</v>
      </c>
      <c r="F5341" s="50" t="s">
        <v>72</v>
      </c>
      <c r="G5341" s="50" t="s">
        <v>6374</v>
      </c>
      <c r="H5341" s="50" t="s">
        <v>6375</v>
      </c>
      <c r="I5341" s="50" t="s">
        <v>981</v>
      </c>
      <c r="J5341" s="50" t="s">
        <v>5572</v>
      </c>
      <c r="K5341" s="53">
        <v>18125.78</v>
      </c>
      <c r="L5341" s="50"/>
    </row>
    <row r="5342" spans="1:12" x14ac:dyDescent="0.25">
      <c r="A5342" s="50" t="s">
        <v>5558</v>
      </c>
      <c r="B5342" s="50" t="s">
        <v>7469</v>
      </c>
      <c r="C5342" s="50" t="s">
        <v>5881</v>
      </c>
      <c r="D5342" s="50" t="s">
        <v>37</v>
      </c>
      <c r="E5342" s="51">
        <v>45541</v>
      </c>
      <c r="F5342" s="50" t="s">
        <v>72</v>
      </c>
      <c r="G5342" s="50" t="s">
        <v>6374</v>
      </c>
      <c r="H5342" s="50" t="s">
        <v>6375</v>
      </c>
      <c r="I5342" s="50" t="s">
        <v>981</v>
      </c>
      <c r="J5342" s="50" t="s">
        <v>5572</v>
      </c>
      <c r="K5342" s="53">
        <v>4960.99</v>
      </c>
      <c r="L5342" s="50"/>
    </row>
    <row r="5343" spans="1:12" x14ac:dyDescent="0.25">
      <c r="A5343" s="50" t="s">
        <v>5558</v>
      </c>
      <c r="B5343" s="50" t="s">
        <v>7470</v>
      </c>
      <c r="C5343" s="50" t="s">
        <v>5881</v>
      </c>
      <c r="D5343" s="50" t="s">
        <v>37</v>
      </c>
      <c r="E5343" s="51">
        <v>45541</v>
      </c>
      <c r="F5343" s="50" t="s">
        <v>72</v>
      </c>
      <c r="G5343" s="50" t="s">
        <v>6374</v>
      </c>
      <c r="H5343" s="50" t="s">
        <v>6375</v>
      </c>
      <c r="I5343" s="50" t="s">
        <v>981</v>
      </c>
      <c r="J5343" s="50" t="s">
        <v>5572</v>
      </c>
      <c r="K5343" s="53">
        <v>14379.61</v>
      </c>
      <c r="L5343" s="50"/>
    </row>
    <row r="5344" spans="1:12" x14ac:dyDescent="0.25">
      <c r="A5344" s="50" t="s">
        <v>5558</v>
      </c>
      <c r="B5344" s="50" t="s">
        <v>7471</v>
      </c>
      <c r="C5344" s="50" t="s">
        <v>7335</v>
      </c>
      <c r="D5344" s="50" t="s">
        <v>37</v>
      </c>
      <c r="E5344" s="51">
        <v>45541</v>
      </c>
      <c r="F5344" s="50" t="s">
        <v>72</v>
      </c>
      <c r="G5344" s="50" t="s">
        <v>6374</v>
      </c>
      <c r="H5344" s="50" t="s">
        <v>6375</v>
      </c>
      <c r="I5344" s="50" t="s">
        <v>981</v>
      </c>
      <c r="J5344" s="50" t="s">
        <v>5572</v>
      </c>
      <c r="K5344" s="53">
        <v>6606.59</v>
      </c>
      <c r="L5344" s="50"/>
    </row>
    <row r="5345" spans="1:12" x14ac:dyDescent="0.25">
      <c r="A5345" s="50" t="s">
        <v>5558</v>
      </c>
      <c r="B5345" s="50" t="s">
        <v>7472</v>
      </c>
      <c r="C5345" s="50" t="s">
        <v>7335</v>
      </c>
      <c r="D5345" s="50" t="s">
        <v>37</v>
      </c>
      <c r="E5345" s="51">
        <v>45541</v>
      </c>
      <c r="F5345" s="50" t="s">
        <v>72</v>
      </c>
      <c r="G5345" s="50" t="s">
        <v>6374</v>
      </c>
      <c r="H5345" s="50" t="s">
        <v>6375</v>
      </c>
      <c r="I5345" s="50" t="s">
        <v>981</v>
      </c>
      <c r="J5345" s="50" t="s">
        <v>5572</v>
      </c>
      <c r="K5345" s="53">
        <v>6606.58</v>
      </c>
      <c r="L5345" s="50"/>
    </row>
    <row r="5346" spans="1:12" x14ac:dyDescent="0.25">
      <c r="A5346" s="50" t="s">
        <v>5558</v>
      </c>
      <c r="B5346" s="50" t="s">
        <v>7473</v>
      </c>
      <c r="C5346" s="50" t="s">
        <v>7335</v>
      </c>
      <c r="D5346" s="50" t="s">
        <v>37</v>
      </c>
      <c r="E5346" s="51">
        <v>45541</v>
      </c>
      <c r="F5346" s="50" t="s">
        <v>72</v>
      </c>
      <c r="G5346" s="50" t="s">
        <v>6374</v>
      </c>
      <c r="H5346" s="50" t="s">
        <v>6375</v>
      </c>
      <c r="I5346" s="50" t="s">
        <v>981</v>
      </c>
      <c r="J5346" s="50" t="s">
        <v>5572</v>
      </c>
      <c r="K5346" s="53">
        <v>6036.68</v>
      </c>
      <c r="L5346" s="50"/>
    </row>
    <row r="5347" spans="1:12" x14ac:dyDescent="0.25">
      <c r="A5347" s="50" t="s">
        <v>5558</v>
      </c>
      <c r="B5347" s="50" t="s">
        <v>7474</v>
      </c>
      <c r="C5347" s="50" t="s">
        <v>7475</v>
      </c>
      <c r="D5347" s="50" t="s">
        <v>37</v>
      </c>
      <c r="E5347" s="51">
        <v>45541</v>
      </c>
      <c r="F5347" s="50" t="s">
        <v>72</v>
      </c>
      <c r="G5347" s="50" t="s">
        <v>6374</v>
      </c>
      <c r="H5347" s="50" t="s">
        <v>6375</v>
      </c>
      <c r="I5347" s="50" t="s">
        <v>981</v>
      </c>
      <c r="J5347" s="50" t="s">
        <v>5572</v>
      </c>
      <c r="K5347" s="53">
        <v>19935.919999999998</v>
      </c>
      <c r="L5347" s="50"/>
    </row>
    <row r="5348" spans="1:12" x14ac:dyDescent="0.25">
      <c r="A5348" s="50" t="s">
        <v>5558</v>
      </c>
      <c r="B5348" s="50" t="s">
        <v>7476</v>
      </c>
      <c r="C5348" s="50" t="s">
        <v>6968</v>
      </c>
      <c r="D5348" s="50" t="s">
        <v>37</v>
      </c>
      <c r="E5348" s="51">
        <v>45541</v>
      </c>
      <c r="F5348" s="50" t="s">
        <v>72</v>
      </c>
      <c r="G5348" s="50" t="s">
        <v>6374</v>
      </c>
      <c r="H5348" s="50" t="s">
        <v>6375</v>
      </c>
      <c r="I5348" s="50" t="s">
        <v>981</v>
      </c>
      <c r="J5348" s="50" t="s">
        <v>5572</v>
      </c>
      <c r="K5348" s="53">
        <v>10323.700000000001</v>
      </c>
      <c r="L5348" s="50"/>
    </row>
    <row r="5349" spans="1:12" x14ac:dyDescent="0.25">
      <c r="A5349" s="50" t="s">
        <v>5558</v>
      </c>
      <c r="B5349" s="50" t="s">
        <v>7477</v>
      </c>
      <c r="C5349" s="50" t="s">
        <v>7204</v>
      </c>
      <c r="D5349" s="50" t="s">
        <v>37</v>
      </c>
      <c r="E5349" s="51">
        <v>45541</v>
      </c>
      <c r="F5349" s="50" t="s">
        <v>72</v>
      </c>
      <c r="G5349" s="50" t="s">
        <v>6374</v>
      </c>
      <c r="H5349" s="50" t="s">
        <v>6375</v>
      </c>
      <c r="I5349" s="50" t="s">
        <v>981</v>
      </c>
      <c r="J5349" s="50" t="s">
        <v>5592</v>
      </c>
      <c r="K5349" s="53">
        <v>25393.01</v>
      </c>
      <c r="L5349" s="50"/>
    </row>
    <row r="5350" spans="1:12" x14ac:dyDescent="0.25">
      <c r="A5350" s="50" t="s">
        <v>5558</v>
      </c>
      <c r="B5350" s="50" t="s">
        <v>7478</v>
      </c>
      <c r="C5350" s="50" t="s">
        <v>7204</v>
      </c>
      <c r="D5350" s="50" t="s">
        <v>37</v>
      </c>
      <c r="E5350" s="51">
        <v>45541</v>
      </c>
      <c r="F5350" s="50" t="s">
        <v>72</v>
      </c>
      <c r="G5350" s="50" t="s">
        <v>6374</v>
      </c>
      <c r="H5350" s="50" t="s">
        <v>6375</v>
      </c>
      <c r="I5350" s="50" t="s">
        <v>981</v>
      </c>
      <c r="J5350" s="50" t="s">
        <v>5592</v>
      </c>
      <c r="K5350" s="53">
        <v>32355.34</v>
      </c>
      <c r="L5350" s="50"/>
    </row>
    <row r="5351" spans="1:12" x14ac:dyDescent="0.25">
      <c r="A5351" s="50" t="s">
        <v>5558</v>
      </c>
      <c r="B5351" s="50" t="s">
        <v>7479</v>
      </c>
      <c r="C5351" s="50" t="s">
        <v>7480</v>
      </c>
      <c r="D5351" s="50" t="s">
        <v>37</v>
      </c>
      <c r="E5351" s="51">
        <v>45541</v>
      </c>
      <c r="F5351" s="50" t="s">
        <v>72</v>
      </c>
      <c r="G5351" s="50" t="s">
        <v>6374</v>
      </c>
      <c r="H5351" s="50" t="s">
        <v>6375</v>
      </c>
      <c r="I5351" s="50" t="s">
        <v>981</v>
      </c>
      <c r="J5351" s="50" t="s">
        <v>5592</v>
      </c>
      <c r="K5351" s="53">
        <v>30501.62</v>
      </c>
      <c r="L5351" s="50"/>
    </row>
    <row r="5352" spans="1:12" x14ac:dyDescent="0.25">
      <c r="A5352" s="50" t="s">
        <v>5558</v>
      </c>
      <c r="B5352" s="50" t="s">
        <v>7481</v>
      </c>
      <c r="C5352" s="50" t="s">
        <v>5902</v>
      </c>
      <c r="D5352" s="50" t="s">
        <v>37</v>
      </c>
      <c r="E5352" s="51">
        <v>45541</v>
      </c>
      <c r="F5352" s="50" t="s">
        <v>72</v>
      </c>
      <c r="G5352" s="50" t="s">
        <v>6374</v>
      </c>
      <c r="H5352" s="50" t="s">
        <v>6375</v>
      </c>
      <c r="I5352" s="50" t="s">
        <v>981</v>
      </c>
      <c r="J5352" s="50" t="s">
        <v>5592</v>
      </c>
      <c r="K5352" s="53">
        <v>23661.5</v>
      </c>
      <c r="L5352" s="50"/>
    </row>
    <row r="5353" spans="1:12" x14ac:dyDescent="0.25">
      <c r="A5353" s="50" t="s">
        <v>5558</v>
      </c>
      <c r="B5353" s="50" t="s">
        <v>7482</v>
      </c>
      <c r="C5353" s="50" t="s">
        <v>5946</v>
      </c>
      <c r="D5353" s="50" t="s">
        <v>37</v>
      </c>
      <c r="E5353" s="51">
        <v>45541</v>
      </c>
      <c r="F5353" s="50" t="s">
        <v>72</v>
      </c>
      <c r="G5353" s="50" t="s">
        <v>6374</v>
      </c>
      <c r="H5353" s="50" t="s">
        <v>6375</v>
      </c>
      <c r="I5353" s="50" t="s">
        <v>981</v>
      </c>
      <c r="J5353" s="50" t="s">
        <v>5572</v>
      </c>
      <c r="K5353" s="53">
        <v>7747.61</v>
      </c>
      <c r="L5353" s="50"/>
    </row>
    <row r="5354" spans="1:12" x14ac:dyDescent="0.25">
      <c r="A5354" s="50" t="s">
        <v>5558</v>
      </c>
      <c r="B5354" s="50" t="s">
        <v>7483</v>
      </c>
      <c r="C5354" s="50" t="s">
        <v>7307</v>
      </c>
      <c r="D5354" s="50" t="s">
        <v>37</v>
      </c>
      <c r="E5354" s="51">
        <v>45541</v>
      </c>
      <c r="F5354" s="50" t="s">
        <v>72</v>
      </c>
      <c r="G5354" s="50" t="s">
        <v>6374</v>
      </c>
      <c r="H5354" s="50" t="s">
        <v>6375</v>
      </c>
      <c r="I5354" s="50" t="s">
        <v>981</v>
      </c>
      <c r="J5354" s="50" t="s">
        <v>5572</v>
      </c>
      <c r="K5354" s="53">
        <v>4314.8500000000004</v>
      </c>
      <c r="L5354" s="50"/>
    </row>
    <row r="5355" spans="1:12" x14ac:dyDescent="0.25">
      <c r="A5355" s="50" t="s">
        <v>5558</v>
      </c>
      <c r="B5355" s="50" t="s">
        <v>7484</v>
      </c>
      <c r="C5355" s="50" t="s">
        <v>7307</v>
      </c>
      <c r="D5355" s="50" t="s">
        <v>37</v>
      </c>
      <c r="E5355" s="51">
        <v>45541</v>
      </c>
      <c r="F5355" s="50" t="s">
        <v>72</v>
      </c>
      <c r="G5355" s="50" t="s">
        <v>6374</v>
      </c>
      <c r="H5355" s="50" t="s">
        <v>6375</v>
      </c>
      <c r="I5355" s="50" t="s">
        <v>981</v>
      </c>
      <c r="J5355" s="50" t="s">
        <v>5561</v>
      </c>
      <c r="K5355" s="53">
        <v>2277.2199999999998</v>
      </c>
      <c r="L5355" s="50"/>
    </row>
    <row r="5356" spans="1:12" x14ac:dyDescent="0.25">
      <c r="A5356" s="50" t="s">
        <v>5558</v>
      </c>
      <c r="B5356" s="50" t="s">
        <v>7485</v>
      </c>
      <c r="C5356" s="50" t="s">
        <v>7486</v>
      </c>
      <c r="D5356" s="50" t="s">
        <v>37</v>
      </c>
      <c r="E5356" s="51">
        <v>45553</v>
      </c>
      <c r="F5356" s="50" t="s">
        <v>72</v>
      </c>
      <c r="G5356" s="50" t="s">
        <v>989</v>
      </c>
      <c r="H5356" s="50" t="s">
        <v>990</v>
      </c>
      <c r="I5356" s="50" t="s">
        <v>981</v>
      </c>
      <c r="J5356" s="50" t="s">
        <v>5592</v>
      </c>
      <c r="K5356" s="53">
        <v>20344.88</v>
      </c>
      <c r="L5356" s="50"/>
    </row>
    <row r="5357" spans="1:12" x14ac:dyDescent="0.25">
      <c r="A5357" s="50" t="s">
        <v>5558</v>
      </c>
      <c r="B5357" s="50" t="s">
        <v>7487</v>
      </c>
      <c r="C5357" s="50" t="s">
        <v>7486</v>
      </c>
      <c r="D5357" s="50" t="s">
        <v>37</v>
      </c>
      <c r="E5357" s="51">
        <v>45553</v>
      </c>
      <c r="F5357" s="50" t="s">
        <v>72</v>
      </c>
      <c r="G5357" s="50" t="s">
        <v>989</v>
      </c>
      <c r="H5357" s="50" t="s">
        <v>990</v>
      </c>
      <c r="I5357" s="50" t="s">
        <v>981</v>
      </c>
      <c r="J5357" s="50" t="s">
        <v>5592</v>
      </c>
      <c r="K5357" s="53">
        <v>27875.88</v>
      </c>
      <c r="L5357" s="50"/>
    </row>
    <row r="5358" spans="1:12" x14ac:dyDescent="0.25">
      <c r="A5358" s="50" t="s">
        <v>5558</v>
      </c>
      <c r="B5358" s="50" t="s">
        <v>7488</v>
      </c>
      <c r="C5358" s="50" t="s">
        <v>7486</v>
      </c>
      <c r="D5358" s="50" t="s">
        <v>37</v>
      </c>
      <c r="E5358" s="51">
        <v>45553</v>
      </c>
      <c r="F5358" s="50" t="s">
        <v>72</v>
      </c>
      <c r="G5358" s="50" t="s">
        <v>989</v>
      </c>
      <c r="H5358" s="50" t="s">
        <v>990</v>
      </c>
      <c r="I5358" s="50" t="s">
        <v>981</v>
      </c>
      <c r="J5358" s="50" t="s">
        <v>5572</v>
      </c>
      <c r="K5358" s="53">
        <v>5684.56</v>
      </c>
      <c r="L5358" s="50"/>
    </row>
    <row r="5359" spans="1:12" x14ac:dyDescent="0.25">
      <c r="A5359" s="50" t="s">
        <v>5558</v>
      </c>
      <c r="B5359" s="50" t="s">
        <v>7489</v>
      </c>
      <c r="C5359" s="50" t="s">
        <v>7490</v>
      </c>
      <c r="D5359" s="50" t="s">
        <v>37</v>
      </c>
      <c r="E5359" s="51">
        <v>45553</v>
      </c>
      <c r="F5359" s="50" t="s">
        <v>72</v>
      </c>
      <c r="G5359" s="50" t="s">
        <v>989</v>
      </c>
      <c r="H5359" s="50" t="s">
        <v>990</v>
      </c>
      <c r="I5359" s="50" t="s">
        <v>981</v>
      </c>
      <c r="J5359" s="50" t="s">
        <v>5561</v>
      </c>
      <c r="K5359" s="53">
        <v>1752.07</v>
      </c>
      <c r="L5359" s="50"/>
    </row>
    <row r="5360" spans="1:12" x14ac:dyDescent="0.25">
      <c r="A5360" s="50" t="s">
        <v>5558</v>
      </c>
      <c r="B5360" s="50" t="s">
        <v>7491</v>
      </c>
      <c r="C5360" s="50" t="s">
        <v>7486</v>
      </c>
      <c r="D5360" s="50" t="s">
        <v>37</v>
      </c>
      <c r="E5360" s="51">
        <v>45553</v>
      </c>
      <c r="F5360" s="50" t="s">
        <v>72</v>
      </c>
      <c r="G5360" s="50" t="s">
        <v>989</v>
      </c>
      <c r="H5360" s="50" t="s">
        <v>990</v>
      </c>
      <c r="I5360" s="50" t="s">
        <v>981</v>
      </c>
      <c r="J5360" s="50" t="s">
        <v>5592</v>
      </c>
      <c r="K5360" s="53">
        <v>22273.61</v>
      </c>
      <c r="L5360" s="50"/>
    </row>
    <row r="5361" spans="1:12" x14ac:dyDescent="0.25">
      <c r="A5361" s="50" t="s">
        <v>5558</v>
      </c>
      <c r="B5361" s="50" t="s">
        <v>7492</v>
      </c>
      <c r="C5361" s="50" t="s">
        <v>7493</v>
      </c>
      <c r="D5361" s="50" t="s">
        <v>37</v>
      </c>
      <c r="E5361" s="51">
        <v>45565</v>
      </c>
      <c r="F5361" s="50" t="s">
        <v>72</v>
      </c>
      <c r="G5361" s="50" t="s">
        <v>123</v>
      </c>
      <c r="H5361" s="50" t="s">
        <v>124</v>
      </c>
      <c r="I5361" s="50" t="s">
        <v>981</v>
      </c>
      <c r="J5361" s="50" t="s">
        <v>5572</v>
      </c>
      <c r="K5361" s="53">
        <v>17601.78</v>
      </c>
      <c r="L5361" s="50"/>
    </row>
    <row r="5362" spans="1:12" x14ac:dyDescent="0.25">
      <c r="A5362" s="50" t="s">
        <v>5558</v>
      </c>
      <c r="B5362" s="50" t="s">
        <v>7494</v>
      </c>
      <c r="C5362" s="50" t="s">
        <v>7495</v>
      </c>
      <c r="D5362" s="50" t="s">
        <v>37</v>
      </c>
      <c r="E5362" s="51">
        <v>45565</v>
      </c>
      <c r="F5362" s="50" t="s">
        <v>72</v>
      </c>
      <c r="G5362" s="50" t="s">
        <v>123</v>
      </c>
      <c r="H5362" s="50" t="s">
        <v>124</v>
      </c>
      <c r="I5362" s="50" t="s">
        <v>981</v>
      </c>
      <c r="J5362" s="50" t="s">
        <v>5572</v>
      </c>
      <c r="K5362" s="53">
        <v>17601.78</v>
      </c>
      <c r="L5362" s="50"/>
    </row>
    <row r="5363" spans="1:12" x14ac:dyDescent="0.25">
      <c r="A5363" s="50" t="s">
        <v>5558</v>
      </c>
      <c r="B5363" s="50" t="s">
        <v>7496</v>
      </c>
      <c r="C5363" s="50" t="s">
        <v>6810</v>
      </c>
      <c r="D5363" s="50" t="s">
        <v>37</v>
      </c>
      <c r="E5363" s="51">
        <v>45565</v>
      </c>
      <c r="F5363" s="50" t="s">
        <v>72</v>
      </c>
      <c r="G5363" s="50" t="s">
        <v>123</v>
      </c>
      <c r="H5363" s="50" t="s">
        <v>124</v>
      </c>
      <c r="I5363" s="50" t="s">
        <v>981</v>
      </c>
      <c r="J5363" s="50" t="s">
        <v>5572</v>
      </c>
      <c r="K5363" s="53">
        <v>19397.88</v>
      </c>
      <c r="L5363" s="50"/>
    </row>
    <row r="5364" spans="1:12" x14ac:dyDescent="0.25">
      <c r="A5364" s="50" t="s">
        <v>5558</v>
      </c>
      <c r="B5364" s="50" t="s">
        <v>7497</v>
      </c>
      <c r="C5364" s="50" t="s">
        <v>6812</v>
      </c>
      <c r="D5364" s="50" t="s">
        <v>37</v>
      </c>
      <c r="E5364" s="51">
        <v>45565</v>
      </c>
      <c r="F5364" s="50" t="s">
        <v>72</v>
      </c>
      <c r="G5364" s="50" t="s">
        <v>123</v>
      </c>
      <c r="H5364" s="50" t="s">
        <v>124</v>
      </c>
      <c r="I5364" s="50" t="s">
        <v>981</v>
      </c>
      <c r="J5364" s="50" t="s">
        <v>5572</v>
      </c>
      <c r="K5364" s="53">
        <v>4909.34</v>
      </c>
      <c r="L5364" s="50"/>
    </row>
    <row r="5365" spans="1:12" x14ac:dyDescent="0.25">
      <c r="A5365" s="50" t="s">
        <v>5558</v>
      </c>
      <c r="B5365" s="50" t="s">
        <v>7498</v>
      </c>
      <c r="C5365" s="50" t="s">
        <v>6804</v>
      </c>
      <c r="D5365" s="50" t="s">
        <v>37</v>
      </c>
      <c r="E5365" s="51">
        <v>45565</v>
      </c>
      <c r="F5365" s="50" t="s">
        <v>72</v>
      </c>
      <c r="G5365" s="50" t="s">
        <v>327</v>
      </c>
      <c r="H5365" s="50" t="s">
        <v>328</v>
      </c>
      <c r="I5365" s="50" t="s">
        <v>981</v>
      </c>
      <c r="J5365" s="50" t="s">
        <v>5572</v>
      </c>
      <c r="K5365" s="53">
        <v>5987</v>
      </c>
      <c r="L5365" s="50"/>
    </row>
    <row r="5366" spans="1:12" x14ac:dyDescent="0.25">
      <c r="A5366" s="50" t="s">
        <v>5558</v>
      </c>
      <c r="B5366" s="50" t="s">
        <v>7499</v>
      </c>
      <c r="C5366" s="50" t="s">
        <v>7480</v>
      </c>
      <c r="D5366" s="50" t="s">
        <v>37</v>
      </c>
      <c r="E5366" s="51">
        <v>45565</v>
      </c>
      <c r="F5366" s="50" t="s">
        <v>72</v>
      </c>
      <c r="G5366" s="50" t="s">
        <v>131</v>
      </c>
      <c r="H5366" s="50" t="s">
        <v>132</v>
      </c>
      <c r="I5366" s="50" t="s">
        <v>981</v>
      </c>
      <c r="J5366" s="50" t="s">
        <v>5572</v>
      </c>
      <c r="K5366" s="53">
        <v>16658.71</v>
      </c>
      <c r="L5366" s="50"/>
    </row>
    <row r="5367" spans="1:12" x14ac:dyDescent="0.25">
      <c r="A5367" s="50" t="s">
        <v>5558</v>
      </c>
      <c r="B5367" s="50" t="s">
        <v>7500</v>
      </c>
      <c r="C5367" s="50" t="s">
        <v>5596</v>
      </c>
      <c r="D5367" s="50" t="s">
        <v>37</v>
      </c>
      <c r="E5367" s="51">
        <v>45555</v>
      </c>
      <c r="F5367" s="50" t="s">
        <v>72</v>
      </c>
      <c r="G5367" s="50" t="s">
        <v>619</v>
      </c>
      <c r="H5367" s="50" t="s">
        <v>620</v>
      </c>
      <c r="I5367" s="50" t="s">
        <v>981</v>
      </c>
      <c r="J5367" s="50" t="s">
        <v>5572</v>
      </c>
      <c r="K5367" s="53">
        <v>9163.7000000000007</v>
      </c>
      <c r="L5367" s="50"/>
    </row>
    <row r="5368" spans="1:12" x14ac:dyDescent="0.25">
      <c r="A5368" s="50" t="s">
        <v>5558</v>
      </c>
      <c r="B5368" s="50" t="s">
        <v>7501</v>
      </c>
      <c r="C5368" s="50" t="s">
        <v>6882</v>
      </c>
      <c r="D5368" s="50" t="s">
        <v>37</v>
      </c>
      <c r="E5368" s="51">
        <v>45555</v>
      </c>
      <c r="F5368" s="50" t="s">
        <v>72</v>
      </c>
      <c r="G5368" s="50" t="s">
        <v>619</v>
      </c>
      <c r="H5368" s="50" t="s">
        <v>620</v>
      </c>
      <c r="I5368" s="50" t="s">
        <v>981</v>
      </c>
      <c r="J5368" s="50" t="s">
        <v>5572</v>
      </c>
      <c r="K5368" s="53">
        <v>4234.01</v>
      </c>
      <c r="L5368" s="50"/>
    </row>
    <row r="5369" spans="1:12" x14ac:dyDescent="0.25">
      <c r="A5369" s="50" t="s">
        <v>5558</v>
      </c>
      <c r="B5369" s="50" t="s">
        <v>7502</v>
      </c>
      <c r="C5369" s="50" t="s">
        <v>5902</v>
      </c>
      <c r="D5369" s="50" t="s">
        <v>37</v>
      </c>
      <c r="E5369" s="51">
        <v>45555</v>
      </c>
      <c r="F5369" s="50" t="s">
        <v>72</v>
      </c>
      <c r="G5369" s="50" t="s">
        <v>619</v>
      </c>
      <c r="H5369" s="50" t="s">
        <v>620</v>
      </c>
      <c r="I5369" s="50" t="s">
        <v>981</v>
      </c>
      <c r="J5369" s="50" t="s">
        <v>5572</v>
      </c>
      <c r="K5369" s="53">
        <v>7778.31</v>
      </c>
      <c r="L5369" s="50"/>
    </row>
    <row r="5370" spans="1:12" x14ac:dyDescent="0.25">
      <c r="A5370" s="50" t="s">
        <v>5558</v>
      </c>
      <c r="B5370" s="50" t="s">
        <v>7503</v>
      </c>
      <c r="C5370" s="50" t="s">
        <v>5902</v>
      </c>
      <c r="D5370" s="50" t="s">
        <v>37</v>
      </c>
      <c r="E5370" s="51">
        <v>45555</v>
      </c>
      <c r="F5370" s="50" t="s">
        <v>72</v>
      </c>
      <c r="G5370" s="50" t="s">
        <v>619</v>
      </c>
      <c r="H5370" s="50" t="s">
        <v>620</v>
      </c>
      <c r="I5370" s="50" t="s">
        <v>981</v>
      </c>
      <c r="J5370" s="50" t="s">
        <v>5572</v>
      </c>
      <c r="K5370" s="53">
        <v>19508.05</v>
      </c>
      <c r="L5370" s="50"/>
    </row>
    <row r="5371" spans="1:12" x14ac:dyDescent="0.25">
      <c r="A5371" s="50" t="s">
        <v>5558</v>
      </c>
      <c r="B5371" s="50" t="s">
        <v>7504</v>
      </c>
      <c r="C5371" s="50" t="s">
        <v>7204</v>
      </c>
      <c r="D5371" s="50" t="s">
        <v>37</v>
      </c>
      <c r="E5371" s="51">
        <v>45555</v>
      </c>
      <c r="F5371" s="50" t="s">
        <v>72</v>
      </c>
      <c r="G5371" s="50" t="s">
        <v>619</v>
      </c>
      <c r="H5371" s="50" t="s">
        <v>620</v>
      </c>
      <c r="I5371" s="50" t="s">
        <v>981</v>
      </c>
      <c r="J5371" s="50" t="s">
        <v>5592</v>
      </c>
      <c r="K5371" s="53">
        <v>27770.11</v>
      </c>
      <c r="L5371" s="50"/>
    </row>
    <row r="5372" spans="1:12" x14ac:dyDescent="0.25">
      <c r="A5372" s="50" t="s">
        <v>5558</v>
      </c>
      <c r="B5372" s="50" t="s">
        <v>7505</v>
      </c>
      <c r="C5372" s="50" t="s">
        <v>5596</v>
      </c>
      <c r="D5372" s="50" t="s">
        <v>37</v>
      </c>
      <c r="E5372" s="51">
        <v>45555</v>
      </c>
      <c r="F5372" s="50" t="s">
        <v>72</v>
      </c>
      <c r="G5372" s="50" t="s">
        <v>166</v>
      </c>
      <c r="H5372" s="50" t="s">
        <v>167</v>
      </c>
      <c r="I5372" s="50" t="s">
        <v>981</v>
      </c>
      <c r="J5372" s="50" t="s">
        <v>5572</v>
      </c>
      <c r="K5372" s="53">
        <v>8805.68</v>
      </c>
      <c r="L5372" s="50"/>
    </row>
    <row r="5373" spans="1:12" x14ac:dyDescent="0.25">
      <c r="A5373" s="50" t="s">
        <v>5558</v>
      </c>
      <c r="B5373" s="50" t="s">
        <v>7506</v>
      </c>
      <c r="C5373" s="50" t="s">
        <v>6968</v>
      </c>
      <c r="D5373" s="50" t="s">
        <v>37</v>
      </c>
      <c r="E5373" s="51">
        <v>45555</v>
      </c>
      <c r="F5373" s="50" t="s">
        <v>72</v>
      </c>
      <c r="G5373" s="50" t="s">
        <v>166</v>
      </c>
      <c r="H5373" s="50" t="s">
        <v>167</v>
      </c>
      <c r="I5373" s="50" t="s">
        <v>981</v>
      </c>
      <c r="J5373" s="50" t="s">
        <v>5572</v>
      </c>
      <c r="K5373" s="53">
        <v>6518.65</v>
      </c>
      <c r="L5373" s="50"/>
    </row>
    <row r="5374" spans="1:12" x14ac:dyDescent="0.25">
      <c r="A5374" s="50" t="s">
        <v>5558</v>
      </c>
      <c r="B5374" s="50" t="s">
        <v>7507</v>
      </c>
      <c r="C5374" s="50" t="s">
        <v>7480</v>
      </c>
      <c r="D5374" s="50" t="s">
        <v>37</v>
      </c>
      <c r="E5374" s="51">
        <v>45565</v>
      </c>
      <c r="F5374" s="50" t="s">
        <v>72</v>
      </c>
      <c r="G5374" s="50" t="s">
        <v>3713</v>
      </c>
      <c r="H5374" s="50" t="s">
        <v>3714</v>
      </c>
      <c r="I5374" s="50" t="s">
        <v>981</v>
      </c>
      <c r="J5374" s="50" t="s">
        <v>5592</v>
      </c>
      <c r="K5374" s="53">
        <v>32171.73</v>
      </c>
      <c r="L5374" s="50"/>
    </row>
    <row r="5375" spans="1:12" x14ac:dyDescent="0.25">
      <c r="A5375" s="50" t="s">
        <v>5558</v>
      </c>
      <c r="B5375" s="50" t="s">
        <v>7508</v>
      </c>
      <c r="C5375" s="50" t="s">
        <v>5881</v>
      </c>
      <c r="D5375" s="50" t="s">
        <v>37</v>
      </c>
      <c r="E5375" s="51">
        <v>45565</v>
      </c>
      <c r="F5375" s="50" t="s">
        <v>72</v>
      </c>
      <c r="G5375" s="50" t="s">
        <v>3713</v>
      </c>
      <c r="H5375" s="50" t="s">
        <v>3714</v>
      </c>
      <c r="I5375" s="50" t="s">
        <v>981</v>
      </c>
      <c r="J5375" s="50" t="s">
        <v>5572</v>
      </c>
      <c r="K5375" s="53">
        <v>10096.48</v>
      </c>
      <c r="L5375" s="50"/>
    </row>
    <row r="5376" spans="1:12" x14ac:dyDescent="0.25">
      <c r="A5376" s="50" t="s">
        <v>5558</v>
      </c>
      <c r="B5376" s="50" t="s">
        <v>7509</v>
      </c>
      <c r="C5376" s="50" t="s">
        <v>6428</v>
      </c>
      <c r="D5376" s="50" t="s">
        <v>37</v>
      </c>
      <c r="E5376" s="51">
        <v>45565</v>
      </c>
      <c r="F5376" s="50" t="s">
        <v>72</v>
      </c>
      <c r="G5376" s="50" t="s">
        <v>3713</v>
      </c>
      <c r="H5376" s="50" t="s">
        <v>3714</v>
      </c>
      <c r="I5376" s="50" t="s">
        <v>981</v>
      </c>
      <c r="J5376" s="50" t="s">
        <v>5572</v>
      </c>
      <c r="K5376" s="53">
        <v>6180.98</v>
      </c>
      <c r="L5376" s="50"/>
    </row>
    <row r="5377" spans="1:12" x14ac:dyDescent="0.25">
      <c r="A5377" s="50" t="s">
        <v>5558</v>
      </c>
      <c r="B5377" s="50" t="s">
        <v>7510</v>
      </c>
      <c r="C5377" s="50" t="s">
        <v>7511</v>
      </c>
      <c r="D5377" s="50" t="s">
        <v>37</v>
      </c>
      <c r="E5377" s="51">
        <v>45565</v>
      </c>
      <c r="F5377" s="50" t="s">
        <v>72</v>
      </c>
      <c r="G5377" s="50" t="s">
        <v>3713</v>
      </c>
      <c r="H5377" s="50" t="s">
        <v>3714</v>
      </c>
      <c r="I5377" s="50" t="s">
        <v>981</v>
      </c>
      <c r="J5377" s="50" t="s">
        <v>5572</v>
      </c>
      <c r="K5377" s="53">
        <v>11643.52</v>
      </c>
      <c r="L5377" s="50"/>
    </row>
    <row r="5378" spans="1:12" x14ac:dyDescent="0.25">
      <c r="A5378" s="50" t="s">
        <v>5558</v>
      </c>
      <c r="B5378" s="50" t="s">
        <v>7512</v>
      </c>
      <c r="C5378" s="50" t="s">
        <v>5596</v>
      </c>
      <c r="D5378" s="50" t="s">
        <v>37</v>
      </c>
      <c r="E5378" s="51">
        <v>45565</v>
      </c>
      <c r="F5378" s="50" t="s">
        <v>72</v>
      </c>
      <c r="G5378" s="50" t="s">
        <v>3713</v>
      </c>
      <c r="H5378" s="50" t="s">
        <v>3714</v>
      </c>
      <c r="I5378" s="50" t="s">
        <v>981</v>
      </c>
      <c r="J5378" s="50" t="s">
        <v>5572</v>
      </c>
      <c r="K5378" s="53">
        <v>12088.95</v>
      </c>
      <c r="L5378" s="50"/>
    </row>
    <row r="5379" spans="1:12" x14ac:dyDescent="0.25">
      <c r="A5379" s="50" t="s">
        <v>5558</v>
      </c>
      <c r="B5379" s="50" t="s">
        <v>7513</v>
      </c>
      <c r="C5379" s="50" t="s">
        <v>5946</v>
      </c>
      <c r="D5379" s="50" t="s">
        <v>37</v>
      </c>
      <c r="E5379" s="51">
        <v>45565</v>
      </c>
      <c r="F5379" s="50" t="s">
        <v>72</v>
      </c>
      <c r="G5379" s="50" t="s">
        <v>3713</v>
      </c>
      <c r="H5379" s="50" t="s">
        <v>3714</v>
      </c>
      <c r="I5379" s="50" t="s">
        <v>981</v>
      </c>
      <c r="J5379" s="50" t="s">
        <v>5572</v>
      </c>
      <c r="K5379" s="53">
        <v>15307.57</v>
      </c>
      <c r="L5379" s="50"/>
    </row>
    <row r="5380" spans="1:12" x14ac:dyDescent="0.25">
      <c r="A5380" s="50" t="s">
        <v>5558</v>
      </c>
      <c r="B5380" s="50" t="s">
        <v>7514</v>
      </c>
      <c r="C5380" s="50" t="s">
        <v>5946</v>
      </c>
      <c r="D5380" s="50" t="s">
        <v>37</v>
      </c>
      <c r="E5380" s="51">
        <v>45565</v>
      </c>
      <c r="F5380" s="50" t="s">
        <v>72</v>
      </c>
      <c r="G5380" s="50" t="s">
        <v>3713</v>
      </c>
      <c r="H5380" s="50" t="s">
        <v>3714</v>
      </c>
      <c r="I5380" s="50" t="s">
        <v>981</v>
      </c>
      <c r="J5380" s="50" t="s">
        <v>5572</v>
      </c>
      <c r="K5380" s="53">
        <v>14517.28</v>
      </c>
      <c r="L5380" s="50"/>
    </row>
    <row r="5381" spans="1:12" x14ac:dyDescent="0.25">
      <c r="A5381" s="50" t="s">
        <v>5558</v>
      </c>
      <c r="B5381" s="50" t="s">
        <v>7515</v>
      </c>
      <c r="C5381" s="50" t="s">
        <v>6985</v>
      </c>
      <c r="D5381" s="50" t="s">
        <v>37</v>
      </c>
      <c r="E5381" s="51">
        <v>45566</v>
      </c>
      <c r="F5381" s="50" t="s">
        <v>72</v>
      </c>
      <c r="G5381" s="50" t="s">
        <v>523</v>
      </c>
      <c r="H5381" s="50" t="s">
        <v>524</v>
      </c>
      <c r="I5381" s="50" t="s">
        <v>981</v>
      </c>
      <c r="J5381" s="50" t="s">
        <v>5561</v>
      </c>
      <c r="K5381" s="53">
        <v>2299.0100000000002</v>
      </c>
      <c r="L5381" s="50"/>
    </row>
    <row r="5382" spans="1:12" x14ac:dyDescent="0.25">
      <c r="A5382" s="50" t="s">
        <v>5558</v>
      </c>
      <c r="B5382" s="50" t="s">
        <v>7516</v>
      </c>
      <c r="C5382" s="50" t="s">
        <v>7517</v>
      </c>
      <c r="D5382" s="50" t="s">
        <v>37</v>
      </c>
      <c r="E5382" s="51">
        <v>45566</v>
      </c>
      <c r="F5382" s="50" t="s">
        <v>72</v>
      </c>
      <c r="G5382" s="50" t="s">
        <v>523</v>
      </c>
      <c r="H5382" s="50" t="s">
        <v>524</v>
      </c>
      <c r="I5382" s="50" t="s">
        <v>981</v>
      </c>
      <c r="J5382" s="50" t="s">
        <v>5592</v>
      </c>
      <c r="K5382" s="53">
        <v>20489.91</v>
      </c>
      <c r="L5382" s="50"/>
    </row>
    <row r="5383" spans="1:12" x14ac:dyDescent="0.25">
      <c r="A5383" s="50" t="s">
        <v>5558</v>
      </c>
      <c r="B5383" s="50" t="s">
        <v>7518</v>
      </c>
      <c r="C5383" s="50" t="s">
        <v>5902</v>
      </c>
      <c r="D5383" s="50" t="s">
        <v>37</v>
      </c>
      <c r="E5383" s="51">
        <v>45566</v>
      </c>
      <c r="F5383" s="50" t="s">
        <v>72</v>
      </c>
      <c r="G5383" s="50" t="s">
        <v>523</v>
      </c>
      <c r="H5383" s="50" t="s">
        <v>524</v>
      </c>
      <c r="I5383" s="50" t="s">
        <v>981</v>
      </c>
      <c r="J5383" s="50" t="s">
        <v>5572</v>
      </c>
      <c r="K5383" s="53">
        <v>12237.43</v>
      </c>
      <c r="L5383" s="50"/>
    </row>
    <row r="5384" spans="1:12" x14ac:dyDescent="0.25">
      <c r="A5384" s="50" t="s">
        <v>5558</v>
      </c>
      <c r="B5384" s="50" t="s">
        <v>7519</v>
      </c>
      <c r="C5384" s="50" t="s">
        <v>5596</v>
      </c>
      <c r="D5384" s="50" t="s">
        <v>37</v>
      </c>
      <c r="E5384" s="51">
        <v>45566</v>
      </c>
      <c r="F5384" s="50" t="s">
        <v>72</v>
      </c>
      <c r="G5384" s="50" t="s">
        <v>523</v>
      </c>
      <c r="H5384" s="50" t="s">
        <v>524</v>
      </c>
      <c r="I5384" s="50" t="s">
        <v>981</v>
      </c>
      <c r="J5384" s="50" t="s">
        <v>5572</v>
      </c>
      <c r="K5384" s="53">
        <v>7367.6</v>
      </c>
      <c r="L5384" s="50"/>
    </row>
    <row r="5385" spans="1:12" x14ac:dyDescent="0.25">
      <c r="A5385" s="50" t="s">
        <v>5558</v>
      </c>
      <c r="B5385" s="50" t="s">
        <v>7520</v>
      </c>
      <c r="C5385" s="50" t="s">
        <v>5946</v>
      </c>
      <c r="D5385" s="50" t="s">
        <v>37</v>
      </c>
      <c r="E5385" s="51">
        <v>45566</v>
      </c>
      <c r="F5385" s="50" t="s">
        <v>72</v>
      </c>
      <c r="G5385" s="50" t="s">
        <v>523</v>
      </c>
      <c r="H5385" s="50" t="s">
        <v>524</v>
      </c>
      <c r="I5385" s="50" t="s">
        <v>981</v>
      </c>
      <c r="J5385" s="50" t="s">
        <v>5572</v>
      </c>
      <c r="K5385" s="53">
        <v>12110.51</v>
      </c>
      <c r="L5385" s="50"/>
    </row>
    <row r="5386" spans="1:12" x14ac:dyDescent="0.25">
      <c r="A5386" s="50" t="s">
        <v>5558</v>
      </c>
      <c r="B5386" s="50" t="s">
        <v>7521</v>
      </c>
      <c r="C5386" s="50" t="s">
        <v>5596</v>
      </c>
      <c r="D5386" s="50" t="s">
        <v>37</v>
      </c>
      <c r="E5386" s="51">
        <v>45566</v>
      </c>
      <c r="F5386" s="50" t="s">
        <v>72</v>
      </c>
      <c r="G5386" s="50" t="s">
        <v>1005</v>
      </c>
      <c r="H5386" s="50" t="s">
        <v>1006</v>
      </c>
      <c r="I5386" s="50" t="s">
        <v>981</v>
      </c>
      <c r="J5386" s="50" t="s">
        <v>5572</v>
      </c>
      <c r="K5386" s="53">
        <v>5946.31</v>
      </c>
      <c r="L5386" s="50"/>
    </row>
    <row r="5387" spans="1:12" x14ac:dyDescent="0.25">
      <c r="A5387" s="50" t="s">
        <v>5558</v>
      </c>
      <c r="B5387" s="50" t="s">
        <v>7522</v>
      </c>
      <c r="C5387" s="50" t="s">
        <v>5596</v>
      </c>
      <c r="D5387" s="50" t="s">
        <v>37</v>
      </c>
      <c r="E5387" s="51">
        <v>45566</v>
      </c>
      <c r="F5387" s="50" t="s">
        <v>72</v>
      </c>
      <c r="G5387" s="50" t="s">
        <v>1005</v>
      </c>
      <c r="H5387" s="50" t="s">
        <v>1006</v>
      </c>
      <c r="I5387" s="50" t="s">
        <v>981</v>
      </c>
      <c r="J5387" s="50" t="s">
        <v>5572</v>
      </c>
      <c r="K5387" s="53">
        <v>5946.31</v>
      </c>
      <c r="L5387" s="50"/>
    </row>
    <row r="5388" spans="1:12" x14ac:dyDescent="0.25">
      <c r="A5388" s="50" t="s">
        <v>5558</v>
      </c>
      <c r="B5388" s="50" t="s">
        <v>7523</v>
      </c>
      <c r="C5388" s="50" t="s">
        <v>5946</v>
      </c>
      <c r="D5388" s="50" t="s">
        <v>37</v>
      </c>
      <c r="E5388" s="51">
        <v>45566</v>
      </c>
      <c r="F5388" s="50" t="s">
        <v>72</v>
      </c>
      <c r="G5388" s="50" t="s">
        <v>1005</v>
      </c>
      <c r="H5388" s="50" t="s">
        <v>1006</v>
      </c>
      <c r="I5388" s="50" t="s">
        <v>981</v>
      </c>
      <c r="J5388" s="50" t="s">
        <v>5572</v>
      </c>
      <c r="K5388" s="53">
        <v>10055.790000000001</v>
      </c>
      <c r="L5388" s="50"/>
    </row>
    <row r="5389" spans="1:12" x14ac:dyDescent="0.25">
      <c r="A5389" s="50" t="s">
        <v>5558</v>
      </c>
      <c r="B5389" s="50" t="s">
        <v>7524</v>
      </c>
      <c r="C5389" s="50" t="s">
        <v>5946</v>
      </c>
      <c r="D5389" s="50" t="s">
        <v>37</v>
      </c>
      <c r="E5389" s="51">
        <v>45566</v>
      </c>
      <c r="F5389" s="50" t="s">
        <v>72</v>
      </c>
      <c r="G5389" s="50" t="s">
        <v>1005</v>
      </c>
      <c r="H5389" s="50" t="s">
        <v>1006</v>
      </c>
      <c r="I5389" s="50" t="s">
        <v>981</v>
      </c>
      <c r="J5389" s="50" t="s">
        <v>5572</v>
      </c>
      <c r="K5389" s="53">
        <v>10055.790000000001</v>
      </c>
      <c r="L5389" s="50"/>
    </row>
    <row r="5390" spans="1:12" x14ac:dyDescent="0.25">
      <c r="A5390" s="50" t="s">
        <v>5558</v>
      </c>
      <c r="B5390" s="50" t="s">
        <v>7525</v>
      </c>
      <c r="C5390" s="50" t="s">
        <v>5946</v>
      </c>
      <c r="D5390" s="50" t="s">
        <v>37</v>
      </c>
      <c r="E5390" s="51">
        <v>45566</v>
      </c>
      <c r="F5390" s="50" t="s">
        <v>72</v>
      </c>
      <c r="G5390" s="50" t="s">
        <v>1005</v>
      </c>
      <c r="H5390" s="50" t="s">
        <v>1006</v>
      </c>
      <c r="I5390" s="50" t="s">
        <v>981</v>
      </c>
      <c r="J5390" s="50" t="s">
        <v>5572</v>
      </c>
      <c r="K5390" s="53">
        <v>10055.790000000001</v>
      </c>
      <c r="L5390" s="50"/>
    </row>
    <row r="5391" spans="1:12" x14ac:dyDescent="0.25">
      <c r="A5391" s="50" t="s">
        <v>5558</v>
      </c>
      <c r="B5391" s="50" t="s">
        <v>7526</v>
      </c>
      <c r="C5391" s="50" t="s">
        <v>5946</v>
      </c>
      <c r="D5391" s="50" t="s">
        <v>37</v>
      </c>
      <c r="E5391" s="51">
        <v>45566</v>
      </c>
      <c r="F5391" s="50" t="s">
        <v>72</v>
      </c>
      <c r="G5391" s="50" t="s">
        <v>1005</v>
      </c>
      <c r="H5391" s="50" t="s">
        <v>1006</v>
      </c>
      <c r="I5391" s="50" t="s">
        <v>981</v>
      </c>
      <c r="J5391" s="50" t="s">
        <v>5572</v>
      </c>
      <c r="K5391" s="53">
        <v>10055.790000000001</v>
      </c>
      <c r="L5391" s="50"/>
    </row>
    <row r="5392" spans="1:12" x14ac:dyDescent="0.25">
      <c r="A5392" s="50" t="s">
        <v>5558</v>
      </c>
      <c r="B5392" s="50" t="s">
        <v>7527</v>
      </c>
      <c r="C5392" s="50" t="s">
        <v>5946</v>
      </c>
      <c r="D5392" s="50" t="s">
        <v>37</v>
      </c>
      <c r="E5392" s="51">
        <v>45566</v>
      </c>
      <c r="F5392" s="50" t="s">
        <v>72</v>
      </c>
      <c r="G5392" s="50" t="s">
        <v>1005</v>
      </c>
      <c r="H5392" s="50" t="s">
        <v>1006</v>
      </c>
      <c r="I5392" s="50" t="s">
        <v>981</v>
      </c>
      <c r="J5392" s="50" t="s">
        <v>5572</v>
      </c>
      <c r="K5392" s="53">
        <v>10055.790000000001</v>
      </c>
      <c r="L5392" s="50"/>
    </row>
    <row r="5393" spans="1:12" x14ac:dyDescent="0.25">
      <c r="A5393" s="50" t="s">
        <v>5558</v>
      </c>
      <c r="B5393" s="50" t="s">
        <v>7528</v>
      </c>
      <c r="C5393" s="50" t="s">
        <v>5946</v>
      </c>
      <c r="D5393" s="50" t="s">
        <v>37</v>
      </c>
      <c r="E5393" s="51">
        <v>45566</v>
      </c>
      <c r="F5393" s="50" t="s">
        <v>72</v>
      </c>
      <c r="G5393" s="50" t="s">
        <v>1005</v>
      </c>
      <c r="H5393" s="50" t="s">
        <v>1006</v>
      </c>
      <c r="I5393" s="50" t="s">
        <v>981</v>
      </c>
      <c r="J5393" s="50" t="s">
        <v>5572</v>
      </c>
      <c r="K5393" s="53">
        <v>10055.790000000001</v>
      </c>
      <c r="L5393" s="50"/>
    </row>
    <row r="5394" spans="1:12" x14ac:dyDescent="0.25">
      <c r="A5394" s="50" t="s">
        <v>5558</v>
      </c>
      <c r="B5394" s="50" t="s">
        <v>7529</v>
      </c>
      <c r="C5394" s="50" t="s">
        <v>5946</v>
      </c>
      <c r="D5394" s="50" t="s">
        <v>37</v>
      </c>
      <c r="E5394" s="51">
        <v>45566</v>
      </c>
      <c r="F5394" s="50" t="s">
        <v>72</v>
      </c>
      <c r="G5394" s="50" t="s">
        <v>1005</v>
      </c>
      <c r="H5394" s="50" t="s">
        <v>1006</v>
      </c>
      <c r="I5394" s="50" t="s">
        <v>981</v>
      </c>
      <c r="J5394" s="50" t="s">
        <v>5572</v>
      </c>
      <c r="K5394" s="53">
        <v>10055.790000000001</v>
      </c>
      <c r="L5394" s="50"/>
    </row>
    <row r="5395" spans="1:12" x14ac:dyDescent="0.25">
      <c r="A5395" s="50" t="s">
        <v>5558</v>
      </c>
      <c r="B5395" s="50" t="s">
        <v>7530</v>
      </c>
      <c r="C5395" s="50" t="s">
        <v>5946</v>
      </c>
      <c r="D5395" s="50" t="s">
        <v>37</v>
      </c>
      <c r="E5395" s="51">
        <v>45566</v>
      </c>
      <c r="F5395" s="50" t="s">
        <v>72</v>
      </c>
      <c r="G5395" s="50" t="s">
        <v>1005</v>
      </c>
      <c r="H5395" s="50" t="s">
        <v>1006</v>
      </c>
      <c r="I5395" s="50" t="s">
        <v>981</v>
      </c>
      <c r="J5395" s="50" t="s">
        <v>5572</v>
      </c>
      <c r="K5395" s="53">
        <v>10055.790000000001</v>
      </c>
      <c r="L5395" s="50"/>
    </row>
    <row r="5396" spans="1:12" x14ac:dyDescent="0.25">
      <c r="A5396" s="50" t="s">
        <v>5558</v>
      </c>
      <c r="B5396" s="50" t="s">
        <v>7531</v>
      </c>
      <c r="C5396" s="50" t="s">
        <v>5946</v>
      </c>
      <c r="D5396" s="50" t="s">
        <v>37</v>
      </c>
      <c r="E5396" s="51">
        <v>45566</v>
      </c>
      <c r="F5396" s="50" t="s">
        <v>72</v>
      </c>
      <c r="G5396" s="50" t="s">
        <v>1005</v>
      </c>
      <c r="H5396" s="50" t="s">
        <v>1006</v>
      </c>
      <c r="I5396" s="50" t="s">
        <v>981</v>
      </c>
      <c r="J5396" s="50" t="s">
        <v>5572</v>
      </c>
      <c r="K5396" s="53">
        <v>10055.790000000001</v>
      </c>
      <c r="L5396" s="50"/>
    </row>
    <row r="5397" spans="1:12" x14ac:dyDescent="0.25">
      <c r="A5397" s="50" t="s">
        <v>5558</v>
      </c>
      <c r="B5397" s="50" t="s">
        <v>7532</v>
      </c>
      <c r="C5397" s="50" t="s">
        <v>5946</v>
      </c>
      <c r="D5397" s="50" t="s">
        <v>37</v>
      </c>
      <c r="E5397" s="51">
        <v>45566</v>
      </c>
      <c r="F5397" s="50" t="s">
        <v>72</v>
      </c>
      <c r="G5397" s="50" t="s">
        <v>1005</v>
      </c>
      <c r="H5397" s="50" t="s">
        <v>1006</v>
      </c>
      <c r="I5397" s="50" t="s">
        <v>981</v>
      </c>
      <c r="J5397" s="50" t="s">
        <v>5572</v>
      </c>
      <c r="K5397" s="53">
        <v>10055.82</v>
      </c>
      <c r="L5397" s="50"/>
    </row>
    <row r="5398" spans="1:12" x14ac:dyDescent="0.25">
      <c r="A5398" s="50" t="s">
        <v>5558</v>
      </c>
      <c r="B5398" s="50" t="s">
        <v>7533</v>
      </c>
      <c r="C5398" s="50" t="s">
        <v>5594</v>
      </c>
      <c r="D5398" s="50" t="s">
        <v>37</v>
      </c>
      <c r="E5398" s="51">
        <v>45566</v>
      </c>
      <c r="F5398" s="50" t="s">
        <v>72</v>
      </c>
      <c r="G5398" s="50" t="s">
        <v>1005</v>
      </c>
      <c r="H5398" s="50" t="s">
        <v>1006</v>
      </c>
      <c r="I5398" s="50" t="s">
        <v>981</v>
      </c>
      <c r="J5398" s="50" t="s">
        <v>5572</v>
      </c>
      <c r="K5398" s="53">
        <v>12203.94</v>
      </c>
      <c r="L5398" s="50"/>
    </row>
    <row r="5399" spans="1:12" x14ac:dyDescent="0.25">
      <c r="A5399" s="50" t="s">
        <v>5558</v>
      </c>
      <c r="B5399" s="50" t="s">
        <v>7534</v>
      </c>
      <c r="C5399" s="50" t="s">
        <v>5594</v>
      </c>
      <c r="D5399" s="50" t="s">
        <v>37</v>
      </c>
      <c r="E5399" s="51">
        <v>45566</v>
      </c>
      <c r="F5399" s="50" t="s">
        <v>72</v>
      </c>
      <c r="G5399" s="50" t="s">
        <v>1005</v>
      </c>
      <c r="H5399" s="50" t="s">
        <v>1006</v>
      </c>
      <c r="I5399" s="50" t="s">
        <v>981</v>
      </c>
      <c r="J5399" s="50" t="s">
        <v>5572</v>
      </c>
      <c r="K5399" s="53">
        <v>12203.94</v>
      </c>
      <c r="L5399" s="50"/>
    </row>
    <row r="5400" spans="1:12" x14ac:dyDescent="0.25">
      <c r="A5400" s="50" t="s">
        <v>5558</v>
      </c>
      <c r="B5400" s="50" t="s">
        <v>7535</v>
      </c>
      <c r="C5400" s="50" t="s">
        <v>7307</v>
      </c>
      <c r="D5400" s="50" t="s">
        <v>37</v>
      </c>
      <c r="E5400" s="51">
        <v>45566</v>
      </c>
      <c r="F5400" s="50" t="s">
        <v>72</v>
      </c>
      <c r="G5400" s="50" t="s">
        <v>1005</v>
      </c>
      <c r="H5400" s="50" t="s">
        <v>1006</v>
      </c>
      <c r="I5400" s="50" t="s">
        <v>981</v>
      </c>
      <c r="J5400" s="50" t="s">
        <v>5572</v>
      </c>
      <c r="K5400" s="53">
        <v>11983.62</v>
      </c>
      <c r="L5400" s="50"/>
    </row>
    <row r="5401" spans="1:12" x14ac:dyDescent="0.25">
      <c r="A5401" s="50" t="s">
        <v>5558</v>
      </c>
      <c r="B5401" s="50" t="s">
        <v>7536</v>
      </c>
      <c r="C5401" s="50" t="s">
        <v>7307</v>
      </c>
      <c r="D5401" s="50" t="s">
        <v>37</v>
      </c>
      <c r="E5401" s="51">
        <v>45566</v>
      </c>
      <c r="F5401" s="50" t="s">
        <v>72</v>
      </c>
      <c r="G5401" s="50" t="s">
        <v>1005</v>
      </c>
      <c r="H5401" s="50" t="s">
        <v>1006</v>
      </c>
      <c r="I5401" s="50" t="s">
        <v>981</v>
      </c>
      <c r="J5401" s="50" t="s">
        <v>5572</v>
      </c>
      <c r="K5401" s="53">
        <v>11983.62</v>
      </c>
      <c r="L5401" s="50"/>
    </row>
    <row r="5402" spans="1:12" x14ac:dyDescent="0.25">
      <c r="A5402" s="50" t="s">
        <v>5558</v>
      </c>
      <c r="B5402" s="50" t="s">
        <v>7537</v>
      </c>
      <c r="C5402" s="50" t="s">
        <v>7538</v>
      </c>
      <c r="D5402" s="50" t="s">
        <v>37</v>
      </c>
      <c r="E5402" s="51">
        <v>45574</v>
      </c>
      <c r="F5402" s="50" t="s">
        <v>72</v>
      </c>
      <c r="G5402" s="50" t="s">
        <v>2068</v>
      </c>
      <c r="H5402" s="50" t="s">
        <v>2069</v>
      </c>
      <c r="I5402" s="50" t="s">
        <v>981</v>
      </c>
      <c r="J5402" s="50" t="s">
        <v>5561</v>
      </c>
      <c r="K5402" s="53">
        <v>2190.0500000000002</v>
      </c>
      <c r="L5402" s="50"/>
    </row>
    <row r="5403" spans="1:12" x14ac:dyDescent="0.25">
      <c r="A5403" s="50" t="s">
        <v>5558</v>
      </c>
      <c r="B5403" s="50" t="s">
        <v>7539</v>
      </c>
      <c r="C5403" s="50" t="s">
        <v>7538</v>
      </c>
      <c r="D5403" s="50" t="s">
        <v>37</v>
      </c>
      <c r="E5403" s="51">
        <v>45574</v>
      </c>
      <c r="F5403" s="50" t="s">
        <v>72</v>
      </c>
      <c r="G5403" s="50" t="s">
        <v>2068</v>
      </c>
      <c r="H5403" s="50" t="s">
        <v>2069</v>
      </c>
      <c r="I5403" s="50" t="s">
        <v>981</v>
      </c>
      <c r="J5403" s="50" t="s">
        <v>5561</v>
      </c>
      <c r="K5403" s="53">
        <v>2190.0500000000002</v>
      </c>
      <c r="L5403" s="50"/>
    </row>
    <row r="5404" spans="1:12" x14ac:dyDescent="0.25">
      <c r="A5404" s="50" t="s">
        <v>5558</v>
      </c>
      <c r="B5404" s="50" t="s">
        <v>7540</v>
      </c>
      <c r="C5404" s="50" t="s">
        <v>7538</v>
      </c>
      <c r="D5404" s="50" t="s">
        <v>37</v>
      </c>
      <c r="E5404" s="51">
        <v>45574</v>
      </c>
      <c r="F5404" s="50" t="s">
        <v>72</v>
      </c>
      <c r="G5404" s="50" t="s">
        <v>2068</v>
      </c>
      <c r="H5404" s="50" t="s">
        <v>2069</v>
      </c>
      <c r="I5404" s="50" t="s">
        <v>981</v>
      </c>
      <c r="J5404" s="50" t="s">
        <v>5561</v>
      </c>
      <c r="K5404" s="53">
        <v>2190.0500000000002</v>
      </c>
      <c r="L5404" s="50"/>
    </row>
    <row r="5405" spans="1:12" x14ac:dyDescent="0.25">
      <c r="A5405" s="50" t="s">
        <v>5558</v>
      </c>
      <c r="B5405" s="50" t="s">
        <v>7541</v>
      </c>
      <c r="C5405" s="50" t="s">
        <v>7538</v>
      </c>
      <c r="D5405" s="50" t="s">
        <v>37</v>
      </c>
      <c r="E5405" s="51">
        <v>45574</v>
      </c>
      <c r="F5405" s="50" t="s">
        <v>72</v>
      </c>
      <c r="G5405" s="50" t="s">
        <v>2068</v>
      </c>
      <c r="H5405" s="50" t="s">
        <v>2069</v>
      </c>
      <c r="I5405" s="50" t="s">
        <v>981</v>
      </c>
      <c r="J5405" s="50" t="s">
        <v>5561</v>
      </c>
      <c r="K5405" s="53">
        <v>2190.0300000000002</v>
      </c>
      <c r="L5405" s="50"/>
    </row>
    <row r="5406" spans="1:12" x14ac:dyDescent="0.25">
      <c r="A5406" s="50" t="s">
        <v>5558</v>
      </c>
      <c r="B5406" s="50" t="s">
        <v>7542</v>
      </c>
      <c r="C5406" s="50" t="s">
        <v>7543</v>
      </c>
      <c r="D5406" s="50" t="s">
        <v>37</v>
      </c>
      <c r="E5406" s="51">
        <v>45574</v>
      </c>
      <c r="F5406" s="50" t="s">
        <v>72</v>
      </c>
      <c r="G5406" s="50" t="s">
        <v>2068</v>
      </c>
      <c r="H5406" s="50" t="s">
        <v>2069</v>
      </c>
      <c r="I5406" s="50" t="s">
        <v>981</v>
      </c>
      <c r="J5406" s="50" t="s">
        <v>5572</v>
      </c>
      <c r="K5406" s="53">
        <v>3028.23</v>
      </c>
      <c r="L5406" s="50"/>
    </row>
    <row r="5407" spans="1:12" x14ac:dyDescent="0.25">
      <c r="A5407" s="50" t="s">
        <v>5558</v>
      </c>
      <c r="B5407" s="50" t="s">
        <v>7544</v>
      </c>
      <c r="C5407" s="50" t="s">
        <v>7543</v>
      </c>
      <c r="D5407" s="50" t="s">
        <v>37</v>
      </c>
      <c r="E5407" s="51">
        <v>45574</v>
      </c>
      <c r="F5407" s="50" t="s">
        <v>72</v>
      </c>
      <c r="G5407" s="50" t="s">
        <v>2068</v>
      </c>
      <c r="H5407" s="50" t="s">
        <v>2069</v>
      </c>
      <c r="I5407" s="50" t="s">
        <v>981</v>
      </c>
      <c r="J5407" s="50" t="s">
        <v>5572</v>
      </c>
      <c r="K5407" s="53">
        <v>3028.23</v>
      </c>
      <c r="L5407" s="50"/>
    </row>
    <row r="5408" spans="1:12" x14ac:dyDescent="0.25">
      <c r="A5408" s="50" t="s">
        <v>5558</v>
      </c>
      <c r="B5408" s="50" t="s">
        <v>7545</v>
      </c>
      <c r="C5408" s="50" t="s">
        <v>7543</v>
      </c>
      <c r="D5408" s="50" t="s">
        <v>37</v>
      </c>
      <c r="E5408" s="51">
        <v>45574</v>
      </c>
      <c r="F5408" s="50" t="s">
        <v>72</v>
      </c>
      <c r="G5408" s="50" t="s">
        <v>2068</v>
      </c>
      <c r="H5408" s="50" t="s">
        <v>2069</v>
      </c>
      <c r="I5408" s="50" t="s">
        <v>981</v>
      </c>
      <c r="J5408" s="50" t="s">
        <v>5572</v>
      </c>
      <c r="K5408" s="53">
        <v>3028.23</v>
      </c>
      <c r="L5408" s="50"/>
    </row>
    <row r="5409" spans="1:12" x14ac:dyDescent="0.25">
      <c r="A5409" s="50" t="s">
        <v>5558</v>
      </c>
      <c r="B5409" s="50" t="s">
        <v>7546</v>
      </c>
      <c r="C5409" s="50" t="s">
        <v>7543</v>
      </c>
      <c r="D5409" s="50" t="s">
        <v>37</v>
      </c>
      <c r="E5409" s="51">
        <v>45574</v>
      </c>
      <c r="F5409" s="50" t="s">
        <v>72</v>
      </c>
      <c r="G5409" s="50" t="s">
        <v>2068</v>
      </c>
      <c r="H5409" s="50" t="s">
        <v>2069</v>
      </c>
      <c r="I5409" s="50" t="s">
        <v>981</v>
      </c>
      <c r="J5409" s="50" t="s">
        <v>5572</v>
      </c>
      <c r="K5409" s="53">
        <v>3028.21</v>
      </c>
      <c r="L5409" s="50"/>
    </row>
    <row r="5410" spans="1:12" x14ac:dyDescent="0.25">
      <c r="A5410" s="50" t="s">
        <v>5558</v>
      </c>
      <c r="B5410" s="50" t="s">
        <v>7547</v>
      </c>
      <c r="C5410" s="50" t="s">
        <v>7548</v>
      </c>
      <c r="D5410" s="50" t="s">
        <v>37</v>
      </c>
      <c r="E5410" s="51">
        <v>45574</v>
      </c>
      <c r="F5410" s="50" t="s">
        <v>72</v>
      </c>
      <c r="G5410" s="50" t="s">
        <v>2068</v>
      </c>
      <c r="H5410" s="50" t="s">
        <v>2069</v>
      </c>
      <c r="I5410" s="50" t="s">
        <v>981</v>
      </c>
      <c r="J5410" s="50" t="s">
        <v>5561</v>
      </c>
      <c r="K5410" s="53">
        <v>1800.89</v>
      </c>
      <c r="L5410" s="50"/>
    </row>
    <row r="5411" spans="1:12" x14ac:dyDescent="0.25">
      <c r="A5411" s="50" t="s">
        <v>5558</v>
      </c>
      <c r="B5411" s="50" t="s">
        <v>7549</v>
      </c>
      <c r="C5411" s="50" t="s">
        <v>5594</v>
      </c>
      <c r="D5411" s="50" t="s">
        <v>37</v>
      </c>
      <c r="E5411" s="51">
        <v>45567</v>
      </c>
      <c r="F5411" s="50" t="s">
        <v>72</v>
      </c>
      <c r="G5411" s="50" t="s">
        <v>531</v>
      </c>
      <c r="H5411" s="50" t="s">
        <v>532</v>
      </c>
      <c r="I5411" s="50" t="s">
        <v>981</v>
      </c>
      <c r="J5411" s="50" t="s">
        <v>5572</v>
      </c>
      <c r="K5411" s="53">
        <v>17628.07</v>
      </c>
      <c r="L5411" s="50"/>
    </row>
    <row r="5412" spans="1:12" x14ac:dyDescent="0.25">
      <c r="A5412" s="50" t="s">
        <v>5558</v>
      </c>
      <c r="B5412" s="50" t="s">
        <v>7550</v>
      </c>
      <c r="C5412" s="50" t="s">
        <v>7551</v>
      </c>
      <c r="D5412" s="50" t="s">
        <v>37</v>
      </c>
      <c r="E5412" s="51">
        <v>45567</v>
      </c>
      <c r="F5412" s="50" t="s">
        <v>72</v>
      </c>
      <c r="G5412" s="50" t="s">
        <v>531</v>
      </c>
      <c r="H5412" s="50" t="s">
        <v>532</v>
      </c>
      <c r="I5412" s="50" t="s">
        <v>981</v>
      </c>
      <c r="J5412" s="50" t="s">
        <v>5592</v>
      </c>
      <c r="K5412" s="53">
        <v>21773.46</v>
      </c>
      <c r="L5412" s="50"/>
    </row>
    <row r="5413" spans="1:12" x14ac:dyDescent="0.25">
      <c r="A5413" s="50" t="s">
        <v>5558</v>
      </c>
      <c r="B5413" s="50" t="s">
        <v>7552</v>
      </c>
      <c r="C5413" s="50" t="s">
        <v>7551</v>
      </c>
      <c r="D5413" s="50" t="s">
        <v>37</v>
      </c>
      <c r="E5413" s="51">
        <v>45567</v>
      </c>
      <c r="F5413" s="50" t="s">
        <v>72</v>
      </c>
      <c r="G5413" s="50" t="s">
        <v>531</v>
      </c>
      <c r="H5413" s="50" t="s">
        <v>532</v>
      </c>
      <c r="I5413" s="50" t="s">
        <v>981</v>
      </c>
      <c r="J5413" s="50" t="s">
        <v>5592</v>
      </c>
      <c r="K5413" s="53">
        <v>21773.46</v>
      </c>
      <c r="L5413" s="50"/>
    </row>
    <row r="5414" spans="1:12" x14ac:dyDescent="0.25">
      <c r="A5414" s="50" t="s">
        <v>5558</v>
      </c>
      <c r="B5414" s="50" t="s">
        <v>7553</v>
      </c>
      <c r="C5414" s="50" t="s">
        <v>7551</v>
      </c>
      <c r="D5414" s="50" t="s">
        <v>37</v>
      </c>
      <c r="E5414" s="51">
        <v>45567</v>
      </c>
      <c r="F5414" s="50" t="s">
        <v>72</v>
      </c>
      <c r="G5414" s="50" t="s">
        <v>531</v>
      </c>
      <c r="H5414" s="50" t="s">
        <v>532</v>
      </c>
      <c r="I5414" s="50" t="s">
        <v>981</v>
      </c>
      <c r="J5414" s="50" t="s">
        <v>5572</v>
      </c>
      <c r="K5414" s="53">
        <v>15051.29</v>
      </c>
      <c r="L5414" s="50"/>
    </row>
    <row r="5415" spans="1:12" x14ac:dyDescent="0.25">
      <c r="A5415" s="50" t="s">
        <v>5558</v>
      </c>
      <c r="B5415" s="50" t="s">
        <v>7554</v>
      </c>
      <c r="C5415" s="50" t="s">
        <v>7551</v>
      </c>
      <c r="D5415" s="50" t="s">
        <v>37</v>
      </c>
      <c r="E5415" s="51">
        <v>45567</v>
      </c>
      <c r="F5415" s="50" t="s">
        <v>72</v>
      </c>
      <c r="G5415" s="50" t="s">
        <v>528</v>
      </c>
      <c r="H5415" s="50" t="s">
        <v>529</v>
      </c>
      <c r="I5415" s="50" t="s">
        <v>981</v>
      </c>
      <c r="J5415" s="50" t="s">
        <v>5572</v>
      </c>
      <c r="K5415" s="53">
        <v>15051.29</v>
      </c>
      <c r="L5415" s="50"/>
    </row>
    <row r="5416" spans="1:12" x14ac:dyDescent="0.25">
      <c r="A5416" s="50" t="s">
        <v>5558</v>
      </c>
      <c r="B5416" s="50" t="s">
        <v>7555</v>
      </c>
      <c r="C5416" s="50" t="s">
        <v>7551</v>
      </c>
      <c r="D5416" s="50" t="s">
        <v>37</v>
      </c>
      <c r="E5416" s="51">
        <v>45567</v>
      </c>
      <c r="F5416" s="50" t="s">
        <v>72</v>
      </c>
      <c r="G5416" s="50" t="s">
        <v>528</v>
      </c>
      <c r="H5416" s="50" t="s">
        <v>529</v>
      </c>
      <c r="I5416" s="50" t="s">
        <v>981</v>
      </c>
      <c r="J5416" s="50" t="s">
        <v>5572</v>
      </c>
      <c r="K5416" s="53">
        <v>15051.3</v>
      </c>
      <c r="L5416" s="50"/>
    </row>
    <row r="5417" spans="1:12" x14ac:dyDescent="0.25">
      <c r="A5417" s="50" t="s">
        <v>5558</v>
      </c>
      <c r="B5417" s="50" t="s">
        <v>7556</v>
      </c>
      <c r="C5417" s="50" t="s">
        <v>7551</v>
      </c>
      <c r="D5417" s="50" t="s">
        <v>37</v>
      </c>
      <c r="E5417" s="51">
        <v>45567</v>
      </c>
      <c r="F5417" s="50" t="s">
        <v>72</v>
      </c>
      <c r="G5417" s="50" t="s">
        <v>528</v>
      </c>
      <c r="H5417" s="50" t="s">
        <v>529</v>
      </c>
      <c r="I5417" s="50" t="s">
        <v>981</v>
      </c>
      <c r="J5417" s="50" t="s">
        <v>5592</v>
      </c>
      <c r="K5417" s="53">
        <v>24776.53</v>
      </c>
      <c r="L5417" s="50"/>
    </row>
    <row r="5418" spans="1:12" x14ac:dyDescent="0.25">
      <c r="A5418" s="50" t="s">
        <v>5558</v>
      </c>
      <c r="B5418" s="50" t="s">
        <v>7557</v>
      </c>
      <c r="C5418" s="50" t="s">
        <v>6577</v>
      </c>
      <c r="D5418" s="50" t="s">
        <v>37</v>
      </c>
      <c r="E5418" s="51">
        <v>45568</v>
      </c>
      <c r="F5418" s="50" t="s">
        <v>72</v>
      </c>
      <c r="G5418" s="50" t="s">
        <v>481</v>
      </c>
      <c r="H5418" s="50" t="s">
        <v>482</v>
      </c>
      <c r="I5418" s="50" t="s">
        <v>981</v>
      </c>
      <c r="J5418" s="50" t="s">
        <v>5572</v>
      </c>
      <c r="K5418" s="53">
        <v>9655.83</v>
      </c>
      <c r="L5418" s="50"/>
    </row>
    <row r="5419" spans="1:12" x14ac:dyDescent="0.25">
      <c r="A5419" s="50" t="s">
        <v>5558</v>
      </c>
      <c r="B5419" s="50" t="s">
        <v>7558</v>
      </c>
      <c r="C5419" s="50" t="s">
        <v>6577</v>
      </c>
      <c r="D5419" s="50" t="s">
        <v>37</v>
      </c>
      <c r="E5419" s="51">
        <v>45568</v>
      </c>
      <c r="F5419" s="50" t="s">
        <v>72</v>
      </c>
      <c r="G5419" s="50" t="s">
        <v>481</v>
      </c>
      <c r="H5419" s="50" t="s">
        <v>482</v>
      </c>
      <c r="I5419" s="50" t="s">
        <v>981</v>
      </c>
      <c r="J5419" s="50" t="s">
        <v>5572</v>
      </c>
      <c r="K5419" s="53">
        <v>9655.83</v>
      </c>
      <c r="L5419" s="50"/>
    </row>
    <row r="5420" spans="1:12" x14ac:dyDescent="0.25">
      <c r="A5420" s="50" t="s">
        <v>5558</v>
      </c>
      <c r="B5420" s="50" t="s">
        <v>7559</v>
      </c>
      <c r="C5420" s="50" t="s">
        <v>6577</v>
      </c>
      <c r="D5420" s="50" t="s">
        <v>37</v>
      </c>
      <c r="E5420" s="51">
        <v>45568</v>
      </c>
      <c r="F5420" s="50" t="s">
        <v>72</v>
      </c>
      <c r="G5420" s="50" t="s">
        <v>481</v>
      </c>
      <c r="H5420" s="50" t="s">
        <v>482</v>
      </c>
      <c r="I5420" s="50" t="s">
        <v>981</v>
      </c>
      <c r="J5420" s="50" t="s">
        <v>5572</v>
      </c>
      <c r="K5420" s="53">
        <v>9655.84</v>
      </c>
      <c r="L5420" s="50"/>
    </row>
    <row r="5421" spans="1:12" x14ac:dyDescent="0.25">
      <c r="A5421" s="50" t="s">
        <v>5558</v>
      </c>
      <c r="B5421" s="50" t="s">
        <v>7560</v>
      </c>
      <c r="C5421" s="50" t="s">
        <v>6193</v>
      </c>
      <c r="D5421" s="50" t="s">
        <v>37</v>
      </c>
      <c r="E5421" s="51">
        <v>45568</v>
      </c>
      <c r="F5421" s="50" t="s">
        <v>72</v>
      </c>
      <c r="G5421" s="50" t="s">
        <v>481</v>
      </c>
      <c r="H5421" s="50" t="s">
        <v>482</v>
      </c>
      <c r="I5421" s="50" t="s">
        <v>981</v>
      </c>
      <c r="J5421" s="50" t="s">
        <v>5572</v>
      </c>
      <c r="K5421" s="53">
        <v>11265.14</v>
      </c>
      <c r="L5421" s="50"/>
    </row>
    <row r="5422" spans="1:12" x14ac:dyDescent="0.25">
      <c r="A5422" s="50" t="s">
        <v>5558</v>
      </c>
      <c r="B5422" s="50" t="s">
        <v>7561</v>
      </c>
      <c r="C5422" s="50" t="s">
        <v>6193</v>
      </c>
      <c r="D5422" s="50" t="s">
        <v>37</v>
      </c>
      <c r="E5422" s="51">
        <v>45568</v>
      </c>
      <c r="F5422" s="50" t="s">
        <v>72</v>
      </c>
      <c r="G5422" s="50" t="s">
        <v>481</v>
      </c>
      <c r="H5422" s="50" t="s">
        <v>482</v>
      </c>
      <c r="I5422" s="50" t="s">
        <v>981</v>
      </c>
      <c r="J5422" s="50" t="s">
        <v>5572</v>
      </c>
      <c r="K5422" s="53">
        <v>11265.14</v>
      </c>
      <c r="L5422" s="50"/>
    </row>
    <row r="5423" spans="1:12" x14ac:dyDescent="0.25">
      <c r="A5423" s="50" t="s">
        <v>5558</v>
      </c>
      <c r="B5423" s="50" t="s">
        <v>7562</v>
      </c>
      <c r="C5423" s="50" t="s">
        <v>6193</v>
      </c>
      <c r="D5423" s="50" t="s">
        <v>37</v>
      </c>
      <c r="E5423" s="51">
        <v>45568</v>
      </c>
      <c r="F5423" s="50" t="s">
        <v>72</v>
      </c>
      <c r="G5423" s="50" t="s">
        <v>481</v>
      </c>
      <c r="H5423" s="50" t="s">
        <v>482</v>
      </c>
      <c r="I5423" s="50" t="s">
        <v>981</v>
      </c>
      <c r="J5423" s="50" t="s">
        <v>5572</v>
      </c>
      <c r="K5423" s="53">
        <v>11265.14</v>
      </c>
      <c r="L5423" s="50"/>
    </row>
    <row r="5424" spans="1:12" x14ac:dyDescent="0.25">
      <c r="A5424" s="50" t="s">
        <v>5558</v>
      </c>
      <c r="B5424" s="50" t="s">
        <v>7563</v>
      </c>
      <c r="C5424" s="50" t="s">
        <v>6193</v>
      </c>
      <c r="D5424" s="50" t="s">
        <v>37</v>
      </c>
      <c r="E5424" s="51">
        <v>45568</v>
      </c>
      <c r="F5424" s="50" t="s">
        <v>72</v>
      </c>
      <c r="G5424" s="50" t="s">
        <v>481</v>
      </c>
      <c r="H5424" s="50" t="s">
        <v>482</v>
      </c>
      <c r="I5424" s="50" t="s">
        <v>981</v>
      </c>
      <c r="J5424" s="50" t="s">
        <v>5572</v>
      </c>
      <c r="K5424" s="53">
        <v>11265.14</v>
      </c>
      <c r="L5424" s="50"/>
    </row>
    <row r="5425" spans="1:12" x14ac:dyDescent="0.25">
      <c r="A5425" s="50" t="s">
        <v>5558</v>
      </c>
      <c r="B5425" s="50" t="s">
        <v>7564</v>
      </c>
      <c r="C5425" s="50" t="s">
        <v>6193</v>
      </c>
      <c r="D5425" s="50" t="s">
        <v>37</v>
      </c>
      <c r="E5425" s="51">
        <v>45568</v>
      </c>
      <c r="F5425" s="50" t="s">
        <v>72</v>
      </c>
      <c r="G5425" s="50" t="s">
        <v>481</v>
      </c>
      <c r="H5425" s="50" t="s">
        <v>482</v>
      </c>
      <c r="I5425" s="50" t="s">
        <v>981</v>
      </c>
      <c r="J5425" s="50" t="s">
        <v>5572</v>
      </c>
      <c r="K5425" s="53">
        <v>11265.14</v>
      </c>
      <c r="L5425" s="50"/>
    </row>
    <row r="5426" spans="1:12" x14ac:dyDescent="0.25">
      <c r="A5426" s="50" t="s">
        <v>5558</v>
      </c>
      <c r="B5426" s="50" t="s">
        <v>7565</v>
      </c>
      <c r="C5426" s="50" t="s">
        <v>6193</v>
      </c>
      <c r="D5426" s="50" t="s">
        <v>37</v>
      </c>
      <c r="E5426" s="51">
        <v>45568</v>
      </c>
      <c r="F5426" s="50" t="s">
        <v>72</v>
      </c>
      <c r="G5426" s="50" t="s">
        <v>481</v>
      </c>
      <c r="H5426" s="50" t="s">
        <v>482</v>
      </c>
      <c r="I5426" s="50" t="s">
        <v>981</v>
      </c>
      <c r="J5426" s="50" t="s">
        <v>5572</v>
      </c>
      <c r="K5426" s="53">
        <v>11265.13</v>
      </c>
      <c r="L5426" s="50"/>
    </row>
    <row r="5427" spans="1:12" x14ac:dyDescent="0.25">
      <c r="A5427" s="50" t="s">
        <v>5558</v>
      </c>
      <c r="B5427" s="50" t="s">
        <v>7566</v>
      </c>
      <c r="C5427" s="50" t="s">
        <v>5823</v>
      </c>
      <c r="D5427" s="50" t="s">
        <v>37</v>
      </c>
      <c r="E5427" s="51">
        <v>45568</v>
      </c>
      <c r="F5427" s="50" t="s">
        <v>72</v>
      </c>
      <c r="G5427" s="50" t="s">
        <v>481</v>
      </c>
      <c r="H5427" s="50" t="s">
        <v>482</v>
      </c>
      <c r="I5427" s="50" t="s">
        <v>981</v>
      </c>
      <c r="J5427" s="50" t="s">
        <v>5572</v>
      </c>
      <c r="K5427" s="53">
        <v>7184.4</v>
      </c>
      <c r="L5427" s="50"/>
    </row>
    <row r="5428" spans="1:12" x14ac:dyDescent="0.25">
      <c r="A5428" s="50" t="s">
        <v>5558</v>
      </c>
      <c r="B5428" s="50" t="s">
        <v>7567</v>
      </c>
      <c r="C5428" s="50" t="s">
        <v>5823</v>
      </c>
      <c r="D5428" s="50" t="s">
        <v>37</v>
      </c>
      <c r="E5428" s="51">
        <v>45568</v>
      </c>
      <c r="F5428" s="50" t="s">
        <v>72</v>
      </c>
      <c r="G5428" s="50" t="s">
        <v>481</v>
      </c>
      <c r="H5428" s="50" t="s">
        <v>482</v>
      </c>
      <c r="I5428" s="50" t="s">
        <v>981</v>
      </c>
      <c r="J5428" s="50" t="s">
        <v>5572</v>
      </c>
      <c r="K5428" s="53">
        <v>7184.4</v>
      </c>
      <c r="L5428" s="50"/>
    </row>
    <row r="5429" spans="1:12" x14ac:dyDescent="0.25">
      <c r="A5429" s="50" t="s">
        <v>5558</v>
      </c>
      <c r="B5429" s="50" t="s">
        <v>7568</v>
      </c>
      <c r="C5429" s="50" t="s">
        <v>5823</v>
      </c>
      <c r="D5429" s="50" t="s">
        <v>37</v>
      </c>
      <c r="E5429" s="51">
        <v>45568</v>
      </c>
      <c r="F5429" s="50" t="s">
        <v>72</v>
      </c>
      <c r="G5429" s="50" t="s">
        <v>481</v>
      </c>
      <c r="H5429" s="50" t="s">
        <v>482</v>
      </c>
      <c r="I5429" s="50" t="s">
        <v>981</v>
      </c>
      <c r="J5429" s="50" t="s">
        <v>5572</v>
      </c>
      <c r="K5429" s="53">
        <v>7184.4</v>
      </c>
      <c r="L5429" s="50"/>
    </row>
    <row r="5430" spans="1:12" x14ac:dyDescent="0.25">
      <c r="A5430" s="50" t="s">
        <v>5558</v>
      </c>
      <c r="B5430" s="50" t="s">
        <v>7569</v>
      </c>
      <c r="C5430" s="50" t="s">
        <v>5823</v>
      </c>
      <c r="D5430" s="50" t="s">
        <v>37</v>
      </c>
      <c r="E5430" s="51">
        <v>45568</v>
      </c>
      <c r="F5430" s="50" t="s">
        <v>72</v>
      </c>
      <c r="G5430" s="50" t="s">
        <v>481</v>
      </c>
      <c r="H5430" s="50" t="s">
        <v>482</v>
      </c>
      <c r="I5430" s="50" t="s">
        <v>981</v>
      </c>
      <c r="J5430" s="50" t="s">
        <v>5572</v>
      </c>
      <c r="K5430" s="53">
        <v>7184.4</v>
      </c>
      <c r="L5430" s="50"/>
    </row>
    <row r="5431" spans="1:12" x14ac:dyDescent="0.25">
      <c r="A5431" s="50" t="s">
        <v>5558</v>
      </c>
      <c r="B5431" s="50" t="s">
        <v>7570</v>
      </c>
      <c r="C5431" s="50" t="s">
        <v>5823</v>
      </c>
      <c r="D5431" s="50" t="s">
        <v>37</v>
      </c>
      <c r="E5431" s="51">
        <v>45568</v>
      </c>
      <c r="F5431" s="50" t="s">
        <v>72</v>
      </c>
      <c r="G5431" s="50" t="s">
        <v>481</v>
      </c>
      <c r="H5431" s="50" t="s">
        <v>482</v>
      </c>
      <c r="I5431" s="50" t="s">
        <v>981</v>
      </c>
      <c r="J5431" s="50" t="s">
        <v>5572</v>
      </c>
      <c r="K5431" s="53">
        <v>7184.4</v>
      </c>
      <c r="L5431" s="50"/>
    </row>
    <row r="5432" spans="1:12" x14ac:dyDescent="0.25">
      <c r="A5432" s="50" t="s">
        <v>5558</v>
      </c>
      <c r="B5432" s="50" t="s">
        <v>7571</v>
      </c>
      <c r="C5432" s="50" t="s">
        <v>5823</v>
      </c>
      <c r="D5432" s="50" t="s">
        <v>37</v>
      </c>
      <c r="E5432" s="51">
        <v>45568</v>
      </c>
      <c r="F5432" s="50" t="s">
        <v>72</v>
      </c>
      <c r="G5432" s="50" t="s">
        <v>481</v>
      </c>
      <c r="H5432" s="50" t="s">
        <v>482</v>
      </c>
      <c r="I5432" s="50" t="s">
        <v>981</v>
      </c>
      <c r="J5432" s="50" t="s">
        <v>5572</v>
      </c>
      <c r="K5432" s="53">
        <v>7184.4</v>
      </c>
      <c r="L5432" s="50"/>
    </row>
    <row r="5433" spans="1:12" x14ac:dyDescent="0.25">
      <c r="A5433" s="50" t="s">
        <v>5558</v>
      </c>
      <c r="B5433" s="50" t="s">
        <v>7572</v>
      </c>
      <c r="C5433" s="50" t="s">
        <v>6577</v>
      </c>
      <c r="D5433" s="50" t="s">
        <v>37</v>
      </c>
      <c r="E5433" s="51">
        <v>45568</v>
      </c>
      <c r="F5433" s="50" t="s">
        <v>72</v>
      </c>
      <c r="G5433" s="50" t="s">
        <v>481</v>
      </c>
      <c r="H5433" s="50" t="s">
        <v>482</v>
      </c>
      <c r="I5433" s="50" t="s">
        <v>981</v>
      </c>
      <c r="J5433" s="50" t="s">
        <v>5572</v>
      </c>
      <c r="K5433" s="53">
        <v>9655.83</v>
      </c>
      <c r="L5433" s="50"/>
    </row>
    <row r="5434" spans="1:12" x14ac:dyDescent="0.25">
      <c r="A5434" s="50" t="s">
        <v>5558</v>
      </c>
      <c r="B5434" s="50" t="s">
        <v>7573</v>
      </c>
      <c r="C5434" s="50" t="s">
        <v>6577</v>
      </c>
      <c r="D5434" s="50" t="s">
        <v>37</v>
      </c>
      <c r="E5434" s="51">
        <v>45568</v>
      </c>
      <c r="F5434" s="50" t="s">
        <v>72</v>
      </c>
      <c r="G5434" s="50" t="s">
        <v>481</v>
      </c>
      <c r="H5434" s="50" t="s">
        <v>482</v>
      </c>
      <c r="I5434" s="50" t="s">
        <v>981</v>
      </c>
      <c r="J5434" s="50" t="s">
        <v>5572</v>
      </c>
      <c r="K5434" s="53">
        <v>9655.83</v>
      </c>
      <c r="L5434" s="50"/>
    </row>
    <row r="5435" spans="1:12" x14ac:dyDescent="0.25">
      <c r="A5435" s="50" t="s">
        <v>5558</v>
      </c>
      <c r="B5435" s="50" t="s">
        <v>7574</v>
      </c>
      <c r="C5435" s="50" t="s">
        <v>6577</v>
      </c>
      <c r="D5435" s="50" t="s">
        <v>37</v>
      </c>
      <c r="E5435" s="51">
        <v>45568</v>
      </c>
      <c r="F5435" s="50" t="s">
        <v>72</v>
      </c>
      <c r="G5435" s="50" t="s">
        <v>481</v>
      </c>
      <c r="H5435" s="50" t="s">
        <v>482</v>
      </c>
      <c r="I5435" s="50" t="s">
        <v>981</v>
      </c>
      <c r="J5435" s="50" t="s">
        <v>5572</v>
      </c>
      <c r="K5435" s="53">
        <v>9655.84</v>
      </c>
      <c r="L5435" s="50"/>
    </row>
    <row r="5436" spans="1:12" x14ac:dyDescent="0.25">
      <c r="A5436" s="50" t="s">
        <v>5558</v>
      </c>
      <c r="B5436" s="50" t="s">
        <v>7575</v>
      </c>
      <c r="C5436" s="50" t="s">
        <v>5881</v>
      </c>
      <c r="D5436" s="50" t="s">
        <v>37</v>
      </c>
      <c r="E5436" s="51">
        <v>45568</v>
      </c>
      <c r="F5436" s="50" t="s">
        <v>72</v>
      </c>
      <c r="G5436" s="50" t="s">
        <v>481</v>
      </c>
      <c r="H5436" s="50" t="s">
        <v>482</v>
      </c>
      <c r="I5436" s="50" t="s">
        <v>981</v>
      </c>
      <c r="J5436" s="50" t="s">
        <v>5572</v>
      </c>
      <c r="K5436" s="53">
        <v>8448.85</v>
      </c>
      <c r="L5436" s="50"/>
    </row>
    <row r="5437" spans="1:12" x14ac:dyDescent="0.25">
      <c r="A5437" s="50" t="s">
        <v>5558</v>
      </c>
      <c r="B5437" s="50" t="s">
        <v>7576</v>
      </c>
      <c r="C5437" s="50" t="s">
        <v>5881</v>
      </c>
      <c r="D5437" s="50" t="s">
        <v>37</v>
      </c>
      <c r="E5437" s="51">
        <v>45568</v>
      </c>
      <c r="F5437" s="50" t="s">
        <v>72</v>
      </c>
      <c r="G5437" s="50" t="s">
        <v>481</v>
      </c>
      <c r="H5437" s="50" t="s">
        <v>482</v>
      </c>
      <c r="I5437" s="50" t="s">
        <v>981</v>
      </c>
      <c r="J5437" s="50" t="s">
        <v>5572</v>
      </c>
      <c r="K5437" s="53">
        <v>8448.85</v>
      </c>
      <c r="L5437" s="50"/>
    </row>
    <row r="5438" spans="1:12" x14ac:dyDescent="0.25">
      <c r="A5438" s="50" t="s">
        <v>5558</v>
      </c>
      <c r="B5438" s="50" t="s">
        <v>7577</v>
      </c>
      <c r="C5438" s="50" t="s">
        <v>5881</v>
      </c>
      <c r="D5438" s="50" t="s">
        <v>37</v>
      </c>
      <c r="E5438" s="51">
        <v>45568</v>
      </c>
      <c r="F5438" s="50" t="s">
        <v>72</v>
      </c>
      <c r="G5438" s="50" t="s">
        <v>481</v>
      </c>
      <c r="H5438" s="50" t="s">
        <v>482</v>
      </c>
      <c r="I5438" s="50" t="s">
        <v>981</v>
      </c>
      <c r="J5438" s="50" t="s">
        <v>5572</v>
      </c>
      <c r="K5438" s="53">
        <v>8448.85</v>
      </c>
      <c r="L5438" s="50"/>
    </row>
    <row r="5439" spans="1:12" x14ac:dyDescent="0.25">
      <c r="A5439" s="50" t="s">
        <v>5558</v>
      </c>
      <c r="B5439" s="50" t="s">
        <v>7578</v>
      </c>
      <c r="C5439" s="50" t="s">
        <v>5881</v>
      </c>
      <c r="D5439" s="50" t="s">
        <v>37</v>
      </c>
      <c r="E5439" s="51">
        <v>45568</v>
      </c>
      <c r="F5439" s="50" t="s">
        <v>72</v>
      </c>
      <c r="G5439" s="50" t="s">
        <v>481</v>
      </c>
      <c r="H5439" s="50" t="s">
        <v>482</v>
      </c>
      <c r="I5439" s="50" t="s">
        <v>981</v>
      </c>
      <c r="J5439" s="50" t="s">
        <v>5572</v>
      </c>
      <c r="K5439" s="53">
        <v>8448.8700000000008</v>
      </c>
      <c r="L5439" s="50"/>
    </row>
    <row r="5440" spans="1:12" x14ac:dyDescent="0.25">
      <c r="A5440" s="50" t="s">
        <v>5558</v>
      </c>
      <c r="B5440" s="50" t="s">
        <v>7579</v>
      </c>
      <c r="C5440" s="50" t="s">
        <v>7580</v>
      </c>
      <c r="D5440" s="50" t="s">
        <v>37</v>
      </c>
      <c r="E5440" s="51">
        <v>45568</v>
      </c>
      <c r="F5440" s="50" t="s">
        <v>72</v>
      </c>
      <c r="G5440" s="50" t="s">
        <v>481</v>
      </c>
      <c r="H5440" s="50" t="s">
        <v>482</v>
      </c>
      <c r="I5440" s="50" t="s">
        <v>981</v>
      </c>
      <c r="J5440" s="50" t="s">
        <v>5572</v>
      </c>
      <c r="K5440" s="53">
        <v>12203.9</v>
      </c>
      <c r="L5440" s="50"/>
    </row>
    <row r="5441" spans="1:12" x14ac:dyDescent="0.25">
      <c r="A5441" s="50" t="s">
        <v>5558</v>
      </c>
      <c r="B5441" s="50" t="s">
        <v>7581</v>
      </c>
      <c r="C5441" s="50" t="s">
        <v>7582</v>
      </c>
      <c r="D5441" s="50" t="s">
        <v>37</v>
      </c>
      <c r="E5441" s="51">
        <v>45568</v>
      </c>
      <c r="F5441" s="50" t="s">
        <v>72</v>
      </c>
      <c r="G5441" s="50" t="s">
        <v>481</v>
      </c>
      <c r="H5441" s="50" t="s">
        <v>482</v>
      </c>
      <c r="I5441" s="50" t="s">
        <v>981</v>
      </c>
      <c r="J5441" s="50" t="s">
        <v>5572</v>
      </c>
      <c r="K5441" s="53">
        <v>7241.88</v>
      </c>
      <c r="L5441" s="50"/>
    </row>
    <row r="5442" spans="1:12" x14ac:dyDescent="0.25">
      <c r="A5442" s="50" t="s">
        <v>5558</v>
      </c>
      <c r="B5442" s="50" t="s">
        <v>7583</v>
      </c>
      <c r="C5442" s="50" t="s">
        <v>5902</v>
      </c>
      <c r="D5442" s="50" t="s">
        <v>37</v>
      </c>
      <c r="E5442" s="51">
        <v>45568</v>
      </c>
      <c r="F5442" s="50" t="s">
        <v>72</v>
      </c>
      <c r="G5442" s="50" t="s">
        <v>481</v>
      </c>
      <c r="H5442" s="50" t="s">
        <v>482</v>
      </c>
      <c r="I5442" s="50" t="s">
        <v>981</v>
      </c>
      <c r="J5442" s="50" t="s">
        <v>5572</v>
      </c>
      <c r="K5442" s="53">
        <v>14483.75</v>
      </c>
      <c r="L5442" s="50"/>
    </row>
    <row r="5443" spans="1:12" x14ac:dyDescent="0.25">
      <c r="A5443" s="50" t="s">
        <v>5558</v>
      </c>
      <c r="B5443" s="50" t="s">
        <v>7584</v>
      </c>
      <c r="C5443" s="50" t="s">
        <v>7585</v>
      </c>
      <c r="D5443" s="50" t="s">
        <v>37</v>
      </c>
      <c r="E5443" s="51">
        <v>45568</v>
      </c>
      <c r="F5443" s="50" t="s">
        <v>72</v>
      </c>
      <c r="G5443" s="50" t="s">
        <v>481</v>
      </c>
      <c r="H5443" s="50" t="s">
        <v>482</v>
      </c>
      <c r="I5443" s="50" t="s">
        <v>981</v>
      </c>
      <c r="J5443" s="50" t="s">
        <v>5572</v>
      </c>
      <c r="K5443" s="53">
        <v>4559.7</v>
      </c>
      <c r="L5443" s="50"/>
    </row>
    <row r="5444" spans="1:12" x14ac:dyDescent="0.25">
      <c r="A5444" s="50" t="s">
        <v>5558</v>
      </c>
      <c r="B5444" s="50" t="s">
        <v>7586</v>
      </c>
      <c r="C5444" s="50" t="s">
        <v>6972</v>
      </c>
      <c r="D5444" s="50" t="s">
        <v>37</v>
      </c>
      <c r="E5444" s="51">
        <v>45568</v>
      </c>
      <c r="F5444" s="50" t="s">
        <v>72</v>
      </c>
      <c r="G5444" s="50" t="s">
        <v>481</v>
      </c>
      <c r="H5444" s="50" t="s">
        <v>482</v>
      </c>
      <c r="I5444" s="50" t="s">
        <v>981</v>
      </c>
      <c r="J5444" s="50" t="s">
        <v>5572</v>
      </c>
      <c r="K5444" s="53">
        <v>7778.31</v>
      </c>
      <c r="L5444" s="50"/>
    </row>
    <row r="5445" spans="1:12" x14ac:dyDescent="0.25">
      <c r="A5445" s="50" t="s">
        <v>5558</v>
      </c>
      <c r="B5445" s="50" t="s">
        <v>7587</v>
      </c>
      <c r="C5445" s="50" t="s">
        <v>6972</v>
      </c>
      <c r="D5445" s="50" t="s">
        <v>37</v>
      </c>
      <c r="E5445" s="51">
        <v>45568</v>
      </c>
      <c r="F5445" s="50" t="s">
        <v>72</v>
      </c>
      <c r="G5445" s="50" t="s">
        <v>481</v>
      </c>
      <c r="H5445" s="50" t="s">
        <v>482</v>
      </c>
      <c r="I5445" s="50" t="s">
        <v>981</v>
      </c>
      <c r="J5445" s="50" t="s">
        <v>5572</v>
      </c>
      <c r="K5445" s="53">
        <v>8582.9599999999991</v>
      </c>
      <c r="L5445" s="50"/>
    </row>
    <row r="5446" spans="1:12" x14ac:dyDescent="0.25">
      <c r="A5446" s="50" t="s">
        <v>5558</v>
      </c>
      <c r="B5446" s="50" t="s">
        <v>7588</v>
      </c>
      <c r="C5446" s="50" t="s">
        <v>5596</v>
      </c>
      <c r="D5446" s="50" t="s">
        <v>37</v>
      </c>
      <c r="E5446" s="51">
        <v>45568</v>
      </c>
      <c r="F5446" s="50" t="s">
        <v>72</v>
      </c>
      <c r="G5446" s="50" t="s">
        <v>481</v>
      </c>
      <c r="H5446" s="50" t="s">
        <v>482</v>
      </c>
      <c r="I5446" s="50" t="s">
        <v>981</v>
      </c>
      <c r="J5446" s="50" t="s">
        <v>5572</v>
      </c>
      <c r="K5446" s="53">
        <v>7107.77</v>
      </c>
      <c r="L5446" s="50"/>
    </row>
    <row r="5447" spans="1:12" x14ac:dyDescent="0.25">
      <c r="A5447" s="50" t="s">
        <v>5558</v>
      </c>
      <c r="B5447" s="50" t="s">
        <v>7589</v>
      </c>
      <c r="C5447" s="50" t="s">
        <v>5920</v>
      </c>
      <c r="D5447" s="50" t="s">
        <v>37</v>
      </c>
      <c r="E5447" s="51">
        <v>45568</v>
      </c>
      <c r="F5447" s="50" t="s">
        <v>72</v>
      </c>
      <c r="G5447" s="50" t="s">
        <v>481</v>
      </c>
      <c r="H5447" s="50" t="s">
        <v>482</v>
      </c>
      <c r="I5447" s="50" t="s">
        <v>981</v>
      </c>
      <c r="J5447" s="50" t="s">
        <v>5572</v>
      </c>
      <c r="K5447" s="53">
        <v>3352.72</v>
      </c>
      <c r="L5447" s="50"/>
    </row>
    <row r="5448" spans="1:12" x14ac:dyDescent="0.25">
      <c r="A5448" s="50" t="s">
        <v>5558</v>
      </c>
      <c r="B5448" s="50" t="s">
        <v>7590</v>
      </c>
      <c r="C5448" s="50" t="s">
        <v>5596</v>
      </c>
      <c r="D5448" s="50" t="s">
        <v>37</v>
      </c>
      <c r="E5448" s="51">
        <v>45568</v>
      </c>
      <c r="F5448" s="50" t="s">
        <v>72</v>
      </c>
      <c r="G5448" s="50" t="s">
        <v>481</v>
      </c>
      <c r="H5448" s="50" t="s">
        <v>482</v>
      </c>
      <c r="I5448" s="50" t="s">
        <v>981</v>
      </c>
      <c r="J5448" s="50" t="s">
        <v>5572</v>
      </c>
      <c r="K5448" s="53">
        <v>4157.37</v>
      </c>
      <c r="L5448" s="50"/>
    </row>
    <row r="5449" spans="1:12" x14ac:dyDescent="0.25">
      <c r="A5449" s="50" t="s">
        <v>5558</v>
      </c>
      <c r="B5449" s="50" t="s">
        <v>7591</v>
      </c>
      <c r="C5449" s="50" t="s">
        <v>7480</v>
      </c>
      <c r="D5449" s="50" t="s">
        <v>37</v>
      </c>
      <c r="E5449" s="51">
        <v>45568</v>
      </c>
      <c r="F5449" s="50" t="s">
        <v>72</v>
      </c>
      <c r="G5449" s="50" t="s">
        <v>481</v>
      </c>
      <c r="H5449" s="50" t="s">
        <v>482</v>
      </c>
      <c r="I5449" s="50" t="s">
        <v>981</v>
      </c>
      <c r="J5449" s="50" t="s">
        <v>5572</v>
      </c>
      <c r="K5449" s="53">
        <v>10594.6</v>
      </c>
      <c r="L5449" s="50"/>
    </row>
    <row r="5450" spans="1:12" x14ac:dyDescent="0.25">
      <c r="A5450" s="50" t="s">
        <v>5558</v>
      </c>
      <c r="B5450" s="50" t="s">
        <v>7592</v>
      </c>
      <c r="C5450" s="50" t="s">
        <v>7593</v>
      </c>
      <c r="D5450" s="50" t="s">
        <v>37</v>
      </c>
      <c r="E5450" s="51">
        <v>45583</v>
      </c>
      <c r="F5450" s="50" t="s">
        <v>72</v>
      </c>
      <c r="G5450" s="50" t="s">
        <v>3477</v>
      </c>
      <c r="H5450" s="50" t="s">
        <v>3478</v>
      </c>
      <c r="I5450" s="50" t="s">
        <v>981</v>
      </c>
      <c r="J5450" s="50" t="s">
        <v>5572</v>
      </c>
      <c r="K5450" s="53">
        <v>6465.96</v>
      </c>
      <c r="L5450" s="50"/>
    </row>
    <row r="5451" spans="1:12" x14ac:dyDescent="0.25">
      <c r="A5451" s="50" t="s">
        <v>5558</v>
      </c>
      <c r="B5451" s="50" t="s">
        <v>7594</v>
      </c>
      <c r="C5451" s="50" t="s">
        <v>7595</v>
      </c>
      <c r="D5451" s="50" t="s">
        <v>37</v>
      </c>
      <c r="E5451" s="51">
        <v>45583</v>
      </c>
      <c r="F5451" s="50" t="s">
        <v>72</v>
      </c>
      <c r="G5451" s="50" t="s">
        <v>3477</v>
      </c>
      <c r="H5451" s="50" t="s">
        <v>3478</v>
      </c>
      <c r="I5451" s="50" t="s">
        <v>981</v>
      </c>
      <c r="J5451" s="50" t="s">
        <v>5572</v>
      </c>
      <c r="K5451" s="53">
        <v>8501.5400000000009</v>
      </c>
      <c r="L5451" s="50"/>
    </row>
    <row r="5452" spans="1:12" x14ac:dyDescent="0.25">
      <c r="A5452" s="50" t="s">
        <v>5558</v>
      </c>
      <c r="B5452" s="50" t="s">
        <v>7596</v>
      </c>
      <c r="C5452" s="50" t="s">
        <v>7595</v>
      </c>
      <c r="D5452" s="50" t="s">
        <v>37</v>
      </c>
      <c r="E5452" s="51">
        <v>45583</v>
      </c>
      <c r="F5452" s="50" t="s">
        <v>72</v>
      </c>
      <c r="G5452" s="50" t="s">
        <v>3477</v>
      </c>
      <c r="H5452" s="50" t="s">
        <v>3478</v>
      </c>
      <c r="I5452" s="50" t="s">
        <v>981</v>
      </c>
      <c r="J5452" s="50" t="s">
        <v>5572</v>
      </c>
      <c r="K5452" s="53">
        <v>8501.5400000000009</v>
      </c>
      <c r="L5452" s="50"/>
    </row>
    <row r="5453" spans="1:12" x14ac:dyDescent="0.25">
      <c r="A5453" s="50" t="s">
        <v>5558</v>
      </c>
      <c r="B5453" s="50" t="s">
        <v>7597</v>
      </c>
      <c r="C5453" s="50" t="s">
        <v>7595</v>
      </c>
      <c r="D5453" s="50" t="s">
        <v>37</v>
      </c>
      <c r="E5453" s="51">
        <v>45583</v>
      </c>
      <c r="F5453" s="50" t="s">
        <v>72</v>
      </c>
      <c r="G5453" s="50" t="s">
        <v>3477</v>
      </c>
      <c r="H5453" s="50" t="s">
        <v>3478</v>
      </c>
      <c r="I5453" s="50" t="s">
        <v>981</v>
      </c>
      <c r="J5453" s="50" t="s">
        <v>5572</v>
      </c>
      <c r="K5453" s="53">
        <v>8501.5400000000009</v>
      </c>
      <c r="L5453" s="50"/>
    </row>
    <row r="5454" spans="1:12" x14ac:dyDescent="0.25">
      <c r="A5454" s="50" t="s">
        <v>5558</v>
      </c>
      <c r="B5454" s="50" t="s">
        <v>7598</v>
      </c>
      <c r="C5454" s="50" t="s">
        <v>7599</v>
      </c>
      <c r="D5454" s="50" t="s">
        <v>37</v>
      </c>
      <c r="E5454" s="51">
        <v>45583</v>
      </c>
      <c r="F5454" s="50" t="s">
        <v>72</v>
      </c>
      <c r="G5454" s="50" t="s">
        <v>282</v>
      </c>
      <c r="H5454" s="50" t="s">
        <v>283</v>
      </c>
      <c r="I5454" s="50" t="s">
        <v>981</v>
      </c>
      <c r="J5454" s="50" t="s">
        <v>5561</v>
      </c>
      <c r="K5454" s="53">
        <v>1855.97</v>
      </c>
      <c r="L5454" s="50"/>
    </row>
    <row r="5455" spans="1:12" x14ac:dyDescent="0.25">
      <c r="A5455" s="50" t="s">
        <v>5558</v>
      </c>
      <c r="B5455" s="50" t="s">
        <v>7600</v>
      </c>
      <c r="C5455" s="50" t="s">
        <v>7599</v>
      </c>
      <c r="D5455" s="50" t="s">
        <v>37</v>
      </c>
      <c r="E5455" s="51">
        <v>45583</v>
      </c>
      <c r="F5455" s="50" t="s">
        <v>72</v>
      </c>
      <c r="G5455" s="50" t="s">
        <v>282</v>
      </c>
      <c r="H5455" s="50" t="s">
        <v>283</v>
      </c>
      <c r="I5455" s="50" t="s">
        <v>981</v>
      </c>
      <c r="J5455" s="50" t="s">
        <v>5561</v>
      </c>
      <c r="K5455" s="53">
        <v>1855.97</v>
      </c>
      <c r="L5455" s="50"/>
    </row>
    <row r="5456" spans="1:12" x14ac:dyDescent="0.25">
      <c r="A5456" s="50" t="s">
        <v>5558</v>
      </c>
      <c r="B5456" s="50" t="s">
        <v>7601</v>
      </c>
      <c r="C5456" s="50" t="s">
        <v>7599</v>
      </c>
      <c r="D5456" s="50" t="s">
        <v>37</v>
      </c>
      <c r="E5456" s="51">
        <v>45583</v>
      </c>
      <c r="F5456" s="50" t="s">
        <v>72</v>
      </c>
      <c r="G5456" s="50" t="s">
        <v>282</v>
      </c>
      <c r="H5456" s="50" t="s">
        <v>283</v>
      </c>
      <c r="I5456" s="50" t="s">
        <v>981</v>
      </c>
      <c r="J5456" s="50" t="s">
        <v>5561</v>
      </c>
      <c r="K5456" s="53">
        <v>1855.97</v>
      </c>
      <c r="L5456" s="50"/>
    </row>
    <row r="5457" spans="1:12" x14ac:dyDescent="0.25">
      <c r="A5457" s="50" t="s">
        <v>5558</v>
      </c>
      <c r="B5457" s="50" t="s">
        <v>7602</v>
      </c>
      <c r="C5457" s="50" t="s">
        <v>6956</v>
      </c>
      <c r="D5457" s="50" t="s">
        <v>37</v>
      </c>
      <c r="E5457" s="51">
        <v>45583</v>
      </c>
      <c r="F5457" s="50" t="s">
        <v>72</v>
      </c>
      <c r="G5457" s="50" t="s">
        <v>3292</v>
      </c>
      <c r="H5457" s="50" t="s">
        <v>3293</v>
      </c>
      <c r="I5457" s="50" t="s">
        <v>981</v>
      </c>
      <c r="J5457" s="50" t="s">
        <v>5572</v>
      </c>
      <c r="K5457" s="53">
        <v>3232.98</v>
      </c>
      <c r="L5457" s="50"/>
    </row>
    <row r="5458" spans="1:12" x14ac:dyDescent="0.25">
      <c r="A5458" s="50" t="s">
        <v>5558</v>
      </c>
      <c r="B5458" s="50" t="s">
        <v>7603</v>
      </c>
      <c r="C5458" s="50" t="s">
        <v>6956</v>
      </c>
      <c r="D5458" s="50" t="s">
        <v>37</v>
      </c>
      <c r="E5458" s="51">
        <v>45583</v>
      </c>
      <c r="F5458" s="50" t="s">
        <v>72</v>
      </c>
      <c r="G5458" s="50" t="s">
        <v>3292</v>
      </c>
      <c r="H5458" s="50" t="s">
        <v>3293</v>
      </c>
      <c r="I5458" s="50" t="s">
        <v>981</v>
      </c>
      <c r="J5458" s="50" t="s">
        <v>5572</v>
      </c>
      <c r="K5458" s="53">
        <v>3232.98</v>
      </c>
      <c r="L5458" s="50"/>
    </row>
    <row r="5459" spans="1:12" x14ac:dyDescent="0.25">
      <c r="A5459" s="50" t="s">
        <v>5558</v>
      </c>
      <c r="B5459" s="50" t="s">
        <v>7604</v>
      </c>
      <c r="C5459" s="50" t="s">
        <v>6956</v>
      </c>
      <c r="D5459" s="50" t="s">
        <v>37</v>
      </c>
      <c r="E5459" s="51">
        <v>45583</v>
      </c>
      <c r="F5459" s="50" t="s">
        <v>72</v>
      </c>
      <c r="G5459" s="50" t="s">
        <v>3292</v>
      </c>
      <c r="H5459" s="50" t="s">
        <v>3293</v>
      </c>
      <c r="I5459" s="50" t="s">
        <v>981</v>
      </c>
      <c r="J5459" s="50" t="s">
        <v>5572</v>
      </c>
      <c r="K5459" s="53">
        <v>3232.98</v>
      </c>
      <c r="L5459" s="50"/>
    </row>
    <row r="5460" spans="1:12" x14ac:dyDescent="0.25">
      <c r="A5460" s="50" t="s">
        <v>5558</v>
      </c>
      <c r="B5460" s="50" t="s">
        <v>7605</v>
      </c>
      <c r="C5460" s="50" t="s">
        <v>6956</v>
      </c>
      <c r="D5460" s="50" t="s">
        <v>37</v>
      </c>
      <c r="E5460" s="51">
        <v>45583</v>
      </c>
      <c r="F5460" s="50" t="s">
        <v>72</v>
      </c>
      <c r="G5460" s="50" t="s">
        <v>3292</v>
      </c>
      <c r="H5460" s="50" t="s">
        <v>3293</v>
      </c>
      <c r="I5460" s="50" t="s">
        <v>981</v>
      </c>
      <c r="J5460" s="50" t="s">
        <v>5572</v>
      </c>
      <c r="K5460" s="53">
        <v>3232.98</v>
      </c>
      <c r="L5460" s="50"/>
    </row>
    <row r="5461" spans="1:12" x14ac:dyDescent="0.25">
      <c r="A5461" s="50" t="s">
        <v>5558</v>
      </c>
      <c r="B5461" s="50" t="s">
        <v>7606</v>
      </c>
      <c r="C5461" s="50" t="s">
        <v>6956</v>
      </c>
      <c r="D5461" s="50" t="s">
        <v>37</v>
      </c>
      <c r="E5461" s="51">
        <v>45583</v>
      </c>
      <c r="F5461" s="50" t="s">
        <v>72</v>
      </c>
      <c r="G5461" s="50" t="s">
        <v>3292</v>
      </c>
      <c r="H5461" s="50" t="s">
        <v>3293</v>
      </c>
      <c r="I5461" s="50" t="s">
        <v>981</v>
      </c>
      <c r="J5461" s="50" t="s">
        <v>5572</v>
      </c>
      <c r="K5461" s="53">
        <v>3232.98</v>
      </c>
      <c r="L5461" s="50"/>
    </row>
    <row r="5462" spans="1:12" x14ac:dyDescent="0.25">
      <c r="A5462" s="50" t="s">
        <v>5558</v>
      </c>
      <c r="B5462" s="50" t="s">
        <v>7607</v>
      </c>
      <c r="C5462" s="50" t="s">
        <v>7421</v>
      </c>
      <c r="D5462" s="50" t="s">
        <v>37</v>
      </c>
      <c r="E5462" s="51">
        <v>45590</v>
      </c>
      <c r="F5462" s="50" t="s">
        <v>72</v>
      </c>
      <c r="G5462" s="50" t="s">
        <v>106</v>
      </c>
      <c r="H5462" s="50" t="s">
        <v>107</v>
      </c>
      <c r="I5462" s="50" t="s">
        <v>981</v>
      </c>
      <c r="J5462" s="50" t="s">
        <v>5572</v>
      </c>
      <c r="K5462" s="53">
        <v>6585.7</v>
      </c>
      <c r="L5462" s="50"/>
    </row>
    <row r="5463" spans="1:12" x14ac:dyDescent="0.25">
      <c r="A5463" s="50" t="s">
        <v>5558</v>
      </c>
      <c r="B5463" s="50" t="s">
        <v>7608</v>
      </c>
      <c r="C5463" s="50" t="s">
        <v>7421</v>
      </c>
      <c r="D5463" s="50" t="s">
        <v>37</v>
      </c>
      <c r="E5463" s="51">
        <v>45590</v>
      </c>
      <c r="F5463" s="50" t="s">
        <v>72</v>
      </c>
      <c r="G5463" s="50" t="s">
        <v>106</v>
      </c>
      <c r="H5463" s="50" t="s">
        <v>107</v>
      </c>
      <c r="I5463" s="50" t="s">
        <v>981</v>
      </c>
      <c r="J5463" s="50" t="s">
        <v>5572</v>
      </c>
      <c r="K5463" s="53">
        <v>6585.7</v>
      </c>
      <c r="L5463" s="50"/>
    </row>
    <row r="5464" spans="1:12" x14ac:dyDescent="0.25">
      <c r="A5464" s="50" t="s">
        <v>5558</v>
      </c>
      <c r="B5464" s="50" t="s">
        <v>7609</v>
      </c>
      <c r="C5464" s="50" t="s">
        <v>7421</v>
      </c>
      <c r="D5464" s="50" t="s">
        <v>37</v>
      </c>
      <c r="E5464" s="51">
        <v>45590</v>
      </c>
      <c r="F5464" s="50" t="s">
        <v>72</v>
      </c>
      <c r="G5464" s="50" t="s">
        <v>106</v>
      </c>
      <c r="H5464" s="50" t="s">
        <v>107</v>
      </c>
      <c r="I5464" s="50" t="s">
        <v>981</v>
      </c>
      <c r="J5464" s="50" t="s">
        <v>5572</v>
      </c>
      <c r="K5464" s="53">
        <v>6585.7</v>
      </c>
      <c r="L5464" s="50"/>
    </row>
    <row r="5465" spans="1:12" x14ac:dyDescent="0.25">
      <c r="A5465" s="50" t="s">
        <v>5558</v>
      </c>
      <c r="B5465" s="50" t="s">
        <v>7610</v>
      </c>
      <c r="C5465" s="50" t="s">
        <v>7421</v>
      </c>
      <c r="D5465" s="50" t="s">
        <v>37</v>
      </c>
      <c r="E5465" s="51">
        <v>45590</v>
      </c>
      <c r="F5465" s="50" t="s">
        <v>72</v>
      </c>
      <c r="G5465" s="50" t="s">
        <v>106</v>
      </c>
      <c r="H5465" s="50" t="s">
        <v>107</v>
      </c>
      <c r="I5465" s="50" t="s">
        <v>981</v>
      </c>
      <c r="J5465" s="50" t="s">
        <v>5572</v>
      </c>
      <c r="K5465" s="53">
        <v>6585.7</v>
      </c>
      <c r="L5465" s="50"/>
    </row>
    <row r="5466" spans="1:12" x14ac:dyDescent="0.25">
      <c r="A5466" s="50" t="s">
        <v>5558</v>
      </c>
      <c r="B5466" s="50" t="s">
        <v>7611</v>
      </c>
      <c r="C5466" s="50" t="s">
        <v>7421</v>
      </c>
      <c r="D5466" s="50" t="s">
        <v>37</v>
      </c>
      <c r="E5466" s="51">
        <v>45590</v>
      </c>
      <c r="F5466" s="50" t="s">
        <v>72</v>
      </c>
      <c r="G5466" s="50" t="s">
        <v>106</v>
      </c>
      <c r="H5466" s="50" t="s">
        <v>107</v>
      </c>
      <c r="I5466" s="50" t="s">
        <v>981</v>
      </c>
      <c r="J5466" s="50" t="s">
        <v>5572</v>
      </c>
      <c r="K5466" s="53">
        <v>6585.7</v>
      </c>
      <c r="L5466" s="50"/>
    </row>
    <row r="5467" spans="1:12" x14ac:dyDescent="0.25">
      <c r="A5467" s="50" t="s">
        <v>5558</v>
      </c>
      <c r="B5467" s="50" t="s">
        <v>7612</v>
      </c>
      <c r="C5467" s="50" t="s">
        <v>7421</v>
      </c>
      <c r="D5467" s="50" t="s">
        <v>37</v>
      </c>
      <c r="E5467" s="51">
        <v>45590</v>
      </c>
      <c r="F5467" s="50" t="s">
        <v>72</v>
      </c>
      <c r="G5467" s="50" t="s">
        <v>106</v>
      </c>
      <c r="H5467" s="50" t="s">
        <v>107</v>
      </c>
      <c r="I5467" s="50" t="s">
        <v>981</v>
      </c>
      <c r="J5467" s="50" t="s">
        <v>5572</v>
      </c>
      <c r="K5467" s="53">
        <v>6585.7</v>
      </c>
      <c r="L5467" s="50"/>
    </row>
    <row r="5468" spans="1:12" x14ac:dyDescent="0.25">
      <c r="A5468" s="50" t="s">
        <v>5558</v>
      </c>
      <c r="B5468" s="50" t="s">
        <v>7613</v>
      </c>
      <c r="C5468" s="50" t="s">
        <v>7421</v>
      </c>
      <c r="D5468" s="50" t="s">
        <v>37</v>
      </c>
      <c r="E5468" s="51">
        <v>45590</v>
      </c>
      <c r="F5468" s="50" t="s">
        <v>72</v>
      </c>
      <c r="G5468" s="50" t="s">
        <v>106</v>
      </c>
      <c r="H5468" s="50" t="s">
        <v>107</v>
      </c>
      <c r="I5468" s="50" t="s">
        <v>981</v>
      </c>
      <c r="J5468" s="50" t="s">
        <v>5572</v>
      </c>
      <c r="K5468" s="53">
        <v>6585.7</v>
      </c>
      <c r="L5468" s="50"/>
    </row>
    <row r="5469" spans="1:12" x14ac:dyDescent="0.25">
      <c r="A5469" s="50" t="s">
        <v>5558</v>
      </c>
      <c r="B5469" s="50" t="s">
        <v>7614</v>
      </c>
      <c r="C5469" s="50" t="s">
        <v>7421</v>
      </c>
      <c r="D5469" s="50" t="s">
        <v>37</v>
      </c>
      <c r="E5469" s="51">
        <v>45590</v>
      </c>
      <c r="F5469" s="50" t="s">
        <v>72</v>
      </c>
      <c r="G5469" s="50" t="s">
        <v>106</v>
      </c>
      <c r="H5469" s="50" t="s">
        <v>107</v>
      </c>
      <c r="I5469" s="50" t="s">
        <v>981</v>
      </c>
      <c r="J5469" s="50" t="s">
        <v>5572</v>
      </c>
      <c r="K5469" s="53">
        <v>6585.7</v>
      </c>
      <c r="L5469" s="50"/>
    </row>
    <row r="5470" spans="1:12" x14ac:dyDescent="0.25">
      <c r="A5470" s="50" t="s">
        <v>5558</v>
      </c>
      <c r="B5470" s="50" t="s">
        <v>7615</v>
      </c>
      <c r="C5470" s="50" t="s">
        <v>7421</v>
      </c>
      <c r="D5470" s="50" t="s">
        <v>37</v>
      </c>
      <c r="E5470" s="51">
        <v>45590</v>
      </c>
      <c r="F5470" s="50" t="s">
        <v>72</v>
      </c>
      <c r="G5470" s="50" t="s">
        <v>106</v>
      </c>
      <c r="H5470" s="50" t="s">
        <v>107</v>
      </c>
      <c r="I5470" s="50" t="s">
        <v>981</v>
      </c>
      <c r="J5470" s="50" t="s">
        <v>5572</v>
      </c>
      <c r="K5470" s="53">
        <v>6585.7</v>
      </c>
      <c r="L5470" s="50"/>
    </row>
    <row r="5471" spans="1:12" x14ac:dyDescent="0.25">
      <c r="A5471" s="50" t="s">
        <v>5558</v>
      </c>
      <c r="B5471" s="50" t="s">
        <v>7616</v>
      </c>
      <c r="C5471" s="50" t="s">
        <v>7421</v>
      </c>
      <c r="D5471" s="50" t="s">
        <v>37</v>
      </c>
      <c r="E5471" s="51">
        <v>45590</v>
      </c>
      <c r="F5471" s="50" t="s">
        <v>72</v>
      </c>
      <c r="G5471" s="50" t="s">
        <v>106</v>
      </c>
      <c r="H5471" s="50" t="s">
        <v>107</v>
      </c>
      <c r="I5471" s="50" t="s">
        <v>981</v>
      </c>
      <c r="J5471" s="50" t="s">
        <v>5572</v>
      </c>
      <c r="K5471" s="53">
        <v>6585.7</v>
      </c>
      <c r="L5471" s="50"/>
    </row>
    <row r="5472" spans="1:12" x14ac:dyDescent="0.25">
      <c r="A5472" s="50" t="s">
        <v>5558</v>
      </c>
      <c r="B5472" s="50" t="s">
        <v>7617</v>
      </c>
      <c r="C5472" s="50" t="s">
        <v>7421</v>
      </c>
      <c r="D5472" s="50" t="s">
        <v>37</v>
      </c>
      <c r="E5472" s="51">
        <v>45590</v>
      </c>
      <c r="F5472" s="50" t="s">
        <v>72</v>
      </c>
      <c r="G5472" s="50" t="s">
        <v>106</v>
      </c>
      <c r="H5472" s="50" t="s">
        <v>107</v>
      </c>
      <c r="I5472" s="50" t="s">
        <v>981</v>
      </c>
      <c r="J5472" s="50" t="s">
        <v>5572</v>
      </c>
      <c r="K5472" s="53">
        <v>6585.7</v>
      </c>
      <c r="L5472" s="50"/>
    </row>
    <row r="5473" spans="1:12" x14ac:dyDescent="0.25">
      <c r="A5473" s="50" t="s">
        <v>5558</v>
      </c>
      <c r="B5473" s="50" t="s">
        <v>7618</v>
      </c>
      <c r="C5473" s="50" t="s">
        <v>7421</v>
      </c>
      <c r="D5473" s="50" t="s">
        <v>37</v>
      </c>
      <c r="E5473" s="51">
        <v>45590</v>
      </c>
      <c r="F5473" s="50" t="s">
        <v>72</v>
      </c>
      <c r="G5473" s="50" t="s">
        <v>106</v>
      </c>
      <c r="H5473" s="50" t="s">
        <v>107</v>
      </c>
      <c r="I5473" s="50" t="s">
        <v>981</v>
      </c>
      <c r="J5473" s="50" t="s">
        <v>5572</v>
      </c>
      <c r="K5473" s="53">
        <v>6585.7</v>
      </c>
      <c r="L5473" s="50"/>
    </row>
    <row r="5474" spans="1:12" x14ac:dyDescent="0.25">
      <c r="A5474" s="50" t="s">
        <v>5558</v>
      </c>
      <c r="B5474" s="50" t="s">
        <v>7619</v>
      </c>
      <c r="C5474" s="50" t="s">
        <v>7421</v>
      </c>
      <c r="D5474" s="50" t="s">
        <v>37</v>
      </c>
      <c r="E5474" s="51">
        <v>45590</v>
      </c>
      <c r="F5474" s="50" t="s">
        <v>72</v>
      </c>
      <c r="G5474" s="50" t="s">
        <v>106</v>
      </c>
      <c r="H5474" s="50" t="s">
        <v>107</v>
      </c>
      <c r="I5474" s="50" t="s">
        <v>981</v>
      </c>
      <c r="J5474" s="50" t="s">
        <v>5572</v>
      </c>
      <c r="K5474" s="53">
        <v>6585.7</v>
      </c>
      <c r="L5474" s="50"/>
    </row>
    <row r="5475" spans="1:12" x14ac:dyDescent="0.25">
      <c r="A5475" s="50" t="s">
        <v>5558</v>
      </c>
      <c r="B5475" s="50" t="s">
        <v>7620</v>
      </c>
      <c r="C5475" s="50" t="s">
        <v>7421</v>
      </c>
      <c r="D5475" s="50" t="s">
        <v>37</v>
      </c>
      <c r="E5475" s="51">
        <v>45590</v>
      </c>
      <c r="F5475" s="50" t="s">
        <v>72</v>
      </c>
      <c r="G5475" s="50" t="s">
        <v>106</v>
      </c>
      <c r="H5475" s="50" t="s">
        <v>107</v>
      </c>
      <c r="I5475" s="50" t="s">
        <v>981</v>
      </c>
      <c r="J5475" s="50" t="s">
        <v>5572</v>
      </c>
      <c r="K5475" s="53">
        <v>6585.7</v>
      </c>
      <c r="L5475" s="50"/>
    </row>
    <row r="5476" spans="1:12" x14ac:dyDescent="0.25">
      <c r="A5476" s="50" t="s">
        <v>5558</v>
      </c>
      <c r="B5476" s="50" t="s">
        <v>7621</v>
      </c>
      <c r="C5476" s="50" t="s">
        <v>7421</v>
      </c>
      <c r="D5476" s="50" t="s">
        <v>37</v>
      </c>
      <c r="E5476" s="51">
        <v>45590</v>
      </c>
      <c r="F5476" s="50" t="s">
        <v>72</v>
      </c>
      <c r="G5476" s="50" t="s">
        <v>106</v>
      </c>
      <c r="H5476" s="50" t="s">
        <v>107</v>
      </c>
      <c r="I5476" s="50" t="s">
        <v>981</v>
      </c>
      <c r="J5476" s="50" t="s">
        <v>5572</v>
      </c>
      <c r="K5476" s="53">
        <v>6585.69</v>
      </c>
      <c r="L5476" s="50"/>
    </row>
    <row r="5477" spans="1:12" x14ac:dyDescent="0.25">
      <c r="A5477" s="50" t="s">
        <v>5558</v>
      </c>
      <c r="B5477" s="50" t="s">
        <v>7622</v>
      </c>
      <c r="C5477" s="50" t="s">
        <v>7421</v>
      </c>
      <c r="D5477" s="50" t="s">
        <v>37</v>
      </c>
      <c r="E5477" s="51">
        <v>45590</v>
      </c>
      <c r="F5477" s="50" t="s">
        <v>72</v>
      </c>
      <c r="G5477" s="50" t="s">
        <v>1572</v>
      </c>
      <c r="H5477" s="50" t="s">
        <v>1573</v>
      </c>
      <c r="I5477" s="50" t="s">
        <v>981</v>
      </c>
      <c r="J5477" s="50" t="s">
        <v>5572</v>
      </c>
      <c r="K5477" s="53">
        <v>6585.7</v>
      </c>
      <c r="L5477" s="50"/>
    </row>
    <row r="5478" spans="1:12" x14ac:dyDescent="0.25">
      <c r="A5478" s="50" t="s">
        <v>5558</v>
      </c>
      <c r="B5478" s="50" t="s">
        <v>7623</v>
      </c>
      <c r="C5478" s="50" t="s">
        <v>7421</v>
      </c>
      <c r="D5478" s="50" t="s">
        <v>37</v>
      </c>
      <c r="E5478" s="51">
        <v>45590</v>
      </c>
      <c r="F5478" s="50" t="s">
        <v>72</v>
      </c>
      <c r="G5478" s="50" t="s">
        <v>1572</v>
      </c>
      <c r="H5478" s="50" t="s">
        <v>1573</v>
      </c>
      <c r="I5478" s="50" t="s">
        <v>981</v>
      </c>
      <c r="J5478" s="50" t="s">
        <v>5572</v>
      </c>
      <c r="K5478" s="53">
        <v>6585.7</v>
      </c>
      <c r="L5478" s="50"/>
    </row>
    <row r="5479" spans="1:12" x14ac:dyDescent="0.25">
      <c r="A5479" s="50" t="s">
        <v>5558</v>
      </c>
      <c r="B5479" s="50" t="s">
        <v>7624</v>
      </c>
      <c r="C5479" s="50" t="s">
        <v>7427</v>
      </c>
      <c r="D5479" s="50" t="s">
        <v>37</v>
      </c>
      <c r="E5479" s="51">
        <v>45590</v>
      </c>
      <c r="F5479" s="50" t="s">
        <v>72</v>
      </c>
      <c r="G5479" s="50" t="s">
        <v>1646</v>
      </c>
      <c r="H5479" s="50" t="s">
        <v>1647</v>
      </c>
      <c r="I5479" s="50" t="s">
        <v>981</v>
      </c>
      <c r="J5479" s="50" t="s">
        <v>5572</v>
      </c>
      <c r="K5479" s="53">
        <v>4310.6400000000003</v>
      </c>
      <c r="L5479" s="50"/>
    </row>
    <row r="5480" spans="1:12" x14ac:dyDescent="0.25">
      <c r="A5480" s="50" t="s">
        <v>5558</v>
      </c>
      <c r="B5480" s="50" t="s">
        <v>7625</v>
      </c>
      <c r="C5480" s="50" t="s">
        <v>7427</v>
      </c>
      <c r="D5480" s="50" t="s">
        <v>37</v>
      </c>
      <c r="E5480" s="51">
        <v>45590</v>
      </c>
      <c r="F5480" s="50" t="s">
        <v>72</v>
      </c>
      <c r="G5480" s="50" t="s">
        <v>1646</v>
      </c>
      <c r="H5480" s="50" t="s">
        <v>1647</v>
      </c>
      <c r="I5480" s="50" t="s">
        <v>981</v>
      </c>
      <c r="J5480" s="50" t="s">
        <v>5572</v>
      </c>
      <c r="K5480" s="53">
        <v>4310.6400000000003</v>
      </c>
      <c r="L5480" s="50"/>
    </row>
    <row r="5481" spans="1:12" x14ac:dyDescent="0.25">
      <c r="A5481" s="50" t="s">
        <v>5558</v>
      </c>
      <c r="B5481" s="50" t="s">
        <v>7626</v>
      </c>
      <c r="C5481" s="50" t="s">
        <v>7427</v>
      </c>
      <c r="D5481" s="50" t="s">
        <v>37</v>
      </c>
      <c r="E5481" s="51">
        <v>45590</v>
      </c>
      <c r="F5481" s="50" t="s">
        <v>72</v>
      </c>
      <c r="G5481" s="50" t="s">
        <v>1646</v>
      </c>
      <c r="H5481" s="50" t="s">
        <v>1647</v>
      </c>
      <c r="I5481" s="50" t="s">
        <v>981</v>
      </c>
      <c r="J5481" s="50" t="s">
        <v>5572</v>
      </c>
      <c r="K5481" s="53">
        <v>4310.6400000000003</v>
      </c>
      <c r="L5481" s="50"/>
    </row>
    <row r="5482" spans="1:12" x14ac:dyDescent="0.25">
      <c r="A5482" s="50" t="s">
        <v>5558</v>
      </c>
      <c r="B5482" s="50" t="s">
        <v>7627</v>
      </c>
      <c r="C5482" s="50" t="s">
        <v>7427</v>
      </c>
      <c r="D5482" s="50" t="s">
        <v>37</v>
      </c>
      <c r="E5482" s="51">
        <v>45590</v>
      </c>
      <c r="F5482" s="50" t="s">
        <v>72</v>
      </c>
      <c r="G5482" s="50" t="s">
        <v>597</v>
      </c>
      <c r="H5482" s="50" t="s">
        <v>598</v>
      </c>
      <c r="I5482" s="50" t="s">
        <v>981</v>
      </c>
      <c r="J5482" s="50" t="s">
        <v>5572</v>
      </c>
      <c r="K5482" s="53">
        <v>4310.6400000000003</v>
      </c>
      <c r="L5482" s="50"/>
    </row>
    <row r="5483" spans="1:12" x14ac:dyDescent="0.25">
      <c r="A5483" s="50" t="s">
        <v>5558</v>
      </c>
      <c r="B5483" s="50" t="s">
        <v>7628</v>
      </c>
      <c r="C5483" s="50" t="s">
        <v>7427</v>
      </c>
      <c r="D5483" s="50" t="s">
        <v>37</v>
      </c>
      <c r="E5483" s="51">
        <v>45590</v>
      </c>
      <c r="F5483" s="50" t="s">
        <v>72</v>
      </c>
      <c r="G5483" s="50" t="s">
        <v>597</v>
      </c>
      <c r="H5483" s="50" t="s">
        <v>598</v>
      </c>
      <c r="I5483" s="50" t="s">
        <v>981</v>
      </c>
      <c r="J5483" s="50" t="s">
        <v>5572</v>
      </c>
      <c r="K5483" s="53">
        <v>4310.6400000000003</v>
      </c>
      <c r="L5483" s="50"/>
    </row>
    <row r="5484" spans="1:12" x14ac:dyDescent="0.25">
      <c r="A5484" s="50" t="s">
        <v>5558</v>
      </c>
      <c r="B5484" s="50" t="s">
        <v>7629</v>
      </c>
      <c r="C5484" s="50" t="s">
        <v>7427</v>
      </c>
      <c r="D5484" s="50" t="s">
        <v>37</v>
      </c>
      <c r="E5484" s="51">
        <v>45590</v>
      </c>
      <c r="F5484" s="50" t="s">
        <v>72</v>
      </c>
      <c r="G5484" s="50" t="s">
        <v>3664</v>
      </c>
      <c r="H5484" s="50" t="s">
        <v>3665</v>
      </c>
      <c r="I5484" s="50" t="s">
        <v>981</v>
      </c>
      <c r="J5484" s="50" t="s">
        <v>5572</v>
      </c>
      <c r="K5484" s="53">
        <v>4310.6400000000003</v>
      </c>
      <c r="L5484" s="50"/>
    </row>
    <row r="5485" spans="1:12" x14ac:dyDescent="0.25">
      <c r="A5485" s="50" t="s">
        <v>5558</v>
      </c>
      <c r="B5485" s="50" t="s">
        <v>7630</v>
      </c>
      <c r="C5485" s="50" t="s">
        <v>7427</v>
      </c>
      <c r="D5485" s="50" t="s">
        <v>37</v>
      </c>
      <c r="E5485" s="51">
        <v>45590</v>
      </c>
      <c r="F5485" s="50" t="s">
        <v>72</v>
      </c>
      <c r="G5485" s="50" t="s">
        <v>3664</v>
      </c>
      <c r="H5485" s="50" t="s">
        <v>3665</v>
      </c>
      <c r="I5485" s="50" t="s">
        <v>981</v>
      </c>
      <c r="J5485" s="50" t="s">
        <v>5572</v>
      </c>
      <c r="K5485" s="53">
        <v>4310.6400000000003</v>
      </c>
      <c r="L5485" s="50"/>
    </row>
    <row r="5486" spans="1:12" x14ac:dyDescent="0.25">
      <c r="A5486" s="50" t="s">
        <v>5558</v>
      </c>
      <c r="B5486" s="50" t="s">
        <v>7631</v>
      </c>
      <c r="C5486" s="50" t="s">
        <v>7427</v>
      </c>
      <c r="D5486" s="50" t="s">
        <v>37</v>
      </c>
      <c r="E5486" s="51">
        <v>45590</v>
      </c>
      <c r="F5486" s="50" t="s">
        <v>72</v>
      </c>
      <c r="G5486" s="50" t="s">
        <v>4095</v>
      </c>
      <c r="H5486" s="50" t="s">
        <v>4096</v>
      </c>
      <c r="I5486" s="50" t="s">
        <v>981</v>
      </c>
      <c r="J5486" s="50" t="s">
        <v>5572</v>
      </c>
      <c r="K5486" s="53">
        <v>4310.6400000000003</v>
      </c>
      <c r="L5486" s="50"/>
    </row>
    <row r="5487" spans="1:12" x14ac:dyDescent="0.25">
      <c r="A5487" s="50" t="s">
        <v>5558</v>
      </c>
      <c r="B5487" s="50" t="s">
        <v>7632</v>
      </c>
      <c r="C5487" s="50" t="s">
        <v>7427</v>
      </c>
      <c r="D5487" s="50" t="s">
        <v>37</v>
      </c>
      <c r="E5487" s="51">
        <v>45590</v>
      </c>
      <c r="F5487" s="50" t="s">
        <v>72</v>
      </c>
      <c r="G5487" s="50" t="s">
        <v>4095</v>
      </c>
      <c r="H5487" s="50" t="s">
        <v>4096</v>
      </c>
      <c r="I5487" s="50" t="s">
        <v>981</v>
      </c>
      <c r="J5487" s="50" t="s">
        <v>5572</v>
      </c>
      <c r="K5487" s="53">
        <v>4310.6400000000003</v>
      </c>
      <c r="L5487" s="50"/>
    </row>
    <row r="5488" spans="1:12" x14ac:dyDescent="0.25">
      <c r="A5488" s="50" t="s">
        <v>5558</v>
      </c>
      <c r="B5488" s="50" t="s">
        <v>7633</v>
      </c>
      <c r="C5488" s="50" t="s">
        <v>7427</v>
      </c>
      <c r="D5488" s="50" t="s">
        <v>37</v>
      </c>
      <c r="E5488" s="51">
        <v>45590</v>
      </c>
      <c r="F5488" s="50" t="s">
        <v>72</v>
      </c>
      <c r="G5488" s="50" t="s">
        <v>7634</v>
      </c>
      <c r="H5488" s="50" t="s">
        <v>7635</v>
      </c>
      <c r="I5488" s="50" t="s">
        <v>981</v>
      </c>
      <c r="J5488" s="50" t="s">
        <v>5572</v>
      </c>
      <c r="K5488" s="53">
        <v>4310.6499999999996</v>
      </c>
      <c r="L5488" s="50"/>
    </row>
    <row r="5489" spans="1:12" x14ac:dyDescent="0.25">
      <c r="A5489" s="50" t="s">
        <v>5558</v>
      </c>
      <c r="B5489" s="50" t="s">
        <v>7636</v>
      </c>
      <c r="C5489" s="50" t="s">
        <v>6428</v>
      </c>
      <c r="D5489" s="50" t="s">
        <v>37</v>
      </c>
      <c r="E5489" s="51">
        <v>45568</v>
      </c>
      <c r="F5489" s="50" t="s">
        <v>72</v>
      </c>
      <c r="G5489" s="50" t="s">
        <v>4095</v>
      </c>
      <c r="H5489" s="50" t="s">
        <v>4096</v>
      </c>
      <c r="I5489" s="50" t="s">
        <v>981</v>
      </c>
      <c r="J5489" s="50" t="s">
        <v>5572</v>
      </c>
      <c r="K5489" s="53">
        <v>4920.1099999999997</v>
      </c>
      <c r="L5489" s="50"/>
    </row>
    <row r="5490" spans="1:12" x14ac:dyDescent="0.25">
      <c r="A5490" s="50" t="s">
        <v>5558</v>
      </c>
      <c r="B5490" s="50" t="s">
        <v>7637</v>
      </c>
      <c r="C5490" s="50" t="s">
        <v>6428</v>
      </c>
      <c r="D5490" s="50" t="s">
        <v>37</v>
      </c>
      <c r="E5490" s="51">
        <v>45568</v>
      </c>
      <c r="F5490" s="50" t="s">
        <v>72</v>
      </c>
      <c r="G5490" s="50" t="s">
        <v>4095</v>
      </c>
      <c r="H5490" s="50" t="s">
        <v>4096</v>
      </c>
      <c r="I5490" s="50" t="s">
        <v>981</v>
      </c>
      <c r="J5490" s="50" t="s">
        <v>5572</v>
      </c>
      <c r="K5490" s="53">
        <v>5096.13</v>
      </c>
      <c r="L5490" s="50"/>
    </row>
    <row r="5491" spans="1:12" x14ac:dyDescent="0.25">
      <c r="A5491" s="50" t="s">
        <v>5558</v>
      </c>
      <c r="B5491" s="50" t="s">
        <v>7638</v>
      </c>
      <c r="C5491" s="50" t="s">
        <v>7486</v>
      </c>
      <c r="D5491" s="50" t="s">
        <v>37</v>
      </c>
      <c r="E5491" s="51">
        <v>45568</v>
      </c>
      <c r="F5491" s="50" t="s">
        <v>72</v>
      </c>
      <c r="G5491" s="50" t="s">
        <v>4095</v>
      </c>
      <c r="H5491" s="50" t="s">
        <v>4096</v>
      </c>
      <c r="I5491" s="50" t="s">
        <v>981</v>
      </c>
      <c r="J5491" s="50" t="s">
        <v>5572</v>
      </c>
      <c r="K5491" s="53">
        <v>6552.17</v>
      </c>
      <c r="L5491" s="50"/>
    </row>
    <row r="5492" spans="1:12" x14ac:dyDescent="0.25">
      <c r="A5492" s="50" t="s">
        <v>5558</v>
      </c>
      <c r="B5492" s="50" t="s">
        <v>7639</v>
      </c>
      <c r="C5492" s="50" t="s">
        <v>7486</v>
      </c>
      <c r="D5492" s="50" t="s">
        <v>1152</v>
      </c>
      <c r="E5492" s="51">
        <v>45568</v>
      </c>
      <c r="F5492" s="50" t="s">
        <v>72</v>
      </c>
      <c r="G5492" s="50" t="s">
        <v>4095</v>
      </c>
      <c r="H5492" s="50" t="s">
        <v>4096</v>
      </c>
      <c r="I5492" s="50" t="s">
        <v>981</v>
      </c>
      <c r="J5492" s="50" t="s">
        <v>5572</v>
      </c>
      <c r="K5492" s="53">
        <v>8958.94</v>
      </c>
      <c r="L5492" s="51">
        <v>45657</v>
      </c>
    </row>
    <row r="5493" spans="1:12" x14ac:dyDescent="0.25">
      <c r="A5493" s="50" t="s">
        <v>5558</v>
      </c>
      <c r="B5493" s="50" t="s">
        <v>7640</v>
      </c>
      <c r="C5493" s="50" t="s">
        <v>7486</v>
      </c>
      <c r="D5493" s="50" t="s">
        <v>37</v>
      </c>
      <c r="E5493" s="51">
        <v>45568</v>
      </c>
      <c r="F5493" s="50" t="s">
        <v>72</v>
      </c>
      <c r="G5493" s="50" t="s">
        <v>4095</v>
      </c>
      <c r="H5493" s="50" t="s">
        <v>4096</v>
      </c>
      <c r="I5493" s="50" t="s">
        <v>981</v>
      </c>
      <c r="J5493" s="50" t="s">
        <v>5572</v>
      </c>
      <c r="K5493" s="53">
        <v>11353.74</v>
      </c>
      <c r="L5493" s="50"/>
    </row>
    <row r="5494" spans="1:12" x14ac:dyDescent="0.25">
      <c r="A5494" s="50" t="s">
        <v>5558</v>
      </c>
      <c r="B5494" s="50" t="s">
        <v>7641</v>
      </c>
      <c r="C5494" s="50" t="s">
        <v>7486</v>
      </c>
      <c r="D5494" s="50" t="s">
        <v>37</v>
      </c>
      <c r="E5494" s="51">
        <v>45568</v>
      </c>
      <c r="F5494" s="50" t="s">
        <v>72</v>
      </c>
      <c r="G5494" s="50" t="s">
        <v>4095</v>
      </c>
      <c r="H5494" s="50" t="s">
        <v>4096</v>
      </c>
      <c r="I5494" s="50" t="s">
        <v>981</v>
      </c>
      <c r="J5494" s="50" t="s">
        <v>5592</v>
      </c>
      <c r="K5494" s="53">
        <v>21792.67</v>
      </c>
      <c r="L5494" s="50"/>
    </row>
    <row r="5495" spans="1:12" x14ac:dyDescent="0.25">
      <c r="A5495" s="50" t="s">
        <v>5558</v>
      </c>
      <c r="B5495" s="50" t="s">
        <v>7642</v>
      </c>
      <c r="C5495" s="50" t="s">
        <v>7486</v>
      </c>
      <c r="D5495" s="50" t="s">
        <v>37</v>
      </c>
      <c r="E5495" s="51">
        <v>45568</v>
      </c>
      <c r="F5495" s="50" t="s">
        <v>72</v>
      </c>
      <c r="G5495" s="50" t="s">
        <v>4095</v>
      </c>
      <c r="H5495" s="50" t="s">
        <v>4096</v>
      </c>
      <c r="I5495" s="50" t="s">
        <v>981</v>
      </c>
      <c r="J5495" s="50" t="s">
        <v>5572</v>
      </c>
      <c r="K5495" s="53">
        <v>6552.17</v>
      </c>
      <c r="L5495" s="50"/>
    </row>
    <row r="5496" spans="1:12" x14ac:dyDescent="0.25">
      <c r="A5496" s="50" t="s">
        <v>5558</v>
      </c>
      <c r="B5496" s="50" t="s">
        <v>7643</v>
      </c>
      <c r="C5496" s="50" t="s">
        <v>7486</v>
      </c>
      <c r="D5496" s="50" t="s">
        <v>37</v>
      </c>
      <c r="E5496" s="51">
        <v>45568</v>
      </c>
      <c r="F5496" s="50" t="s">
        <v>72</v>
      </c>
      <c r="G5496" s="50" t="s">
        <v>4095</v>
      </c>
      <c r="H5496" s="50" t="s">
        <v>4096</v>
      </c>
      <c r="I5496" s="50" t="s">
        <v>981</v>
      </c>
      <c r="J5496" s="50" t="s">
        <v>5572</v>
      </c>
      <c r="K5496" s="53">
        <v>8958.94</v>
      </c>
      <c r="L5496" s="50"/>
    </row>
    <row r="5497" spans="1:12" x14ac:dyDescent="0.25">
      <c r="A5497" s="50" t="s">
        <v>5558</v>
      </c>
      <c r="B5497" s="50" t="s">
        <v>7644</v>
      </c>
      <c r="C5497" s="50" t="s">
        <v>7486</v>
      </c>
      <c r="D5497" s="50" t="s">
        <v>37</v>
      </c>
      <c r="E5497" s="51">
        <v>45568</v>
      </c>
      <c r="F5497" s="50" t="s">
        <v>72</v>
      </c>
      <c r="G5497" s="50" t="s">
        <v>4095</v>
      </c>
      <c r="H5497" s="50" t="s">
        <v>4096</v>
      </c>
      <c r="I5497" s="50" t="s">
        <v>981</v>
      </c>
      <c r="J5497" s="50" t="s">
        <v>5572</v>
      </c>
      <c r="K5497" s="53">
        <v>8958.94</v>
      </c>
      <c r="L5497" s="50"/>
    </row>
    <row r="5498" spans="1:12" x14ac:dyDescent="0.25">
      <c r="A5498" s="50" t="s">
        <v>5558</v>
      </c>
      <c r="B5498" s="50" t="s">
        <v>7645</v>
      </c>
      <c r="C5498" s="50" t="s">
        <v>5596</v>
      </c>
      <c r="D5498" s="50" t="s">
        <v>37</v>
      </c>
      <c r="E5498" s="51">
        <v>45568</v>
      </c>
      <c r="F5498" s="50" t="s">
        <v>72</v>
      </c>
      <c r="G5498" s="50" t="s">
        <v>4095</v>
      </c>
      <c r="H5498" s="50" t="s">
        <v>4096</v>
      </c>
      <c r="I5498" s="50" t="s">
        <v>981</v>
      </c>
      <c r="J5498" s="50" t="s">
        <v>5572</v>
      </c>
      <c r="K5498" s="53">
        <v>8958.94</v>
      </c>
      <c r="L5498" s="50"/>
    </row>
    <row r="5499" spans="1:12" x14ac:dyDescent="0.25">
      <c r="A5499" s="50" t="s">
        <v>5558</v>
      </c>
      <c r="B5499" s="50" t="s">
        <v>7646</v>
      </c>
      <c r="C5499" s="50" t="s">
        <v>5596</v>
      </c>
      <c r="D5499" s="50" t="s">
        <v>37</v>
      </c>
      <c r="E5499" s="51">
        <v>45568</v>
      </c>
      <c r="F5499" s="50" t="s">
        <v>72</v>
      </c>
      <c r="G5499" s="50" t="s">
        <v>4095</v>
      </c>
      <c r="H5499" s="50" t="s">
        <v>4096</v>
      </c>
      <c r="I5499" s="50" t="s">
        <v>981</v>
      </c>
      <c r="J5499" s="50" t="s">
        <v>5572</v>
      </c>
      <c r="K5499" s="53">
        <v>9296.61</v>
      </c>
      <c r="L5499" s="50"/>
    </row>
    <row r="5500" spans="1:12" x14ac:dyDescent="0.25">
      <c r="A5500" s="50" t="s">
        <v>5558</v>
      </c>
      <c r="B5500" s="50" t="s">
        <v>7647</v>
      </c>
      <c r="C5500" s="50" t="s">
        <v>7648</v>
      </c>
      <c r="D5500" s="50" t="s">
        <v>37</v>
      </c>
      <c r="E5500" s="51">
        <v>45568</v>
      </c>
      <c r="F5500" s="50" t="s">
        <v>72</v>
      </c>
      <c r="G5500" s="50" t="s">
        <v>4095</v>
      </c>
      <c r="H5500" s="50" t="s">
        <v>4096</v>
      </c>
      <c r="I5500" s="50" t="s">
        <v>981</v>
      </c>
      <c r="J5500" s="50" t="s">
        <v>5572</v>
      </c>
      <c r="K5500" s="53">
        <v>3232.98</v>
      </c>
      <c r="L5500" s="50"/>
    </row>
    <row r="5501" spans="1:12" x14ac:dyDescent="0.25">
      <c r="A5501" s="50" t="s">
        <v>5558</v>
      </c>
      <c r="B5501" s="50" t="s">
        <v>7649</v>
      </c>
      <c r="C5501" s="50" t="s">
        <v>7582</v>
      </c>
      <c r="D5501" s="50" t="s">
        <v>37</v>
      </c>
      <c r="E5501" s="51">
        <v>45568</v>
      </c>
      <c r="F5501" s="50" t="s">
        <v>72</v>
      </c>
      <c r="G5501" s="50" t="s">
        <v>4095</v>
      </c>
      <c r="H5501" s="50" t="s">
        <v>4096</v>
      </c>
      <c r="I5501" s="50" t="s">
        <v>981</v>
      </c>
      <c r="J5501" s="50" t="s">
        <v>5572</v>
      </c>
      <c r="K5501" s="53">
        <v>9461.85</v>
      </c>
      <c r="L5501" s="50"/>
    </row>
    <row r="5502" spans="1:12" x14ac:dyDescent="0.25">
      <c r="A5502" s="50" t="s">
        <v>5558</v>
      </c>
      <c r="B5502" s="50" t="s">
        <v>7650</v>
      </c>
      <c r="C5502" s="50" t="s">
        <v>6968</v>
      </c>
      <c r="D5502" s="50" t="s">
        <v>37</v>
      </c>
      <c r="E5502" s="51">
        <v>45568</v>
      </c>
      <c r="F5502" s="50" t="s">
        <v>72</v>
      </c>
      <c r="G5502" s="50" t="s">
        <v>4095</v>
      </c>
      <c r="H5502" s="50" t="s">
        <v>4096</v>
      </c>
      <c r="I5502" s="50" t="s">
        <v>981</v>
      </c>
      <c r="J5502" s="50" t="s">
        <v>5572</v>
      </c>
      <c r="K5502" s="53">
        <v>9157.7099999999991</v>
      </c>
      <c r="L5502" s="50"/>
    </row>
    <row r="5503" spans="1:12" x14ac:dyDescent="0.25">
      <c r="A5503" s="50" t="s">
        <v>5558</v>
      </c>
      <c r="B5503" s="50" t="s">
        <v>7651</v>
      </c>
      <c r="C5503" s="50" t="s">
        <v>5902</v>
      </c>
      <c r="D5503" s="50" t="s">
        <v>37</v>
      </c>
      <c r="E5503" s="51">
        <v>45568</v>
      </c>
      <c r="F5503" s="50" t="s">
        <v>72</v>
      </c>
      <c r="G5503" s="50" t="s">
        <v>4095</v>
      </c>
      <c r="H5503" s="50" t="s">
        <v>4096</v>
      </c>
      <c r="I5503" s="50" t="s">
        <v>981</v>
      </c>
      <c r="J5503" s="50" t="s">
        <v>5572</v>
      </c>
      <c r="K5503" s="53">
        <v>16938.41</v>
      </c>
      <c r="L5503" s="50"/>
    </row>
    <row r="5504" spans="1:12" x14ac:dyDescent="0.25">
      <c r="A5504" s="50" t="s">
        <v>5558</v>
      </c>
      <c r="B5504" s="50" t="s">
        <v>7652</v>
      </c>
      <c r="C5504" s="50" t="s">
        <v>7307</v>
      </c>
      <c r="D5504" s="50" t="s">
        <v>37</v>
      </c>
      <c r="E5504" s="51">
        <v>45568</v>
      </c>
      <c r="F5504" s="50" t="s">
        <v>72</v>
      </c>
      <c r="G5504" s="50" t="s">
        <v>4095</v>
      </c>
      <c r="H5504" s="50" t="s">
        <v>4096</v>
      </c>
      <c r="I5504" s="50" t="s">
        <v>981</v>
      </c>
      <c r="J5504" s="50" t="s">
        <v>5561</v>
      </c>
      <c r="K5504" s="53">
        <v>2102.63</v>
      </c>
      <c r="L5504" s="50"/>
    </row>
    <row r="5505" spans="1:12" x14ac:dyDescent="0.25">
      <c r="A5505" s="50" t="s">
        <v>5558</v>
      </c>
      <c r="B5505" s="50" t="s">
        <v>7653</v>
      </c>
      <c r="C5505" s="50" t="s">
        <v>7548</v>
      </c>
      <c r="D5505" s="50" t="s">
        <v>37</v>
      </c>
      <c r="E5505" s="51">
        <v>45595</v>
      </c>
      <c r="F5505" s="50" t="s">
        <v>72</v>
      </c>
      <c r="G5505" s="50" t="s">
        <v>2068</v>
      </c>
      <c r="H5505" s="50" t="s">
        <v>2069</v>
      </c>
      <c r="I5505" s="50" t="s">
        <v>981</v>
      </c>
      <c r="J5505" s="50" t="s">
        <v>5561</v>
      </c>
      <c r="K5505" s="53">
        <v>1770.96</v>
      </c>
      <c r="L5505" s="50"/>
    </row>
    <row r="5506" spans="1:12" x14ac:dyDescent="0.25">
      <c r="A5506" s="50" t="s">
        <v>5558</v>
      </c>
      <c r="B5506" s="50" t="s">
        <v>7654</v>
      </c>
      <c r="C5506" s="50" t="s">
        <v>7548</v>
      </c>
      <c r="D5506" s="50" t="s">
        <v>37</v>
      </c>
      <c r="E5506" s="51">
        <v>45595</v>
      </c>
      <c r="F5506" s="50" t="s">
        <v>72</v>
      </c>
      <c r="G5506" s="50" t="s">
        <v>2068</v>
      </c>
      <c r="H5506" s="50" t="s">
        <v>2069</v>
      </c>
      <c r="I5506" s="50" t="s">
        <v>981</v>
      </c>
      <c r="J5506" s="50" t="s">
        <v>5561</v>
      </c>
      <c r="K5506" s="53">
        <v>1770.95</v>
      </c>
      <c r="L5506" s="50"/>
    </row>
    <row r="5507" spans="1:12" x14ac:dyDescent="0.25">
      <c r="A5507" s="50" t="s">
        <v>5558</v>
      </c>
      <c r="B5507" s="50" t="s">
        <v>7655</v>
      </c>
      <c r="C5507" s="50" t="s">
        <v>5902</v>
      </c>
      <c r="D5507" s="50" t="s">
        <v>37</v>
      </c>
      <c r="E5507" s="51">
        <v>45596</v>
      </c>
      <c r="F5507" s="50" t="s">
        <v>72</v>
      </c>
      <c r="G5507" s="50" t="s">
        <v>1005</v>
      </c>
      <c r="H5507" s="50" t="s">
        <v>1006</v>
      </c>
      <c r="I5507" s="50" t="s">
        <v>981</v>
      </c>
      <c r="J5507" s="50" t="s">
        <v>5592</v>
      </c>
      <c r="K5507" s="53">
        <v>27406.34</v>
      </c>
      <c r="L5507" s="50"/>
    </row>
    <row r="5508" spans="1:12" x14ac:dyDescent="0.25">
      <c r="A5508" s="50" t="s">
        <v>5558</v>
      </c>
      <c r="B5508" s="50" t="s">
        <v>7656</v>
      </c>
      <c r="C5508" s="50" t="s">
        <v>5881</v>
      </c>
      <c r="D5508" s="50" t="s">
        <v>37</v>
      </c>
      <c r="E5508" s="51">
        <v>45596</v>
      </c>
      <c r="F5508" s="50" t="s">
        <v>72</v>
      </c>
      <c r="G5508" s="50" t="s">
        <v>1005</v>
      </c>
      <c r="H5508" s="50" t="s">
        <v>1006</v>
      </c>
      <c r="I5508" s="50" t="s">
        <v>981</v>
      </c>
      <c r="J5508" s="50" t="s">
        <v>5572</v>
      </c>
      <c r="K5508" s="53">
        <v>14219.83</v>
      </c>
      <c r="L5508" s="50"/>
    </row>
    <row r="5509" spans="1:12" x14ac:dyDescent="0.25">
      <c r="A5509" s="50" t="s">
        <v>5558</v>
      </c>
      <c r="B5509" s="50" t="s">
        <v>7657</v>
      </c>
      <c r="C5509" s="50" t="s">
        <v>5881</v>
      </c>
      <c r="D5509" s="50" t="s">
        <v>37</v>
      </c>
      <c r="E5509" s="51">
        <v>45596</v>
      </c>
      <c r="F5509" s="50" t="s">
        <v>72</v>
      </c>
      <c r="G5509" s="50" t="s">
        <v>1005</v>
      </c>
      <c r="H5509" s="50" t="s">
        <v>1006</v>
      </c>
      <c r="I5509" s="50" t="s">
        <v>981</v>
      </c>
      <c r="J5509" s="50" t="s">
        <v>5572</v>
      </c>
      <c r="K5509" s="53">
        <v>14219.83</v>
      </c>
      <c r="L5509" s="50"/>
    </row>
    <row r="5510" spans="1:12" x14ac:dyDescent="0.25">
      <c r="A5510" s="50" t="s">
        <v>5558</v>
      </c>
      <c r="B5510" s="50" t="s">
        <v>7658</v>
      </c>
      <c r="C5510" s="50" t="s">
        <v>5596</v>
      </c>
      <c r="D5510" s="50" t="s">
        <v>37</v>
      </c>
      <c r="E5510" s="51">
        <v>45596</v>
      </c>
      <c r="F5510" s="50" t="s">
        <v>72</v>
      </c>
      <c r="G5510" s="50" t="s">
        <v>3629</v>
      </c>
      <c r="H5510" s="50" t="s">
        <v>3630</v>
      </c>
      <c r="I5510" s="50" t="s">
        <v>981</v>
      </c>
      <c r="J5510" s="50" t="s">
        <v>5572</v>
      </c>
      <c r="K5510" s="53">
        <v>6187.88</v>
      </c>
      <c r="L5510" s="50"/>
    </row>
    <row r="5511" spans="1:12" x14ac:dyDescent="0.25">
      <c r="A5511" s="50" t="s">
        <v>5558</v>
      </c>
      <c r="B5511" s="50" t="s">
        <v>7659</v>
      </c>
      <c r="C5511" s="50" t="s">
        <v>5902</v>
      </c>
      <c r="D5511" s="50" t="s">
        <v>37</v>
      </c>
      <c r="E5511" s="51">
        <v>45596</v>
      </c>
      <c r="F5511" s="50" t="s">
        <v>72</v>
      </c>
      <c r="G5511" s="50" t="s">
        <v>7660</v>
      </c>
      <c r="H5511" s="50" t="s">
        <v>7661</v>
      </c>
      <c r="I5511" s="50" t="s">
        <v>981</v>
      </c>
      <c r="J5511" s="50" t="s">
        <v>5572</v>
      </c>
      <c r="K5511" s="53">
        <v>7216.37</v>
      </c>
      <c r="L5511" s="50"/>
    </row>
    <row r="5512" spans="1:12" x14ac:dyDescent="0.25">
      <c r="A5512" s="50" t="s">
        <v>5558</v>
      </c>
      <c r="B5512" s="50" t="s">
        <v>7662</v>
      </c>
      <c r="C5512" s="50" t="s">
        <v>5902</v>
      </c>
      <c r="D5512" s="50" t="s">
        <v>37</v>
      </c>
      <c r="E5512" s="51">
        <v>45596</v>
      </c>
      <c r="F5512" s="50" t="s">
        <v>72</v>
      </c>
      <c r="G5512" s="50" t="s">
        <v>7660</v>
      </c>
      <c r="H5512" s="50" t="s">
        <v>7661</v>
      </c>
      <c r="I5512" s="50" t="s">
        <v>981</v>
      </c>
      <c r="J5512" s="50" t="s">
        <v>5572</v>
      </c>
      <c r="K5512" s="53">
        <v>7216.37</v>
      </c>
      <c r="L5512" s="50"/>
    </row>
    <row r="5513" spans="1:12" x14ac:dyDescent="0.25">
      <c r="A5513" s="50" t="s">
        <v>5558</v>
      </c>
      <c r="B5513" s="50" t="s">
        <v>7663</v>
      </c>
      <c r="C5513" s="50" t="s">
        <v>5902</v>
      </c>
      <c r="D5513" s="50" t="s">
        <v>37</v>
      </c>
      <c r="E5513" s="51">
        <v>45596</v>
      </c>
      <c r="F5513" s="50" t="s">
        <v>72</v>
      </c>
      <c r="G5513" s="50" t="s">
        <v>7660</v>
      </c>
      <c r="H5513" s="50" t="s">
        <v>7661</v>
      </c>
      <c r="I5513" s="50" t="s">
        <v>981</v>
      </c>
      <c r="J5513" s="50" t="s">
        <v>5572</v>
      </c>
      <c r="K5513" s="53">
        <v>7216.38</v>
      </c>
      <c r="L5513" s="50"/>
    </row>
    <row r="5514" spans="1:12" x14ac:dyDescent="0.25">
      <c r="A5514" s="50" t="s">
        <v>5558</v>
      </c>
      <c r="B5514" s="50" t="s">
        <v>7664</v>
      </c>
      <c r="C5514" s="50" t="s">
        <v>7665</v>
      </c>
      <c r="D5514" s="50" t="s">
        <v>37</v>
      </c>
      <c r="E5514" s="51">
        <v>45596</v>
      </c>
      <c r="F5514" s="50" t="s">
        <v>72</v>
      </c>
      <c r="G5514" s="50" t="s">
        <v>302</v>
      </c>
      <c r="H5514" s="50" t="s">
        <v>303</v>
      </c>
      <c r="I5514" s="50" t="s">
        <v>981</v>
      </c>
      <c r="J5514" s="50" t="s">
        <v>5572</v>
      </c>
      <c r="K5514" s="53">
        <v>14638.01</v>
      </c>
      <c r="L5514" s="50"/>
    </row>
    <row r="5515" spans="1:12" x14ac:dyDescent="0.25">
      <c r="A5515" s="50" t="s">
        <v>5558</v>
      </c>
      <c r="B5515" s="50" t="s">
        <v>7666</v>
      </c>
      <c r="C5515" s="50" t="s">
        <v>6363</v>
      </c>
      <c r="D5515" s="50" t="s">
        <v>37</v>
      </c>
      <c r="E5515" s="51">
        <v>45596</v>
      </c>
      <c r="F5515" s="50" t="s">
        <v>72</v>
      </c>
      <c r="G5515" s="50" t="s">
        <v>302</v>
      </c>
      <c r="H5515" s="50" t="s">
        <v>303</v>
      </c>
      <c r="I5515" s="50" t="s">
        <v>981</v>
      </c>
      <c r="J5515" s="50" t="s">
        <v>5572</v>
      </c>
      <c r="K5515" s="53">
        <v>17625.48</v>
      </c>
      <c r="L5515" s="50"/>
    </row>
    <row r="5516" spans="1:12" x14ac:dyDescent="0.25">
      <c r="A5516" s="50" t="s">
        <v>5558</v>
      </c>
      <c r="B5516" s="50" t="s">
        <v>7667</v>
      </c>
      <c r="C5516" s="50" t="s">
        <v>5902</v>
      </c>
      <c r="D5516" s="50" t="s">
        <v>37</v>
      </c>
      <c r="E5516" s="51">
        <v>45596</v>
      </c>
      <c r="F5516" s="50" t="s">
        <v>72</v>
      </c>
      <c r="G5516" s="50" t="s">
        <v>1010</v>
      </c>
      <c r="H5516" s="50" t="s">
        <v>1011</v>
      </c>
      <c r="I5516" s="50" t="s">
        <v>981</v>
      </c>
      <c r="J5516" s="50" t="s">
        <v>5572</v>
      </c>
      <c r="K5516" s="53">
        <v>7581.85</v>
      </c>
      <c r="L5516" s="50"/>
    </row>
    <row r="5517" spans="1:12" x14ac:dyDescent="0.25">
      <c r="A5517" s="50" t="s">
        <v>5558</v>
      </c>
      <c r="B5517" s="50" t="s">
        <v>7668</v>
      </c>
      <c r="C5517" s="50" t="s">
        <v>5902</v>
      </c>
      <c r="D5517" s="50" t="s">
        <v>37</v>
      </c>
      <c r="E5517" s="51">
        <v>45596</v>
      </c>
      <c r="F5517" s="50" t="s">
        <v>72</v>
      </c>
      <c r="G5517" s="50" t="s">
        <v>1010</v>
      </c>
      <c r="H5517" s="50" t="s">
        <v>1011</v>
      </c>
      <c r="I5517" s="50" t="s">
        <v>981</v>
      </c>
      <c r="J5517" s="50" t="s">
        <v>5572</v>
      </c>
      <c r="K5517" s="53">
        <v>7581.85</v>
      </c>
      <c r="L5517" s="50"/>
    </row>
    <row r="5518" spans="1:12" x14ac:dyDescent="0.25">
      <c r="A5518" s="50" t="s">
        <v>5558</v>
      </c>
      <c r="B5518" s="50" t="s">
        <v>7669</v>
      </c>
      <c r="C5518" s="50" t="s">
        <v>5902</v>
      </c>
      <c r="D5518" s="50" t="s">
        <v>37</v>
      </c>
      <c r="E5518" s="51">
        <v>45596</v>
      </c>
      <c r="F5518" s="50" t="s">
        <v>72</v>
      </c>
      <c r="G5518" s="50" t="s">
        <v>491</v>
      </c>
      <c r="H5518" s="50" t="s">
        <v>492</v>
      </c>
      <c r="I5518" s="50" t="s">
        <v>981</v>
      </c>
      <c r="J5518" s="50" t="s">
        <v>5572</v>
      </c>
      <c r="K5518" s="53">
        <v>7581.85</v>
      </c>
      <c r="L5518" s="50"/>
    </row>
    <row r="5519" spans="1:12" x14ac:dyDescent="0.25">
      <c r="A5519" s="50" t="s">
        <v>5558</v>
      </c>
      <c r="B5519" s="50" t="s">
        <v>7670</v>
      </c>
      <c r="C5519" s="50" t="s">
        <v>5902</v>
      </c>
      <c r="D5519" s="50" t="s">
        <v>37</v>
      </c>
      <c r="E5519" s="51">
        <v>45596</v>
      </c>
      <c r="F5519" s="50" t="s">
        <v>72</v>
      </c>
      <c r="G5519" s="50" t="s">
        <v>1010</v>
      </c>
      <c r="H5519" s="50" t="s">
        <v>1011</v>
      </c>
      <c r="I5519" s="50" t="s">
        <v>981</v>
      </c>
      <c r="J5519" s="50" t="s">
        <v>5572</v>
      </c>
      <c r="K5519" s="53">
        <v>7581.83</v>
      </c>
      <c r="L5519" s="50"/>
    </row>
    <row r="5520" spans="1:12" x14ac:dyDescent="0.25">
      <c r="A5520" s="50" t="s">
        <v>5558</v>
      </c>
      <c r="B5520" s="50" t="s">
        <v>7671</v>
      </c>
      <c r="C5520" s="50" t="s">
        <v>5902</v>
      </c>
      <c r="D5520" s="50" t="s">
        <v>37</v>
      </c>
      <c r="E5520" s="51">
        <v>45596</v>
      </c>
      <c r="F5520" s="50" t="s">
        <v>72</v>
      </c>
      <c r="G5520" s="50" t="s">
        <v>491</v>
      </c>
      <c r="H5520" s="50" t="s">
        <v>492</v>
      </c>
      <c r="I5520" s="50" t="s">
        <v>981</v>
      </c>
      <c r="J5520" s="50" t="s">
        <v>5592</v>
      </c>
      <c r="K5520" s="53">
        <v>21446</v>
      </c>
      <c r="L5520" s="50"/>
    </row>
    <row r="5521" spans="1:12" x14ac:dyDescent="0.25">
      <c r="A5521" s="50" t="s">
        <v>5558</v>
      </c>
      <c r="B5521" s="50" t="s">
        <v>7672</v>
      </c>
      <c r="C5521" s="50" t="s">
        <v>6968</v>
      </c>
      <c r="D5521" s="50" t="s">
        <v>37</v>
      </c>
      <c r="E5521" s="51">
        <v>45596</v>
      </c>
      <c r="F5521" s="50" t="s">
        <v>72</v>
      </c>
      <c r="G5521" s="50" t="s">
        <v>1010</v>
      </c>
      <c r="H5521" s="50" t="s">
        <v>1011</v>
      </c>
      <c r="I5521" s="50" t="s">
        <v>981</v>
      </c>
      <c r="J5521" s="50" t="s">
        <v>5572</v>
      </c>
      <c r="K5521" s="53">
        <v>11295.33</v>
      </c>
      <c r="L5521" s="50"/>
    </row>
    <row r="5522" spans="1:12" x14ac:dyDescent="0.25">
      <c r="A5522" s="50" t="s">
        <v>5558</v>
      </c>
      <c r="B5522" s="50" t="s">
        <v>7673</v>
      </c>
      <c r="C5522" s="50" t="s">
        <v>5946</v>
      </c>
      <c r="D5522" s="50" t="s">
        <v>37</v>
      </c>
      <c r="E5522" s="51">
        <v>45596</v>
      </c>
      <c r="F5522" s="50" t="s">
        <v>72</v>
      </c>
      <c r="G5522" s="50" t="s">
        <v>1010</v>
      </c>
      <c r="H5522" s="50" t="s">
        <v>1011</v>
      </c>
      <c r="I5522" s="50" t="s">
        <v>981</v>
      </c>
      <c r="J5522" s="50" t="s">
        <v>5572</v>
      </c>
      <c r="K5522" s="53">
        <v>8553.4699999999993</v>
      </c>
      <c r="L5522" s="50"/>
    </row>
    <row r="5523" spans="1:12" x14ac:dyDescent="0.25">
      <c r="A5523" s="50" t="s">
        <v>5558</v>
      </c>
      <c r="B5523" s="50" t="s">
        <v>7674</v>
      </c>
      <c r="C5523" s="50" t="s">
        <v>5946</v>
      </c>
      <c r="D5523" s="50" t="s">
        <v>37</v>
      </c>
      <c r="E5523" s="51">
        <v>45596</v>
      </c>
      <c r="F5523" s="50" t="s">
        <v>72</v>
      </c>
      <c r="G5523" s="50" t="s">
        <v>1010</v>
      </c>
      <c r="H5523" s="50" t="s">
        <v>1011</v>
      </c>
      <c r="I5523" s="50" t="s">
        <v>981</v>
      </c>
      <c r="J5523" s="50" t="s">
        <v>5572</v>
      </c>
      <c r="K5523" s="53">
        <v>8553.4699999999993</v>
      </c>
      <c r="L5523" s="50"/>
    </row>
    <row r="5524" spans="1:12" x14ac:dyDescent="0.25">
      <c r="A5524" s="50" t="s">
        <v>5558</v>
      </c>
      <c r="B5524" s="50" t="s">
        <v>7675</v>
      </c>
      <c r="C5524" s="50" t="s">
        <v>5946</v>
      </c>
      <c r="D5524" s="50" t="s">
        <v>37</v>
      </c>
      <c r="E5524" s="51">
        <v>45596</v>
      </c>
      <c r="F5524" s="50" t="s">
        <v>72</v>
      </c>
      <c r="G5524" s="50" t="s">
        <v>1010</v>
      </c>
      <c r="H5524" s="50" t="s">
        <v>1011</v>
      </c>
      <c r="I5524" s="50" t="s">
        <v>981</v>
      </c>
      <c r="J5524" s="50" t="s">
        <v>5572</v>
      </c>
      <c r="K5524" s="53">
        <v>8553.4699999999993</v>
      </c>
      <c r="L5524" s="50"/>
    </row>
    <row r="5525" spans="1:12" x14ac:dyDescent="0.25">
      <c r="A5525" s="50" t="s">
        <v>5558</v>
      </c>
      <c r="B5525" s="50" t="s">
        <v>7676</v>
      </c>
      <c r="C5525" s="50" t="s">
        <v>5946</v>
      </c>
      <c r="D5525" s="50" t="s">
        <v>37</v>
      </c>
      <c r="E5525" s="51">
        <v>45596</v>
      </c>
      <c r="F5525" s="50" t="s">
        <v>72</v>
      </c>
      <c r="G5525" s="50" t="s">
        <v>1010</v>
      </c>
      <c r="H5525" s="50" t="s">
        <v>1011</v>
      </c>
      <c r="I5525" s="50" t="s">
        <v>981</v>
      </c>
      <c r="J5525" s="50" t="s">
        <v>5572</v>
      </c>
      <c r="K5525" s="53">
        <v>8553.48</v>
      </c>
      <c r="L5525" s="50"/>
    </row>
    <row r="5526" spans="1:12" x14ac:dyDescent="0.25">
      <c r="A5526" s="50" t="s">
        <v>5558</v>
      </c>
      <c r="B5526" s="50" t="s">
        <v>7677</v>
      </c>
      <c r="C5526" s="50" t="s">
        <v>5946</v>
      </c>
      <c r="D5526" s="50" t="s">
        <v>37</v>
      </c>
      <c r="E5526" s="51">
        <v>45596</v>
      </c>
      <c r="F5526" s="50" t="s">
        <v>72</v>
      </c>
      <c r="G5526" s="50" t="s">
        <v>1010</v>
      </c>
      <c r="H5526" s="50" t="s">
        <v>1011</v>
      </c>
      <c r="I5526" s="50" t="s">
        <v>981</v>
      </c>
      <c r="J5526" s="50" t="s">
        <v>5572</v>
      </c>
      <c r="K5526" s="53">
        <v>12361.35</v>
      </c>
      <c r="L5526" s="50"/>
    </row>
    <row r="5527" spans="1:12" x14ac:dyDescent="0.25">
      <c r="A5527" s="50" t="s">
        <v>5558</v>
      </c>
      <c r="B5527" s="50" t="s">
        <v>7678</v>
      </c>
      <c r="C5527" s="50" t="s">
        <v>5946</v>
      </c>
      <c r="D5527" s="50" t="s">
        <v>37</v>
      </c>
      <c r="E5527" s="51">
        <v>45596</v>
      </c>
      <c r="F5527" s="50" t="s">
        <v>72</v>
      </c>
      <c r="G5527" s="50" t="s">
        <v>1010</v>
      </c>
      <c r="H5527" s="50" t="s">
        <v>1011</v>
      </c>
      <c r="I5527" s="50" t="s">
        <v>981</v>
      </c>
      <c r="J5527" s="50" t="s">
        <v>5572</v>
      </c>
      <c r="K5527" s="53">
        <v>12361.35</v>
      </c>
      <c r="L5527" s="50"/>
    </row>
    <row r="5528" spans="1:12" x14ac:dyDescent="0.25">
      <c r="A5528" s="50" t="s">
        <v>5558</v>
      </c>
      <c r="B5528" s="50" t="s">
        <v>7679</v>
      </c>
      <c r="C5528" s="50" t="s">
        <v>5946</v>
      </c>
      <c r="D5528" s="50" t="s">
        <v>37</v>
      </c>
      <c r="E5528" s="51">
        <v>45596</v>
      </c>
      <c r="F5528" s="50" t="s">
        <v>72</v>
      </c>
      <c r="G5528" s="50" t="s">
        <v>1010</v>
      </c>
      <c r="H5528" s="50" t="s">
        <v>1011</v>
      </c>
      <c r="I5528" s="50" t="s">
        <v>981</v>
      </c>
      <c r="J5528" s="50" t="s">
        <v>5572</v>
      </c>
      <c r="K5528" s="53">
        <v>12361.35</v>
      </c>
      <c r="L5528" s="50"/>
    </row>
    <row r="5529" spans="1:12" x14ac:dyDescent="0.25">
      <c r="A5529" s="50" t="s">
        <v>5558</v>
      </c>
      <c r="B5529" s="50" t="s">
        <v>7680</v>
      </c>
      <c r="C5529" s="50" t="s">
        <v>5946</v>
      </c>
      <c r="D5529" s="50" t="s">
        <v>37</v>
      </c>
      <c r="E5529" s="51">
        <v>45596</v>
      </c>
      <c r="F5529" s="50" t="s">
        <v>72</v>
      </c>
      <c r="G5529" s="50" t="s">
        <v>1010</v>
      </c>
      <c r="H5529" s="50" t="s">
        <v>1011</v>
      </c>
      <c r="I5529" s="50" t="s">
        <v>981</v>
      </c>
      <c r="J5529" s="50" t="s">
        <v>5572</v>
      </c>
      <c r="K5529" s="53">
        <v>12361.35</v>
      </c>
      <c r="L5529" s="50"/>
    </row>
    <row r="5530" spans="1:12" x14ac:dyDescent="0.25">
      <c r="A5530" s="50" t="s">
        <v>5558</v>
      </c>
      <c r="B5530" s="50" t="s">
        <v>7681</v>
      </c>
      <c r="C5530" s="50" t="s">
        <v>6882</v>
      </c>
      <c r="D5530" s="50" t="s">
        <v>37</v>
      </c>
      <c r="E5530" s="51">
        <v>45596</v>
      </c>
      <c r="F5530" s="50" t="s">
        <v>72</v>
      </c>
      <c r="G5530" s="50" t="s">
        <v>597</v>
      </c>
      <c r="H5530" s="50" t="s">
        <v>598</v>
      </c>
      <c r="I5530" s="50" t="s">
        <v>981</v>
      </c>
      <c r="J5530" s="50" t="s">
        <v>5572</v>
      </c>
      <c r="K5530" s="53">
        <v>13320.97</v>
      </c>
      <c r="L5530" s="50"/>
    </row>
    <row r="5531" spans="1:12" x14ac:dyDescent="0.25">
      <c r="A5531" s="50" t="s">
        <v>5558</v>
      </c>
      <c r="B5531" s="50" t="s">
        <v>7682</v>
      </c>
      <c r="C5531" s="50" t="s">
        <v>5594</v>
      </c>
      <c r="D5531" s="50" t="s">
        <v>37</v>
      </c>
      <c r="E5531" s="51">
        <v>45596</v>
      </c>
      <c r="F5531" s="50" t="s">
        <v>72</v>
      </c>
      <c r="G5531" s="50" t="s">
        <v>597</v>
      </c>
      <c r="H5531" s="50" t="s">
        <v>598</v>
      </c>
      <c r="I5531" s="50" t="s">
        <v>981</v>
      </c>
      <c r="J5531" s="50" t="s">
        <v>5572</v>
      </c>
      <c r="K5531" s="53">
        <v>4626.72</v>
      </c>
      <c r="L5531" s="50"/>
    </row>
    <row r="5532" spans="1:12" x14ac:dyDescent="0.25">
      <c r="A5532" s="50" t="s">
        <v>5558</v>
      </c>
      <c r="B5532" s="50" t="s">
        <v>7683</v>
      </c>
      <c r="C5532" s="50" t="s">
        <v>5902</v>
      </c>
      <c r="D5532" s="50" t="s">
        <v>37</v>
      </c>
      <c r="E5532" s="51">
        <v>45596</v>
      </c>
      <c r="F5532" s="50" t="s">
        <v>72</v>
      </c>
      <c r="G5532" s="50" t="s">
        <v>597</v>
      </c>
      <c r="H5532" s="50" t="s">
        <v>598</v>
      </c>
      <c r="I5532" s="50" t="s">
        <v>981</v>
      </c>
      <c r="J5532" s="50" t="s">
        <v>5572</v>
      </c>
      <c r="K5532" s="53">
        <v>17976.400000000001</v>
      </c>
      <c r="L5532" s="50"/>
    </row>
    <row r="5533" spans="1:12" x14ac:dyDescent="0.25">
      <c r="A5533" s="50" t="s">
        <v>5558</v>
      </c>
      <c r="B5533" s="50" t="s">
        <v>7684</v>
      </c>
      <c r="C5533" s="50" t="s">
        <v>7551</v>
      </c>
      <c r="D5533" s="50" t="s">
        <v>37</v>
      </c>
      <c r="E5533" s="51">
        <v>45596</v>
      </c>
      <c r="F5533" s="50" t="s">
        <v>72</v>
      </c>
      <c r="G5533" s="50" t="s">
        <v>597</v>
      </c>
      <c r="H5533" s="50" t="s">
        <v>598</v>
      </c>
      <c r="I5533" s="50" t="s">
        <v>981</v>
      </c>
      <c r="J5533" s="50" t="s">
        <v>5572</v>
      </c>
      <c r="K5533" s="53">
        <v>10844.77</v>
      </c>
      <c r="L5533" s="50"/>
    </row>
    <row r="5534" spans="1:12" x14ac:dyDescent="0.25">
      <c r="A5534" s="50" t="s">
        <v>5558</v>
      </c>
      <c r="B5534" s="50" t="s">
        <v>7685</v>
      </c>
      <c r="C5534" s="50" t="s">
        <v>6428</v>
      </c>
      <c r="D5534" s="50" t="s">
        <v>37</v>
      </c>
      <c r="E5534" s="51">
        <v>45596</v>
      </c>
      <c r="F5534" s="50" t="s">
        <v>72</v>
      </c>
      <c r="G5534" s="50" t="s">
        <v>286</v>
      </c>
      <c r="H5534" s="50" t="s">
        <v>287</v>
      </c>
      <c r="I5534" s="50" t="s">
        <v>981</v>
      </c>
      <c r="J5534" s="50" t="s">
        <v>5572</v>
      </c>
      <c r="K5534" s="53">
        <v>5154.57</v>
      </c>
      <c r="L5534" s="50"/>
    </row>
    <row r="5535" spans="1:12" x14ac:dyDescent="0.25">
      <c r="A5535" s="50" t="s">
        <v>5558</v>
      </c>
      <c r="B5535" s="50" t="s">
        <v>7686</v>
      </c>
      <c r="C5535" s="50" t="s">
        <v>7551</v>
      </c>
      <c r="D5535" s="50" t="s">
        <v>37</v>
      </c>
      <c r="E5535" s="51">
        <v>45596</v>
      </c>
      <c r="F5535" s="50" t="s">
        <v>72</v>
      </c>
      <c r="G5535" s="50" t="s">
        <v>286</v>
      </c>
      <c r="H5535" s="50" t="s">
        <v>287</v>
      </c>
      <c r="I5535" s="50" t="s">
        <v>981</v>
      </c>
      <c r="J5535" s="50" t="s">
        <v>5572</v>
      </c>
      <c r="K5535" s="53">
        <v>9554.09</v>
      </c>
      <c r="L5535" s="50"/>
    </row>
    <row r="5536" spans="1:12" x14ac:dyDescent="0.25">
      <c r="A5536" s="50" t="s">
        <v>5558</v>
      </c>
      <c r="B5536" s="50" t="s">
        <v>7687</v>
      </c>
      <c r="C5536" s="50" t="s">
        <v>7335</v>
      </c>
      <c r="D5536" s="50" t="s">
        <v>37</v>
      </c>
      <c r="E5536" s="51">
        <v>45596</v>
      </c>
      <c r="F5536" s="50" t="s">
        <v>72</v>
      </c>
      <c r="G5536" s="50" t="s">
        <v>286</v>
      </c>
      <c r="H5536" s="50" t="s">
        <v>287</v>
      </c>
      <c r="I5536" s="50" t="s">
        <v>981</v>
      </c>
      <c r="J5536" s="50" t="s">
        <v>5561</v>
      </c>
      <c r="K5536" s="53">
        <v>2101.7600000000002</v>
      </c>
      <c r="L5536" s="50"/>
    </row>
    <row r="5537" spans="1:12" x14ac:dyDescent="0.25">
      <c r="A5537" s="50" t="s">
        <v>5558</v>
      </c>
      <c r="B5537" s="50" t="s">
        <v>7688</v>
      </c>
      <c r="C5537" s="50" t="s">
        <v>5881</v>
      </c>
      <c r="D5537" s="50" t="s">
        <v>37</v>
      </c>
      <c r="E5537" s="51">
        <v>45596</v>
      </c>
      <c r="F5537" s="50" t="s">
        <v>72</v>
      </c>
      <c r="G5537" s="50" t="s">
        <v>286</v>
      </c>
      <c r="H5537" s="50" t="s">
        <v>287</v>
      </c>
      <c r="I5537" s="50" t="s">
        <v>981</v>
      </c>
      <c r="J5537" s="50" t="s">
        <v>5572</v>
      </c>
      <c r="K5537" s="53">
        <v>7289</v>
      </c>
      <c r="L5537" s="50"/>
    </row>
    <row r="5538" spans="1:12" x14ac:dyDescent="0.25">
      <c r="A5538" s="50" t="s">
        <v>5558</v>
      </c>
      <c r="B5538" s="50" t="s">
        <v>7689</v>
      </c>
      <c r="C5538" s="50" t="s">
        <v>7690</v>
      </c>
      <c r="D5538" s="50" t="s">
        <v>37</v>
      </c>
      <c r="E5538" s="51">
        <v>45596</v>
      </c>
      <c r="F5538" s="50" t="s">
        <v>72</v>
      </c>
      <c r="G5538" s="50" t="s">
        <v>286</v>
      </c>
      <c r="H5538" s="50" t="s">
        <v>287</v>
      </c>
      <c r="I5538" s="50" t="s">
        <v>981</v>
      </c>
      <c r="J5538" s="50" t="s">
        <v>5561</v>
      </c>
      <c r="K5538" s="53">
        <v>1735.13</v>
      </c>
      <c r="L5538" s="50"/>
    </row>
    <row r="5539" spans="1:12" x14ac:dyDescent="0.25">
      <c r="A5539" s="50" t="s">
        <v>5558</v>
      </c>
      <c r="B5539" s="50" t="s">
        <v>7691</v>
      </c>
      <c r="C5539" s="50" t="s">
        <v>7335</v>
      </c>
      <c r="D5539" s="50" t="s">
        <v>37</v>
      </c>
      <c r="E5539" s="51">
        <v>45596</v>
      </c>
      <c r="F5539" s="50" t="s">
        <v>72</v>
      </c>
      <c r="G5539" s="50" t="s">
        <v>286</v>
      </c>
      <c r="H5539" s="50" t="s">
        <v>287</v>
      </c>
      <c r="I5539" s="50" t="s">
        <v>981</v>
      </c>
      <c r="J5539" s="50" t="s">
        <v>5561</v>
      </c>
      <c r="K5539" s="53">
        <v>2117.4899999999998</v>
      </c>
      <c r="L5539" s="50"/>
    </row>
    <row r="5540" spans="1:12" x14ac:dyDescent="0.25">
      <c r="A5540" s="50" t="s">
        <v>5558</v>
      </c>
      <c r="B5540" s="50" t="s">
        <v>7692</v>
      </c>
      <c r="C5540" s="50" t="s">
        <v>7335</v>
      </c>
      <c r="D5540" s="50" t="s">
        <v>37</v>
      </c>
      <c r="E5540" s="51">
        <v>45596</v>
      </c>
      <c r="F5540" s="50" t="s">
        <v>72</v>
      </c>
      <c r="G5540" s="50" t="s">
        <v>286</v>
      </c>
      <c r="H5540" s="50" t="s">
        <v>287</v>
      </c>
      <c r="I5540" s="50" t="s">
        <v>981</v>
      </c>
      <c r="J5540" s="50" t="s">
        <v>5561</v>
      </c>
      <c r="K5540" s="53">
        <v>2504.69</v>
      </c>
      <c r="L5540" s="50"/>
    </row>
    <row r="5541" spans="1:12" x14ac:dyDescent="0.25">
      <c r="A5541" s="50" t="s">
        <v>5558</v>
      </c>
      <c r="B5541" s="50" t="s">
        <v>7693</v>
      </c>
      <c r="C5541" s="50" t="s">
        <v>7335</v>
      </c>
      <c r="D5541" s="50" t="s">
        <v>37</v>
      </c>
      <c r="E5541" s="51">
        <v>45596</v>
      </c>
      <c r="F5541" s="50" t="s">
        <v>72</v>
      </c>
      <c r="G5541" s="50" t="s">
        <v>286</v>
      </c>
      <c r="H5541" s="50" t="s">
        <v>287</v>
      </c>
      <c r="I5541" s="50" t="s">
        <v>981</v>
      </c>
      <c r="J5541" s="50" t="s">
        <v>5572</v>
      </c>
      <c r="K5541" s="53">
        <v>3855.04</v>
      </c>
      <c r="L5541" s="50"/>
    </row>
    <row r="5542" spans="1:12" x14ac:dyDescent="0.25">
      <c r="A5542" s="50" t="s">
        <v>5558</v>
      </c>
      <c r="B5542" s="50" t="s">
        <v>7694</v>
      </c>
      <c r="C5542" s="50" t="s">
        <v>7307</v>
      </c>
      <c r="D5542" s="50" t="s">
        <v>37</v>
      </c>
      <c r="E5542" s="51">
        <v>45596</v>
      </c>
      <c r="F5542" s="50" t="s">
        <v>72</v>
      </c>
      <c r="G5542" s="50" t="s">
        <v>286</v>
      </c>
      <c r="H5542" s="50" t="s">
        <v>287</v>
      </c>
      <c r="I5542" s="50" t="s">
        <v>981</v>
      </c>
      <c r="J5542" s="50" t="s">
        <v>5561</v>
      </c>
      <c r="K5542" s="53">
        <v>2557.92</v>
      </c>
      <c r="L5542" s="50"/>
    </row>
    <row r="5543" spans="1:12" x14ac:dyDescent="0.25">
      <c r="A5543" s="50" t="s">
        <v>5558</v>
      </c>
      <c r="B5543" s="50" t="s">
        <v>7695</v>
      </c>
      <c r="C5543" s="50" t="s">
        <v>7307</v>
      </c>
      <c r="D5543" s="50" t="s">
        <v>37</v>
      </c>
      <c r="E5543" s="51">
        <v>45596</v>
      </c>
      <c r="F5543" s="50" t="s">
        <v>72</v>
      </c>
      <c r="G5543" s="50" t="s">
        <v>286</v>
      </c>
      <c r="H5543" s="50" t="s">
        <v>287</v>
      </c>
      <c r="I5543" s="50" t="s">
        <v>981</v>
      </c>
      <c r="J5543" s="50" t="s">
        <v>5561</v>
      </c>
      <c r="K5543" s="53">
        <v>2715.22</v>
      </c>
      <c r="L5543" s="50"/>
    </row>
    <row r="5544" spans="1:12" x14ac:dyDescent="0.25">
      <c r="A5544" s="50" t="s">
        <v>5558</v>
      </c>
      <c r="B5544" s="50" t="s">
        <v>7696</v>
      </c>
      <c r="C5544" s="50" t="s">
        <v>6972</v>
      </c>
      <c r="D5544" s="50" t="s">
        <v>37</v>
      </c>
      <c r="E5544" s="51">
        <v>45596</v>
      </c>
      <c r="F5544" s="50" t="s">
        <v>72</v>
      </c>
      <c r="G5544" s="50" t="s">
        <v>286</v>
      </c>
      <c r="H5544" s="50" t="s">
        <v>287</v>
      </c>
      <c r="I5544" s="50" t="s">
        <v>981</v>
      </c>
      <c r="J5544" s="50" t="s">
        <v>5572</v>
      </c>
      <c r="K5544" s="53">
        <v>9201.99</v>
      </c>
      <c r="L5544" s="50"/>
    </row>
    <row r="5545" spans="1:12" x14ac:dyDescent="0.25">
      <c r="A5545" s="50" t="s">
        <v>5558</v>
      </c>
      <c r="B5545" s="50" t="s">
        <v>7697</v>
      </c>
      <c r="C5545" s="50" t="s">
        <v>7407</v>
      </c>
      <c r="D5545" s="50" t="s">
        <v>37</v>
      </c>
      <c r="E5545" s="51">
        <v>45596</v>
      </c>
      <c r="F5545" s="50" t="s">
        <v>72</v>
      </c>
      <c r="G5545" s="50" t="s">
        <v>1005</v>
      </c>
      <c r="H5545" s="50" t="s">
        <v>1006</v>
      </c>
      <c r="I5545" s="50" t="s">
        <v>981</v>
      </c>
      <c r="J5545" s="50" t="s">
        <v>5572</v>
      </c>
      <c r="K5545" s="53">
        <v>3951.42</v>
      </c>
      <c r="L5545" s="50"/>
    </row>
    <row r="5546" spans="1:12" x14ac:dyDescent="0.25">
      <c r="A5546" s="50" t="s">
        <v>5558</v>
      </c>
      <c r="B5546" s="50" t="s">
        <v>7698</v>
      </c>
      <c r="C5546" s="50" t="s">
        <v>7407</v>
      </c>
      <c r="D5546" s="50" t="s">
        <v>37</v>
      </c>
      <c r="E5546" s="51">
        <v>45596</v>
      </c>
      <c r="F5546" s="50" t="s">
        <v>72</v>
      </c>
      <c r="G5546" s="50" t="s">
        <v>1005</v>
      </c>
      <c r="H5546" s="50" t="s">
        <v>1006</v>
      </c>
      <c r="I5546" s="50" t="s">
        <v>981</v>
      </c>
      <c r="J5546" s="50" t="s">
        <v>5572</v>
      </c>
      <c r="K5546" s="53">
        <v>3951.42</v>
      </c>
      <c r="L5546" s="50"/>
    </row>
    <row r="5547" spans="1:12" x14ac:dyDescent="0.25">
      <c r="A5547" s="50" t="s">
        <v>5558</v>
      </c>
      <c r="B5547" s="50" t="s">
        <v>7699</v>
      </c>
      <c r="C5547" s="50" t="s">
        <v>7407</v>
      </c>
      <c r="D5547" s="50" t="s">
        <v>37</v>
      </c>
      <c r="E5547" s="51">
        <v>45596</v>
      </c>
      <c r="F5547" s="50" t="s">
        <v>72</v>
      </c>
      <c r="G5547" s="50" t="s">
        <v>183</v>
      </c>
      <c r="H5547" s="50" t="s">
        <v>184</v>
      </c>
      <c r="I5547" s="50" t="s">
        <v>981</v>
      </c>
      <c r="J5547" s="50" t="s">
        <v>5572</v>
      </c>
      <c r="K5547" s="53">
        <v>3951.42</v>
      </c>
      <c r="L5547" s="50"/>
    </row>
    <row r="5548" spans="1:12" x14ac:dyDescent="0.25">
      <c r="A5548" s="50" t="s">
        <v>5558</v>
      </c>
      <c r="B5548" s="50" t="s">
        <v>7700</v>
      </c>
      <c r="C5548" s="50" t="s">
        <v>7407</v>
      </c>
      <c r="D5548" s="50" t="s">
        <v>37</v>
      </c>
      <c r="E5548" s="51">
        <v>45596</v>
      </c>
      <c r="F5548" s="50" t="s">
        <v>72</v>
      </c>
      <c r="G5548" s="50" t="s">
        <v>183</v>
      </c>
      <c r="H5548" s="50" t="s">
        <v>184</v>
      </c>
      <c r="I5548" s="50" t="s">
        <v>981</v>
      </c>
      <c r="J5548" s="50" t="s">
        <v>5572</v>
      </c>
      <c r="K5548" s="53">
        <v>3951.42</v>
      </c>
      <c r="L5548" s="50"/>
    </row>
    <row r="5549" spans="1:12" x14ac:dyDescent="0.25">
      <c r="A5549" s="50" t="s">
        <v>5558</v>
      </c>
      <c r="B5549" s="50" t="s">
        <v>7701</v>
      </c>
      <c r="C5549" s="50" t="s">
        <v>7407</v>
      </c>
      <c r="D5549" s="50" t="s">
        <v>37</v>
      </c>
      <c r="E5549" s="51">
        <v>45596</v>
      </c>
      <c r="F5549" s="50" t="s">
        <v>72</v>
      </c>
      <c r="G5549" s="50" t="s">
        <v>183</v>
      </c>
      <c r="H5549" s="50" t="s">
        <v>184</v>
      </c>
      <c r="I5549" s="50" t="s">
        <v>981</v>
      </c>
      <c r="J5549" s="50" t="s">
        <v>5572</v>
      </c>
      <c r="K5549" s="53">
        <v>3951.42</v>
      </c>
      <c r="L5549" s="50"/>
    </row>
    <row r="5550" spans="1:12" x14ac:dyDescent="0.25">
      <c r="A5550" s="50" t="s">
        <v>5558</v>
      </c>
      <c r="B5550" s="50" t="s">
        <v>7702</v>
      </c>
      <c r="C5550" s="50" t="s">
        <v>7407</v>
      </c>
      <c r="D5550" s="50" t="s">
        <v>37</v>
      </c>
      <c r="E5550" s="51">
        <v>45596</v>
      </c>
      <c r="F5550" s="50" t="s">
        <v>72</v>
      </c>
      <c r="G5550" s="50" t="s">
        <v>183</v>
      </c>
      <c r="H5550" s="50" t="s">
        <v>184</v>
      </c>
      <c r="I5550" s="50" t="s">
        <v>981</v>
      </c>
      <c r="J5550" s="50" t="s">
        <v>5572</v>
      </c>
      <c r="K5550" s="53">
        <v>3951.42</v>
      </c>
      <c r="L5550" s="50"/>
    </row>
    <row r="5551" spans="1:12" x14ac:dyDescent="0.25">
      <c r="A5551" s="50" t="s">
        <v>5558</v>
      </c>
      <c r="B5551" s="50" t="s">
        <v>7703</v>
      </c>
      <c r="C5551" s="50" t="s">
        <v>7407</v>
      </c>
      <c r="D5551" s="50" t="s">
        <v>37</v>
      </c>
      <c r="E5551" s="51">
        <v>45596</v>
      </c>
      <c r="F5551" s="50" t="s">
        <v>72</v>
      </c>
      <c r="G5551" s="50" t="s">
        <v>1743</v>
      </c>
      <c r="H5551" s="50" t="s">
        <v>1744</v>
      </c>
      <c r="I5551" s="50" t="s">
        <v>981</v>
      </c>
      <c r="J5551" s="50" t="s">
        <v>5572</v>
      </c>
      <c r="K5551" s="53">
        <v>3951.42</v>
      </c>
      <c r="L5551" s="50"/>
    </row>
    <row r="5552" spans="1:12" x14ac:dyDescent="0.25">
      <c r="A5552" s="50" t="s">
        <v>5558</v>
      </c>
      <c r="B5552" s="50" t="s">
        <v>7704</v>
      </c>
      <c r="C5552" s="50" t="s">
        <v>7407</v>
      </c>
      <c r="D5552" s="50" t="s">
        <v>37</v>
      </c>
      <c r="E5552" s="51">
        <v>45596</v>
      </c>
      <c r="F5552" s="50" t="s">
        <v>72</v>
      </c>
      <c r="G5552" s="50" t="s">
        <v>1743</v>
      </c>
      <c r="H5552" s="50" t="s">
        <v>1744</v>
      </c>
      <c r="I5552" s="50" t="s">
        <v>981</v>
      </c>
      <c r="J5552" s="50" t="s">
        <v>5572</v>
      </c>
      <c r="K5552" s="53">
        <v>3951.42</v>
      </c>
      <c r="L5552" s="50"/>
    </row>
    <row r="5553" spans="1:12" x14ac:dyDescent="0.25">
      <c r="A5553" s="50" t="s">
        <v>5558</v>
      </c>
      <c r="B5553" s="50" t="s">
        <v>7705</v>
      </c>
      <c r="C5553" s="50" t="s">
        <v>7407</v>
      </c>
      <c r="D5553" s="50" t="s">
        <v>37</v>
      </c>
      <c r="E5553" s="51">
        <v>45596</v>
      </c>
      <c r="F5553" s="50" t="s">
        <v>72</v>
      </c>
      <c r="G5553" s="50" t="s">
        <v>1743</v>
      </c>
      <c r="H5553" s="50" t="s">
        <v>1744</v>
      </c>
      <c r="I5553" s="50" t="s">
        <v>981</v>
      </c>
      <c r="J5553" s="50" t="s">
        <v>5572</v>
      </c>
      <c r="K5553" s="53">
        <v>3951.42</v>
      </c>
      <c r="L5553" s="50"/>
    </row>
    <row r="5554" spans="1:12" x14ac:dyDescent="0.25">
      <c r="A5554" s="50" t="s">
        <v>5558</v>
      </c>
      <c r="B5554" s="50" t="s">
        <v>7706</v>
      </c>
      <c r="C5554" s="50" t="s">
        <v>7407</v>
      </c>
      <c r="D5554" s="50" t="s">
        <v>37</v>
      </c>
      <c r="E5554" s="51">
        <v>45596</v>
      </c>
      <c r="F5554" s="50" t="s">
        <v>72</v>
      </c>
      <c r="G5554" s="50" t="s">
        <v>1743</v>
      </c>
      <c r="H5554" s="50" t="s">
        <v>1744</v>
      </c>
      <c r="I5554" s="50" t="s">
        <v>981</v>
      </c>
      <c r="J5554" s="50" t="s">
        <v>5572</v>
      </c>
      <c r="K5554" s="53">
        <v>3951.42</v>
      </c>
      <c r="L5554" s="50"/>
    </row>
    <row r="5555" spans="1:12" x14ac:dyDescent="0.25">
      <c r="A5555" s="50" t="s">
        <v>5558</v>
      </c>
      <c r="B5555" s="50" t="s">
        <v>7707</v>
      </c>
      <c r="C5555" s="50" t="s">
        <v>7407</v>
      </c>
      <c r="D5555" s="50" t="s">
        <v>37</v>
      </c>
      <c r="E5555" s="51">
        <v>45596</v>
      </c>
      <c r="F5555" s="50" t="s">
        <v>72</v>
      </c>
      <c r="G5555" s="50" t="s">
        <v>7708</v>
      </c>
      <c r="H5555" s="50" t="s">
        <v>7709</v>
      </c>
      <c r="I5555" s="50" t="s">
        <v>981</v>
      </c>
      <c r="J5555" s="50" t="s">
        <v>5572</v>
      </c>
      <c r="K5555" s="53">
        <v>3951.42</v>
      </c>
      <c r="L5555" s="50"/>
    </row>
    <row r="5556" spans="1:12" x14ac:dyDescent="0.25">
      <c r="A5556" s="50" t="s">
        <v>5558</v>
      </c>
      <c r="B5556" s="50" t="s">
        <v>7710</v>
      </c>
      <c r="C5556" s="50" t="s">
        <v>7407</v>
      </c>
      <c r="D5556" s="50" t="s">
        <v>37</v>
      </c>
      <c r="E5556" s="51">
        <v>45596</v>
      </c>
      <c r="F5556" s="50" t="s">
        <v>72</v>
      </c>
      <c r="G5556" s="50" t="s">
        <v>7708</v>
      </c>
      <c r="H5556" s="50" t="s">
        <v>7709</v>
      </c>
      <c r="I5556" s="50" t="s">
        <v>981</v>
      </c>
      <c r="J5556" s="50" t="s">
        <v>5572</v>
      </c>
      <c r="K5556" s="53">
        <v>3951.42</v>
      </c>
      <c r="L5556" s="50"/>
    </row>
    <row r="5557" spans="1:12" x14ac:dyDescent="0.25">
      <c r="A5557" s="50" t="s">
        <v>5558</v>
      </c>
      <c r="B5557" s="50" t="s">
        <v>7711</v>
      </c>
      <c r="C5557" s="50" t="s">
        <v>7427</v>
      </c>
      <c r="D5557" s="50" t="s">
        <v>37</v>
      </c>
      <c r="E5557" s="51">
        <v>45596</v>
      </c>
      <c r="F5557" s="50" t="s">
        <v>72</v>
      </c>
      <c r="G5557" s="50" t="s">
        <v>7712</v>
      </c>
      <c r="H5557" s="50" t="s">
        <v>7713</v>
      </c>
      <c r="I5557" s="50" t="s">
        <v>981</v>
      </c>
      <c r="J5557" s="50" t="s">
        <v>5572</v>
      </c>
      <c r="K5557" s="53">
        <v>4310.6400000000003</v>
      </c>
      <c r="L5557" s="50"/>
    </row>
    <row r="5558" spans="1:12" x14ac:dyDescent="0.25">
      <c r="A5558" s="50" t="s">
        <v>5558</v>
      </c>
      <c r="B5558" s="50" t="s">
        <v>7714</v>
      </c>
      <c r="C5558" s="50" t="s">
        <v>7427</v>
      </c>
      <c r="D5558" s="50" t="s">
        <v>37</v>
      </c>
      <c r="E5558" s="51">
        <v>45596</v>
      </c>
      <c r="F5558" s="50" t="s">
        <v>72</v>
      </c>
      <c r="G5558" s="50" t="s">
        <v>7712</v>
      </c>
      <c r="H5558" s="50" t="s">
        <v>7713</v>
      </c>
      <c r="I5558" s="50" t="s">
        <v>981</v>
      </c>
      <c r="J5558" s="50" t="s">
        <v>5572</v>
      </c>
      <c r="K5558" s="53">
        <v>4310.6400000000003</v>
      </c>
      <c r="L5558" s="50"/>
    </row>
    <row r="5559" spans="1:12" x14ac:dyDescent="0.25">
      <c r="A5559" s="50" t="s">
        <v>5558</v>
      </c>
      <c r="B5559" s="50" t="s">
        <v>7715</v>
      </c>
      <c r="C5559" s="50" t="s">
        <v>5596</v>
      </c>
      <c r="D5559" s="50" t="s">
        <v>37</v>
      </c>
      <c r="E5559" s="51">
        <v>45597</v>
      </c>
      <c r="F5559" s="50" t="s">
        <v>72</v>
      </c>
      <c r="G5559" s="50" t="s">
        <v>7660</v>
      </c>
      <c r="H5559" s="50" t="s">
        <v>7661</v>
      </c>
      <c r="I5559" s="50" t="s">
        <v>981</v>
      </c>
      <c r="J5559" s="50" t="s">
        <v>5572</v>
      </c>
      <c r="K5559" s="53">
        <v>5225.6099999999997</v>
      </c>
      <c r="L5559" s="50"/>
    </row>
    <row r="5560" spans="1:12" x14ac:dyDescent="0.25">
      <c r="A5560" s="50" t="s">
        <v>5558</v>
      </c>
      <c r="B5560" s="50" t="s">
        <v>7716</v>
      </c>
      <c r="C5560" s="50" t="s">
        <v>5596</v>
      </c>
      <c r="D5560" s="50" t="s">
        <v>37</v>
      </c>
      <c r="E5560" s="51">
        <v>45597</v>
      </c>
      <c r="F5560" s="50" t="s">
        <v>72</v>
      </c>
      <c r="G5560" s="50" t="s">
        <v>7660</v>
      </c>
      <c r="H5560" s="50" t="s">
        <v>7661</v>
      </c>
      <c r="I5560" s="50" t="s">
        <v>981</v>
      </c>
      <c r="J5560" s="50" t="s">
        <v>5572</v>
      </c>
      <c r="K5560" s="53">
        <v>4897.51</v>
      </c>
      <c r="L5560" s="50"/>
    </row>
    <row r="5561" spans="1:12" x14ac:dyDescent="0.25">
      <c r="A5561" s="50" t="s">
        <v>5558</v>
      </c>
      <c r="B5561" s="50" t="s">
        <v>7717</v>
      </c>
      <c r="C5561" s="50" t="s">
        <v>5596</v>
      </c>
      <c r="D5561" s="50" t="s">
        <v>37</v>
      </c>
      <c r="E5561" s="51">
        <v>45597</v>
      </c>
      <c r="F5561" s="50" t="s">
        <v>72</v>
      </c>
      <c r="G5561" s="50" t="s">
        <v>7660</v>
      </c>
      <c r="H5561" s="50" t="s">
        <v>7661</v>
      </c>
      <c r="I5561" s="50" t="s">
        <v>981</v>
      </c>
      <c r="J5561" s="50" t="s">
        <v>5572</v>
      </c>
      <c r="K5561" s="53">
        <v>5269.91</v>
      </c>
      <c r="L5561" s="50"/>
    </row>
    <row r="5562" spans="1:12" x14ac:dyDescent="0.25">
      <c r="A5562" s="50" t="s">
        <v>5558</v>
      </c>
      <c r="B5562" s="50" t="s">
        <v>7718</v>
      </c>
      <c r="C5562" s="50" t="s">
        <v>5594</v>
      </c>
      <c r="D5562" s="50" t="s">
        <v>37</v>
      </c>
      <c r="E5562" s="51">
        <v>45602</v>
      </c>
      <c r="F5562" s="50" t="s">
        <v>72</v>
      </c>
      <c r="G5562" s="50" t="s">
        <v>152</v>
      </c>
      <c r="H5562" s="50" t="s">
        <v>153</v>
      </c>
      <c r="I5562" s="50" t="s">
        <v>981</v>
      </c>
      <c r="J5562" s="50" t="s">
        <v>5572</v>
      </c>
      <c r="K5562" s="53">
        <v>7825.15</v>
      </c>
      <c r="L5562" s="50"/>
    </row>
    <row r="5563" spans="1:12" x14ac:dyDescent="0.25">
      <c r="A5563" s="50" t="s">
        <v>5558</v>
      </c>
      <c r="B5563" s="50" t="s">
        <v>7719</v>
      </c>
      <c r="C5563" s="50" t="s">
        <v>7204</v>
      </c>
      <c r="D5563" s="50" t="s">
        <v>37</v>
      </c>
      <c r="E5563" s="51">
        <v>45602</v>
      </c>
      <c r="F5563" s="50" t="s">
        <v>72</v>
      </c>
      <c r="G5563" s="50" t="s">
        <v>152</v>
      </c>
      <c r="H5563" s="50" t="s">
        <v>153</v>
      </c>
      <c r="I5563" s="50" t="s">
        <v>981</v>
      </c>
      <c r="J5563" s="50" t="s">
        <v>5572</v>
      </c>
      <c r="K5563" s="53">
        <v>11531.17</v>
      </c>
      <c r="L5563" s="50"/>
    </row>
    <row r="5564" spans="1:12" x14ac:dyDescent="0.25">
      <c r="A5564" s="50" t="s">
        <v>5558</v>
      </c>
      <c r="B5564" s="50" t="s">
        <v>7720</v>
      </c>
      <c r="C5564" s="50" t="s">
        <v>2021</v>
      </c>
      <c r="D5564" s="50" t="s">
        <v>37</v>
      </c>
      <c r="E5564" s="51">
        <v>45603</v>
      </c>
      <c r="F5564" s="50" t="s">
        <v>72</v>
      </c>
      <c r="G5564" s="50" t="s">
        <v>1080</v>
      </c>
      <c r="H5564" s="50" t="s">
        <v>1081</v>
      </c>
      <c r="I5564" s="50" t="s">
        <v>981</v>
      </c>
      <c r="J5564" s="50" t="s">
        <v>5572</v>
      </c>
      <c r="K5564" s="53">
        <v>7988.43</v>
      </c>
      <c r="L5564" s="50"/>
    </row>
    <row r="5565" spans="1:12" x14ac:dyDescent="0.25">
      <c r="A5565" s="50" t="s">
        <v>5558</v>
      </c>
      <c r="B5565" s="50" t="s">
        <v>7721</v>
      </c>
      <c r="C5565" s="50" t="s">
        <v>2021</v>
      </c>
      <c r="D5565" s="50" t="s">
        <v>37</v>
      </c>
      <c r="E5565" s="51">
        <v>45603</v>
      </c>
      <c r="F5565" s="50" t="s">
        <v>72</v>
      </c>
      <c r="G5565" s="50" t="s">
        <v>1080</v>
      </c>
      <c r="H5565" s="50" t="s">
        <v>1081</v>
      </c>
      <c r="I5565" s="50" t="s">
        <v>981</v>
      </c>
      <c r="J5565" s="50" t="s">
        <v>5572</v>
      </c>
      <c r="K5565" s="53">
        <v>7988.43</v>
      </c>
      <c r="L5565" s="50"/>
    </row>
    <row r="5566" spans="1:12" x14ac:dyDescent="0.25">
      <c r="A5566" s="50" t="s">
        <v>5558</v>
      </c>
      <c r="B5566" s="50" t="s">
        <v>7722</v>
      </c>
      <c r="C5566" s="50" t="s">
        <v>2021</v>
      </c>
      <c r="D5566" s="50" t="s">
        <v>37</v>
      </c>
      <c r="E5566" s="51">
        <v>45603</v>
      </c>
      <c r="F5566" s="50" t="s">
        <v>72</v>
      </c>
      <c r="G5566" s="50" t="s">
        <v>1080</v>
      </c>
      <c r="H5566" s="50" t="s">
        <v>1081</v>
      </c>
      <c r="I5566" s="50" t="s">
        <v>981</v>
      </c>
      <c r="J5566" s="50" t="s">
        <v>5572</v>
      </c>
      <c r="K5566" s="53">
        <v>7988.43</v>
      </c>
      <c r="L5566" s="50"/>
    </row>
    <row r="5567" spans="1:12" x14ac:dyDescent="0.25">
      <c r="A5567" s="50" t="s">
        <v>5558</v>
      </c>
      <c r="B5567" s="50" t="s">
        <v>7723</v>
      </c>
      <c r="C5567" s="50" t="s">
        <v>2021</v>
      </c>
      <c r="D5567" s="50" t="s">
        <v>37</v>
      </c>
      <c r="E5567" s="51">
        <v>45603</v>
      </c>
      <c r="F5567" s="50" t="s">
        <v>72</v>
      </c>
      <c r="G5567" s="50" t="s">
        <v>1080</v>
      </c>
      <c r="H5567" s="50" t="s">
        <v>1081</v>
      </c>
      <c r="I5567" s="50" t="s">
        <v>981</v>
      </c>
      <c r="J5567" s="50" t="s">
        <v>5572</v>
      </c>
      <c r="K5567" s="53">
        <v>7988.43</v>
      </c>
      <c r="L5567" s="50"/>
    </row>
    <row r="5568" spans="1:12" x14ac:dyDescent="0.25">
      <c r="A5568" s="50" t="s">
        <v>5558</v>
      </c>
      <c r="B5568" s="50" t="s">
        <v>7724</v>
      </c>
      <c r="C5568" s="50" t="s">
        <v>2021</v>
      </c>
      <c r="D5568" s="50" t="s">
        <v>37</v>
      </c>
      <c r="E5568" s="51">
        <v>45603</v>
      </c>
      <c r="F5568" s="50" t="s">
        <v>72</v>
      </c>
      <c r="G5568" s="50" t="s">
        <v>1080</v>
      </c>
      <c r="H5568" s="50" t="s">
        <v>1081</v>
      </c>
      <c r="I5568" s="50" t="s">
        <v>981</v>
      </c>
      <c r="J5568" s="50" t="s">
        <v>5572</v>
      </c>
      <c r="K5568" s="53">
        <v>7988.43</v>
      </c>
      <c r="L5568" s="50"/>
    </row>
    <row r="5569" spans="1:12" x14ac:dyDescent="0.25">
      <c r="A5569" s="50" t="s">
        <v>5558</v>
      </c>
      <c r="B5569" s="50" t="s">
        <v>7725</v>
      </c>
      <c r="C5569" s="50" t="s">
        <v>2021</v>
      </c>
      <c r="D5569" s="50" t="s">
        <v>37</v>
      </c>
      <c r="E5569" s="51">
        <v>45603</v>
      </c>
      <c r="F5569" s="50" t="s">
        <v>72</v>
      </c>
      <c r="G5569" s="50" t="s">
        <v>1080</v>
      </c>
      <c r="H5569" s="50" t="s">
        <v>1081</v>
      </c>
      <c r="I5569" s="50" t="s">
        <v>981</v>
      </c>
      <c r="J5569" s="50" t="s">
        <v>5572</v>
      </c>
      <c r="K5569" s="53">
        <v>7988.43</v>
      </c>
      <c r="L5569" s="50"/>
    </row>
    <row r="5570" spans="1:12" x14ac:dyDescent="0.25">
      <c r="A5570" s="50" t="s">
        <v>5558</v>
      </c>
      <c r="B5570" s="50" t="s">
        <v>7726</v>
      </c>
      <c r="C5570" s="50" t="s">
        <v>2021</v>
      </c>
      <c r="D5570" s="50" t="s">
        <v>37</v>
      </c>
      <c r="E5570" s="51">
        <v>45603</v>
      </c>
      <c r="F5570" s="50" t="s">
        <v>72</v>
      </c>
      <c r="G5570" s="50" t="s">
        <v>1080</v>
      </c>
      <c r="H5570" s="50" t="s">
        <v>1081</v>
      </c>
      <c r="I5570" s="50" t="s">
        <v>981</v>
      </c>
      <c r="J5570" s="50" t="s">
        <v>5572</v>
      </c>
      <c r="K5570" s="53">
        <v>7988.43</v>
      </c>
      <c r="L5570" s="50"/>
    </row>
    <row r="5571" spans="1:12" x14ac:dyDescent="0.25">
      <c r="A5571" s="50" t="s">
        <v>5558</v>
      </c>
      <c r="B5571" s="50" t="s">
        <v>7727</v>
      </c>
      <c r="C5571" s="50" t="s">
        <v>2021</v>
      </c>
      <c r="D5571" s="50" t="s">
        <v>37</v>
      </c>
      <c r="E5571" s="51">
        <v>45603</v>
      </c>
      <c r="F5571" s="50" t="s">
        <v>72</v>
      </c>
      <c r="G5571" s="50" t="s">
        <v>1080</v>
      </c>
      <c r="H5571" s="50" t="s">
        <v>1081</v>
      </c>
      <c r="I5571" s="50" t="s">
        <v>981</v>
      </c>
      <c r="J5571" s="50" t="s">
        <v>5572</v>
      </c>
      <c r="K5571" s="53">
        <v>7988.43</v>
      </c>
      <c r="L5571" s="50"/>
    </row>
    <row r="5572" spans="1:12" x14ac:dyDescent="0.25">
      <c r="A5572" s="50" t="s">
        <v>5558</v>
      </c>
      <c r="B5572" s="50" t="s">
        <v>7728</v>
      </c>
      <c r="C5572" s="50" t="s">
        <v>2021</v>
      </c>
      <c r="D5572" s="50" t="s">
        <v>37</v>
      </c>
      <c r="E5572" s="51">
        <v>45603</v>
      </c>
      <c r="F5572" s="50" t="s">
        <v>72</v>
      </c>
      <c r="G5572" s="50" t="s">
        <v>1080</v>
      </c>
      <c r="H5572" s="50" t="s">
        <v>1081</v>
      </c>
      <c r="I5572" s="50" t="s">
        <v>981</v>
      </c>
      <c r="J5572" s="50" t="s">
        <v>5572</v>
      </c>
      <c r="K5572" s="53">
        <v>7988.43</v>
      </c>
      <c r="L5572" s="50"/>
    </row>
    <row r="5573" spans="1:12" x14ac:dyDescent="0.25">
      <c r="A5573" s="50" t="s">
        <v>5558</v>
      </c>
      <c r="B5573" s="50" t="s">
        <v>7729</v>
      </c>
      <c r="C5573" s="50" t="s">
        <v>2021</v>
      </c>
      <c r="D5573" s="50" t="s">
        <v>37</v>
      </c>
      <c r="E5573" s="51">
        <v>45603</v>
      </c>
      <c r="F5573" s="50" t="s">
        <v>72</v>
      </c>
      <c r="G5573" s="50" t="s">
        <v>1080</v>
      </c>
      <c r="H5573" s="50" t="s">
        <v>1081</v>
      </c>
      <c r="I5573" s="50" t="s">
        <v>981</v>
      </c>
      <c r="J5573" s="50" t="s">
        <v>5572</v>
      </c>
      <c r="K5573" s="53">
        <v>7988.43</v>
      </c>
      <c r="L5573" s="50"/>
    </row>
    <row r="5574" spans="1:12" x14ac:dyDescent="0.25">
      <c r="A5574" s="50" t="s">
        <v>5558</v>
      </c>
      <c r="B5574" s="50" t="s">
        <v>7730</v>
      </c>
      <c r="C5574" s="50" t="s">
        <v>2021</v>
      </c>
      <c r="D5574" s="50" t="s">
        <v>37</v>
      </c>
      <c r="E5574" s="51">
        <v>45603</v>
      </c>
      <c r="F5574" s="50" t="s">
        <v>72</v>
      </c>
      <c r="G5574" s="50" t="s">
        <v>1080</v>
      </c>
      <c r="H5574" s="50" t="s">
        <v>1081</v>
      </c>
      <c r="I5574" s="50" t="s">
        <v>981</v>
      </c>
      <c r="J5574" s="50" t="s">
        <v>5572</v>
      </c>
      <c r="K5574" s="53">
        <v>7988.43</v>
      </c>
      <c r="L5574" s="50"/>
    </row>
    <row r="5575" spans="1:12" x14ac:dyDescent="0.25">
      <c r="A5575" s="50" t="s">
        <v>5558</v>
      </c>
      <c r="B5575" s="50" t="s">
        <v>7731</v>
      </c>
      <c r="C5575" s="50" t="s">
        <v>2021</v>
      </c>
      <c r="D5575" s="50" t="s">
        <v>37</v>
      </c>
      <c r="E5575" s="51">
        <v>45603</v>
      </c>
      <c r="F5575" s="50" t="s">
        <v>72</v>
      </c>
      <c r="G5575" s="50" t="s">
        <v>1080</v>
      </c>
      <c r="H5575" s="50" t="s">
        <v>1081</v>
      </c>
      <c r="I5575" s="50" t="s">
        <v>981</v>
      </c>
      <c r="J5575" s="50" t="s">
        <v>5572</v>
      </c>
      <c r="K5575" s="53">
        <v>7988.43</v>
      </c>
      <c r="L5575" s="50"/>
    </row>
    <row r="5576" spans="1:12" x14ac:dyDescent="0.25">
      <c r="A5576" s="50" t="s">
        <v>5558</v>
      </c>
      <c r="B5576" s="50" t="s">
        <v>7732</v>
      </c>
      <c r="C5576" s="50" t="s">
        <v>2021</v>
      </c>
      <c r="D5576" s="50" t="s">
        <v>37</v>
      </c>
      <c r="E5576" s="51">
        <v>45603</v>
      </c>
      <c r="F5576" s="50" t="s">
        <v>72</v>
      </c>
      <c r="G5576" s="50" t="s">
        <v>1080</v>
      </c>
      <c r="H5576" s="50" t="s">
        <v>1081</v>
      </c>
      <c r="I5576" s="50" t="s">
        <v>981</v>
      </c>
      <c r="J5576" s="50" t="s">
        <v>5572</v>
      </c>
      <c r="K5576" s="53">
        <v>7988.43</v>
      </c>
      <c r="L5576" s="50"/>
    </row>
    <row r="5577" spans="1:12" x14ac:dyDescent="0.25">
      <c r="A5577" s="50" t="s">
        <v>5558</v>
      </c>
      <c r="B5577" s="50" t="s">
        <v>7733</v>
      </c>
      <c r="C5577" s="50" t="s">
        <v>2021</v>
      </c>
      <c r="D5577" s="50" t="s">
        <v>37</v>
      </c>
      <c r="E5577" s="51">
        <v>45603</v>
      </c>
      <c r="F5577" s="50" t="s">
        <v>72</v>
      </c>
      <c r="G5577" s="50" t="s">
        <v>1080</v>
      </c>
      <c r="H5577" s="50" t="s">
        <v>1081</v>
      </c>
      <c r="I5577" s="50" t="s">
        <v>981</v>
      </c>
      <c r="J5577" s="50" t="s">
        <v>5572</v>
      </c>
      <c r="K5577" s="53">
        <v>7988.43</v>
      </c>
      <c r="L5577" s="50"/>
    </row>
    <row r="5578" spans="1:12" x14ac:dyDescent="0.25">
      <c r="A5578" s="50" t="s">
        <v>5558</v>
      </c>
      <c r="B5578" s="50" t="s">
        <v>7734</v>
      </c>
      <c r="C5578" s="50" t="s">
        <v>2021</v>
      </c>
      <c r="D5578" s="50" t="s">
        <v>37</v>
      </c>
      <c r="E5578" s="51">
        <v>45603</v>
      </c>
      <c r="F5578" s="50" t="s">
        <v>72</v>
      </c>
      <c r="G5578" s="50" t="s">
        <v>1080</v>
      </c>
      <c r="H5578" s="50" t="s">
        <v>1081</v>
      </c>
      <c r="I5578" s="50" t="s">
        <v>981</v>
      </c>
      <c r="J5578" s="50" t="s">
        <v>5572</v>
      </c>
      <c r="K5578" s="53">
        <v>7988.43</v>
      </c>
      <c r="L5578" s="50"/>
    </row>
    <row r="5579" spans="1:12" x14ac:dyDescent="0.25">
      <c r="A5579" s="50" t="s">
        <v>5558</v>
      </c>
      <c r="B5579" s="50" t="s">
        <v>7735</v>
      </c>
      <c r="C5579" s="50" t="s">
        <v>2021</v>
      </c>
      <c r="D5579" s="50" t="s">
        <v>37</v>
      </c>
      <c r="E5579" s="51">
        <v>45603</v>
      </c>
      <c r="F5579" s="50" t="s">
        <v>72</v>
      </c>
      <c r="G5579" s="50" t="s">
        <v>1080</v>
      </c>
      <c r="H5579" s="50" t="s">
        <v>1081</v>
      </c>
      <c r="I5579" s="50" t="s">
        <v>981</v>
      </c>
      <c r="J5579" s="50" t="s">
        <v>5572</v>
      </c>
      <c r="K5579" s="53">
        <v>7988.43</v>
      </c>
      <c r="L5579" s="50"/>
    </row>
    <row r="5580" spans="1:12" x14ac:dyDescent="0.25">
      <c r="A5580" s="50" t="s">
        <v>5558</v>
      </c>
      <c r="B5580" s="50" t="s">
        <v>7736</v>
      </c>
      <c r="C5580" s="50" t="s">
        <v>2021</v>
      </c>
      <c r="D5580" s="50" t="s">
        <v>37</v>
      </c>
      <c r="E5580" s="51">
        <v>45603</v>
      </c>
      <c r="F5580" s="50" t="s">
        <v>72</v>
      </c>
      <c r="G5580" s="50" t="s">
        <v>1080</v>
      </c>
      <c r="H5580" s="50" t="s">
        <v>1081</v>
      </c>
      <c r="I5580" s="50" t="s">
        <v>981</v>
      </c>
      <c r="J5580" s="50" t="s">
        <v>5572</v>
      </c>
      <c r="K5580" s="53">
        <v>7988.43</v>
      </c>
      <c r="L5580" s="50"/>
    </row>
    <row r="5581" spans="1:12" x14ac:dyDescent="0.25">
      <c r="A5581" s="50" t="s">
        <v>5558</v>
      </c>
      <c r="B5581" s="50" t="s">
        <v>7737</v>
      </c>
      <c r="C5581" s="50" t="s">
        <v>2021</v>
      </c>
      <c r="D5581" s="50" t="s">
        <v>37</v>
      </c>
      <c r="E5581" s="51">
        <v>45603</v>
      </c>
      <c r="F5581" s="50" t="s">
        <v>72</v>
      </c>
      <c r="G5581" s="50" t="s">
        <v>1080</v>
      </c>
      <c r="H5581" s="50" t="s">
        <v>1081</v>
      </c>
      <c r="I5581" s="50" t="s">
        <v>981</v>
      </c>
      <c r="J5581" s="50" t="s">
        <v>5572</v>
      </c>
      <c r="K5581" s="53">
        <v>7988.43</v>
      </c>
      <c r="L5581" s="50"/>
    </row>
    <row r="5582" spans="1:12" x14ac:dyDescent="0.25">
      <c r="A5582" s="50" t="s">
        <v>5558</v>
      </c>
      <c r="B5582" s="50" t="s">
        <v>7738</v>
      </c>
      <c r="C5582" s="50" t="s">
        <v>2021</v>
      </c>
      <c r="D5582" s="50" t="s">
        <v>37</v>
      </c>
      <c r="E5582" s="51">
        <v>45603</v>
      </c>
      <c r="F5582" s="50" t="s">
        <v>72</v>
      </c>
      <c r="G5582" s="50" t="s">
        <v>1080</v>
      </c>
      <c r="H5582" s="50" t="s">
        <v>1081</v>
      </c>
      <c r="I5582" s="50" t="s">
        <v>981</v>
      </c>
      <c r="J5582" s="50" t="s">
        <v>5572</v>
      </c>
      <c r="K5582" s="53">
        <v>7988.43</v>
      </c>
      <c r="L5582" s="50"/>
    </row>
    <row r="5583" spans="1:12" x14ac:dyDescent="0.25">
      <c r="A5583" s="50" t="s">
        <v>5558</v>
      </c>
      <c r="B5583" s="50" t="s">
        <v>7739</v>
      </c>
      <c r="C5583" s="50" t="s">
        <v>2021</v>
      </c>
      <c r="D5583" s="50" t="s">
        <v>37</v>
      </c>
      <c r="E5583" s="51">
        <v>45603</v>
      </c>
      <c r="F5583" s="50" t="s">
        <v>72</v>
      </c>
      <c r="G5583" s="50" t="s">
        <v>1080</v>
      </c>
      <c r="H5583" s="50" t="s">
        <v>1081</v>
      </c>
      <c r="I5583" s="50" t="s">
        <v>981</v>
      </c>
      <c r="J5583" s="50" t="s">
        <v>5572</v>
      </c>
      <c r="K5583" s="53">
        <v>7988.43</v>
      </c>
      <c r="L5583" s="50"/>
    </row>
    <row r="5584" spans="1:12" x14ac:dyDescent="0.25">
      <c r="A5584" s="50" t="s">
        <v>5558</v>
      </c>
      <c r="B5584" s="50" t="s">
        <v>7740</v>
      </c>
      <c r="C5584" s="50" t="s">
        <v>2021</v>
      </c>
      <c r="D5584" s="50" t="s">
        <v>37</v>
      </c>
      <c r="E5584" s="51">
        <v>45603</v>
      </c>
      <c r="F5584" s="50" t="s">
        <v>72</v>
      </c>
      <c r="G5584" s="50" t="s">
        <v>1080</v>
      </c>
      <c r="H5584" s="50" t="s">
        <v>1081</v>
      </c>
      <c r="I5584" s="50" t="s">
        <v>981</v>
      </c>
      <c r="J5584" s="50" t="s">
        <v>5572</v>
      </c>
      <c r="K5584" s="53">
        <v>7988.43</v>
      </c>
      <c r="L5584" s="50"/>
    </row>
    <row r="5585" spans="1:12" x14ac:dyDescent="0.25">
      <c r="A5585" s="50" t="s">
        <v>5558</v>
      </c>
      <c r="B5585" s="50" t="s">
        <v>7741</v>
      </c>
      <c r="C5585" s="50" t="s">
        <v>2021</v>
      </c>
      <c r="D5585" s="50" t="s">
        <v>37</v>
      </c>
      <c r="E5585" s="51">
        <v>45603</v>
      </c>
      <c r="F5585" s="50" t="s">
        <v>72</v>
      </c>
      <c r="G5585" s="50" t="s">
        <v>1080</v>
      </c>
      <c r="H5585" s="50" t="s">
        <v>1081</v>
      </c>
      <c r="I5585" s="50" t="s">
        <v>981</v>
      </c>
      <c r="J5585" s="50" t="s">
        <v>5572</v>
      </c>
      <c r="K5585" s="53">
        <v>7988.43</v>
      </c>
      <c r="L5585" s="50"/>
    </row>
    <row r="5586" spans="1:12" x14ac:dyDescent="0.25">
      <c r="A5586" s="50" t="s">
        <v>5558</v>
      </c>
      <c r="B5586" s="50" t="s">
        <v>7742</v>
      </c>
      <c r="C5586" s="50" t="s">
        <v>2021</v>
      </c>
      <c r="D5586" s="50" t="s">
        <v>37</v>
      </c>
      <c r="E5586" s="51">
        <v>45603</v>
      </c>
      <c r="F5586" s="50" t="s">
        <v>72</v>
      </c>
      <c r="G5586" s="50" t="s">
        <v>1080</v>
      </c>
      <c r="H5586" s="50" t="s">
        <v>1081</v>
      </c>
      <c r="I5586" s="50" t="s">
        <v>981</v>
      </c>
      <c r="J5586" s="50" t="s">
        <v>5572</v>
      </c>
      <c r="K5586" s="53">
        <v>7988.43</v>
      </c>
      <c r="L5586" s="50"/>
    </row>
    <row r="5587" spans="1:12" x14ac:dyDescent="0.25">
      <c r="A5587" s="50" t="s">
        <v>5558</v>
      </c>
      <c r="B5587" s="50" t="s">
        <v>7743</v>
      </c>
      <c r="C5587" s="50" t="s">
        <v>2021</v>
      </c>
      <c r="D5587" s="50" t="s">
        <v>37</v>
      </c>
      <c r="E5587" s="51">
        <v>45603</v>
      </c>
      <c r="F5587" s="50" t="s">
        <v>72</v>
      </c>
      <c r="G5587" s="50" t="s">
        <v>1080</v>
      </c>
      <c r="H5587" s="50" t="s">
        <v>1081</v>
      </c>
      <c r="I5587" s="50" t="s">
        <v>981</v>
      </c>
      <c r="J5587" s="50" t="s">
        <v>5572</v>
      </c>
      <c r="K5587" s="53">
        <v>7988.43</v>
      </c>
      <c r="L5587" s="50"/>
    </row>
    <row r="5588" spans="1:12" x14ac:dyDescent="0.25">
      <c r="A5588" s="50" t="s">
        <v>5558</v>
      </c>
      <c r="B5588" s="50" t="s">
        <v>7744</v>
      </c>
      <c r="C5588" s="50" t="s">
        <v>2021</v>
      </c>
      <c r="D5588" s="50" t="s">
        <v>37</v>
      </c>
      <c r="E5588" s="51">
        <v>45603</v>
      </c>
      <c r="F5588" s="50" t="s">
        <v>72</v>
      </c>
      <c r="G5588" s="50" t="s">
        <v>1080</v>
      </c>
      <c r="H5588" s="50" t="s">
        <v>1081</v>
      </c>
      <c r="I5588" s="50" t="s">
        <v>981</v>
      </c>
      <c r="J5588" s="50" t="s">
        <v>5572</v>
      </c>
      <c r="K5588" s="53">
        <v>7988.43</v>
      </c>
      <c r="L5588" s="50"/>
    </row>
    <row r="5589" spans="1:12" x14ac:dyDescent="0.25">
      <c r="A5589" s="50" t="s">
        <v>5558</v>
      </c>
      <c r="B5589" s="50" t="s">
        <v>7745</v>
      </c>
      <c r="C5589" s="50" t="s">
        <v>2021</v>
      </c>
      <c r="D5589" s="50" t="s">
        <v>37</v>
      </c>
      <c r="E5589" s="51">
        <v>45603</v>
      </c>
      <c r="F5589" s="50" t="s">
        <v>72</v>
      </c>
      <c r="G5589" s="50" t="s">
        <v>1080</v>
      </c>
      <c r="H5589" s="50" t="s">
        <v>1081</v>
      </c>
      <c r="I5589" s="50" t="s">
        <v>981</v>
      </c>
      <c r="J5589" s="50" t="s">
        <v>5572</v>
      </c>
      <c r="K5589" s="53">
        <v>7988.43</v>
      </c>
      <c r="L5589" s="50"/>
    </row>
    <row r="5590" spans="1:12" x14ac:dyDescent="0.25">
      <c r="A5590" s="50" t="s">
        <v>5558</v>
      </c>
      <c r="B5590" s="50" t="s">
        <v>7746</v>
      </c>
      <c r="C5590" s="50" t="s">
        <v>2021</v>
      </c>
      <c r="D5590" s="50" t="s">
        <v>37</v>
      </c>
      <c r="E5590" s="51">
        <v>45603</v>
      </c>
      <c r="F5590" s="50" t="s">
        <v>72</v>
      </c>
      <c r="G5590" s="50" t="s">
        <v>1080</v>
      </c>
      <c r="H5590" s="50" t="s">
        <v>1081</v>
      </c>
      <c r="I5590" s="50" t="s">
        <v>981</v>
      </c>
      <c r="J5590" s="50" t="s">
        <v>5572</v>
      </c>
      <c r="K5590" s="53">
        <v>7988.43</v>
      </c>
      <c r="L5590" s="50"/>
    </row>
    <row r="5591" spans="1:12" x14ac:dyDescent="0.25">
      <c r="A5591" s="50" t="s">
        <v>5558</v>
      </c>
      <c r="B5591" s="50" t="s">
        <v>7747</v>
      </c>
      <c r="C5591" s="50" t="s">
        <v>2021</v>
      </c>
      <c r="D5591" s="50" t="s">
        <v>37</v>
      </c>
      <c r="E5591" s="51">
        <v>45603</v>
      </c>
      <c r="F5591" s="50" t="s">
        <v>72</v>
      </c>
      <c r="G5591" s="50" t="s">
        <v>1080</v>
      </c>
      <c r="H5591" s="50" t="s">
        <v>1081</v>
      </c>
      <c r="I5591" s="50" t="s">
        <v>981</v>
      </c>
      <c r="J5591" s="50" t="s">
        <v>5572</v>
      </c>
      <c r="K5591" s="53">
        <v>7988.43</v>
      </c>
      <c r="L5591" s="50"/>
    </row>
    <row r="5592" spans="1:12" x14ac:dyDescent="0.25">
      <c r="A5592" s="50" t="s">
        <v>5558</v>
      </c>
      <c r="B5592" s="50" t="s">
        <v>7748</v>
      </c>
      <c r="C5592" s="50" t="s">
        <v>2021</v>
      </c>
      <c r="D5592" s="50" t="s">
        <v>37</v>
      </c>
      <c r="E5592" s="51">
        <v>45603</v>
      </c>
      <c r="F5592" s="50" t="s">
        <v>72</v>
      </c>
      <c r="G5592" s="50" t="s">
        <v>1080</v>
      </c>
      <c r="H5592" s="50" t="s">
        <v>1081</v>
      </c>
      <c r="I5592" s="50" t="s">
        <v>981</v>
      </c>
      <c r="J5592" s="50" t="s">
        <v>5572</v>
      </c>
      <c r="K5592" s="53">
        <v>7988.43</v>
      </c>
      <c r="L5592" s="50"/>
    </row>
    <row r="5593" spans="1:12" x14ac:dyDescent="0.25">
      <c r="A5593" s="50" t="s">
        <v>5558</v>
      </c>
      <c r="B5593" s="50" t="s">
        <v>7749</v>
      </c>
      <c r="C5593" s="50" t="s">
        <v>2021</v>
      </c>
      <c r="D5593" s="50" t="s">
        <v>37</v>
      </c>
      <c r="E5593" s="51">
        <v>45603</v>
      </c>
      <c r="F5593" s="50" t="s">
        <v>72</v>
      </c>
      <c r="G5593" s="50" t="s">
        <v>1080</v>
      </c>
      <c r="H5593" s="50" t="s">
        <v>1081</v>
      </c>
      <c r="I5593" s="50" t="s">
        <v>981</v>
      </c>
      <c r="J5593" s="50" t="s">
        <v>5572</v>
      </c>
      <c r="K5593" s="53">
        <v>7988.43</v>
      </c>
      <c r="L5593" s="50"/>
    </row>
    <row r="5594" spans="1:12" x14ac:dyDescent="0.25">
      <c r="A5594" s="50" t="s">
        <v>5558</v>
      </c>
      <c r="B5594" s="50" t="s">
        <v>7750</v>
      </c>
      <c r="C5594" s="50" t="s">
        <v>2021</v>
      </c>
      <c r="D5594" s="50" t="s">
        <v>37</v>
      </c>
      <c r="E5594" s="51">
        <v>45603</v>
      </c>
      <c r="F5594" s="50" t="s">
        <v>72</v>
      </c>
      <c r="G5594" s="50" t="s">
        <v>1080</v>
      </c>
      <c r="H5594" s="50" t="s">
        <v>1081</v>
      </c>
      <c r="I5594" s="50" t="s">
        <v>981</v>
      </c>
      <c r="J5594" s="50" t="s">
        <v>5572</v>
      </c>
      <c r="K5594" s="53">
        <v>7988.43</v>
      </c>
      <c r="L5594" s="50"/>
    </row>
    <row r="5595" spans="1:12" x14ac:dyDescent="0.25">
      <c r="A5595" s="50" t="s">
        <v>5558</v>
      </c>
      <c r="B5595" s="50" t="s">
        <v>7751</v>
      </c>
      <c r="C5595" s="50" t="s">
        <v>2021</v>
      </c>
      <c r="D5595" s="50" t="s">
        <v>37</v>
      </c>
      <c r="E5595" s="51">
        <v>45603</v>
      </c>
      <c r="F5595" s="50" t="s">
        <v>72</v>
      </c>
      <c r="G5595" s="50" t="s">
        <v>1080</v>
      </c>
      <c r="H5595" s="50" t="s">
        <v>1081</v>
      </c>
      <c r="I5595" s="50" t="s">
        <v>981</v>
      </c>
      <c r="J5595" s="50" t="s">
        <v>5572</v>
      </c>
      <c r="K5595" s="53">
        <v>7988.43</v>
      </c>
      <c r="L5595" s="50"/>
    </row>
    <row r="5596" spans="1:12" x14ac:dyDescent="0.25">
      <c r="A5596" s="50" t="s">
        <v>5558</v>
      </c>
      <c r="B5596" s="50" t="s">
        <v>7752</v>
      </c>
      <c r="C5596" s="50" t="s">
        <v>2021</v>
      </c>
      <c r="D5596" s="50" t="s">
        <v>37</v>
      </c>
      <c r="E5596" s="51">
        <v>45603</v>
      </c>
      <c r="F5596" s="50" t="s">
        <v>72</v>
      </c>
      <c r="G5596" s="50" t="s">
        <v>1080</v>
      </c>
      <c r="H5596" s="50" t="s">
        <v>1081</v>
      </c>
      <c r="I5596" s="50" t="s">
        <v>981</v>
      </c>
      <c r="J5596" s="50" t="s">
        <v>5572</v>
      </c>
      <c r="K5596" s="53">
        <v>7988.52</v>
      </c>
      <c r="L5596" s="50"/>
    </row>
    <row r="5597" spans="1:12" x14ac:dyDescent="0.25">
      <c r="A5597" s="50" t="s">
        <v>5558</v>
      </c>
      <c r="B5597" s="50" t="s">
        <v>7753</v>
      </c>
      <c r="C5597" s="50" t="s">
        <v>7754</v>
      </c>
      <c r="D5597" s="50" t="s">
        <v>37</v>
      </c>
      <c r="E5597" s="51">
        <v>45603</v>
      </c>
      <c r="F5597" s="50" t="s">
        <v>72</v>
      </c>
      <c r="G5597" s="50" t="s">
        <v>302</v>
      </c>
      <c r="H5597" s="50" t="s">
        <v>303</v>
      </c>
      <c r="I5597" s="50" t="s">
        <v>981</v>
      </c>
      <c r="J5597" s="50" t="s">
        <v>5572</v>
      </c>
      <c r="K5597" s="53">
        <v>3933.72</v>
      </c>
      <c r="L5597" s="50"/>
    </row>
    <row r="5598" spans="1:12" x14ac:dyDescent="0.25">
      <c r="A5598" s="50" t="s">
        <v>5558</v>
      </c>
      <c r="B5598" s="50" t="s">
        <v>7755</v>
      </c>
      <c r="C5598" s="50" t="s">
        <v>7756</v>
      </c>
      <c r="D5598" s="50" t="s">
        <v>37</v>
      </c>
      <c r="E5598" s="51">
        <v>45608</v>
      </c>
      <c r="F5598" s="50" t="s">
        <v>72</v>
      </c>
      <c r="G5598" s="50" t="s">
        <v>3730</v>
      </c>
      <c r="H5598" s="50" t="s">
        <v>3731</v>
      </c>
      <c r="I5598" s="50" t="s">
        <v>981</v>
      </c>
      <c r="J5598" s="50" t="s">
        <v>5561</v>
      </c>
      <c r="K5598" s="53">
        <v>2266.16</v>
      </c>
      <c r="L5598" s="50"/>
    </row>
    <row r="5599" spans="1:12" x14ac:dyDescent="0.25">
      <c r="A5599" s="50" t="s">
        <v>5558</v>
      </c>
      <c r="B5599" s="50" t="s">
        <v>7757</v>
      </c>
      <c r="C5599" s="50" t="s">
        <v>7756</v>
      </c>
      <c r="D5599" s="50" t="s">
        <v>37</v>
      </c>
      <c r="E5599" s="51">
        <v>45608</v>
      </c>
      <c r="F5599" s="50" t="s">
        <v>72</v>
      </c>
      <c r="G5599" s="50" t="s">
        <v>3730</v>
      </c>
      <c r="H5599" s="50" t="s">
        <v>3731</v>
      </c>
      <c r="I5599" s="50" t="s">
        <v>981</v>
      </c>
      <c r="J5599" s="50" t="s">
        <v>5561</v>
      </c>
      <c r="K5599" s="53">
        <v>2266.15</v>
      </c>
      <c r="L5599" s="50"/>
    </row>
    <row r="5600" spans="1:12" x14ac:dyDescent="0.25">
      <c r="A5600" s="50" t="s">
        <v>5558</v>
      </c>
      <c r="B5600" s="50" t="s">
        <v>7758</v>
      </c>
      <c r="C5600" s="50" t="s">
        <v>7759</v>
      </c>
      <c r="D5600" s="50" t="s">
        <v>37</v>
      </c>
      <c r="E5600" s="51">
        <v>45608</v>
      </c>
      <c r="F5600" s="50" t="s">
        <v>72</v>
      </c>
      <c r="G5600" s="50" t="s">
        <v>2068</v>
      </c>
      <c r="H5600" s="50" t="s">
        <v>2069</v>
      </c>
      <c r="I5600" s="50" t="s">
        <v>981</v>
      </c>
      <c r="J5600" s="50" t="s">
        <v>5572</v>
      </c>
      <c r="K5600" s="53">
        <v>3028.23</v>
      </c>
      <c r="L5600" s="50"/>
    </row>
    <row r="5601" spans="1:12" x14ac:dyDescent="0.25">
      <c r="A5601" s="50" t="s">
        <v>5558</v>
      </c>
      <c r="B5601" s="50" t="s">
        <v>7760</v>
      </c>
      <c r="C5601" s="50" t="s">
        <v>7759</v>
      </c>
      <c r="D5601" s="50" t="s">
        <v>37</v>
      </c>
      <c r="E5601" s="51">
        <v>45608</v>
      </c>
      <c r="F5601" s="50" t="s">
        <v>72</v>
      </c>
      <c r="G5601" s="50" t="s">
        <v>2068</v>
      </c>
      <c r="H5601" s="50" t="s">
        <v>2069</v>
      </c>
      <c r="I5601" s="50" t="s">
        <v>981</v>
      </c>
      <c r="J5601" s="50" t="s">
        <v>5572</v>
      </c>
      <c r="K5601" s="53">
        <v>3028.23</v>
      </c>
      <c r="L5601" s="50"/>
    </row>
    <row r="5602" spans="1:12" x14ac:dyDescent="0.25">
      <c r="A5602" s="50" t="s">
        <v>5558</v>
      </c>
      <c r="B5602" s="50" t="s">
        <v>7761</v>
      </c>
      <c r="C5602" s="50" t="s">
        <v>7759</v>
      </c>
      <c r="D5602" s="50" t="s">
        <v>37</v>
      </c>
      <c r="E5602" s="51">
        <v>45608</v>
      </c>
      <c r="F5602" s="50" t="s">
        <v>72</v>
      </c>
      <c r="G5602" s="50" t="s">
        <v>2068</v>
      </c>
      <c r="H5602" s="50" t="s">
        <v>2069</v>
      </c>
      <c r="I5602" s="50" t="s">
        <v>981</v>
      </c>
      <c r="J5602" s="50" t="s">
        <v>5572</v>
      </c>
      <c r="K5602" s="53">
        <v>3028.23</v>
      </c>
      <c r="L5602" s="50"/>
    </row>
    <row r="5603" spans="1:12" x14ac:dyDescent="0.25">
      <c r="A5603" s="50" t="s">
        <v>5558</v>
      </c>
      <c r="B5603" s="50" t="s">
        <v>7762</v>
      </c>
      <c r="C5603" s="50" t="s">
        <v>7759</v>
      </c>
      <c r="D5603" s="50" t="s">
        <v>37</v>
      </c>
      <c r="E5603" s="51">
        <v>45608</v>
      </c>
      <c r="F5603" s="50" t="s">
        <v>72</v>
      </c>
      <c r="G5603" s="50" t="s">
        <v>2068</v>
      </c>
      <c r="H5603" s="50" t="s">
        <v>2069</v>
      </c>
      <c r="I5603" s="50" t="s">
        <v>981</v>
      </c>
      <c r="J5603" s="50" t="s">
        <v>5572</v>
      </c>
      <c r="K5603" s="53">
        <v>3028.21</v>
      </c>
      <c r="L5603" s="50"/>
    </row>
    <row r="5604" spans="1:12" x14ac:dyDescent="0.25">
      <c r="A5604" s="50" t="s">
        <v>5558</v>
      </c>
      <c r="B5604" s="50" t="s">
        <v>7763</v>
      </c>
      <c r="C5604" s="50" t="s">
        <v>7764</v>
      </c>
      <c r="D5604" s="50" t="s">
        <v>37</v>
      </c>
      <c r="E5604" s="51">
        <v>45609</v>
      </c>
      <c r="F5604" s="50" t="s">
        <v>72</v>
      </c>
      <c r="G5604" s="50" t="s">
        <v>174</v>
      </c>
      <c r="H5604" s="50" t="s">
        <v>175</v>
      </c>
      <c r="I5604" s="50" t="s">
        <v>981</v>
      </c>
      <c r="J5604" s="50" t="s">
        <v>5561</v>
      </c>
      <c r="K5604" s="53">
        <v>1242.9000000000001</v>
      </c>
      <c r="L5604" s="50"/>
    </row>
    <row r="5605" spans="1:12" x14ac:dyDescent="0.25">
      <c r="A5605" s="50" t="s">
        <v>5558</v>
      </c>
      <c r="B5605" s="50" t="s">
        <v>7765</v>
      </c>
      <c r="C5605" s="50" t="s">
        <v>7764</v>
      </c>
      <c r="D5605" s="50" t="s">
        <v>37</v>
      </c>
      <c r="E5605" s="51">
        <v>45609</v>
      </c>
      <c r="F5605" s="50" t="s">
        <v>72</v>
      </c>
      <c r="G5605" s="50" t="s">
        <v>174</v>
      </c>
      <c r="H5605" s="50" t="s">
        <v>175</v>
      </c>
      <c r="I5605" s="50" t="s">
        <v>981</v>
      </c>
      <c r="J5605" s="50" t="s">
        <v>5561</v>
      </c>
      <c r="K5605" s="53">
        <v>1242.9000000000001</v>
      </c>
      <c r="L5605" s="50"/>
    </row>
    <row r="5606" spans="1:12" x14ac:dyDescent="0.25">
      <c r="A5606" s="50" t="s">
        <v>5558</v>
      </c>
      <c r="B5606" s="50" t="s">
        <v>7766</v>
      </c>
      <c r="C5606" s="50" t="s">
        <v>7764</v>
      </c>
      <c r="D5606" s="50" t="s">
        <v>37</v>
      </c>
      <c r="E5606" s="51">
        <v>45609</v>
      </c>
      <c r="F5606" s="50" t="s">
        <v>72</v>
      </c>
      <c r="G5606" s="50" t="s">
        <v>1473</v>
      </c>
      <c r="H5606" s="50" t="s">
        <v>1474</v>
      </c>
      <c r="I5606" s="50" t="s">
        <v>981</v>
      </c>
      <c r="J5606" s="50" t="s">
        <v>5561</v>
      </c>
      <c r="K5606" s="53">
        <v>1242.9000000000001</v>
      </c>
      <c r="L5606" s="50"/>
    </row>
    <row r="5607" spans="1:12" x14ac:dyDescent="0.25">
      <c r="A5607" s="50" t="s">
        <v>5558</v>
      </c>
      <c r="B5607" s="50" t="s">
        <v>7767</v>
      </c>
      <c r="C5607" s="50" t="s">
        <v>7764</v>
      </c>
      <c r="D5607" s="50" t="s">
        <v>37</v>
      </c>
      <c r="E5607" s="51">
        <v>45609</v>
      </c>
      <c r="F5607" s="50" t="s">
        <v>72</v>
      </c>
      <c r="G5607" s="50" t="s">
        <v>7634</v>
      </c>
      <c r="H5607" s="50" t="s">
        <v>7635</v>
      </c>
      <c r="I5607" s="50" t="s">
        <v>981</v>
      </c>
      <c r="J5607" s="50" t="s">
        <v>5561</v>
      </c>
      <c r="K5607" s="53">
        <v>1242.9000000000001</v>
      </c>
      <c r="L5607" s="50"/>
    </row>
    <row r="5608" spans="1:12" x14ac:dyDescent="0.25">
      <c r="A5608" s="50" t="s">
        <v>5558</v>
      </c>
      <c r="B5608" s="50" t="s">
        <v>7768</v>
      </c>
      <c r="C5608" s="50" t="s">
        <v>7764</v>
      </c>
      <c r="D5608" s="50" t="s">
        <v>37</v>
      </c>
      <c r="E5608" s="51">
        <v>45609</v>
      </c>
      <c r="F5608" s="50" t="s">
        <v>72</v>
      </c>
      <c r="G5608" s="50" t="s">
        <v>278</v>
      </c>
      <c r="H5608" s="50" t="s">
        <v>279</v>
      </c>
      <c r="I5608" s="50" t="s">
        <v>981</v>
      </c>
      <c r="J5608" s="50" t="s">
        <v>5561</v>
      </c>
      <c r="K5608" s="53">
        <v>1242.9000000000001</v>
      </c>
      <c r="L5608" s="50"/>
    </row>
    <row r="5609" spans="1:12" x14ac:dyDescent="0.25">
      <c r="A5609" s="50" t="s">
        <v>5558</v>
      </c>
      <c r="B5609" s="50" t="s">
        <v>7769</v>
      </c>
      <c r="C5609" s="50" t="s">
        <v>7764</v>
      </c>
      <c r="D5609" s="50" t="s">
        <v>37</v>
      </c>
      <c r="E5609" s="51">
        <v>45609</v>
      </c>
      <c r="F5609" s="50" t="s">
        <v>72</v>
      </c>
      <c r="G5609" s="50" t="s">
        <v>4145</v>
      </c>
      <c r="H5609" s="50" t="s">
        <v>4146</v>
      </c>
      <c r="I5609" s="50" t="s">
        <v>981</v>
      </c>
      <c r="J5609" s="50" t="s">
        <v>5561</v>
      </c>
      <c r="K5609" s="53">
        <v>1242.9100000000001</v>
      </c>
      <c r="L5609" s="50"/>
    </row>
    <row r="5610" spans="1:12" x14ac:dyDescent="0.25">
      <c r="A5610" s="50" t="s">
        <v>5558</v>
      </c>
      <c r="B5610" s="50" t="s">
        <v>7770</v>
      </c>
      <c r="C5610" s="50" t="s">
        <v>7771</v>
      </c>
      <c r="D5610" s="50" t="s">
        <v>37</v>
      </c>
      <c r="E5610" s="51">
        <v>45609</v>
      </c>
      <c r="F5610" s="50" t="s">
        <v>72</v>
      </c>
      <c r="G5610" s="50" t="s">
        <v>3264</v>
      </c>
      <c r="H5610" s="50" t="s">
        <v>3265</v>
      </c>
      <c r="I5610" s="50" t="s">
        <v>981</v>
      </c>
      <c r="J5610" s="50" t="s">
        <v>5572</v>
      </c>
      <c r="K5610" s="53">
        <v>8369.83</v>
      </c>
      <c r="L5610" s="50"/>
    </row>
    <row r="5611" spans="1:12" x14ac:dyDescent="0.25">
      <c r="A5611" s="50" t="s">
        <v>5558</v>
      </c>
      <c r="B5611" s="50" t="s">
        <v>7772</v>
      </c>
      <c r="C5611" s="50" t="s">
        <v>7771</v>
      </c>
      <c r="D5611" s="50" t="s">
        <v>37</v>
      </c>
      <c r="E5611" s="51">
        <v>45609</v>
      </c>
      <c r="F5611" s="50" t="s">
        <v>72</v>
      </c>
      <c r="G5611" s="50" t="s">
        <v>3664</v>
      </c>
      <c r="H5611" s="50" t="s">
        <v>3665</v>
      </c>
      <c r="I5611" s="50" t="s">
        <v>981</v>
      </c>
      <c r="J5611" s="50" t="s">
        <v>5572</v>
      </c>
      <c r="K5611" s="53">
        <v>8369.83</v>
      </c>
      <c r="L5611" s="50"/>
    </row>
    <row r="5612" spans="1:12" x14ac:dyDescent="0.25">
      <c r="A5612" s="50" t="s">
        <v>5558</v>
      </c>
      <c r="B5612" s="50" t="s">
        <v>7773</v>
      </c>
      <c r="C5612" s="50" t="s">
        <v>7771</v>
      </c>
      <c r="D5612" s="50" t="s">
        <v>37</v>
      </c>
      <c r="E5612" s="51">
        <v>45609</v>
      </c>
      <c r="F5612" s="50" t="s">
        <v>72</v>
      </c>
      <c r="G5612" s="50" t="s">
        <v>3664</v>
      </c>
      <c r="H5612" s="50" t="s">
        <v>3665</v>
      </c>
      <c r="I5612" s="50" t="s">
        <v>981</v>
      </c>
      <c r="J5612" s="50" t="s">
        <v>5572</v>
      </c>
      <c r="K5612" s="53">
        <v>8369.82</v>
      </c>
      <c r="L5612" s="50"/>
    </row>
    <row r="5613" spans="1:12" x14ac:dyDescent="0.25">
      <c r="A5613" s="50" t="s">
        <v>5558</v>
      </c>
      <c r="B5613" s="50" t="s">
        <v>7774</v>
      </c>
      <c r="C5613" s="50" t="s">
        <v>7427</v>
      </c>
      <c r="D5613" s="50" t="s">
        <v>37</v>
      </c>
      <c r="E5613" s="51">
        <v>45610</v>
      </c>
      <c r="F5613" s="50" t="s">
        <v>72</v>
      </c>
      <c r="G5613" s="50" t="s">
        <v>278</v>
      </c>
      <c r="H5613" s="50" t="s">
        <v>279</v>
      </c>
      <c r="I5613" s="50" t="s">
        <v>981</v>
      </c>
      <c r="J5613" s="50" t="s">
        <v>5572</v>
      </c>
      <c r="K5613" s="53">
        <v>4310.6400000000003</v>
      </c>
      <c r="L5613" s="50"/>
    </row>
    <row r="5614" spans="1:12" x14ac:dyDescent="0.25">
      <c r="A5614" s="50" t="s">
        <v>5558</v>
      </c>
      <c r="B5614" s="50" t="s">
        <v>7775</v>
      </c>
      <c r="C5614" s="50" t="s">
        <v>7427</v>
      </c>
      <c r="D5614" s="50" t="s">
        <v>37</v>
      </c>
      <c r="E5614" s="51">
        <v>45610</v>
      </c>
      <c r="F5614" s="50" t="s">
        <v>72</v>
      </c>
      <c r="G5614" s="50" t="s">
        <v>278</v>
      </c>
      <c r="H5614" s="50" t="s">
        <v>279</v>
      </c>
      <c r="I5614" s="50" t="s">
        <v>981</v>
      </c>
      <c r="J5614" s="50" t="s">
        <v>5572</v>
      </c>
      <c r="K5614" s="53">
        <v>4310.6400000000003</v>
      </c>
      <c r="L5614" s="50"/>
    </row>
    <row r="5615" spans="1:12" x14ac:dyDescent="0.25">
      <c r="A5615" s="50" t="s">
        <v>5558</v>
      </c>
      <c r="B5615" s="50" t="s">
        <v>7776</v>
      </c>
      <c r="C5615" s="50" t="s">
        <v>7427</v>
      </c>
      <c r="D5615" s="50" t="s">
        <v>37</v>
      </c>
      <c r="E5615" s="51">
        <v>45610</v>
      </c>
      <c r="F5615" s="50" t="s">
        <v>72</v>
      </c>
      <c r="G5615" s="50" t="s">
        <v>278</v>
      </c>
      <c r="H5615" s="50" t="s">
        <v>279</v>
      </c>
      <c r="I5615" s="50" t="s">
        <v>981</v>
      </c>
      <c r="J5615" s="50" t="s">
        <v>5572</v>
      </c>
      <c r="K5615" s="53">
        <v>4310.6400000000003</v>
      </c>
      <c r="L5615" s="50"/>
    </row>
    <row r="5616" spans="1:12" x14ac:dyDescent="0.25">
      <c r="A5616" s="50" t="s">
        <v>5558</v>
      </c>
      <c r="B5616" s="50" t="s">
        <v>7777</v>
      </c>
      <c r="C5616" s="50" t="s">
        <v>7427</v>
      </c>
      <c r="D5616" s="50" t="s">
        <v>37</v>
      </c>
      <c r="E5616" s="51">
        <v>45610</v>
      </c>
      <c r="F5616" s="50" t="s">
        <v>72</v>
      </c>
      <c r="G5616" s="50" t="s">
        <v>278</v>
      </c>
      <c r="H5616" s="50" t="s">
        <v>279</v>
      </c>
      <c r="I5616" s="50" t="s">
        <v>981</v>
      </c>
      <c r="J5616" s="50" t="s">
        <v>5572</v>
      </c>
      <c r="K5616" s="53">
        <v>4310.6400000000003</v>
      </c>
      <c r="L5616" s="50"/>
    </row>
    <row r="5617" spans="1:12" x14ac:dyDescent="0.25">
      <c r="A5617" s="50" t="s">
        <v>5558</v>
      </c>
      <c r="B5617" s="50" t="s">
        <v>7778</v>
      </c>
      <c r="C5617" s="50" t="s">
        <v>7427</v>
      </c>
      <c r="D5617" s="50" t="s">
        <v>37</v>
      </c>
      <c r="E5617" s="51">
        <v>45610</v>
      </c>
      <c r="F5617" s="50" t="s">
        <v>72</v>
      </c>
      <c r="G5617" s="50" t="s">
        <v>278</v>
      </c>
      <c r="H5617" s="50" t="s">
        <v>279</v>
      </c>
      <c r="I5617" s="50" t="s">
        <v>981</v>
      </c>
      <c r="J5617" s="50" t="s">
        <v>5572</v>
      </c>
      <c r="K5617" s="53">
        <v>4310.6400000000003</v>
      </c>
      <c r="L5617" s="50"/>
    </row>
    <row r="5618" spans="1:12" x14ac:dyDescent="0.25">
      <c r="A5618" s="50" t="s">
        <v>5558</v>
      </c>
      <c r="B5618" s="50" t="s">
        <v>7779</v>
      </c>
      <c r="C5618" s="50" t="s">
        <v>7427</v>
      </c>
      <c r="D5618" s="50" t="s">
        <v>37</v>
      </c>
      <c r="E5618" s="51">
        <v>45610</v>
      </c>
      <c r="F5618" s="50" t="s">
        <v>72</v>
      </c>
      <c r="G5618" s="50" t="s">
        <v>278</v>
      </c>
      <c r="H5618" s="50" t="s">
        <v>279</v>
      </c>
      <c r="I5618" s="50" t="s">
        <v>981</v>
      </c>
      <c r="J5618" s="50" t="s">
        <v>5572</v>
      </c>
      <c r="K5618" s="53">
        <v>4310.6400000000003</v>
      </c>
      <c r="L5618" s="50"/>
    </row>
    <row r="5619" spans="1:12" x14ac:dyDescent="0.25">
      <c r="A5619" s="50" t="s">
        <v>5558</v>
      </c>
      <c r="B5619" s="50" t="s">
        <v>7780</v>
      </c>
      <c r="C5619" s="50" t="s">
        <v>7427</v>
      </c>
      <c r="D5619" s="50" t="s">
        <v>37</v>
      </c>
      <c r="E5619" s="51">
        <v>45610</v>
      </c>
      <c r="F5619" s="50" t="s">
        <v>72</v>
      </c>
      <c r="G5619" s="50" t="s">
        <v>278</v>
      </c>
      <c r="H5619" s="50" t="s">
        <v>279</v>
      </c>
      <c r="I5619" s="50" t="s">
        <v>981</v>
      </c>
      <c r="J5619" s="50" t="s">
        <v>5572</v>
      </c>
      <c r="K5619" s="53">
        <v>4310.6400000000003</v>
      </c>
      <c r="L5619" s="50"/>
    </row>
    <row r="5620" spans="1:12" x14ac:dyDescent="0.25">
      <c r="A5620" s="50" t="s">
        <v>5558</v>
      </c>
      <c r="B5620" s="50" t="s">
        <v>7781</v>
      </c>
      <c r="C5620" s="50" t="s">
        <v>7427</v>
      </c>
      <c r="D5620" s="50" t="s">
        <v>37</v>
      </c>
      <c r="E5620" s="51">
        <v>45610</v>
      </c>
      <c r="F5620" s="50" t="s">
        <v>72</v>
      </c>
      <c r="G5620" s="50" t="s">
        <v>278</v>
      </c>
      <c r="H5620" s="50" t="s">
        <v>279</v>
      </c>
      <c r="I5620" s="50" t="s">
        <v>981</v>
      </c>
      <c r="J5620" s="50" t="s">
        <v>5572</v>
      </c>
      <c r="K5620" s="53">
        <v>4310.6400000000003</v>
      </c>
      <c r="L5620" s="50"/>
    </row>
    <row r="5621" spans="1:12" x14ac:dyDescent="0.25">
      <c r="A5621" s="50" t="s">
        <v>5558</v>
      </c>
      <c r="B5621" s="50" t="s">
        <v>7782</v>
      </c>
      <c r="C5621" s="50" t="s">
        <v>7427</v>
      </c>
      <c r="D5621" s="50" t="s">
        <v>37</v>
      </c>
      <c r="E5621" s="51">
        <v>45610</v>
      </c>
      <c r="F5621" s="50" t="s">
        <v>72</v>
      </c>
      <c r="G5621" s="50" t="s">
        <v>278</v>
      </c>
      <c r="H5621" s="50" t="s">
        <v>279</v>
      </c>
      <c r="I5621" s="50" t="s">
        <v>981</v>
      </c>
      <c r="J5621" s="50" t="s">
        <v>5572</v>
      </c>
      <c r="K5621" s="53">
        <v>4310.6400000000003</v>
      </c>
      <c r="L5621" s="50"/>
    </row>
    <row r="5622" spans="1:12" x14ac:dyDescent="0.25">
      <c r="A5622" s="50" t="s">
        <v>5558</v>
      </c>
      <c r="B5622" s="50" t="s">
        <v>7783</v>
      </c>
      <c r="C5622" s="50" t="s">
        <v>7427</v>
      </c>
      <c r="D5622" s="50" t="s">
        <v>37</v>
      </c>
      <c r="E5622" s="51">
        <v>45610</v>
      </c>
      <c r="F5622" s="50" t="s">
        <v>72</v>
      </c>
      <c r="G5622" s="50" t="s">
        <v>278</v>
      </c>
      <c r="H5622" s="50" t="s">
        <v>279</v>
      </c>
      <c r="I5622" s="50" t="s">
        <v>981</v>
      </c>
      <c r="J5622" s="50" t="s">
        <v>5572</v>
      </c>
      <c r="K5622" s="53">
        <v>4310.6400000000003</v>
      </c>
      <c r="L5622" s="50"/>
    </row>
    <row r="5623" spans="1:12" x14ac:dyDescent="0.25">
      <c r="A5623" s="50" t="s">
        <v>5558</v>
      </c>
      <c r="B5623" s="50" t="s">
        <v>7784</v>
      </c>
      <c r="C5623" s="50" t="s">
        <v>7427</v>
      </c>
      <c r="D5623" s="50" t="s">
        <v>37</v>
      </c>
      <c r="E5623" s="51">
        <v>45610</v>
      </c>
      <c r="F5623" s="50" t="s">
        <v>72</v>
      </c>
      <c r="G5623" s="50" t="s">
        <v>278</v>
      </c>
      <c r="H5623" s="50" t="s">
        <v>279</v>
      </c>
      <c r="I5623" s="50" t="s">
        <v>981</v>
      </c>
      <c r="J5623" s="50" t="s">
        <v>5572</v>
      </c>
      <c r="K5623" s="53">
        <v>4310.6400000000003</v>
      </c>
      <c r="L5623" s="50"/>
    </row>
    <row r="5624" spans="1:12" x14ac:dyDescent="0.25">
      <c r="A5624" s="50" t="s">
        <v>5558</v>
      </c>
      <c r="B5624" s="50" t="s">
        <v>7785</v>
      </c>
      <c r="C5624" s="50" t="s">
        <v>7427</v>
      </c>
      <c r="D5624" s="50" t="s">
        <v>37</v>
      </c>
      <c r="E5624" s="51">
        <v>45610</v>
      </c>
      <c r="F5624" s="50" t="s">
        <v>72</v>
      </c>
      <c r="G5624" s="50" t="s">
        <v>278</v>
      </c>
      <c r="H5624" s="50" t="s">
        <v>279</v>
      </c>
      <c r="I5624" s="50" t="s">
        <v>981</v>
      </c>
      <c r="J5624" s="50" t="s">
        <v>5572</v>
      </c>
      <c r="K5624" s="53">
        <v>4310.63</v>
      </c>
      <c r="L5624" s="50"/>
    </row>
    <row r="5625" spans="1:12" x14ac:dyDescent="0.25">
      <c r="A5625" s="50" t="s">
        <v>5558</v>
      </c>
      <c r="B5625" s="50" t="s">
        <v>7786</v>
      </c>
      <c r="C5625" s="50" t="s">
        <v>7427</v>
      </c>
      <c r="D5625" s="50" t="s">
        <v>37</v>
      </c>
      <c r="E5625" s="51">
        <v>45610</v>
      </c>
      <c r="F5625" s="50" t="s">
        <v>72</v>
      </c>
      <c r="G5625" s="50" t="s">
        <v>127</v>
      </c>
      <c r="H5625" s="50" t="s">
        <v>128</v>
      </c>
      <c r="I5625" s="50" t="s">
        <v>981</v>
      </c>
      <c r="J5625" s="50" t="s">
        <v>5572</v>
      </c>
      <c r="K5625" s="53">
        <v>4310.6400000000003</v>
      </c>
      <c r="L5625" s="50"/>
    </row>
    <row r="5626" spans="1:12" x14ac:dyDescent="0.25">
      <c r="A5626" s="50" t="s">
        <v>5558</v>
      </c>
      <c r="B5626" s="50" t="s">
        <v>7787</v>
      </c>
      <c r="C5626" s="50" t="s">
        <v>7427</v>
      </c>
      <c r="D5626" s="50" t="s">
        <v>37</v>
      </c>
      <c r="E5626" s="51">
        <v>45610</v>
      </c>
      <c r="F5626" s="50" t="s">
        <v>72</v>
      </c>
      <c r="G5626" s="50" t="s">
        <v>127</v>
      </c>
      <c r="H5626" s="50" t="s">
        <v>128</v>
      </c>
      <c r="I5626" s="50" t="s">
        <v>981</v>
      </c>
      <c r="J5626" s="50" t="s">
        <v>5572</v>
      </c>
      <c r="K5626" s="53">
        <v>4310.6400000000003</v>
      </c>
      <c r="L5626" s="50"/>
    </row>
    <row r="5627" spans="1:12" x14ac:dyDescent="0.25">
      <c r="A5627" s="50" t="s">
        <v>5558</v>
      </c>
      <c r="B5627" s="50" t="s">
        <v>7788</v>
      </c>
      <c r="C5627" s="50" t="s">
        <v>7427</v>
      </c>
      <c r="D5627" s="50" t="s">
        <v>37</v>
      </c>
      <c r="E5627" s="51">
        <v>45610</v>
      </c>
      <c r="F5627" s="50" t="s">
        <v>72</v>
      </c>
      <c r="G5627" s="50" t="s">
        <v>127</v>
      </c>
      <c r="H5627" s="50" t="s">
        <v>128</v>
      </c>
      <c r="I5627" s="50" t="s">
        <v>981</v>
      </c>
      <c r="J5627" s="50" t="s">
        <v>5572</v>
      </c>
      <c r="K5627" s="53">
        <v>4310.6400000000003</v>
      </c>
      <c r="L5627" s="50"/>
    </row>
    <row r="5628" spans="1:12" x14ac:dyDescent="0.25">
      <c r="A5628" s="50" t="s">
        <v>5558</v>
      </c>
      <c r="B5628" s="50" t="s">
        <v>7789</v>
      </c>
      <c r="C5628" s="50" t="s">
        <v>7427</v>
      </c>
      <c r="D5628" s="50" t="s">
        <v>37</v>
      </c>
      <c r="E5628" s="51">
        <v>45610</v>
      </c>
      <c r="F5628" s="50" t="s">
        <v>72</v>
      </c>
      <c r="G5628" s="50" t="s">
        <v>462</v>
      </c>
      <c r="H5628" s="50" t="s">
        <v>463</v>
      </c>
      <c r="I5628" s="50" t="s">
        <v>981</v>
      </c>
      <c r="J5628" s="50" t="s">
        <v>5572</v>
      </c>
      <c r="K5628" s="53">
        <v>4310.6400000000003</v>
      </c>
      <c r="L5628" s="50"/>
    </row>
    <row r="5629" spans="1:12" x14ac:dyDescent="0.25">
      <c r="A5629" s="50" t="s">
        <v>5558</v>
      </c>
      <c r="B5629" s="50" t="s">
        <v>7790</v>
      </c>
      <c r="C5629" s="50" t="s">
        <v>7427</v>
      </c>
      <c r="D5629" s="50" t="s">
        <v>37</v>
      </c>
      <c r="E5629" s="51">
        <v>45610</v>
      </c>
      <c r="F5629" s="50" t="s">
        <v>72</v>
      </c>
      <c r="G5629" s="50" t="s">
        <v>795</v>
      </c>
      <c r="H5629" s="50" t="s">
        <v>796</v>
      </c>
      <c r="I5629" s="50" t="s">
        <v>981</v>
      </c>
      <c r="J5629" s="50" t="s">
        <v>5572</v>
      </c>
      <c r="K5629" s="53">
        <v>4310.6400000000003</v>
      </c>
      <c r="L5629" s="50"/>
    </row>
    <row r="5630" spans="1:12" x14ac:dyDescent="0.25">
      <c r="A5630" s="50" t="s">
        <v>5558</v>
      </c>
      <c r="B5630" s="50" t="s">
        <v>7791</v>
      </c>
      <c r="C5630" s="50" t="s">
        <v>7427</v>
      </c>
      <c r="D5630" s="50" t="s">
        <v>37</v>
      </c>
      <c r="E5630" s="51">
        <v>45610</v>
      </c>
      <c r="F5630" s="50" t="s">
        <v>72</v>
      </c>
      <c r="G5630" s="50" t="s">
        <v>1736</v>
      </c>
      <c r="H5630" s="50" t="s">
        <v>1737</v>
      </c>
      <c r="I5630" s="50" t="s">
        <v>981</v>
      </c>
      <c r="J5630" s="50" t="s">
        <v>5572</v>
      </c>
      <c r="K5630" s="53">
        <v>4310.6400000000003</v>
      </c>
      <c r="L5630" s="50"/>
    </row>
    <row r="5631" spans="1:12" x14ac:dyDescent="0.25">
      <c r="A5631" s="50" t="s">
        <v>5558</v>
      </c>
      <c r="B5631" s="50" t="s">
        <v>7792</v>
      </c>
      <c r="C5631" s="50" t="s">
        <v>7427</v>
      </c>
      <c r="D5631" s="50" t="s">
        <v>37</v>
      </c>
      <c r="E5631" s="51">
        <v>45610</v>
      </c>
      <c r="F5631" s="50" t="s">
        <v>72</v>
      </c>
      <c r="G5631" s="50" t="s">
        <v>1736</v>
      </c>
      <c r="H5631" s="50" t="s">
        <v>1737</v>
      </c>
      <c r="I5631" s="50" t="s">
        <v>981</v>
      </c>
      <c r="J5631" s="50" t="s">
        <v>5572</v>
      </c>
      <c r="K5631" s="53">
        <v>4310.6400000000003</v>
      </c>
      <c r="L5631" s="50"/>
    </row>
    <row r="5632" spans="1:12" x14ac:dyDescent="0.25">
      <c r="A5632" s="50" t="s">
        <v>5558</v>
      </c>
      <c r="B5632" s="50" t="s">
        <v>7793</v>
      </c>
      <c r="C5632" s="50" t="s">
        <v>7427</v>
      </c>
      <c r="D5632" s="50" t="s">
        <v>37</v>
      </c>
      <c r="E5632" s="51">
        <v>45610</v>
      </c>
      <c r="F5632" s="50" t="s">
        <v>72</v>
      </c>
      <c r="G5632" s="50" t="s">
        <v>1736</v>
      </c>
      <c r="H5632" s="50" t="s">
        <v>1737</v>
      </c>
      <c r="I5632" s="50" t="s">
        <v>981</v>
      </c>
      <c r="J5632" s="50" t="s">
        <v>5572</v>
      </c>
      <c r="K5632" s="53">
        <v>4310.6400000000003</v>
      </c>
      <c r="L5632" s="50"/>
    </row>
    <row r="5633" spans="1:12" x14ac:dyDescent="0.25">
      <c r="A5633" s="50" t="s">
        <v>5558</v>
      </c>
      <c r="B5633" s="50" t="s">
        <v>7794</v>
      </c>
      <c r="C5633" s="50" t="s">
        <v>7427</v>
      </c>
      <c r="D5633" s="50" t="s">
        <v>37</v>
      </c>
      <c r="E5633" s="51">
        <v>45610</v>
      </c>
      <c r="F5633" s="50" t="s">
        <v>72</v>
      </c>
      <c r="G5633" s="50" t="s">
        <v>795</v>
      </c>
      <c r="H5633" s="50" t="s">
        <v>796</v>
      </c>
      <c r="I5633" s="50" t="s">
        <v>981</v>
      </c>
      <c r="J5633" s="50" t="s">
        <v>5572</v>
      </c>
      <c r="K5633" s="53">
        <v>4310.6499999999996</v>
      </c>
      <c r="L5633" s="50"/>
    </row>
    <row r="5634" spans="1:12" x14ac:dyDescent="0.25">
      <c r="A5634" s="50" t="s">
        <v>5558</v>
      </c>
      <c r="B5634" s="50" t="s">
        <v>7795</v>
      </c>
      <c r="C5634" s="50" t="s">
        <v>7427</v>
      </c>
      <c r="D5634" s="50" t="s">
        <v>37</v>
      </c>
      <c r="E5634" s="51">
        <v>45610</v>
      </c>
      <c r="F5634" s="50" t="s">
        <v>72</v>
      </c>
      <c r="G5634" s="50" t="s">
        <v>3357</v>
      </c>
      <c r="H5634" s="50" t="s">
        <v>3358</v>
      </c>
      <c r="I5634" s="50" t="s">
        <v>981</v>
      </c>
      <c r="J5634" s="50" t="s">
        <v>5572</v>
      </c>
      <c r="K5634" s="53">
        <v>4310.6400000000003</v>
      </c>
      <c r="L5634" s="50"/>
    </row>
    <row r="5635" spans="1:12" x14ac:dyDescent="0.25">
      <c r="A5635" s="50" t="s">
        <v>5558</v>
      </c>
      <c r="B5635" s="50" t="s">
        <v>7796</v>
      </c>
      <c r="C5635" s="50" t="s">
        <v>7427</v>
      </c>
      <c r="D5635" s="50" t="s">
        <v>37</v>
      </c>
      <c r="E5635" s="51">
        <v>45610</v>
      </c>
      <c r="F5635" s="50" t="s">
        <v>72</v>
      </c>
      <c r="G5635" s="50" t="s">
        <v>5854</v>
      </c>
      <c r="H5635" s="50" t="s">
        <v>5855</v>
      </c>
      <c r="I5635" s="50" t="s">
        <v>981</v>
      </c>
      <c r="J5635" s="50" t="s">
        <v>5572</v>
      </c>
      <c r="K5635" s="53">
        <v>4310.6400000000003</v>
      </c>
      <c r="L5635" s="50"/>
    </row>
    <row r="5636" spans="1:12" x14ac:dyDescent="0.25">
      <c r="A5636" s="50" t="s">
        <v>5558</v>
      </c>
      <c r="B5636" s="50" t="s">
        <v>7797</v>
      </c>
      <c r="C5636" s="50" t="s">
        <v>7798</v>
      </c>
      <c r="D5636" s="50" t="s">
        <v>37</v>
      </c>
      <c r="E5636" s="51">
        <v>45609</v>
      </c>
      <c r="F5636" s="50" t="s">
        <v>72</v>
      </c>
      <c r="G5636" s="50" t="s">
        <v>3357</v>
      </c>
      <c r="H5636" s="50" t="s">
        <v>3358</v>
      </c>
      <c r="I5636" s="50" t="s">
        <v>981</v>
      </c>
      <c r="J5636" s="50" t="s">
        <v>5572</v>
      </c>
      <c r="K5636" s="53">
        <v>3926.93</v>
      </c>
      <c r="L5636" s="50"/>
    </row>
    <row r="5637" spans="1:12" x14ac:dyDescent="0.25">
      <c r="A5637" s="50" t="s">
        <v>5558</v>
      </c>
      <c r="B5637" s="50" t="s">
        <v>7799</v>
      </c>
      <c r="C5637" s="50" t="s">
        <v>7798</v>
      </c>
      <c r="D5637" s="50" t="s">
        <v>37</v>
      </c>
      <c r="E5637" s="51">
        <v>45609</v>
      </c>
      <c r="F5637" s="50" t="s">
        <v>72</v>
      </c>
      <c r="G5637" s="50" t="s">
        <v>3357</v>
      </c>
      <c r="H5637" s="50" t="s">
        <v>3358</v>
      </c>
      <c r="I5637" s="50" t="s">
        <v>981</v>
      </c>
      <c r="J5637" s="50" t="s">
        <v>5572</v>
      </c>
      <c r="K5637" s="53">
        <v>3926.93</v>
      </c>
      <c r="L5637" s="50"/>
    </row>
    <row r="5638" spans="1:12" x14ac:dyDescent="0.25">
      <c r="A5638" s="50" t="s">
        <v>5558</v>
      </c>
      <c r="B5638" s="50" t="s">
        <v>7800</v>
      </c>
      <c r="C5638" s="50" t="s">
        <v>7798</v>
      </c>
      <c r="D5638" s="50" t="s">
        <v>37</v>
      </c>
      <c r="E5638" s="51">
        <v>45609</v>
      </c>
      <c r="F5638" s="50" t="s">
        <v>72</v>
      </c>
      <c r="G5638" s="50" t="s">
        <v>3357</v>
      </c>
      <c r="H5638" s="50" t="s">
        <v>3358</v>
      </c>
      <c r="I5638" s="50" t="s">
        <v>981</v>
      </c>
      <c r="J5638" s="50" t="s">
        <v>5572</v>
      </c>
      <c r="K5638" s="53">
        <v>3926.93</v>
      </c>
      <c r="L5638" s="50"/>
    </row>
    <row r="5639" spans="1:12" x14ac:dyDescent="0.25">
      <c r="A5639" s="50" t="s">
        <v>5558</v>
      </c>
      <c r="B5639" s="50" t="s">
        <v>7801</v>
      </c>
      <c r="C5639" s="50" t="s">
        <v>7798</v>
      </c>
      <c r="D5639" s="50" t="s">
        <v>37</v>
      </c>
      <c r="E5639" s="51">
        <v>45609</v>
      </c>
      <c r="F5639" s="50" t="s">
        <v>72</v>
      </c>
      <c r="G5639" s="50" t="s">
        <v>3357</v>
      </c>
      <c r="H5639" s="50" t="s">
        <v>3358</v>
      </c>
      <c r="I5639" s="50" t="s">
        <v>981</v>
      </c>
      <c r="J5639" s="50" t="s">
        <v>5572</v>
      </c>
      <c r="K5639" s="53">
        <v>3926.93</v>
      </c>
      <c r="L5639" s="50"/>
    </row>
    <row r="5640" spans="1:12" x14ac:dyDescent="0.25">
      <c r="A5640" s="50" t="s">
        <v>5558</v>
      </c>
      <c r="B5640" s="50" t="s">
        <v>7802</v>
      </c>
      <c r="C5640" s="50" t="s">
        <v>7798</v>
      </c>
      <c r="D5640" s="50" t="s">
        <v>37</v>
      </c>
      <c r="E5640" s="51">
        <v>45609</v>
      </c>
      <c r="F5640" s="50" t="s">
        <v>72</v>
      </c>
      <c r="G5640" s="50" t="s">
        <v>3357</v>
      </c>
      <c r="H5640" s="50" t="s">
        <v>3358</v>
      </c>
      <c r="I5640" s="50" t="s">
        <v>981</v>
      </c>
      <c r="J5640" s="50" t="s">
        <v>5572</v>
      </c>
      <c r="K5640" s="53">
        <v>3926.93</v>
      </c>
      <c r="L5640" s="50"/>
    </row>
    <row r="5641" spans="1:12" x14ac:dyDescent="0.25">
      <c r="A5641" s="50" t="s">
        <v>5558</v>
      </c>
      <c r="B5641" s="50" t="s">
        <v>7803</v>
      </c>
      <c r="C5641" s="50" t="s">
        <v>7798</v>
      </c>
      <c r="D5641" s="50" t="s">
        <v>37</v>
      </c>
      <c r="E5641" s="51">
        <v>45609</v>
      </c>
      <c r="F5641" s="50" t="s">
        <v>72</v>
      </c>
      <c r="G5641" s="50" t="s">
        <v>3357</v>
      </c>
      <c r="H5641" s="50" t="s">
        <v>3358</v>
      </c>
      <c r="I5641" s="50" t="s">
        <v>981</v>
      </c>
      <c r="J5641" s="50" t="s">
        <v>5572</v>
      </c>
      <c r="K5641" s="53">
        <v>3926.93</v>
      </c>
      <c r="L5641" s="50"/>
    </row>
    <row r="5642" spans="1:12" x14ac:dyDescent="0.25">
      <c r="A5642" s="50" t="s">
        <v>5558</v>
      </c>
      <c r="B5642" s="50" t="s">
        <v>7804</v>
      </c>
      <c r="C5642" s="50" t="s">
        <v>7798</v>
      </c>
      <c r="D5642" s="50" t="s">
        <v>37</v>
      </c>
      <c r="E5642" s="51">
        <v>45609</v>
      </c>
      <c r="F5642" s="50" t="s">
        <v>72</v>
      </c>
      <c r="G5642" s="50" t="s">
        <v>3357</v>
      </c>
      <c r="H5642" s="50" t="s">
        <v>3358</v>
      </c>
      <c r="I5642" s="50" t="s">
        <v>981</v>
      </c>
      <c r="J5642" s="50" t="s">
        <v>5572</v>
      </c>
      <c r="K5642" s="53">
        <v>3926.93</v>
      </c>
      <c r="L5642" s="50"/>
    </row>
    <row r="5643" spans="1:12" x14ac:dyDescent="0.25">
      <c r="A5643" s="50" t="s">
        <v>5558</v>
      </c>
      <c r="B5643" s="50" t="s">
        <v>7805</v>
      </c>
      <c r="C5643" s="50" t="s">
        <v>7798</v>
      </c>
      <c r="D5643" s="50" t="s">
        <v>37</v>
      </c>
      <c r="E5643" s="51">
        <v>45609</v>
      </c>
      <c r="F5643" s="50" t="s">
        <v>72</v>
      </c>
      <c r="G5643" s="50" t="s">
        <v>3357</v>
      </c>
      <c r="H5643" s="50" t="s">
        <v>3358</v>
      </c>
      <c r="I5643" s="50" t="s">
        <v>981</v>
      </c>
      <c r="J5643" s="50" t="s">
        <v>5572</v>
      </c>
      <c r="K5643" s="53">
        <v>3926.93</v>
      </c>
      <c r="L5643" s="50"/>
    </row>
    <row r="5644" spans="1:12" x14ac:dyDescent="0.25">
      <c r="A5644" s="50" t="s">
        <v>5558</v>
      </c>
      <c r="B5644" s="50" t="s">
        <v>7806</v>
      </c>
      <c r="C5644" s="50" t="s">
        <v>7798</v>
      </c>
      <c r="D5644" s="50" t="s">
        <v>37</v>
      </c>
      <c r="E5644" s="51">
        <v>45609</v>
      </c>
      <c r="F5644" s="50" t="s">
        <v>72</v>
      </c>
      <c r="G5644" s="50" t="s">
        <v>3357</v>
      </c>
      <c r="H5644" s="50" t="s">
        <v>3358</v>
      </c>
      <c r="I5644" s="50" t="s">
        <v>981</v>
      </c>
      <c r="J5644" s="50" t="s">
        <v>5572</v>
      </c>
      <c r="K5644" s="53">
        <v>3926.93</v>
      </c>
      <c r="L5644" s="50"/>
    </row>
    <row r="5645" spans="1:12" x14ac:dyDescent="0.25">
      <c r="A5645" s="50" t="s">
        <v>5558</v>
      </c>
      <c r="B5645" s="50" t="s">
        <v>7807</v>
      </c>
      <c r="C5645" s="50" t="s">
        <v>7798</v>
      </c>
      <c r="D5645" s="50" t="s">
        <v>37</v>
      </c>
      <c r="E5645" s="51">
        <v>45609</v>
      </c>
      <c r="F5645" s="50" t="s">
        <v>72</v>
      </c>
      <c r="G5645" s="50" t="s">
        <v>3357</v>
      </c>
      <c r="H5645" s="50" t="s">
        <v>3358</v>
      </c>
      <c r="I5645" s="50" t="s">
        <v>981</v>
      </c>
      <c r="J5645" s="50" t="s">
        <v>5572</v>
      </c>
      <c r="K5645" s="53">
        <v>3926.97</v>
      </c>
      <c r="L5645" s="50"/>
    </row>
    <row r="5646" spans="1:12" x14ac:dyDescent="0.25">
      <c r="A5646" s="50" t="s">
        <v>5558</v>
      </c>
      <c r="B5646" s="50" t="s">
        <v>7808</v>
      </c>
      <c r="C5646" s="50" t="s">
        <v>7809</v>
      </c>
      <c r="D5646" s="50" t="s">
        <v>37</v>
      </c>
      <c r="E5646" s="51">
        <v>45610</v>
      </c>
      <c r="F5646" s="50" t="s">
        <v>72</v>
      </c>
      <c r="G5646" s="50" t="s">
        <v>4174</v>
      </c>
      <c r="H5646" s="50" t="s">
        <v>4175</v>
      </c>
      <c r="I5646" s="50" t="s">
        <v>981</v>
      </c>
      <c r="J5646" s="50" t="s">
        <v>5572</v>
      </c>
      <c r="K5646" s="53">
        <v>7111.36</v>
      </c>
      <c r="L5646" s="50"/>
    </row>
    <row r="5647" spans="1:12" x14ac:dyDescent="0.25">
      <c r="A5647" s="50" t="s">
        <v>5558</v>
      </c>
      <c r="B5647" s="50" t="s">
        <v>7810</v>
      </c>
      <c r="C5647" s="50" t="s">
        <v>7809</v>
      </c>
      <c r="D5647" s="50" t="s">
        <v>37</v>
      </c>
      <c r="E5647" s="51">
        <v>45610</v>
      </c>
      <c r="F5647" s="50" t="s">
        <v>72</v>
      </c>
      <c r="G5647" s="50" t="s">
        <v>426</v>
      </c>
      <c r="H5647" s="50" t="s">
        <v>427</v>
      </c>
      <c r="I5647" s="50" t="s">
        <v>981</v>
      </c>
      <c r="J5647" s="50" t="s">
        <v>5572</v>
      </c>
      <c r="K5647" s="53">
        <v>7111.36</v>
      </c>
      <c r="L5647" s="50"/>
    </row>
    <row r="5648" spans="1:12" x14ac:dyDescent="0.25">
      <c r="A5648" s="50" t="s">
        <v>5558</v>
      </c>
      <c r="B5648" s="50" t="s">
        <v>7811</v>
      </c>
      <c r="C5648" s="50" t="s">
        <v>7809</v>
      </c>
      <c r="D5648" s="50" t="s">
        <v>37</v>
      </c>
      <c r="E5648" s="51">
        <v>45610</v>
      </c>
      <c r="F5648" s="50" t="s">
        <v>72</v>
      </c>
      <c r="G5648" s="50" t="s">
        <v>250</v>
      </c>
      <c r="H5648" s="50" t="s">
        <v>251</v>
      </c>
      <c r="I5648" s="50" t="s">
        <v>981</v>
      </c>
      <c r="J5648" s="50" t="s">
        <v>5572</v>
      </c>
      <c r="K5648" s="53">
        <v>7111.35</v>
      </c>
      <c r="L5648" s="50"/>
    </row>
    <row r="5649" spans="1:12" x14ac:dyDescent="0.25">
      <c r="A5649" s="50" t="s">
        <v>5558</v>
      </c>
      <c r="B5649" s="50" t="s">
        <v>7812</v>
      </c>
      <c r="C5649" s="50" t="s">
        <v>7809</v>
      </c>
      <c r="D5649" s="50" t="s">
        <v>37</v>
      </c>
      <c r="E5649" s="51">
        <v>45610</v>
      </c>
      <c r="F5649" s="50" t="s">
        <v>72</v>
      </c>
      <c r="G5649" s="50" t="s">
        <v>250</v>
      </c>
      <c r="H5649" s="50" t="s">
        <v>251</v>
      </c>
      <c r="I5649" s="50" t="s">
        <v>981</v>
      </c>
      <c r="J5649" s="50" t="s">
        <v>5572</v>
      </c>
      <c r="K5649" s="53">
        <v>7111.36</v>
      </c>
      <c r="L5649" s="50"/>
    </row>
    <row r="5650" spans="1:12" x14ac:dyDescent="0.25">
      <c r="A5650" s="50" t="s">
        <v>5558</v>
      </c>
      <c r="B5650" s="50" t="s">
        <v>7813</v>
      </c>
      <c r="C5650" s="50" t="s">
        <v>7427</v>
      </c>
      <c r="D5650" s="50" t="s">
        <v>37</v>
      </c>
      <c r="E5650" s="51">
        <v>45610</v>
      </c>
      <c r="F5650" s="50" t="s">
        <v>72</v>
      </c>
      <c r="G5650" s="50" t="s">
        <v>1473</v>
      </c>
      <c r="H5650" s="50" t="s">
        <v>1474</v>
      </c>
      <c r="I5650" s="50" t="s">
        <v>981</v>
      </c>
      <c r="J5650" s="50" t="s">
        <v>5572</v>
      </c>
      <c r="K5650" s="53">
        <v>4310.6400000000003</v>
      </c>
      <c r="L5650" s="50"/>
    </row>
    <row r="5651" spans="1:12" x14ac:dyDescent="0.25">
      <c r="A5651" s="50" t="s">
        <v>5558</v>
      </c>
      <c r="B5651" s="50" t="s">
        <v>7814</v>
      </c>
      <c r="C5651" s="50" t="s">
        <v>7427</v>
      </c>
      <c r="D5651" s="50" t="s">
        <v>37</v>
      </c>
      <c r="E5651" s="51">
        <v>45610</v>
      </c>
      <c r="F5651" s="50" t="s">
        <v>72</v>
      </c>
      <c r="G5651" s="50" t="s">
        <v>1473</v>
      </c>
      <c r="H5651" s="50" t="s">
        <v>1474</v>
      </c>
      <c r="I5651" s="50" t="s">
        <v>981</v>
      </c>
      <c r="J5651" s="50" t="s">
        <v>5572</v>
      </c>
      <c r="K5651" s="53">
        <v>4310.6400000000003</v>
      </c>
      <c r="L5651" s="50"/>
    </row>
    <row r="5652" spans="1:12" x14ac:dyDescent="0.25">
      <c r="A5652" s="50" t="s">
        <v>5558</v>
      </c>
      <c r="B5652" s="50" t="s">
        <v>7815</v>
      </c>
      <c r="C5652" s="50" t="s">
        <v>7427</v>
      </c>
      <c r="D5652" s="50" t="s">
        <v>37</v>
      </c>
      <c r="E5652" s="51">
        <v>45610</v>
      </c>
      <c r="F5652" s="50" t="s">
        <v>72</v>
      </c>
      <c r="G5652" s="50" t="s">
        <v>1473</v>
      </c>
      <c r="H5652" s="50" t="s">
        <v>1474</v>
      </c>
      <c r="I5652" s="50" t="s">
        <v>981</v>
      </c>
      <c r="J5652" s="50" t="s">
        <v>5572</v>
      </c>
      <c r="K5652" s="53">
        <v>4310.6400000000003</v>
      </c>
      <c r="L5652" s="50"/>
    </row>
    <row r="5653" spans="1:12" x14ac:dyDescent="0.25">
      <c r="A5653" s="50" t="s">
        <v>5558</v>
      </c>
      <c r="B5653" s="50" t="s">
        <v>7816</v>
      </c>
      <c r="C5653" s="50" t="s">
        <v>7427</v>
      </c>
      <c r="D5653" s="50" t="s">
        <v>37</v>
      </c>
      <c r="E5653" s="51">
        <v>45610</v>
      </c>
      <c r="F5653" s="50" t="s">
        <v>72</v>
      </c>
      <c r="G5653" s="50" t="s">
        <v>1473</v>
      </c>
      <c r="H5653" s="50" t="s">
        <v>1474</v>
      </c>
      <c r="I5653" s="50" t="s">
        <v>981</v>
      </c>
      <c r="J5653" s="50" t="s">
        <v>5572</v>
      </c>
      <c r="K5653" s="53">
        <v>4310.6400000000003</v>
      </c>
      <c r="L5653" s="50"/>
    </row>
    <row r="5654" spans="1:12" x14ac:dyDescent="0.25">
      <c r="A5654" s="50" t="s">
        <v>5558</v>
      </c>
      <c r="B5654" s="50" t="s">
        <v>7817</v>
      </c>
      <c r="C5654" s="50" t="s">
        <v>7427</v>
      </c>
      <c r="D5654" s="50" t="s">
        <v>37</v>
      </c>
      <c r="E5654" s="51">
        <v>45611</v>
      </c>
      <c r="F5654" s="50" t="s">
        <v>72</v>
      </c>
      <c r="G5654" s="50" t="s">
        <v>4145</v>
      </c>
      <c r="H5654" s="50" t="s">
        <v>4146</v>
      </c>
      <c r="I5654" s="50" t="s">
        <v>981</v>
      </c>
      <c r="J5654" s="50" t="s">
        <v>5572</v>
      </c>
      <c r="K5654" s="53">
        <v>4310.6400000000003</v>
      </c>
      <c r="L5654" s="50"/>
    </row>
    <row r="5655" spans="1:12" x14ac:dyDescent="0.25">
      <c r="A5655" s="50" t="s">
        <v>5558</v>
      </c>
      <c r="B5655" s="50" t="s">
        <v>7818</v>
      </c>
      <c r="C5655" s="50" t="s">
        <v>7407</v>
      </c>
      <c r="D5655" s="50" t="s">
        <v>37</v>
      </c>
      <c r="E5655" s="51">
        <v>45611</v>
      </c>
      <c r="F5655" s="50" t="s">
        <v>72</v>
      </c>
      <c r="G5655" s="50" t="s">
        <v>4145</v>
      </c>
      <c r="H5655" s="50" t="s">
        <v>4146</v>
      </c>
      <c r="I5655" s="50" t="s">
        <v>981</v>
      </c>
      <c r="J5655" s="50" t="s">
        <v>5572</v>
      </c>
      <c r="K5655" s="53">
        <v>3951.42</v>
      </c>
      <c r="L5655" s="50"/>
    </row>
    <row r="5656" spans="1:12" x14ac:dyDescent="0.25">
      <c r="A5656" s="50" t="s">
        <v>5558</v>
      </c>
      <c r="B5656" s="50" t="s">
        <v>7819</v>
      </c>
      <c r="C5656" s="50" t="s">
        <v>7407</v>
      </c>
      <c r="D5656" s="50" t="s">
        <v>37</v>
      </c>
      <c r="E5656" s="51">
        <v>45611</v>
      </c>
      <c r="F5656" s="50" t="s">
        <v>72</v>
      </c>
      <c r="G5656" s="50" t="s">
        <v>4145</v>
      </c>
      <c r="H5656" s="50" t="s">
        <v>4146</v>
      </c>
      <c r="I5656" s="50" t="s">
        <v>981</v>
      </c>
      <c r="J5656" s="50" t="s">
        <v>5572</v>
      </c>
      <c r="K5656" s="53">
        <v>3951.42</v>
      </c>
      <c r="L5656" s="50"/>
    </row>
    <row r="5657" spans="1:12" x14ac:dyDescent="0.25">
      <c r="A5657" s="50" t="s">
        <v>5558</v>
      </c>
      <c r="B5657" s="50" t="s">
        <v>7820</v>
      </c>
      <c r="C5657" s="50" t="s">
        <v>7421</v>
      </c>
      <c r="D5657" s="50" t="s">
        <v>37</v>
      </c>
      <c r="E5657" s="51">
        <v>45611</v>
      </c>
      <c r="F5657" s="50" t="s">
        <v>72</v>
      </c>
      <c r="G5657" s="50" t="s">
        <v>7821</v>
      </c>
      <c r="H5657" s="50" t="s">
        <v>7822</v>
      </c>
      <c r="I5657" s="50" t="s">
        <v>981</v>
      </c>
      <c r="J5657" s="50" t="s">
        <v>5572</v>
      </c>
      <c r="K5657" s="53">
        <v>6585.7</v>
      </c>
      <c r="L5657" s="50"/>
    </row>
    <row r="5658" spans="1:12" x14ac:dyDescent="0.25">
      <c r="A5658" s="50" t="s">
        <v>5558</v>
      </c>
      <c r="B5658" s="50" t="s">
        <v>7823</v>
      </c>
      <c r="C5658" s="50" t="s">
        <v>7421</v>
      </c>
      <c r="D5658" s="50" t="s">
        <v>37</v>
      </c>
      <c r="E5658" s="51">
        <v>45611</v>
      </c>
      <c r="F5658" s="50" t="s">
        <v>72</v>
      </c>
      <c r="G5658" s="50" t="s">
        <v>7821</v>
      </c>
      <c r="H5658" s="50" t="s">
        <v>7822</v>
      </c>
      <c r="I5658" s="50" t="s">
        <v>981</v>
      </c>
      <c r="J5658" s="50" t="s">
        <v>5572</v>
      </c>
      <c r="K5658" s="53">
        <v>6585.7</v>
      </c>
      <c r="L5658" s="50"/>
    </row>
    <row r="5659" spans="1:12" x14ac:dyDescent="0.25">
      <c r="A5659" s="50" t="s">
        <v>5558</v>
      </c>
      <c r="B5659" s="50" t="s">
        <v>7824</v>
      </c>
      <c r="C5659" s="50" t="s">
        <v>7421</v>
      </c>
      <c r="D5659" s="50" t="s">
        <v>37</v>
      </c>
      <c r="E5659" s="51">
        <v>45611</v>
      </c>
      <c r="F5659" s="50" t="s">
        <v>72</v>
      </c>
      <c r="G5659" s="50" t="s">
        <v>3264</v>
      </c>
      <c r="H5659" s="50" t="s">
        <v>3265</v>
      </c>
      <c r="I5659" s="50" t="s">
        <v>981</v>
      </c>
      <c r="J5659" s="50" t="s">
        <v>5572</v>
      </c>
      <c r="K5659" s="53">
        <v>6585.7</v>
      </c>
      <c r="L5659" s="50"/>
    </row>
    <row r="5660" spans="1:12" x14ac:dyDescent="0.25">
      <c r="A5660" s="50" t="s">
        <v>5558</v>
      </c>
      <c r="B5660" s="50" t="s">
        <v>7825</v>
      </c>
      <c r="C5660" s="50" t="s">
        <v>7421</v>
      </c>
      <c r="D5660" s="50" t="s">
        <v>37</v>
      </c>
      <c r="E5660" s="51">
        <v>45611</v>
      </c>
      <c r="F5660" s="50" t="s">
        <v>72</v>
      </c>
      <c r="G5660" s="50" t="s">
        <v>4117</v>
      </c>
      <c r="H5660" s="50" t="s">
        <v>4118</v>
      </c>
      <c r="I5660" s="50" t="s">
        <v>981</v>
      </c>
      <c r="J5660" s="50" t="s">
        <v>5572</v>
      </c>
      <c r="K5660" s="53">
        <v>6585.7</v>
      </c>
      <c r="L5660" s="50"/>
    </row>
    <row r="5661" spans="1:12" x14ac:dyDescent="0.25">
      <c r="A5661" s="50" t="s">
        <v>5558</v>
      </c>
      <c r="B5661" s="50" t="s">
        <v>7826</v>
      </c>
      <c r="C5661" s="50" t="s">
        <v>7427</v>
      </c>
      <c r="D5661" s="50" t="s">
        <v>37</v>
      </c>
      <c r="E5661" s="51">
        <v>45611</v>
      </c>
      <c r="F5661" s="50" t="s">
        <v>72</v>
      </c>
      <c r="G5661" s="50" t="s">
        <v>106</v>
      </c>
      <c r="H5661" s="50" t="s">
        <v>107</v>
      </c>
      <c r="I5661" s="50" t="s">
        <v>981</v>
      </c>
      <c r="J5661" s="50" t="s">
        <v>5572</v>
      </c>
      <c r="K5661" s="53">
        <v>4310.6400000000003</v>
      </c>
      <c r="L5661" s="50"/>
    </row>
    <row r="5662" spans="1:12" x14ac:dyDescent="0.25">
      <c r="A5662" s="50" t="s">
        <v>5558</v>
      </c>
      <c r="B5662" s="50" t="s">
        <v>7827</v>
      </c>
      <c r="C5662" s="50" t="s">
        <v>7427</v>
      </c>
      <c r="D5662" s="50" t="s">
        <v>37</v>
      </c>
      <c r="E5662" s="51">
        <v>45611</v>
      </c>
      <c r="F5662" s="50" t="s">
        <v>72</v>
      </c>
      <c r="G5662" s="50" t="s">
        <v>106</v>
      </c>
      <c r="H5662" s="50" t="s">
        <v>107</v>
      </c>
      <c r="I5662" s="50" t="s">
        <v>981</v>
      </c>
      <c r="J5662" s="50" t="s">
        <v>5572</v>
      </c>
      <c r="K5662" s="53">
        <v>4310.6400000000003</v>
      </c>
      <c r="L5662" s="50"/>
    </row>
    <row r="5663" spans="1:12" x14ac:dyDescent="0.25">
      <c r="A5663" s="50" t="s">
        <v>5558</v>
      </c>
      <c r="B5663" s="50" t="s">
        <v>7828</v>
      </c>
      <c r="C5663" s="50" t="s">
        <v>7427</v>
      </c>
      <c r="D5663" s="50" t="s">
        <v>37</v>
      </c>
      <c r="E5663" s="51">
        <v>45611</v>
      </c>
      <c r="F5663" s="50" t="s">
        <v>72</v>
      </c>
      <c r="G5663" s="50" t="s">
        <v>106</v>
      </c>
      <c r="H5663" s="50" t="s">
        <v>107</v>
      </c>
      <c r="I5663" s="50" t="s">
        <v>981</v>
      </c>
      <c r="J5663" s="50" t="s">
        <v>5572</v>
      </c>
      <c r="K5663" s="53">
        <v>4310.6400000000003</v>
      </c>
      <c r="L5663" s="50"/>
    </row>
    <row r="5664" spans="1:12" x14ac:dyDescent="0.25">
      <c r="A5664" s="50" t="s">
        <v>5558</v>
      </c>
      <c r="B5664" s="50" t="s">
        <v>7829</v>
      </c>
      <c r="C5664" s="50" t="s">
        <v>7427</v>
      </c>
      <c r="D5664" s="50" t="s">
        <v>37</v>
      </c>
      <c r="E5664" s="51">
        <v>45611</v>
      </c>
      <c r="F5664" s="50" t="s">
        <v>72</v>
      </c>
      <c r="G5664" s="50" t="s">
        <v>106</v>
      </c>
      <c r="H5664" s="50" t="s">
        <v>107</v>
      </c>
      <c r="I5664" s="50" t="s">
        <v>981</v>
      </c>
      <c r="J5664" s="50" t="s">
        <v>5572</v>
      </c>
      <c r="K5664" s="53">
        <v>4310.6400000000003</v>
      </c>
      <c r="L5664" s="50"/>
    </row>
    <row r="5665" spans="1:12" x14ac:dyDescent="0.25">
      <c r="A5665" s="50" t="s">
        <v>5558</v>
      </c>
      <c r="B5665" s="50" t="s">
        <v>7830</v>
      </c>
      <c r="C5665" s="50" t="s">
        <v>7427</v>
      </c>
      <c r="D5665" s="50" t="s">
        <v>37</v>
      </c>
      <c r="E5665" s="51">
        <v>45611</v>
      </c>
      <c r="F5665" s="50" t="s">
        <v>72</v>
      </c>
      <c r="G5665" s="50" t="s">
        <v>106</v>
      </c>
      <c r="H5665" s="50" t="s">
        <v>107</v>
      </c>
      <c r="I5665" s="50" t="s">
        <v>981</v>
      </c>
      <c r="J5665" s="50" t="s">
        <v>5572</v>
      </c>
      <c r="K5665" s="53">
        <v>4310.6400000000003</v>
      </c>
      <c r="L5665" s="50"/>
    </row>
    <row r="5666" spans="1:12" x14ac:dyDescent="0.25">
      <c r="A5666" s="50" t="s">
        <v>5558</v>
      </c>
      <c r="B5666" s="50" t="s">
        <v>7831</v>
      </c>
      <c r="C5666" s="50" t="s">
        <v>7427</v>
      </c>
      <c r="D5666" s="50" t="s">
        <v>37</v>
      </c>
      <c r="E5666" s="51">
        <v>45611</v>
      </c>
      <c r="F5666" s="50" t="s">
        <v>72</v>
      </c>
      <c r="G5666" s="50" t="s">
        <v>5586</v>
      </c>
      <c r="H5666" s="50" t="s">
        <v>5587</v>
      </c>
      <c r="I5666" s="50" t="s">
        <v>981</v>
      </c>
      <c r="J5666" s="50" t="s">
        <v>5572</v>
      </c>
      <c r="K5666" s="53">
        <v>4310.6400000000003</v>
      </c>
      <c r="L5666" s="50"/>
    </row>
    <row r="5667" spans="1:12" x14ac:dyDescent="0.25">
      <c r="A5667" s="50" t="s">
        <v>5558</v>
      </c>
      <c r="B5667" s="50" t="s">
        <v>7832</v>
      </c>
      <c r="C5667" s="50" t="s">
        <v>7427</v>
      </c>
      <c r="D5667" s="50" t="s">
        <v>37</v>
      </c>
      <c r="E5667" s="51">
        <v>45611</v>
      </c>
      <c r="F5667" s="50" t="s">
        <v>72</v>
      </c>
      <c r="G5667" s="50" t="s">
        <v>5586</v>
      </c>
      <c r="H5667" s="50" t="s">
        <v>5587</v>
      </c>
      <c r="I5667" s="50" t="s">
        <v>981</v>
      </c>
      <c r="J5667" s="50" t="s">
        <v>5572</v>
      </c>
      <c r="K5667" s="53">
        <v>4310.6400000000003</v>
      </c>
      <c r="L5667" s="50"/>
    </row>
    <row r="5668" spans="1:12" x14ac:dyDescent="0.25">
      <c r="A5668" s="50" t="s">
        <v>5558</v>
      </c>
      <c r="B5668" s="50" t="s">
        <v>7833</v>
      </c>
      <c r="C5668" s="50" t="s">
        <v>7427</v>
      </c>
      <c r="D5668" s="50" t="s">
        <v>37</v>
      </c>
      <c r="E5668" s="51">
        <v>45611</v>
      </c>
      <c r="F5668" s="50" t="s">
        <v>72</v>
      </c>
      <c r="G5668" s="50" t="s">
        <v>3515</v>
      </c>
      <c r="H5668" s="50" t="s">
        <v>3516</v>
      </c>
      <c r="I5668" s="50" t="s">
        <v>981</v>
      </c>
      <c r="J5668" s="50" t="s">
        <v>5572</v>
      </c>
      <c r="K5668" s="53">
        <v>4310.6400000000003</v>
      </c>
      <c r="L5668" s="50"/>
    </row>
    <row r="5669" spans="1:12" x14ac:dyDescent="0.25">
      <c r="A5669" s="50" t="s">
        <v>5558</v>
      </c>
      <c r="B5669" s="50" t="s">
        <v>7834</v>
      </c>
      <c r="C5669" s="50" t="s">
        <v>7427</v>
      </c>
      <c r="D5669" s="50" t="s">
        <v>37</v>
      </c>
      <c r="E5669" s="51">
        <v>45611</v>
      </c>
      <c r="F5669" s="50" t="s">
        <v>72</v>
      </c>
      <c r="G5669" s="50" t="s">
        <v>1206</v>
      </c>
      <c r="H5669" s="50" t="s">
        <v>1207</v>
      </c>
      <c r="I5669" s="50" t="s">
        <v>981</v>
      </c>
      <c r="J5669" s="50" t="s">
        <v>5572</v>
      </c>
      <c r="K5669" s="53">
        <v>4310.6400000000003</v>
      </c>
      <c r="L5669" s="50"/>
    </row>
    <row r="5670" spans="1:12" x14ac:dyDescent="0.25">
      <c r="A5670" s="50" t="s">
        <v>5558</v>
      </c>
      <c r="B5670" s="50" t="s">
        <v>7835</v>
      </c>
      <c r="C5670" s="50" t="s">
        <v>7427</v>
      </c>
      <c r="D5670" s="50" t="s">
        <v>37</v>
      </c>
      <c r="E5670" s="51">
        <v>45611</v>
      </c>
      <c r="F5670" s="50" t="s">
        <v>72</v>
      </c>
      <c r="G5670" s="50" t="s">
        <v>1206</v>
      </c>
      <c r="H5670" s="50" t="s">
        <v>1207</v>
      </c>
      <c r="I5670" s="50" t="s">
        <v>981</v>
      </c>
      <c r="J5670" s="50" t="s">
        <v>5572</v>
      </c>
      <c r="K5670" s="53">
        <v>4310.6400000000003</v>
      </c>
      <c r="L5670" s="50"/>
    </row>
    <row r="5671" spans="1:12" x14ac:dyDescent="0.25">
      <c r="A5671" s="50" t="s">
        <v>5558</v>
      </c>
      <c r="B5671" s="50" t="s">
        <v>7836</v>
      </c>
      <c r="C5671" s="50" t="s">
        <v>7427</v>
      </c>
      <c r="D5671" s="50" t="s">
        <v>37</v>
      </c>
      <c r="E5671" s="51">
        <v>45611</v>
      </c>
      <c r="F5671" s="50" t="s">
        <v>72</v>
      </c>
      <c r="G5671" s="50" t="s">
        <v>1206</v>
      </c>
      <c r="H5671" s="50" t="s">
        <v>1207</v>
      </c>
      <c r="I5671" s="50" t="s">
        <v>981</v>
      </c>
      <c r="J5671" s="50" t="s">
        <v>5572</v>
      </c>
      <c r="K5671" s="53">
        <v>4310.6400000000003</v>
      </c>
      <c r="L5671" s="50"/>
    </row>
    <row r="5672" spans="1:12" x14ac:dyDescent="0.25">
      <c r="A5672" s="50" t="s">
        <v>5558</v>
      </c>
      <c r="B5672" s="50" t="s">
        <v>7837</v>
      </c>
      <c r="C5672" s="50" t="s">
        <v>7427</v>
      </c>
      <c r="D5672" s="50" t="s">
        <v>37</v>
      </c>
      <c r="E5672" s="51">
        <v>45611</v>
      </c>
      <c r="F5672" s="50" t="s">
        <v>72</v>
      </c>
      <c r="G5672" s="50" t="s">
        <v>260</v>
      </c>
      <c r="H5672" s="50" t="s">
        <v>261</v>
      </c>
      <c r="I5672" s="50" t="s">
        <v>981</v>
      </c>
      <c r="J5672" s="50" t="s">
        <v>5572</v>
      </c>
      <c r="K5672" s="53">
        <v>4310.6400000000003</v>
      </c>
      <c r="L5672" s="50"/>
    </row>
    <row r="5673" spans="1:12" x14ac:dyDescent="0.25">
      <c r="A5673" s="50" t="s">
        <v>5558</v>
      </c>
      <c r="B5673" s="50" t="s">
        <v>7838</v>
      </c>
      <c r="C5673" s="50" t="s">
        <v>7427</v>
      </c>
      <c r="D5673" s="50" t="s">
        <v>37</v>
      </c>
      <c r="E5673" s="51">
        <v>45611</v>
      </c>
      <c r="F5673" s="50" t="s">
        <v>72</v>
      </c>
      <c r="G5673" s="50" t="s">
        <v>3308</v>
      </c>
      <c r="H5673" s="50" t="s">
        <v>3309</v>
      </c>
      <c r="I5673" s="50" t="s">
        <v>981</v>
      </c>
      <c r="J5673" s="50" t="s">
        <v>5572</v>
      </c>
      <c r="K5673" s="53">
        <v>4310.6400000000003</v>
      </c>
      <c r="L5673" s="50"/>
    </row>
    <row r="5674" spans="1:12" x14ac:dyDescent="0.25">
      <c r="A5674" s="50" t="s">
        <v>5558</v>
      </c>
      <c r="B5674" s="50" t="s">
        <v>7839</v>
      </c>
      <c r="C5674" s="50" t="s">
        <v>7427</v>
      </c>
      <c r="D5674" s="50" t="s">
        <v>37</v>
      </c>
      <c r="E5674" s="51">
        <v>45611</v>
      </c>
      <c r="F5674" s="50" t="s">
        <v>72</v>
      </c>
      <c r="G5674" s="50" t="s">
        <v>7840</v>
      </c>
      <c r="H5674" s="50" t="s">
        <v>7841</v>
      </c>
      <c r="I5674" s="50" t="s">
        <v>981</v>
      </c>
      <c r="J5674" s="50" t="s">
        <v>5572</v>
      </c>
      <c r="K5674" s="53">
        <v>4310.6400000000003</v>
      </c>
      <c r="L5674" s="50"/>
    </row>
    <row r="5675" spans="1:12" x14ac:dyDescent="0.25">
      <c r="A5675" s="50" t="s">
        <v>5558</v>
      </c>
      <c r="B5675" s="50" t="s">
        <v>7842</v>
      </c>
      <c r="C5675" s="50" t="s">
        <v>7421</v>
      </c>
      <c r="D5675" s="50" t="s">
        <v>37</v>
      </c>
      <c r="E5675" s="51">
        <v>45611</v>
      </c>
      <c r="F5675" s="50" t="s">
        <v>72</v>
      </c>
      <c r="G5675" s="50" t="s">
        <v>238</v>
      </c>
      <c r="H5675" s="50" t="s">
        <v>239</v>
      </c>
      <c r="I5675" s="50" t="s">
        <v>981</v>
      </c>
      <c r="J5675" s="50" t="s">
        <v>5572</v>
      </c>
      <c r="K5675" s="53">
        <v>6585.7</v>
      </c>
      <c r="L5675" s="50"/>
    </row>
    <row r="5676" spans="1:12" x14ac:dyDescent="0.25">
      <c r="A5676" s="50" t="s">
        <v>5558</v>
      </c>
      <c r="B5676" s="50" t="s">
        <v>7843</v>
      </c>
      <c r="C5676" s="50" t="s">
        <v>7421</v>
      </c>
      <c r="D5676" s="50" t="s">
        <v>37</v>
      </c>
      <c r="E5676" s="51">
        <v>45611</v>
      </c>
      <c r="F5676" s="50" t="s">
        <v>72</v>
      </c>
      <c r="G5676" s="50" t="s">
        <v>174</v>
      </c>
      <c r="H5676" s="50" t="s">
        <v>175</v>
      </c>
      <c r="I5676" s="50" t="s">
        <v>981</v>
      </c>
      <c r="J5676" s="50" t="s">
        <v>5572</v>
      </c>
      <c r="K5676" s="53">
        <v>6585.7</v>
      </c>
      <c r="L5676" s="50"/>
    </row>
    <row r="5677" spans="1:12" x14ac:dyDescent="0.25">
      <c r="A5677" s="50" t="s">
        <v>5558</v>
      </c>
      <c r="B5677" s="50" t="s">
        <v>7844</v>
      </c>
      <c r="C5677" s="50" t="s">
        <v>5999</v>
      </c>
      <c r="D5677" s="50" t="s">
        <v>37</v>
      </c>
      <c r="E5677" s="51">
        <v>45611</v>
      </c>
      <c r="F5677" s="50" t="s">
        <v>5578</v>
      </c>
      <c r="G5677" s="50" t="s">
        <v>250</v>
      </c>
      <c r="H5677" s="50" t="s">
        <v>251</v>
      </c>
      <c r="I5677" s="50" t="s">
        <v>981</v>
      </c>
      <c r="J5677" s="50" t="s">
        <v>5579</v>
      </c>
      <c r="K5677" s="53">
        <v>11800</v>
      </c>
      <c r="L5677" s="50"/>
    </row>
    <row r="5678" spans="1:12" x14ac:dyDescent="0.25">
      <c r="A5678" s="50" t="s">
        <v>5558</v>
      </c>
      <c r="B5678" s="50" t="s">
        <v>7845</v>
      </c>
      <c r="C5678" s="50" t="s">
        <v>7427</v>
      </c>
      <c r="D5678" s="50" t="s">
        <v>37</v>
      </c>
      <c r="E5678" s="51">
        <v>45614</v>
      </c>
      <c r="F5678" s="50" t="s">
        <v>72</v>
      </c>
      <c r="G5678" s="50" t="s">
        <v>558</v>
      </c>
      <c r="H5678" s="50" t="s">
        <v>559</v>
      </c>
      <c r="I5678" s="50" t="s">
        <v>981</v>
      </c>
      <c r="J5678" s="50" t="s">
        <v>5572</v>
      </c>
      <c r="K5678" s="53">
        <v>4310.6400000000003</v>
      </c>
      <c r="L5678" s="50"/>
    </row>
    <row r="5679" spans="1:12" x14ac:dyDescent="0.25">
      <c r="A5679" s="50" t="s">
        <v>5558</v>
      </c>
      <c r="B5679" s="50" t="s">
        <v>7846</v>
      </c>
      <c r="C5679" s="50" t="s">
        <v>7847</v>
      </c>
      <c r="D5679" s="50" t="s">
        <v>37</v>
      </c>
      <c r="E5679" s="51">
        <v>45615</v>
      </c>
      <c r="F5679" s="50" t="s">
        <v>72</v>
      </c>
      <c r="G5679" s="50" t="s">
        <v>462</v>
      </c>
      <c r="H5679" s="50" t="s">
        <v>463</v>
      </c>
      <c r="I5679" s="50" t="s">
        <v>981</v>
      </c>
      <c r="J5679" s="50" t="s">
        <v>5561</v>
      </c>
      <c r="K5679" s="53">
        <v>1700.31</v>
      </c>
      <c r="L5679" s="50"/>
    </row>
    <row r="5680" spans="1:12" x14ac:dyDescent="0.25">
      <c r="A5680" s="50" t="s">
        <v>5558</v>
      </c>
      <c r="B5680" s="50" t="s">
        <v>7848</v>
      </c>
      <c r="C5680" s="50" t="s">
        <v>7847</v>
      </c>
      <c r="D5680" s="50" t="s">
        <v>37</v>
      </c>
      <c r="E5680" s="51">
        <v>45615</v>
      </c>
      <c r="F5680" s="50" t="s">
        <v>72</v>
      </c>
      <c r="G5680" s="50" t="s">
        <v>462</v>
      </c>
      <c r="H5680" s="50" t="s">
        <v>463</v>
      </c>
      <c r="I5680" s="50" t="s">
        <v>981</v>
      </c>
      <c r="J5680" s="50" t="s">
        <v>5561</v>
      </c>
      <c r="K5680" s="53">
        <v>1700.31</v>
      </c>
      <c r="L5680" s="50"/>
    </row>
    <row r="5681" spans="1:12" x14ac:dyDescent="0.25">
      <c r="A5681" s="50" t="s">
        <v>5558</v>
      </c>
      <c r="B5681" s="50" t="s">
        <v>7849</v>
      </c>
      <c r="C5681" s="50" t="s">
        <v>7847</v>
      </c>
      <c r="D5681" s="50" t="s">
        <v>37</v>
      </c>
      <c r="E5681" s="51">
        <v>45615</v>
      </c>
      <c r="F5681" s="50" t="s">
        <v>72</v>
      </c>
      <c r="G5681" s="50" t="s">
        <v>462</v>
      </c>
      <c r="H5681" s="50" t="s">
        <v>463</v>
      </c>
      <c r="I5681" s="50" t="s">
        <v>981</v>
      </c>
      <c r="J5681" s="50" t="s">
        <v>5561</v>
      </c>
      <c r="K5681" s="53">
        <v>1700.31</v>
      </c>
      <c r="L5681" s="50"/>
    </row>
    <row r="5682" spans="1:12" x14ac:dyDescent="0.25">
      <c r="A5682" s="50" t="s">
        <v>5558</v>
      </c>
      <c r="B5682" s="50" t="s">
        <v>7850</v>
      </c>
      <c r="C5682" s="50" t="s">
        <v>7847</v>
      </c>
      <c r="D5682" s="50" t="s">
        <v>37</v>
      </c>
      <c r="E5682" s="51">
        <v>45615</v>
      </c>
      <c r="F5682" s="50" t="s">
        <v>72</v>
      </c>
      <c r="G5682" s="50" t="s">
        <v>462</v>
      </c>
      <c r="H5682" s="50" t="s">
        <v>463</v>
      </c>
      <c r="I5682" s="50" t="s">
        <v>981</v>
      </c>
      <c r="J5682" s="50" t="s">
        <v>5561</v>
      </c>
      <c r="K5682" s="53">
        <v>1700.3</v>
      </c>
      <c r="L5682" s="50"/>
    </row>
    <row r="5683" spans="1:12" x14ac:dyDescent="0.25">
      <c r="A5683" s="50" t="s">
        <v>5558</v>
      </c>
      <c r="B5683" s="50" t="s">
        <v>7851</v>
      </c>
      <c r="C5683" s="50" t="s">
        <v>5585</v>
      </c>
      <c r="D5683" s="50" t="s">
        <v>37</v>
      </c>
      <c r="E5683" s="51">
        <v>45615</v>
      </c>
      <c r="F5683" s="50" t="s">
        <v>72</v>
      </c>
      <c r="G5683" s="50" t="s">
        <v>260</v>
      </c>
      <c r="H5683" s="50" t="s">
        <v>261</v>
      </c>
      <c r="I5683" s="50" t="s">
        <v>981</v>
      </c>
      <c r="J5683" s="50" t="s">
        <v>5572</v>
      </c>
      <c r="K5683" s="53">
        <v>6224.5</v>
      </c>
      <c r="L5683" s="50"/>
    </row>
    <row r="5684" spans="1:12" x14ac:dyDescent="0.25">
      <c r="A5684" s="50" t="s">
        <v>5558</v>
      </c>
      <c r="B5684" s="50" t="s">
        <v>7852</v>
      </c>
      <c r="C5684" s="50" t="s">
        <v>5585</v>
      </c>
      <c r="D5684" s="50" t="s">
        <v>37</v>
      </c>
      <c r="E5684" s="51">
        <v>45615</v>
      </c>
      <c r="F5684" s="50" t="s">
        <v>72</v>
      </c>
      <c r="G5684" s="50" t="s">
        <v>260</v>
      </c>
      <c r="H5684" s="50" t="s">
        <v>261</v>
      </c>
      <c r="I5684" s="50" t="s">
        <v>981</v>
      </c>
      <c r="J5684" s="50" t="s">
        <v>5572</v>
      </c>
      <c r="K5684" s="53">
        <v>6224.5</v>
      </c>
      <c r="L5684" s="50"/>
    </row>
    <row r="5685" spans="1:12" x14ac:dyDescent="0.25">
      <c r="A5685" s="50" t="s">
        <v>5558</v>
      </c>
      <c r="B5685" s="50" t="s">
        <v>7853</v>
      </c>
      <c r="C5685" s="50" t="s">
        <v>7427</v>
      </c>
      <c r="D5685" s="50" t="s">
        <v>37</v>
      </c>
      <c r="E5685" s="51">
        <v>45616</v>
      </c>
      <c r="F5685" s="50" t="s">
        <v>72</v>
      </c>
      <c r="G5685" s="50" t="s">
        <v>3590</v>
      </c>
      <c r="H5685" s="50" t="s">
        <v>3591</v>
      </c>
      <c r="I5685" s="50" t="s">
        <v>981</v>
      </c>
      <c r="J5685" s="50" t="s">
        <v>5572</v>
      </c>
      <c r="K5685" s="53">
        <v>4310.6400000000003</v>
      </c>
      <c r="L5685" s="50"/>
    </row>
    <row r="5686" spans="1:12" x14ac:dyDescent="0.25">
      <c r="A5686" s="50" t="s">
        <v>5558</v>
      </c>
      <c r="B5686" s="50" t="s">
        <v>7854</v>
      </c>
      <c r="C5686" s="50" t="s">
        <v>5585</v>
      </c>
      <c r="D5686" s="50" t="s">
        <v>37</v>
      </c>
      <c r="E5686" s="51">
        <v>45617</v>
      </c>
      <c r="F5686" s="50" t="s">
        <v>72</v>
      </c>
      <c r="G5686" s="50" t="s">
        <v>3308</v>
      </c>
      <c r="H5686" s="50" t="s">
        <v>3309</v>
      </c>
      <c r="I5686" s="50" t="s">
        <v>981</v>
      </c>
      <c r="J5686" s="50" t="s">
        <v>5572</v>
      </c>
      <c r="K5686" s="53">
        <v>6290</v>
      </c>
      <c r="L5686" s="50"/>
    </row>
    <row r="5687" spans="1:12" x14ac:dyDescent="0.25">
      <c r="A5687" s="50" t="s">
        <v>5558</v>
      </c>
      <c r="B5687" s="50" t="s">
        <v>7855</v>
      </c>
      <c r="C5687" s="50" t="s">
        <v>5585</v>
      </c>
      <c r="D5687" s="50" t="s">
        <v>37</v>
      </c>
      <c r="E5687" s="51">
        <v>45617</v>
      </c>
      <c r="F5687" s="50" t="s">
        <v>72</v>
      </c>
      <c r="G5687" s="50" t="s">
        <v>612</v>
      </c>
      <c r="H5687" s="50" t="s">
        <v>613</v>
      </c>
      <c r="I5687" s="50" t="s">
        <v>981</v>
      </c>
      <c r="J5687" s="50" t="s">
        <v>5572</v>
      </c>
      <c r="K5687" s="53">
        <v>6290</v>
      </c>
      <c r="L5687" s="50"/>
    </row>
    <row r="5688" spans="1:12" x14ac:dyDescent="0.25">
      <c r="A5688" s="50" t="s">
        <v>5558</v>
      </c>
      <c r="B5688" s="50" t="s">
        <v>7856</v>
      </c>
      <c r="C5688" s="50" t="s">
        <v>5585</v>
      </c>
      <c r="D5688" s="50" t="s">
        <v>37</v>
      </c>
      <c r="E5688" s="51">
        <v>45617</v>
      </c>
      <c r="F5688" s="50" t="s">
        <v>72</v>
      </c>
      <c r="G5688" s="50" t="s">
        <v>612</v>
      </c>
      <c r="H5688" s="50" t="s">
        <v>613</v>
      </c>
      <c r="I5688" s="50" t="s">
        <v>981</v>
      </c>
      <c r="J5688" s="50" t="s">
        <v>5572</v>
      </c>
      <c r="K5688" s="53">
        <v>6290</v>
      </c>
      <c r="L5688" s="50"/>
    </row>
    <row r="5689" spans="1:12" x14ac:dyDescent="0.25">
      <c r="A5689" s="50" t="s">
        <v>5558</v>
      </c>
      <c r="B5689" s="50" t="s">
        <v>7857</v>
      </c>
      <c r="C5689" s="50" t="s">
        <v>5920</v>
      </c>
      <c r="D5689" s="50" t="s">
        <v>37</v>
      </c>
      <c r="E5689" s="51">
        <v>45621</v>
      </c>
      <c r="F5689" s="50" t="s">
        <v>72</v>
      </c>
      <c r="G5689" s="50" t="s">
        <v>260</v>
      </c>
      <c r="H5689" s="50" t="s">
        <v>261</v>
      </c>
      <c r="I5689" s="50" t="s">
        <v>981</v>
      </c>
      <c r="J5689" s="50" t="s">
        <v>5572</v>
      </c>
      <c r="K5689" s="53">
        <v>5262.57</v>
      </c>
      <c r="L5689" s="50"/>
    </row>
    <row r="5690" spans="1:12" x14ac:dyDescent="0.25">
      <c r="A5690" s="50" t="s">
        <v>5558</v>
      </c>
      <c r="B5690" s="50" t="s">
        <v>7858</v>
      </c>
      <c r="C5690" s="50" t="s">
        <v>6379</v>
      </c>
      <c r="D5690" s="50" t="s">
        <v>37</v>
      </c>
      <c r="E5690" s="51">
        <v>45621</v>
      </c>
      <c r="F5690" s="50" t="s">
        <v>72</v>
      </c>
      <c r="G5690" s="50" t="s">
        <v>260</v>
      </c>
      <c r="H5690" s="50" t="s">
        <v>261</v>
      </c>
      <c r="I5690" s="50" t="s">
        <v>981</v>
      </c>
      <c r="J5690" s="50" t="s">
        <v>5561</v>
      </c>
      <c r="K5690" s="53">
        <v>1309.1600000000001</v>
      </c>
      <c r="L5690" s="50"/>
    </row>
    <row r="5691" spans="1:12" x14ac:dyDescent="0.25">
      <c r="A5691" s="50" t="s">
        <v>5558</v>
      </c>
      <c r="B5691" s="50" t="s">
        <v>7859</v>
      </c>
      <c r="C5691" s="50" t="s">
        <v>6379</v>
      </c>
      <c r="D5691" s="50" t="s">
        <v>37</v>
      </c>
      <c r="E5691" s="51">
        <v>45621</v>
      </c>
      <c r="F5691" s="50" t="s">
        <v>72</v>
      </c>
      <c r="G5691" s="50" t="s">
        <v>260</v>
      </c>
      <c r="H5691" s="50" t="s">
        <v>261</v>
      </c>
      <c r="I5691" s="50" t="s">
        <v>981</v>
      </c>
      <c r="J5691" s="50" t="s">
        <v>5561</v>
      </c>
      <c r="K5691" s="53">
        <v>1309.1600000000001</v>
      </c>
      <c r="L5691" s="50"/>
    </row>
    <row r="5692" spans="1:12" x14ac:dyDescent="0.25">
      <c r="A5692" s="50" t="s">
        <v>5558</v>
      </c>
      <c r="B5692" s="50" t="s">
        <v>7860</v>
      </c>
      <c r="C5692" s="50" t="s">
        <v>6379</v>
      </c>
      <c r="D5692" s="50" t="s">
        <v>37</v>
      </c>
      <c r="E5692" s="51">
        <v>45621</v>
      </c>
      <c r="F5692" s="50" t="s">
        <v>72</v>
      </c>
      <c r="G5692" s="50" t="s">
        <v>260</v>
      </c>
      <c r="H5692" s="50" t="s">
        <v>261</v>
      </c>
      <c r="I5692" s="50" t="s">
        <v>981</v>
      </c>
      <c r="J5692" s="50" t="s">
        <v>5561</v>
      </c>
      <c r="K5692" s="53">
        <v>1309.1600000000001</v>
      </c>
      <c r="L5692" s="50"/>
    </row>
    <row r="5693" spans="1:12" x14ac:dyDescent="0.25">
      <c r="A5693" s="50" t="s">
        <v>5558</v>
      </c>
      <c r="B5693" s="50" t="s">
        <v>7861</v>
      </c>
      <c r="C5693" s="50" t="s">
        <v>6379</v>
      </c>
      <c r="D5693" s="50" t="s">
        <v>37</v>
      </c>
      <c r="E5693" s="51">
        <v>45621</v>
      </c>
      <c r="F5693" s="50" t="s">
        <v>72</v>
      </c>
      <c r="G5693" s="50" t="s">
        <v>260</v>
      </c>
      <c r="H5693" s="50" t="s">
        <v>261</v>
      </c>
      <c r="I5693" s="50" t="s">
        <v>981</v>
      </c>
      <c r="J5693" s="50" t="s">
        <v>5561</v>
      </c>
      <c r="K5693" s="53">
        <v>1309.1600000000001</v>
      </c>
      <c r="L5693" s="50"/>
    </row>
    <row r="5694" spans="1:12" x14ac:dyDescent="0.25">
      <c r="A5694" s="50" t="s">
        <v>5558</v>
      </c>
      <c r="B5694" s="50" t="s">
        <v>7862</v>
      </c>
      <c r="C5694" s="50" t="s">
        <v>6379</v>
      </c>
      <c r="D5694" s="50" t="s">
        <v>37</v>
      </c>
      <c r="E5694" s="51">
        <v>45621</v>
      </c>
      <c r="F5694" s="50" t="s">
        <v>72</v>
      </c>
      <c r="G5694" s="50" t="s">
        <v>260</v>
      </c>
      <c r="H5694" s="50" t="s">
        <v>261</v>
      </c>
      <c r="I5694" s="50" t="s">
        <v>981</v>
      </c>
      <c r="J5694" s="50" t="s">
        <v>5561</v>
      </c>
      <c r="K5694" s="53">
        <v>1309.1600000000001</v>
      </c>
      <c r="L5694" s="50"/>
    </row>
    <row r="5695" spans="1:12" x14ac:dyDescent="0.25">
      <c r="A5695" s="50" t="s">
        <v>5558</v>
      </c>
      <c r="B5695" s="50" t="s">
        <v>7863</v>
      </c>
      <c r="C5695" s="50" t="s">
        <v>6379</v>
      </c>
      <c r="D5695" s="50" t="s">
        <v>37</v>
      </c>
      <c r="E5695" s="51">
        <v>45621</v>
      </c>
      <c r="F5695" s="50" t="s">
        <v>72</v>
      </c>
      <c r="G5695" s="50" t="s">
        <v>260</v>
      </c>
      <c r="H5695" s="50" t="s">
        <v>261</v>
      </c>
      <c r="I5695" s="50" t="s">
        <v>981</v>
      </c>
      <c r="J5695" s="50" t="s">
        <v>5561</v>
      </c>
      <c r="K5695" s="53">
        <v>1309.1500000000001</v>
      </c>
      <c r="L5695" s="50"/>
    </row>
    <row r="5696" spans="1:12" x14ac:dyDescent="0.25">
      <c r="A5696" s="50" t="s">
        <v>5558</v>
      </c>
      <c r="B5696" s="50" t="s">
        <v>7864</v>
      </c>
      <c r="C5696" s="50" t="s">
        <v>7865</v>
      </c>
      <c r="D5696" s="50" t="s">
        <v>37</v>
      </c>
      <c r="E5696" s="51">
        <v>45622</v>
      </c>
      <c r="F5696" s="50" t="s">
        <v>72</v>
      </c>
      <c r="G5696" s="50" t="s">
        <v>462</v>
      </c>
      <c r="H5696" s="50" t="s">
        <v>463</v>
      </c>
      <c r="I5696" s="50" t="s">
        <v>981</v>
      </c>
      <c r="J5696" s="50" t="s">
        <v>5572</v>
      </c>
      <c r="K5696" s="53">
        <v>11253</v>
      </c>
      <c r="L5696" s="50"/>
    </row>
    <row r="5697" spans="1:12" x14ac:dyDescent="0.25">
      <c r="A5697" s="50" t="s">
        <v>5558</v>
      </c>
      <c r="B5697" s="50" t="s">
        <v>7866</v>
      </c>
      <c r="C5697" s="50" t="s">
        <v>7867</v>
      </c>
      <c r="D5697" s="50" t="s">
        <v>37</v>
      </c>
      <c r="E5697" s="51">
        <v>45622</v>
      </c>
      <c r="F5697" s="50" t="s">
        <v>72</v>
      </c>
      <c r="G5697" s="50" t="s">
        <v>462</v>
      </c>
      <c r="H5697" s="50" t="s">
        <v>463</v>
      </c>
      <c r="I5697" s="50" t="s">
        <v>981</v>
      </c>
      <c r="J5697" s="50" t="s">
        <v>5572</v>
      </c>
      <c r="K5697" s="53">
        <v>14036</v>
      </c>
      <c r="L5697" s="50"/>
    </row>
    <row r="5698" spans="1:12" x14ac:dyDescent="0.25">
      <c r="A5698" s="50" t="s">
        <v>5558</v>
      </c>
      <c r="B5698" s="50" t="s">
        <v>7868</v>
      </c>
      <c r="C5698" s="50" t="s">
        <v>7869</v>
      </c>
      <c r="D5698" s="50" t="s">
        <v>37</v>
      </c>
      <c r="E5698" s="51">
        <v>45622</v>
      </c>
      <c r="F5698" s="50" t="s">
        <v>72</v>
      </c>
      <c r="G5698" s="50" t="s">
        <v>462</v>
      </c>
      <c r="H5698" s="50" t="s">
        <v>463</v>
      </c>
      <c r="I5698" s="50" t="s">
        <v>981</v>
      </c>
      <c r="J5698" s="50" t="s">
        <v>5572</v>
      </c>
      <c r="K5698" s="53">
        <v>18202.03</v>
      </c>
      <c r="L5698" s="50"/>
    </row>
    <row r="5699" spans="1:12" x14ac:dyDescent="0.25">
      <c r="A5699" s="50" t="s">
        <v>5558</v>
      </c>
      <c r="B5699" s="50" t="s">
        <v>7870</v>
      </c>
      <c r="C5699" s="50" t="s">
        <v>7871</v>
      </c>
      <c r="D5699" s="50" t="s">
        <v>37</v>
      </c>
      <c r="E5699" s="51">
        <v>45622</v>
      </c>
      <c r="F5699" s="50" t="s">
        <v>72</v>
      </c>
      <c r="G5699" s="50" t="s">
        <v>462</v>
      </c>
      <c r="H5699" s="50" t="s">
        <v>463</v>
      </c>
      <c r="I5699" s="50" t="s">
        <v>981</v>
      </c>
      <c r="J5699" s="50" t="s">
        <v>5572</v>
      </c>
      <c r="K5699" s="53">
        <v>3751</v>
      </c>
      <c r="L5699" s="50"/>
    </row>
    <row r="5700" spans="1:12" x14ac:dyDescent="0.25">
      <c r="A5700" s="50" t="s">
        <v>5558</v>
      </c>
      <c r="B5700" s="50" t="s">
        <v>7872</v>
      </c>
      <c r="C5700" s="50" t="s">
        <v>7873</v>
      </c>
      <c r="D5700" s="50" t="s">
        <v>37</v>
      </c>
      <c r="E5700" s="51">
        <v>45623</v>
      </c>
      <c r="F5700" s="50" t="s">
        <v>72</v>
      </c>
      <c r="G5700" s="50" t="s">
        <v>135</v>
      </c>
      <c r="H5700" s="50" t="s">
        <v>136</v>
      </c>
      <c r="I5700" s="50" t="s">
        <v>981</v>
      </c>
      <c r="J5700" s="50" t="s">
        <v>5561</v>
      </c>
      <c r="K5700" s="53">
        <v>1353.06</v>
      </c>
      <c r="L5700" s="50"/>
    </row>
    <row r="5701" spans="1:12" x14ac:dyDescent="0.25">
      <c r="A5701" s="50" t="s">
        <v>5558</v>
      </c>
      <c r="B5701" s="50" t="s">
        <v>7874</v>
      </c>
      <c r="C5701" s="50" t="s">
        <v>7873</v>
      </c>
      <c r="D5701" s="50" t="s">
        <v>37</v>
      </c>
      <c r="E5701" s="51">
        <v>45623</v>
      </c>
      <c r="F5701" s="50" t="s">
        <v>72</v>
      </c>
      <c r="G5701" s="50" t="s">
        <v>135</v>
      </c>
      <c r="H5701" s="50" t="s">
        <v>136</v>
      </c>
      <c r="I5701" s="50" t="s">
        <v>981</v>
      </c>
      <c r="J5701" s="50" t="s">
        <v>5561</v>
      </c>
      <c r="K5701" s="53">
        <v>1353.06</v>
      </c>
      <c r="L5701" s="50"/>
    </row>
    <row r="5702" spans="1:12" x14ac:dyDescent="0.25">
      <c r="A5702" s="50" t="s">
        <v>5558</v>
      </c>
      <c r="B5702" s="50" t="s">
        <v>7875</v>
      </c>
      <c r="C5702" s="50" t="s">
        <v>7873</v>
      </c>
      <c r="D5702" s="50" t="s">
        <v>37</v>
      </c>
      <c r="E5702" s="51">
        <v>45623</v>
      </c>
      <c r="F5702" s="50" t="s">
        <v>72</v>
      </c>
      <c r="G5702" s="50" t="s">
        <v>135</v>
      </c>
      <c r="H5702" s="50" t="s">
        <v>136</v>
      </c>
      <c r="I5702" s="50" t="s">
        <v>981</v>
      </c>
      <c r="J5702" s="50" t="s">
        <v>5561</v>
      </c>
      <c r="K5702" s="53">
        <v>1353.06</v>
      </c>
      <c r="L5702" s="50"/>
    </row>
    <row r="5703" spans="1:12" x14ac:dyDescent="0.25">
      <c r="A5703" s="50" t="s">
        <v>5558</v>
      </c>
      <c r="B5703" s="50" t="s">
        <v>7876</v>
      </c>
      <c r="C5703" s="50" t="s">
        <v>7873</v>
      </c>
      <c r="D5703" s="50" t="s">
        <v>37</v>
      </c>
      <c r="E5703" s="51">
        <v>45623</v>
      </c>
      <c r="F5703" s="50" t="s">
        <v>72</v>
      </c>
      <c r="G5703" s="50" t="s">
        <v>135</v>
      </c>
      <c r="H5703" s="50" t="s">
        <v>136</v>
      </c>
      <c r="I5703" s="50" t="s">
        <v>981</v>
      </c>
      <c r="J5703" s="50" t="s">
        <v>5561</v>
      </c>
      <c r="K5703" s="53">
        <v>1353.06</v>
      </c>
      <c r="L5703" s="50"/>
    </row>
    <row r="5704" spans="1:12" x14ac:dyDescent="0.25">
      <c r="A5704" s="50" t="s">
        <v>5558</v>
      </c>
      <c r="B5704" s="50" t="s">
        <v>7877</v>
      </c>
      <c r="C5704" s="50" t="s">
        <v>7873</v>
      </c>
      <c r="D5704" s="50" t="s">
        <v>37</v>
      </c>
      <c r="E5704" s="51">
        <v>45623</v>
      </c>
      <c r="F5704" s="50" t="s">
        <v>72</v>
      </c>
      <c r="G5704" s="50" t="s">
        <v>135</v>
      </c>
      <c r="H5704" s="50" t="s">
        <v>136</v>
      </c>
      <c r="I5704" s="50" t="s">
        <v>981</v>
      </c>
      <c r="J5704" s="50" t="s">
        <v>5561</v>
      </c>
      <c r="K5704" s="53">
        <v>1353.06</v>
      </c>
      <c r="L5704" s="50"/>
    </row>
    <row r="5705" spans="1:12" x14ac:dyDescent="0.25">
      <c r="A5705" s="50" t="s">
        <v>5558</v>
      </c>
      <c r="B5705" s="50" t="s">
        <v>7878</v>
      </c>
      <c r="C5705" s="50" t="s">
        <v>7873</v>
      </c>
      <c r="D5705" s="50" t="s">
        <v>37</v>
      </c>
      <c r="E5705" s="51">
        <v>45623</v>
      </c>
      <c r="F5705" s="50" t="s">
        <v>72</v>
      </c>
      <c r="G5705" s="50" t="s">
        <v>135</v>
      </c>
      <c r="H5705" s="50" t="s">
        <v>136</v>
      </c>
      <c r="I5705" s="50" t="s">
        <v>981</v>
      </c>
      <c r="J5705" s="50" t="s">
        <v>5561</v>
      </c>
      <c r="K5705" s="53">
        <v>1353.06</v>
      </c>
      <c r="L5705" s="50"/>
    </row>
    <row r="5706" spans="1:12" x14ac:dyDescent="0.25">
      <c r="A5706" s="50" t="s">
        <v>5558</v>
      </c>
      <c r="B5706" s="50" t="s">
        <v>7879</v>
      </c>
      <c r="C5706" s="50" t="s">
        <v>7873</v>
      </c>
      <c r="D5706" s="50" t="s">
        <v>37</v>
      </c>
      <c r="E5706" s="51">
        <v>45623</v>
      </c>
      <c r="F5706" s="50" t="s">
        <v>72</v>
      </c>
      <c r="G5706" s="50" t="s">
        <v>135</v>
      </c>
      <c r="H5706" s="50" t="s">
        <v>136</v>
      </c>
      <c r="I5706" s="50" t="s">
        <v>981</v>
      </c>
      <c r="J5706" s="50" t="s">
        <v>5561</v>
      </c>
      <c r="K5706" s="53">
        <v>1353.06</v>
      </c>
      <c r="L5706" s="50"/>
    </row>
    <row r="5707" spans="1:12" x14ac:dyDescent="0.25">
      <c r="A5707" s="50" t="s">
        <v>5558</v>
      </c>
      <c r="B5707" s="50" t="s">
        <v>7880</v>
      </c>
      <c r="C5707" s="50" t="s">
        <v>7873</v>
      </c>
      <c r="D5707" s="50" t="s">
        <v>37</v>
      </c>
      <c r="E5707" s="51">
        <v>45623</v>
      </c>
      <c r="F5707" s="50" t="s">
        <v>72</v>
      </c>
      <c r="G5707" s="50" t="s">
        <v>135</v>
      </c>
      <c r="H5707" s="50" t="s">
        <v>136</v>
      </c>
      <c r="I5707" s="50" t="s">
        <v>981</v>
      </c>
      <c r="J5707" s="50" t="s">
        <v>5561</v>
      </c>
      <c r="K5707" s="53">
        <v>1353.06</v>
      </c>
      <c r="L5707" s="50"/>
    </row>
    <row r="5708" spans="1:12" x14ac:dyDescent="0.25">
      <c r="A5708" s="50" t="s">
        <v>5558</v>
      </c>
      <c r="B5708" s="50" t="s">
        <v>7881</v>
      </c>
      <c r="C5708" s="50" t="s">
        <v>7873</v>
      </c>
      <c r="D5708" s="50" t="s">
        <v>37</v>
      </c>
      <c r="E5708" s="51">
        <v>45623</v>
      </c>
      <c r="F5708" s="50" t="s">
        <v>72</v>
      </c>
      <c r="G5708" s="50" t="s">
        <v>135</v>
      </c>
      <c r="H5708" s="50" t="s">
        <v>136</v>
      </c>
      <c r="I5708" s="50" t="s">
        <v>981</v>
      </c>
      <c r="J5708" s="50" t="s">
        <v>5561</v>
      </c>
      <c r="K5708" s="53">
        <v>1353.06</v>
      </c>
      <c r="L5708" s="50"/>
    </row>
    <row r="5709" spans="1:12" x14ac:dyDescent="0.25">
      <c r="A5709" s="50" t="s">
        <v>5558</v>
      </c>
      <c r="B5709" s="50" t="s">
        <v>7882</v>
      </c>
      <c r="C5709" s="50" t="s">
        <v>7873</v>
      </c>
      <c r="D5709" s="50" t="s">
        <v>37</v>
      </c>
      <c r="E5709" s="51">
        <v>45623</v>
      </c>
      <c r="F5709" s="50" t="s">
        <v>72</v>
      </c>
      <c r="G5709" s="50" t="s">
        <v>135</v>
      </c>
      <c r="H5709" s="50" t="s">
        <v>136</v>
      </c>
      <c r="I5709" s="50" t="s">
        <v>981</v>
      </c>
      <c r="J5709" s="50" t="s">
        <v>5561</v>
      </c>
      <c r="K5709" s="53">
        <v>1353.06</v>
      </c>
      <c r="L5709" s="50"/>
    </row>
    <row r="5710" spans="1:12" x14ac:dyDescent="0.25">
      <c r="A5710" s="50" t="s">
        <v>5558</v>
      </c>
      <c r="B5710" s="50" t="s">
        <v>7883</v>
      </c>
      <c r="C5710" s="50" t="s">
        <v>7873</v>
      </c>
      <c r="D5710" s="50" t="s">
        <v>37</v>
      </c>
      <c r="E5710" s="51">
        <v>45623</v>
      </c>
      <c r="F5710" s="50" t="s">
        <v>72</v>
      </c>
      <c r="G5710" s="50" t="s">
        <v>135</v>
      </c>
      <c r="H5710" s="50" t="s">
        <v>136</v>
      </c>
      <c r="I5710" s="50" t="s">
        <v>981</v>
      </c>
      <c r="J5710" s="50" t="s">
        <v>5561</v>
      </c>
      <c r="K5710" s="53">
        <v>1353.06</v>
      </c>
      <c r="L5710" s="50"/>
    </row>
    <row r="5711" spans="1:12" x14ac:dyDescent="0.25">
      <c r="A5711" s="50" t="s">
        <v>5558</v>
      </c>
      <c r="B5711" s="50" t="s">
        <v>7884</v>
      </c>
      <c r="C5711" s="50" t="s">
        <v>7873</v>
      </c>
      <c r="D5711" s="50" t="s">
        <v>37</v>
      </c>
      <c r="E5711" s="51">
        <v>45623</v>
      </c>
      <c r="F5711" s="50" t="s">
        <v>72</v>
      </c>
      <c r="G5711" s="50" t="s">
        <v>135</v>
      </c>
      <c r="H5711" s="50" t="s">
        <v>136</v>
      </c>
      <c r="I5711" s="50" t="s">
        <v>981</v>
      </c>
      <c r="J5711" s="50" t="s">
        <v>5561</v>
      </c>
      <c r="K5711" s="53">
        <v>1353.06</v>
      </c>
      <c r="L5711" s="50"/>
    </row>
    <row r="5712" spans="1:12" x14ac:dyDescent="0.25">
      <c r="A5712" s="50" t="s">
        <v>5558</v>
      </c>
      <c r="B5712" s="50" t="s">
        <v>7885</v>
      </c>
      <c r="C5712" s="50" t="s">
        <v>7873</v>
      </c>
      <c r="D5712" s="50" t="s">
        <v>37</v>
      </c>
      <c r="E5712" s="51">
        <v>45623</v>
      </c>
      <c r="F5712" s="50" t="s">
        <v>72</v>
      </c>
      <c r="G5712" s="50" t="s">
        <v>135</v>
      </c>
      <c r="H5712" s="50" t="s">
        <v>136</v>
      </c>
      <c r="I5712" s="50" t="s">
        <v>981</v>
      </c>
      <c r="J5712" s="50" t="s">
        <v>5561</v>
      </c>
      <c r="K5712" s="53">
        <v>1353.06</v>
      </c>
      <c r="L5712" s="50"/>
    </row>
    <row r="5713" spans="1:12" x14ac:dyDescent="0.25">
      <c r="A5713" s="50" t="s">
        <v>5558</v>
      </c>
      <c r="B5713" s="50" t="s">
        <v>7886</v>
      </c>
      <c r="C5713" s="50" t="s">
        <v>7873</v>
      </c>
      <c r="D5713" s="50" t="s">
        <v>37</v>
      </c>
      <c r="E5713" s="51">
        <v>45623</v>
      </c>
      <c r="F5713" s="50" t="s">
        <v>72</v>
      </c>
      <c r="G5713" s="50" t="s">
        <v>135</v>
      </c>
      <c r="H5713" s="50" t="s">
        <v>136</v>
      </c>
      <c r="I5713" s="50" t="s">
        <v>981</v>
      </c>
      <c r="J5713" s="50" t="s">
        <v>5561</v>
      </c>
      <c r="K5713" s="53">
        <v>1353.06</v>
      </c>
      <c r="L5713" s="50"/>
    </row>
    <row r="5714" spans="1:12" x14ac:dyDescent="0.25">
      <c r="A5714" s="50" t="s">
        <v>5558</v>
      </c>
      <c r="B5714" s="50" t="s">
        <v>7887</v>
      </c>
      <c r="C5714" s="50" t="s">
        <v>7873</v>
      </c>
      <c r="D5714" s="50" t="s">
        <v>37</v>
      </c>
      <c r="E5714" s="51">
        <v>45623</v>
      </c>
      <c r="F5714" s="50" t="s">
        <v>72</v>
      </c>
      <c r="G5714" s="50" t="s">
        <v>135</v>
      </c>
      <c r="H5714" s="50" t="s">
        <v>136</v>
      </c>
      <c r="I5714" s="50" t="s">
        <v>981</v>
      </c>
      <c r="J5714" s="50" t="s">
        <v>5561</v>
      </c>
      <c r="K5714" s="53">
        <v>1353.06</v>
      </c>
      <c r="L5714" s="50"/>
    </row>
    <row r="5715" spans="1:12" x14ac:dyDescent="0.25">
      <c r="A5715" s="50" t="s">
        <v>5558</v>
      </c>
      <c r="B5715" s="50" t="s">
        <v>7888</v>
      </c>
      <c r="C5715" s="50" t="s">
        <v>7873</v>
      </c>
      <c r="D5715" s="50" t="s">
        <v>37</v>
      </c>
      <c r="E5715" s="51">
        <v>45623</v>
      </c>
      <c r="F5715" s="50" t="s">
        <v>72</v>
      </c>
      <c r="G5715" s="50" t="s">
        <v>135</v>
      </c>
      <c r="H5715" s="50" t="s">
        <v>136</v>
      </c>
      <c r="I5715" s="50" t="s">
        <v>981</v>
      </c>
      <c r="J5715" s="50" t="s">
        <v>5561</v>
      </c>
      <c r="K5715" s="53">
        <v>1353.06</v>
      </c>
      <c r="L5715" s="50"/>
    </row>
    <row r="5716" spans="1:12" x14ac:dyDescent="0.25">
      <c r="A5716" s="50" t="s">
        <v>5558</v>
      </c>
      <c r="B5716" s="50" t="s">
        <v>7889</v>
      </c>
      <c r="C5716" s="50" t="s">
        <v>7873</v>
      </c>
      <c r="D5716" s="50" t="s">
        <v>37</v>
      </c>
      <c r="E5716" s="51">
        <v>45623</v>
      </c>
      <c r="F5716" s="50" t="s">
        <v>72</v>
      </c>
      <c r="G5716" s="50" t="s">
        <v>135</v>
      </c>
      <c r="H5716" s="50" t="s">
        <v>136</v>
      </c>
      <c r="I5716" s="50" t="s">
        <v>981</v>
      </c>
      <c r="J5716" s="50" t="s">
        <v>5561</v>
      </c>
      <c r="K5716" s="53">
        <v>1353.06</v>
      </c>
      <c r="L5716" s="50"/>
    </row>
    <row r="5717" spans="1:12" x14ac:dyDescent="0.25">
      <c r="A5717" s="50" t="s">
        <v>5558</v>
      </c>
      <c r="B5717" s="50" t="s">
        <v>7890</v>
      </c>
      <c r="C5717" s="50" t="s">
        <v>7873</v>
      </c>
      <c r="D5717" s="50" t="s">
        <v>37</v>
      </c>
      <c r="E5717" s="51">
        <v>45623</v>
      </c>
      <c r="F5717" s="50" t="s">
        <v>72</v>
      </c>
      <c r="G5717" s="50" t="s">
        <v>135</v>
      </c>
      <c r="H5717" s="50" t="s">
        <v>136</v>
      </c>
      <c r="I5717" s="50" t="s">
        <v>981</v>
      </c>
      <c r="J5717" s="50" t="s">
        <v>5561</v>
      </c>
      <c r="K5717" s="53">
        <v>1353.06</v>
      </c>
      <c r="L5717" s="50"/>
    </row>
    <row r="5718" spans="1:12" x14ac:dyDescent="0.25">
      <c r="A5718" s="50" t="s">
        <v>5558</v>
      </c>
      <c r="B5718" s="50" t="s">
        <v>7891</v>
      </c>
      <c r="C5718" s="50" t="s">
        <v>7873</v>
      </c>
      <c r="D5718" s="50" t="s">
        <v>37</v>
      </c>
      <c r="E5718" s="51">
        <v>45623</v>
      </c>
      <c r="F5718" s="50" t="s">
        <v>72</v>
      </c>
      <c r="G5718" s="50" t="s">
        <v>135</v>
      </c>
      <c r="H5718" s="50" t="s">
        <v>136</v>
      </c>
      <c r="I5718" s="50" t="s">
        <v>981</v>
      </c>
      <c r="J5718" s="50" t="s">
        <v>5561</v>
      </c>
      <c r="K5718" s="53">
        <v>1353.06</v>
      </c>
      <c r="L5718" s="50"/>
    </row>
    <row r="5719" spans="1:12" x14ac:dyDescent="0.25">
      <c r="A5719" s="50" t="s">
        <v>5558</v>
      </c>
      <c r="B5719" s="50" t="s">
        <v>7892</v>
      </c>
      <c r="C5719" s="50" t="s">
        <v>7873</v>
      </c>
      <c r="D5719" s="50" t="s">
        <v>37</v>
      </c>
      <c r="E5719" s="51">
        <v>45623</v>
      </c>
      <c r="F5719" s="50" t="s">
        <v>72</v>
      </c>
      <c r="G5719" s="50" t="s">
        <v>135</v>
      </c>
      <c r="H5719" s="50" t="s">
        <v>136</v>
      </c>
      <c r="I5719" s="50" t="s">
        <v>981</v>
      </c>
      <c r="J5719" s="50" t="s">
        <v>5561</v>
      </c>
      <c r="K5719" s="53">
        <v>1353.1</v>
      </c>
      <c r="L5719" s="50"/>
    </row>
    <row r="5720" spans="1:12" x14ac:dyDescent="0.25">
      <c r="A5720" s="50" t="s">
        <v>5558</v>
      </c>
      <c r="B5720" s="50" t="s">
        <v>7893</v>
      </c>
      <c r="C5720" s="50" t="s">
        <v>7873</v>
      </c>
      <c r="D5720" s="50" t="s">
        <v>37</v>
      </c>
      <c r="E5720" s="51">
        <v>45623</v>
      </c>
      <c r="F5720" s="50" t="s">
        <v>72</v>
      </c>
      <c r="G5720" s="50" t="s">
        <v>3734</v>
      </c>
      <c r="H5720" s="50" t="s">
        <v>3735</v>
      </c>
      <c r="I5720" s="50" t="s">
        <v>981</v>
      </c>
      <c r="J5720" s="50" t="s">
        <v>5561</v>
      </c>
      <c r="K5720" s="53">
        <v>1353.06</v>
      </c>
      <c r="L5720" s="50"/>
    </row>
    <row r="5721" spans="1:12" x14ac:dyDescent="0.25">
      <c r="A5721" s="50" t="s">
        <v>5558</v>
      </c>
      <c r="B5721" s="50" t="s">
        <v>7894</v>
      </c>
      <c r="C5721" s="50" t="s">
        <v>7873</v>
      </c>
      <c r="D5721" s="50" t="s">
        <v>37</v>
      </c>
      <c r="E5721" s="51">
        <v>45623</v>
      </c>
      <c r="F5721" s="50" t="s">
        <v>72</v>
      </c>
      <c r="G5721" s="50" t="s">
        <v>3734</v>
      </c>
      <c r="H5721" s="50" t="s">
        <v>3735</v>
      </c>
      <c r="I5721" s="50" t="s">
        <v>981</v>
      </c>
      <c r="J5721" s="50" t="s">
        <v>5561</v>
      </c>
      <c r="K5721" s="53">
        <v>1353.06</v>
      </c>
      <c r="L5721" s="50"/>
    </row>
    <row r="5722" spans="1:12" x14ac:dyDescent="0.25">
      <c r="A5722" s="50" t="s">
        <v>5558</v>
      </c>
      <c r="B5722" s="50" t="s">
        <v>7895</v>
      </c>
      <c r="C5722" s="50" t="s">
        <v>7873</v>
      </c>
      <c r="D5722" s="50" t="s">
        <v>37</v>
      </c>
      <c r="E5722" s="51">
        <v>45623</v>
      </c>
      <c r="F5722" s="50" t="s">
        <v>72</v>
      </c>
      <c r="G5722" s="50" t="s">
        <v>3734</v>
      </c>
      <c r="H5722" s="50" t="s">
        <v>3735</v>
      </c>
      <c r="I5722" s="50" t="s">
        <v>981</v>
      </c>
      <c r="J5722" s="50" t="s">
        <v>5561</v>
      </c>
      <c r="K5722" s="53">
        <v>1353.06</v>
      </c>
      <c r="L5722" s="50"/>
    </row>
    <row r="5723" spans="1:12" x14ac:dyDescent="0.25">
      <c r="A5723" s="50" t="s">
        <v>5558</v>
      </c>
      <c r="B5723" s="50" t="s">
        <v>7896</v>
      </c>
      <c r="C5723" s="50" t="s">
        <v>7873</v>
      </c>
      <c r="D5723" s="50" t="s">
        <v>37</v>
      </c>
      <c r="E5723" s="51">
        <v>45623</v>
      </c>
      <c r="F5723" s="50" t="s">
        <v>72</v>
      </c>
      <c r="G5723" s="50" t="s">
        <v>3734</v>
      </c>
      <c r="H5723" s="50" t="s">
        <v>3735</v>
      </c>
      <c r="I5723" s="50" t="s">
        <v>981</v>
      </c>
      <c r="J5723" s="50" t="s">
        <v>5561</v>
      </c>
      <c r="K5723" s="53">
        <v>1353.06</v>
      </c>
      <c r="L5723" s="50"/>
    </row>
    <row r="5724" spans="1:12" x14ac:dyDescent="0.25">
      <c r="A5724" s="50" t="s">
        <v>5558</v>
      </c>
      <c r="B5724" s="50" t="s">
        <v>7897</v>
      </c>
      <c r="C5724" s="50" t="s">
        <v>7873</v>
      </c>
      <c r="D5724" s="50" t="s">
        <v>37</v>
      </c>
      <c r="E5724" s="51">
        <v>45623</v>
      </c>
      <c r="F5724" s="50" t="s">
        <v>72</v>
      </c>
      <c r="G5724" s="50" t="s">
        <v>3734</v>
      </c>
      <c r="H5724" s="50" t="s">
        <v>3735</v>
      </c>
      <c r="I5724" s="50" t="s">
        <v>981</v>
      </c>
      <c r="J5724" s="50" t="s">
        <v>5561</v>
      </c>
      <c r="K5724" s="53">
        <v>1353.06</v>
      </c>
      <c r="L5724" s="50"/>
    </row>
    <row r="5725" spans="1:12" x14ac:dyDescent="0.25">
      <c r="A5725" s="50" t="s">
        <v>5558</v>
      </c>
      <c r="B5725" s="50" t="s">
        <v>7898</v>
      </c>
      <c r="C5725" s="50" t="s">
        <v>7873</v>
      </c>
      <c r="D5725" s="50" t="s">
        <v>37</v>
      </c>
      <c r="E5725" s="51">
        <v>45623</v>
      </c>
      <c r="F5725" s="50" t="s">
        <v>72</v>
      </c>
      <c r="G5725" s="50" t="s">
        <v>3734</v>
      </c>
      <c r="H5725" s="50" t="s">
        <v>3735</v>
      </c>
      <c r="I5725" s="50" t="s">
        <v>981</v>
      </c>
      <c r="J5725" s="50" t="s">
        <v>5561</v>
      </c>
      <c r="K5725" s="53">
        <v>1353.06</v>
      </c>
      <c r="L5725" s="50"/>
    </row>
    <row r="5726" spans="1:12" x14ac:dyDescent="0.25">
      <c r="A5726" s="50" t="s">
        <v>5558</v>
      </c>
      <c r="B5726" s="50" t="s">
        <v>7899</v>
      </c>
      <c r="C5726" s="50" t="s">
        <v>7873</v>
      </c>
      <c r="D5726" s="50" t="s">
        <v>37</v>
      </c>
      <c r="E5726" s="51">
        <v>45623</v>
      </c>
      <c r="F5726" s="50" t="s">
        <v>72</v>
      </c>
      <c r="G5726" s="50" t="s">
        <v>3734</v>
      </c>
      <c r="H5726" s="50" t="s">
        <v>3735</v>
      </c>
      <c r="I5726" s="50" t="s">
        <v>981</v>
      </c>
      <c r="J5726" s="50" t="s">
        <v>5561</v>
      </c>
      <c r="K5726" s="53">
        <v>1353.06</v>
      </c>
      <c r="L5726" s="50"/>
    </row>
    <row r="5727" spans="1:12" x14ac:dyDescent="0.25">
      <c r="A5727" s="50" t="s">
        <v>5558</v>
      </c>
      <c r="B5727" s="50" t="s">
        <v>7900</v>
      </c>
      <c r="C5727" s="50" t="s">
        <v>7873</v>
      </c>
      <c r="D5727" s="50" t="s">
        <v>37</v>
      </c>
      <c r="E5727" s="51">
        <v>45623</v>
      </c>
      <c r="F5727" s="50" t="s">
        <v>72</v>
      </c>
      <c r="G5727" s="50" t="s">
        <v>3734</v>
      </c>
      <c r="H5727" s="50" t="s">
        <v>3735</v>
      </c>
      <c r="I5727" s="50" t="s">
        <v>981</v>
      </c>
      <c r="J5727" s="50" t="s">
        <v>5561</v>
      </c>
      <c r="K5727" s="53">
        <v>1353.06</v>
      </c>
      <c r="L5727" s="50"/>
    </row>
    <row r="5728" spans="1:12" x14ac:dyDescent="0.25">
      <c r="A5728" s="50" t="s">
        <v>5558</v>
      </c>
      <c r="B5728" s="50" t="s">
        <v>7901</v>
      </c>
      <c r="C5728" s="50" t="s">
        <v>7873</v>
      </c>
      <c r="D5728" s="50" t="s">
        <v>37</v>
      </c>
      <c r="E5728" s="51">
        <v>45623</v>
      </c>
      <c r="F5728" s="50" t="s">
        <v>72</v>
      </c>
      <c r="G5728" s="50" t="s">
        <v>3734</v>
      </c>
      <c r="H5728" s="50" t="s">
        <v>3735</v>
      </c>
      <c r="I5728" s="50" t="s">
        <v>981</v>
      </c>
      <c r="J5728" s="50" t="s">
        <v>5561</v>
      </c>
      <c r="K5728" s="53">
        <v>1353.06</v>
      </c>
      <c r="L5728" s="50"/>
    </row>
    <row r="5729" spans="1:12" x14ac:dyDescent="0.25">
      <c r="A5729" s="50" t="s">
        <v>5558</v>
      </c>
      <c r="B5729" s="50" t="s">
        <v>7902</v>
      </c>
      <c r="C5729" s="50" t="s">
        <v>7873</v>
      </c>
      <c r="D5729" s="50" t="s">
        <v>37</v>
      </c>
      <c r="E5729" s="51">
        <v>45623</v>
      </c>
      <c r="F5729" s="50" t="s">
        <v>72</v>
      </c>
      <c r="G5729" s="50" t="s">
        <v>3734</v>
      </c>
      <c r="H5729" s="50" t="s">
        <v>3735</v>
      </c>
      <c r="I5729" s="50" t="s">
        <v>981</v>
      </c>
      <c r="J5729" s="50" t="s">
        <v>5561</v>
      </c>
      <c r="K5729" s="53">
        <v>1353.06</v>
      </c>
      <c r="L5729" s="50"/>
    </row>
    <row r="5730" spans="1:12" x14ac:dyDescent="0.25">
      <c r="A5730" s="50" t="s">
        <v>5558</v>
      </c>
      <c r="B5730" s="50" t="s">
        <v>7903</v>
      </c>
      <c r="C5730" s="50" t="s">
        <v>7873</v>
      </c>
      <c r="D5730" s="50" t="s">
        <v>37</v>
      </c>
      <c r="E5730" s="51">
        <v>45623</v>
      </c>
      <c r="F5730" s="50" t="s">
        <v>72</v>
      </c>
      <c r="G5730" s="50" t="s">
        <v>3734</v>
      </c>
      <c r="H5730" s="50" t="s">
        <v>3735</v>
      </c>
      <c r="I5730" s="50" t="s">
        <v>981</v>
      </c>
      <c r="J5730" s="50" t="s">
        <v>5561</v>
      </c>
      <c r="K5730" s="53">
        <v>1353.06</v>
      </c>
      <c r="L5730" s="50"/>
    </row>
    <row r="5731" spans="1:12" x14ac:dyDescent="0.25">
      <c r="A5731" s="50" t="s">
        <v>5558</v>
      </c>
      <c r="B5731" s="50" t="s">
        <v>7904</v>
      </c>
      <c r="C5731" s="50" t="s">
        <v>7873</v>
      </c>
      <c r="D5731" s="50" t="s">
        <v>37</v>
      </c>
      <c r="E5731" s="51">
        <v>45623</v>
      </c>
      <c r="F5731" s="50" t="s">
        <v>72</v>
      </c>
      <c r="G5731" s="50" t="s">
        <v>3734</v>
      </c>
      <c r="H5731" s="50" t="s">
        <v>3735</v>
      </c>
      <c r="I5731" s="50" t="s">
        <v>981</v>
      </c>
      <c r="J5731" s="50" t="s">
        <v>5561</v>
      </c>
      <c r="K5731" s="53">
        <v>1353.06</v>
      </c>
      <c r="L5731" s="50"/>
    </row>
    <row r="5732" spans="1:12" x14ac:dyDescent="0.25">
      <c r="A5732" s="50" t="s">
        <v>5558</v>
      </c>
      <c r="B5732" s="50" t="s">
        <v>7905</v>
      </c>
      <c r="C5732" s="50" t="s">
        <v>7873</v>
      </c>
      <c r="D5732" s="50" t="s">
        <v>37</v>
      </c>
      <c r="E5732" s="51">
        <v>45623</v>
      </c>
      <c r="F5732" s="50" t="s">
        <v>72</v>
      </c>
      <c r="G5732" s="50" t="s">
        <v>3734</v>
      </c>
      <c r="H5732" s="50" t="s">
        <v>3735</v>
      </c>
      <c r="I5732" s="50" t="s">
        <v>981</v>
      </c>
      <c r="J5732" s="50" t="s">
        <v>5561</v>
      </c>
      <c r="K5732" s="53">
        <v>1353.06</v>
      </c>
      <c r="L5732" s="50"/>
    </row>
    <row r="5733" spans="1:12" x14ac:dyDescent="0.25">
      <c r="A5733" s="50" t="s">
        <v>5558</v>
      </c>
      <c r="B5733" s="50" t="s">
        <v>7906</v>
      </c>
      <c r="C5733" s="50" t="s">
        <v>7873</v>
      </c>
      <c r="D5733" s="50" t="s">
        <v>37</v>
      </c>
      <c r="E5733" s="51">
        <v>45623</v>
      </c>
      <c r="F5733" s="50" t="s">
        <v>72</v>
      </c>
      <c r="G5733" s="50" t="s">
        <v>3734</v>
      </c>
      <c r="H5733" s="50" t="s">
        <v>3735</v>
      </c>
      <c r="I5733" s="50" t="s">
        <v>981</v>
      </c>
      <c r="J5733" s="50" t="s">
        <v>5561</v>
      </c>
      <c r="K5733" s="53">
        <v>1353.06</v>
      </c>
      <c r="L5733" s="50"/>
    </row>
    <row r="5734" spans="1:12" x14ac:dyDescent="0.25">
      <c r="A5734" s="50" t="s">
        <v>5558</v>
      </c>
      <c r="B5734" s="50" t="s">
        <v>7907</v>
      </c>
      <c r="C5734" s="50" t="s">
        <v>7873</v>
      </c>
      <c r="D5734" s="50" t="s">
        <v>37</v>
      </c>
      <c r="E5734" s="51">
        <v>45623</v>
      </c>
      <c r="F5734" s="50" t="s">
        <v>72</v>
      </c>
      <c r="G5734" s="50" t="s">
        <v>3734</v>
      </c>
      <c r="H5734" s="50" t="s">
        <v>3735</v>
      </c>
      <c r="I5734" s="50" t="s">
        <v>981</v>
      </c>
      <c r="J5734" s="50" t="s">
        <v>5561</v>
      </c>
      <c r="K5734" s="53">
        <v>1353.06</v>
      </c>
      <c r="L5734" s="50"/>
    </row>
    <row r="5735" spans="1:12" x14ac:dyDescent="0.25">
      <c r="A5735" s="50" t="s">
        <v>5558</v>
      </c>
      <c r="B5735" s="50" t="s">
        <v>7908</v>
      </c>
      <c r="C5735" s="50" t="s">
        <v>7873</v>
      </c>
      <c r="D5735" s="50" t="s">
        <v>37</v>
      </c>
      <c r="E5735" s="51">
        <v>45623</v>
      </c>
      <c r="F5735" s="50" t="s">
        <v>72</v>
      </c>
      <c r="G5735" s="50" t="s">
        <v>3734</v>
      </c>
      <c r="H5735" s="50" t="s">
        <v>3735</v>
      </c>
      <c r="I5735" s="50" t="s">
        <v>981</v>
      </c>
      <c r="J5735" s="50" t="s">
        <v>5561</v>
      </c>
      <c r="K5735" s="53">
        <v>1353.06</v>
      </c>
      <c r="L5735" s="50"/>
    </row>
    <row r="5736" spans="1:12" x14ac:dyDescent="0.25">
      <c r="A5736" s="50" t="s">
        <v>5558</v>
      </c>
      <c r="B5736" s="50" t="s">
        <v>7909</v>
      </c>
      <c r="C5736" s="50" t="s">
        <v>7873</v>
      </c>
      <c r="D5736" s="50" t="s">
        <v>37</v>
      </c>
      <c r="E5736" s="51">
        <v>45623</v>
      </c>
      <c r="F5736" s="50" t="s">
        <v>72</v>
      </c>
      <c r="G5736" s="50" t="s">
        <v>3734</v>
      </c>
      <c r="H5736" s="50" t="s">
        <v>3735</v>
      </c>
      <c r="I5736" s="50" t="s">
        <v>981</v>
      </c>
      <c r="J5736" s="50" t="s">
        <v>5561</v>
      </c>
      <c r="K5736" s="53">
        <v>1353.06</v>
      </c>
      <c r="L5736" s="50"/>
    </row>
    <row r="5737" spans="1:12" x14ac:dyDescent="0.25">
      <c r="A5737" s="50" t="s">
        <v>5558</v>
      </c>
      <c r="B5737" s="50" t="s">
        <v>7910</v>
      </c>
      <c r="C5737" s="50" t="s">
        <v>7873</v>
      </c>
      <c r="D5737" s="50" t="s">
        <v>37</v>
      </c>
      <c r="E5737" s="51">
        <v>45623</v>
      </c>
      <c r="F5737" s="50" t="s">
        <v>72</v>
      </c>
      <c r="G5737" s="50" t="s">
        <v>3734</v>
      </c>
      <c r="H5737" s="50" t="s">
        <v>3735</v>
      </c>
      <c r="I5737" s="50" t="s">
        <v>981</v>
      </c>
      <c r="J5737" s="50" t="s">
        <v>5561</v>
      </c>
      <c r="K5737" s="53">
        <v>1353.06</v>
      </c>
      <c r="L5737" s="50"/>
    </row>
    <row r="5738" spans="1:12" x14ac:dyDescent="0.25">
      <c r="A5738" s="50" t="s">
        <v>5558</v>
      </c>
      <c r="B5738" s="50" t="s">
        <v>7911</v>
      </c>
      <c r="C5738" s="50" t="s">
        <v>7873</v>
      </c>
      <c r="D5738" s="50" t="s">
        <v>37</v>
      </c>
      <c r="E5738" s="51">
        <v>45623</v>
      </c>
      <c r="F5738" s="50" t="s">
        <v>72</v>
      </c>
      <c r="G5738" s="50" t="s">
        <v>3734</v>
      </c>
      <c r="H5738" s="50" t="s">
        <v>3735</v>
      </c>
      <c r="I5738" s="50" t="s">
        <v>981</v>
      </c>
      <c r="J5738" s="50" t="s">
        <v>5561</v>
      </c>
      <c r="K5738" s="53">
        <v>1353.06</v>
      </c>
      <c r="L5738" s="50"/>
    </row>
    <row r="5739" spans="1:12" x14ac:dyDescent="0.25">
      <c r="A5739" s="50" t="s">
        <v>5558</v>
      </c>
      <c r="B5739" s="50" t="s">
        <v>7912</v>
      </c>
      <c r="C5739" s="50" t="s">
        <v>7873</v>
      </c>
      <c r="D5739" s="50" t="s">
        <v>37</v>
      </c>
      <c r="E5739" s="51">
        <v>45623</v>
      </c>
      <c r="F5739" s="50" t="s">
        <v>72</v>
      </c>
      <c r="G5739" s="50" t="s">
        <v>3734</v>
      </c>
      <c r="H5739" s="50" t="s">
        <v>3735</v>
      </c>
      <c r="I5739" s="50" t="s">
        <v>981</v>
      </c>
      <c r="J5739" s="50" t="s">
        <v>5561</v>
      </c>
      <c r="K5739" s="53">
        <v>1353.06</v>
      </c>
      <c r="L5739" s="50"/>
    </row>
    <row r="5740" spans="1:12" x14ac:dyDescent="0.25">
      <c r="A5740" s="50" t="s">
        <v>5558</v>
      </c>
      <c r="B5740" s="50" t="s">
        <v>7913</v>
      </c>
      <c r="C5740" s="50" t="s">
        <v>7873</v>
      </c>
      <c r="D5740" s="50" t="s">
        <v>37</v>
      </c>
      <c r="E5740" s="51">
        <v>45623</v>
      </c>
      <c r="F5740" s="50" t="s">
        <v>72</v>
      </c>
      <c r="G5740" s="50" t="s">
        <v>3734</v>
      </c>
      <c r="H5740" s="50" t="s">
        <v>3735</v>
      </c>
      <c r="I5740" s="50" t="s">
        <v>981</v>
      </c>
      <c r="J5740" s="50" t="s">
        <v>5561</v>
      </c>
      <c r="K5740" s="53">
        <v>1353.06</v>
      </c>
      <c r="L5740" s="50"/>
    </row>
    <row r="5741" spans="1:12" x14ac:dyDescent="0.25">
      <c r="A5741" s="50" t="s">
        <v>5558</v>
      </c>
      <c r="B5741" s="50" t="s">
        <v>7914</v>
      </c>
      <c r="C5741" s="50" t="s">
        <v>7873</v>
      </c>
      <c r="D5741" s="50" t="s">
        <v>37</v>
      </c>
      <c r="E5741" s="51">
        <v>45623</v>
      </c>
      <c r="F5741" s="50" t="s">
        <v>72</v>
      </c>
      <c r="G5741" s="50" t="s">
        <v>3734</v>
      </c>
      <c r="H5741" s="50" t="s">
        <v>3735</v>
      </c>
      <c r="I5741" s="50" t="s">
        <v>981</v>
      </c>
      <c r="J5741" s="50" t="s">
        <v>5561</v>
      </c>
      <c r="K5741" s="53">
        <v>1353.06</v>
      </c>
      <c r="L5741" s="50"/>
    </row>
    <row r="5742" spans="1:12" x14ac:dyDescent="0.25">
      <c r="A5742" s="50" t="s">
        <v>5558</v>
      </c>
      <c r="B5742" s="50" t="s">
        <v>7915</v>
      </c>
      <c r="C5742" s="50" t="s">
        <v>7873</v>
      </c>
      <c r="D5742" s="50" t="s">
        <v>37</v>
      </c>
      <c r="E5742" s="51">
        <v>45623</v>
      </c>
      <c r="F5742" s="50" t="s">
        <v>72</v>
      </c>
      <c r="G5742" s="50" t="s">
        <v>3734</v>
      </c>
      <c r="H5742" s="50" t="s">
        <v>3735</v>
      </c>
      <c r="I5742" s="50" t="s">
        <v>981</v>
      </c>
      <c r="J5742" s="50" t="s">
        <v>5561</v>
      </c>
      <c r="K5742" s="53">
        <v>1353.06</v>
      </c>
      <c r="L5742" s="50"/>
    </row>
    <row r="5743" spans="1:12" x14ac:dyDescent="0.25">
      <c r="A5743" s="50" t="s">
        <v>5558</v>
      </c>
      <c r="B5743" s="50" t="s">
        <v>7916</v>
      </c>
      <c r="C5743" s="50" t="s">
        <v>7873</v>
      </c>
      <c r="D5743" s="50" t="s">
        <v>37</v>
      </c>
      <c r="E5743" s="51">
        <v>45623</v>
      </c>
      <c r="F5743" s="50" t="s">
        <v>72</v>
      </c>
      <c r="G5743" s="50" t="s">
        <v>3734</v>
      </c>
      <c r="H5743" s="50" t="s">
        <v>3735</v>
      </c>
      <c r="I5743" s="50" t="s">
        <v>981</v>
      </c>
      <c r="J5743" s="50" t="s">
        <v>5561</v>
      </c>
      <c r="K5743" s="53">
        <v>1353.11</v>
      </c>
      <c r="L5743" s="50"/>
    </row>
    <row r="5744" spans="1:12" x14ac:dyDescent="0.25">
      <c r="A5744" s="50" t="s">
        <v>5558</v>
      </c>
      <c r="B5744" s="50" t="s">
        <v>7917</v>
      </c>
      <c r="C5744" s="50" t="s">
        <v>7918</v>
      </c>
      <c r="D5744" s="50" t="s">
        <v>37</v>
      </c>
      <c r="E5744" s="51">
        <v>45624</v>
      </c>
      <c r="F5744" s="50" t="s">
        <v>72</v>
      </c>
      <c r="G5744" s="50" t="s">
        <v>3468</v>
      </c>
      <c r="H5744" s="50" t="s">
        <v>3469</v>
      </c>
      <c r="I5744" s="50" t="s">
        <v>981</v>
      </c>
      <c r="J5744" s="50" t="s">
        <v>5572</v>
      </c>
      <c r="K5744" s="53">
        <v>4417.21</v>
      </c>
      <c r="L5744" s="50"/>
    </row>
    <row r="5745" spans="1:12" x14ac:dyDescent="0.25">
      <c r="A5745" s="50" t="s">
        <v>5558</v>
      </c>
      <c r="B5745" s="50" t="s">
        <v>7919</v>
      </c>
      <c r="C5745" s="50" t="s">
        <v>7920</v>
      </c>
      <c r="D5745" s="50" t="s">
        <v>37</v>
      </c>
      <c r="E5745" s="51">
        <v>45624</v>
      </c>
      <c r="F5745" s="50" t="s">
        <v>72</v>
      </c>
      <c r="G5745" s="50" t="s">
        <v>597</v>
      </c>
      <c r="H5745" s="50" t="s">
        <v>598</v>
      </c>
      <c r="I5745" s="50" t="s">
        <v>981</v>
      </c>
      <c r="J5745" s="50" t="s">
        <v>5572</v>
      </c>
      <c r="K5745" s="53">
        <v>9190.0400000000009</v>
      </c>
      <c r="L5745" s="50"/>
    </row>
    <row r="5746" spans="1:12" x14ac:dyDescent="0.25">
      <c r="A5746" s="50" t="s">
        <v>5558</v>
      </c>
      <c r="B5746" s="50" t="s">
        <v>7921</v>
      </c>
      <c r="C5746" s="50" t="s">
        <v>7922</v>
      </c>
      <c r="D5746" s="50" t="s">
        <v>37</v>
      </c>
      <c r="E5746" s="51">
        <v>45636</v>
      </c>
      <c r="F5746" s="50" t="s">
        <v>72</v>
      </c>
      <c r="G5746" s="50" t="s">
        <v>274</v>
      </c>
      <c r="H5746" s="50" t="s">
        <v>275</v>
      </c>
      <c r="I5746" s="50" t="s">
        <v>981</v>
      </c>
      <c r="J5746" s="50" t="s">
        <v>5572</v>
      </c>
      <c r="K5746" s="53">
        <v>10776.6</v>
      </c>
      <c r="L5746" s="50"/>
    </row>
    <row r="5747" spans="1:12" x14ac:dyDescent="0.25">
      <c r="A5747" s="50" t="s">
        <v>5558</v>
      </c>
      <c r="B5747" s="50" t="s">
        <v>7923</v>
      </c>
      <c r="C5747" s="50" t="s">
        <v>7924</v>
      </c>
      <c r="D5747" s="50" t="s">
        <v>37</v>
      </c>
      <c r="E5747" s="51">
        <v>45636</v>
      </c>
      <c r="F5747" s="50" t="s">
        <v>72</v>
      </c>
      <c r="G5747" s="50" t="s">
        <v>274</v>
      </c>
      <c r="H5747" s="50" t="s">
        <v>275</v>
      </c>
      <c r="I5747" s="50" t="s">
        <v>981</v>
      </c>
      <c r="J5747" s="50" t="s">
        <v>5572</v>
      </c>
      <c r="K5747" s="53">
        <v>13530.63</v>
      </c>
      <c r="L5747" s="50"/>
    </row>
    <row r="5748" spans="1:12" x14ac:dyDescent="0.25">
      <c r="A5748" s="50" t="s">
        <v>5558</v>
      </c>
      <c r="B5748" s="50" t="s">
        <v>7925</v>
      </c>
      <c r="C5748" s="50" t="s">
        <v>7924</v>
      </c>
      <c r="D5748" s="50" t="s">
        <v>37</v>
      </c>
      <c r="E5748" s="51">
        <v>45636</v>
      </c>
      <c r="F5748" s="50" t="s">
        <v>72</v>
      </c>
      <c r="G5748" s="50" t="s">
        <v>274</v>
      </c>
      <c r="H5748" s="50" t="s">
        <v>275</v>
      </c>
      <c r="I5748" s="50" t="s">
        <v>981</v>
      </c>
      <c r="J5748" s="50" t="s">
        <v>5572</v>
      </c>
      <c r="K5748" s="53">
        <v>13530.62</v>
      </c>
      <c r="L5748" s="50"/>
    </row>
    <row r="5749" spans="1:12" x14ac:dyDescent="0.25">
      <c r="A5749" s="50" t="s">
        <v>5558</v>
      </c>
      <c r="B5749" s="50" t="s">
        <v>7926</v>
      </c>
      <c r="C5749" s="50" t="s">
        <v>7927</v>
      </c>
      <c r="D5749" s="50" t="s">
        <v>37</v>
      </c>
      <c r="E5749" s="51">
        <v>45636</v>
      </c>
      <c r="F5749" s="50" t="s">
        <v>72</v>
      </c>
      <c r="G5749" s="50" t="s">
        <v>274</v>
      </c>
      <c r="H5749" s="50" t="s">
        <v>275</v>
      </c>
      <c r="I5749" s="50" t="s">
        <v>981</v>
      </c>
      <c r="J5749" s="50" t="s">
        <v>5592</v>
      </c>
      <c r="K5749" s="53">
        <v>26342.79</v>
      </c>
      <c r="L5749" s="50"/>
    </row>
    <row r="5750" spans="1:12" x14ac:dyDescent="0.25">
      <c r="A5750" s="50" t="s">
        <v>5558</v>
      </c>
      <c r="B5750" s="50" t="s">
        <v>7928</v>
      </c>
      <c r="C5750" s="50" t="s">
        <v>7927</v>
      </c>
      <c r="D5750" s="50" t="s">
        <v>37</v>
      </c>
      <c r="E5750" s="51">
        <v>45636</v>
      </c>
      <c r="F5750" s="50" t="s">
        <v>72</v>
      </c>
      <c r="G5750" s="50" t="s">
        <v>274</v>
      </c>
      <c r="H5750" s="50" t="s">
        <v>275</v>
      </c>
      <c r="I5750" s="50" t="s">
        <v>981</v>
      </c>
      <c r="J5750" s="50" t="s">
        <v>5592</v>
      </c>
      <c r="K5750" s="53">
        <v>26342.79</v>
      </c>
      <c r="L5750" s="50"/>
    </row>
    <row r="5751" spans="1:12" x14ac:dyDescent="0.25">
      <c r="A5751" s="50" t="s">
        <v>5558</v>
      </c>
      <c r="B5751" s="50" t="s">
        <v>7929</v>
      </c>
      <c r="C5751" s="50" t="s">
        <v>7930</v>
      </c>
      <c r="D5751" s="50" t="s">
        <v>37</v>
      </c>
      <c r="E5751" s="51">
        <v>45636</v>
      </c>
      <c r="F5751" s="50" t="s">
        <v>72</v>
      </c>
      <c r="G5751" s="50" t="s">
        <v>274</v>
      </c>
      <c r="H5751" s="50" t="s">
        <v>275</v>
      </c>
      <c r="I5751" s="50" t="s">
        <v>981</v>
      </c>
      <c r="J5751" s="50" t="s">
        <v>5592</v>
      </c>
      <c r="K5751" s="53">
        <v>29935.01</v>
      </c>
      <c r="L5751" s="50"/>
    </row>
    <row r="5752" spans="1:12" x14ac:dyDescent="0.25">
      <c r="A5752" s="50" t="s">
        <v>5558</v>
      </c>
      <c r="B5752" s="50" t="s">
        <v>7931</v>
      </c>
      <c r="C5752" s="50" t="s">
        <v>7068</v>
      </c>
      <c r="D5752" s="50" t="s">
        <v>37</v>
      </c>
      <c r="E5752" s="51">
        <v>45636</v>
      </c>
      <c r="F5752" s="50" t="s">
        <v>72</v>
      </c>
      <c r="G5752" s="50" t="s">
        <v>491</v>
      </c>
      <c r="H5752" s="50" t="s">
        <v>492</v>
      </c>
      <c r="I5752" s="50" t="s">
        <v>981</v>
      </c>
      <c r="J5752" s="50" t="s">
        <v>5572</v>
      </c>
      <c r="K5752" s="53">
        <v>9534.7999999999993</v>
      </c>
      <c r="L5752" s="50"/>
    </row>
    <row r="5753" spans="1:12" x14ac:dyDescent="0.25">
      <c r="A5753" s="50" t="s">
        <v>5558</v>
      </c>
      <c r="B5753" s="50" t="s">
        <v>7932</v>
      </c>
      <c r="C5753" s="50" t="s">
        <v>7599</v>
      </c>
      <c r="D5753" s="50" t="s">
        <v>37</v>
      </c>
      <c r="E5753" s="51">
        <v>45645</v>
      </c>
      <c r="F5753" s="50" t="s">
        <v>72</v>
      </c>
      <c r="G5753" s="50" t="s">
        <v>462</v>
      </c>
      <c r="H5753" s="50" t="s">
        <v>463</v>
      </c>
      <c r="I5753" s="50" t="s">
        <v>981</v>
      </c>
      <c r="J5753" s="50" t="s">
        <v>5561</v>
      </c>
      <c r="K5753" s="53">
        <v>1017.79</v>
      </c>
      <c r="L5753" s="50"/>
    </row>
    <row r="5754" spans="1:12" x14ac:dyDescent="0.25">
      <c r="A5754" s="50" t="s">
        <v>5558</v>
      </c>
      <c r="B5754" s="50" t="s">
        <v>7933</v>
      </c>
      <c r="C5754" s="50" t="s">
        <v>7599</v>
      </c>
      <c r="D5754" s="50" t="s">
        <v>37</v>
      </c>
      <c r="E5754" s="51">
        <v>45645</v>
      </c>
      <c r="F5754" s="50" t="s">
        <v>72</v>
      </c>
      <c r="G5754" s="50" t="s">
        <v>462</v>
      </c>
      <c r="H5754" s="50" t="s">
        <v>463</v>
      </c>
      <c r="I5754" s="50" t="s">
        <v>981</v>
      </c>
      <c r="J5754" s="50" t="s">
        <v>5561</v>
      </c>
      <c r="K5754" s="53">
        <v>1017.79</v>
      </c>
      <c r="L5754" s="50"/>
    </row>
    <row r="5755" spans="1:12" x14ac:dyDescent="0.25">
      <c r="A5755" s="50" t="s">
        <v>5558</v>
      </c>
      <c r="B5755" s="50" t="s">
        <v>7934</v>
      </c>
      <c r="C5755" s="50" t="s">
        <v>7599</v>
      </c>
      <c r="D5755" s="50" t="s">
        <v>37</v>
      </c>
      <c r="E5755" s="51">
        <v>45645</v>
      </c>
      <c r="F5755" s="50" t="s">
        <v>72</v>
      </c>
      <c r="G5755" s="50" t="s">
        <v>462</v>
      </c>
      <c r="H5755" s="50" t="s">
        <v>463</v>
      </c>
      <c r="I5755" s="50" t="s">
        <v>981</v>
      </c>
      <c r="J5755" s="50" t="s">
        <v>5561</v>
      </c>
      <c r="K5755" s="53">
        <v>1017.79</v>
      </c>
      <c r="L5755" s="50"/>
    </row>
    <row r="5756" spans="1:12" x14ac:dyDescent="0.25">
      <c r="A5756" s="50" t="s">
        <v>5558</v>
      </c>
      <c r="B5756" s="50" t="s">
        <v>7935</v>
      </c>
      <c r="C5756" s="50" t="s">
        <v>7599</v>
      </c>
      <c r="D5756" s="50" t="s">
        <v>37</v>
      </c>
      <c r="E5756" s="51">
        <v>45645</v>
      </c>
      <c r="F5756" s="50" t="s">
        <v>72</v>
      </c>
      <c r="G5756" s="50" t="s">
        <v>462</v>
      </c>
      <c r="H5756" s="50" t="s">
        <v>463</v>
      </c>
      <c r="I5756" s="50" t="s">
        <v>981</v>
      </c>
      <c r="J5756" s="50" t="s">
        <v>5561</v>
      </c>
      <c r="K5756" s="53">
        <v>1017.79</v>
      </c>
      <c r="L5756" s="50"/>
    </row>
    <row r="5757" spans="1:12" x14ac:dyDescent="0.25">
      <c r="A5757" s="50" t="s">
        <v>5558</v>
      </c>
      <c r="B5757" s="50" t="s">
        <v>7936</v>
      </c>
      <c r="C5757" s="50" t="s">
        <v>7599</v>
      </c>
      <c r="D5757" s="50" t="s">
        <v>37</v>
      </c>
      <c r="E5757" s="51">
        <v>45645</v>
      </c>
      <c r="F5757" s="50" t="s">
        <v>72</v>
      </c>
      <c r="G5757" s="50" t="s">
        <v>462</v>
      </c>
      <c r="H5757" s="50" t="s">
        <v>463</v>
      </c>
      <c r="I5757" s="50" t="s">
        <v>981</v>
      </c>
      <c r="J5757" s="50" t="s">
        <v>5561</v>
      </c>
      <c r="K5757" s="53">
        <v>1017.79</v>
      </c>
      <c r="L5757" s="50"/>
    </row>
    <row r="5758" spans="1:12" x14ac:dyDescent="0.25">
      <c r="A5758" s="50" t="s">
        <v>5558</v>
      </c>
      <c r="B5758" s="50" t="s">
        <v>7937</v>
      </c>
      <c r="C5758" s="50" t="s">
        <v>7599</v>
      </c>
      <c r="D5758" s="50" t="s">
        <v>37</v>
      </c>
      <c r="E5758" s="51">
        <v>45645</v>
      </c>
      <c r="F5758" s="50" t="s">
        <v>72</v>
      </c>
      <c r="G5758" s="50" t="s">
        <v>462</v>
      </c>
      <c r="H5758" s="50" t="s">
        <v>463</v>
      </c>
      <c r="I5758" s="50" t="s">
        <v>981</v>
      </c>
      <c r="J5758" s="50" t="s">
        <v>5561</v>
      </c>
      <c r="K5758" s="53">
        <v>1017.79</v>
      </c>
      <c r="L5758" s="50"/>
    </row>
    <row r="5759" spans="1:12" x14ac:dyDescent="0.25">
      <c r="A5759" s="50" t="s">
        <v>5558</v>
      </c>
      <c r="B5759" s="50" t="s">
        <v>7938</v>
      </c>
      <c r="C5759" s="50" t="s">
        <v>7939</v>
      </c>
      <c r="D5759" s="50" t="s">
        <v>37</v>
      </c>
      <c r="E5759" s="51">
        <v>45645</v>
      </c>
      <c r="F5759" s="50" t="s">
        <v>72</v>
      </c>
      <c r="G5759" s="50" t="s">
        <v>265</v>
      </c>
      <c r="H5759" s="50" t="s">
        <v>266</v>
      </c>
      <c r="I5759" s="50" t="s">
        <v>981</v>
      </c>
      <c r="J5759" s="50" t="s">
        <v>5572</v>
      </c>
      <c r="K5759" s="53">
        <v>3243.76</v>
      </c>
      <c r="L5759" s="50"/>
    </row>
    <row r="5760" spans="1:12" x14ac:dyDescent="0.25">
      <c r="A5760" s="50" t="s">
        <v>5558</v>
      </c>
      <c r="B5760" s="50" t="s">
        <v>7940</v>
      </c>
      <c r="C5760" s="50" t="s">
        <v>7941</v>
      </c>
      <c r="D5760" s="50" t="s">
        <v>37</v>
      </c>
      <c r="E5760" s="51">
        <v>45645</v>
      </c>
      <c r="F5760" s="50" t="s">
        <v>72</v>
      </c>
      <c r="G5760" s="50" t="s">
        <v>462</v>
      </c>
      <c r="H5760" s="50" t="s">
        <v>463</v>
      </c>
      <c r="I5760" s="50" t="s">
        <v>981</v>
      </c>
      <c r="J5760" s="50" t="s">
        <v>5572</v>
      </c>
      <c r="K5760" s="53">
        <v>6260.01</v>
      </c>
      <c r="L5760" s="50"/>
    </row>
    <row r="5761" spans="1:12" x14ac:dyDescent="0.25">
      <c r="A5761" s="50" t="s">
        <v>5558</v>
      </c>
      <c r="B5761" s="50" t="s">
        <v>7942</v>
      </c>
      <c r="C5761" s="50" t="s">
        <v>7941</v>
      </c>
      <c r="D5761" s="50" t="s">
        <v>37</v>
      </c>
      <c r="E5761" s="51">
        <v>45645</v>
      </c>
      <c r="F5761" s="50" t="s">
        <v>72</v>
      </c>
      <c r="G5761" s="50" t="s">
        <v>462</v>
      </c>
      <c r="H5761" s="50" t="s">
        <v>463</v>
      </c>
      <c r="I5761" s="50" t="s">
        <v>981</v>
      </c>
      <c r="J5761" s="50" t="s">
        <v>5572</v>
      </c>
      <c r="K5761" s="53">
        <v>6260</v>
      </c>
      <c r="L5761" s="50"/>
    </row>
    <row r="5762" spans="1:12" x14ac:dyDescent="0.25">
      <c r="A5762" s="50" t="s">
        <v>5558</v>
      </c>
      <c r="B5762" s="50" t="s">
        <v>7943</v>
      </c>
      <c r="C5762" s="50" t="s">
        <v>6810</v>
      </c>
      <c r="D5762" s="50" t="s">
        <v>37</v>
      </c>
      <c r="E5762" s="51">
        <v>45645</v>
      </c>
      <c r="F5762" s="50" t="s">
        <v>72</v>
      </c>
      <c r="G5762" s="50" t="s">
        <v>302</v>
      </c>
      <c r="H5762" s="50" t="s">
        <v>303</v>
      </c>
      <c r="I5762" s="50" t="s">
        <v>981</v>
      </c>
      <c r="J5762" s="50" t="s">
        <v>5572</v>
      </c>
      <c r="K5762" s="53">
        <v>4559.7</v>
      </c>
      <c r="L5762" s="50"/>
    </row>
    <row r="5763" spans="1:12" x14ac:dyDescent="0.25">
      <c r="A5763" s="50" t="s">
        <v>5558</v>
      </c>
      <c r="B5763" s="50" t="s">
        <v>7944</v>
      </c>
      <c r="C5763" s="50" t="s">
        <v>6810</v>
      </c>
      <c r="D5763" s="50" t="s">
        <v>37</v>
      </c>
      <c r="E5763" s="51">
        <v>45645</v>
      </c>
      <c r="F5763" s="50" t="s">
        <v>72</v>
      </c>
      <c r="G5763" s="50" t="s">
        <v>135</v>
      </c>
      <c r="H5763" s="50" t="s">
        <v>136</v>
      </c>
      <c r="I5763" s="50" t="s">
        <v>981</v>
      </c>
      <c r="J5763" s="50" t="s">
        <v>5572</v>
      </c>
      <c r="K5763" s="53">
        <v>10267.709999999999</v>
      </c>
      <c r="L5763" s="50"/>
    </row>
    <row r="5764" spans="1:12" x14ac:dyDescent="0.25">
      <c r="A5764" s="50" t="s">
        <v>5558</v>
      </c>
      <c r="B5764" s="50" t="s">
        <v>7945</v>
      </c>
      <c r="C5764" s="50" t="s">
        <v>5585</v>
      </c>
      <c r="D5764" s="50" t="s">
        <v>37</v>
      </c>
      <c r="E5764" s="51">
        <v>45646</v>
      </c>
      <c r="F5764" s="50" t="s">
        <v>72</v>
      </c>
      <c r="G5764" s="50" t="s">
        <v>4095</v>
      </c>
      <c r="H5764" s="50" t="s">
        <v>4096</v>
      </c>
      <c r="I5764" s="50" t="s">
        <v>981</v>
      </c>
      <c r="J5764" s="50" t="s">
        <v>5572</v>
      </c>
      <c r="K5764" s="53">
        <v>12220.67</v>
      </c>
      <c r="L5764" s="50"/>
    </row>
    <row r="5765" spans="1:12" x14ac:dyDescent="0.25">
      <c r="A5765" s="50" t="s">
        <v>5558</v>
      </c>
      <c r="B5765" s="50" t="s">
        <v>7946</v>
      </c>
      <c r="C5765" s="50" t="s">
        <v>5585</v>
      </c>
      <c r="D5765" s="50" t="s">
        <v>37</v>
      </c>
      <c r="E5765" s="51">
        <v>45646</v>
      </c>
      <c r="F5765" s="50" t="s">
        <v>72</v>
      </c>
      <c r="G5765" s="50" t="s">
        <v>4095</v>
      </c>
      <c r="H5765" s="50" t="s">
        <v>4096</v>
      </c>
      <c r="I5765" s="50" t="s">
        <v>981</v>
      </c>
      <c r="J5765" s="50" t="s">
        <v>5572</v>
      </c>
      <c r="K5765" s="53">
        <v>12220.67</v>
      </c>
      <c r="L5765" s="50"/>
    </row>
    <row r="5766" spans="1:12" x14ac:dyDescent="0.25">
      <c r="A5766" s="50" t="s">
        <v>5558</v>
      </c>
      <c r="B5766" s="50" t="s">
        <v>7947</v>
      </c>
      <c r="C5766" s="50" t="s">
        <v>5585</v>
      </c>
      <c r="D5766" s="50" t="s">
        <v>37</v>
      </c>
      <c r="E5766" s="51">
        <v>45646</v>
      </c>
      <c r="F5766" s="50" t="s">
        <v>72</v>
      </c>
      <c r="G5766" s="50" t="s">
        <v>4095</v>
      </c>
      <c r="H5766" s="50" t="s">
        <v>4096</v>
      </c>
      <c r="I5766" s="50" t="s">
        <v>981</v>
      </c>
      <c r="J5766" s="50" t="s">
        <v>5572</v>
      </c>
      <c r="K5766" s="53">
        <v>12220.66</v>
      </c>
      <c r="L5766" s="50"/>
    </row>
    <row r="5767" spans="1:12" x14ac:dyDescent="0.25">
      <c r="A5767" s="50" t="s">
        <v>5558</v>
      </c>
      <c r="B5767" s="50" t="s">
        <v>7948</v>
      </c>
      <c r="C5767" s="50" t="s">
        <v>5585</v>
      </c>
      <c r="D5767" s="50" t="s">
        <v>37</v>
      </c>
      <c r="E5767" s="51">
        <v>45646</v>
      </c>
      <c r="F5767" s="50" t="s">
        <v>72</v>
      </c>
      <c r="G5767" s="50" t="s">
        <v>313</v>
      </c>
      <c r="H5767" s="50" t="s">
        <v>314</v>
      </c>
      <c r="I5767" s="50" t="s">
        <v>981</v>
      </c>
      <c r="J5767" s="50" t="s">
        <v>5572</v>
      </c>
      <c r="K5767" s="53">
        <v>12220.67</v>
      </c>
      <c r="L5767" s="50"/>
    </row>
    <row r="5768" spans="1:12" x14ac:dyDescent="0.25">
      <c r="A5768" s="50" t="s">
        <v>5558</v>
      </c>
      <c r="B5768" s="50" t="s">
        <v>7949</v>
      </c>
      <c r="C5768" s="50" t="s">
        <v>5585</v>
      </c>
      <c r="D5768" s="50" t="s">
        <v>37</v>
      </c>
      <c r="E5768" s="51">
        <v>45646</v>
      </c>
      <c r="F5768" s="50" t="s">
        <v>72</v>
      </c>
      <c r="G5768" s="50" t="s">
        <v>180</v>
      </c>
      <c r="H5768" s="50" t="s">
        <v>181</v>
      </c>
      <c r="I5768" s="50" t="s">
        <v>981</v>
      </c>
      <c r="J5768" s="50" t="s">
        <v>5572</v>
      </c>
      <c r="K5768" s="53">
        <v>12220.66</v>
      </c>
      <c r="L5768" s="50"/>
    </row>
    <row r="5769" spans="1:12" x14ac:dyDescent="0.25">
      <c r="A5769" s="50" t="s">
        <v>5558</v>
      </c>
      <c r="B5769" s="50" t="s">
        <v>7950</v>
      </c>
      <c r="C5769" s="50" t="s">
        <v>5585</v>
      </c>
      <c r="D5769" s="50" t="s">
        <v>37</v>
      </c>
      <c r="E5769" s="51">
        <v>45646</v>
      </c>
      <c r="F5769" s="50" t="s">
        <v>72</v>
      </c>
      <c r="G5769" s="50" t="s">
        <v>180</v>
      </c>
      <c r="H5769" s="50" t="s">
        <v>181</v>
      </c>
      <c r="I5769" s="50" t="s">
        <v>981</v>
      </c>
      <c r="J5769" s="50" t="s">
        <v>5572</v>
      </c>
      <c r="K5769" s="53">
        <v>12220.66</v>
      </c>
      <c r="L5769" s="50"/>
    </row>
    <row r="5770" spans="1:12" x14ac:dyDescent="0.25">
      <c r="A5770" s="50" t="s">
        <v>5558</v>
      </c>
      <c r="B5770" s="50" t="s">
        <v>7951</v>
      </c>
      <c r="C5770" s="50" t="s">
        <v>5585</v>
      </c>
      <c r="D5770" s="50" t="s">
        <v>37</v>
      </c>
      <c r="E5770" s="51">
        <v>45646</v>
      </c>
      <c r="F5770" s="50" t="s">
        <v>72</v>
      </c>
      <c r="G5770" s="50" t="s">
        <v>313</v>
      </c>
      <c r="H5770" s="50" t="s">
        <v>314</v>
      </c>
      <c r="I5770" s="50" t="s">
        <v>981</v>
      </c>
      <c r="J5770" s="50" t="s">
        <v>5572</v>
      </c>
      <c r="K5770" s="53">
        <v>12349.26</v>
      </c>
      <c r="L5770" s="50"/>
    </row>
    <row r="5771" spans="1:12" x14ac:dyDescent="0.25">
      <c r="A5771" s="50" t="s">
        <v>5558</v>
      </c>
      <c r="B5771" s="50" t="s">
        <v>7952</v>
      </c>
      <c r="C5771" s="50" t="s">
        <v>6839</v>
      </c>
      <c r="D5771" s="50" t="s">
        <v>37</v>
      </c>
      <c r="E5771" s="51">
        <v>45646</v>
      </c>
      <c r="F5771" s="50" t="s">
        <v>72</v>
      </c>
      <c r="G5771" s="50" t="s">
        <v>174</v>
      </c>
      <c r="H5771" s="50" t="s">
        <v>175</v>
      </c>
      <c r="I5771" s="50" t="s">
        <v>981</v>
      </c>
      <c r="J5771" s="50" t="s">
        <v>5572</v>
      </c>
      <c r="K5771" s="53">
        <v>5352.68</v>
      </c>
      <c r="L5771" s="50"/>
    </row>
    <row r="5772" spans="1:12" x14ac:dyDescent="0.25">
      <c r="A5772" s="50" t="s">
        <v>5558</v>
      </c>
      <c r="B5772" s="50" t="s">
        <v>7953</v>
      </c>
      <c r="C5772" s="50" t="s">
        <v>5823</v>
      </c>
      <c r="D5772" s="50" t="s">
        <v>37</v>
      </c>
      <c r="E5772" s="51">
        <v>45649</v>
      </c>
      <c r="F5772" s="50" t="s">
        <v>72</v>
      </c>
      <c r="G5772" s="50" t="s">
        <v>3664</v>
      </c>
      <c r="H5772" s="50" t="s">
        <v>3665</v>
      </c>
      <c r="I5772" s="50" t="s">
        <v>981</v>
      </c>
      <c r="J5772" s="50" t="s">
        <v>5561</v>
      </c>
      <c r="K5772" s="53">
        <v>1703.15</v>
      </c>
      <c r="L5772" s="50"/>
    </row>
    <row r="5773" spans="1:12" x14ac:dyDescent="0.25">
      <c r="A5773" s="50" t="s">
        <v>5558</v>
      </c>
      <c r="B5773" s="50" t="s">
        <v>7954</v>
      </c>
      <c r="C5773" s="50" t="s">
        <v>5823</v>
      </c>
      <c r="D5773" s="50" t="s">
        <v>37</v>
      </c>
      <c r="E5773" s="51">
        <v>45649</v>
      </c>
      <c r="F5773" s="50" t="s">
        <v>72</v>
      </c>
      <c r="G5773" s="50" t="s">
        <v>3664</v>
      </c>
      <c r="H5773" s="50" t="s">
        <v>3665</v>
      </c>
      <c r="I5773" s="50" t="s">
        <v>981</v>
      </c>
      <c r="J5773" s="50" t="s">
        <v>5561</v>
      </c>
      <c r="K5773" s="53">
        <v>1703.14</v>
      </c>
      <c r="L5773" s="50"/>
    </row>
    <row r="5774" spans="1:12" x14ac:dyDescent="0.25">
      <c r="A5774" s="50" t="s">
        <v>5558</v>
      </c>
      <c r="B5774" s="50" t="s">
        <v>7955</v>
      </c>
      <c r="C5774" s="50" t="s">
        <v>7427</v>
      </c>
      <c r="D5774" s="50" t="s">
        <v>37</v>
      </c>
      <c r="E5774" s="51">
        <v>45656</v>
      </c>
      <c r="F5774" s="50" t="s">
        <v>72</v>
      </c>
      <c r="G5774" s="50" t="s">
        <v>6858</v>
      </c>
      <c r="H5774" s="50" t="s">
        <v>6859</v>
      </c>
      <c r="I5774" s="50" t="s">
        <v>981</v>
      </c>
      <c r="J5774" s="50" t="s">
        <v>5572</v>
      </c>
      <c r="K5774" s="53">
        <v>4310.6400000000003</v>
      </c>
      <c r="L5774" s="50"/>
    </row>
    <row r="5775" spans="1:12" x14ac:dyDescent="0.25">
      <c r="A5775" s="50" t="s">
        <v>5558</v>
      </c>
      <c r="B5775" s="50" t="s">
        <v>7956</v>
      </c>
      <c r="C5775" s="50" t="s">
        <v>7427</v>
      </c>
      <c r="D5775" s="50" t="s">
        <v>37</v>
      </c>
      <c r="E5775" s="51">
        <v>45656</v>
      </c>
      <c r="F5775" s="50" t="s">
        <v>72</v>
      </c>
      <c r="G5775" s="50" t="s">
        <v>3468</v>
      </c>
      <c r="H5775" s="50" t="s">
        <v>3469</v>
      </c>
      <c r="I5775" s="50" t="s">
        <v>981</v>
      </c>
      <c r="J5775" s="50" t="s">
        <v>5572</v>
      </c>
      <c r="K5775" s="53">
        <v>4310.6400000000003</v>
      </c>
      <c r="L5775" s="50"/>
    </row>
    <row r="5776" spans="1:12" x14ac:dyDescent="0.25">
      <c r="A5776" s="50" t="s">
        <v>5558</v>
      </c>
      <c r="B5776" s="50" t="s">
        <v>7957</v>
      </c>
      <c r="C5776" s="50" t="s">
        <v>7427</v>
      </c>
      <c r="D5776" s="50" t="s">
        <v>37</v>
      </c>
      <c r="E5776" s="51">
        <v>45656</v>
      </c>
      <c r="F5776" s="50" t="s">
        <v>72</v>
      </c>
      <c r="G5776" s="50" t="s">
        <v>3468</v>
      </c>
      <c r="H5776" s="50" t="s">
        <v>3469</v>
      </c>
      <c r="I5776" s="50" t="s">
        <v>981</v>
      </c>
      <c r="J5776" s="50" t="s">
        <v>5572</v>
      </c>
      <c r="K5776" s="53">
        <v>4310.6400000000003</v>
      </c>
      <c r="L5776" s="50"/>
    </row>
    <row r="5777" spans="1:12" x14ac:dyDescent="0.25">
      <c r="A5777" s="50" t="s">
        <v>5558</v>
      </c>
      <c r="B5777" s="50" t="s">
        <v>7958</v>
      </c>
      <c r="C5777" s="50" t="s">
        <v>7427</v>
      </c>
      <c r="D5777" s="50" t="s">
        <v>37</v>
      </c>
      <c r="E5777" s="51">
        <v>45656</v>
      </c>
      <c r="F5777" s="50" t="s">
        <v>72</v>
      </c>
      <c r="G5777" s="50" t="s">
        <v>462</v>
      </c>
      <c r="H5777" s="50" t="s">
        <v>463</v>
      </c>
      <c r="I5777" s="50" t="s">
        <v>981</v>
      </c>
      <c r="J5777" s="50" t="s">
        <v>5572</v>
      </c>
      <c r="K5777" s="53">
        <v>4310.6400000000003</v>
      </c>
      <c r="L5777" s="50"/>
    </row>
    <row r="5778" spans="1:12" x14ac:dyDescent="0.25">
      <c r="A5778" s="50" t="s">
        <v>5558</v>
      </c>
      <c r="B5778" s="50" t="s">
        <v>7959</v>
      </c>
      <c r="C5778" s="50" t="s">
        <v>7427</v>
      </c>
      <c r="D5778" s="50" t="s">
        <v>37</v>
      </c>
      <c r="E5778" s="51">
        <v>45656</v>
      </c>
      <c r="F5778" s="50" t="s">
        <v>72</v>
      </c>
      <c r="G5778" s="50" t="s">
        <v>462</v>
      </c>
      <c r="H5778" s="50" t="s">
        <v>463</v>
      </c>
      <c r="I5778" s="50" t="s">
        <v>981</v>
      </c>
      <c r="J5778" s="50" t="s">
        <v>5572</v>
      </c>
      <c r="K5778" s="53">
        <v>4310.6400000000003</v>
      </c>
      <c r="L5778" s="50"/>
    </row>
    <row r="5779" spans="1:12" x14ac:dyDescent="0.25">
      <c r="A5779" s="50" t="s">
        <v>5558</v>
      </c>
      <c r="B5779" s="50" t="s">
        <v>7960</v>
      </c>
      <c r="C5779" s="50" t="s">
        <v>7427</v>
      </c>
      <c r="D5779" s="50" t="s">
        <v>37</v>
      </c>
      <c r="E5779" s="51">
        <v>45656</v>
      </c>
      <c r="F5779" s="50" t="s">
        <v>72</v>
      </c>
      <c r="G5779" s="50" t="s">
        <v>462</v>
      </c>
      <c r="H5779" s="50" t="s">
        <v>463</v>
      </c>
      <c r="I5779" s="50" t="s">
        <v>981</v>
      </c>
      <c r="J5779" s="50" t="s">
        <v>5572</v>
      </c>
      <c r="K5779" s="53">
        <v>4310.6400000000003</v>
      </c>
      <c r="L5779" s="50"/>
    </row>
    <row r="5780" spans="1:12" x14ac:dyDescent="0.25">
      <c r="A5780" s="50" t="s">
        <v>5558</v>
      </c>
      <c r="B5780" s="50" t="s">
        <v>7961</v>
      </c>
      <c r="C5780" s="50" t="s">
        <v>7427</v>
      </c>
      <c r="D5780" s="50" t="s">
        <v>37</v>
      </c>
      <c r="E5780" s="51">
        <v>45656</v>
      </c>
      <c r="F5780" s="50" t="s">
        <v>72</v>
      </c>
      <c r="G5780" s="50" t="s">
        <v>462</v>
      </c>
      <c r="H5780" s="50" t="s">
        <v>463</v>
      </c>
      <c r="I5780" s="50" t="s">
        <v>981</v>
      </c>
      <c r="J5780" s="50" t="s">
        <v>5572</v>
      </c>
      <c r="K5780" s="53">
        <v>4310.6400000000003</v>
      </c>
      <c r="L5780" s="50"/>
    </row>
    <row r="5781" spans="1:12" x14ac:dyDescent="0.25">
      <c r="A5781" s="50" t="s">
        <v>5558</v>
      </c>
      <c r="B5781" s="50" t="s">
        <v>7962</v>
      </c>
      <c r="C5781" s="50" t="s">
        <v>7427</v>
      </c>
      <c r="D5781" s="50" t="s">
        <v>37</v>
      </c>
      <c r="E5781" s="51">
        <v>45656</v>
      </c>
      <c r="F5781" s="50" t="s">
        <v>72</v>
      </c>
      <c r="G5781" s="50" t="s">
        <v>462</v>
      </c>
      <c r="H5781" s="50" t="s">
        <v>463</v>
      </c>
      <c r="I5781" s="50" t="s">
        <v>981</v>
      </c>
      <c r="J5781" s="50" t="s">
        <v>5572</v>
      </c>
      <c r="K5781" s="53">
        <v>4310.6400000000003</v>
      </c>
      <c r="L5781" s="50"/>
    </row>
    <row r="5782" spans="1:12" x14ac:dyDescent="0.25">
      <c r="A5782" s="50" t="s">
        <v>5558</v>
      </c>
      <c r="B5782" s="50" t="s">
        <v>7963</v>
      </c>
      <c r="C5782" s="50" t="s">
        <v>7427</v>
      </c>
      <c r="D5782" s="50" t="s">
        <v>37</v>
      </c>
      <c r="E5782" s="51">
        <v>45656</v>
      </c>
      <c r="F5782" s="50" t="s">
        <v>72</v>
      </c>
      <c r="G5782" s="50" t="s">
        <v>462</v>
      </c>
      <c r="H5782" s="50" t="s">
        <v>463</v>
      </c>
      <c r="I5782" s="50" t="s">
        <v>981</v>
      </c>
      <c r="J5782" s="50" t="s">
        <v>5572</v>
      </c>
      <c r="K5782" s="53">
        <v>4310.6400000000003</v>
      </c>
      <c r="L5782" s="50"/>
    </row>
    <row r="5783" spans="1:12" x14ac:dyDescent="0.25">
      <c r="A5783" s="50" t="s">
        <v>5558</v>
      </c>
      <c r="B5783" s="50" t="s">
        <v>7964</v>
      </c>
      <c r="C5783" s="50" t="s">
        <v>7427</v>
      </c>
      <c r="D5783" s="50" t="s">
        <v>37</v>
      </c>
      <c r="E5783" s="51">
        <v>45656</v>
      </c>
      <c r="F5783" s="50" t="s">
        <v>72</v>
      </c>
      <c r="G5783" s="50" t="s">
        <v>456</v>
      </c>
      <c r="H5783" s="50" t="s">
        <v>457</v>
      </c>
      <c r="I5783" s="50" t="s">
        <v>981</v>
      </c>
      <c r="J5783" s="50" t="s">
        <v>5572</v>
      </c>
      <c r="K5783" s="53">
        <v>4310.6400000000003</v>
      </c>
      <c r="L5783" s="50"/>
    </row>
    <row r="5784" spans="1:12" x14ac:dyDescent="0.25">
      <c r="A5784" s="50" t="s">
        <v>5558</v>
      </c>
      <c r="B5784" s="50" t="s">
        <v>7965</v>
      </c>
      <c r="C5784" s="50" t="s">
        <v>7427</v>
      </c>
      <c r="D5784" s="50" t="s">
        <v>37</v>
      </c>
      <c r="E5784" s="51">
        <v>45656</v>
      </c>
      <c r="F5784" s="50" t="s">
        <v>72</v>
      </c>
      <c r="G5784" s="50" t="s">
        <v>3468</v>
      </c>
      <c r="H5784" s="50" t="s">
        <v>3469</v>
      </c>
      <c r="I5784" s="50" t="s">
        <v>981</v>
      </c>
      <c r="J5784" s="50" t="s">
        <v>5572</v>
      </c>
      <c r="K5784" s="53">
        <v>4356</v>
      </c>
      <c r="L5784" s="50"/>
    </row>
    <row r="5785" spans="1:12" x14ac:dyDescent="0.25">
      <c r="A5785" s="50" t="s">
        <v>5558</v>
      </c>
      <c r="B5785" s="50" t="s">
        <v>7966</v>
      </c>
      <c r="C5785" s="50" t="s">
        <v>7407</v>
      </c>
      <c r="D5785" s="50" t="s">
        <v>37</v>
      </c>
      <c r="E5785" s="51">
        <v>45656</v>
      </c>
      <c r="F5785" s="50" t="s">
        <v>72</v>
      </c>
      <c r="G5785" s="50" t="s">
        <v>135</v>
      </c>
      <c r="H5785" s="50" t="s">
        <v>136</v>
      </c>
      <c r="I5785" s="50" t="s">
        <v>981</v>
      </c>
      <c r="J5785" s="50" t="s">
        <v>5572</v>
      </c>
      <c r="K5785" s="53">
        <v>3951.42</v>
      </c>
      <c r="L5785" s="50"/>
    </row>
    <row r="5786" spans="1:12" x14ac:dyDescent="0.25">
      <c r="A5786" s="50" t="s">
        <v>5558</v>
      </c>
      <c r="B5786" s="50" t="s">
        <v>7967</v>
      </c>
      <c r="C5786" s="50" t="s">
        <v>7407</v>
      </c>
      <c r="D5786" s="50" t="s">
        <v>37</v>
      </c>
      <c r="E5786" s="51">
        <v>45656</v>
      </c>
      <c r="F5786" s="50" t="s">
        <v>72</v>
      </c>
      <c r="G5786" s="50" t="s">
        <v>135</v>
      </c>
      <c r="H5786" s="50" t="s">
        <v>136</v>
      </c>
      <c r="I5786" s="50" t="s">
        <v>981</v>
      </c>
      <c r="J5786" s="50" t="s">
        <v>5572</v>
      </c>
      <c r="K5786" s="53">
        <v>3951.42</v>
      </c>
      <c r="L5786" s="50"/>
    </row>
    <row r="5787" spans="1:12" x14ac:dyDescent="0.25">
      <c r="A5787" s="50" t="s">
        <v>5558</v>
      </c>
      <c r="B5787" s="50" t="s">
        <v>7968</v>
      </c>
      <c r="C5787" s="50" t="s">
        <v>7407</v>
      </c>
      <c r="D5787" s="50" t="s">
        <v>37</v>
      </c>
      <c r="E5787" s="51">
        <v>45656</v>
      </c>
      <c r="F5787" s="50" t="s">
        <v>72</v>
      </c>
      <c r="G5787" s="50" t="s">
        <v>135</v>
      </c>
      <c r="H5787" s="50" t="s">
        <v>136</v>
      </c>
      <c r="I5787" s="50" t="s">
        <v>981</v>
      </c>
      <c r="J5787" s="50" t="s">
        <v>5572</v>
      </c>
      <c r="K5787" s="53">
        <v>3951.42</v>
      </c>
      <c r="L5787" s="50"/>
    </row>
    <row r="5788" spans="1:12" x14ac:dyDescent="0.25">
      <c r="A5788" s="50" t="s">
        <v>5558</v>
      </c>
      <c r="B5788" s="50" t="s">
        <v>7969</v>
      </c>
      <c r="C5788" s="50" t="s">
        <v>7407</v>
      </c>
      <c r="D5788" s="50" t="s">
        <v>37</v>
      </c>
      <c r="E5788" s="51">
        <v>45656</v>
      </c>
      <c r="F5788" s="50" t="s">
        <v>72</v>
      </c>
      <c r="G5788" s="50" t="s">
        <v>135</v>
      </c>
      <c r="H5788" s="50" t="s">
        <v>136</v>
      </c>
      <c r="I5788" s="50" t="s">
        <v>981</v>
      </c>
      <c r="J5788" s="50" t="s">
        <v>5572</v>
      </c>
      <c r="K5788" s="53">
        <v>3951.42</v>
      </c>
      <c r="L5788" s="50"/>
    </row>
    <row r="5789" spans="1:12" x14ac:dyDescent="0.25">
      <c r="A5789" s="50" t="s">
        <v>5558</v>
      </c>
      <c r="B5789" s="50" t="s">
        <v>7970</v>
      </c>
      <c r="C5789" s="50" t="s">
        <v>5585</v>
      </c>
      <c r="D5789" s="50" t="s">
        <v>37</v>
      </c>
      <c r="E5789" s="51">
        <v>45657</v>
      </c>
      <c r="F5789" s="50" t="s">
        <v>72</v>
      </c>
      <c r="G5789" s="50" t="s">
        <v>3756</v>
      </c>
      <c r="H5789" s="50" t="s">
        <v>3757</v>
      </c>
      <c r="I5789" s="50" t="s">
        <v>981</v>
      </c>
      <c r="J5789" s="50" t="s">
        <v>5572</v>
      </c>
      <c r="K5789" s="53">
        <v>11971.61</v>
      </c>
      <c r="L5789" s="50"/>
    </row>
    <row r="5790" spans="1:12" x14ac:dyDescent="0.25">
      <c r="A5790" s="50" t="s">
        <v>5558</v>
      </c>
      <c r="B5790" s="50" t="s">
        <v>7971</v>
      </c>
      <c r="C5790" s="50" t="s">
        <v>7972</v>
      </c>
      <c r="D5790" s="50" t="s">
        <v>37</v>
      </c>
      <c r="E5790" s="51">
        <v>45657</v>
      </c>
      <c r="F5790" s="50" t="s">
        <v>72</v>
      </c>
      <c r="G5790" s="50" t="s">
        <v>818</v>
      </c>
      <c r="H5790" s="50" t="s">
        <v>819</v>
      </c>
      <c r="I5790" s="50" t="s">
        <v>981</v>
      </c>
      <c r="J5790" s="50" t="s">
        <v>5561</v>
      </c>
      <c r="K5790" s="53">
        <v>2696.55</v>
      </c>
      <c r="L5790" s="50"/>
    </row>
    <row r="5791" spans="1:12" x14ac:dyDescent="0.25">
      <c r="A5791" s="50" t="s">
        <v>5558</v>
      </c>
      <c r="B5791" s="50" t="s">
        <v>7973</v>
      </c>
      <c r="C5791" s="50" t="s">
        <v>7974</v>
      </c>
      <c r="D5791" s="50" t="s">
        <v>37</v>
      </c>
      <c r="E5791" s="51">
        <v>45657</v>
      </c>
      <c r="F5791" s="50" t="s">
        <v>72</v>
      </c>
      <c r="G5791" s="50" t="s">
        <v>127</v>
      </c>
      <c r="H5791" s="50" t="s">
        <v>128</v>
      </c>
      <c r="I5791" s="50" t="s">
        <v>981</v>
      </c>
      <c r="J5791" s="50" t="s">
        <v>5561</v>
      </c>
      <c r="K5791" s="53">
        <v>2035.58</v>
      </c>
      <c r="L5791" s="50"/>
    </row>
    <row r="5792" spans="1:12" x14ac:dyDescent="0.25">
      <c r="A5792" s="50" t="s">
        <v>5558</v>
      </c>
      <c r="B5792" s="50" t="s">
        <v>7975</v>
      </c>
      <c r="C5792" s="50" t="s">
        <v>7974</v>
      </c>
      <c r="D5792" s="50" t="s">
        <v>37</v>
      </c>
      <c r="E5792" s="51">
        <v>45657</v>
      </c>
      <c r="F5792" s="50" t="s">
        <v>72</v>
      </c>
      <c r="G5792" s="50" t="s">
        <v>127</v>
      </c>
      <c r="H5792" s="50" t="s">
        <v>128</v>
      </c>
      <c r="I5792" s="50" t="s">
        <v>981</v>
      </c>
      <c r="J5792" s="50" t="s">
        <v>5561</v>
      </c>
      <c r="K5792" s="53">
        <v>2035.58</v>
      </c>
      <c r="L5792" s="50"/>
    </row>
    <row r="5793" spans="1:12" x14ac:dyDescent="0.25">
      <c r="A5793" s="50" t="s">
        <v>5558</v>
      </c>
      <c r="B5793" s="50" t="s">
        <v>7976</v>
      </c>
      <c r="C5793" s="50" t="s">
        <v>7974</v>
      </c>
      <c r="D5793" s="50" t="s">
        <v>37</v>
      </c>
      <c r="E5793" s="51">
        <v>45657</v>
      </c>
      <c r="F5793" s="50" t="s">
        <v>72</v>
      </c>
      <c r="G5793" s="50" t="s">
        <v>127</v>
      </c>
      <c r="H5793" s="50" t="s">
        <v>128</v>
      </c>
      <c r="I5793" s="50" t="s">
        <v>981</v>
      </c>
      <c r="J5793" s="50" t="s">
        <v>5561</v>
      </c>
      <c r="K5793" s="53">
        <v>2035.58</v>
      </c>
      <c r="L5793" s="50"/>
    </row>
    <row r="5794" spans="1:12" x14ac:dyDescent="0.25">
      <c r="A5794" s="50" t="s">
        <v>5558</v>
      </c>
      <c r="B5794" s="50" t="s">
        <v>7977</v>
      </c>
      <c r="C5794" s="50" t="s">
        <v>7974</v>
      </c>
      <c r="D5794" s="50" t="s">
        <v>37</v>
      </c>
      <c r="E5794" s="51">
        <v>45657</v>
      </c>
      <c r="F5794" s="50" t="s">
        <v>72</v>
      </c>
      <c r="G5794" s="50" t="s">
        <v>127</v>
      </c>
      <c r="H5794" s="50" t="s">
        <v>128</v>
      </c>
      <c r="I5794" s="50" t="s">
        <v>981</v>
      </c>
      <c r="J5794" s="50" t="s">
        <v>5561</v>
      </c>
      <c r="K5794" s="53">
        <v>2035.58</v>
      </c>
      <c r="L5794" s="50"/>
    </row>
    <row r="5795" spans="1:12" x14ac:dyDescent="0.25">
      <c r="A5795" s="50" t="s">
        <v>5558</v>
      </c>
      <c r="B5795" s="50" t="s">
        <v>7978</v>
      </c>
      <c r="C5795" s="50" t="s">
        <v>7979</v>
      </c>
      <c r="D5795" s="50" t="s">
        <v>37</v>
      </c>
      <c r="E5795" s="51">
        <v>45657</v>
      </c>
      <c r="F5795" s="50" t="s">
        <v>72</v>
      </c>
      <c r="G5795" s="50" t="s">
        <v>123</v>
      </c>
      <c r="H5795" s="50" t="s">
        <v>124</v>
      </c>
      <c r="I5795" s="50" t="s">
        <v>981</v>
      </c>
      <c r="J5795" s="50" t="s">
        <v>5572</v>
      </c>
      <c r="K5795" s="53">
        <v>17874.78</v>
      </c>
      <c r="L5795" s="50"/>
    </row>
    <row r="5796" spans="1:12" x14ac:dyDescent="0.25">
      <c r="A5796" s="50" t="s">
        <v>5558</v>
      </c>
      <c r="B5796" s="50" t="s">
        <v>7980</v>
      </c>
      <c r="C5796" s="50" t="s">
        <v>7979</v>
      </c>
      <c r="D5796" s="50" t="s">
        <v>37</v>
      </c>
      <c r="E5796" s="51">
        <v>45657</v>
      </c>
      <c r="F5796" s="50" t="s">
        <v>72</v>
      </c>
      <c r="G5796" s="50" t="s">
        <v>123</v>
      </c>
      <c r="H5796" s="50" t="s">
        <v>124</v>
      </c>
      <c r="I5796" s="50" t="s">
        <v>981</v>
      </c>
      <c r="J5796" s="50" t="s">
        <v>5572</v>
      </c>
      <c r="K5796" s="53">
        <v>17874.78</v>
      </c>
      <c r="L5796" s="50"/>
    </row>
    <row r="5797" spans="1:12" x14ac:dyDescent="0.25">
      <c r="A5797" s="50" t="s">
        <v>5558</v>
      </c>
      <c r="B5797" s="50" t="s">
        <v>7981</v>
      </c>
      <c r="C5797" s="50" t="s">
        <v>7982</v>
      </c>
      <c r="D5797" s="50" t="s">
        <v>37</v>
      </c>
      <c r="E5797" s="51">
        <v>45657</v>
      </c>
      <c r="F5797" s="50" t="s">
        <v>72</v>
      </c>
      <c r="G5797" s="50" t="s">
        <v>123</v>
      </c>
      <c r="H5797" s="50" t="s">
        <v>124</v>
      </c>
      <c r="I5797" s="50" t="s">
        <v>981</v>
      </c>
      <c r="J5797" s="50" t="s">
        <v>5561</v>
      </c>
      <c r="K5797" s="53">
        <v>1114.78</v>
      </c>
      <c r="L5797" s="50"/>
    </row>
    <row r="5798" spans="1:12" x14ac:dyDescent="0.25">
      <c r="A5798" s="50" t="s">
        <v>5558</v>
      </c>
      <c r="B5798" s="50" t="s">
        <v>7983</v>
      </c>
      <c r="C5798" s="50" t="s">
        <v>7982</v>
      </c>
      <c r="D5798" s="50" t="s">
        <v>37</v>
      </c>
      <c r="E5798" s="51">
        <v>45657</v>
      </c>
      <c r="F5798" s="50" t="s">
        <v>72</v>
      </c>
      <c r="G5798" s="50" t="s">
        <v>123</v>
      </c>
      <c r="H5798" s="50" t="s">
        <v>124</v>
      </c>
      <c r="I5798" s="50" t="s">
        <v>981</v>
      </c>
      <c r="J5798" s="50" t="s">
        <v>5561</v>
      </c>
      <c r="K5798" s="53">
        <v>1114.78</v>
      </c>
      <c r="L5798" s="50"/>
    </row>
    <row r="5799" spans="1:12" x14ac:dyDescent="0.25">
      <c r="A5799" s="50" t="s">
        <v>5558</v>
      </c>
      <c r="B5799" s="50" t="s">
        <v>7984</v>
      </c>
      <c r="C5799" s="50" t="s">
        <v>6151</v>
      </c>
      <c r="D5799" s="50" t="s">
        <v>37</v>
      </c>
      <c r="E5799" s="51">
        <v>45657</v>
      </c>
      <c r="F5799" s="50" t="s">
        <v>72</v>
      </c>
      <c r="G5799" s="50" t="s">
        <v>123</v>
      </c>
      <c r="H5799" s="50" t="s">
        <v>124</v>
      </c>
      <c r="I5799" s="50" t="s">
        <v>981</v>
      </c>
      <c r="J5799" s="50" t="s">
        <v>5561</v>
      </c>
      <c r="K5799" s="53">
        <v>4317.83</v>
      </c>
      <c r="L5799" s="50"/>
    </row>
    <row r="5800" spans="1:12" x14ac:dyDescent="0.25">
      <c r="A5800" s="50" t="s">
        <v>5558</v>
      </c>
      <c r="B5800" s="50" t="s">
        <v>7985</v>
      </c>
      <c r="C5800" s="50" t="s">
        <v>6151</v>
      </c>
      <c r="D5800" s="50" t="s">
        <v>37</v>
      </c>
      <c r="E5800" s="51">
        <v>45657</v>
      </c>
      <c r="F5800" s="50" t="s">
        <v>72</v>
      </c>
      <c r="G5800" s="50" t="s">
        <v>123</v>
      </c>
      <c r="H5800" s="50" t="s">
        <v>124</v>
      </c>
      <c r="I5800" s="50" t="s">
        <v>981</v>
      </c>
      <c r="J5800" s="50" t="s">
        <v>5561</v>
      </c>
      <c r="K5800" s="53">
        <v>4317.82</v>
      </c>
      <c r="L5800" s="50"/>
    </row>
    <row r="5801" spans="1:12" x14ac:dyDescent="0.25">
      <c r="A5801" s="50" t="s">
        <v>5558</v>
      </c>
      <c r="B5801" s="50" t="s">
        <v>7986</v>
      </c>
      <c r="C5801" s="50" t="s">
        <v>7987</v>
      </c>
      <c r="D5801" s="50" t="s">
        <v>37</v>
      </c>
      <c r="E5801" s="51">
        <v>45657</v>
      </c>
      <c r="F5801" s="50" t="s">
        <v>72</v>
      </c>
      <c r="G5801" s="50" t="s">
        <v>274</v>
      </c>
      <c r="H5801" s="50" t="s">
        <v>275</v>
      </c>
      <c r="I5801" s="50" t="s">
        <v>981</v>
      </c>
      <c r="J5801" s="50" t="s">
        <v>5572</v>
      </c>
      <c r="K5801" s="53">
        <v>3532.33</v>
      </c>
      <c r="L5801" s="50"/>
    </row>
    <row r="5802" spans="1:12" x14ac:dyDescent="0.25">
      <c r="A5802" s="50" t="s">
        <v>5558</v>
      </c>
      <c r="B5802" s="50" t="s">
        <v>7988</v>
      </c>
      <c r="C5802" s="50" t="s">
        <v>7987</v>
      </c>
      <c r="D5802" s="50" t="s">
        <v>37</v>
      </c>
      <c r="E5802" s="51">
        <v>45657</v>
      </c>
      <c r="F5802" s="50" t="s">
        <v>72</v>
      </c>
      <c r="G5802" s="50" t="s">
        <v>274</v>
      </c>
      <c r="H5802" s="50" t="s">
        <v>275</v>
      </c>
      <c r="I5802" s="50" t="s">
        <v>981</v>
      </c>
      <c r="J5802" s="50" t="s">
        <v>5572</v>
      </c>
      <c r="K5802" s="53">
        <v>3532.33</v>
      </c>
      <c r="L5802" s="50"/>
    </row>
    <row r="5803" spans="1:12" x14ac:dyDescent="0.25">
      <c r="A5803" s="50" t="s">
        <v>5558</v>
      </c>
      <c r="B5803" s="50" t="s">
        <v>7989</v>
      </c>
      <c r="C5803" s="50" t="s">
        <v>7987</v>
      </c>
      <c r="D5803" s="50" t="s">
        <v>37</v>
      </c>
      <c r="E5803" s="51">
        <v>45657</v>
      </c>
      <c r="F5803" s="50" t="s">
        <v>72</v>
      </c>
      <c r="G5803" s="50" t="s">
        <v>274</v>
      </c>
      <c r="H5803" s="50" t="s">
        <v>275</v>
      </c>
      <c r="I5803" s="50" t="s">
        <v>981</v>
      </c>
      <c r="J5803" s="50" t="s">
        <v>5572</v>
      </c>
      <c r="K5803" s="53">
        <v>3532.33</v>
      </c>
      <c r="L5803" s="50"/>
    </row>
    <row r="5804" spans="1:12" x14ac:dyDescent="0.25">
      <c r="A5804" s="50" t="s">
        <v>5558</v>
      </c>
      <c r="B5804" s="50" t="s">
        <v>7990</v>
      </c>
      <c r="C5804" s="50" t="s">
        <v>7987</v>
      </c>
      <c r="D5804" s="50" t="s">
        <v>37</v>
      </c>
      <c r="E5804" s="51">
        <v>45657</v>
      </c>
      <c r="F5804" s="50" t="s">
        <v>72</v>
      </c>
      <c r="G5804" s="50" t="s">
        <v>274</v>
      </c>
      <c r="H5804" s="50" t="s">
        <v>275</v>
      </c>
      <c r="I5804" s="50" t="s">
        <v>981</v>
      </c>
      <c r="J5804" s="50" t="s">
        <v>5572</v>
      </c>
      <c r="K5804" s="53">
        <v>3532.33</v>
      </c>
      <c r="L5804" s="50"/>
    </row>
    <row r="5805" spans="1:12" x14ac:dyDescent="0.25">
      <c r="A5805" s="50" t="s">
        <v>5558</v>
      </c>
      <c r="B5805" s="50" t="s">
        <v>7991</v>
      </c>
      <c r="C5805" s="50" t="s">
        <v>7987</v>
      </c>
      <c r="D5805" s="50" t="s">
        <v>37</v>
      </c>
      <c r="E5805" s="51">
        <v>45657</v>
      </c>
      <c r="F5805" s="50" t="s">
        <v>72</v>
      </c>
      <c r="G5805" s="50" t="s">
        <v>274</v>
      </c>
      <c r="H5805" s="50" t="s">
        <v>275</v>
      </c>
      <c r="I5805" s="50" t="s">
        <v>981</v>
      </c>
      <c r="J5805" s="50" t="s">
        <v>5572</v>
      </c>
      <c r="K5805" s="53">
        <v>3532.33</v>
      </c>
      <c r="L5805" s="50"/>
    </row>
    <row r="5806" spans="1:12" x14ac:dyDescent="0.25">
      <c r="A5806" s="50" t="s">
        <v>5558</v>
      </c>
      <c r="B5806" s="50" t="s">
        <v>7992</v>
      </c>
      <c r="C5806" s="50" t="s">
        <v>7993</v>
      </c>
      <c r="D5806" s="50" t="s">
        <v>37</v>
      </c>
      <c r="E5806" s="51">
        <v>45657</v>
      </c>
      <c r="F5806" s="50" t="s">
        <v>72</v>
      </c>
      <c r="G5806" s="50" t="s">
        <v>274</v>
      </c>
      <c r="H5806" s="50" t="s">
        <v>275</v>
      </c>
      <c r="I5806" s="50" t="s">
        <v>981</v>
      </c>
      <c r="J5806" s="50" t="s">
        <v>5572</v>
      </c>
      <c r="K5806" s="53">
        <v>13949.71</v>
      </c>
      <c r="L5806" s="50"/>
    </row>
    <row r="5807" spans="1:12" x14ac:dyDescent="0.25">
      <c r="A5807" s="50" t="s">
        <v>5558</v>
      </c>
      <c r="B5807" s="50" t="s">
        <v>7994</v>
      </c>
      <c r="C5807" s="50" t="s">
        <v>7993</v>
      </c>
      <c r="D5807" s="50" t="s">
        <v>37</v>
      </c>
      <c r="E5807" s="51">
        <v>45657</v>
      </c>
      <c r="F5807" s="50" t="s">
        <v>72</v>
      </c>
      <c r="G5807" s="50" t="s">
        <v>274</v>
      </c>
      <c r="H5807" s="50" t="s">
        <v>275</v>
      </c>
      <c r="I5807" s="50" t="s">
        <v>981</v>
      </c>
      <c r="J5807" s="50" t="s">
        <v>5572</v>
      </c>
      <c r="K5807" s="53">
        <v>13949.71</v>
      </c>
      <c r="L5807" s="50"/>
    </row>
    <row r="5808" spans="1:12" x14ac:dyDescent="0.25">
      <c r="A5808" s="50" t="s">
        <v>5558</v>
      </c>
      <c r="B5808" s="50" t="s">
        <v>7995</v>
      </c>
      <c r="C5808" s="50" t="s">
        <v>7993</v>
      </c>
      <c r="D5808" s="50" t="s">
        <v>37</v>
      </c>
      <c r="E5808" s="51">
        <v>45657</v>
      </c>
      <c r="F5808" s="50" t="s">
        <v>72</v>
      </c>
      <c r="G5808" s="50" t="s">
        <v>274</v>
      </c>
      <c r="H5808" s="50" t="s">
        <v>275</v>
      </c>
      <c r="I5808" s="50" t="s">
        <v>981</v>
      </c>
      <c r="J5808" s="50" t="s">
        <v>5572</v>
      </c>
      <c r="K5808" s="53">
        <v>13949.71</v>
      </c>
      <c r="L5808" s="50"/>
    </row>
    <row r="5809" spans="1:12" x14ac:dyDescent="0.25">
      <c r="A5809" s="50" t="s">
        <v>5558</v>
      </c>
      <c r="B5809" s="50" t="s">
        <v>7996</v>
      </c>
      <c r="C5809" s="50" t="s">
        <v>7993</v>
      </c>
      <c r="D5809" s="50" t="s">
        <v>37</v>
      </c>
      <c r="E5809" s="51">
        <v>45657</v>
      </c>
      <c r="F5809" s="50" t="s">
        <v>72</v>
      </c>
      <c r="G5809" s="50" t="s">
        <v>274</v>
      </c>
      <c r="H5809" s="50" t="s">
        <v>275</v>
      </c>
      <c r="I5809" s="50" t="s">
        <v>981</v>
      </c>
      <c r="J5809" s="50" t="s">
        <v>5572</v>
      </c>
      <c r="K5809" s="53">
        <v>13949.71</v>
      </c>
      <c r="L5809" s="50"/>
    </row>
    <row r="5810" spans="1:12" x14ac:dyDescent="0.25">
      <c r="A5810" s="50" t="s">
        <v>5558</v>
      </c>
      <c r="B5810" s="50" t="s">
        <v>7997</v>
      </c>
      <c r="C5810" s="50" t="s">
        <v>7993</v>
      </c>
      <c r="D5810" s="50" t="s">
        <v>37</v>
      </c>
      <c r="E5810" s="51">
        <v>45657</v>
      </c>
      <c r="F5810" s="50" t="s">
        <v>72</v>
      </c>
      <c r="G5810" s="50" t="s">
        <v>274</v>
      </c>
      <c r="H5810" s="50" t="s">
        <v>275</v>
      </c>
      <c r="I5810" s="50" t="s">
        <v>981</v>
      </c>
      <c r="J5810" s="50" t="s">
        <v>5572</v>
      </c>
      <c r="K5810" s="53">
        <v>13949.71</v>
      </c>
      <c r="L5810" s="50"/>
    </row>
    <row r="5811" spans="1:12" x14ac:dyDescent="0.25">
      <c r="A5811" s="50" t="s">
        <v>5558</v>
      </c>
      <c r="B5811" s="50" t="s">
        <v>7998</v>
      </c>
      <c r="C5811" s="50" t="s">
        <v>7993</v>
      </c>
      <c r="D5811" s="50" t="s">
        <v>37</v>
      </c>
      <c r="E5811" s="51">
        <v>45657</v>
      </c>
      <c r="F5811" s="50" t="s">
        <v>72</v>
      </c>
      <c r="G5811" s="50" t="s">
        <v>274</v>
      </c>
      <c r="H5811" s="50" t="s">
        <v>275</v>
      </c>
      <c r="I5811" s="50" t="s">
        <v>981</v>
      </c>
      <c r="J5811" s="50" t="s">
        <v>5572</v>
      </c>
      <c r="K5811" s="53">
        <v>13949.71</v>
      </c>
      <c r="L5811" s="50"/>
    </row>
    <row r="5812" spans="1:12" x14ac:dyDescent="0.25">
      <c r="A5812" s="50" t="s">
        <v>5558</v>
      </c>
      <c r="B5812" s="50" t="s">
        <v>7999</v>
      </c>
      <c r="C5812" s="50" t="s">
        <v>7993</v>
      </c>
      <c r="D5812" s="50" t="s">
        <v>37</v>
      </c>
      <c r="E5812" s="51">
        <v>45657</v>
      </c>
      <c r="F5812" s="50" t="s">
        <v>72</v>
      </c>
      <c r="G5812" s="50" t="s">
        <v>274</v>
      </c>
      <c r="H5812" s="50" t="s">
        <v>275</v>
      </c>
      <c r="I5812" s="50" t="s">
        <v>981</v>
      </c>
      <c r="J5812" s="50" t="s">
        <v>5572</v>
      </c>
      <c r="K5812" s="53">
        <v>13949.71</v>
      </c>
      <c r="L5812" s="50"/>
    </row>
    <row r="5813" spans="1:12" x14ac:dyDescent="0.25">
      <c r="A5813" s="50" t="s">
        <v>5558</v>
      </c>
      <c r="B5813" s="50" t="s">
        <v>8000</v>
      </c>
      <c r="C5813" s="50" t="s">
        <v>7993</v>
      </c>
      <c r="D5813" s="50" t="s">
        <v>37</v>
      </c>
      <c r="E5813" s="51">
        <v>45657</v>
      </c>
      <c r="F5813" s="50" t="s">
        <v>72</v>
      </c>
      <c r="G5813" s="50" t="s">
        <v>274</v>
      </c>
      <c r="H5813" s="50" t="s">
        <v>275</v>
      </c>
      <c r="I5813" s="50" t="s">
        <v>981</v>
      </c>
      <c r="J5813" s="50" t="s">
        <v>5572</v>
      </c>
      <c r="K5813" s="53">
        <v>13949.71</v>
      </c>
      <c r="L5813" s="50"/>
    </row>
    <row r="5814" spans="1:12" x14ac:dyDescent="0.25">
      <c r="A5814" s="50" t="s">
        <v>5558</v>
      </c>
      <c r="B5814" s="50" t="s">
        <v>8001</v>
      </c>
      <c r="C5814" s="50" t="s">
        <v>7993</v>
      </c>
      <c r="D5814" s="50" t="s">
        <v>37</v>
      </c>
      <c r="E5814" s="51">
        <v>45657</v>
      </c>
      <c r="F5814" s="50" t="s">
        <v>72</v>
      </c>
      <c r="G5814" s="50" t="s">
        <v>274</v>
      </c>
      <c r="H5814" s="50" t="s">
        <v>275</v>
      </c>
      <c r="I5814" s="50" t="s">
        <v>981</v>
      </c>
      <c r="J5814" s="50" t="s">
        <v>5572</v>
      </c>
      <c r="K5814" s="53">
        <v>13949.71</v>
      </c>
      <c r="L5814" s="50"/>
    </row>
    <row r="5815" spans="1:12" x14ac:dyDescent="0.25">
      <c r="A5815" s="50" t="s">
        <v>5558</v>
      </c>
      <c r="B5815" s="50" t="s">
        <v>8002</v>
      </c>
      <c r="C5815" s="50" t="s">
        <v>7993</v>
      </c>
      <c r="D5815" s="50" t="s">
        <v>37</v>
      </c>
      <c r="E5815" s="51">
        <v>45657</v>
      </c>
      <c r="F5815" s="50" t="s">
        <v>72</v>
      </c>
      <c r="G5815" s="50" t="s">
        <v>274</v>
      </c>
      <c r="H5815" s="50" t="s">
        <v>275</v>
      </c>
      <c r="I5815" s="50" t="s">
        <v>981</v>
      </c>
      <c r="J5815" s="50" t="s">
        <v>5572</v>
      </c>
      <c r="K5815" s="53">
        <v>13949.71</v>
      </c>
      <c r="L5815" s="50"/>
    </row>
    <row r="5816" spans="1:12" x14ac:dyDescent="0.25">
      <c r="A5816" s="50" t="s">
        <v>5558</v>
      </c>
      <c r="B5816" s="50" t="s">
        <v>8003</v>
      </c>
      <c r="C5816" s="50" t="s">
        <v>7993</v>
      </c>
      <c r="D5816" s="50" t="s">
        <v>37</v>
      </c>
      <c r="E5816" s="51">
        <v>45657</v>
      </c>
      <c r="F5816" s="50" t="s">
        <v>72</v>
      </c>
      <c r="G5816" s="50" t="s">
        <v>274</v>
      </c>
      <c r="H5816" s="50" t="s">
        <v>275</v>
      </c>
      <c r="I5816" s="50" t="s">
        <v>981</v>
      </c>
      <c r="J5816" s="50" t="s">
        <v>5572</v>
      </c>
      <c r="K5816" s="53">
        <v>13949.71</v>
      </c>
      <c r="L5816" s="50"/>
    </row>
    <row r="5817" spans="1:12" x14ac:dyDescent="0.25">
      <c r="A5817" s="50" t="s">
        <v>5558</v>
      </c>
      <c r="B5817" s="50" t="s">
        <v>8004</v>
      </c>
      <c r="C5817" s="50" t="s">
        <v>7993</v>
      </c>
      <c r="D5817" s="50" t="s">
        <v>37</v>
      </c>
      <c r="E5817" s="51">
        <v>45657</v>
      </c>
      <c r="F5817" s="50" t="s">
        <v>72</v>
      </c>
      <c r="G5817" s="50" t="s">
        <v>274</v>
      </c>
      <c r="H5817" s="50" t="s">
        <v>275</v>
      </c>
      <c r="I5817" s="50" t="s">
        <v>981</v>
      </c>
      <c r="J5817" s="50" t="s">
        <v>5572</v>
      </c>
      <c r="K5817" s="53">
        <v>13949.71</v>
      </c>
      <c r="L5817" s="50"/>
    </row>
    <row r="5818" spans="1:12" x14ac:dyDescent="0.25">
      <c r="A5818" s="50" t="s">
        <v>5558</v>
      </c>
      <c r="B5818" s="50" t="s">
        <v>8005</v>
      </c>
      <c r="C5818" s="50" t="s">
        <v>7993</v>
      </c>
      <c r="D5818" s="50" t="s">
        <v>37</v>
      </c>
      <c r="E5818" s="51">
        <v>45657</v>
      </c>
      <c r="F5818" s="50" t="s">
        <v>72</v>
      </c>
      <c r="G5818" s="50" t="s">
        <v>274</v>
      </c>
      <c r="H5818" s="50" t="s">
        <v>275</v>
      </c>
      <c r="I5818" s="50" t="s">
        <v>981</v>
      </c>
      <c r="J5818" s="50" t="s">
        <v>5572</v>
      </c>
      <c r="K5818" s="53">
        <v>13949.71</v>
      </c>
      <c r="L5818" s="50"/>
    </row>
    <row r="5819" spans="1:12" x14ac:dyDescent="0.25">
      <c r="A5819" s="50" t="s">
        <v>5558</v>
      </c>
      <c r="B5819" s="50" t="s">
        <v>8006</v>
      </c>
      <c r="C5819" s="50" t="s">
        <v>7204</v>
      </c>
      <c r="D5819" s="50" t="s">
        <v>37</v>
      </c>
      <c r="E5819" s="51">
        <v>45637</v>
      </c>
      <c r="F5819" s="50" t="s">
        <v>72</v>
      </c>
      <c r="G5819" s="50" t="s">
        <v>481</v>
      </c>
      <c r="H5819" s="50" t="s">
        <v>482</v>
      </c>
      <c r="I5819" s="50" t="s">
        <v>981</v>
      </c>
      <c r="J5819" s="50" t="s">
        <v>5592</v>
      </c>
      <c r="K5819" s="53">
        <v>25748.89</v>
      </c>
      <c r="L5819" s="50"/>
    </row>
    <row r="5820" spans="1:12" x14ac:dyDescent="0.25">
      <c r="A5820" s="50" t="s">
        <v>5558</v>
      </c>
      <c r="B5820" s="50" t="s">
        <v>8007</v>
      </c>
      <c r="C5820" s="50" t="s">
        <v>8008</v>
      </c>
      <c r="D5820" s="50" t="s">
        <v>37</v>
      </c>
      <c r="E5820" s="51">
        <v>45657</v>
      </c>
      <c r="F5820" s="50" t="s">
        <v>72</v>
      </c>
      <c r="G5820" s="50" t="s">
        <v>995</v>
      </c>
      <c r="H5820" s="50" t="s">
        <v>996</v>
      </c>
      <c r="I5820" s="50" t="s">
        <v>981</v>
      </c>
      <c r="J5820" s="50" t="s">
        <v>5572</v>
      </c>
      <c r="K5820" s="53">
        <v>5644.55</v>
      </c>
      <c r="L5820" s="50"/>
    </row>
    <row r="5821" spans="1:12" x14ac:dyDescent="0.25">
      <c r="A5821" s="50" t="s">
        <v>5558</v>
      </c>
      <c r="B5821" s="50" t="s">
        <v>8009</v>
      </c>
      <c r="C5821" s="50" t="s">
        <v>8008</v>
      </c>
      <c r="D5821" s="50" t="s">
        <v>37</v>
      </c>
      <c r="E5821" s="51">
        <v>45657</v>
      </c>
      <c r="F5821" s="50" t="s">
        <v>72</v>
      </c>
      <c r="G5821" s="50" t="s">
        <v>995</v>
      </c>
      <c r="H5821" s="50" t="s">
        <v>996</v>
      </c>
      <c r="I5821" s="50" t="s">
        <v>981</v>
      </c>
      <c r="J5821" s="50" t="s">
        <v>5572</v>
      </c>
      <c r="K5821" s="53">
        <v>5644.54</v>
      </c>
      <c r="L5821" s="50"/>
    </row>
    <row r="5822" spans="1:12" x14ac:dyDescent="0.25">
      <c r="A5822" s="50" t="s">
        <v>5558</v>
      </c>
      <c r="B5822" s="50" t="s">
        <v>8010</v>
      </c>
      <c r="C5822" s="50" t="s">
        <v>8011</v>
      </c>
      <c r="D5822" s="50" t="s">
        <v>37</v>
      </c>
      <c r="E5822" s="51">
        <v>45657</v>
      </c>
      <c r="F5822" s="50" t="s">
        <v>72</v>
      </c>
      <c r="G5822" s="50" t="s">
        <v>995</v>
      </c>
      <c r="H5822" s="50" t="s">
        <v>996</v>
      </c>
      <c r="I5822" s="50" t="s">
        <v>981</v>
      </c>
      <c r="J5822" s="50" t="s">
        <v>5572</v>
      </c>
      <c r="K5822" s="53">
        <v>5644.54</v>
      </c>
      <c r="L5822" s="50"/>
    </row>
    <row r="5823" spans="1:12" x14ac:dyDescent="0.25">
      <c r="A5823" s="50" t="s">
        <v>5558</v>
      </c>
      <c r="B5823" s="50" t="s">
        <v>8012</v>
      </c>
      <c r="C5823" s="50" t="s">
        <v>5881</v>
      </c>
      <c r="D5823" s="50" t="s">
        <v>37</v>
      </c>
      <c r="E5823" s="51">
        <v>45644</v>
      </c>
      <c r="F5823" s="50" t="s">
        <v>72</v>
      </c>
      <c r="G5823" s="50" t="s">
        <v>250</v>
      </c>
      <c r="H5823" s="50" t="s">
        <v>251</v>
      </c>
      <c r="I5823" s="50" t="s">
        <v>981</v>
      </c>
      <c r="J5823" s="50" t="s">
        <v>5572</v>
      </c>
      <c r="K5823" s="53">
        <v>5627.78</v>
      </c>
      <c r="L5823" s="50"/>
    </row>
    <row r="5824" spans="1:12" x14ac:dyDescent="0.25">
      <c r="A5824" s="50" t="s">
        <v>5558</v>
      </c>
      <c r="B5824" s="50" t="s">
        <v>8013</v>
      </c>
      <c r="C5824" s="50" t="s">
        <v>7204</v>
      </c>
      <c r="D5824" s="50" t="s">
        <v>37</v>
      </c>
      <c r="E5824" s="51">
        <v>45643</v>
      </c>
      <c r="F5824" s="50" t="s">
        <v>72</v>
      </c>
      <c r="G5824" s="50" t="s">
        <v>558</v>
      </c>
      <c r="H5824" s="50" t="s">
        <v>559</v>
      </c>
      <c r="I5824" s="50" t="s">
        <v>981</v>
      </c>
      <c r="J5824" s="50" t="s">
        <v>5572</v>
      </c>
      <c r="K5824" s="53">
        <v>8060.9</v>
      </c>
      <c r="L5824" s="50"/>
    </row>
    <row r="5825" spans="1:12" x14ac:dyDescent="0.25">
      <c r="A5825" s="50" t="s">
        <v>5558</v>
      </c>
      <c r="B5825" s="50" t="s">
        <v>8014</v>
      </c>
      <c r="C5825" s="50" t="s">
        <v>6968</v>
      </c>
      <c r="D5825" s="50" t="s">
        <v>37</v>
      </c>
      <c r="E5825" s="51">
        <v>45643</v>
      </c>
      <c r="F5825" s="50" t="s">
        <v>72</v>
      </c>
      <c r="G5825" s="50" t="s">
        <v>558</v>
      </c>
      <c r="H5825" s="50" t="s">
        <v>559</v>
      </c>
      <c r="I5825" s="50" t="s">
        <v>981</v>
      </c>
      <c r="J5825" s="50" t="s">
        <v>5561</v>
      </c>
      <c r="K5825" s="53">
        <v>2525.3200000000002</v>
      </c>
      <c r="L5825" s="50"/>
    </row>
    <row r="5826" spans="1:12" x14ac:dyDescent="0.25">
      <c r="A5826" s="50" t="s">
        <v>5558</v>
      </c>
      <c r="B5826" s="50" t="s">
        <v>8015</v>
      </c>
      <c r="C5826" s="50" t="s">
        <v>8016</v>
      </c>
      <c r="D5826" s="50" t="s">
        <v>37</v>
      </c>
      <c r="E5826" s="51">
        <v>45643</v>
      </c>
      <c r="F5826" s="50" t="s">
        <v>72</v>
      </c>
      <c r="G5826" s="50" t="s">
        <v>558</v>
      </c>
      <c r="H5826" s="50" t="s">
        <v>559</v>
      </c>
      <c r="I5826" s="50" t="s">
        <v>981</v>
      </c>
      <c r="J5826" s="50" t="s">
        <v>5572</v>
      </c>
      <c r="K5826" s="53">
        <v>5074.58</v>
      </c>
      <c r="L5826" s="50"/>
    </row>
    <row r="5827" spans="1:12" x14ac:dyDescent="0.25">
      <c r="A5827" s="50" t="s">
        <v>5558</v>
      </c>
      <c r="B5827" s="50" t="s">
        <v>8017</v>
      </c>
      <c r="C5827" s="50" t="s">
        <v>6972</v>
      </c>
      <c r="D5827" s="50" t="s">
        <v>37</v>
      </c>
      <c r="E5827" s="51">
        <v>45643</v>
      </c>
      <c r="F5827" s="50" t="s">
        <v>72</v>
      </c>
      <c r="G5827" s="50" t="s">
        <v>558</v>
      </c>
      <c r="H5827" s="50" t="s">
        <v>559</v>
      </c>
      <c r="I5827" s="50" t="s">
        <v>981</v>
      </c>
      <c r="J5827" s="50" t="s">
        <v>5572</v>
      </c>
      <c r="K5827" s="53">
        <v>3828.09</v>
      </c>
      <c r="L5827" s="50"/>
    </row>
    <row r="5828" spans="1:12" x14ac:dyDescent="0.25">
      <c r="A5828" s="50" t="s">
        <v>5558</v>
      </c>
      <c r="B5828" s="50" t="s">
        <v>8018</v>
      </c>
      <c r="C5828" s="50" t="s">
        <v>6972</v>
      </c>
      <c r="D5828" s="50" t="s">
        <v>37</v>
      </c>
      <c r="E5828" s="51">
        <v>45643</v>
      </c>
      <c r="F5828" s="50" t="s">
        <v>72</v>
      </c>
      <c r="G5828" s="50" t="s">
        <v>558</v>
      </c>
      <c r="H5828" s="50" t="s">
        <v>559</v>
      </c>
      <c r="I5828" s="50" t="s">
        <v>981</v>
      </c>
      <c r="J5828" s="50" t="s">
        <v>5572</v>
      </c>
      <c r="K5828" s="53">
        <v>3346.73</v>
      </c>
      <c r="L5828" s="50"/>
    </row>
    <row r="5829" spans="1:12" x14ac:dyDescent="0.25">
      <c r="A5829" s="50" t="s">
        <v>5558</v>
      </c>
      <c r="B5829" s="50" t="s">
        <v>8019</v>
      </c>
      <c r="C5829" s="50" t="s">
        <v>5920</v>
      </c>
      <c r="D5829" s="50" t="s">
        <v>37</v>
      </c>
      <c r="E5829" s="51">
        <v>45644</v>
      </c>
      <c r="F5829" s="50" t="s">
        <v>72</v>
      </c>
      <c r="G5829" s="50" t="s">
        <v>995</v>
      </c>
      <c r="H5829" s="50" t="s">
        <v>996</v>
      </c>
      <c r="I5829" s="50" t="s">
        <v>981</v>
      </c>
      <c r="J5829" s="50" t="s">
        <v>5572</v>
      </c>
      <c r="K5829" s="53">
        <v>6346.22</v>
      </c>
      <c r="L5829" s="50"/>
    </row>
    <row r="5830" spans="1:12" x14ac:dyDescent="0.25">
      <c r="A5830" s="50" t="s">
        <v>5558</v>
      </c>
      <c r="B5830" s="50" t="s">
        <v>8020</v>
      </c>
      <c r="C5830" s="50" t="s">
        <v>5920</v>
      </c>
      <c r="D5830" s="50" t="s">
        <v>37</v>
      </c>
      <c r="E5830" s="51">
        <v>45644</v>
      </c>
      <c r="F5830" s="50" t="s">
        <v>72</v>
      </c>
      <c r="G5830" s="50" t="s">
        <v>995</v>
      </c>
      <c r="H5830" s="50" t="s">
        <v>996</v>
      </c>
      <c r="I5830" s="50" t="s">
        <v>981</v>
      </c>
      <c r="J5830" s="50" t="s">
        <v>5572</v>
      </c>
      <c r="K5830" s="53">
        <v>6346.22</v>
      </c>
      <c r="L5830" s="50"/>
    </row>
    <row r="5831" spans="1:12" x14ac:dyDescent="0.25">
      <c r="A5831" s="50" t="s">
        <v>5558</v>
      </c>
      <c r="B5831" s="50" t="s">
        <v>8021</v>
      </c>
      <c r="C5831" s="50" t="s">
        <v>5920</v>
      </c>
      <c r="D5831" s="50" t="s">
        <v>37</v>
      </c>
      <c r="E5831" s="51">
        <v>45644</v>
      </c>
      <c r="F5831" s="50" t="s">
        <v>72</v>
      </c>
      <c r="G5831" s="50" t="s">
        <v>995</v>
      </c>
      <c r="H5831" s="50" t="s">
        <v>996</v>
      </c>
      <c r="I5831" s="50" t="s">
        <v>981</v>
      </c>
      <c r="J5831" s="50" t="s">
        <v>5572</v>
      </c>
      <c r="K5831" s="53">
        <v>6346.22</v>
      </c>
      <c r="L5831" s="50"/>
    </row>
    <row r="5832" spans="1:12" x14ac:dyDescent="0.25">
      <c r="A5832" s="50" t="s">
        <v>5558</v>
      </c>
      <c r="B5832" s="50" t="s">
        <v>8022</v>
      </c>
      <c r="C5832" s="50" t="s">
        <v>5920</v>
      </c>
      <c r="D5832" s="50" t="s">
        <v>37</v>
      </c>
      <c r="E5832" s="51">
        <v>45644</v>
      </c>
      <c r="F5832" s="50" t="s">
        <v>72</v>
      </c>
      <c r="G5832" s="50" t="s">
        <v>995</v>
      </c>
      <c r="H5832" s="50" t="s">
        <v>996</v>
      </c>
      <c r="I5832" s="50" t="s">
        <v>981</v>
      </c>
      <c r="J5832" s="50" t="s">
        <v>5572</v>
      </c>
      <c r="K5832" s="53">
        <v>6346.22</v>
      </c>
      <c r="L5832" s="50"/>
    </row>
    <row r="5833" spans="1:12" x14ac:dyDescent="0.25">
      <c r="A5833" s="50" t="s">
        <v>5558</v>
      </c>
      <c r="B5833" s="50" t="s">
        <v>8023</v>
      </c>
      <c r="C5833" s="50" t="s">
        <v>5920</v>
      </c>
      <c r="D5833" s="50" t="s">
        <v>37</v>
      </c>
      <c r="E5833" s="51">
        <v>45644</v>
      </c>
      <c r="F5833" s="50" t="s">
        <v>72</v>
      </c>
      <c r="G5833" s="50" t="s">
        <v>995</v>
      </c>
      <c r="H5833" s="50" t="s">
        <v>996</v>
      </c>
      <c r="I5833" s="50" t="s">
        <v>981</v>
      </c>
      <c r="J5833" s="50" t="s">
        <v>5572</v>
      </c>
      <c r="K5833" s="53">
        <v>6346.22</v>
      </c>
      <c r="L5833" s="50"/>
    </row>
    <row r="5834" spans="1:12" x14ac:dyDescent="0.25">
      <c r="A5834" s="50" t="s">
        <v>5558</v>
      </c>
      <c r="B5834" s="50" t="s">
        <v>8024</v>
      </c>
      <c r="C5834" s="50" t="s">
        <v>5920</v>
      </c>
      <c r="D5834" s="50" t="s">
        <v>37</v>
      </c>
      <c r="E5834" s="51">
        <v>45644</v>
      </c>
      <c r="F5834" s="50" t="s">
        <v>72</v>
      </c>
      <c r="G5834" s="50" t="s">
        <v>995</v>
      </c>
      <c r="H5834" s="50" t="s">
        <v>996</v>
      </c>
      <c r="I5834" s="50" t="s">
        <v>981</v>
      </c>
      <c r="J5834" s="50" t="s">
        <v>5572</v>
      </c>
      <c r="K5834" s="53">
        <v>6346.22</v>
      </c>
      <c r="L5834" s="50"/>
    </row>
    <row r="5835" spans="1:12" x14ac:dyDescent="0.25">
      <c r="A5835" s="50" t="s">
        <v>5558</v>
      </c>
      <c r="B5835" s="50" t="s">
        <v>8025</v>
      </c>
      <c r="C5835" s="50" t="s">
        <v>5920</v>
      </c>
      <c r="D5835" s="50" t="s">
        <v>37</v>
      </c>
      <c r="E5835" s="51">
        <v>45644</v>
      </c>
      <c r="F5835" s="50" t="s">
        <v>72</v>
      </c>
      <c r="G5835" s="50" t="s">
        <v>995</v>
      </c>
      <c r="H5835" s="50" t="s">
        <v>996</v>
      </c>
      <c r="I5835" s="50" t="s">
        <v>981</v>
      </c>
      <c r="J5835" s="50" t="s">
        <v>5572</v>
      </c>
      <c r="K5835" s="53">
        <v>6346.22</v>
      </c>
      <c r="L5835" s="50"/>
    </row>
    <row r="5836" spans="1:12" x14ac:dyDescent="0.25">
      <c r="A5836" s="50" t="s">
        <v>5558</v>
      </c>
      <c r="B5836" s="50" t="s">
        <v>8026</v>
      </c>
      <c r="C5836" s="50" t="s">
        <v>5920</v>
      </c>
      <c r="D5836" s="50" t="s">
        <v>37</v>
      </c>
      <c r="E5836" s="51">
        <v>45644</v>
      </c>
      <c r="F5836" s="50" t="s">
        <v>72</v>
      </c>
      <c r="G5836" s="50" t="s">
        <v>995</v>
      </c>
      <c r="H5836" s="50" t="s">
        <v>996</v>
      </c>
      <c r="I5836" s="50" t="s">
        <v>981</v>
      </c>
      <c r="J5836" s="50" t="s">
        <v>5572</v>
      </c>
      <c r="K5836" s="53">
        <v>6346.22</v>
      </c>
      <c r="L5836" s="50"/>
    </row>
    <row r="5837" spans="1:12" x14ac:dyDescent="0.25">
      <c r="A5837" s="50" t="s">
        <v>5558</v>
      </c>
      <c r="B5837" s="50" t="s">
        <v>8027</v>
      </c>
      <c r="C5837" s="50" t="s">
        <v>5920</v>
      </c>
      <c r="D5837" s="50" t="s">
        <v>37</v>
      </c>
      <c r="E5837" s="51">
        <v>45644</v>
      </c>
      <c r="F5837" s="50" t="s">
        <v>72</v>
      </c>
      <c r="G5837" s="50" t="s">
        <v>995</v>
      </c>
      <c r="H5837" s="50" t="s">
        <v>996</v>
      </c>
      <c r="I5837" s="50" t="s">
        <v>981</v>
      </c>
      <c r="J5837" s="50" t="s">
        <v>5572</v>
      </c>
      <c r="K5837" s="53">
        <v>6346.22</v>
      </c>
      <c r="L5837" s="50"/>
    </row>
    <row r="5838" spans="1:12" x14ac:dyDescent="0.25">
      <c r="A5838" s="50" t="s">
        <v>5558</v>
      </c>
      <c r="B5838" s="50" t="s">
        <v>8028</v>
      </c>
      <c r="C5838" s="50" t="s">
        <v>5920</v>
      </c>
      <c r="D5838" s="50" t="s">
        <v>37</v>
      </c>
      <c r="E5838" s="51">
        <v>45644</v>
      </c>
      <c r="F5838" s="50" t="s">
        <v>72</v>
      </c>
      <c r="G5838" s="50" t="s">
        <v>995</v>
      </c>
      <c r="H5838" s="50" t="s">
        <v>996</v>
      </c>
      <c r="I5838" s="50" t="s">
        <v>981</v>
      </c>
      <c r="J5838" s="50" t="s">
        <v>5572</v>
      </c>
      <c r="K5838" s="53">
        <v>6346.22</v>
      </c>
      <c r="L5838" s="50"/>
    </row>
    <row r="5839" spans="1:12" x14ac:dyDescent="0.25">
      <c r="A5839" s="50" t="s">
        <v>8029</v>
      </c>
      <c r="B5839" s="50" t="s">
        <v>8030</v>
      </c>
      <c r="C5839" s="50" t="s">
        <v>8031</v>
      </c>
      <c r="D5839" s="50" t="s">
        <v>37</v>
      </c>
      <c r="E5839" s="51">
        <v>45443</v>
      </c>
      <c r="F5839" s="50" t="s">
        <v>78</v>
      </c>
      <c r="G5839" s="50" t="s">
        <v>4180</v>
      </c>
      <c r="H5839" s="50" t="s">
        <v>4181</v>
      </c>
      <c r="I5839" s="50" t="s">
        <v>772</v>
      </c>
      <c r="J5839" s="50" t="s">
        <v>8032</v>
      </c>
      <c r="K5839" s="53">
        <v>4938</v>
      </c>
      <c r="L5839" s="50"/>
    </row>
    <row r="5840" spans="1:12" x14ac:dyDescent="0.25">
      <c r="A5840" s="50" t="s">
        <v>8029</v>
      </c>
      <c r="B5840" s="50" t="s">
        <v>8033</v>
      </c>
      <c r="C5840" s="50" t="s">
        <v>8034</v>
      </c>
      <c r="D5840" s="50" t="s">
        <v>37</v>
      </c>
      <c r="E5840" s="51">
        <v>45316</v>
      </c>
      <c r="F5840" s="50" t="s">
        <v>72</v>
      </c>
      <c r="G5840" s="50" t="s">
        <v>1758</v>
      </c>
      <c r="H5840" s="50" t="s">
        <v>1759</v>
      </c>
      <c r="I5840" s="50" t="s">
        <v>772</v>
      </c>
      <c r="J5840" s="50" t="s">
        <v>8032</v>
      </c>
      <c r="K5840" s="53">
        <v>3466.48</v>
      </c>
      <c r="L5840" s="50"/>
    </row>
    <row r="5841" spans="1:12" x14ac:dyDescent="0.25">
      <c r="A5841" s="50" t="s">
        <v>8029</v>
      </c>
      <c r="B5841" s="50" t="s">
        <v>8035</v>
      </c>
      <c r="C5841" s="50" t="s">
        <v>8034</v>
      </c>
      <c r="D5841" s="50" t="s">
        <v>37</v>
      </c>
      <c r="E5841" s="51">
        <v>45316</v>
      </c>
      <c r="F5841" s="50" t="s">
        <v>72</v>
      </c>
      <c r="G5841" s="50" t="s">
        <v>1758</v>
      </c>
      <c r="H5841" s="50" t="s">
        <v>1759</v>
      </c>
      <c r="I5841" s="50" t="s">
        <v>772</v>
      </c>
      <c r="J5841" s="50" t="s">
        <v>8032</v>
      </c>
      <c r="K5841" s="53">
        <v>3466.48</v>
      </c>
      <c r="L5841" s="50"/>
    </row>
    <row r="5842" spans="1:12" x14ac:dyDescent="0.25">
      <c r="A5842" s="50" t="s">
        <v>8029</v>
      </c>
      <c r="B5842" s="50" t="s">
        <v>8036</v>
      </c>
      <c r="C5842" s="50" t="s">
        <v>8034</v>
      </c>
      <c r="D5842" s="50" t="s">
        <v>37</v>
      </c>
      <c r="E5842" s="51">
        <v>45316</v>
      </c>
      <c r="F5842" s="50" t="s">
        <v>72</v>
      </c>
      <c r="G5842" s="50" t="s">
        <v>1758</v>
      </c>
      <c r="H5842" s="50" t="s">
        <v>1759</v>
      </c>
      <c r="I5842" s="50" t="s">
        <v>772</v>
      </c>
      <c r="J5842" s="50" t="s">
        <v>8032</v>
      </c>
      <c r="K5842" s="53">
        <v>3466.48</v>
      </c>
      <c r="L5842" s="50"/>
    </row>
    <row r="5843" spans="1:12" x14ac:dyDescent="0.25">
      <c r="A5843" s="50" t="s">
        <v>8029</v>
      </c>
      <c r="B5843" s="50" t="s">
        <v>8037</v>
      </c>
      <c r="C5843" s="50" t="s">
        <v>8034</v>
      </c>
      <c r="D5843" s="50" t="s">
        <v>37</v>
      </c>
      <c r="E5843" s="51">
        <v>45316</v>
      </c>
      <c r="F5843" s="50" t="s">
        <v>72</v>
      </c>
      <c r="G5843" s="50" t="s">
        <v>1758</v>
      </c>
      <c r="H5843" s="50" t="s">
        <v>1759</v>
      </c>
      <c r="I5843" s="50" t="s">
        <v>772</v>
      </c>
      <c r="J5843" s="50" t="s">
        <v>8032</v>
      </c>
      <c r="K5843" s="53">
        <v>3466.46</v>
      </c>
      <c r="L5843" s="50"/>
    </row>
    <row r="5844" spans="1:12" x14ac:dyDescent="0.25">
      <c r="A5844" s="50" t="s">
        <v>8029</v>
      </c>
      <c r="B5844" s="50" t="s">
        <v>8038</v>
      </c>
      <c r="C5844" s="50" t="s">
        <v>8034</v>
      </c>
      <c r="D5844" s="50" t="s">
        <v>37</v>
      </c>
      <c r="E5844" s="51">
        <v>45316</v>
      </c>
      <c r="F5844" s="50" t="s">
        <v>72</v>
      </c>
      <c r="G5844" s="50" t="s">
        <v>989</v>
      </c>
      <c r="H5844" s="50" t="s">
        <v>990</v>
      </c>
      <c r="I5844" s="50" t="s">
        <v>772</v>
      </c>
      <c r="J5844" s="50" t="s">
        <v>8032</v>
      </c>
      <c r="K5844" s="53">
        <v>3466.47</v>
      </c>
      <c r="L5844" s="50"/>
    </row>
    <row r="5845" spans="1:12" x14ac:dyDescent="0.25">
      <c r="A5845" s="50" t="s">
        <v>8029</v>
      </c>
      <c r="B5845" s="50" t="s">
        <v>8039</v>
      </c>
      <c r="C5845" s="50" t="s">
        <v>8040</v>
      </c>
      <c r="D5845" s="50" t="s">
        <v>37</v>
      </c>
      <c r="E5845" s="51">
        <v>45322</v>
      </c>
      <c r="F5845" s="50" t="s">
        <v>72</v>
      </c>
      <c r="G5845" s="50" t="s">
        <v>1056</v>
      </c>
      <c r="H5845" s="50" t="s">
        <v>1057</v>
      </c>
      <c r="I5845" s="50" t="s">
        <v>8041</v>
      </c>
      <c r="J5845" s="50" t="s">
        <v>8042</v>
      </c>
      <c r="K5845" s="53">
        <v>8705.1</v>
      </c>
      <c r="L5845" s="50"/>
    </row>
    <row r="5846" spans="1:12" x14ac:dyDescent="0.25">
      <c r="A5846" s="50" t="s">
        <v>8029</v>
      </c>
      <c r="B5846" s="50" t="s">
        <v>8043</v>
      </c>
      <c r="C5846" s="50" t="s">
        <v>8044</v>
      </c>
      <c r="D5846" s="50" t="s">
        <v>37</v>
      </c>
      <c r="E5846" s="51">
        <v>45322</v>
      </c>
      <c r="F5846" s="50" t="s">
        <v>72</v>
      </c>
      <c r="G5846" s="50" t="s">
        <v>1743</v>
      </c>
      <c r="H5846" s="50" t="s">
        <v>1744</v>
      </c>
      <c r="I5846" s="50" t="s">
        <v>820</v>
      </c>
      <c r="J5846" s="50" t="s">
        <v>8045</v>
      </c>
      <c r="K5846" s="53">
        <v>4669.8599999999997</v>
      </c>
      <c r="L5846" s="50"/>
    </row>
    <row r="5847" spans="1:12" x14ac:dyDescent="0.25">
      <c r="A5847" s="50" t="s">
        <v>8029</v>
      </c>
      <c r="B5847" s="50" t="s">
        <v>8046</v>
      </c>
      <c r="C5847" s="50" t="s">
        <v>8044</v>
      </c>
      <c r="D5847" s="50" t="s">
        <v>37</v>
      </c>
      <c r="E5847" s="51">
        <v>45322</v>
      </c>
      <c r="F5847" s="50" t="s">
        <v>72</v>
      </c>
      <c r="G5847" s="50" t="s">
        <v>1743</v>
      </c>
      <c r="H5847" s="50" t="s">
        <v>1744</v>
      </c>
      <c r="I5847" s="50" t="s">
        <v>820</v>
      </c>
      <c r="J5847" s="50" t="s">
        <v>8045</v>
      </c>
      <c r="K5847" s="53">
        <v>4669.8599999999997</v>
      </c>
      <c r="L5847" s="50"/>
    </row>
    <row r="5848" spans="1:12" x14ac:dyDescent="0.25">
      <c r="A5848" s="50" t="s">
        <v>8029</v>
      </c>
      <c r="B5848" s="50" t="s">
        <v>8047</v>
      </c>
      <c r="C5848" s="50" t="s">
        <v>8044</v>
      </c>
      <c r="D5848" s="50" t="s">
        <v>37</v>
      </c>
      <c r="E5848" s="51">
        <v>45322</v>
      </c>
      <c r="F5848" s="50" t="s">
        <v>72</v>
      </c>
      <c r="G5848" s="50" t="s">
        <v>1743</v>
      </c>
      <c r="H5848" s="50" t="s">
        <v>1744</v>
      </c>
      <c r="I5848" s="50" t="s">
        <v>820</v>
      </c>
      <c r="J5848" s="50" t="s">
        <v>8045</v>
      </c>
      <c r="K5848" s="53">
        <v>4669.8599999999997</v>
      </c>
      <c r="L5848" s="50"/>
    </row>
    <row r="5849" spans="1:12" x14ac:dyDescent="0.25">
      <c r="A5849" s="50" t="s">
        <v>8029</v>
      </c>
      <c r="B5849" s="50" t="s">
        <v>8048</v>
      </c>
      <c r="C5849" s="50" t="s">
        <v>8044</v>
      </c>
      <c r="D5849" s="50" t="s">
        <v>37</v>
      </c>
      <c r="E5849" s="51">
        <v>45322</v>
      </c>
      <c r="F5849" s="50" t="s">
        <v>72</v>
      </c>
      <c r="G5849" s="50" t="s">
        <v>1733</v>
      </c>
      <c r="H5849" s="50" t="s">
        <v>1734</v>
      </c>
      <c r="I5849" s="50" t="s">
        <v>820</v>
      </c>
      <c r="J5849" s="50" t="s">
        <v>8045</v>
      </c>
      <c r="K5849" s="53">
        <v>4669.8599999999997</v>
      </c>
      <c r="L5849" s="50"/>
    </row>
    <row r="5850" spans="1:12" x14ac:dyDescent="0.25">
      <c r="A5850" s="50" t="s">
        <v>8029</v>
      </c>
      <c r="B5850" s="50" t="s">
        <v>8049</v>
      </c>
      <c r="C5850" s="50" t="s">
        <v>8050</v>
      </c>
      <c r="D5850" s="50" t="s">
        <v>37</v>
      </c>
      <c r="E5850" s="51">
        <v>45323</v>
      </c>
      <c r="F5850" s="50" t="s">
        <v>72</v>
      </c>
      <c r="G5850" s="50" t="s">
        <v>1622</v>
      </c>
      <c r="H5850" s="50" t="s">
        <v>1623</v>
      </c>
      <c r="I5850" s="50" t="s">
        <v>820</v>
      </c>
      <c r="J5850" s="50" t="s">
        <v>8045</v>
      </c>
      <c r="K5850" s="53">
        <v>5929</v>
      </c>
      <c r="L5850" s="50"/>
    </row>
    <row r="5851" spans="1:12" x14ac:dyDescent="0.25">
      <c r="A5851" s="50" t="s">
        <v>8029</v>
      </c>
      <c r="B5851" s="50" t="s">
        <v>8051</v>
      </c>
      <c r="C5851" s="50" t="s">
        <v>8044</v>
      </c>
      <c r="D5851" s="50" t="s">
        <v>37</v>
      </c>
      <c r="E5851" s="51">
        <v>45331</v>
      </c>
      <c r="F5851" s="50" t="s">
        <v>72</v>
      </c>
      <c r="G5851" s="50" t="s">
        <v>3477</v>
      </c>
      <c r="H5851" s="50" t="s">
        <v>3478</v>
      </c>
      <c r="I5851" s="50" t="s">
        <v>820</v>
      </c>
      <c r="J5851" s="50" t="s">
        <v>8045</v>
      </c>
      <c r="K5851" s="53">
        <v>4669.8599999999997</v>
      </c>
      <c r="L5851" s="50"/>
    </row>
    <row r="5852" spans="1:12" x14ac:dyDescent="0.25">
      <c r="A5852" s="50" t="s">
        <v>8029</v>
      </c>
      <c r="B5852" s="50" t="s">
        <v>8052</v>
      </c>
      <c r="C5852" s="50" t="s">
        <v>8044</v>
      </c>
      <c r="D5852" s="50" t="s">
        <v>37</v>
      </c>
      <c r="E5852" s="51">
        <v>45331</v>
      </c>
      <c r="F5852" s="50" t="s">
        <v>72</v>
      </c>
      <c r="G5852" s="50" t="s">
        <v>321</v>
      </c>
      <c r="H5852" s="50" t="s">
        <v>322</v>
      </c>
      <c r="I5852" s="50" t="s">
        <v>820</v>
      </c>
      <c r="J5852" s="50" t="s">
        <v>8045</v>
      </c>
      <c r="K5852" s="53">
        <v>4669.8599999999997</v>
      </c>
      <c r="L5852" s="50"/>
    </row>
    <row r="5853" spans="1:12" x14ac:dyDescent="0.25">
      <c r="A5853" s="50" t="s">
        <v>8029</v>
      </c>
      <c r="B5853" s="50" t="s">
        <v>8053</v>
      </c>
      <c r="C5853" s="50" t="s">
        <v>8044</v>
      </c>
      <c r="D5853" s="50" t="s">
        <v>37</v>
      </c>
      <c r="E5853" s="51">
        <v>45331</v>
      </c>
      <c r="F5853" s="50" t="s">
        <v>72</v>
      </c>
      <c r="G5853" s="50" t="s">
        <v>321</v>
      </c>
      <c r="H5853" s="50" t="s">
        <v>322</v>
      </c>
      <c r="I5853" s="50" t="s">
        <v>820</v>
      </c>
      <c r="J5853" s="50" t="s">
        <v>8045</v>
      </c>
      <c r="K5853" s="53">
        <v>4669.8599999999997</v>
      </c>
      <c r="L5853" s="50"/>
    </row>
    <row r="5854" spans="1:12" x14ac:dyDescent="0.25">
      <c r="A5854" s="50" t="s">
        <v>8029</v>
      </c>
      <c r="B5854" s="50" t="s">
        <v>8054</v>
      </c>
      <c r="C5854" s="50" t="s">
        <v>8050</v>
      </c>
      <c r="D5854" s="50" t="s">
        <v>37</v>
      </c>
      <c r="E5854" s="51">
        <v>45331</v>
      </c>
      <c r="F5854" s="50" t="s">
        <v>72</v>
      </c>
      <c r="G5854" s="50" t="s">
        <v>321</v>
      </c>
      <c r="H5854" s="50" t="s">
        <v>322</v>
      </c>
      <c r="I5854" s="50" t="s">
        <v>820</v>
      </c>
      <c r="J5854" s="50" t="s">
        <v>8045</v>
      </c>
      <c r="K5854" s="53">
        <v>5867.26</v>
      </c>
      <c r="L5854" s="50"/>
    </row>
    <row r="5855" spans="1:12" x14ac:dyDescent="0.25">
      <c r="A5855" s="50" t="s">
        <v>8029</v>
      </c>
      <c r="B5855" s="50" t="s">
        <v>8055</v>
      </c>
      <c r="C5855" s="50" t="s">
        <v>8056</v>
      </c>
      <c r="D5855" s="50" t="s">
        <v>37</v>
      </c>
      <c r="E5855" s="51">
        <v>45338</v>
      </c>
      <c r="F5855" s="50" t="s">
        <v>72</v>
      </c>
      <c r="G5855" s="50" t="s">
        <v>818</v>
      </c>
      <c r="H5855" s="50" t="s">
        <v>819</v>
      </c>
      <c r="I5855" s="50" t="s">
        <v>772</v>
      </c>
      <c r="J5855" s="50" t="s">
        <v>8032</v>
      </c>
      <c r="K5855" s="53">
        <v>12890</v>
      </c>
      <c r="L5855" s="50"/>
    </row>
    <row r="5856" spans="1:12" x14ac:dyDescent="0.25">
      <c r="A5856" s="50" t="s">
        <v>8029</v>
      </c>
      <c r="B5856" s="50" t="s">
        <v>8057</v>
      </c>
      <c r="C5856" s="50" t="s">
        <v>8058</v>
      </c>
      <c r="D5856" s="50" t="s">
        <v>37</v>
      </c>
      <c r="E5856" s="51">
        <v>45344</v>
      </c>
      <c r="F5856" s="50" t="s">
        <v>72</v>
      </c>
      <c r="G5856" s="50" t="s">
        <v>989</v>
      </c>
      <c r="H5856" s="50" t="s">
        <v>990</v>
      </c>
      <c r="I5856" s="50" t="s">
        <v>772</v>
      </c>
      <c r="J5856" s="50" t="s">
        <v>8032</v>
      </c>
      <c r="K5856" s="53">
        <v>3466.47</v>
      </c>
      <c r="L5856" s="50"/>
    </row>
    <row r="5857" spans="1:12" x14ac:dyDescent="0.25">
      <c r="A5857" s="50" t="s">
        <v>8029</v>
      </c>
      <c r="B5857" s="50" t="s">
        <v>8059</v>
      </c>
      <c r="C5857" s="50" t="s">
        <v>8060</v>
      </c>
      <c r="D5857" s="50" t="s">
        <v>37</v>
      </c>
      <c r="E5857" s="51">
        <v>45349</v>
      </c>
      <c r="F5857" s="50" t="s">
        <v>72</v>
      </c>
      <c r="G5857" s="50" t="s">
        <v>286</v>
      </c>
      <c r="H5857" s="50" t="s">
        <v>287</v>
      </c>
      <c r="I5857" s="50" t="s">
        <v>772</v>
      </c>
      <c r="J5857" s="50" t="s">
        <v>8032</v>
      </c>
      <c r="K5857" s="53">
        <v>4890</v>
      </c>
      <c r="L5857" s="50"/>
    </row>
    <row r="5858" spans="1:12" x14ac:dyDescent="0.25">
      <c r="A5858" s="50" t="s">
        <v>8029</v>
      </c>
      <c r="B5858" s="50" t="s">
        <v>8061</v>
      </c>
      <c r="C5858" s="50" t="s">
        <v>8062</v>
      </c>
      <c r="D5858" s="50" t="s">
        <v>37</v>
      </c>
      <c r="E5858" s="51">
        <v>45350</v>
      </c>
      <c r="F5858" s="50" t="s">
        <v>72</v>
      </c>
      <c r="G5858" s="50" t="s">
        <v>286</v>
      </c>
      <c r="H5858" s="50" t="s">
        <v>287</v>
      </c>
      <c r="I5858" s="50" t="s">
        <v>772</v>
      </c>
      <c r="J5858" s="50" t="s">
        <v>8032</v>
      </c>
      <c r="K5858" s="53">
        <v>9597.01</v>
      </c>
      <c r="L5858" s="50"/>
    </row>
    <row r="5859" spans="1:12" x14ac:dyDescent="0.25">
      <c r="A5859" s="50" t="s">
        <v>8029</v>
      </c>
      <c r="B5859" s="50" t="s">
        <v>8063</v>
      </c>
      <c r="C5859" s="50" t="s">
        <v>8064</v>
      </c>
      <c r="D5859" s="50" t="s">
        <v>37</v>
      </c>
      <c r="E5859" s="51">
        <v>45352</v>
      </c>
      <c r="F5859" s="50" t="s">
        <v>72</v>
      </c>
      <c r="G5859" s="50" t="s">
        <v>798</v>
      </c>
      <c r="H5859" s="50" t="s">
        <v>799</v>
      </c>
      <c r="I5859" s="50" t="s">
        <v>772</v>
      </c>
      <c r="J5859" s="50" t="s">
        <v>8032</v>
      </c>
      <c r="K5859" s="53">
        <v>3136.99</v>
      </c>
      <c r="L5859" s="50"/>
    </row>
    <row r="5860" spans="1:12" x14ac:dyDescent="0.25">
      <c r="A5860" s="50" t="s">
        <v>8029</v>
      </c>
      <c r="B5860" s="50" t="s">
        <v>8065</v>
      </c>
      <c r="C5860" s="50" t="s">
        <v>8066</v>
      </c>
      <c r="D5860" s="50" t="s">
        <v>37</v>
      </c>
      <c r="E5860" s="51">
        <v>45366</v>
      </c>
      <c r="F5860" s="50" t="s">
        <v>72</v>
      </c>
      <c r="G5860" s="50" t="s">
        <v>548</v>
      </c>
      <c r="H5860" s="50" t="s">
        <v>549</v>
      </c>
      <c r="I5860" s="50" t="s">
        <v>772</v>
      </c>
      <c r="J5860" s="50" t="s">
        <v>8032</v>
      </c>
      <c r="K5860" s="53">
        <v>5071.63</v>
      </c>
      <c r="L5860" s="50"/>
    </row>
    <row r="5861" spans="1:12" x14ac:dyDescent="0.25">
      <c r="A5861" s="50" t="s">
        <v>8029</v>
      </c>
      <c r="B5861" s="50" t="s">
        <v>8067</v>
      </c>
      <c r="C5861" s="50" t="s">
        <v>8066</v>
      </c>
      <c r="D5861" s="50" t="s">
        <v>37</v>
      </c>
      <c r="E5861" s="51">
        <v>45366</v>
      </c>
      <c r="F5861" s="50" t="s">
        <v>72</v>
      </c>
      <c r="G5861" s="50" t="s">
        <v>4117</v>
      </c>
      <c r="H5861" s="50" t="s">
        <v>4118</v>
      </c>
      <c r="I5861" s="50" t="s">
        <v>772</v>
      </c>
      <c r="J5861" s="50" t="s">
        <v>8032</v>
      </c>
      <c r="K5861" s="53">
        <v>5071.63</v>
      </c>
      <c r="L5861" s="50"/>
    </row>
    <row r="5862" spans="1:12" x14ac:dyDescent="0.25">
      <c r="A5862" s="50" t="s">
        <v>8029</v>
      </c>
      <c r="B5862" s="50" t="s">
        <v>8068</v>
      </c>
      <c r="C5862" s="50" t="s">
        <v>8044</v>
      </c>
      <c r="D5862" s="50" t="s">
        <v>37</v>
      </c>
      <c r="E5862" s="51">
        <v>45376</v>
      </c>
      <c r="F5862" s="50" t="s">
        <v>72</v>
      </c>
      <c r="G5862" s="50" t="s">
        <v>439</v>
      </c>
      <c r="H5862" s="50" t="s">
        <v>440</v>
      </c>
      <c r="I5862" s="50" t="s">
        <v>820</v>
      </c>
      <c r="J5862" s="50" t="s">
        <v>8045</v>
      </c>
      <c r="K5862" s="53">
        <v>4669.8599999999997</v>
      </c>
      <c r="L5862" s="50"/>
    </row>
    <row r="5863" spans="1:12" x14ac:dyDescent="0.25">
      <c r="A5863" s="50" t="s">
        <v>8029</v>
      </c>
      <c r="B5863" s="50" t="s">
        <v>8069</v>
      </c>
      <c r="C5863" s="50" t="s">
        <v>8044</v>
      </c>
      <c r="D5863" s="50" t="s">
        <v>37</v>
      </c>
      <c r="E5863" s="51">
        <v>45376</v>
      </c>
      <c r="F5863" s="50" t="s">
        <v>72</v>
      </c>
      <c r="G5863" s="50" t="s">
        <v>439</v>
      </c>
      <c r="H5863" s="50" t="s">
        <v>440</v>
      </c>
      <c r="I5863" s="50" t="s">
        <v>820</v>
      </c>
      <c r="J5863" s="50" t="s">
        <v>8045</v>
      </c>
      <c r="K5863" s="53">
        <v>4669.8599999999997</v>
      </c>
      <c r="L5863" s="50"/>
    </row>
    <row r="5864" spans="1:12" x14ac:dyDescent="0.25">
      <c r="A5864" s="50" t="s">
        <v>8029</v>
      </c>
      <c r="B5864" s="50" t="s">
        <v>8070</v>
      </c>
      <c r="C5864" s="50" t="s">
        <v>8044</v>
      </c>
      <c r="D5864" s="50" t="s">
        <v>37</v>
      </c>
      <c r="E5864" s="51">
        <v>45376</v>
      </c>
      <c r="F5864" s="50" t="s">
        <v>72</v>
      </c>
      <c r="G5864" s="50" t="s">
        <v>439</v>
      </c>
      <c r="H5864" s="50" t="s">
        <v>440</v>
      </c>
      <c r="I5864" s="50" t="s">
        <v>820</v>
      </c>
      <c r="J5864" s="50" t="s">
        <v>8045</v>
      </c>
      <c r="K5864" s="53">
        <v>4669.8599999999997</v>
      </c>
      <c r="L5864" s="50"/>
    </row>
    <row r="5865" spans="1:12" x14ac:dyDescent="0.25">
      <c r="A5865" s="50" t="s">
        <v>8029</v>
      </c>
      <c r="B5865" s="50" t="s">
        <v>8071</v>
      </c>
      <c r="C5865" s="50" t="s">
        <v>8044</v>
      </c>
      <c r="D5865" s="50" t="s">
        <v>37</v>
      </c>
      <c r="E5865" s="51">
        <v>45376</v>
      </c>
      <c r="F5865" s="50" t="s">
        <v>72</v>
      </c>
      <c r="G5865" s="50" t="s">
        <v>439</v>
      </c>
      <c r="H5865" s="50" t="s">
        <v>440</v>
      </c>
      <c r="I5865" s="50" t="s">
        <v>820</v>
      </c>
      <c r="J5865" s="50" t="s">
        <v>8045</v>
      </c>
      <c r="K5865" s="53">
        <v>4669.8599999999997</v>
      </c>
      <c r="L5865" s="50"/>
    </row>
    <row r="5866" spans="1:12" x14ac:dyDescent="0.25">
      <c r="A5866" s="50" t="s">
        <v>8029</v>
      </c>
      <c r="B5866" s="50" t="s">
        <v>8072</v>
      </c>
      <c r="C5866" s="50" t="s">
        <v>8044</v>
      </c>
      <c r="D5866" s="50" t="s">
        <v>37</v>
      </c>
      <c r="E5866" s="51">
        <v>45376</v>
      </c>
      <c r="F5866" s="50" t="s">
        <v>72</v>
      </c>
      <c r="G5866" s="50" t="s">
        <v>439</v>
      </c>
      <c r="H5866" s="50" t="s">
        <v>440</v>
      </c>
      <c r="I5866" s="50" t="s">
        <v>820</v>
      </c>
      <c r="J5866" s="50" t="s">
        <v>8045</v>
      </c>
      <c r="K5866" s="53">
        <v>4669.8599999999997</v>
      </c>
      <c r="L5866" s="50"/>
    </row>
    <row r="5867" spans="1:12" x14ac:dyDescent="0.25">
      <c r="A5867" s="50" t="s">
        <v>8029</v>
      </c>
      <c r="B5867" s="50" t="s">
        <v>8073</v>
      </c>
      <c r="C5867" s="50" t="s">
        <v>8044</v>
      </c>
      <c r="D5867" s="50" t="s">
        <v>37</v>
      </c>
      <c r="E5867" s="51">
        <v>45376</v>
      </c>
      <c r="F5867" s="50" t="s">
        <v>72</v>
      </c>
      <c r="G5867" s="50" t="s">
        <v>439</v>
      </c>
      <c r="H5867" s="50" t="s">
        <v>440</v>
      </c>
      <c r="I5867" s="50" t="s">
        <v>820</v>
      </c>
      <c r="J5867" s="50" t="s">
        <v>8045</v>
      </c>
      <c r="K5867" s="53">
        <v>4669.8599999999997</v>
      </c>
      <c r="L5867" s="50"/>
    </row>
    <row r="5868" spans="1:12" x14ac:dyDescent="0.25">
      <c r="A5868" s="50" t="s">
        <v>8029</v>
      </c>
      <c r="B5868" s="50" t="s">
        <v>8074</v>
      </c>
      <c r="C5868" s="50" t="s">
        <v>8044</v>
      </c>
      <c r="D5868" s="50" t="s">
        <v>37</v>
      </c>
      <c r="E5868" s="51">
        <v>45376</v>
      </c>
      <c r="F5868" s="50" t="s">
        <v>72</v>
      </c>
      <c r="G5868" s="50" t="s">
        <v>439</v>
      </c>
      <c r="H5868" s="50" t="s">
        <v>440</v>
      </c>
      <c r="I5868" s="50" t="s">
        <v>820</v>
      </c>
      <c r="J5868" s="50" t="s">
        <v>8045</v>
      </c>
      <c r="K5868" s="53">
        <v>4669.8599999999997</v>
      </c>
      <c r="L5868" s="50"/>
    </row>
    <row r="5869" spans="1:12" x14ac:dyDescent="0.25">
      <c r="A5869" s="50" t="s">
        <v>8029</v>
      </c>
      <c r="B5869" s="50" t="s">
        <v>8075</v>
      </c>
      <c r="C5869" s="50" t="s">
        <v>8044</v>
      </c>
      <c r="D5869" s="50" t="s">
        <v>37</v>
      </c>
      <c r="E5869" s="51">
        <v>45376</v>
      </c>
      <c r="F5869" s="50" t="s">
        <v>72</v>
      </c>
      <c r="G5869" s="50" t="s">
        <v>439</v>
      </c>
      <c r="H5869" s="50" t="s">
        <v>440</v>
      </c>
      <c r="I5869" s="50" t="s">
        <v>820</v>
      </c>
      <c r="J5869" s="50" t="s">
        <v>8045</v>
      </c>
      <c r="K5869" s="53">
        <v>4669.8599999999997</v>
      </c>
      <c r="L5869" s="50"/>
    </row>
    <row r="5870" spans="1:12" x14ac:dyDescent="0.25">
      <c r="A5870" s="50" t="s">
        <v>8029</v>
      </c>
      <c r="B5870" s="50" t="s">
        <v>8076</v>
      </c>
      <c r="C5870" s="50" t="s">
        <v>8044</v>
      </c>
      <c r="D5870" s="50" t="s">
        <v>37</v>
      </c>
      <c r="E5870" s="51">
        <v>45376</v>
      </c>
      <c r="F5870" s="50" t="s">
        <v>72</v>
      </c>
      <c r="G5870" s="50" t="s">
        <v>439</v>
      </c>
      <c r="H5870" s="50" t="s">
        <v>440</v>
      </c>
      <c r="I5870" s="50" t="s">
        <v>820</v>
      </c>
      <c r="J5870" s="50" t="s">
        <v>8045</v>
      </c>
      <c r="K5870" s="53">
        <v>4669.8599999999997</v>
      </c>
      <c r="L5870" s="50"/>
    </row>
    <row r="5871" spans="1:12" x14ac:dyDescent="0.25">
      <c r="A5871" s="50" t="s">
        <v>8029</v>
      </c>
      <c r="B5871" s="50" t="s">
        <v>8077</v>
      </c>
      <c r="C5871" s="50" t="s">
        <v>8078</v>
      </c>
      <c r="D5871" s="50" t="s">
        <v>37</v>
      </c>
      <c r="E5871" s="51">
        <v>45376</v>
      </c>
      <c r="F5871" s="50" t="s">
        <v>72</v>
      </c>
      <c r="G5871" s="50" t="s">
        <v>1733</v>
      </c>
      <c r="H5871" s="50" t="s">
        <v>1734</v>
      </c>
      <c r="I5871" s="50" t="s">
        <v>772</v>
      </c>
      <c r="J5871" s="50" t="s">
        <v>8032</v>
      </c>
      <c r="K5871" s="53">
        <v>4026.3</v>
      </c>
      <c r="L5871" s="50"/>
    </row>
    <row r="5872" spans="1:12" x14ac:dyDescent="0.25">
      <c r="A5872" s="50" t="s">
        <v>8029</v>
      </c>
      <c r="B5872" s="50" t="s">
        <v>8079</v>
      </c>
      <c r="C5872" s="50" t="s">
        <v>8078</v>
      </c>
      <c r="D5872" s="50" t="s">
        <v>37</v>
      </c>
      <c r="E5872" s="51">
        <v>45376</v>
      </c>
      <c r="F5872" s="50" t="s">
        <v>72</v>
      </c>
      <c r="G5872" s="50" t="s">
        <v>1727</v>
      </c>
      <c r="H5872" s="50" t="s">
        <v>1728</v>
      </c>
      <c r="I5872" s="50" t="s">
        <v>772</v>
      </c>
      <c r="J5872" s="50" t="s">
        <v>8032</v>
      </c>
      <c r="K5872" s="53">
        <v>4026.3</v>
      </c>
      <c r="L5872" s="50"/>
    </row>
    <row r="5873" spans="1:12" x14ac:dyDescent="0.25">
      <c r="A5873" s="50" t="s">
        <v>8029</v>
      </c>
      <c r="B5873" s="50" t="s">
        <v>8080</v>
      </c>
      <c r="C5873" s="50" t="s">
        <v>8044</v>
      </c>
      <c r="D5873" s="50" t="s">
        <v>37</v>
      </c>
      <c r="E5873" s="51">
        <v>45378</v>
      </c>
      <c r="F5873" s="50" t="s">
        <v>72</v>
      </c>
      <c r="G5873" s="50" t="s">
        <v>1074</v>
      </c>
      <c r="H5873" s="50" t="s">
        <v>1075</v>
      </c>
      <c r="I5873" s="50" t="s">
        <v>820</v>
      </c>
      <c r="J5873" s="50" t="s">
        <v>8045</v>
      </c>
      <c r="K5873" s="53">
        <v>4669.8599999999997</v>
      </c>
      <c r="L5873" s="50"/>
    </row>
    <row r="5874" spans="1:12" x14ac:dyDescent="0.25">
      <c r="A5874" s="50" t="s">
        <v>8029</v>
      </c>
      <c r="B5874" s="50" t="s">
        <v>8081</v>
      </c>
      <c r="C5874" s="50" t="s">
        <v>8050</v>
      </c>
      <c r="D5874" s="50" t="s">
        <v>37</v>
      </c>
      <c r="E5874" s="51">
        <v>45378</v>
      </c>
      <c r="F5874" s="50" t="s">
        <v>72</v>
      </c>
      <c r="G5874" s="50" t="s">
        <v>135</v>
      </c>
      <c r="H5874" s="50" t="s">
        <v>136</v>
      </c>
      <c r="I5874" s="50" t="s">
        <v>820</v>
      </c>
      <c r="J5874" s="50" t="s">
        <v>8045</v>
      </c>
      <c r="K5874" s="53">
        <v>5867.26</v>
      </c>
      <c r="L5874" s="50"/>
    </row>
    <row r="5875" spans="1:12" x14ac:dyDescent="0.25">
      <c r="A5875" s="50" t="s">
        <v>8029</v>
      </c>
      <c r="B5875" s="50" t="s">
        <v>8082</v>
      </c>
      <c r="C5875" s="50" t="s">
        <v>8083</v>
      </c>
      <c r="D5875" s="50" t="s">
        <v>37</v>
      </c>
      <c r="E5875" s="51">
        <v>45379</v>
      </c>
      <c r="F5875" s="50" t="s">
        <v>72</v>
      </c>
      <c r="G5875" s="50" t="s">
        <v>3270</v>
      </c>
      <c r="H5875" s="50" t="s">
        <v>3271</v>
      </c>
      <c r="I5875" s="50" t="s">
        <v>772</v>
      </c>
      <c r="J5875" s="50" t="s">
        <v>8032</v>
      </c>
      <c r="K5875" s="53">
        <v>6662</v>
      </c>
      <c r="L5875" s="50"/>
    </row>
    <row r="5876" spans="1:12" x14ac:dyDescent="0.25">
      <c r="A5876" s="50" t="s">
        <v>8029</v>
      </c>
      <c r="B5876" s="50" t="s">
        <v>8084</v>
      </c>
      <c r="C5876" s="50" t="s">
        <v>8083</v>
      </c>
      <c r="D5876" s="50" t="s">
        <v>37</v>
      </c>
      <c r="E5876" s="51">
        <v>45379</v>
      </c>
      <c r="F5876" s="50" t="s">
        <v>72</v>
      </c>
      <c r="G5876" s="50" t="s">
        <v>3270</v>
      </c>
      <c r="H5876" s="50" t="s">
        <v>3271</v>
      </c>
      <c r="I5876" s="50" t="s">
        <v>772</v>
      </c>
      <c r="J5876" s="50" t="s">
        <v>8032</v>
      </c>
      <c r="K5876" s="53">
        <v>6662</v>
      </c>
      <c r="L5876" s="50"/>
    </row>
    <row r="5877" spans="1:12" x14ac:dyDescent="0.25">
      <c r="A5877" s="50" t="s">
        <v>8029</v>
      </c>
      <c r="B5877" s="50" t="s">
        <v>8085</v>
      </c>
      <c r="C5877" s="50" t="s">
        <v>8086</v>
      </c>
      <c r="D5877" s="50" t="s">
        <v>37</v>
      </c>
      <c r="E5877" s="51">
        <v>45385</v>
      </c>
      <c r="F5877" s="50" t="s">
        <v>72</v>
      </c>
      <c r="G5877" s="50" t="s">
        <v>3270</v>
      </c>
      <c r="H5877" s="50" t="s">
        <v>3271</v>
      </c>
      <c r="I5877" s="50" t="s">
        <v>772</v>
      </c>
      <c r="J5877" s="50" t="s">
        <v>8032</v>
      </c>
      <c r="K5877" s="53">
        <v>3207.75</v>
      </c>
      <c r="L5877" s="50"/>
    </row>
    <row r="5878" spans="1:12" x14ac:dyDescent="0.25">
      <c r="A5878" s="50" t="s">
        <v>8029</v>
      </c>
      <c r="B5878" s="50" t="s">
        <v>8087</v>
      </c>
      <c r="C5878" s="50" t="s">
        <v>8086</v>
      </c>
      <c r="D5878" s="50" t="s">
        <v>37</v>
      </c>
      <c r="E5878" s="51">
        <v>45385</v>
      </c>
      <c r="F5878" s="50" t="s">
        <v>72</v>
      </c>
      <c r="G5878" s="50" t="s">
        <v>3270</v>
      </c>
      <c r="H5878" s="50" t="s">
        <v>3271</v>
      </c>
      <c r="I5878" s="50" t="s">
        <v>772</v>
      </c>
      <c r="J5878" s="50" t="s">
        <v>8032</v>
      </c>
      <c r="K5878" s="53">
        <v>3207.75</v>
      </c>
      <c r="L5878" s="50"/>
    </row>
    <row r="5879" spans="1:12" x14ac:dyDescent="0.25">
      <c r="A5879" s="50" t="s">
        <v>8029</v>
      </c>
      <c r="B5879" s="50" t="s">
        <v>8088</v>
      </c>
      <c r="C5879" s="50" t="s">
        <v>8086</v>
      </c>
      <c r="D5879" s="50" t="s">
        <v>37</v>
      </c>
      <c r="E5879" s="51">
        <v>45385</v>
      </c>
      <c r="F5879" s="50" t="s">
        <v>72</v>
      </c>
      <c r="G5879" s="50" t="s">
        <v>3270</v>
      </c>
      <c r="H5879" s="50" t="s">
        <v>3271</v>
      </c>
      <c r="I5879" s="50" t="s">
        <v>772</v>
      </c>
      <c r="J5879" s="50" t="s">
        <v>8032</v>
      </c>
      <c r="K5879" s="53">
        <v>3207.75</v>
      </c>
      <c r="L5879" s="50"/>
    </row>
    <row r="5880" spans="1:12" x14ac:dyDescent="0.25">
      <c r="A5880" s="50" t="s">
        <v>8029</v>
      </c>
      <c r="B5880" s="50" t="s">
        <v>8089</v>
      </c>
      <c r="C5880" s="50" t="s">
        <v>8086</v>
      </c>
      <c r="D5880" s="50" t="s">
        <v>37</v>
      </c>
      <c r="E5880" s="51">
        <v>45385</v>
      </c>
      <c r="F5880" s="50" t="s">
        <v>72</v>
      </c>
      <c r="G5880" s="50" t="s">
        <v>3270</v>
      </c>
      <c r="H5880" s="50" t="s">
        <v>3271</v>
      </c>
      <c r="I5880" s="50" t="s">
        <v>772</v>
      </c>
      <c r="J5880" s="50" t="s">
        <v>8032</v>
      </c>
      <c r="K5880" s="53">
        <v>3207.75</v>
      </c>
      <c r="L5880" s="50"/>
    </row>
    <row r="5881" spans="1:12" x14ac:dyDescent="0.25">
      <c r="A5881" s="50" t="s">
        <v>8029</v>
      </c>
      <c r="B5881" s="50" t="s">
        <v>8090</v>
      </c>
      <c r="C5881" s="50" t="s">
        <v>8091</v>
      </c>
      <c r="D5881" s="50" t="s">
        <v>37</v>
      </c>
      <c r="E5881" s="51">
        <v>45398</v>
      </c>
      <c r="F5881" s="50" t="s">
        <v>72</v>
      </c>
      <c r="G5881" s="50" t="s">
        <v>591</v>
      </c>
      <c r="H5881" s="50" t="s">
        <v>592</v>
      </c>
      <c r="I5881" s="50" t="s">
        <v>593</v>
      </c>
      <c r="J5881" s="50" t="s">
        <v>8032</v>
      </c>
      <c r="K5881" s="53">
        <v>3171.92</v>
      </c>
      <c r="L5881" s="50"/>
    </row>
    <row r="5882" spans="1:12" x14ac:dyDescent="0.25">
      <c r="A5882" s="50" t="s">
        <v>8029</v>
      </c>
      <c r="B5882" s="50" t="s">
        <v>8092</v>
      </c>
      <c r="C5882" s="50" t="s">
        <v>8091</v>
      </c>
      <c r="D5882" s="50" t="s">
        <v>37</v>
      </c>
      <c r="E5882" s="51">
        <v>45398</v>
      </c>
      <c r="F5882" s="50" t="s">
        <v>72</v>
      </c>
      <c r="G5882" s="50" t="s">
        <v>591</v>
      </c>
      <c r="H5882" s="50" t="s">
        <v>592</v>
      </c>
      <c r="I5882" s="50" t="s">
        <v>593</v>
      </c>
      <c r="J5882" s="50" t="s">
        <v>8032</v>
      </c>
      <c r="K5882" s="53">
        <v>3171.91</v>
      </c>
      <c r="L5882" s="50"/>
    </row>
    <row r="5883" spans="1:12" x14ac:dyDescent="0.25">
      <c r="A5883" s="50" t="s">
        <v>8029</v>
      </c>
      <c r="B5883" s="50" t="s">
        <v>8093</v>
      </c>
      <c r="C5883" s="50" t="s">
        <v>8094</v>
      </c>
      <c r="D5883" s="50" t="s">
        <v>37</v>
      </c>
      <c r="E5883" s="51">
        <v>45398</v>
      </c>
      <c r="F5883" s="50" t="s">
        <v>72</v>
      </c>
      <c r="G5883" s="50" t="s">
        <v>8095</v>
      </c>
      <c r="H5883" s="50" t="s">
        <v>8096</v>
      </c>
      <c r="I5883" s="50" t="s">
        <v>772</v>
      </c>
      <c r="J5883" s="50" t="s">
        <v>8032</v>
      </c>
      <c r="K5883" s="53">
        <v>7411.91</v>
      </c>
      <c r="L5883" s="50"/>
    </row>
    <row r="5884" spans="1:12" x14ac:dyDescent="0.25">
      <c r="A5884" s="50" t="s">
        <v>8029</v>
      </c>
      <c r="B5884" s="50" t="s">
        <v>8097</v>
      </c>
      <c r="C5884" s="50" t="s">
        <v>8094</v>
      </c>
      <c r="D5884" s="50" t="s">
        <v>37</v>
      </c>
      <c r="E5884" s="51">
        <v>45398</v>
      </c>
      <c r="F5884" s="50" t="s">
        <v>72</v>
      </c>
      <c r="G5884" s="50" t="s">
        <v>8095</v>
      </c>
      <c r="H5884" s="50" t="s">
        <v>8096</v>
      </c>
      <c r="I5884" s="50" t="s">
        <v>772</v>
      </c>
      <c r="J5884" s="50" t="s">
        <v>8032</v>
      </c>
      <c r="K5884" s="53">
        <v>7411.91</v>
      </c>
      <c r="L5884" s="50"/>
    </row>
    <row r="5885" spans="1:12" x14ac:dyDescent="0.25">
      <c r="A5885" s="50" t="s">
        <v>8029</v>
      </c>
      <c r="B5885" s="50" t="s">
        <v>8098</v>
      </c>
      <c r="C5885" s="50" t="s">
        <v>8094</v>
      </c>
      <c r="D5885" s="50" t="s">
        <v>37</v>
      </c>
      <c r="E5885" s="51">
        <v>45398</v>
      </c>
      <c r="F5885" s="50" t="s">
        <v>72</v>
      </c>
      <c r="G5885" s="50" t="s">
        <v>8095</v>
      </c>
      <c r="H5885" s="50" t="s">
        <v>8096</v>
      </c>
      <c r="I5885" s="50" t="s">
        <v>772</v>
      </c>
      <c r="J5885" s="50" t="s">
        <v>8032</v>
      </c>
      <c r="K5885" s="53">
        <v>7411.91</v>
      </c>
      <c r="L5885" s="50"/>
    </row>
    <row r="5886" spans="1:12" x14ac:dyDescent="0.25">
      <c r="A5886" s="50" t="s">
        <v>8029</v>
      </c>
      <c r="B5886" s="50" t="s">
        <v>8099</v>
      </c>
      <c r="C5886" s="50" t="s">
        <v>8094</v>
      </c>
      <c r="D5886" s="50" t="s">
        <v>37</v>
      </c>
      <c r="E5886" s="51">
        <v>45398</v>
      </c>
      <c r="F5886" s="50" t="s">
        <v>72</v>
      </c>
      <c r="G5886" s="50" t="s">
        <v>8095</v>
      </c>
      <c r="H5886" s="50" t="s">
        <v>8096</v>
      </c>
      <c r="I5886" s="50" t="s">
        <v>772</v>
      </c>
      <c r="J5886" s="50" t="s">
        <v>8032</v>
      </c>
      <c r="K5886" s="53">
        <v>7411.91</v>
      </c>
      <c r="L5886" s="50"/>
    </row>
    <row r="5887" spans="1:12" x14ac:dyDescent="0.25">
      <c r="A5887" s="50" t="s">
        <v>8029</v>
      </c>
      <c r="B5887" s="50" t="s">
        <v>8100</v>
      </c>
      <c r="C5887" s="50" t="s">
        <v>8094</v>
      </c>
      <c r="D5887" s="50" t="s">
        <v>37</v>
      </c>
      <c r="E5887" s="51">
        <v>45398</v>
      </c>
      <c r="F5887" s="50" t="s">
        <v>72</v>
      </c>
      <c r="G5887" s="50" t="s">
        <v>8095</v>
      </c>
      <c r="H5887" s="50" t="s">
        <v>8096</v>
      </c>
      <c r="I5887" s="50" t="s">
        <v>772</v>
      </c>
      <c r="J5887" s="50" t="s">
        <v>8032</v>
      </c>
      <c r="K5887" s="53">
        <v>7411.89</v>
      </c>
      <c r="L5887" s="50"/>
    </row>
    <row r="5888" spans="1:12" x14ac:dyDescent="0.25">
      <c r="A5888" s="50" t="s">
        <v>8029</v>
      </c>
      <c r="B5888" s="50" t="s">
        <v>8101</v>
      </c>
      <c r="C5888" s="50" t="s">
        <v>8044</v>
      </c>
      <c r="D5888" s="50" t="s">
        <v>37</v>
      </c>
      <c r="E5888" s="51">
        <v>45400</v>
      </c>
      <c r="F5888" s="50" t="s">
        <v>72</v>
      </c>
      <c r="G5888" s="50" t="s">
        <v>1074</v>
      </c>
      <c r="H5888" s="50" t="s">
        <v>1075</v>
      </c>
      <c r="I5888" s="50" t="s">
        <v>820</v>
      </c>
      <c r="J5888" s="50" t="s">
        <v>8045</v>
      </c>
      <c r="K5888" s="53">
        <v>4669.8599999999997</v>
      </c>
      <c r="L5888" s="50"/>
    </row>
    <row r="5889" spans="1:12" x14ac:dyDescent="0.25">
      <c r="A5889" s="50" t="s">
        <v>8029</v>
      </c>
      <c r="B5889" s="50" t="s">
        <v>8102</v>
      </c>
      <c r="C5889" s="50" t="s">
        <v>8044</v>
      </c>
      <c r="D5889" s="50" t="s">
        <v>37</v>
      </c>
      <c r="E5889" s="51">
        <v>45400</v>
      </c>
      <c r="F5889" s="50" t="s">
        <v>72</v>
      </c>
      <c r="G5889" s="50" t="s">
        <v>1074</v>
      </c>
      <c r="H5889" s="50" t="s">
        <v>1075</v>
      </c>
      <c r="I5889" s="50" t="s">
        <v>820</v>
      </c>
      <c r="J5889" s="50" t="s">
        <v>8045</v>
      </c>
      <c r="K5889" s="53">
        <v>4669.8599999999997</v>
      </c>
      <c r="L5889" s="50"/>
    </row>
    <row r="5890" spans="1:12" x14ac:dyDescent="0.25">
      <c r="A5890" s="50" t="s">
        <v>8029</v>
      </c>
      <c r="B5890" s="50" t="s">
        <v>8103</v>
      </c>
      <c r="C5890" s="50" t="s">
        <v>8044</v>
      </c>
      <c r="D5890" s="50" t="s">
        <v>37</v>
      </c>
      <c r="E5890" s="51">
        <v>45400</v>
      </c>
      <c r="F5890" s="50" t="s">
        <v>72</v>
      </c>
      <c r="G5890" s="50" t="s">
        <v>396</v>
      </c>
      <c r="H5890" s="50" t="s">
        <v>397</v>
      </c>
      <c r="I5890" s="50" t="s">
        <v>820</v>
      </c>
      <c r="J5890" s="50" t="s">
        <v>8045</v>
      </c>
      <c r="K5890" s="53">
        <v>4669.8599999999997</v>
      </c>
      <c r="L5890" s="50"/>
    </row>
    <row r="5891" spans="1:12" x14ac:dyDescent="0.25">
      <c r="A5891" s="50" t="s">
        <v>8029</v>
      </c>
      <c r="B5891" s="50" t="s">
        <v>8104</v>
      </c>
      <c r="C5891" s="50" t="s">
        <v>8044</v>
      </c>
      <c r="D5891" s="50" t="s">
        <v>37</v>
      </c>
      <c r="E5891" s="51">
        <v>45400</v>
      </c>
      <c r="F5891" s="50" t="s">
        <v>72</v>
      </c>
      <c r="G5891" s="50" t="s">
        <v>396</v>
      </c>
      <c r="H5891" s="50" t="s">
        <v>397</v>
      </c>
      <c r="I5891" s="50" t="s">
        <v>820</v>
      </c>
      <c r="J5891" s="50" t="s">
        <v>8045</v>
      </c>
      <c r="K5891" s="53">
        <v>4669.8599999999997</v>
      </c>
      <c r="L5891" s="50"/>
    </row>
    <row r="5892" spans="1:12" x14ac:dyDescent="0.25">
      <c r="A5892" s="50" t="s">
        <v>8029</v>
      </c>
      <c r="B5892" s="50" t="s">
        <v>8105</v>
      </c>
      <c r="C5892" s="50" t="s">
        <v>8106</v>
      </c>
      <c r="D5892" s="50" t="s">
        <v>37</v>
      </c>
      <c r="E5892" s="51">
        <v>45406</v>
      </c>
      <c r="F5892" s="50" t="s">
        <v>72</v>
      </c>
      <c r="G5892" s="50" t="s">
        <v>3247</v>
      </c>
      <c r="H5892" s="50" t="s">
        <v>3248</v>
      </c>
      <c r="I5892" s="50" t="s">
        <v>772</v>
      </c>
      <c r="J5892" s="50" t="s">
        <v>8032</v>
      </c>
      <c r="K5892" s="53">
        <v>7843.89</v>
      </c>
      <c r="L5892" s="50"/>
    </row>
    <row r="5893" spans="1:12" x14ac:dyDescent="0.25">
      <c r="A5893" s="50" t="s">
        <v>8029</v>
      </c>
      <c r="B5893" s="50" t="s">
        <v>8107</v>
      </c>
      <c r="C5893" s="50" t="s">
        <v>8108</v>
      </c>
      <c r="D5893" s="50" t="s">
        <v>37</v>
      </c>
      <c r="E5893" s="51">
        <v>45406</v>
      </c>
      <c r="F5893" s="50" t="s">
        <v>72</v>
      </c>
      <c r="G5893" s="50" t="s">
        <v>439</v>
      </c>
      <c r="H5893" s="50" t="s">
        <v>440</v>
      </c>
      <c r="I5893" s="50" t="s">
        <v>772</v>
      </c>
      <c r="J5893" s="50" t="s">
        <v>8032</v>
      </c>
      <c r="K5893" s="53">
        <v>3156.78</v>
      </c>
      <c r="L5893" s="50"/>
    </row>
    <row r="5894" spans="1:12" x14ac:dyDescent="0.25">
      <c r="A5894" s="50" t="s">
        <v>8029</v>
      </c>
      <c r="B5894" s="50" t="s">
        <v>8109</v>
      </c>
      <c r="C5894" s="50" t="s">
        <v>8110</v>
      </c>
      <c r="D5894" s="50" t="s">
        <v>37</v>
      </c>
      <c r="E5894" s="51">
        <v>45407</v>
      </c>
      <c r="F5894" s="50" t="s">
        <v>72</v>
      </c>
      <c r="G5894" s="50" t="s">
        <v>985</v>
      </c>
      <c r="H5894" s="50" t="s">
        <v>986</v>
      </c>
      <c r="I5894" s="50" t="s">
        <v>772</v>
      </c>
      <c r="J5894" s="50" t="s">
        <v>8032</v>
      </c>
      <c r="K5894" s="53">
        <v>3831.68</v>
      </c>
      <c r="L5894" s="50"/>
    </row>
    <row r="5895" spans="1:12" x14ac:dyDescent="0.25">
      <c r="A5895" s="50" t="s">
        <v>8029</v>
      </c>
      <c r="B5895" s="50" t="s">
        <v>8111</v>
      </c>
      <c r="C5895" s="50" t="s">
        <v>8110</v>
      </c>
      <c r="D5895" s="50" t="s">
        <v>37</v>
      </c>
      <c r="E5895" s="51">
        <v>45407</v>
      </c>
      <c r="F5895" s="50" t="s">
        <v>72</v>
      </c>
      <c r="G5895" s="50" t="s">
        <v>985</v>
      </c>
      <c r="H5895" s="50" t="s">
        <v>986</v>
      </c>
      <c r="I5895" s="50" t="s">
        <v>772</v>
      </c>
      <c r="J5895" s="50" t="s">
        <v>8032</v>
      </c>
      <c r="K5895" s="53">
        <v>3831.68</v>
      </c>
      <c r="L5895" s="50"/>
    </row>
    <row r="5896" spans="1:12" x14ac:dyDescent="0.25">
      <c r="A5896" s="50" t="s">
        <v>8029</v>
      </c>
      <c r="B5896" s="50" t="s">
        <v>8112</v>
      </c>
      <c r="C5896" s="50" t="s">
        <v>8113</v>
      </c>
      <c r="D5896" s="50" t="s">
        <v>37</v>
      </c>
      <c r="E5896" s="51">
        <v>45411</v>
      </c>
      <c r="F5896" s="50" t="s">
        <v>72</v>
      </c>
      <c r="G5896" s="50" t="s">
        <v>100</v>
      </c>
      <c r="H5896" s="50" t="s">
        <v>101</v>
      </c>
      <c r="I5896" s="50" t="s">
        <v>772</v>
      </c>
      <c r="J5896" s="50" t="s">
        <v>8032</v>
      </c>
      <c r="K5896" s="53">
        <v>3218.6</v>
      </c>
      <c r="L5896" s="50"/>
    </row>
    <row r="5897" spans="1:12" x14ac:dyDescent="0.25">
      <c r="A5897" s="50" t="s">
        <v>8029</v>
      </c>
      <c r="B5897" s="50" t="s">
        <v>8114</v>
      </c>
      <c r="C5897" s="50" t="s">
        <v>8115</v>
      </c>
      <c r="D5897" s="50" t="s">
        <v>37</v>
      </c>
      <c r="E5897" s="51">
        <v>45411</v>
      </c>
      <c r="F5897" s="50" t="s">
        <v>72</v>
      </c>
      <c r="G5897" s="50" t="s">
        <v>100</v>
      </c>
      <c r="H5897" s="50" t="s">
        <v>101</v>
      </c>
      <c r="I5897" s="50" t="s">
        <v>772</v>
      </c>
      <c r="J5897" s="50" t="s">
        <v>8032</v>
      </c>
      <c r="K5897" s="53">
        <v>13225.3</v>
      </c>
      <c r="L5897" s="50"/>
    </row>
    <row r="5898" spans="1:12" x14ac:dyDescent="0.25">
      <c r="A5898" s="50" t="s">
        <v>8029</v>
      </c>
      <c r="B5898" s="50" t="s">
        <v>8116</v>
      </c>
      <c r="C5898" s="50" t="s">
        <v>8050</v>
      </c>
      <c r="D5898" s="50" t="s">
        <v>37</v>
      </c>
      <c r="E5898" s="51">
        <v>45419</v>
      </c>
      <c r="F5898" s="50" t="s">
        <v>72</v>
      </c>
      <c r="G5898" s="50" t="s">
        <v>459</v>
      </c>
      <c r="H5898" s="50" t="s">
        <v>460</v>
      </c>
      <c r="I5898" s="50" t="s">
        <v>820</v>
      </c>
      <c r="J5898" s="50" t="s">
        <v>8045</v>
      </c>
      <c r="K5898" s="53">
        <v>5867.26</v>
      </c>
      <c r="L5898" s="50"/>
    </row>
    <row r="5899" spans="1:12" x14ac:dyDescent="0.25">
      <c r="A5899" s="50" t="s">
        <v>8029</v>
      </c>
      <c r="B5899" s="50" t="s">
        <v>8117</v>
      </c>
      <c r="C5899" s="50" t="s">
        <v>8044</v>
      </c>
      <c r="D5899" s="50" t="s">
        <v>37</v>
      </c>
      <c r="E5899" s="51">
        <v>45419</v>
      </c>
      <c r="F5899" s="50" t="s">
        <v>72</v>
      </c>
      <c r="G5899" s="50" t="s">
        <v>693</v>
      </c>
      <c r="H5899" s="50" t="s">
        <v>694</v>
      </c>
      <c r="I5899" s="50" t="s">
        <v>820</v>
      </c>
      <c r="J5899" s="50" t="s">
        <v>8045</v>
      </c>
      <c r="K5899" s="53">
        <v>4669.8599999999997</v>
      </c>
      <c r="L5899" s="50"/>
    </row>
    <row r="5900" spans="1:12" x14ac:dyDescent="0.25">
      <c r="A5900" s="50" t="s">
        <v>8029</v>
      </c>
      <c r="B5900" s="50" t="s">
        <v>8118</v>
      </c>
      <c r="C5900" s="50" t="s">
        <v>8044</v>
      </c>
      <c r="D5900" s="50" t="s">
        <v>37</v>
      </c>
      <c r="E5900" s="51">
        <v>45419</v>
      </c>
      <c r="F5900" s="50" t="s">
        <v>72</v>
      </c>
      <c r="G5900" s="50" t="s">
        <v>693</v>
      </c>
      <c r="H5900" s="50" t="s">
        <v>694</v>
      </c>
      <c r="I5900" s="50" t="s">
        <v>820</v>
      </c>
      <c r="J5900" s="50" t="s">
        <v>8045</v>
      </c>
      <c r="K5900" s="53">
        <v>4669.8599999999997</v>
      </c>
      <c r="L5900" s="50"/>
    </row>
    <row r="5901" spans="1:12" x14ac:dyDescent="0.25">
      <c r="A5901" s="50" t="s">
        <v>8029</v>
      </c>
      <c r="B5901" s="50" t="s">
        <v>8119</v>
      </c>
      <c r="C5901" s="50" t="s">
        <v>8044</v>
      </c>
      <c r="D5901" s="50" t="s">
        <v>37</v>
      </c>
      <c r="E5901" s="51">
        <v>45419</v>
      </c>
      <c r="F5901" s="50" t="s">
        <v>72</v>
      </c>
      <c r="G5901" s="50" t="s">
        <v>693</v>
      </c>
      <c r="H5901" s="50" t="s">
        <v>694</v>
      </c>
      <c r="I5901" s="50" t="s">
        <v>820</v>
      </c>
      <c r="J5901" s="50" t="s">
        <v>8045</v>
      </c>
      <c r="K5901" s="53">
        <v>4669.8599999999997</v>
      </c>
      <c r="L5901" s="50"/>
    </row>
    <row r="5902" spans="1:12" x14ac:dyDescent="0.25">
      <c r="A5902" s="50" t="s">
        <v>8029</v>
      </c>
      <c r="B5902" s="50" t="s">
        <v>8120</v>
      </c>
      <c r="C5902" s="50" t="s">
        <v>8121</v>
      </c>
      <c r="D5902" s="50" t="s">
        <v>37</v>
      </c>
      <c r="E5902" s="51">
        <v>45440</v>
      </c>
      <c r="F5902" s="50" t="s">
        <v>72</v>
      </c>
      <c r="G5902" s="50" t="s">
        <v>8095</v>
      </c>
      <c r="H5902" s="50" t="s">
        <v>8096</v>
      </c>
      <c r="I5902" s="50" t="s">
        <v>772</v>
      </c>
      <c r="J5902" s="50" t="s">
        <v>8032</v>
      </c>
      <c r="K5902" s="53">
        <v>15853.98</v>
      </c>
      <c r="L5902" s="50"/>
    </row>
    <row r="5903" spans="1:12" x14ac:dyDescent="0.25">
      <c r="A5903" s="50" t="s">
        <v>8029</v>
      </c>
      <c r="B5903" s="50" t="s">
        <v>8122</v>
      </c>
      <c r="C5903" s="50" t="s">
        <v>8121</v>
      </c>
      <c r="D5903" s="50" t="s">
        <v>37</v>
      </c>
      <c r="E5903" s="51">
        <v>45440</v>
      </c>
      <c r="F5903" s="50" t="s">
        <v>72</v>
      </c>
      <c r="G5903" s="50" t="s">
        <v>8095</v>
      </c>
      <c r="H5903" s="50" t="s">
        <v>8096</v>
      </c>
      <c r="I5903" s="50" t="s">
        <v>772</v>
      </c>
      <c r="J5903" s="50" t="s">
        <v>8032</v>
      </c>
      <c r="K5903" s="53">
        <v>15853.98</v>
      </c>
      <c r="L5903" s="50"/>
    </row>
    <row r="5904" spans="1:12" x14ac:dyDescent="0.25">
      <c r="A5904" s="50" t="s">
        <v>8029</v>
      </c>
      <c r="B5904" s="50" t="s">
        <v>8123</v>
      </c>
      <c r="C5904" s="50" t="s">
        <v>8121</v>
      </c>
      <c r="D5904" s="50" t="s">
        <v>37</v>
      </c>
      <c r="E5904" s="51">
        <v>45440</v>
      </c>
      <c r="F5904" s="50" t="s">
        <v>72</v>
      </c>
      <c r="G5904" s="50" t="s">
        <v>8095</v>
      </c>
      <c r="H5904" s="50" t="s">
        <v>8096</v>
      </c>
      <c r="I5904" s="50" t="s">
        <v>772</v>
      </c>
      <c r="J5904" s="50" t="s">
        <v>8032</v>
      </c>
      <c r="K5904" s="53">
        <v>15853.97</v>
      </c>
      <c r="L5904" s="50"/>
    </row>
    <row r="5905" spans="1:12" x14ac:dyDescent="0.25">
      <c r="A5905" s="50" t="s">
        <v>8029</v>
      </c>
      <c r="B5905" s="50" t="s">
        <v>8124</v>
      </c>
      <c r="C5905" s="50" t="s">
        <v>8044</v>
      </c>
      <c r="D5905" s="50" t="s">
        <v>37</v>
      </c>
      <c r="E5905" s="51">
        <v>45441</v>
      </c>
      <c r="F5905" s="50" t="s">
        <v>72</v>
      </c>
      <c r="G5905" s="50" t="s">
        <v>795</v>
      </c>
      <c r="H5905" s="50" t="s">
        <v>796</v>
      </c>
      <c r="I5905" s="50" t="s">
        <v>820</v>
      </c>
      <c r="J5905" s="50" t="s">
        <v>8045</v>
      </c>
      <c r="K5905" s="53">
        <v>4669.8599999999997</v>
      </c>
      <c r="L5905" s="50"/>
    </row>
    <row r="5906" spans="1:12" x14ac:dyDescent="0.25">
      <c r="A5906" s="50" t="s">
        <v>8029</v>
      </c>
      <c r="B5906" s="50" t="s">
        <v>8125</v>
      </c>
      <c r="C5906" s="50" t="s">
        <v>8044</v>
      </c>
      <c r="D5906" s="50" t="s">
        <v>37</v>
      </c>
      <c r="E5906" s="51">
        <v>45441</v>
      </c>
      <c r="F5906" s="50" t="s">
        <v>72</v>
      </c>
      <c r="G5906" s="50" t="s">
        <v>396</v>
      </c>
      <c r="H5906" s="50" t="s">
        <v>397</v>
      </c>
      <c r="I5906" s="50" t="s">
        <v>820</v>
      </c>
      <c r="J5906" s="50" t="s">
        <v>8045</v>
      </c>
      <c r="K5906" s="53">
        <v>4669.8599999999997</v>
      </c>
      <c r="L5906" s="50"/>
    </row>
    <row r="5907" spans="1:12" x14ac:dyDescent="0.25">
      <c r="A5907" s="50" t="s">
        <v>8029</v>
      </c>
      <c r="B5907" s="50" t="s">
        <v>8126</v>
      </c>
      <c r="C5907" s="50" t="s">
        <v>8044</v>
      </c>
      <c r="D5907" s="50" t="s">
        <v>37</v>
      </c>
      <c r="E5907" s="51">
        <v>45441</v>
      </c>
      <c r="F5907" s="50" t="s">
        <v>72</v>
      </c>
      <c r="G5907" s="50" t="s">
        <v>2235</v>
      </c>
      <c r="H5907" s="50" t="s">
        <v>2236</v>
      </c>
      <c r="I5907" s="50" t="s">
        <v>820</v>
      </c>
      <c r="J5907" s="50" t="s">
        <v>8045</v>
      </c>
      <c r="K5907" s="53">
        <v>4669.8599999999997</v>
      </c>
      <c r="L5907" s="50"/>
    </row>
    <row r="5908" spans="1:12" x14ac:dyDescent="0.25">
      <c r="A5908" s="50" t="s">
        <v>8029</v>
      </c>
      <c r="B5908" s="50" t="s">
        <v>8127</v>
      </c>
      <c r="C5908" s="50" t="s">
        <v>8044</v>
      </c>
      <c r="D5908" s="50" t="s">
        <v>37</v>
      </c>
      <c r="E5908" s="51">
        <v>45441</v>
      </c>
      <c r="F5908" s="50" t="s">
        <v>72</v>
      </c>
      <c r="G5908" s="50" t="s">
        <v>396</v>
      </c>
      <c r="H5908" s="50" t="s">
        <v>397</v>
      </c>
      <c r="I5908" s="50" t="s">
        <v>820</v>
      </c>
      <c r="J5908" s="50" t="s">
        <v>8045</v>
      </c>
      <c r="K5908" s="53">
        <v>4669.8599999999997</v>
      </c>
      <c r="L5908" s="50"/>
    </row>
    <row r="5909" spans="1:12" x14ac:dyDescent="0.25">
      <c r="A5909" s="50" t="s">
        <v>8029</v>
      </c>
      <c r="B5909" s="50" t="s">
        <v>8128</v>
      </c>
      <c r="C5909" s="50" t="s">
        <v>8044</v>
      </c>
      <c r="D5909" s="50" t="s">
        <v>37</v>
      </c>
      <c r="E5909" s="51">
        <v>45441</v>
      </c>
      <c r="F5909" s="50" t="s">
        <v>72</v>
      </c>
      <c r="G5909" s="50" t="s">
        <v>396</v>
      </c>
      <c r="H5909" s="50" t="s">
        <v>397</v>
      </c>
      <c r="I5909" s="50" t="s">
        <v>820</v>
      </c>
      <c r="J5909" s="50" t="s">
        <v>8045</v>
      </c>
      <c r="K5909" s="53">
        <v>4669.8599999999997</v>
      </c>
      <c r="L5909" s="50"/>
    </row>
    <row r="5910" spans="1:12" x14ac:dyDescent="0.25">
      <c r="A5910" s="50" t="s">
        <v>8029</v>
      </c>
      <c r="B5910" s="50" t="s">
        <v>8129</v>
      </c>
      <c r="C5910" s="50" t="s">
        <v>8106</v>
      </c>
      <c r="D5910" s="50" t="s">
        <v>37</v>
      </c>
      <c r="E5910" s="51">
        <v>45454</v>
      </c>
      <c r="F5910" s="50" t="s">
        <v>72</v>
      </c>
      <c r="G5910" s="50" t="s">
        <v>3300</v>
      </c>
      <c r="H5910" s="50" t="s">
        <v>3301</v>
      </c>
      <c r="I5910" s="50" t="s">
        <v>772</v>
      </c>
      <c r="J5910" s="50" t="s">
        <v>8032</v>
      </c>
      <c r="K5910" s="53">
        <v>7597.1</v>
      </c>
      <c r="L5910" s="50"/>
    </row>
    <row r="5911" spans="1:12" x14ac:dyDescent="0.25">
      <c r="A5911" s="50" t="s">
        <v>8029</v>
      </c>
      <c r="B5911" s="50" t="s">
        <v>8130</v>
      </c>
      <c r="C5911" s="50" t="s">
        <v>8106</v>
      </c>
      <c r="D5911" s="50" t="s">
        <v>37</v>
      </c>
      <c r="E5911" s="51">
        <v>45454</v>
      </c>
      <c r="F5911" s="50" t="s">
        <v>72</v>
      </c>
      <c r="G5911" s="50" t="s">
        <v>3300</v>
      </c>
      <c r="H5911" s="50" t="s">
        <v>3301</v>
      </c>
      <c r="I5911" s="50" t="s">
        <v>772</v>
      </c>
      <c r="J5911" s="50" t="s">
        <v>8032</v>
      </c>
      <c r="K5911" s="53">
        <v>7597.1</v>
      </c>
      <c r="L5911" s="50"/>
    </row>
    <row r="5912" spans="1:12" x14ac:dyDescent="0.25">
      <c r="A5912" s="50" t="s">
        <v>8029</v>
      </c>
      <c r="B5912" s="50" t="s">
        <v>8131</v>
      </c>
      <c r="C5912" s="50" t="s">
        <v>8132</v>
      </c>
      <c r="D5912" s="50" t="s">
        <v>37</v>
      </c>
      <c r="E5912" s="51">
        <v>45454</v>
      </c>
      <c r="F5912" s="50" t="s">
        <v>72</v>
      </c>
      <c r="G5912" s="50" t="s">
        <v>1135</v>
      </c>
      <c r="H5912" s="50" t="s">
        <v>1136</v>
      </c>
      <c r="I5912" s="50" t="s">
        <v>772</v>
      </c>
      <c r="J5912" s="50" t="s">
        <v>8032</v>
      </c>
      <c r="K5912" s="53">
        <v>3995</v>
      </c>
      <c r="L5912" s="50"/>
    </row>
    <row r="5913" spans="1:12" x14ac:dyDescent="0.25">
      <c r="A5913" s="50" t="s">
        <v>8029</v>
      </c>
      <c r="B5913" s="50" t="s">
        <v>8133</v>
      </c>
      <c r="C5913" s="50" t="s">
        <v>8134</v>
      </c>
      <c r="D5913" s="50" t="s">
        <v>37</v>
      </c>
      <c r="E5913" s="51">
        <v>45456</v>
      </c>
      <c r="F5913" s="50" t="s">
        <v>72</v>
      </c>
      <c r="G5913" s="50" t="s">
        <v>253</v>
      </c>
      <c r="H5913" s="50" t="s">
        <v>254</v>
      </c>
      <c r="I5913" s="50" t="s">
        <v>820</v>
      </c>
      <c r="J5913" s="50" t="s">
        <v>8045</v>
      </c>
      <c r="K5913" s="53">
        <v>8799.98</v>
      </c>
      <c r="L5913" s="50"/>
    </row>
    <row r="5914" spans="1:12" x14ac:dyDescent="0.25">
      <c r="A5914" s="50" t="s">
        <v>8029</v>
      </c>
      <c r="B5914" s="50" t="s">
        <v>8135</v>
      </c>
      <c r="C5914" s="50" t="s">
        <v>8136</v>
      </c>
      <c r="D5914" s="50" t="s">
        <v>37</v>
      </c>
      <c r="E5914" s="51">
        <v>45456</v>
      </c>
      <c r="F5914" s="50" t="s">
        <v>72</v>
      </c>
      <c r="G5914" s="50" t="s">
        <v>253</v>
      </c>
      <c r="H5914" s="50" t="s">
        <v>254</v>
      </c>
      <c r="I5914" s="50" t="s">
        <v>820</v>
      </c>
      <c r="J5914" s="50" t="s">
        <v>8045</v>
      </c>
      <c r="K5914" s="53">
        <v>11800</v>
      </c>
      <c r="L5914" s="50"/>
    </row>
    <row r="5915" spans="1:12" x14ac:dyDescent="0.25">
      <c r="A5915" s="50" t="s">
        <v>8029</v>
      </c>
      <c r="B5915" s="50" t="s">
        <v>8137</v>
      </c>
      <c r="C5915" s="50" t="s">
        <v>8136</v>
      </c>
      <c r="D5915" s="50" t="s">
        <v>37</v>
      </c>
      <c r="E5915" s="51">
        <v>45456</v>
      </c>
      <c r="F5915" s="50" t="s">
        <v>72</v>
      </c>
      <c r="G5915" s="50" t="s">
        <v>253</v>
      </c>
      <c r="H5915" s="50" t="s">
        <v>254</v>
      </c>
      <c r="I5915" s="50" t="s">
        <v>820</v>
      </c>
      <c r="J5915" s="50" t="s">
        <v>8045</v>
      </c>
      <c r="K5915" s="53">
        <v>11799.99</v>
      </c>
      <c r="L5915" s="50"/>
    </row>
    <row r="5916" spans="1:12" x14ac:dyDescent="0.25">
      <c r="A5916" s="50" t="s">
        <v>8029</v>
      </c>
      <c r="B5916" s="50" t="s">
        <v>8138</v>
      </c>
      <c r="C5916" s="50" t="s">
        <v>8139</v>
      </c>
      <c r="D5916" s="50" t="s">
        <v>37</v>
      </c>
      <c r="E5916" s="51">
        <v>45468</v>
      </c>
      <c r="F5916" s="50" t="s">
        <v>72</v>
      </c>
      <c r="G5916" s="50" t="s">
        <v>3242</v>
      </c>
      <c r="H5916" s="50" t="s">
        <v>3243</v>
      </c>
      <c r="I5916" s="50" t="s">
        <v>820</v>
      </c>
      <c r="J5916" s="50" t="s">
        <v>8045</v>
      </c>
      <c r="K5916" s="53">
        <v>4310.6400000000003</v>
      </c>
      <c r="L5916" s="50"/>
    </row>
    <row r="5917" spans="1:12" x14ac:dyDescent="0.25">
      <c r="A5917" s="50" t="s">
        <v>8029</v>
      </c>
      <c r="B5917" s="50" t="s">
        <v>8140</v>
      </c>
      <c r="C5917" s="50" t="s">
        <v>8141</v>
      </c>
      <c r="D5917" s="50" t="s">
        <v>37</v>
      </c>
      <c r="E5917" s="51">
        <v>45468</v>
      </c>
      <c r="F5917" s="50" t="s">
        <v>72</v>
      </c>
      <c r="G5917" s="50" t="s">
        <v>429</v>
      </c>
      <c r="H5917" s="50" t="s">
        <v>430</v>
      </c>
      <c r="I5917" s="50" t="s">
        <v>820</v>
      </c>
      <c r="J5917" s="50" t="s">
        <v>8045</v>
      </c>
      <c r="K5917" s="53">
        <v>5448.17</v>
      </c>
      <c r="L5917" s="50"/>
    </row>
    <row r="5918" spans="1:12" x14ac:dyDescent="0.25">
      <c r="A5918" s="50" t="s">
        <v>8029</v>
      </c>
      <c r="B5918" s="50" t="s">
        <v>8142</v>
      </c>
      <c r="C5918" s="50" t="s">
        <v>8066</v>
      </c>
      <c r="D5918" s="50" t="s">
        <v>37</v>
      </c>
      <c r="E5918" s="51">
        <v>45481</v>
      </c>
      <c r="F5918" s="50" t="s">
        <v>72</v>
      </c>
      <c r="G5918" s="50" t="s">
        <v>818</v>
      </c>
      <c r="H5918" s="50" t="s">
        <v>819</v>
      </c>
      <c r="I5918" s="50" t="s">
        <v>772</v>
      </c>
      <c r="J5918" s="50" t="s">
        <v>8032</v>
      </c>
      <c r="K5918" s="53">
        <v>4086</v>
      </c>
      <c r="L5918" s="50"/>
    </row>
    <row r="5919" spans="1:12" x14ac:dyDescent="0.25">
      <c r="A5919" s="50" t="s">
        <v>8029</v>
      </c>
      <c r="B5919" s="50" t="s">
        <v>8143</v>
      </c>
      <c r="C5919" s="50" t="s">
        <v>8066</v>
      </c>
      <c r="D5919" s="50" t="s">
        <v>37</v>
      </c>
      <c r="E5919" s="51">
        <v>45481</v>
      </c>
      <c r="F5919" s="50" t="s">
        <v>72</v>
      </c>
      <c r="G5919" s="50" t="s">
        <v>818</v>
      </c>
      <c r="H5919" s="50" t="s">
        <v>819</v>
      </c>
      <c r="I5919" s="50" t="s">
        <v>772</v>
      </c>
      <c r="J5919" s="50" t="s">
        <v>8032</v>
      </c>
      <c r="K5919" s="53">
        <v>4086</v>
      </c>
      <c r="L5919" s="50"/>
    </row>
    <row r="5920" spans="1:12" x14ac:dyDescent="0.25">
      <c r="A5920" s="50" t="s">
        <v>8029</v>
      </c>
      <c r="B5920" s="50" t="s">
        <v>8144</v>
      </c>
      <c r="C5920" s="50" t="s">
        <v>8066</v>
      </c>
      <c r="D5920" s="50" t="s">
        <v>37</v>
      </c>
      <c r="E5920" s="51">
        <v>45481</v>
      </c>
      <c r="F5920" s="50" t="s">
        <v>72</v>
      </c>
      <c r="G5920" s="50" t="s">
        <v>818</v>
      </c>
      <c r="H5920" s="50" t="s">
        <v>819</v>
      </c>
      <c r="I5920" s="50" t="s">
        <v>772</v>
      </c>
      <c r="J5920" s="50" t="s">
        <v>8032</v>
      </c>
      <c r="K5920" s="53">
        <v>4086.01</v>
      </c>
      <c r="L5920" s="50"/>
    </row>
    <row r="5921" spans="1:12" x14ac:dyDescent="0.25">
      <c r="A5921" s="50" t="s">
        <v>8029</v>
      </c>
      <c r="B5921" s="50" t="s">
        <v>8145</v>
      </c>
      <c r="C5921" s="50" t="s">
        <v>8139</v>
      </c>
      <c r="D5921" s="50" t="s">
        <v>37</v>
      </c>
      <c r="E5921" s="51">
        <v>45491</v>
      </c>
      <c r="F5921" s="50" t="s">
        <v>72</v>
      </c>
      <c r="G5921" s="50" t="s">
        <v>1733</v>
      </c>
      <c r="H5921" s="50" t="s">
        <v>1734</v>
      </c>
      <c r="I5921" s="50" t="s">
        <v>820</v>
      </c>
      <c r="J5921" s="50" t="s">
        <v>8045</v>
      </c>
      <c r="K5921" s="53">
        <v>4310.6400000000003</v>
      </c>
      <c r="L5921" s="50"/>
    </row>
    <row r="5922" spans="1:12" x14ac:dyDescent="0.25">
      <c r="A5922" s="50" t="s">
        <v>8029</v>
      </c>
      <c r="B5922" s="50" t="s">
        <v>8146</v>
      </c>
      <c r="C5922" s="50" t="s">
        <v>8139</v>
      </c>
      <c r="D5922" s="50" t="s">
        <v>37</v>
      </c>
      <c r="E5922" s="51">
        <v>45491</v>
      </c>
      <c r="F5922" s="50" t="s">
        <v>72</v>
      </c>
      <c r="G5922" s="50" t="s">
        <v>148</v>
      </c>
      <c r="H5922" s="50" t="s">
        <v>149</v>
      </c>
      <c r="I5922" s="50" t="s">
        <v>820</v>
      </c>
      <c r="J5922" s="50" t="s">
        <v>8045</v>
      </c>
      <c r="K5922" s="53">
        <v>4310.6400000000003</v>
      </c>
      <c r="L5922" s="50"/>
    </row>
    <row r="5923" spans="1:12" x14ac:dyDescent="0.25">
      <c r="A5923" s="50" t="s">
        <v>8029</v>
      </c>
      <c r="B5923" s="50" t="s">
        <v>8147</v>
      </c>
      <c r="C5923" s="50" t="s">
        <v>8141</v>
      </c>
      <c r="D5923" s="50" t="s">
        <v>37</v>
      </c>
      <c r="E5923" s="51">
        <v>45491</v>
      </c>
      <c r="F5923" s="50" t="s">
        <v>72</v>
      </c>
      <c r="G5923" s="50" t="s">
        <v>995</v>
      </c>
      <c r="H5923" s="50" t="s">
        <v>996</v>
      </c>
      <c r="I5923" s="50" t="s">
        <v>820</v>
      </c>
      <c r="J5923" s="50" t="s">
        <v>8045</v>
      </c>
      <c r="K5923" s="53">
        <v>5448.17</v>
      </c>
      <c r="L5923" s="50"/>
    </row>
    <row r="5924" spans="1:12" x14ac:dyDescent="0.25">
      <c r="A5924" s="50" t="s">
        <v>8029</v>
      </c>
      <c r="B5924" s="50" t="s">
        <v>8148</v>
      </c>
      <c r="C5924" s="50" t="s">
        <v>8141</v>
      </c>
      <c r="D5924" s="50" t="s">
        <v>37</v>
      </c>
      <c r="E5924" s="51">
        <v>45491</v>
      </c>
      <c r="F5924" s="50" t="s">
        <v>72</v>
      </c>
      <c r="G5924" s="50" t="s">
        <v>995</v>
      </c>
      <c r="H5924" s="50" t="s">
        <v>996</v>
      </c>
      <c r="I5924" s="50" t="s">
        <v>820</v>
      </c>
      <c r="J5924" s="50" t="s">
        <v>8045</v>
      </c>
      <c r="K5924" s="53">
        <v>5448.17</v>
      </c>
      <c r="L5924" s="50"/>
    </row>
    <row r="5925" spans="1:12" x14ac:dyDescent="0.25">
      <c r="A5925" s="50" t="s">
        <v>8029</v>
      </c>
      <c r="B5925" s="50" t="s">
        <v>8149</v>
      </c>
      <c r="C5925" s="50" t="s">
        <v>8141</v>
      </c>
      <c r="D5925" s="50" t="s">
        <v>37</v>
      </c>
      <c r="E5925" s="51">
        <v>45491</v>
      </c>
      <c r="F5925" s="50" t="s">
        <v>72</v>
      </c>
      <c r="G5925" s="50" t="s">
        <v>995</v>
      </c>
      <c r="H5925" s="50" t="s">
        <v>996</v>
      </c>
      <c r="I5925" s="50" t="s">
        <v>820</v>
      </c>
      <c r="J5925" s="50" t="s">
        <v>8045</v>
      </c>
      <c r="K5925" s="53">
        <v>5448.17</v>
      </c>
      <c r="L5925" s="50"/>
    </row>
    <row r="5926" spans="1:12" x14ac:dyDescent="0.25">
      <c r="A5926" s="50" t="s">
        <v>8029</v>
      </c>
      <c r="B5926" s="50" t="s">
        <v>8150</v>
      </c>
      <c r="C5926" s="50" t="s">
        <v>8141</v>
      </c>
      <c r="D5926" s="50" t="s">
        <v>37</v>
      </c>
      <c r="E5926" s="51">
        <v>45491</v>
      </c>
      <c r="F5926" s="50" t="s">
        <v>72</v>
      </c>
      <c r="G5926" s="50" t="s">
        <v>995</v>
      </c>
      <c r="H5926" s="50" t="s">
        <v>996</v>
      </c>
      <c r="I5926" s="50" t="s">
        <v>820</v>
      </c>
      <c r="J5926" s="50" t="s">
        <v>8045</v>
      </c>
      <c r="K5926" s="53">
        <v>5448.17</v>
      </c>
      <c r="L5926" s="50"/>
    </row>
    <row r="5927" spans="1:12" x14ac:dyDescent="0.25">
      <c r="A5927" s="50" t="s">
        <v>8029</v>
      </c>
      <c r="B5927" s="50" t="s">
        <v>8151</v>
      </c>
      <c r="C5927" s="50" t="s">
        <v>8152</v>
      </c>
      <c r="D5927" s="50" t="s">
        <v>37</v>
      </c>
      <c r="E5927" s="51">
        <v>45496</v>
      </c>
      <c r="F5927" s="50" t="s">
        <v>72</v>
      </c>
      <c r="G5927" s="50" t="s">
        <v>7840</v>
      </c>
      <c r="H5927" s="50" t="s">
        <v>7841</v>
      </c>
      <c r="I5927" s="50" t="s">
        <v>820</v>
      </c>
      <c r="J5927" s="50" t="s">
        <v>8045</v>
      </c>
      <c r="K5927" s="53">
        <v>3166.67</v>
      </c>
      <c r="L5927" s="50"/>
    </row>
    <row r="5928" spans="1:12" x14ac:dyDescent="0.25">
      <c r="A5928" s="50" t="s">
        <v>8029</v>
      </c>
      <c r="B5928" s="50" t="s">
        <v>8153</v>
      </c>
      <c r="C5928" s="50" t="s">
        <v>8139</v>
      </c>
      <c r="D5928" s="50" t="s">
        <v>37</v>
      </c>
      <c r="E5928" s="51">
        <v>45496</v>
      </c>
      <c r="F5928" s="50" t="s">
        <v>72</v>
      </c>
      <c r="G5928" s="50" t="s">
        <v>1001</v>
      </c>
      <c r="H5928" s="50" t="s">
        <v>1002</v>
      </c>
      <c r="I5928" s="50" t="s">
        <v>820</v>
      </c>
      <c r="J5928" s="50" t="s">
        <v>8045</v>
      </c>
      <c r="K5928" s="53">
        <v>4310.6400000000003</v>
      </c>
      <c r="L5928" s="50"/>
    </row>
    <row r="5929" spans="1:12" x14ac:dyDescent="0.25">
      <c r="A5929" s="50" t="s">
        <v>8029</v>
      </c>
      <c r="B5929" s="50" t="s">
        <v>8154</v>
      </c>
      <c r="C5929" s="50" t="s">
        <v>8141</v>
      </c>
      <c r="D5929" s="50" t="s">
        <v>37</v>
      </c>
      <c r="E5929" s="51">
        <v>45496</v>
      </c>
      <c r="F5929" s="50" t="s">
        <v>72</v>
      </c>
      <c r="G5929" s="50" t="s">
        <v>1001</v>
      </c>
      <c r="H5929" s="50" t="s">
        <v>1002</v>
      </c>
      <c r="I5929" s="50" t="s">
        <v>820</v>
      </c>
      <c r="J5929" s="50" t="s">
        <v>8045</v>
      </c>
      <c r="K5929" s="53">
        <v>5448.17</v>
      </c>
      <c r="L5929" s="50"/>
    </row>
    <row r="5930" spans="1:12" x14ac:dyDescent="0.25">
      <c r="A5930" s="50" t="s">
        <v>8029</v>
      </c>
      <c r="B5930" s="50" t="s">
        <v>8155</v>
      </c>
      <c r="C5930" s="50" t="s">
        <v>8156</v>
      </c>
      <c r="D5930" s="50" t="s">
        <v>37</v>
      </c>
      <c r="E5930" s="51">
        <v>45499</v>
      </c>
      <c r="F5930" s="50" t="s">
        <v>72</v>
      </c>
      <c r="G5930" s="50" t="s">
        <v>270</v>
      </c>
      <c r="H5930" s="50" t="s">
        <v>271</v>
      </c>
      <c r="I5930" s="50" t="s">
        <v>593</v>
      </c>
      <c r="J5930" s="50" t="s">
        <v>8032</v>
      </c>
      <c r="K5930" s="53">
        <v>9458.57</v>
      </c>
      <c r="L5930" s="50"/>
    </row>
    <row r="5931" spans="1:12" x14ac:dyDescent="0.25">
      <c r="A5931" s="50" t="s">
        <v>8029</v>
      </c>
      <c r="B5931" s="50" t="s">
        <v>8157</v>
      </c>
      <c r="C5931" s="50" t="s">
        <v>8156</v>
      </c>
      <c r="D5931" s="50" t="s">
        <v>37</v>
      </c>
      <c r="E5931" s="51">
        <v>45499</v>
      </c>
      <c r="F5931" s="50" t="s">
        <v>72</v>
      </c>
      <c r="G5931" s="50" t="s">
        <v>270</v>
      </c>
      <c r="H5931" s="50" t="s">
        <v>271</v>
      </c>
      <c r="I5931" s="50" t="s">
        <v>593</v>
      </c>
      <c r="J5931" s="50" t="s">
        <v>8032</v>
      </c>
      <c r="K5931" s="53">
        <v>9458.57</v>
      </c>
      <c r="L5931" s="50"/>
    </row>
    <row r="5932" spans="1:12" x14ac:dyDescent="0.25">
      <c r="A5932" s="50" t="s">
        <v>8029</v>
      </c>
      <c r="B5932" s="50" t="s">
        <v>8158</v>
      </c>
      <c r="C5932" s="50" t="s">
        <v>8040</v>
      </c>
      <c r="D5932" s="50" t="s">
        <v>37</v>
      </c>
      <c r="E5932" s="51">
        <v>45503</v>
      </c>
      <c r="F5932" s="50" t="s">
        <v>72</v>
      </c>
      <c r="G5932" s="50" t="s">
        <v>1056</v>
      </c>
      <c r="H5932" s="50" t="s">
        <v>1057</v>
      </c>
      <c r="I5932" s="50" t="s">
        <v>8041</v>
      </c>
      <c r="J5932" s="50" t="s">
        <v>8042</v>
      </c>
      <c r="K5932" s="53">
        <v>9994.6</v>
      </c>
      <c r="L5932" s="50"/>
    </row>
    <row r="5933" spans="1:12" x14ac:dyDescent="0.25">
      <c r="A5933" s="50" t="s">
        <v>8029</v>
      </c>
      <c r="B5933" s="50" t="s">
        <v>8159</v>
      </c>
      <c r="C5933" s="50" t="s">
        <v>8160</v>
      </c>
      <c r="D5933" s="50" t="s">
        <v>37</v>
      </c>
      <c r="E5933" s="51">
        <v>45511</v>
      </c>
      <c r="F5933" s="50" t="s">
        <v>72</v>
      </c>
      <c r="G5933" s="50" t="s">
        <v>462</v>
      </c>
      <c r="H5933" s="50" t="s">
        <v>463</v>
      </c>
      <c r="I5933" s="50" t="s">
        <v>820</v>
      </c>
      <c r="J5933" s="50" t="s">
        <v>8045</v>
      </c>
      <c r="K5933" s="53">
        <v>17318.73</v>
      </c>
      <c r="L5933" s="50"/>
    </row>
    <row r="5934" spans="1:12" x14ac:dyDescent="0.25">
      <c r="A5934" s="50" t="s">
        <v>8029</v>
      </c>
      <c r="B5934" s="50" t="s">
        <v>8161</v>
      </c>
      <c r="C5934" s="50" t="s">
        <v>8160</v>
      </c>
      <c r="D5934" s="50" t="s">
        <v>37</v>
      </c>
      <c r="E5934" s="51">
        <v>45511</v>
      </c>
      <c r="F5934" s="50" t="s">
        <v>72</v>
      </c>
      <c r="G5934" s="50" t="s">
        <v>462</v>
      </c>
      <c r="H5934" s="50" t="s">
        <v>463</v>
      </c>
      <c r="I5934" s="50" t="s">
        <v>820</v>
      </c>
      <c r="J5934" s="50" t="s">
        <v>8045</v>
      </c>
      <c r="K5934" s="53">
        <v>17318.73</v>
      </c>
      <c r="L5934" s="50"/>
    </row>
    <row r="5935" spans="1:12" x14ac:dyDescent="0.25">
      <c r="A5935" s="50" t="s">
        <v>8029</v>
      </c>
      <c r="B5935" s="50" t="s">
        <v>8162</v>
      </c>
      <c r="C5935" s="50" t="s">
        <v>8134</v>
      </c>
      <c r="D5935" s="50" t="s">
        <v>37</v>
      </c>
      <c r="E5935" s="51">
        <v>45518</v>
      </c>
      <c r="F5935" s="50" t="s">
        <v>72</v>
      </c>
      <c r="G5935" s="50" t="s">
        <v>597</v>
      </c>
      <c r="H5935" s="50" t="s">
        <v>598</v>
      </c>
      <c r="I5935" s="50" t="s">
        <v>820</v>
      </c>
      <c r="J5935" s="50" t="s">
        <v>8045</v>
      </c>
      <c r="K5935" s="53">
        <v>8708.35</v>
      </c>
      <c r="L5935" s="50"/>
    </row>
    <row r="5936" spans="1:12" x14ac:dyDescent="0.25">
      <c r="A5936" s="50" t="s">
        <v>8029</v>
      </c>
      <c r="B5936" s="50" t="s">
        <v>8163</v>
      </c>
      <c r="C5936" s="50" t="s">
        <v>8164</v>
      </c>
      <c r="D5936" s="50" t="s">
        <v>37</v>
      </c>
      <c r="E5936" s="51">
        <v>45519</v>
      </c>
      <c r="F5936" s="50" t="s">
        <v>72</v>
      </c>
      <c r="G5936" s="50" t="s">
        <v>131</v>
      </c>
      <c r="H5936" s="50" t="s">
        <v>132</v>
      </c>
      <c r="I5936" s="50" t="s">
        <v>772</v>
      </c>
      <c r="J5936" s="50" t="s">
        <v>8032</v>
      </c>
      <c r="K5936" s="53">
        <v>4418.5</v>
      </c>
      <c r="L5936" s="50"/>
    </row>
    <row r="5937" spans="1:12" x14ac:dyDescent="0.25">
      <c r="A5937" s="50" t="s">
        <v>8029</v>
      </c>
      <c r="B5937" s="50" t="s">
        <v>8165</v>
      </c>
      <c r="C5937" s="50" t="s">
        <v>8166</v>
      </c>
      <c r="D5937" s="50" t="s">
        <v>37</v>
      </c>
      <c r="E5937" s="51">
        <v>45519</v>
      </c>
      <c r="F5937" s="50" t="s">
        <v>72</v>
      </c>
      <c r="G5937" s="50" t="s">
        <v>131</v>
      </c>
      <c r="H5937" s="50" t="s">
        <v>132</v>
      </c>
      <c r="I5937" s="50" t="s">
        <v>772</v>
      </c>
      <c r="J5937" s="50" t="s">
        <v>8032</v>
      </c>
      <c r="K5937" s="53">
        <v>4418.5</v>
      </c>
      <c r="L5937" s="50"/>
    </row>
    <row r="5938" spans="1:12" x14ac:dyDescent="0.25">
      <c r="A5938" s="50" t="s">
        <v>8029</v>
      </c>
      <c r="B5938" s="50" t="s">
        <v>8167</v>
      </c>
      <c r="C5938" s="50" t="s">
        <v>8168</v>
      </c>
      <c r="D5938" s="50" t="s">
        <v>37</v>
      </c>
      <c r="E5938" s="51">
        <v>45523</v>
      </c>
      <c r="F5938" s="50" t="s">
        <v>72</v>
      </c>
      <c r="G5938" s="50" t="s">
        <v>1135</v>
      </c>
      <c r="H5938" s="50" t="s">
        <v>1136</v>
      </c>
      <c r="I5938" s="50" t="s">
        <v>772</v>
      </c>
      <c r="J5938" s="50" t="s">
        <v>8032</v>
      </c>
      <c r="K5938" s="53">
        <v>3993</v>
      </c>
      <c r="L5938" s="50"/>
    </row>
    <row r="5939" spans="1:12" x14ac:dyDescent="0.25">
      <c r="A5939" s="50" t="s">
        <v>8029</v>
      </c>
      <c r="B5939" s="50" t="s">
        <v>8169</v>
      </c>
      <c r="C5939" s="50" t="s">
        <v>8168</v>
      </c>
      <c r="D5939" s="50" t="s">
        <v>37</v>
      </c>
      <c r="E5939" s="51">
        <v>45523</v>
      </c>
      <c r="F5939" s="50" t="s">
        <v>72</v>
      </c>
      <c r="G5939" s="50" t="s">
        <v>1135</v>
      </c>
      <c r="H5939" s="50" t="s">
        <v>1136</v>
      </c>
      <c r="I5939" s="50" t="s">
        <v>772</v>
      </c>
      <c r="J5939" s="50" t="s">
        <v>8032</v>
      </c>
      <c r="K5939" s="53">
        <v>3993</v>
      </c>
      <c r="L5939" s="50"/>
    </row>
    <row r="5940" spans="1:12" x14ac:dyDescent="0.25">
      <c r="A5940" s="50" t="s">
        <v>8029</v>
      </c>
      <c r="B5940" s="50" t="s">
        <v>8170</v>
      </c>
      <c r="C5940" s="50" t="s">
        <v>8168</v>
      </c>
      <c r="D5940" s="50" t="s">
        <v>37</v>
      </c>
      <c r="E5940" s="51">
        <v>45523</v>
      </c>
      <c r="F5940" s="50" t="s">
        <v>72</v>
      </c>
      <c r="G5940" s="50" t="s">
        <v>1135</v>
      </c>
      <c r="H5940" s="50" t="s">
        <v>1136</v>
      </c>
      <c r="I5940" s="50" t="s">
        <v>772</v>
      </c>
      <c r="J5940" s="50" t="s">
        <v>8032</v>
      </c>
      <c r="K5940" s="53">
        <v>3993</v>
      </c>
      <c r="L5940" s="50"/>
    </row>
    <row r="5941" spans="1:12" x14ac:dyDescent="0.25">
      <c r="A5941" s="50" t="s">
        <v>8029</v>
      </c>
      <c r="B5941" s="50" t="s">
        <v>8171</v>
      </c>
      <c r="C5941" s="50" t="s">
        <v>8168</v>
      </c>
      <c r="D5941" s="50" t="s">
        <v>37</v>
      </c>
      <c r="E5941" s="51">
        <v>45523</v>
      </c>
      <c r="F5941" s="50" t="s">
        <v>72</v>
      </c>
      <c r="G5941" s="50" t="s">
        <v>1135</v>
      </c>
      <c r="H5941" s="50" t="s">
        <v>1136</v>
      </c>
      <c r="I5941" s="50" t="s">
        <v>772</v>
      </c>
      <c r="J5941" s="50" t="s">
        <v>8032</v>
      </c>
      <c r="K5941" s="53">
        <v>3993</v>
      </c>
      <c r="L5941" s="50"/>
    </row>
    <row r="5942" spans="1:12" x14ac:dyDescent="0.25">
      <c r="A5942" s="50" t="s">
        <v>8029</v>
      </c>
      <c r="B5942" s="50" t="s">
        <v>8172</v>
      </c>
      <c r="C5942" s="50" t="s">
        <v>8173</v>
      </c>
      <c r="D5942" s="50" t="s">
        <v>37</v>
      </c>
      <c r="E5942" s="51">
        <v>45524</v>
      </c>
      <c r="F5942" s="50" t="s">
        <v>72</v>
      </c>
      <c r="G5942" s="50" t="s">
        <v>1135</v>
      </c>
      <c r="H5942" s="50" t="s">
        <v>1136</v>
      </c>
      <c r="I5942" s="50" t="s">
        <v>772</v>
      </c>
      <c r="J5942" s="50" t="s">
        <v>8032</v>
      </c>
      <c r="K5942" s="53">
        <v>4890</v>
      </c>
      <c r="L5942" s="50"/>
    </row>
    <row r="5943" spans="1:12" x14ac:dyDescent="0.25">
      <c r="A5943" s="50" t="s">
        <v>8029</v>
      </c>
      <c r="B5943" s="50" t="s">
        <v>8174</v>
      </c>
      <c r="C5943" s="50" t="s">
        <v>8141</v>
      </c>
      <c r="D5943" s="50" t="s">
        <v>37</v>
      </c>
      <c r="E5943" s="51">
        <v>45526</v>
      </c>
      <c r="F5943" s="50" t="s">
        <v>72</v>
      </c>
      <c r="G5943" s="50" t="s">
        <v>1622</v>
      </c>
      <c r="H5943" s="50" t="s">
        <v>1623</v>
      </c>
      <c r="I5943" s="50" t="s">
        <v>820</v>
      </c>
      <c r="J5943" s="50" t="s">
        <v>8045</v>
      </c>
      <c r="K5943" s="53">
        <v>5448.17</v>
      </c>
      <c r="L5943" s="50"/>
    </row>
    <row r="5944" spans="1:12" x14ac:dyDescent="0.25">
      <c r="A5944" s="50" t="s">
        <v>8029</v>
      </c>
      <c r="B5944" s="50" t="s">
        <v>8175</v>
      </c>
      <c r="C5944" s="50" t="s">
        <v>8139</v>
      </c>
      <c r="D5944" s="50" t="s">
        <v>37</v>
      </c>
      <c r="E5944" s="51">
        <v>45526</v>
      </c>
      <c r="F5944" s="50" t="s">
        <v>72</v>
      </c>
      <c r="G5944" s="50" t="s">
        <v>3264</v>
      </c>
      <c r="H5944" s="50" t="s">
        <v>3265</v>
      </c>
      <c r="I5944" s="50" t="s">
        <v>820</v>
      </c>
      <c r="J5944" s="50" t="s">
        <v>8045</v>
      </c>
      <c r="K5944" s="53">
        <v>4310.6400000000003</v>
      </c>
      <c r="L5944" s="50"/>
    </row>
    <row r="5945" spans="1:12" x14ac:dyDescent="0.25">
      <c r="A5945" s="50" t="s">
        <v>8029</v>
      </c>
      <c r="B5945" s="50" t="s">
        <v>8176</v>
      </c>
      <c r="C5945" s="50" t="s">
        <v>8177</v>
      </c>
      <c r="D5945" s="50" t="s">
        <v>37</v>
      </c>
      <c r="E5945" s="51">
        <v>45531</v>
      </c>
      <c r="F5945" s="50" t="s">
        <v>72</v>
      </c>
      <c r="G5945" s="50" t="s">
        <v>447</v>
      </c>
      <c r="H5945" s="50" t="s">
        <v>448</v>
      </c>
      <c r="I5945" s="50" t="s">
        <v>772</v>
      </c>
      <c r="J5945" s="50" t="s">
        <v>8032</v>
      </c>
      <c r="K5945" s="53">
        <v>10285</v>
      </c>
      <c r="L5945" s="50"/>
    </row>
    <row r="5946" spans="1:12" x14ac:dyDescent="0.25">
      <c r="A5946" s="50" t="s">
        <v>8029</v>
      </c>
      <c r="B5946" s="50" t="s">
        <v>8178</v>
      </c>
      <c r="C5946" s="50" t="s">
        <v>8160</v>
      </c>
      <c r="D5946" s="50" t="s">
        <v>37</v>
      </c>
      <c r="E5946" s="51">
        <v>45533</v>
      </c>
      <c r="F5946" s="50" t="s">
        <v>72</v>
      </c>
      <c r="G5946" s="50" t="s">
        <v>305</v>
      </c>
      <c r="H5946" s="50" t="s">
        <v>306</v>
      </c>
      <c r="I5946" s="50" t="s">
        <v>820</v>
      </c>
      <c r="J5946" s="50" t="s">
        <v>8045</v>
      </c>
      <c r="K5946" s="53">
        <v>17318.73</v>
      </c>
      <c r="L5946" s="50"/>
    </row>
    <row r="5947" spans="1:12" x14ac:dyDescent="0.25">
      <c r="A5947" s="50" t="s">
        <v>8029</v>
      </c>
      <c r="B5947" s="50" t="s">
        <v>8179</v>
      </c>
      <c r="C5947" s="50" t="s">
        <v>8160</v>
      </c>
      <c r="D5947" s="50" t="s">
        <v>37</v>
      </c>
      <c r="E5947" s="51">
        <v>45533</v>
      </c>
      <c r="F5947" s="50" t="s">
        <v>72</v>
      </c>
      <c r="G5947" s="50" t="s">
        <v>305</v>
      </c>
      <c r="H5947" s="50" t="s">
        <v>306</v>
      </c>
      <c r="I5947" s="50" t="s">
        <v>820</v>
      </c>
      <c r="J5947" s="50" t="s">
        <v>8045</v>
      </c>
      <c r="K5947" s="53">
        <v>17318.73</v>
      </c>
      <c r="L5947" s="50"/>
    </row>
    <row r="5948" spans="1:12" x14ac:dyDescent="0.25">
      <c r="A5948" s="50" t="s">
        <v>8029</v>
      </c>
      <c r="B5948" s="50" t="s">
        <v>8180</v>
      </c>
      <c r="C5948" s="50" t="s">
        <v>8181</v>
      </c>
      <c r="D5948" s="50" t="s">
        <v>37</v>
      </c>
      <c r="E5948" s="51">
        <v>45541</v>
      </c>
      <c r="F5948" s="50" t="s">
        <v>72</v>
      </c>
      <c r="G5948" s="50" t="s">
        <v>783</v>
      </c>
      <c r="H5948" s="50" t="s">
        <v>784</v>
      </c>
      <c r="I5948" s="50" t="s">
        <v>772</v>
      </c>
      <c r="J5948" s="50" t="s">
        <v>8182</v>
      </c>
      <c r="K5948" s="53">
        <v>34461.160000000003</v>
      </c>
      <c r="L5948" s="50"/>
    </row>
    <row r="5949" spans="1:12" x14ac:dyDescent="0.25">
      <c r="A5949" s="50" t="s">
        <v>8029</v>
      </c>
      <c r="B5949" s="50" t="s">
        <v>8183</v>
      </c>
      <c r="C5949" s="50" t="s">
        <v>8184</v>
      </c>
      <c r="D5949" s="50" t="s">
        <v>37</v>
      </c>
      <c r="E5949" s="51">
        <v>45541</v>
      </c>
      <c r="F5949" s="50" t="s">
        <v>72</v>
      </c>
      <c r="G5949" s="50" t="s">
        <v>783</v>
      </c>
      <c r="H5949" s="50" t="s">
        <v>784</v>
      </c>
      <c r="I5949" s="50" t="s">
        <v>772</v>
      </c>
      <c r="J5949" s="50" t="s">
        <v>8182</v>
      </c>
      <c r="K5949" s="53">
        <v>28732.82</v>
      </c>
      <c r="L5949" s="50"/>
    </row>
    <row r="5950" spans="1:12" x14ac:dyDescent="0.25">
      <c r="A5950" s="50" t="s">
        <v>8029</v>
      </c>
      <c r="B5950" s="50" t="s">
        <v>8185</v>
      </c>
      <c r="C5950" s="50" t="s">
        <v>8186</v>
      </c>
      <c r="D5950" s="50" t="s">
        <v>37</v>
      </c>
      <c r="E5950" s="51">
        <v>45541</v>
      </c>
      <c r="F5950" s="50" t="s">
        <v>72</v>
      </c>
      <c r="G5950" s="50" t="s">
        <v>783</v>
      </c>
      <c r="H5950" s="50" t="s">
        <v>784</v>
      </c>
      <c r="I5950" s="50" t="s">
        <v>772</v>
      </c>
      <c r="J5950" s="50" t="s">
        <v>8032</v>
      </c>
      <c r="K5950" s="53">
        <v>13351.01</v>
      </c>
      <c r="L5950" s="50"/>
    </row>
    <row r="5951" spans="1:12" x14ac:dyDescent="0.25">
      <c r="A5951" s="50" t="s">
        <v>8029</v>
      </c>
      <c r="B5951" s="50" t="s">
        <v>8187</v>
      </c>
      <c r="C5951" s="50" t="s">
        <v>8139</v>
      </c>
      <c r="D5951" s="50" t="s">
        <v>37</v>
      </c>
      <c r="E5951" s="51">
        <v>45545</v>
      </c>
      <c r="F5951" s="50" t="s">
        <v>72</v>
      </c>
      <c r="G5951" s="50" t="s">
        <v>1074</v>
      </c>
      <c r="H5951" s="50" t="s">
        <v>1075</v>
      </c>
      <c r="I5951" s="50" t="s">
        <v>820</v>
      </c>
      <c r="J5951" s="50" t="s">
        <v>8045</v>
      </c>
      <c r="K5951" s="53">
        <v>4310.6400000000003</v>
      </c>
      <c r="L5951" s="50"/>
    </row>
    <row r="5952" spans="1:12" x14ac:dyDescent="0.25">
      <c r="A5952" s="50" t="s">
        <v>8029</v>
      </c>
      <c r="B5952" s="50" t="s">
        <v>8188</v>
      </c>
      <c r="C5952" s="50" t="s">
        <v>8139</v>
      </c>
      <c r="D5952" s="50" t="s">
        <v>37</v>
      </c>
      <c r="E5952" s="51">
        <v>45545</v>
      </c>
      <c r="F5952" s="50" t="s">
        <v>72</v>
      </c>
      <c r="G5952" s="50" t="s">
        <v>1683</v>
      </c>
      <c r="H5952" s="50" t="s">
        <v>1684</v>
      </c>
      <c r="I5952" s="50" t="s">
        <v>820</v>
      </c>
      <c r="J5952" s="50" t="s">
        <v>8045</v>
      </c>
      <c r="K5952" s="53">
        <v>4310.6400000000003</v>
      </c>
      <c r="L5952" s="50"/>
    </row>
    <row r="5953" spans="1:12" x14ac:dyDescent="0.25">
      <c r="A5953" s="50" t="s">
        <v>8029</v>
      </c>
      <c r="B5953" s="50" t="s">
        <v>8189</v>
      </c>
      <c r="C5953" s="50" t="s">
        <v>8139</v>
      </c>
      <c r="D5953" s="50" t="s">
        <v>37</v>
      </c>
      <c r="E5953" s="51">
        <v>45554</v>
      </c>
      <c r="F5953" s="50" t="s">
        <v>72</v>
      </c>
      <c r="G5953" s="50" t="s">
        <v>494</v>
      </c>
      <c r="H5953" s="50" t="s">
        <v>495</v>
      </c>
      <c r="I5953" s="50" t="s">
        <v>820</v>
      </c>
      <c r="J5953" s="50" t="s">
        <v>8045</v>
      </c>
      <c r="K5953" s="53">
        <v>4310.6400000000003</v>
      </c>
      <c r="L5953" s="50"/>
    </row>
    <row r="5954" spans="1:12" x14ac:dyDescent="0.25">
      <c r="A5954" s="50" t="s">
        <v>8029</v>
      </c>
      <c r="B5954" s="50" t="s">
        <v>8190</v>
      </c>
      <c r="C5954" s="50" t="s">
        <v>8139</v>
      </c>
      <c r="D5954" s="50" t="s">
        <v>37</v>
      </c>
      <c r="E5954" s="51">
        <v>45554</v>
      </c>
      <c r="F5954" s="50" t="s">
        <v>72</v>
      </c>
      <c r="G5954" s="50" t="s">
        <v>321</v>
      </c>
      <c r="H5954" s="50" t="s">
        <v>322</v>
      </c>
      <c r="I5954" s="50" t="s">
        <v>820</v>
      </c>
      <c r="J5954" s="50" t="s">
        <v>8045</v>
      </c>
      <c r="K5954" s="53">
        <v>4310.6400000000003</v>
      </c>
      <c r="L5954" s="50"/>
    </row>
    <row r="5955" spans="1:12" x14ac:dyDescent="0.25">
      <c r="A5955" s="50" t="s">
        <v>8029</v>
      </c>
      <c r="B5955" s="50" t="s">
        <v>8191</v>
      </c>
      <c r="C5955" s="50" t="s">
        <v>8139</v>
      </c>
      <c r="D5955" s="50" t="s">
        <v>37</v>
      </c>
      <c r="E5955" s="51">
        <v>45554</v>
      </c>
      <c r="F5955" s="50" t="s">
        <v>72</v>
      </c>
      <c r="G5955" s="50" t="s">
        <v>321</v>
      </c>
      <c r="H5955" s="50" t="s">
        <v>322</v>
      </c>
      <c r="I5955" s="50" t="s">
        <v>820</v>
      </c>
      <c r="J5955" s="50" t="s">
        <v>8045</v>
      </c>
      <c r="K5955" s="53">
        <v>4310.6400000000003</v>
      </c>
      <c r="L5955" s="50"/>
    </row>
    <row r="5956" spans="1:12" x14ac:dyDescent="0.25">
      <c r="A5956" s="50" t="s">
        <v>8029</v>
      </c>
      <c r="B5956" s="50" t="s">
        <v>8192</v>
      </c>
      <c r="C5956" s="50" t="s">
        <v>8139</v>
      </c>
      <c r="D5956" s="50" t="s">
        <v>37</v>
      </c>
      <c r="E5956" s="51">
        <v>45554</v>
      </c>
      <c r="F5956" s="50" t="s">
        <v>72</v>
      </c>
      <c r="G5956" s="50" t="s">
        <v>1473</v>
      </c>
      <c r="H5956" s="50" t="s">
        <v>1474</v>
      </c>
      <c r="I5956" s="50" t="s">
        <v>820</v>
      </c>
      <c r="J5956" s="50" t="s">
        <v>8045</v>
      </c>
      <c r="K5956" s="53">
        <v>4310.6400000000003</v>
      </c>
      <c r="L5956" s="50"/>
    </row>
    <row r="5957" spans="1:12" x14ac:dyDescent="0.25">
      <c r="A5957" s="50" t="s">
        <v>8029</v>
      </c>
      <c r="B5957" s="50" t="s">
        <v>8193</v>
      </c>
      <c r="C5957" s="50" t="s">
        <v>8160</v>
      </c>
      <c r="D5957" s="50" t="s">
        <v>37</v>
      </c>
      <c r="E5957" s="51">
        <v>45548</v>
      </c>
      <c r="F5957" s="50" t="s">
        <v>72</v>
      </c>
      <c r="G5957" s="50" t="s">
        <v>462</v>
      </c>
      <c r="H5957" s="50" t="s">
        <v>463</v>
      </c>
      <c r="I5957" s="50" t="s">
        <v>820</v>
      </c>
      <c r="J5957" s="50" t="s">
        <v>8045</v>
      </c>
      <c r="K5957" s="53">
        <v>17138.38</v>
      </c>
      <c r="L5957" s="50"/>
    </row>
    <row r="5958" spans="1:12" x14ac:dyDescent="0.25">
      <c r="A5958" s="50" t="s">
        <v>8029</v>
      </c>
      <c r="B5958" s="50" t="s">
        <v>8194</v>
      </c>
      <c r="C5958" s="50" t="s">
        <v>8160</v>
      </c>
      <c r="D5958" s="50" t="s">
        <v>37</v>
      </c>
      <c r="E5958" s="51">
        <v>45548</v>
      </c>
      <c r="F5958" s="50" t="s">
        <v>72</v>
      </c>
      <c r="G5958" s="50" t="s">
        <v>462</v>
      </c>
      <c r="H5958" s="50" t="s">
        <v>463</v>
      </c>
      <c r="I5958" s="50" t="s">
        <v>820</v>
      </c>
      <c r="J5958" s="50" t="s">
        <v>8045</v>
      </c>
      <c r="K5958" s="53">
        <v>17138.39</v>
      </c>
      <c r="L5958" s="50"/>
    </row>
    <row r="5959" spans="1:12" x14ac:dyDescent="0.25">
      <c r="A5959" s="50" t="s">
        <v>8029</v>
      </c>
      <c r="B5959" s="50" t="s">
        <v>8195</v>
      </c>
      <c r="C5959" s="50" t="s">
        <v>8196</v>
      </c>
      <c r="D5959" s="50" t="s">
        <v>37</v>
      </c>
      <c r="E5959" s="51">
        <v>45560</v>
      </c>
      <c r="F5959" s="50" t="s">
        <v>72</v>
      </c>
      <c r="G5959" s="50" t="s">
        <v>462</v>
      </c>
      <c r="H5959" s="50" t="s">
        <v>463</v>
      </c>
      <c r="I5959" s="50" t="s">
        <v>772</v>
      </c>
      <c r="J5959" s="50" t="s">
        <v>8182</v>
      </c>
      <c r="K5959" s="53">
        <v>28277.439999999999</v>
      </c>
      <c r="L5959" s="50"/>
    </row>
    <row r="5960" spans="1:12" x14ac:dyDescent="0.25">
      <c r="A5960" s="50" t="s">
        <v>8029</v>
      </c>
      <c r="B5960" s="50" t="s">
        <v>8197</v>
      </c>
      <c r="C5960" s="50" t="s">
        <v>8198</v>
      </c>
      <c r="D5960" s="50" t="s">
        <v>1152</v>
      </c>
      <c r="E5960" s="51">
        <v>45560</v>
      </c>
      <c r="F5960" s="50" t="s">
        <v>72</v>
      </c>
      <c r="G5960" s="50" t="s">
        <v>3247</v>
      </c>
      <c r="H5960" s="50" t="s">
        <v>3248</v>
      </c>
      <c r="I5960" s="50" t="s">
        <v>772</v>
      </c>
      <c r="J5960" s="50" t="s">
        <v>8182</v>
      </c>
      <c r="K5960" s="53">
        <v>23305.759999999998</v>
      </c>
      <c r="L5960" s="51">
        <v>45596</v>
      </c>
    </row>
    <row r="5961" spans="1:12" x14ac:dyDescent="0.25">
      <c r="A5961" s="50" t="s">
        <v>8029</v>
      </c>
      <c r="B5961" s="50" t="s">
        <v>8199</v>
      </c>
      <c r="C5961" s="50" t="s">
        <v>8200</v>
      </c>
      <c r="D5961" s="50" t="s">
        <v>37</v>
      </c>
      <c r="E5961" s="51">
        <v>45560</v>
      </c>
      <c r="F5961" s="50" t="s">
        <v>72</v>
      </c>
      <c r="G5961" s="50" t="s">
        <v>481</v>
      </c>
      <c r="H5961" s="50" t="s">
        <v>482</v>
      </c>
      <c r="I5961" s="50" t="s">
        <v>820</v>
      </c>
      <c r="J5961" s="50" t="s">
        <v>8045</v>
      </c>
      <c r="K5961" s="53">
        <v>10181.86</v>
      </c>
      <c r="L5961" s="50"/>
    </row>
    <row r="5962" spans="1:12" x14ac:dyDescent="0.25">
      <c r="A5962" s="50" t="s">
        <v>8029</v>
      </c>
      <c r="B5962" s="50" t="s">
        <v>8201</v>
      </c>
      <c r="C5962" s="50" t="s">
        <v>3254</v>
      </c>
      <c r="D5962" s="50" t="s">
        <v>37</v>
      </c>
      <c r="E5962" s="51">
        <v>45560</v>
      </c>
      <c r="F5962" s="50" t="s">
        <v>72</v>
      </c>
      <c r="G5962" s="50" t="s">
        <v>3247</v>
      </c>
      <c r="H5962" s="50" t="s">
        <v>3248</v>
      </c>
      <c r="I5962" s="50" t="s">
        <v>820</v>
      </c>
      <c r="J5962" s="50" t="s">
        <v>8045</v>
      </c>
      <c r="K5962" s="53">
        <v>16164.9</v>
      </c>
      <c r="L5962" s="50"/>
    </row>
    <row r="5963" spans="1:12" x14ac:dyDescent="0.25">
      <c r="A5963" s="50" t="s">
        <v>8029</v>
      </c>
      <c r="B5963" s="50" t="s">
        <v>8202</v>
      </c>
      <c r="C5963" s="50" t="s">
        <v>8141</v>
      </c>
      <c r="D5963" s="50" t="s">
        <v>37</v>
      </c>
      <c r="E5963" s="51">
        <v>45560</v>
      </c>
      <c r="F5963" s="50" t="s">
        <v>72</v>
      </c>
      <c r="G5963" s="50" t="s">
        <v>6185</v>
      </c>
      <c r="H5963" s="50" t="s">
        <v>6186</v>
      </c>
      <c r="I5963" s="50" t="s">
        <v>820</v>
      </c>
      <c r="J5963" s="50" t="s">
        <v>8045</v>
      </c>
      <c r="K5963" s="53">
        <v>5448.17</v>
      </c>
      <c r="L5963" s="50"/>
    </row>
    <row r="5964" spans="1:12" x14ac:dyDescent="0.25">
      <c r="A5964" s="50" t="s">
        <v>8029</v>
      </c>
      <c r="B5964" s="50" t="s">
        <v>8203</v>
      </c>
      <c r="C5964" s="50" t="s">
        <v>8141</v>
      </c>
      <c r="D5964" s="50" t="s">
        <v>37</v>
      </c>
      <c r="E5964" s="51">
        <v>45560</v>
      </c>
      <c r="F5964" s="50" t="s">
        <v>72</v>
      </c>
      <c r="G5964" s="50" t="s">
        <v>6185</v>
      </c>
      <c r="H5964" s="50" t="s">
        <v>6186</v>
      </c>
      <c r="I5964" s="50" t="s">
        <v>820</v>
      </c>
      <c r="J5964" s="50" t="s">
        <v>8045</v>
      </c>
      <c r="K5964" s="53">
        <v>5448.17</v>
      </c>
      <c r="L5964" s="50"/>
    </row>
    <row r="5965" spans="1:12" x14ac:dyDescent="0.25">
      <c r="A5965" s="50" t="s">
        <v>8029</v>
      </c>
      <c r="B5965" s="50" t="s">
        <v>8204</v>
      </c>
      <c r="C5965" s="50" t="s">
        <v>8141</v>
      </c>
      <c r="D5965" s="50" t="s">
        <v>37</v>
      </c>
      <c r="E5965" s="51">
        <v>45560</v>
      </c>
      <c r="F5965" s="50" t="s">
        <v>72</v>
      </c>
      <c r="G5965" s="50" t="s">
        <v>6185</v>
      </c>
      <c r="H5965" s="50" t="s">
        <v>6186</v>
      </c>
      <c r="I5965" s="50" t="s">
        <v>820</v>
      </c>
      <c r="J5965" s="50" t="s">
        <v>8045</v>
      </c>
      <c r="K5965" s="53">
        <v>5448.17</v>
      </c>
      <c r="L5965" s="50"/>
    </row>
    <row r="5966" spans="1:12" x14ac:dyDescent="0.25">
      <c r="A5966" s="50" t="s">
        <v>8029</v>
      </c>
      <c r="B5966" s="50" t="s">
        <v>8205</v>
      </c>
      <c r="C5966" s="50" t="s">
        <v>8141</v>
      </c>
      <c r="D5966" s="50" t="s">
        <v>37</v>
      </c>
      <c r="E5966" s="51">
        <v>45560</v>
      </c>
      <c r="F5966" s="50" t="s">
        <v>72</v>
      </c>
      <c r="G5966" s="50" t="s">
        <v>6185</v>
      </c>
      <c r="H5966" s="50" t="s">
        <v>6186</v>
      </c>
      <c r="I5966" s="50" t="s">
        <v>820</v>
      </c>
      <c r="J5966" s="50" t="s">
        <v>8045</v>
      </c>
      <c r="K5966" s="53">
        <v>5448.17</v>
      </c>
      <c r="L5966" s="50"/>
    </row>
    <row r="5967" spans="1:12" x14ac:dyDescent="0.25">
      <c r="A5967" s="50" t="s">
        <v>8029</v>
      </c>
      <c r="B5967" s="50" t="s">
        <v>8206</v>
      </c>
      <c r="C5967" s="50" t="s">
        <v>8141</v>
      </c>
      <c r="D5967" s="50" t="s">
        <v>37</v>
      </c>
      <c r="E5967" s="51">
        <v>45560</v>
      </c>
      <c r="F5967" s="50" t="s">
        <v>72</v>
      </c>
      <c r="G5967" s="50" t="s">
        <v>6185</v>
      </c>
      <c r="H5967" s="50" t="s">
        <v>6186</v>
      </c>
      <c r="I5967" s="50" t="s">
        <v>820</v>
      </c>
      <c r="J5967" s="50" t="s">
        <v>8045</v>
      </c>
      <c r="K5967" s="53">
        <v>5448.17</v>
      </c>
      <c r="L5967" s="50"/>
    </row>
    <row r="5968" spans="1:12" x14ac:dyDescent="0.25">
      <c r="A5968" s="50" t="s">
        <v>8029</v>
      </c>
      <c r="B5968" s="50" t="s">
        <v>8207</v>
      </c>
      <c r="C5968" s="50" t="s">
        <v>8141</v>
      </c>
      <c r="D5968" s="50" t="s">
        <v>37</v>
      </c>
      <c r="E5968" s="51">
        <v>45560</v>
      </c>
      <c r="F5968" s="50" t="s">
        <v>72</v>
      </c>
      <c r="G5968" s="50" t="s">
        <v>6185</v>
      </c>
      <c r="H5968" s="50" t="s">
        <v>6186</v>
      </c>
      <c r="I5968" s="50" t="s">
        <v>820</v>
      </c>
      <c r="J5968" s="50" t="s">
        <v>8045</v>
      </c>
      <c r="K5968" s="53">
        <v>5448.17</v>
      </c>
      <c r="L5968" s="50"/>
    </row>
    <row r="5969" spans="1:12" x14ac:dyDescent="0.25">
      <c r="A5969" s="50" t="s">
        <v>8029</v>
      </c>
      <c r="B5969" s="50" t="s">
        <v>8208</v>
      </c>
      <c r="C5969" s="50" t="s">
        <v>8141</v>
      </c>
      <c r="D5969" s="50" t="s">
        <v>37</v>
      </c>
      <c r="E5969" s="51">
        <v>45560</v>
      </c>
      <c r="F5969" s="50" t="s">
        <v>72</v>
      </c>
      <c r="G5969" s="50" t="s">
        <v>6185</v>
      </c>
      <c r="H5969" s="50" t="s">
        <v>6186</v>
      </c>
      <c r="I5969" s="50" t="s">
        <v>820</v>
      </c>
      <c r="J5969" s="50" t="s">
        <v>8045</v>
      </c>
      <c r="K5969" s="53">
        <v>5448.16</v>
      </c>
      <c r="L5969" s="50"/>
    </row>
    <row r="5970" spans="1:12" x14ac:dyDescent="0.25">
      <c r="A5970" s="50" t="s">
        <v>8029</v>
      </c>
      <c r="B5970" s="50" t="s">
        <v>8209</v>
      </c>
      <c r="C5970" s="50" t="s">
        <v>8141</v>
      </c>
      <c r="D5970" s="50" t="s">
        <v>37</v>
      </c>
      <c r="E5970" s="51">
        <v>45560</v>
      </c>
      <c r="F5970" s="50" t="s">
        <v>72</v>
      </c>
      <c r="G5970" s="50" t="s">
        <v>429</v>
      </c>
      <c r="H5970" s="50" t="s">
        <v>430</v>
      </c>
      <c r="I5970" s="50" t="s">
        <v>820</v>
      </c>
      <c r="J5970" s="50" t="s">
        <v>8045</v>
      </c>
      <c r="K5970" s="53">
        <v>5448.17</v>
      </c>
      <c r="L5970" s="50"/>
    </row>
    <row r="5971" spans="1:12" x14ac:dyDescent="0.25">
      <c r="A5971" s="50" t="s">
        <v>8029</v>
      </c>
      <c r="B5971" s="50" t="s">
        <v>8210</v>
      </c>
      <c r="C5971" s="50" t="s">
        <v>8139</v>
      </c>
      <c r="D5971" s="50" t="s">
        <v>37</v>
      </c>
      <c r="E5971" s="51">
        <v>45560</v>
      </c>
      <c r="F5971" s="50" t="s">
        <v>72</v>
      </c>
      <c r="G5971" s="50" t="s">
        <v>1683</v>
      </c>
      <c r="H5971" s="50" t="s">
        <v>1684</v>
      </c>
      <c r="I5971" s="50" t="s">
        <v>820</v>
      </c>
      <c r="J5971" s="50" t="s">
        <v>8045</v>
      </c>
      <c r="K5971" s="53">
        <v>4310.6400000000003</v>
      </c>
      <c r="L5971" s="50"/>
    </row>
    <row r="5972" spans="1:12" x14ac:dyDescent="0.25">
      <c r="A5972" s="50" t="s">
        <v>8029</v>
      </c>
      <c r="B5972" s="50" t="s">
        <v>8211</v>
      </c>
      <c r="C5972" s="50" t="s">
        <v>8139</v>
      </c>
      <c r="D5972" s="50" t="s">
        <v>37</v>
      </c>
      <c r="E5972" s="51">
        <v>45560</v>
      </c>
      <c r="F5972" s="50" t="s">
        <v>72</v>
      </c>
      <c r="G5972" s="50" t="s">
        <v>1683</v>
      </c>
      <c r="H5972" s="50" t="s">
        <v>1684</v>
      </c>
      <c r="I5972" s="50" t="s">
        <v>820</v>
      </c>
      <c r="J5972" s="50" t="s">
        <v>8045</v>
      </c>
      <c r="K5972" s="53">
        <v>4310.6400000000003</v>
      </c>
      <c r="L5972" s="50"/>
    </row>
    <row r="5973" spans="1:12" x14ac:dyDescent="0.25">
      <c r="A5973" s="50" t="s">
        <v>8029</v>
      </c>
      <c r="B5973" s="50" t="s">
        <v>8212</v>
      </c>
      <c r="C5973" s="50" t="s">
        <v>8139</v>
      </c>
      <c r="D5973" s="50" t="s">
        <v>37</v>
      </c>
      <c r="E5973" s="51">
        <v>45560</v>
      </c>
      <c r="F5973" s="50" t="s">
        <v>72</v>
      </c>
      <c r="G5973" s="50" t="s">
        <v>1683</v>
      </c>
      <c r="H5973" s="50" t="s">
        <v>1684</v>
      </c>
      <c r="I5973" s="50" t="s">
        <v>820</v>
      </c>
      <c r="J5973" s="50" t="s">
        <v>8045</v>
      </c>
      <c r="K5973" s="53">
        <v>4310.6400000000003</v>
      </c>
      <c r="L5973" s="50"/>
    </row>
    <row r="5974" spans="1:12" x14ac:dyDescent="0.25">
      <c r="A5974" s="50" t="s">
        <v>8029</v>
      </c>
      <c r="B5974" s="50" t="s">
        <v>8213</v>
      </c>
      <c r="C5974" s="50" t="s">
        <v>8139</v>
      </c>
      <c r="D5974" s="50" t="s">
        <v>37</v>
      </c>
      <c r="E5974" s="51">
        <v>45560</v>
      </c>
      <c r="F5974" s="50" t="s">
        <v>72</v>
      </c>
      <c r="G5974" s="50" t="s">
        <v>1683</v>
      </c>
      <c r="H5974" s="50" t="s">
        <v>1684</v>
      </c>
      <c r="I5974" s="50" t="s">
        <v>820</v>
      </c>
      <c r="J5974" s="50" t="s">
        <v>8045</v>
      </c>
      <c r="K5974" s="53">
        <v>4310.6400000000003</v>
      </c>
      <c r="L5974" s="50"/>
    </row>
    <row r="5975" spans="1:12" x14ac:dyDescent="0.25">
      <c r="A5975" s="50" t="s">
        <v>8029</v>
      </c>
      <c r="B5975" s="50" t="s">
        <v>8214</v>
      </c>
      <c r="C5975" s="50" t="s">
        <v>8139</v>
      </c>
      <c r="D5975" s="50" t="s">
        <v>37</v>
      </c>
      <c r="E5975" s="51">
        <v>45560</v>
      </c>
      <c r="F5975" s="50" t="s">
        <v>72</v>
      </c>
      <c r="G5975" s="50" t="s">
        <v>1683</v>
      </c>
      <c r="H5975" s="50" t="s">
        <v>1684</v>
      </c>
      <c r="I5975" s="50" t="s">
        <v>820</v>
      </c>
      <c r="J5975" s="50" t="s">
        <v>8045</v>
      </c>
      <c r="K5975" s="53">
        <v>4310.6400000000003</v>
      </c>
      <c r="L5975" s="50"/>
    </row>
    <row r="5976" spans="1:12" x14ac:dyDescent="0.25">
      <c r="A5976" s="50" t="s">
        <v>8029</v>
      </c>
      <c r="B5976" s="50" t="s">
        <v>8215</v>
      </c>
      <c r="C5976" s="50" t="s">
        <v>8139</v>
      </c>
      <c r="D5976" s="50" t="s">
        <v>37</v>
      </c>
      <c r="E5976" s="51">
        <v>45560</v>
      </c>
      <c r="F5976" s="50" t="s">
        <v>72</v>
      </c>
      <c r="G5976" s="50" t="s">
        <v>1683</v>
      </c>
      <c r="H5976" s="50" t="s">
        <v>1684</v>
      </c>
      <c r="I5976" s="50" t="s">
        <v>820</v>
      </c>
      <c r="J5976" s="50" t="s">
        <v>8045</v>
      </c>
      <c r="K5976" s="53">
        <v>4310.6400000000003</v>
      </c>
      <c r="L5976" s="50"/>
    </row>
    <row r="5977" spans="1:12" x14ac:dyDescent="0.25">
      <c r="A5977" s="50" t="s">
        <v>8029</v>
      </c>
      <c r="B5977" s="50" t="s">
        <v>8216</v>
      </c>
      <c r="C5977" s="50" t="s">
        <v>8139</v>
      </c>
      <c r="D5977" s="50" t="s">
        <v>37</v>
      </c>
      <c r="E5977" s="51">
        <v>45560</v>
      </c>
      <c r="F5977" s="50" t="s">
        <v>72</v>
      </c>
      <c r="G5977" s="50" t="s">
        <v>1683</v>
      </c>
      <c r="H5977" s="50" t="s">
        <v>1684</v>
      </c>
      <c r="I5977" s="50" t="s">
        <v>820</v>
      </c>
      <c r="J5977" s="50" t="s">
        <v>8045</v>
      </c>
      <c r="K5977" s="53">
        <v>4310.6400000000003</v>
      </c>
      <c r="L5977" s="50"/>
    </row>
    <row r="5978" spans="1:12" x14ac:dyDescent="0.25">
      <c r="A5978" s="50" t="s">
        <v>8029</v>
      </c>
      <c r="B5978" s="50" t="s">
        <v>8217</v>
      </c>
      <c r="C5978" s="50" t="s">
        <v>8139</v>
      </c>
      <c r="D5978" s="50" t="s">
        <v>37</v>
      </c>
      <c r="E5978" s="51">
        <v>45560</v>
      </c>
      <c r="F5978" s="50" t="s">
        <v>72</v>
      </c>
      <c r="G5978" s="50" t="s">
        <v>1683</v>
      </c>
      <c r="H5978" s="50" t="s">
        <v>1684</v>
      </c>
      <c r="I5978" s="50" t="s">
        <v>820</v>
      </c>
      <c r="J5978" s="50" t="s">
        <v>8045</v>
      </c>
      <c r="K5978" s="53">
        <v>4310.6499999999996</v>
      </c>
      <c r="L5978" s="50"/>
    </row>
    <row r="5979" spans="1:12" x14ac:dyDescent="0.25">
      <c r="A5979" s="50" t="s">
        <v>8029</v>
      </c>
      <c r="B5979" s="50" t="s">
        <v>8218</v>
      </c>
      <c r="C5979" s="50" t="s">
        <v>8139</v>
      </c>
      <c r="D5979" s="50" t="s">
        <v>37</v>
      </c>
      <c r="E5979" s="51">
        <v>45560</v>
      </c>
      <c r="F5979" s="50" t="s">
        <v>72</v>
      </c>
      <c r="G5979" s="50" t="s">
        <v>180</v>
      </c>
      <c r="H5979" s="50" t="s">
        <v>181</v>
      </c>
      <c r="I5979" s="50" t="s">
        <v>820</v>
      </c>
      <c r="J5979" s="50" t="s">
        <v>8045</v>
      </c>
      <c r="K5979" s="53">
        <v>4310.6400000000003</v>
      </c>
      <c r="L5979" s="50"/>
    </row>
    <row r="5980" spans="1:12" x14ac:dyDescent="0.25">
      <c r="A5980" s="50" t="s">
        <v>8029</v>
      </c>
      <c r="B5980" s="50" t="s">
        <v>8219</v>
      </c>
      <c r="C5980" s="50" t="s">
        <v>8139</v>
      </c>
      <c r="D5980" s="50" t="s">
        <v>37</v>
      </c>
      <c r="E5980" s="51">
        <v>45560</v>
      </c>
      <c r="F5980" s="50" t="s">
        <v>72</v>
      </c>
      <c r="G5980" s="50" t="s">
        <v>180</v>
      </c>
      <c r="H5980" s="50" t="s">
        <v>181</v>
      </c>
      <c r="I5980" s="50" t="s">
        <v>820</v>
      </c>
      <c r="J5980" s="50" t="s">
        <v>8045</v>
      </c>
      <c r="K5980" s="53">
        <v>4310.6400000000003</v>
      </c>
      <c r="L5980" s="50"/>
    </row>
    <row r="5981" spans="1:12" x14ac:dyDescent="0.25">
      <c r="A5981" s="50" t="s">
        <v>8029</v>
      </c>
      <c r="B5981" s="50" t="s">
        <v>8220</v>
      </c>
      <c r="C5981" s="50" t="s">
        <v>8221</v>
      </c>
      <c r="D5981" s="50" t="s">
        <v>37</v>
      </c>
      <c r="E5981" s="51">
        <v>45560</v>
      </c>
      <c r="F5981" s="50" t="s">
        <v>72</v>
      </c>
      <c r="G5981" s="50" t="s">
        <v>396</v>
      </c>
      <c r="H5981" s="50" t="s">
        <v>397</v>
      </c>
      <c r="I5981" s="50" t="s">
        <v>772</v>
      </c>
      <c r="J5981" s="50" t="s">
        <v>8032</v>
      </c>
      <c r="K5981" s="53">
        <v>3664.56</v>
      </c>
      <c r="L5981" s="50"/>
    </row>
    <row r="5982" spans="1:12" x14ac:dyDescent="0.25">
      <c r="A5982" s="50" t="s">
        <v>8029</v>
      </c>
      <c r="B5982" s="50" t="s">
        <v>8222</v>
      </c>
      <c r="C5982" s="50" t="s">
        <v>8221</v>
      </c>
      <c r="D5982" s="50" t="s">
        <v>37</v>
      </c>
      <c r="E5982" s="51">
        <v>45560</v>
      </c>
      <c r="F5982" s="50" t="s">
        <v>72</v>
      </c>
      <c r="G5982" s="50" t="s">
        <v>396</v>
      </c>
      <c r="H5982" s="50" t="s">
        <v>397</v>
      </c>
      <c r="I5982" s="50" t="s">
        <v>772</v>
      </c>
      <c r="J5982" s="50" t="s">
        <v>8032</v>
      </c>
      <c r="K5982" s="53">
        <v>3664.56</v>
      </c>
      <c r="L5982" s="50"/>
    </row>
    <row r="5983" spans="1:12" x14ac:dyDescent="0.25">
      <c r="A5983" s="50" t="s">
        <v>8029</v>
      </c>
      <c r="B5983" s="50" t="s">
        <v>8223</v>
      </c>
      <c r="C5983" s="50" t="s">
        <v>8221</v>
      </c>
      <c r="D5983" s="50" t="s">
        <v>37</v>
      </c>
      <c r="E5983" s="51">
        <v>45560</v>
      </c>
      <c r="F5983" s="50" t="s">
        <v>72</v>
      </c>
      <c r="G5983" s="50" t="s">
        <v>396</v>
      </c>
      <c r="H5983" s="50" t="s">
        <v>397</v>
      </c>
      <c r="I5983" s="50" t="s">
        <v>772</v>
      </c>
      <c r="J5983" s="50" t="s">
        <v>8032</v>
      </c>
      <c r="K5983" s="53">
        <v>3664.56</v>
      </c>
      <c r="L5983" s="50"/>
    </row>
    <row r="5984" spans="1:12" x14ac:dyDescent="0.25">
      <c r="A5984" s="50" t="s">
        <v>8029</v>
      </c>
      <c r="B5984" s="50" t="s">
        <v>8224</v>
      </c>
      <c r="C5984" s="50" t="s">
        <v>8221</v>
      </c>
      <c r="D5984" s="50" t="s">
        <v>37</v>
      </c>
      <c r="E5984" s="51">
        <v>45560</v>
      </c>
      <c r="F5984" s="50" t="s">
        <v>72</v>
      </c>
      <c r="G5984" s="50" t="s">
        <v>396</v>
      </c>
      <c r="H5984" s="50" t="s">
        <v>397</v>
      </c>
      <c r="I5984" s="50" t="s">
        <v>772</v>
      </c>
      <c r="J5984" s="50" t="s">
        <v>8032</v>
      </c>
      <c r="K5984" s="53">
        <v>3664.56</v>
      </c>
      <c r="L5984" s="50"/>
    </row>
    <row r="5985" spans="1:12" x14ac:dyDescent="0.25">
      <c r="A5985" s="50" t="s">
        <v>8029</v>
      </c>
      <c r="B5985" s="50" t="s">
        <v>8225</v>
      </c>
      <c r="C5985" s="50" t="s">
        <v>8221</v>
      </c>
      <c r="D5985" s="50" t="s">
        <v>37</v>
      </c>
      <c r="E5985" s="51">
        <v>45560</v>
      </c>
      <c r="F5985" s="50" t="s">
        <v>72</v>
      </c>
      <c r="G5985" s="50" t="s">
        <v>396</v>
      </c>
      <c r="H5985" s="50" t="s">
        <v>397</v>
      </c>
      <c r="I5985" s="50" t="s">
        <v>772</v>
      </c>
      <c r="J5985" s="50" t="s">
        <v>8032</v>
      </c>
      <c r="K5985" s="53">
        <v>3664.56</v>
      </c>
      <c r="L5985" s="50"/>
    </row>
    <row r="5986" spans="1:12" x14ac:dyDescent="0.25">
      <c r="A5986" s="50" t="s">
        <v>8029</v>
      </c>
      <c r="B5986" s="50" t="s">
        <v>8226</v>
      </c>
      <c r="C5986" s="50" t="s">
        <v>8221</v>
      </c>
      <c r="D5986" s="50" t="s">
        <v>37</v>
      </c>
      <c r="E5986" s="51">
        <v>45560</v>
      </c>
      <c r="F5986" s="50" t="s">
        <v>72</v>
      </c>
      <c r="G5986" s="50" t="s">
        <v>396</v>
      </c>
      <c r="H5986" s="50" t="s">
        <v>397</v>
      </c>
      <c r="I5986" s="50" t="s">
        <v>772</v>
      </c>
      <c r="J5986" s="50" t="s">
        <v>8032</v>
      </c>
      <c r="K5986" s="53">
        <v>3664.56</v>
      </c>
      <c r="L5986" s="50"/>
    </row>
    <row r="5987" spans="1:12" x14ac:dyDescent="0.25">
      <c r="A5987" s="50" t="s">
        <v>8029</v>
      </c>
      <c r="B5987" s="50" t="s">
        <v>8227</v>
      </c>
      <c r="C5987" s="50" t="s">
        <v>8221</v>
      </c>
      <c r="D5987" s="50" t="s">
        <v>37</v>
      </c>
      <c r="E5987" s="51">
        <v>45560</v>
      </c>
      <c r="F5987" s="50" t="s">
        <v>72</v>
      </c>
      <c r="G5987" s="50" t="s">
        <v>396</v>
      </c>
      <c r="H5987" s="50" t="s">
        <v>397</v>
      </c>
      <c r="I5987" s="50" t="s">
        <v>772</v>
      </c>
      <c r="J5987" s="50" t="s">
        <v>8032</v>
      </c>
      <c r="K5987" s="53">
        <v>3664.56</v>
      </c>
      <c r="L5987" s="50"/>
    </row>
    <row r="5988" spans="1:12" x14ac:dyDescent="0.25">
      <c r="A5988" s="50" t="s">
        <v>8029</v>
      </c>
      <c r="B5988" s="50" t="s">
        <v>8228</v>
      </c>
      <c r="C5988" s="50" t="s">
        <v>8221</v>
      </c>
      <c r="D5988" s="50" t="s">
        <v>37</v>
      </c>
      <c r="E5988" s="51">
        <v>45560</v>
      </c>
      <c r="F5988" s="50" t="s">
        <v>72</v>
      </c>
      <c r="G5988" s="50" t="s">
        <v>396</v>
      </c>
      <c r="H5988" s="50" t="s">
        <v>397</v>
      </c>
      <c r="I5988" s="50" t="s">
        <v>772</v>
      </c>
      <c r="J5988" s="50" t="s">
        <v>8032</v>
      </c>
      <c r="K5988" s="53">
        <v>3664.59</v>
      </c>
      <c r="L5988" s="50"/>
    </row>
    <row r="5989" spans="1:12" x14ac:dyDescent="0.25">
      <c r="A5989" s="50" t="s">
        <v>8029</v>
      </c>
      <c r="B5989" s="50" t="s">
        <v>8229</v>
      </c>
      <c r="C5989" s="50" t="s">
        <v>8230</v>
      </c>
      <c r="D5989" s="50" t="s">
        <v>37</v>
      </c>
      <c r="E5989" s="51">
        <v>45567</v>
      </c>
      <c r="F5989" s="50" t="s">
        <v>72</v>
      </c>
      <c r="G5989" s="50" t="s">
        <v>481</v>
      </c>
      <c r="H5989" s="50" t="s">
        <v>482</v>
      </c>
      <c r="I5989" s="50" t="s">
        <v>820</v>
      </c>
      <c r="J5989" s="50" t="s">
        <v>8045</v>
      </c>
      <c r="K5989" s="53">
        <v>3379.93</v>
      </c>
      <c r="L5989" s="50"/>
    </row>
    <row r="5990" spans="1:12" x14ac:dyDescent="0.25">
      <c r="A5990" s="50" t="s">
        <v>8029</v>
      </c>
      <c r="B5990" s="50" t="s">
        <v>8231</v>
      </c>
      <c r="C5990" s="50" t="s">
        <v>8230</v>
      </c>
      <c r="D5990" s="50" t="s">
        <v>37</v>
      </c>
      <c r="E5990" s="51">
        <v>45567</v>
      </c>
      <c r="F5990" s="50" t="s">
        <v>72</v>
      </c>
      <c r="G5990" s="50" t="s">
        <v>481</v>
      </c>
      <c r="H5990" s="50" t="s">
        <v>482</v>
      </c>
      <c r="I5990" s="50" t="s">
        <v>820</v>
      </c>
      <c r="J5990" s="50" t="s">
        <v>8045</v>
      </c>
      <c r="K5990" s="53">
        <v>3379.93</v>
      </c>
      <c r="L5990" s="50"/>
    </row>
    <row r="5991" spans="1:12" x14ac:dyDescent="0.25">
      <c r="A5991" s="50" t="s">
        <v>8029</v>
      </c>
      <c r="B5991" s="50" t="s">
        <v>8232</v>
      </c>
      <c r="C5991" s="50" t="s">
        <v>8230</v>
      </c>
      <c r="D5991" s="50" t="s">
        <v>37</v>
      </c>
      <c r="E5991" s="51">
        <v>45567</v>
      </c>
      <c r="F5991" s="50" t="s">
        <v>72</v>
      </c>
      <c r="G5991" s="50" t="s">
        <v>481</v>
      </c>
      <c r="H5991" s="50" t="s">
        <v>482</v>
      </c>
      <c r="I5991" s="50" t="s">
        <v>820</v>
      </c>
      <c r="J5991" s="50" t="s">
        <v>8045</v>
      </c>
      <c r="K5991" s="53">
        <v>3379.93</v>
      </c>
      <c r="L5991" s="50"/>
    </row>
    <row r="5992" spans="1:12" x14ac:dyDescent="0.25">
      <c r="A5992" s="50" t="s">
        <v>8029</v>
      </c>
      <c r="B5992" s="50" t="s">
        <v>8233</v>
      </c>
      <c r="C5992" s="50" t="s">
        <v>8230</v>
      </c>
      <c r="D5992" s="50" t="s">
        <v>37</v>
      </c>
      <c r="E5992" s="51">
        <v>45567</v>
      </c>
      <c r="F5992" s="50" t="s">
        <v>72</v>
      </c>
      <c r="G5992" s="50" t="s">
        <v>481</v>
      </c>
      <c r="H5992" s="50" t="s">
        <v>482</v>
      </c>
      <c r="I5992" s="50" t="s">
        <v>820</v>
      </c>
      <c r="J5992" s="50" t="s">
        <v>8045</v>
      </c>
      <c r="K5992" s="53">
        <v>3379.93</v>
      </c>
      <c r="L5992" s="50"/>
    </row>
    <row r="5993" spans="1:12" x14ac:dyDescent="0.25">
      <c r="A5993" s="50" t="s">
        <v>8029</v>
      </c>
      <c r="B5993" s="50" t="s">
        <v>8234</v>
      </c>
      <c r="C5993" s="50" t="s">
        <v>8230</v>
      </c>
      <c r="D5993" s="50" t="s">
        <v>37</v>
      </c>
      <c r="E5993" s="51">
        <v>45567</v>
      </c>
      <c r="F5993" s="50" t="s">
        <v>72</v>
      </c>
      <c r="G5993" s="50" t="s">
        <v>481</v>
      </c>
      <c r="H5993" s="50" t="s">
        <v>482</v>
      </c>
      <c r="I5993" s="50" t="s">
        <v>820</v>
      </c>
      <c r="J5993" s="50" t="s">
        <v>8045</v>
      </c>
      <c r="K5993" s="53">
        <v>3379.93</v>
      </c>
      <c r="L5993" s="50"/>
    </row>
    <row r="5994" spans="1:12" x14ac:dyDescent="0.25">
      <c r="A5994" s="50" t="s">
        <v>8029</v>
      </c>
      <c r="B5994" s="50" t="s">
        <v>8235</v>
      </c>
      <c r="C5994" s="50" t="s">
        <v>8230</v>
      </c>
      <c r="D5994" s="50" t="s">
        <v>37</v>
      </c>
      <c r="E5994" s="51">
        <v>45567</v>
      </c>
      <c r="F5994" s="50" t="s">
        <v>72</v>
      </c>
      <c r="G5994" s="50" t="s">
        <v>481</v>
      </c>
      <c r="H5994" s="50" t="s">
        <v>482</v>
      </c>
      <c r="I5994" s="50" t="s">
        <v>820</v>
      </c>
      <c r="J5994" s="50" t="s">
        <v>8045</v>
      </c>
      <c r="K5994" s="53">
        <v>3379.95</v>
      </c>
      <c r="L5994" s="50"/>
    </row>
    <row r="5995" spans="1:12" x14ac:dyDescent="0.25">
      <c r="A5995" s="50" t="s">
        <v>8029</v>
      </c>
      <c r="B5995" s="50" t="s">
        <v>8236</v>
      </c>
      <c r="C5995" s="50" t="s">
        <v>8139</v>
      </c>
      <c r="D5995" s="50" t="s">
        <v>37</v>
      </c>
      <c r="E5995" s="51">
        <v>45565</v>
      </c>
      <c r="F5995" s="50" t="s">
        <v>72</v>
      </c>
      <c r="G5995" s="50" t="s">
        <v>180</v>
      </c>
      <c r="H5995" s="50" t="s">
        <v>181</v>
      </c>
      <c r="I5995" s="50" t="s">
        <v>820</v>
      </c>
      <c r="J5995" s="50" t="s">
        <v>8045</v>
      </c>
      <c r="K5995" s="53">
        <v>4310.6400000000003</v>
      </c>
      <c r="L5995" s="50"/>
    </row>
    <row r="5996" spans="1:12" x14ac:dyDescent="0.25">
      <c r="A5996" s="50" t="s">
        <v>8029</v>
      </c>
      <c r="B5996" s="50" t="s">
        <v>8237</v>
      </c>
      <c r="C5996" s="50" t="s">
        <v>8139</v>
      </c>
      <c r="D5996" s="50" t="s">
        <v>37</v>
      </c>
      <c r="E5996" s="51">
        <v>45565</v>
      </c>
      <c r="F5996" s="50" t="s">
        <v>72</v>
      </c>
      <c r="G5996" s="50" t="s">
        <v>180</v>
      </c>
      <c r="H5996" s="50" t="s">
        <v>181</v>
      </c>
      <c r="I5996" s="50" t="s">
        <v>820</v>
      </c>
      <c r="J5996" s="50" t="s">
        <v>8045</v>
      </c>
      <c r="K5996" s="53">
        <v>4310.6400000000003</v>
      </c>
      <c r="L5996" s="50"/>
    </row>
    <row r="5997" spans="1:12" x14ac:dyDescent="0.25">
      <c r="A5997" s="50" t="s">
        <v>8029</v>
      </c>
      <c r="B5997" s="50" t="s">
        <v>8238</v>
      </c>
      <c r="C5997" s="50" t="s">
        <v>8139</v>
      </c>
      <c r="D5997" s="50" t="s">
        <v>37</v>
      </c>
      <c r="E5997" s="51">
        <v>45565</v>
      </c>
      <c r="F5997" s="50" t="s">
        <v>72</v>
      </c>
      <c r="G5997" s="50" t="s">
        <v>180</v>
      </c>
      <c r="H5997" s="50" t="s">
        <v>181</v>
      </c>
      <c r="I5997" s="50" t="s">
        <v>820</v>
      </c>
      <c r="J5997" s="50" t="s">
        <v>8045</v>
      </c>
      <c r="K5997" s="53">
        <v>4310.6400000000003</v>
      </c>
      <c r="L5997" s="50"/>
    </row>
    <row r="5998" spans="1:12" x14ac:dyDescent="0.25">
      <c r="A5998" s="50" t="s">
        <v>8029</v>
      </c>
      <c r="B5998" s="50" t="s">
        <v>8239</v>
      </c>
      <c r="C5998" s="50" t="s">
        <v>8139</v>
      </c>
      <c r="D5998" s="50" t="s">
        <v>37</v>
      </c>
      <c r="E5998" s="51">
        <v>45565</v>
      </c>
      <c r="F5998" s="50" t="s">
        <v>72</v>
      </c>
      <c r="G5998" s="50" t="s">
        <v>180</v>
      </c>
      <c r="H5998" s="50" t="s">
        <v>181</v>
      </c>
      <c r="I5998" s="50" t="s">
        <v>820</v>
      </c>
      <c r="J5998" s="50" t="s">
        <v>8045</v>
      </c>
      <c r="K5998" s="53">
        <v>4310.6400000000003</v>
      </c>
      <c r="L5998" s="50"/>
    </row>
    <row r="5999" spans="1:12" x14ac:dyDescent="0.25">
      <c r="A5999" s="50" t="s">
        <v>8029</v>
      </c>
      <c r="B5999" s="50" t="s">
        <v>8240</v>
      </c>
      <c r="C5999" s="50" t="s">
        <v>8139</v>
      </c>
      <c r="D5999" s="50" t="s">
        <v>37</v>
      </c>
      <c r="E5999" s="51">
        <v>45565</v>
      </c>
      <c r="F5999" s="50" t="s">
        <v>72</v>
      </c>
      <c r="G5999" s="50" t="s">
        <v>180</v>
      </c>
      <c r="H5999" s="50" t="s">
        <v>181</v>
      </c>
      <c r="I5999" s="50" t="s">
        <v>820</v>
      </c>
      <c r="J5999" s="50" t="s">
        <v>8045</v>
      </c>
      <c r="K5999" s="53">
        <v>4310.6400000000003</v>
      </c>
      <c r="L5999" s="50"/>
    </row>
    <row r="6000" spans="1:12" x14ac:dyDescent="0.25">
      <c r="A6000" s="50" t="s">
        <v>8029</v>
      </c>
      <c r="B6000" s="50" t="s">
        <v>8241</v>
      </c>
      <c r="C6000" s="50" t="s">
        <v>8139</v>
      </c>
      <c r="D6000" s="50" t="s">
        <v>37</v>
      </c>
      <c r="E6000" s="51">
        <v>45565</v>
      </c>
      <c r="F6000" s="50" t="s">
        <v>72</v>
      </c>
      <c r="G6000" s="50" t="s">
        <v>1743</v>
      </c>
      <c r="H6000" s="50" t="s">
        <v>1744</v>
      </c>
      <c r="I6000" s="50" t="s">
        <v>820</v>
      </c>
      <c r="J6000" s="50" t="s">
        <v>8045</v>
      </c>
      <c r="K6000" s="53">
        <v>4310.6400000000003</v>
      </c>
      <c r="L6000" s="50"/>
    </row>
    <row r="6001" spans="1:12" x14ac:dyDescent="0.25">
      <c r="A6001" s="50" t="s">
        <v>8029</v>
      </c>
      <c r="B6001" s="50" t="s">
        <v>8242</v>
      </c>
      <c r="C6001" s="50" t="s">
        <v>8139</v>
      </c>
      <c r="D6001" s="50" t="s">
        <v>37</v>
      </c>
      <c r="E6001" s="51">
        <v>45565</v>
      </c>
      <c r="F6001" s="50" t="s">
        <v>72</v>
      </c>
      <c r="G6001" s="50" t="s">
        <v>1743</v>
      </c>
      <c r="H6001" s="50" t="s">
        <v>1744</v>
      </c>
      <c r="I6001" s="50" t="s">
        <v>820</v>
      </c>
      <c r="J6001" s="50" t="s">
        <v>8045</v>
      </c>
      <c r="K6001" s="53">
        <v>4310.6400000000003</v>
      </c>
      <c r="L6001" s="50"/>
    </row>
    <row r="6002" spans="1:12" x14ac:dyDescent="0.25">
      <c r="A6002" s="50" t="s">
        <v>8029</v>
      </c>
      <c r="B6002" s="50" t="s">
        <v>8243</v>
      </c>
      <c r="C6002" s="50" t="s">
        <v>8139</v>
      </c>
      <c r="D6002" s="50" t="s">
        <v>37</v>
      </c>
      <c r="E6002" s="51">
        <v>45565</v>
      </c>
      <c r="F6002" s="50" t="s">
        <v>72</v>
      </c>
      <c r="G6002" s="50" t="s">
        <v>1743</v>
      </c>
      <c r="H6002" s="50" t="s">
        <v>1744</v>
      </c>
      <c r="I6002" s="50" t="s">
        <v>820</v>
      </c>
      <c r="J6002" s="50" t="s">
        <v>8045</v>
      </c>
      <c r="K6002" s="53">
        <v>4310.6400000000003</v>
      </c>
      <c r="L6002" s="50"/>
    </row>
    <row r="6003" spans="1:12" x14ac:dyDescent="0.25">
      <c r="A6003" s="50" t="s">
        <v>8029</v>
      </c>
      <c r="B6003" s="50" t="s">
        <v>8244</v>
      </c>
      <c r="C6003" s="50" t="s">
        <v>8139</v>
      </c>
      <c r="D6003" s="50" t="s">
        <v>37</v>
      </c>
      <c r="E6003" s="51">
        <v>45565</v>
      </c>
      <c r="F6003" s="50" t="s">
        <v>72</v>
      </c>
      <c r="G6003" s="50" t="s">
        <v>1743</v>
      </c>
      <c r="H6003" s="50" t="s">
        <v>1744</v>
      </c>
      <c r="I6003" s="50" t="s">
        <v>820</v>
      </c>
      <c r="J6003" s="50" t="s">
        <v>8045</v>
      </c>
      <c r="K6003" s="53">
        <v>4310.6400000000003</v>
      </c>
      <c r="L6003" s="50"/>
    </row>
    <row r="6004" spans="1:12" x14ac:dyDescent="0.25">
      <c r="A6004" s="50" t="s">
        <v>8029</v>
      </c>
      <c r="B6004" s="50" t="s">
        <v>8245</v>
      </c>
      <c r="C6004" s="50" t="s">
        <v>8139</v>
      </c>
      <c r="D6004" s="50" t="s">
        <v>37</v>
      </c>
      <c r="E6004" s="51">
        <v>45565</v>
      </c>
      <c r="F6004" s="50" t="s">
        <v>72</v>
      </c>
      <c r="G6004" s="50" t="s">
        <v>1743</v>
      </c>
      <c r="H6004" s="50" t="s">
        <v>1744</v>
      </c>
      <c r="I6004" s="50" t="s">
        <v>820</v>
      </c>
      <c r="J6004" s="50" t="s">
        <v>8045</v>
      </c>
      <c r="K6004" s="53">
        <v>4310.6400000000003</v>
      </c>
      <c r="L6004" s="50"/>
    </row>
    <row r="6005" spans="1:12" x14ac:dyDescent="0.25">
      <c r="A6005" s="50" t="s">
        <v>8029</v>
      </c>
      <c r="B6005" s="50" t="s">
        <v>8246</v>
      </c>
      <c r="C6005" s="50" t="s">
        <v>8139</v>
      </c>
      <c r="D6005" s="50" t="s">
        <v>37</v>
      </c>
      <c r="E6005" s="51">
        <v>45565</v>
      </c>
      <c r="F6005" s="50" t="s">
        <v>72</v>
      </c>
      <c r="G6005" s="50" t="s">
        <v>1743</v>
      </c>
      <c r="H6005" s="50" t="s">
        <v>1744</v>
      </c>
      <c r="I6005" s="50" t="s">
        <v>820</v>
      </c>
      <c r="J6005" s="50" t="s">
        <v>8045</v>
      </c>
      <c r="K6005" s="53">
        <v>4310.6400000000003</v>
      </c>
      <c r="L6005" s="50"/>
    </row>
    <row r="6006" spans="1:12" x14ac:dyDescent="0.25">
      <c r="A6006" s="50" t="s">
        <v>8029</v>
      </c>
      <c r="B6006" s="50" t="s">
        <v>8247</v>
      </c>
      <c r="C6006" s="50" t="s">
        <v>8248</v>
      </c>
      <c r="D6006" s="50" t="s">
        <v>37</v>
      </c>
      <c r="E6006" s="51">
        <v>45565</v>
      </c>
      <c r="F6006" s="50" t="s">
        <v>72</v>
      </c>
      <c r="G6006" s="50" t="s">
        <v>531</v>
      </c>
      <c r="H6006" s="50" t="s">
        <v>532</v>
      </c>
      <c r="I6006" s="50" t="s">
        <v>820</v>
      </c>
      <c r="J6006" s="50" t="s">
        <v>8045</v>
      </c>
      <c r="K6006" s="53">
        <v>8747.4599999999991</v>
      </c>
      <c r="L6006" s="50"/>
    </row>
    <row r="6007" spans="1:12" x14ac:dyDescent="0.25">
      <c r="A6007" s="50" t="s">
        <v>8029</v>
      </c>
      <c r="B6007" s="50" t="s">
        <v>8249</v>
      </c>
      <c r="C6007" s="50" t="s">
        <v>8248</v>
      </c>
      <c r="D6007" s="50" t="s">
        <v>37</v>
      </c>
      <c r="E6007" s="51">
        <v>45565</v>
      </c>
      <c r="F6007" s="50" t="s">
        <v>72</v>
      </c>
      <c r="G6007" s="50" t="s">
        <v>528</v>
      </c>
      <c r="H6007" s="50" t="s">
        <v>529</v>
      </c>
      <c r="I6007" s="50" t="s">
        <v>820</v>
      </c>
      <c r="J6007" s="50" t="s">
        <v>8045</v>
      </c>
      <c r="K6007" s="53">
        <v>8747.4500000000007</v>
      </c>
      <c r="L6007" s="50"/>
    </row>
    <row r="6008" spans="1:12" x14ac:dyDescent="0.25">
      <c r="A6008" s="50" t="s">
        <v>8029</v>
      </c>
      <c r="B6008" s="50" t="s">
        <v>8250</v>
      </c>
      <c r="C6008" s="50" t="s">
        <v>8141</v>
      </c>
      <c r="D6008" s="50" t="s">
        <v>37</v>
      </c>
      <c r="E6008" s="51">
        <v>45586</v>
      </c>
      <c r="F6008" s="50" t="s">
        <v>72</v>
      </c>
      <c r="G6008" s="50" t="s">
        <v>174</v>
      </c>
      <c r="H6008" s="50" t="s">
        <v>175</v>
      </c>
      <c r="I6008" s="50" t="s">
        <v>820</v>
      </c>
      <c r="J6008" s="50" t="s">
        <v>8045</v>
      </c>
      <c r="K6008" s="53">
        <v>5448.17</v>
      </c>
      <c r="L6008" s="50"/>
    </row>
    <row r="6009" spans="1:12" x14ac:dyDescent="0.25">
      <c r="A6009" s="50" t="s">
        <v>8029</v>
      </c>
      <c r="B6009" s="50" t="s">
        <v>8251</v>
      </c>
      <c r="C6009" s="50" t="s">
        <v>8141</v>
      </c>
      <c r="D6009" s="50" t="s">
        <v>37</v>
      </c>
      <c r="E6009" s="51">
        <v>45586</v>
      </c>
      <c r="F6009" s="50" t="s">
        <v>72</v>
      </c>
      <c r="G6009" s="50" t="s">
        <v>995</v>
      </c>
      <c r="H6009" s="50" t="s">
        <v>996</v>
      </c>
      <c r="I6009" s="50" t="s">
        <v>820</v>
      </c>
      <c r="J6009" s="50" t="s">
        <v>8045</v>
      </c>
      <c r="K6009" s="53">
        <v>5448.17</v>
      </c>
      <c r="L6009" s="50"/>
    </row>
    <row r="6010" spans="1:12" x14ac:dyDescent="0.25">
      <c r="A6010" s="50" t="s">
        <v>8029</v>
      </c>
      <c r="B6010" s="50" t="s">
        <v>8252</v>
      </c>
      <c r="C6010" s="50" t="s">
        <v>8253</v>
      </c>
      <c r="D6010" s="50" t="s">
        <v>37</v>
      </c>
      <c r="E6010" s="51">
        <v>45586</v>
      </c>
      <c r="F6010" s="50" t="s">
        <v>72</v>
      </c>
      <c r="G6010" s="50" t="s">
        <v>1473</v>
      </c>
      <c r="H6010" s="50" t="s">
        <v>1474</v>
      </c>
      <c r="I6010" s="50" t="s">
        <v>772</v>
      </c>
      <c r="J6010" s="50" t="s">
        <v>8032</v>
      </c>
      <c r="K6010" s="53">
        <v>3599</v>
      </c>
      <c r="L6010" s="50"/>
    </row>
    <row r="6011" spans="1:12" x14ac:dyDescent="0.25">
      <c r="A6011" s="50" t="s">
        <v>8029</v>
      </c>
      <c r="B6011" s="50" t="s">
        <v>8254</v>
      </c>
      <c r="C6011" s="50" t="s">
        <v>8255</v>
      </c>
      <c r="D6011" s="50" t="s">
        <v>37</v>
      </c>
      <c r="E6011" s="51">
        <v>45594</v>
      </c>
      <c r="F6011" s="50" t="s">
        <v>72</v>
      </c>
      <c r="G6011" s="50" t="s">
        <v>3247</v>
      </c>
      <c r="H6011" s="50" t="s">
        <v>3248</v>
      </c>
      <c r="I6011" s="50" t="s">
        <v>772</v>
      </c>
      <c r="J6011" s="50" t="s">
        <v>8182</v>
      </c>
      <c r="K6011" s="53">
        <v>23777.8</v>
      </c>
      <c r="L6011" s="50"/>
    </row>
    <row r="6012" spans="1:12" x14ac:dyDescent="0.25">
      <c r="A6012" s="50" t="s">
        <v>8029</v>
      </c>
      <c r="B6012" s="50" t="s">
        <v>8256</v>
      </c>
      <c r="C6012" s="50" t="s">
        <v>8257</v>
      </c>
      <c r="D6012" s="50" t="s">
        <v>37</v>
      </c>
      <c r="E6012" s="51">
        <v>45596</v>
      </c>
      <c r="F6012" s="50" t="s">
        <v>72</v>
      </c>
      <c r="G6012" s="50" t="s">
        <v>8095</v>
      </c>
      <c r="H6012" s="50" t="s">
        <v>8096</v>
      </c>
      <c r="I6012" s="50" t="s">
        <v>772</v>
      </c>
      <c r="J6012" s="50" t="s">
        <v>8032</v>
      </c>
      <c r="K6012" s="53">
        <v>9237.94</v>
      </c>
      <c r="L6012" s="50"/>
    </row>
    <row r="6013" spans="1:12" x14ac:dyDescent="0.25">
      <c r="A6013" s="50" t="s">
        <v>8029</v>
      </c>
      <c r="B6013" s="50" t="s">
        <v>8258</v>
      </c>
      <c r="C6013" s="50" t="s">
        <v>8257</v>
      </c>
      <c r="D6013" s="50" t="s">
        <v>37</v>
      </c>
      <c r="E6013" s="51">
        <v>45596</v>
      </c>
      <c r="F6013" s="50" t="s">
        <v>72</v>
      </c>
      <c r="G6013" s="50" t="s">
        <v>8095</v>
      </c>
      <c r="H6013" s="50" t="s">
        <v>8096</v>
      </c>
      <c r="I6013" s="50" t="s">
        <v>772</v>
      </c>
      <c r="J6013" s="50" t="s">
        <v>8032</v>
      </c>
      <c r="K6013" s="53">
        <v>9237.94</v>
      </c>
      <c r="L6013" s="50"/>
    </row>
    <row r="6014" spans="1:12" x14ac:dyDescent="0.25">
      <c r="A6014" s="50" t="s">
        <v>8029</v>
      </c>
      <c r="B6014" s="50" t="s">
        <v>8259</v>
      </c>
      <c r="C6014" s="50" t="s">
        <v>8257</v>
      </c>
      <c r="D6014" s="50" t="s">
        <v>37</v>
      </c>
      <c r="E6014" s="51">
        <v>45596</v>
      </c>
      <c r="F6014" s="50" t="s">
        <v>72</v>
      </c>
      <c r="G6014" s="50" t="s">
        <v>8095</v>
      </c>
      <c r="H6014" s="50" t="s">
        <v>8096</v>
      </c>
      <c r="I6014" s="50" t="s">
        <v>772</v>
      </c>
      <c r="J6014" s="50" t="s">
        <v>8032</v>
      </c>
      <c r="K6014" s="53">
        <v>9237.94</v>
      </c>
      <c r="L6014" s="50"/>
    </row>
    <row r="6015" spans="1:12" x14ac:dyDescent="0.25">
      <c r="A6015" s="50" t="s">
        <v>8029</v>
      </c>
      <c r="B6015" s="50" t="s">
        <v>8260</v>
      </c>
      <c r="C6015" s="50" t="s">
        <v>8257</v>
      </c>
      <c r="D6015" s="50" t="s">
        <v>37</v>
      </c>
      <c r="E6015" s="51">
        <v>45596</v>
      </c>
      <c r="F6015" s="50" t="s">
        <v>72</v>
      </c>
      <c r="G6015" s="50" t="s">
        <v>8095</v>
      </c>
      <c r="H6015" s="50" t="s">
        <v>8096</v>
      </c>
      <c r="I6015" s="50" t="s">
        <v>772</v>
      </c>
      <c r="J6015" s="50" t="s">
        <v>8032</v>
      </c>
      <c r="K6015" s="53">
        <v>9237.94</v>
      </c>
      <c r="L6015" s="50"/>
    </row>
    <row r="6016" spans="1:12" x14ac:dyDescent="0.25">
      <c r="A6016" s="50" t="s">
        <v>8029</v>
      </c>
      <c r="B6016" s="50" t="s">
        <v>8261</v>
      </c>
      <c r="C6016" s="50" t="s">
        <v>8257</v>
      </c>
      <c r="D6016" s="50" t="s">
        <v>37</v>
      </c>
      <c r="E6016" s="51">
        <v>45596</v>
      </c>
      <c r="F6016" s="50" t="s">
        <v>72</v>
      </c>
      <c r="G6016" s="50" t="s">
        <v>8095</v>
      </c>
      <c r="H6016" s="50" t="s">
        <v>8096</v>
      </c>
      <c r="I6016" s="50" t="s">
        <v>772</v>
      </c>
      <c r="J6016" s="50" t="s">
        <v>8032</v>
      </c>
      <c r="K6016" s="53">
        <v>9237.9500000000007</v>
      </c>
      <c r="L6016" s="50"/>
    </row>
    <row r="6017" spans="1:12" x14ac:dyDescent="0.25">
      <c r="A6017" s="50" t="s">
        <v>8029</v>
      </c>
      <c r="B6017" s="50" t="s">
        <v>8262</v>
      </c>
      <c r="C6017" s="50" t="s">
        <v>8139</v>
      </c>
      <c r="D6017" s="50" t="s">
        <v>37</v>
      </c>
      <c r="E6017" s="51">
        <v>45596</v>
      </c>
      <c r="F6017" s="50" t="s">
        <v>72</v>
      </c>
      <c r="G6017" s="50" t="s">
        <v>1074</v>
      </c>
      <c r="H6017" s="50" t="s">
        <v>1075</v>
      </c>
      <c r="I6017" s="50" t="s">
        <v>820</v>
      </c>
      <c r="J6017" s="50" t="s">
        <v>8045</v>
      </c>
      <c r="K6017" s="53">
        <v>4310.6400000000003</v>
      </c>
      <c r="L6017" s="50"/>
    </row>
    <row r="6018" spans="1:12" x14ac:dyDescent="0.25">
      <c r="A6018" s="50" t="s">
        <v>8029</v>
      </c>
      <c r="B6018" s="50" t="s">
        <v>8263</v>
      </c>
      <c r="C6018" s="50" t="s">
        <v>8139</v>
      </c>
      <c r="D6018" s="50" t="s">
        <v>37</v>
      </c>
      <c r="E6018" s="51">
        <v>45596</v>
      </c>
      <c r="F6018" s="50" t="s">
        <v>72</v>
      </c>
      <c r="G6018" s="50" t="s">
        <v>548</v>
      </c>
      <c r="H6018" s="50" t="s">
        <v>549</v>
      </c>
      <c r="I6018" s="50" t="s">
        <v>820</v>
      </c>
      <c r="J6018" s="50" t="s">
        <v>8045</v>
      </c>
      <c r="K6018" s="53">
        <v>4310.6400000000003</v>
      </c>
      <c r="L6018" s="50"/>
    </row>
    <row r="6019" spans="1:12" x14ac:dyDescent="0.25">
      <c r="A6019" s="50" t="s">
        <v>8029</v>
      </c>
      <c r="B6019" s="50" t="s">
        <v>8264</v>
      </c>
      <c r="C6019" s="50" t="s">
        <v>8257</v>
      </c>
      <c r="D6019" s="50" t="s">
        <v>37</v>
      </c>
      <c r="E6019" s="51">
        <v>45596</v>
      </c>
      <c r="F6019" s="50" t="s">
        <v>72</v>
      </c>
      <c r="G6019" s="50" t="s">
        <v>8095</v>
      </c>
      <c r="H6019" s="50" t="s">
        <v>8096</v>
      </c>
      <c r="I6019" s="50" t="s">
        <v>772</v>
      </c>
      <c r="J6019" s="50" t="s">
        <v>8032</v>
      </c>
      <c r="K6019" s="53">
        <v>9579.2000000000007</v>
      </c>
      <c r="L6019" s="50"/>
    </row>
    <row r="6020" spans="1:12" x14ac:dyDescent="0.25">
      <c r="A6020" s="50" t="s">
        <v>8029</v>
      </c>
      <c r="B6020" s="50" t="s">
        <v>8265</v>
      </c>
      <c r="C6020" s="50" t="s">
        <v>8257</v>
      </c>
      <c r="D6020" s="50" t="s">
        <v>37</v>
      </c>
      <c r="E6020" s="51">
        <v>45596</v>
      </c>
      <c r="F6020" s="50" t="s">
        <v>72</v>
      </c>
      <c r="G6020" s="50" t="s">
        <v>8095</v>
      </c>
      <c r="H6020" s="50" t="s">
        <v>8096</v>
      </c>
      <c r="I6020" s="50" t="s">
        <v>772</v>
      </c>
      <c r="J6020" s="50" t="s">
        <v>8032</v>
      </c>
      <c r="K6020" s="53">
        <v>9579.2000000000007</v>
      </c>
      <c r="L6020" s="50"/>
    </row>
    <row r="6021" spans="1:12" x14ac:dyDescent="0.25">
      <c r="A6021" s="50" t="s">
        <v>8029</v>
      </c>
      <c r="B6021" s="50" t="s">
        <v>8266</v>
      </c>
      <c r="C6021" s="50" t="s">
        <v>8257</v>
      </c>
      <c r="D6021" s="50" t="s">
        <v>37</v>
      </c>
      <c r="E6021" s="51">
        <v>45596</v>
      </c>
      <c r="F6021" s="50" t="s">
        <v>72</v>
      </c>
      <c r="G6021" s="50" t="s">
        <v>8095</v>
      </c>
      <c r="H6021" s="50" t="s">
        <v>8096</v>
      </c>
      <c r="I6021" s="50" t="s">
        <v>772</v>
      </c>
      <c r="J6021" s="50" t="s">
        <v>8032</v>
      </c>
      <c r="K6021" s="53">
        <v>9579.2000000000007</v>
      </c>
      <c r="L6021" s="50"/>
    </row>
    <row r="6022" spans="1:12" x14ac:dyDescent="0.25">
      <c r="A6022" s="50" t="s">
        <v>8029</v>
      </c>
      <c r="B6022" s="50" t="s">
        <v>8267</v>
      </c>
      <c r="C6022" s="50" t="s">
        <v>8257</v>
      </c>
      <c r="D6022" s="50" t="s">
        <v>37</v>
      </c>
      <c r="E6022" s="51">
        <v>45596</v>
      </c>
      <c r="F6022" s="50" t="s">
        <v>72</v>
      </c>
      <c r="G6022" s="50" t="s">
        <v>8095</v>
      </c>
      <c r="H6022" s="50" t="s">
        <v>8096</v>
      </c>
      <c r="I6022" s="50" t="s">
        <v>772</v>
      </c>
      <c r="J6022" s="50" t="s">
        <v>8032</v>
      </c>
      <c r="K6022" s="53">
        <v>9579.2000000000007</v>
      </c>
      <c r="L6022" s="50"/>
    </row>
    <row r="6023" spans="1:12" x14ac:dyDescent="0.25">
      <c r="A6023" s="50" t="s">
        <v>8029</v>
      </c>
      <c r="B6023" s="50" t="s">
        <v>8268</v>
      </c>
      <c r="C6023" s="50" t="s">
        <v>8257</v>
      </c>
      <c r="D6023" s="50" t="s">
        <v>37</v>
      </c>
      <c r="E6023" s="51">
        <v>45596</v>
      </c>
      <c r="F6023" s="50" t="s">
        <v>72</v>
      </c>
      <c r="G6023" s="50" t="s">
        <v>8095</v>
      </c>
      <c r="H6023" s="50" t="s">
        <v>8096</v>
      </c>
      <c r="I6023" s="50" t="s">
        <v>772</v>
      </c>
      <c r="J6023" s="50" t="s">
        <v>8032</v>
      </c>
      <c r="K6023" s="53">
        <v>9579.2000000000007</v>
      </c>
      <c r="L6023" s="50"/>
    </row>
    <row r="6024" spans="1:12" x14ac:dyDescent="0.25">
      <c r="A6024" s="50" t="s">
        <v>8029</v>
      </c>
      <c r="B6024" s="50" t="s">
        <v>8269</v>
      </c>
      <c r="C6024" s="50" t="s">
        <v>8270</v>
      </c>
      <c r="D6024" s="50" t="s">
        <v>37</v>
      </c>
      <c r="E6024" s="51">
        <v>45608</v>
      </c>
      <c r="F6024" s="50" t="s">
        <v>72</v>
      </c>
      <c r="G6024" s="50" t="s">
        <v>135</v>
      </c>
      <c r="H6024" s="50" t="s">
        <v>136</v>
      </c>
      <c r="I6024" s="50" t="s">
        <v>772</v>
      </c>
      <c r="J6024" s="50" t="s">
        <v>8032</v>
      </c>
      <c r="K6024" s="53">
        <v>12610</v>
      </c>
      <c r="L6024" s="50"/>
    </row>
    <row r="6025" spans="1:12" x14ac:dyDescent="0.25">
      <c r="A6025" s="50" t="s">
        <v>8029</v>
      </c>
      <c r="B6025" s="50" t="s">
        <v>8271</v>
      </c>
      <c r="C6025" s="50" t="s">
        <v>8272</v>
      </c>
      <c r="D6025" s="50" t="s">
        <v>37</v>
      </c>
      <c r="E6025" s="51">
        <v>45608</v>
      </c>
      <c r="F6025" s="50" t="s">
        <v>72</v>
      </c>
      <c r="G6025" s="50" t="s">
        <v>135</v>
      </c>
      <c r="H6025" s="50" t="s">
        <v>136</v>
      </c>
      <c r="I6025" s="50" t="s">
        <v>772</v>
      </c>
      <c r="J6025" s="50" t="s">
        <v>8032</v>
      </c>
      <c r="K6025" s="53">
        <v>6910</v>
      </c>
      <c r="L6025" s="50"/>
    </row>
    <row r="6026" spans="1:12" x14ac:dyDescent="0.25">
      <c r="A6026" s="50" t="s">
        <v>8029</v>
      </c>
      <c r="B6026" s="50" t="s">
        <v>8273</v>
      </c>
      <c r="C6026" s="50" t="s">
        <v>8274</v>
      </c>
      <c r="D6026" s="50" t="s">
        <v>37</v>
      </c>
      <c r="E6026" s="51">
        <v>45608</v>
      </c>
      <c r="F6026" s="50" t="s">
        <v>72</v>
      </c>
      <c r="G6026" s="50" t="s">
        <v>135</v>
      </c>
      <c r="H6026" s="50" t="s">
        <v>136</v>
      </c>
      <c r="I6026" s="50" t="s">
        <v>772</v>
      </c>
      <c r="J6026" s="50" t="s">
        <v>8032</v>
      </c>
      <c r="K6026" s="53">
        <v>8410</v>
      </c>
      <c r="L6026" s="50"/>
    </row>
    <row r="6027" spans="1:12" x14ac:dyDescent="0.25">
      <c r="A6027" s="50" t="s">
        <v>8029</v>
      </c>
      <c r="B6027" s="50" t="s">
        <v>8275</v>
      </c>
      <c r="C6027" s="50" t="s">
        <v>8276</v>
      </c>
      <c r="D6027" s="50" t="s">
        <v>37</v>
      </c>
      <c r="E6027" s="51">
        <v>45608</v>
      </c>
      <c r="F6027" s="50" t="s">
        <v>72</v>
      </c>
      <c r="G6027" s="50" t="s">
        <v>135</v>
      </c>
      <c r="H6027" s="50" t="s">
        <v>136</v>
      </c>
      <c r="I6027" s="50" t="s">
        <v>772</v>
      </c>
      <c r="J6027" s="50" t="s">
        <v>8182</v>
      </c>
      <c r="K6027" s="53">
        <v>20910</v>
      </c>
      <c r="L6027" s="50"/>
    </row>
    <row r="6028" spans="1:12" x14ac:dyDescent="0.25">
      <c r="A6028" s="50" t="s">
        <v>8029</v>
      </c>
      <c r="B6028" s="50" t="s">
        <v>8277</v>
      </c>
      <c r="C6028" s="50" t="s">
        <v>8278</v>
      </c>
      <c r="D6028" s="50" t="s">
        <v>37</v>
      </c>
      <c r="E6028" s="51">
        <v>45608</v>
      </c>
      <c r="F6028" s="50" t="s">
        <v>72</v>
      </c>
      <c r="G6028" s="50" t="s">
        <v>135</v>
      </c>
      <c r="H6028" s="50" t="s">
        <v>136</v>
      </c>
      <c r="I6028" s="50" t="s">
        <v>772</v>
      </c>
      <c r="J6028" s="50" t="s">
        <v>8032</v>
      </c>
      <c r="K6028" s="53">
        <v>3600</v>
      </c>
      <c r="L6028" s="50"/>
    </row>
    <row r="6029" spans="1:12" x14ac:dyDescent="0.25">
      <c r="A6029" s="50" t="s">
        <v>8029</v>
      </c>
      <c r="B6029" s="50" t="s">
        <v>8279</v>
      </c>
      <c r="C6029" s="50" t="s">
        <v>8280</v>
      </c>
      <c r="D6029" s="50" t="s">
        <v>37</v>
      </c>
      <c r="E6029" s="51">
        <v>45608</v>
      </c>
      <c r="F6029" s="50" t="s">
        <v>72</v>
      </c>
      <c r="G6029" s="50" t="s">
        <v>135</v>
      </c>
      <c r="H6029" s="50" t="s">
        <v>136</v>
      </c>
      <c r="I6029" s="50" t="s">
        <v>772</v>
      </c>
      <c r="J6029" s="50" t="s">
        <v>8032</v>
      </c>
      <c r="K6029" s="53">
        <v>3300</v>
      </c>
      <c r="L6029" s="50"/>
    </row>
    <row r="6030" spans="1:12" x14ac:dyDescent="0.25">
      <c r="A6030" s="50" t="s">
        <v>8029</v>
      </c>
      <c r="B6030" s="50" t="s">
        <v>8281</v>
      </c>
      <c r="C6030" s="50" t="s">
        <v>8282</v>
      </c>
      <c r="D6030" s="50" t="s">
        <v>37</v>
      </c>
      <c r="E6030" s="51">
        <v>45608</v>
      </c>
      <c r="F6030" s="50" t="s">
        <v>72</v>
      </c>
      <c r="G6030" s="50" t="s">
        <v>135</v>
      </c>
      <c r="H6030" s="50" t="s">
        <v>136</v>
      </c>
      <c r="I6030" s="50" t="s">
        <v>772</v>
      </c>
      <c r="J6030" s="50" t="s">
        <v>8032</v>
      </c>
      <c r="K6030" s="53">
        <v>3100</v>
      </c>
      <c r="L6030" s="50"/>
    </row>
    <row r="6031" spans="1:12" x14ac:dyDescent="0.25">
      <c r="A6031" s="50" t="s">
        <v>8029</v>
      </c>
      <c r="B6031" s="50" t="s">
        <v>8283</v>
      </c>
      <c r="C6031" s="50" t="s">
        <v>8284</v>
      </c>
      <c r="D6031" s="50" t="s">
        <v>37</v>
      </c>
      <c r="E6031" s="51">
        <v>45608</v>
      </c>
      <c r="F6031" s="50" t="s">
        <v>72</v>
      </c>
      <c r="G6031" s="50" t="s">
        <v>135</v>
      </c>
      <c r="H6031" s="50" t="s">
        <v>136</v>
      </c>
      <c r="I6031" s="50" t="s">
        <v>772</v>
      </c>
      <c r="J6031" s="50" t="s">
        <v>8032</v>
      </c>
      <c r="K6031" s="53">
        <v>5700</v>
      </c>
      <c r="L6031" s="50"/>
    </row>
    <row r="6032" spans="1:12" x14ac:dyDescent="0.25">
      <c r="A6032" s="50" t="s">
        <v>8029</v>
      </c>
      <c r="B6032" s="50" t="s">
        <v>8285</v>
      </c>
      <c r="C6032" s="50" t="s">
        <v>8286</v>
      </c>
      <c r="D6032" s="50" t="s">
        <v>37</v>
      </c>
      <c r="E6032" s="51">
        <v>45608</v>
      </c>
      <c r="F6032" s="50" t="s">
        <v>72</v>
      </c>
      <c r="G6032" s="50" t="s">
        <v>135</v>
      </c>
      <c r="H6032" s="50" t="s">
        <v>136</v>
      </c>
      <c r="I6032" s="50" t="s">
        <v>772</v>
      </c>
      <c r="J6032" s="50" t="s">
        <v>8032</v>
      </c>
      <c r="K6032" s="53">
        <v>3000</v>
      </c>
      <c r="L6032" s="50"/>
    </row>
    <row r="6033" spans="1:12" x14ac:dyDescent="0.25">
      <c r="A6033" s="50" t="s">
        <v>8029</v>
      </c>
      <c r="B6033" s="50" t="s">
        <v>8287</v>
      </c>
      <c r="C6033" s="50" t="s">
        <v>8288</v>
      </c>
      <c r="D6033" s="50" t="s">
        <v>37</v>
      </c>
      <c r="E6033" s="51">
        <v>45608</v>
      </c>
      <c r="F6033" s="50" t="s">
        <v>72</v>
      </c>
      <c r="G6033" s="50" t="s">
        <v>135</v>
      </c>
      <c r="H6033" s="50" t="s">
        <v>136</v>
      </c>
      <c r="I6033" s="50" t="s">
        <v>772</v>
      </c>
      <c r="J6033" s="50" t="s">
        <v>8032</v>
      </c>
      <c r="K6033" s="53">
        <v>5700</v>
      </c>
      <c r="L6033" s="50"/>
    </row>
    <row r="6034" spans="1:12" x14ac:dyDescent="0.25">
      <c r="A6034" s="50" t="s">
        <v>8029</v>
      </c>
      <c r="B6034" s="50" t="s">
        <v>8289</v>
      </c>
      <c r="C6034" s="50" t="s">
        <v>8290</v>
      </c>
      <c r="D6034" s="50" t="s">
        <v>37</v>
      </c>
      <c r="E6034" s="51">
        <v>45608</v>
      </c>
      <c r="F6034" s="50" t="s">
        <v>72</v>
      </c>
      <c r="G6034" s="50" t="s">
        <v>135</v>
      </c>
      <c r="H6034" s="50" t="s">
        <v>136</v>
      </c>
      <c r="I6034" s="50" t="s">
        <v>772</v>
      </c>
      <c r="J6034" s="50" t="s">
        <v>8032</v>
      </c>
      <c r="K6034" s="53">
        <v>3400</v>
      </c>
      <c r="L6034" s="50"/>
    </row>
    <row r="6035" spans="1:12" x14ac:dyDescent="0.25">
      <c r="A6035" s="50" t="s">
        <v>8029</v>
      </c>
      <c r="B6035" s="50" t="s">
        <v>8291</v>
      </c>
      <c r="C6035" s="50" t="s">
        <v>8292</v>
      </c>
      <c r="D6035" s="50" t="s">
        <v>37</v>
      </c>
      <c r="E6035" s="51">
        <v>45608</v>
      </c>
      <c r="F6035" s="50" t="s">
        <v>72</v>
      </c>
      <c r="G6035" s="50" t="s">
        <v>135</v>
      </c>
      <c r="H6035" s="50" t="s">
        <v>136</v>
      </c>
      <c r="I6035" s="50" t="s">
        <v>772</v>
      </c>
      <c r="J6035" s="50" t="s">
        <v>8032</v>
      </c>
      <c r="K6035" s="53">
        <v>5000</v>
      </c>
      <c r="L6035" s="50"/>
    </row>
    <row r="6036" spans="1:12" x14ac:dyDescent="0.25">
      <c r="A6036" s="50" t="s">
        <v>8029</v>
      </c>
      <c r="B6036" s="50" t="s">
        <v>8293</v>
      </c>
      <c r="C6036" s="50" t="s">
        <v>8294</v>
      </c>
      <c r="D6036" s="50" t="s">
        <v>37</v>
      </c>
      <c r="E6036" s="51">
        <v>45608</v>
      </c>
      <c r="F6036" s="50" t="s">
        <v>72</v>
      </c>
      <c r="G6036" s="50" t="s">
        <v>135</v>
      </c>
      <c r="H6036" s="50" t="s">
        <v>136</v>
      </c>
      <c r="I6036" s="50" t="s">
        <v>772</v>
      </c>
      <c r="J6036" s="50" t="s">
        <v>8032</v>
      </c>
      <c r="K6036" s="53">
        <v>3430</v>
      </c>
      <c r="L6036" s="50"/>
    </row>
    <row r="6037" spans="1:12" x14ac:dyDescent="0.25">
      <c r="A6037" s="50" t="s">
        <v>8029</v>
      </c>
      <c r="B6037" s="50" t="s">
        <v>8295</v>
      </c>
      <c r="C6037" s="50" t="s">
        <v>8296</v>
      </c>
      <c r="D6037" s="50" t="s">
        <v>37</v>
      </c>
      <c r="E6037" s="51">
        <v>45608</v>
      </c>
      <c r="F6037" s="50" t="s">
        <v>72</v>
      </c>
      <c r="G6037" s="50" t="s">
        <v>135</v>
      </c>
      <c r="H6037" s="50" t="s">
        <v>136</v>
      </c>
      <c r="I6037" s="50" t="s">
        <v>772</v>
      </c>
      <c r="J6037" s="50" t="s">
        <v>8032</v>
      </c>
      <c r="K6037" s="53">
        <v>3300</v>
      </c>
      <c r="L6037" s="50"/>
    </row>
    <row r="6038" spans="1:12" x14ac:dyDescent="0.25">
      <c r="A6038" s="50" t="s">
        <v>8029</v>
      </c>
      <c r="B6038" s="50" t="s">
        <v>8297</v>
      </c>
      <c r="C6038" s="50" t="s">
        <v>8298</v>
      </c>
      <c r="D6038" s="50" t="s">
        <v>37</v>
      </c>
      <c r="E6038" s="51">
        <v>45608</v>
      </c>
      <c r="F6038" s="50" t="s">
        <v>72</v>
      </c>
      <c r="G6038" s="50" t="s">
        <v>135</v>
      </c>
      <c r="H6038" s="50" t="s">
        <v>136</v>
      </c>
      <c r="I6038" s="50" t="s">
        <v>772</v>
      </c>
      <c r="J6038" s="50" t="s">
        <v>8032</v>
      </c>
      <c r="K6038" s="53">
        <v>15866</v>
      </c>
      <c r="L6038" s="50"/>
    </row>
    <row r="6039" spans="1:12" x14ac:dyDescent="0.25">
      <c r="A6039" s="50" t="s">
        <v>8029</v>
      </c>
      <c r="B6039" s="50" t="s">
        <v>8299</v>
      </c>
      <c r="C6039" s="50" t="s">
        <v>8300</v>
      </c>
      <c r="D6039" s="50" t="s">
        <v>37</v>
      </c>
      <c r="E6039" s="51">
        <v>45608</v>
      </c>
      <c r="F6039" s="50" t="s">
        <v>72</v>
      </c>
      <c r="G6039" s="50" t="s">
        <v>135</v>
      </c>
      <c r="H6039" s="50" t="s">
        <v>136</v>
      </c>
      <c r="I6039" s="50" t="s">
        <v>772</v>
      </c>
      <c r="J6039" s="50" t="s">
        <v>8032</v>
      </c>
      <c r="K6039" s="53">
        <v>5266</v>
      </c>
      <c r="L6039" s="50"/>
    </row>
    <row r="6040" spans="1:12" x14ac:dyDescent="0.25">
      <c r="A6040" s="50" t="s">
        <v>8029</v>
      </c>
      <c r="B6040" s="50" t="s">
        <v>8301</v>
      </c>
      <c r="C6040" s="50" t="s">
        <v>8302</v>
      </c>
      <c r="D6040" s="50" t="s">
        <v>37</v>
      </c>
      <c r="E6040" s="51">
        <v>45608</v>
      </c>
      <c r="F6040" s="50" t="s">
        <v>72</v>
      </c>
      <c r="G6040" s="50" t="s">
        <v>135</v>
      </c>
      <c r="H6040" s="50" t="s">
        <v>136</v>
      </c>
      <c r="I6040" s="50" t="s">
        <v>772</v>
      </c>
      <c r="J6040" s="50" t="s">
        <v>8032</v>
      </c>
      <c r="K6040" s="53">
        <v>8166</v>
      </c>
      <c r="L6040" s="50"/>
    </row>
    <row r="6041" spans="1:12" x14ac:dyDescent="0.25">
      <c r="A6041" s="50" t="s">
        <v>8029</v>
      </c>
      <c r="B6041" s="50" t="s">
        <v>8303</v>
      </c>
      <c r="C6041" s="50" t="s">
        <v>8304</v>
      </c>
      <c r="D6041" s="50" t="s">
        <v>37</v>
      </c>
      <c r="E6041" s="51">
        <v>45608</v>
      </c>
      <c r="F6041" s="50" t="s">
        <v>72</v>
      </c>
      <c r="G6041" s="50" t="s">
        <v>135</v>
      </c>
      <c r="H6041" s="50" t="s">
        <v>136</v>
      </c>
      <c r="I6041" s="50" t="s">
        <v>772</v>
      </c>
      <c r="J6041" s="50" t="s">
        <v>8032</v>
      </c>
      <c r="K6041" s="53">
        <v>4666</v>
      </c>
      <c r="L6041" s="50"/>
    </row>
    <row r="6042" spans="1:12" x14ac:dyDescent="0.25">
      <c r="A6042" s="50" t="s">
        <v>8029</v>
      </c>
      <c r="B6042" s="50" t="s">
        <v>8305</v>
      </c>
      <c r="C6042" s="50" t="s">
        <v>8306</v>
      </c>
      <c r="D6042" s="50" t="s">
        <v>37</v>
      </c>
      <c r="E6042" s="51">
        <v>45608</v>
      </c>
      <c r="F6042" s="50" t="s">
        <v>72</v>
      </c>
      <c r="G6042" s="50" t="s">
        <v>135</v>
      </c>
      <c r="H6042" s="50" t="s">
        <v>136</v>
      </c>
      <c r="I6042" s="50" t="s">
        <v>772</v>
      </c>
      <c r="J6042" s="50" t="s">
        <v>8032</v>
      </c>
      <c r="K6042" s="53">
        <v>14166</v>
      </c>
      <c r="L6042" s="50"/>
    </row>
    <row r="6043" spans="1:12" x14ac:dyDescent="0.25">
      <c r="A6043" s="50" t="s">
        <v>8029</v>
      </c>
      <c r="B6043" s="50" t="s">
        <v>8307</v>
      </c>
      <c r="C6043" s="50" t="s">
        <v>8308</v>
      </c>
      <c r="D6043" s="50" t="s">
        <v>37</v>
      </c>
      <c r="E6043" s="51">
        <v>45621</v>
      </c>
      <c r="F6043" s="50" t="s">
        <v>72</v>
      </c>
      <c r="G6043" s="50" t="s">
        <v>1135</v>
      </c>
      <c r="H6043" s="50" t="s">
        <v>1136</v>
      </c>
      <c r="I6043" s="50" t="s">
        <v>772</v>
      </c>
      <c r="J6043" s="50" t="s">
        <v>8032</v>
      </c>
      <c r="K6043" s="53">
        <v>6171</v>
      </c>
      <c r="L6043" s="50"/>
    </row>
    <row r="6044" spans="1:12" x14ac:dyDescent="0.25">
      <c r="A6044" s="50" t="s">
        <v>8029</v>
      </c>
      <c r="B6044" s="50" t="s">
        <v>8309</v>
      </c>
      <c r="C6044" s="50" t="s">
        <v>8310</v>
      </c>
      <c r="D6044" s="50" t="s">
        <v>37</v>
      </c>
      <c r="E6044" s="51">
        <v>45624</v>
      </c>
      <c r="F6044" s="50" t="s">
        <v>72</v>
      </c>
      <c r="G6044" s="50" t="s">
        <v>8311</v>
      </c>
      <c r="H6044" s="50" t="s">
        <v>8312</v>
      </c>
      <c r="I6044" s="50" t="s">
        <v>772</v>
      </c>
      <c r="J6044" s="50" t="s">
        <v>8032</v>
      </c>
      <c r="K6044" s="53">
        <v>3307</v>
      </c>
      <c r="L6044" s="50"/>
    </row>
    <row r="6045" spans="1:12" x14ac:dyDescent="0.25">
      <c r="A6045" s="50" t="s">
        <v>8029</v>
      </c>
      <c r="B6045" s="50" t="s">
        <v>8313</v>
      </c>
      <c r="C6045" s="50" t="s">
        <v>8141</v>
      </c>
      <c r="D6045" s="50" t="s">
        <v>37</v>
      </c>
      <c r="E6045" s="51">
        <v>45636</v>
      </c>
      <c r="F6045" s="50" t="s">
        <v>72</v>
      </c>
      <c r="G6045" s="50" t="s">
        <v>459</v>
      </c>
      <c r="H6045" s="50" t="s">
        <v>460</v>
      </c>
      <c r="I6045" s="50" t="s">
        <v>820</v>
      </c>
      <c r="J6045" s="50" t="s">
        <v>8045</v>
      </c>
      <c r="K6045" s="53">
        <v>5448.17</v>
      </c>
      <c r="L6045" s="50"/>
    </row>
    <row r="6046" spans="1:12" x14ac:dyDescent="0.25">
      <c r="A6046" s="50" t="s">
        <v>8029</v>
      </c>
      <c r="B6046" s="50" t="s">
        <v>8314</v>
      </c>
      <c r="C6046" s="50" t="s">
        <v>8141</v>
      </c>
      <c r="D6046" s="50" t="s">
        <v>37</v>
      </c>
      <c r="E6046" s="51">
        <v>45636</v>
      </c>
      <c r="F6046" s="50" t="s">
        <v>72</v>
      </c>
      <c r="G6046" s="50" t="s">
        <v>459</v>
      </c>
      <c r="H6046" s="50" t="s">
        <v>460</v>
      </c>
      <c r="I6046" s="50" t="s">
        <v>820</v>
      </c>
      <c r="J6046" s="50" t="s">
        <v>8045</v>
      </c>
      <c r="K6046" s="53">
        <v>5448.17</v>
      </c>
      <c r="L6046" s="50"/>
    </row>
    <row r="6047" spans="1:12" x14ac:dyDescent="0.25">
      <c r="A6047" s="50" t="s">
        <v>8029</v>
      </c>
      <c r="B6047" s="50" t="s">
        <v>8315</v>
      </c>
      <c r="C6047" s="50" t="s">
        <v>8141</v>
      </c>
      <c r="D6047" s="50" t="s">
        <v>37</v>
      </c>
      <c r="E6047" s="51">
        <v>45636</v>
      </c>
      <c r="F6047" s="50" t="s">
        <v>72</v>
      </c>
      <c r="G6047" s="50" t="s">
        <v>459</v>
      </c>
      <c r="H6047" s="50" t="s">
        <v>460</v>
      </c>
      <c r="I6047" s="50" t="s">
        <v>820</v>
      </c>
      <c r="J6047" s="50" t="s">
        <v>8045</v>
      </c>
      <c r="K6047" s="53">
        <v>5448.17</v>
      </c>
      <c r="L6047" s="50"/>
    </row>
    <row r="6048" spans="1:12" x14ac:dyDescent="0.25">
      <c r="A6048" s="50" t="s">
        <v>8029</v>
      </c>
      <c r="B6048" s="50" t="s">
        <v>8316</v>
      </c>
      <c r="C6048" s="50" t="s">
        <v>8141</v>
      </c>
      <c r="D6048" s="50" t="s">
        <v>37</v>
      </c>
      <c r="E6048" s="51">
        <v>45636</v>
      </c>
      <c r="F6048" s="50" t="s">
        <v>72</v>
      </c>
      <c r="G6048" s="50" t="s">
        <v>459</v>
      </c>
      <c r="H6048" s="50" t="s">
        <v>460</v>
      </c>
      <c r="I6048" s="50" t="s">
        <v>820</v>
      </c>
      <c r="J6048" s="50" t="s">
        <v>8045</v>
      </c>
      <c r="K6048" s="53">
        <v>5448.17</v>
      </c>
      <c r="L6048" s="50"/>
    </row>
    <row r="6049" spans="1:12" x14ac:dyDescent="0.25">
      <c r="A6049" s="50" t="s">
        <v>8029</v>
      </c>
      <c r="B6049" s="50" t="s">
        <v>8317</v>
      </c>
      <c r="C6049" s="50" t="s">
        <v>8141</v>
      </c>
      <c r="D6049" s="50" t="s">
        <v>37</v>
      </c>
      <c r="E6049" s="51">
        <v>45636</v>
      </c>
      <c r="F6049" s="50" t="s">
        <v>72</v>
      </c>
      <c r="G6049" s="50" t="s">
        <v>459</v>
      </c>
      <c r="H6049" s="50" t="s">
        <v>460</v>
      </c>
      <c r="I6049" s="50" t="s">
        <v>820</v>
      </c>
      <c r="J6049" s="50" t="s">
        <v>8045</v>
      </c>
      <c r="K6049" s="53">
        <v>5448.17</v>
      </c>
      <c r="L6049" s="50"/>
    </row>
    <row r="6050" spans="1:12" x14ac:dyDescent="0.25">
      <c r="A6050" s="50" t="s">
        <v>8029</v>
      </c>
      <c r="B6050" s="50" t="s">
        <v>8318</v>
      </c>
      <c r="C6050" s="50" t="s">
        <v>8141</v>
      </c>
      <c r="D6050" s="50" t="s">
        <v>37</v>
      </c>
      <c r="E6050" s="51">
        <v>45636</v>
      </c>
      <c r="F6050" s="50" t="s">
        <v>72</v>
      </c>
      <c r="G6050" s="50" t="s">
        <v>459</v>
      </c>
      <c r="H6050" s="50" t="s">
        <v>460</v>
      </c>
      <c r="I6050" s="50" t="s">
        <v>820</v>
      </c>
      <c r="J6050" s="50" t="s">
        <v>8045</v>
      </c>
      <c r="K6050" s="53">
        <v>5448.17</v>
      </c>
      <c r="L6050" s="50"/>
    </row>
    <row r="6051" spans="1:12" x14ac:dyDescent="0.25">
      <c r="A6051" s="50" t="s">
        <v>8029</v>
      </c>
      <c r="B6051" s="50" t="s">
        <v>8319</v>
      </c>
      <c r="C6051" s="50" t="s">
        <v>8141</v>
      </c>
      <c r="D6051" s="50" t="s">
        <v>37</v>
      </c>
      <c r="E6051" s="51">
        <v>45636</v>
      </c>
      <c r="F6051" s="50" t="s">
        <v>72</v>
      </c>
      <c r="G6051" s="50" t="s">
        <v>459</v>
      </c>
      <c r="H6051" s="50" t="s">
        <v>460</v>
      </c>
      <c r="I6051" s="50" t="s">
        <v>820</v>
      </c>
      <c r="J6051" s="50" t="s">
        <v>8045</v>
      </c>
      <c r="K6051" s="53">
        <v>5448.17</v>
      </c>
      <c r="L6051" s="50"/>
    </row>
    <row r="6052" spans="1:12" x14ac:dyDescent="0.25">
      <c r="A6052" s="50" t="s">
        <v>8029</v>
      </c>
      <c r="B6052" s="50" t="s">
        <v>8320</v>
      </c>
      <c r="C6052" s="50" t="s">
        <v>8141</v>
      </c>
      <c r="D6052" s="50" t="s">
        <v>37</v>
      </c>
      <c r="E6052" s="51">
        <v>45636</v>
      </c>
      <c r="F6052" s="50" t="s">
        <v>72</v>
      </c>
      <c r="G6052" s="50" t="s">
        <v>459</v>
      </c>
      <c r="H6052" s="50" t="s">
        <v>460</v>
      </c>
      <c r="I6052" s="50" t="s">
        <v>820</v>
      </c>
      <c r="J6052" s="50" t="s">
        <v>8045</v>
      </c>
      <c r="K6052" s="53">
        <v>5448.17</v>
      </c>
      <c r="L6052" s="50"/>
    </row>
    <row r="6053" spans="1:12" x14ac:dyDescent="0.25">
      <c r="A6053" s="50" t="s">
        <v>8029</v>
      </c>
      <c r="B6053" s="50" t="s">
        <v>8321</v>
      </c>
      <c r="C6053" s="50" t="s">
        <v>8141</v>
      </c>
      <c r="D6053" s="50" t="s">
        <v>37</v>
      </c>
      <c r="E6053" s="51">
        <v>45636</v>
      </c>
      <c r="F6053" s="50" t="s">
        <v>72</v>
      </c>
      <c r="G6053" s="50" t="s">
        <v>274</v>
      </c>
      <c r="H6053" s="50" t="s">
        <v>275</v>
      </c>
      <c r="I6053" s="50" t="s">
        <v>820</v>
      </c>
      <c r="J6053" s="50" t="s">
        <v>8045</v>
      </c>
      <c r="K6053" s="53">
        <v>5448.17</v>
      </c>
      <c r="L6053" s="50"/>
    </row>
    <row r="6054" spans="1:12" x14ac:dyDescent="0.25">
      <c r="A6054" s="50" t="s">
        <v>8029</v>
      </c>
      <c r="B6054" s="50" t="s">
        <v>8322</v>
      </c>
      <c r="C6054" s="50" t="s">
        <v>8139</v>
      </c>
      <c r="D6054" s="50" t="s">
        <v>37</v>
      </c>
      <c r="E6054" s="51">
        <v>45636</v>
      </c>
      <c r="F6054" s="50" t="s">
        <v>72</v>
      </c>
      <c r="G6054" s="50" t="s">
        <v>274</v>
      </c>
      <c r="H6054" s="50" t="s">
        <v>275</v>
      </c>
      <c r="I6054" s="50" t="s">
        <v>820</v>
      </c>
      <c r="J6054" s="50" t="s">
        <v>8045</v>
      </c>
      <c r="K6054" s="53">
        <v>4310.6400000000003</v>
      </c>
      <c r="L6054" s="50"/>
    </row>
    <row r="6055" spans="1:12" x14ac:dyDescent="0.25">
      <c r="A6055" s="50" t="s">
        <v>8029</v>
      </c>
      <c r="B6055" s="50" t="s">
        <v>8323</v>
      </c>
      <c r="C6055" s="50" t="s">
        <v>8160</v>
      </c>
      <c r="D6055" s="50" t="s">
        <v>37</v>
      </c>
      <c r="E6055" s="51">
        <v>45645</v>
      </c>
      <c r="F6055" s="50" t="s">
        <v>72</v>
      </c>
      <c r="G6055" s="50" t="s">
        <v>7634</v>
      </c>
      <c r="H6055" s="50" t="s">
        <v>7635</v>
      </c>
      <c r="I6055" s="50" t="s">
        <v>820</v>
      </c>
      <c r="J6055" s="50" t="s">
        <v>8324</v>
      </c>
      <c r="K6055" s="53">
        <v>39199.279999999999</v>
      </c>
      <c r="L6055" s="50"/>
    </row>
    <row r="6056" spans="1:12" x14ac:dyDescent="0.25">
      <c r="A6056" s="50" t="s">
        <v>8029</v>
      </c>
      <c r="B6056" s="50" t="s">
        <v>8325</v>
      </c>
      <c r="C6056" s="50" t="s">
        <v>8139</v>
      </c>
      <c r="D6056" s="50" t="s">
        <v>37</v>
      </c>
      <c r="E6056" s="51">
        <v>45656</v>
      </c>
      <c r="F6056" s="50" t="s">
        <v>72</v>
      </c>
      <c r="G6056" s="50" t="s">
        <v>2235</v>
      </c>
      <c r="H6056" s="50" t="s">
        <v>2236</v>
      </c>
      <c r="I6056" s="50" t="s">
        <v>820</v>
      </c>
      <c r="J6056" s="50" t="s">
        <v>8045</v>
      </c>
      <c r="K6056" s="53">
        <v>4310.6400000000003</v>
      </c>
      <c r="L6056" s="50"/>
    </row>
    <row r="6057" spans="1:12" x14ac:dyDescent="0.25">
      <c r="A6057" s="50" t="s">
        <v>8029</v>
      </c>
      <c r="B6057" s="50" t="s">
        <v>8326</v>
      </c>
      <c r="C6057" s="50" t="s">
        <v>8139</v>
      </c>
      <c r="D6057" s="50" t="s">
        <v>37</v>
      </c>
      <c r="E6057" s="51">
        <v>45656</v>
      </c>
      <c r="F6057" s="50" t="s">
        <v>72</v>
      </c>
      <c r="G6057" s="50" t="s">
        <v>2235</v>
      </c>
      <c r="H6057" s="50" t="s">
        <v>2236</v>
      </c>
      <c r="I6057" s="50" t="s">
        <v>820</v>
      </c>
      <c r="J6057" s="50" t="s">
        <v>8045</v>
      </c>
      <c r="K6057" s="53">
        <v>4310.6400000000003</v>
      </c>
      <c r="L6057" s="50"/>
    </row>
    <row r="6058" spans="1:12" x14ac:dyDescent="0.25">
      <c r="A6058" s="50" t="s">
        <v>8029</v>
      </c>
      <c r="B6058" s="50" t="s">
        <v>8327</v>
      </c>
      <c r="C6058" s="50" t="s">
        <v>8139</v>
      </c>
      <c r="D6058" s="50" t="s">
        <v>37</v>
      </c>
      <c r="E6058" s="51">
        <v>45656</v>
      </c>
      <c r="F6058" s="50" t="s">
        <v>72</v>
      </c>
      <c r="G6058" s="50" t="s">
        <v>2235</v>
      </c>
      <c r="H6058" s="50" t="s">
        <v>2236</v>
      </c>
      <c r="I6058" s="50" t="s">
        <v>820</v>
      </c>
      <c r="J6058" s="50" t="s">
        <v>8045</v>
      </c>
      <c r="K6058" s="53">
        <v>4310.6400000000003</v>
      </c>
      <c r="L6058" s="50"/>
    </row>
  </sheetData>
  <autoFilter ref="A1:L6058" xr:uid="{9A6F7678-8C6F-4053-8D86-102D0E10866D}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5F24D-FF93-495F-824C-94AC93330FE6}">
  <dimension ref="A1:N568"/>
  <sheetViews>
    <sheetView workbookViewId="0">
      <selection activeCell="C42" sqref="C42"/>
    </sheetView>
  </sheetViews>
  <sheetFormatPr defaultRowHeight="15" x14ac:dyDescent="0.25"/>
  <cols>
    <col min="3" max="3" width="56.5703125" bestFit="1" customWidth="1"/>
    <col min="5" max="5" width="10.140625" bestFit="1" customWidth="1"/>
    <col min="7" max="7" width="9.28515625" bestFit="1" customWidth="1"/>
    <col min="10" max="10" width="9.28515625" bestFit="1" customWidth="1"/>
    <col min="11" max="12" width="13.7109375" style="47" bestFit="1" customWidth="1"/>
    <col min="13" max="13" width="12.140625" style="47" bestFit="1" customWidth="1"/>
    <col min="14" max="14" width="10.85546875" bestFit="1" customWidth="1"/>
  </cols>
  <sheetData>
    <row r="1" spans="1:14" x14ac:dyDescent="0.25">
      <c r="A1" s="50" t="s">
        <v>56</v>
      </c>
      <c r="B1" s="50" t="s">
        <v>57</v>
      </c>
      <c r="C1" s="50" t="s">
        <v>58</v>
      </c>
      <c r="D1" s="50" t="s">
        <v>59</v>
      </c>
      <c r="E1" s="50" t="s">
        <v>60</v>
      </c>
      <c r="F1" s="50" t="s">
        <v>61</v>
      </c>
      <c r="G1" s="50" t="s">
        <v>62</v>
      </c>
      <c r="H1" s="50" t="s">
        <v>63</v>
      </c>
      <c r="I1" s="50" t="s">
        <v>64</v>
      </c>
      <c r="J1" s="50" t="s">
        <v>65</v>
      </c>
      <c r="K1" s="82" t="s">
        <v>66</v>
      </c>
      <c r="L1" s="82" t="s">
        <v>67</v>
      </c>
      <c r="M1" s="82" t="s">
        <v>7</v>
      </c>
      <c r="N1" s="50" t="s">
        <v>68</v>
      </c>
    </row>
    <row r="2" spans="1:14" x14ac:dyDescent="0.25">
      <c r="A2" s="50" t="s">
        <v>69</v>
      </c>
      <c r="B2" s="50" t="s">
        <v>70</v>
      </c>
      <c r="C2" s="50" t="s">
        <v>71</v>
      </c>
      <c r="D2" s="50" t="s">
        <v>37</v>
      </c>
      <c r="E2" s="51">
        <v>45473</v>
      </c>
      <c r="F2" s="50" t="s">
        <v>72</v>
      </c>
      <c r="G2" s="50" t="s">
        <v>73</v>
      </c>
      <c r="H2" s="50" t="s">
        <v>74</v>
      </c>
      <c r="I2" s="50" t="s">
        <v>75</v>
      </c>
      <c r="J2" s="52">
        <v>60</v>
      </c>
      <c r="K2" s="83">
        <v>992200</v>
      </c>
      <c r="L2" s="83">
        <v>0</v>
      </c>
      <c r="M2" s="82">
        <f t="shared" ref="M2:M65" si="0">K2-L2</f>
        <v>992200</v>
      </c>
      <c r="N2" s="50" t="b">
        <v>1</v>
      </c>
    </row>
    <row r="3" spans="1:14" x14ac:dyDescent="0.25">
      <c r="A3" s="50" t="s">
        <v>69</v>
      </c>
      <c r="B3" s="50" t="s">
        <v>76</v>
      </c>
      <c r="C3" s="50" t="s">
        <v>77</v>
      </c>
      <c r="D3" s="50" t="s">
        <v>37</v>
      </c>
      <c r="E3" s="51">
        <v>45565</v>
      </c>
      <c r="F3" s="50" t="s">
        <v>78</v>
      </c>
      <c r="G3" s="50" t="s">
        <v>73</v>
      </c>
      <c r="H3" s="50" t="s">
        <v>74</v>
      </c>
      <c r="I3" s="50" t="s">
        <v>75</v>
      </c>
      <c r="J3" s="52">
        <v>24</v>
      </c>
      <c r="K3" s="83">
        <v>609840</v>
      </c>
      <c r="L3" s="83">
        <v>0</v>
      </c>
      <c r="M3" s="82">
        <f t="shared" si="0"/>
        <v>609840</v>
      </c>
      <c r="N3" s="50" t="b">
        <v>0</v>
      </c>
    </row>
    <row r="4" spans="1:14" x14ac:dyDescent="0.25">
      <c r="A4" s="50" t="s">
        <v>69</v>
      </c>
      <c r="B4" s="50" t="s">
        <v>79</v>
      </c>
      <c r="C4" s="50" t="s">
        <v>80</v>
      </c>
      <c r="D4" s="50" t="s">
        <v>37</v>
      </c>
      <c r="E4" s="51">
        <v>45565</v>
      </c>
      <c r="F4" s="50" t="s">
        <v>78</v>
      </c>
      <c r="G4" s="50" t="s">
        <v>73</v>
      </c>
      <c r="H4" s="50" t="s">
        <v>74</v>
      </c>
      <c r="I4" s="50" t="s">
        <v>75</v>
      </c>
      <c r="J4" s="52">
        <v>24</v>
      </c>
      <c r="K4" s="83">
        <v>767503</v>
      </c>
      <c r="L4" s="83">
        <v>0</v>
      </c>
      <c r="M4" s="82">
        <f t="shared" si="0"/>
        <v>767503</v>
      </c>
      <c r="N4" s="50" t="b">
        <v>0</v>
      </c>
    </row>
    <row r="5" spans="1:14" x14ac:dyDescent="0.25">
      <c r="A5" s="50" t="s">
        <v>69</v>
      </c>
      <c r="B5" s="50" t="s">
        <v>81</v>
      </c>
      <c r="C5" s="50" t="s">
        <v>82</v>
      </c>
      <c r="D5" s="50" t="s">
        <v>37</v>
      </c>
      <c r="E5" s="51">
        <v>45565</v>
      </c>
      <c r="F5" s="50" t="s">
        <v>72</v>
      </c>
      <c r="G5" s="50" t="s">
        <v>73</v>
      </c>
      <c r="H5" s="50" t="s">
        <v>74</v>
      </c>
      <c r="I5" s="50" t="s">
        <v>75</v>
      </c>
      <c r="J5" s="52">
        <v>36</v>
      </c>
      <c r="K5" s="83">
        <v>79737.259999999995</v>
      </c>
      <c r="L5" s="83">
        <v>79737.259999999995</v>
      </c>
      <c r="M5" s="82">
        <f t="shared" si="0"/>
        <v>0</v>
      </c>
      <c r="N5" s="50" t="b">
        <v>0</v>
      </c>
    </row>
    <row r="6" spans="1:14" x14ac:dyDescent="0.25">
      <c r="A6" s="50" t="s">
        <v>69</v>
      </c>
      <c r="B6" s="50" t="s">
        <v>83</v>
      </c>
      <c r="C6" s="50" t="s">
        <v>84</v>
      </c>
      <c r="D6" s="50" t="s">
        <v>37</v>
      </c>
      <c r="E6" s="51">
        <v>45626</v>
      </c>
      <c r="F6" s="50" t="s">
        <v>72</v>
      </c>
      <c r="G6" s="50" t="s">
        <v>73</v>
      </c>
      <c r="H6" s="50" t="s">
        <v>74</v>
      </c>
      <c r="I6" s="50" t="s">
        <v>75</v>
      </c>
      <c r="J6" s="52">
        <v>36</v>
      </c>
      <c r="K6" s="83">
        <v>295757.8</v>
      </c>
      <c r="L6" s="83">
        <v>295757.8</v>
      </c>
      <c r="M6" s="82">
        <f t="shared" si="0"/>
        <v>0</v>
      </c>
      <c r="N6" s="50" t="b">
        <v>0</v>
      </c>
    </row>
    <row r="7" spans="1:14" x14ac:dyDescent="0.25">
      <c r="A7" s="50" t="s">
        <v>85</v>
      </c>
      <c r="B7" s="50" t="s">
        <v>86</v>
      </c>
      <c r="C7" s="50" t="s">
        <v>87</v>
      </c>
      <c r="D7" s="50" t="s">
        <v>37</v>
      </c>
      <c r="E7" s="51">
        <v>45322</v>
      </c>
      <c r="F7" s="50" t="s">
        <v>78</v>
      </c>
      <c r="G7" s="50" t="s">
        <v>88</v>
      </c>
      <c r="H7" s="50" t="s">
        <v>89</v>
      </c>
      <c r="I7" s="50" t="s">
        <v>90</v>
      </c>
      <c r="J7" s="52">
        <v>96</v>
      </c>
      <c r="K7" s="83">
        <v>99995</v>
      </c>
      <c r="L7" s="83">
        <v>0</v>
      </c>
      <c r="M7" s="82">
        <f t="shared" si="0"/>
        <v>99995</v>
      </c>
      <c r="N7" s="50" t="b">
        <v>0</v>
      </c>
    </row>
    <row r="8" spans="1:14" x14ac:dyDescent="0.25">
      <c r="A8" s="50" t="s">
        <v>85</v>
      </c>
      <c r="B8" s="50" t="s">
        <v>91</v>
      </c>
      <c r="C8" s="50" t="s">
        <v>92</v>
      </c>
      <c r="D8" s="50" t="s">
        <v>37</v>
      </c>
      <c r="E8" s="51">
        <v>45322</v>
      </c>
      <c r="F8" s="50" t="s">
        <v>72</v>
      </c>
      <c r="G8" s="50" t="s">
        <v>93</v>
      </c>
      <c r="H8" s="50" t="s">
        <v>94</v>
      </c>
      <c r="I8" s="50" t="s">
        <v>90</v>
      </c>
      <c r="J8" s="52">
        <v>96</v>
      </c>
      <c r="K8" s="83">
        <v>522059.22</v>
      </c>
      <c r="L8" s="83">
        <v>522059.22</v>
      </c>
      <c r="M8" s="82">
        <f t="shared" si="0"/>
        <v>0</v>
      </c>
      <c r="N8" s="50" t="b">
        <v>0</v>
      </c>
    </row>
    <row r="9" spans="1:14" x14ac:dyDescent="0.25">
      <c r="A9" s="50" t="s">
        <v>85</v>
      </c>
      <c r="B9" s="50" t="s">
        <v>95</v>
      </c>
      <c r="C9" s="50" t="s">
        <v>96</v>
      </c>
      <c r="D9" s="50" t="s">
        <v>37</v>
      </c>
      <c r="E9" s="51">
        <v>45322</v>
      </c>
      <c r="F9" s="50" t="s">
        <v>72</v>
      </c>
      <c r="G9" s="50" t="s">
        <v>97</v>
      </c>
      <c r="H9" s="50" t="s">
        <v>98</v>
      </c>
      <c r="I9" s="50" t="s">
        <v>90</v>
      </c>
      <c r="J9" s="52">
        <v>96</v>
      </c>
      <c r="K9" s="83">
        <v>65804.639999999999</v>
      </c>
      <c r="L9" s="83">
        <v>65804.639999999999</v>
      </c>
      <c r="M9" s="82">
        <f t="shared" si="0"/>
        <v>0</v>
      </c>
      <c r="N9" s="50" t="b">
        <v>0</v>
      </c>
    </row>
    <row r="10" spans="1:14" x14ac:dyDescent="0.25">
      <c r="A10" s="50" t="s">
        <v>85</v>
      </c>
      <c r="B10" s="50" t="s">
        <v>99</v>
      </c>
      <c r="C10" s="50" t="s">
        <v>96</v>
      </c>
      <c r="D10" s="50" t="s">
        <v>37</v>
      </c>
      <c r="E10" s="51">
        <v>45322</v>
      </c>
      <c r="F10" s="50" t="s">
        <v>72</v>
      </c>
      <c r="G10" s="50" t="s">
        <v>100</v>
      </c>
      <c r="H10" s="50" t="s">
        <v>101</v>
      </c>
      <c r="I10" s="50" t="s">
        <v>90</v>
      </c>
      <c r="J10" s="52">
        <v>96</v>
      </c>
      <c r="K10" s="83">
        <v>65804.639999999999</v>
      </c>
      <c r="L10" s="83">
        <v>65804.639999999999</v>
      </c>
      <c r="M10" s="82">
        <f t="shared" si="0"/>
        <v>0</v>
      </c>
      <c r="N10" s="50" t="b">
        <v>0</v>
      </c>
    </row>
    <row r="11" spans="1:14" x14ac:dyDescent="0.25">
      <c r="A11" s="50" t="s">
        <v>85</v>
      </c>
      <c r="B11" s="50" t="s">
        <v>102</v>
      </c>
      <c r="C11" s="50" t="s">
        <v>103</v>
      </c>
      <c r="D11" s="50" t="s">
        <v>37</v>
      </c>
      <c r="E11" s="51">
        <v>45351</v>
      </c>
      <c r="F11" s="50" t="s">
        <v>72</v>
      </c>
      <c r="G11" s="50" t="s">
        <v>100</v>
      </c>
      <c r="H11" s="50" t="s">
        <v>101</v>
      </c>
      <c r="I11" s="50" t="s">
        <v>90</v>
      </c>
      <c r="J11" s="52">
        <v>96</v>
      </c>
      <c r="K11" s="83">
        <v>238975</v>
      </c>
      <c r="L11" s="83">
        <v>238975</v>
      </c>
      <c r="M11" s="82">
        <f t="shared" si="0"/>
        <v>0</v>
      </c>
      <c r="N11" s="50" t="b">
        <v>0</v>
      </c>
    </row>
    <row r="12" spans="1:14" x14ac:dyDescent="0.25">
      <c r="A12" s="50" t="s">
        <v>85</v>
      </c>
      <c r="B12" s="50" t="s">
        <v>104</v>
      </c>
      <c r="C12" s="50" t="s">
        <v>105</v>
      </c>
      <c r="D12" s="50" t="s">
        <v>37</v>
      </c>
      <c r="E12" s="51">
        <v>45351</v>
      </c>
      <c r="F12" s="50" t="s">
        <v>72</v>
      </c>
      <c r="G12" s="50" t="s">
        <v>106</v>
      </c>
      <c r="H12" s="50" t="s">
        <v>107</v>
      </c>
      <c r="I12" s="50" t="s">
        <v>90</v>
      </c>
      <c r="J12" s="52">
        <v>96</v>
      </c>
      <c r="K12" s="83">
        <v>149870.6</v>
      </c>
      <c r="L12" s="83">
        <v>149870.6</v>
      </c>
      <c r="M12" s="82">
        <f t="shared" si="0"/>
        <v>0</v>
      </c>
      <c r="N12" s="50" t="b">
        <v>0</v>
      </c>
    </row>
    <row r="13" spans="1:14" x14ac:dyDescent="0.25">
      <c r="A13" s="50" t="s">
        <v>85</v>
      </c>
      <c r="B13" s="50" t="s">
        <v>108</v>
      </c>
      <c r="C13" s="50" t="s">
        <v>105</v>
      </c>
      <c r="D13" s="50" t="s">
        <v>37</v>
      </c>
      <c r="E13" s="51">
        <v>45351</v>
      </c>
      <c r="F13" s="50" t="s">
        <v>72</v>
      </c>
      <c r="G13" s="50" t="s">
        <v>106</v>
      </c>
      <c r="H13" s="50" t="s">
        <v>107</v>
      </c>
      <c r="I13" s="50" t="s">
        <v>90</v>
      </c>
      <c r="J13" s="52">
        <v>96</v>
      </c>
      <c r="K13" s="83">
        <v>149870.6</v>
      </c>
      <c r="L13" s="83">
        <v>149870.6</v>
      </c>
      <c r="M13" s="82">
        <f t="shared" si="0"/>
        <v>0</v>
      </c>
      <c r="N13" s="50" t="b">
        <v>0</v>
      </c>
    </row>
    <row r="14" spans="1:14" x14ac:dyDescent="0.25">
      <c r="A14" s="50" t="s">
        <v>85</v>
      </c>
      <c r="B14" s="50" t="s">
        <v>109</v>
      </c>
      <c r="C14" s="50" t="s">
        <v>110</v>
      </c>
      <c r="D14" s="50" t="s">
        <v>37</v>
      </c>
      <c r="E14" s="51">
        <v>45351</v>
      </c>
      <c r="F14" s="50" t="s">
        <v>72</v>
      </c>
      <c r="G14" s="50" t="s">
        <v>111</v>
      </c>
      <c r="H14" s="50" t="s">
        <v>112</v>
      </c>
      <c r="I14" s="50" t="s">
        <v>90</v>
      </c>
      <c r="J14" s="52">
        <v>96</v>
      </c>
      <c r="K14" s="83">
        <v>947143.4</v>
      </c>
      <c r="L14" s="83">
        <v>947143.4</v>
      </c>
      <c r="M14" s="82">
        <f t="shared" si="0"/>
        <v>0</v>
      </c>
      <c r="N14" s="50" t="b">
        <v>0</v>
      </c>
    </row>
    <row r="15" spans="1:14" x14ac:dyDescent="0.25">
      <c r="A15" s="50" t="s">
        <v>85</v>
      </c>
      <c r="B15" s="50" t="s">
        <v>113</v>
      </c>
      <c r="C15" s="50" t="s">
        <v>114</v>
      </c>
      <c r="D15" s="50" t="s">
        <v>37</v>
      </c>
      <c r="E15" s="51">
        <v>45351</v>
      </c>
      <c r="F15" s="50" t="s">
        <v>72</v>
      </c>
      <c r="G15" s="50" t="s">
        <v>100</v>
      </c>
      <c r="H15" s="50" t="s">
        <v>101</v>
      </c>
      <c r="I15" s="50" t="s">
        <v>90</v>
      </c>
      <c r="J15" s="52">
        <v>96</v>
      </c>
      <c r="K15" s="83">
        <v>153875.70000000001</v>
      </c>
      <c r="L15" s="83">
        <v>153875.70000000001</v>
      </c>
      <c r="M15" s="82">
        <f t="shared" si="0"/>
        <v>0</v>
      </c>
      <c r="N15" s="50" t="b">
        <v>0</v>
      </c>
    </row>
    <row r="16" spans="1:14" x14ac:dyDescent="0.25">
      <c r="A16" s="50" t="s">
        <v>85</v>
      </c>
      <c r="B16" s="50" t="s">
        <v>115</v>
      </c>
      <c r="C16" s="50" t="s">
        <v>114</v>
      </c>
      <c r="D16" s="50" t="s">
        <v>37</v>
      </c>
      <c r="E16" s="51">
        <v>45351</v>
      </c>
      <c r="F16" s="50" t="s">
        <v>72</v>
      </c>
      <c r="G16" s="50" t="s">
        <v>100</v>
      </c>
      <c r="H16" s="50" t="s">
        <v>101</v>
      </c>
      <c r="I16" s="50" t="s">
        <v>90</v>
      </c>
      <c r="J16" s="52">
        <v>96</v>
      </c>
      <c r="K16" s="83">
        <v>180979.7</v>
      </c>
      <c r="L16" s="83">
        <v>180979.7</v>
      </c>
      <c r="M16" s="82">
        <f t="shared" si="0"/>
        <v>0</v>
      </c>
      <c r="N16" s="50" t="b">
        <v>0</v>
      </c>
    </row>
    <row r="17" spans="1:14" x14ac:dyDescent="0.25">
      <c r="A17" s="50" t="s">
        <v>85</v>
      </c>
      <c r="B17" s="50" t="s">
        <v>116</v>
      </c>
      <c r="C17" s="50" t="s">
        <v>117</v>
      </c>
      <c r="D17" s="50" t="s">
        <v>37</v>
      </c>
      <c r="E17" s="51">
        <v>45351</v>
      </c>
      <c r="F17" s="50" t="s">
        <v>72</v>
      </c>
      <c r="G17" s="50" t="s">
        <v>97</v>
      </c>
      <c r="H17" s="50" t="s">
        <v>98</v>
      </c>
      <c r="I17" s="50" t="s">
        <v>90</v>
      </c>
      <c r="J17" s="52">
        <v>96</v>
      </c>
      <c r="K17" s="83">
        <v>60971.6</v>
      </c>
      <c r="L17" s="83">
        <v>60971.6</v>
      </c>
      <c r="M17" s="82">
        <f t="shared" si="0"/>
        <v>0</v>
      </c>
      <c r="N17" s="50" t="b">
        <v>0</v>
      </c>
    </row>
    <row r="18" spans="1:14" x14ac:dyDescent="0.25">
      <c r="A18" s="50" t="s">
        <v>85</v>
      </c>
      <c r="B18" s="50" t="s">
        <v>118</v>
      </c>
      <c r="C18" s="50" t="s">
        <v>119</v>
      </c>
      <c r="D18" s="50" t="s">
        <v>37</v>
      </c>
      <c r="E18" s="51">
        <v>45351</v>
      </c>
      <c r="F18" s="50" t="s">
        <v>72</v>
      </c>
      <c r="G18" s="50" t="s">
        <v>100</v>
      </c>
      <c r="H18" s="50" t="s">
        <v>101</v>
      </c>
      <c r="I18" s="50" t="s">
        <v>90</v>
      </c>
      <c r="J18" s="52">
        <v>96</v>
      </c>
      <c r="K18" s="83">
        <v>1092183.51</v>
      </c>
      <c r="L18" s="83">
        <v>1092183.51</v>
      </c>
      <c r="M18" s="82">
        <f t="shared" si="0"/>
        <v>0</v>
      </c>
      <c r="N18" s="50" t="b">
        <v>0</v>
      </c>
    </row>
    <row r="19" spans="1:14" x14ac:dyDescent="0.25">
      <c r="A19" s="50" t="s">
        <v>85</v>
      </c>
      <c r="B19" s="50" t="s">
        <v>120</v>
      </c>
      <c r="C19" s="50" t="s">
        <v>119</v>
      </c>
      <c r="D19" s="50" t="s">
        <v>37</v>
      </c>
      <c r="E19" s="51">
        <v>45351</v>
      </c>
      <c r="F19" s="50" t="s">
        <v>72</v>
      </c>
      <c r="G19" s="50" t="s">
        <v>100</v>
      </c>
      <c r="H19" s="50" t="s">
        <v>101</v>
      </c>
      <c r="I19" s="50" t="s">
        <v>90</v>
      </c>
      <c r="J19" s="52">
        <v>96</v>
      </c>
      <c r="K19" s="83">
        <v>1166898.5900000001</v>
      </c>
      <c r="L19" s="83">
        <v>1166898.5900000001</v>
      </c>
      <c r="M19" s="82">
        <f t="shared" si="0"/>
        <v>0</v>
      </c>
      <c r="N19" s="50" t="b">
        <v>0</v>
      </c>
    </row>
    <row r="20" spans="1:14" x14ac:dyDescent="0.25">
      <c r="A20" s="50" t="s">
        <v>85</v>
      </c>
      <c r="B20" s="50" t="s">
        <v>121</v>
      </c>
      <c r="C20" s="50" t="s">
        <v>122</v>
      </c>
      <c r="D20" s="50" t="s">
        <v>37</v>
      </c>
      <c r="E20" s="51">
        <v>45351</v>
      </c>
      <c r="F20" s="50" t="s">
        <v>72</v>
      </c>
      <c r="G20" s="50" t="s">
        <v>123</v>
      </c>
      <c r="H20" s="50" t="s">
        <v>124</v>
      </c>
      <c r="I20" s="50" t="s">
        <v>90</v>
      </c>
      <c r="J20" s="52">
        <v>96</v>
      </c>
      <c r="K20" s="83">
        <v>17120019.5</v>
      </c>
      <c r="L20" s="83">
        <v>17120019.5</v>
      </c>
      <c r="M20" s="82">
        <f t="shared" si="0"/>
        <v>0</v>
      </c>
      <c r="N20" s="50" t="b">
        <v>0</v>
      </c>
    </row>
    <row r="21" spans="1:14" x14ac:dyDescent="0.25">
      <c r="A21" s="50" t="s">
        <v>85</v>
      </c>
      <c r="B21" s="50" t="s">
        <v>125</v>
      </c>
      <c r="C21" s="50" t="s">
        <v>126</v>
      </c>
      <c r="D21" s="50" t="s">
        <v>37</v>
      </c>
      <c r="E21" s="51">
        <v>45351</v>
      </c>
      <c r="F21" s="50" t="s">
        <v>72</v>
      </c>
      <c r="G21" s="50" t="s">
        <v>127</v>
      </c>
      <c r="H21" s="50" t="s">
        <v>128</v>
      </c>
      <c r="I21" s="50" t="s">
        <v>90</v>
      </c>
      <c r="J21" s="52">
        <v>96</v>
      </c>
      <c r="K21" s="83">
        <v>147558</v>
      </c>
      <c r="L21" s="83">
        <v>147558</v>
      </c>
      <c r="M21" s="82">
        <f t="shared" si="0"/>
        <v>0</v>
      </c>
      <c r="N21" s="50" t="b">
        <v>0</v>
      </c>
    </row>
    <row r="22" spans="1:14" x14ac:dyDescent="0.25">
      <c r="A22" s="50" t="s">
        <v>85</v>
      </c>
      <c r="B22" s="50" t="s">
        <v>129</v>
      </c>
      <c r="C22" s="50" t="s">
        <v>130</v>
      </c>
      <c r="D22" s="50" t="s">
        <v>37</v>
      </c>
      <c r="E22" s="51">
        <v>45351</v>
      </c>
      <c r="F22" s="50" t="s">
        <v>72</v>
      </c>
      <c r="G22" s="50" t="s">
        <v>131</v>
      </c>
      <c r="H22" s="50" t="s">
        <v>132</v>
      </c>
      <c r="I22" s="50" t="s">
        <v>90</v>
      </c>
      <c r="J22" s="52">
        <v>96</v>
      </c>
      <c r="K22" s="83">
        <v>53043</v>
      </c>
      <c r="L22" s="83">
        <v>53043</v>
      </c>
      <c r="M22" s="82">
        <f t="shared" si="0"/>
        <v>0</v>
      </c>
      <c r="N22" s="50" t="b">
        <v>0</v>
      </c>
    </row>
    <row r="23" spans="1:14" x14ac:dyDescent="0.25">
      <c r="A23" s="50" t="s">
        <v>85</v>
      </c>
      <c r="B23" s="50" t="s">
        <v>133</v>
      </c>
      <c r="C23" s="50" t="s">
        <v>134</v>
      </c>
      <c r="D23" s="50" t="s">
        <v>37</v>
      </c>
      <c r="E23" s="51">
        <v>45351</v>
      </c>
      <c r="F23" s="50" t="s">
        <v>78</v>
      </c>
      <c r="G23" s="50" t="s">
        <v>135</v>
      </c>
      <c r="H23" s="50" t="s">
        <v>136</v>
      </c>
      <c r="I23" s="50" t="s">
        <v>90</v>
      </c>
      <c r="J23" s="52">
        <v>96</v>
      </c>
      <c r="K23" s="83">
        <v>185614</v>
      </c>
      <c r="L23" s="83">
        <v>0</v>
      </c>
      <c r="M23" s="82">
        <f t="shared" si="0"/>
        <v>185614</v>
      </c>
      <c r="N23" s="50" t="b">
        <v>0</v>
      </c>
    </row>
    <row r="24" spans="1:14" x14ac:dyDescent="0.25">
      <c r="A24" s="50" t="s">
        <v>85</v>
      </c>
      <c r="B24" s="50" t="s">
        <v>137</v>
      </c>
      <c r="C24" s="50" t="s">
        <v>138</v>
      </c>
      <c r="D24" s="50" t="s">
        <v>37</v>
      </c>
      <c r="E24" s="51">
        <v>45351</v>
      </c>
      <c r="F24" s="50" t="s">
        <v>72</v>
      </c>
      <c r="G24" s="50" t="s">
        <v>123</v>
      </c>
      <c r="H24" s="50" t="s">
        <v>124</v>
      </c>
      <c r="I24" s="50" t="s">
        <v>90</v>
      </c>
      <c r="J24" s="52">
        <v>96</v>
      </c>
      <c r="K24" s="83">
        <v>192995</v>
      </c>
      <c r="L24" s="83">
        <v>192995</v>
      </c>
      <c r="M24" s="82">
        <f t="shared" si="0"/>
        <v>0</v>
      </c>
      <c r="N24" s="50" t="b">
        <v>0</v>
      </c>
    </row>
    <row r="25" spans="1:14" x14ac:dyDescent="0.25">
      <c r="A25" s="50" t="s">
        <v>85</v>
      </c>
      <c r="B25" s="50" t="s">
        <v>139</v>
      </c>
      <c r="C25" s="50" t="s">
        <v>140</v>
      </c>
      <c r="D25" s="50" t="s">
        <v>37</v>
      </c>
      <c r="E25" s="51">
        <v>45351</v>
      </c>
      <c r="F25" s="50" t="s">
        <v>72</v>
      </c>
      <c r="G25" s="50" t="s">
        <v>123</v>
      </c>
      <c r="H25" s="50" t="s">
        <v>124</v>
      </c>
      <c r="I25" s="50" t="s">
        <v>141</v>
      </c>
      <c r="J25" s="52">
        <v>48</v>
      </c>
      <c r="K25" s="83">
        <v>48279</v>
      </c>
      <c r="L25" s="83">
        <v>48279</v>
      </c>
      <c r="M25" s="82">
        <f t="shared" si="0"/>
        <v>0</v>
      </c>
      <c r="N25" s="50" t="b">
        <v>0</v>
      </c>
    </row>
    <row r="26" spans="1:14" x14ac:dyDescent="0.25">
      <c r="A26" s="50" t="s">
        <v>85</v>
      </c>
      <c r="B26" s="50" t="s">
        <v>142</v>
      </c>
      <c r="C26" s="50" t="s">
        <v>143</v>
      </c>
      <c r="D26" s="50" t="s">
        <v>37</v>
      </c>
      <c r="E26" s="51">
        <v>45351</v>
      </c>
      <c r="F26" s="50" t="s">
        <v>72</v>
      </c>
      <c r="G26" s="50" t="s">
        <v>123</v>
      </c>
      <c r="H26" s="50" t="s">
        <v>124</v>
      </c>
      <c r="I26" s="50" t="s">
        <v>141</v>
      </c>
      <c r="J26" s="52">
        <v>48</v>
      </c>
      <c r="K26" s="83">
        <v>285858.86</v>
      </c>
      <c r="L26" s="83">
        <v>285858.86</v>
      </c>
      <c r="M26" s="82">
        <f t="shared" si="0"/>
        <v>0</v>
      </c>
      <c r="N26" s="50" t="b">
        <v>0</v>
      </c>
    </row>
    <row r="27" spans="1:14" x14ac:dyDescent="0.25">
      <c r="A27" s="50" t="s">
        <v>85</v>
      </c>
      <c r="B27" s="50" t="s">
        <v>144</v>
      </c>
      <c r="C27" s="50" t="s">
        <v>145</v>
      </c>
      <c r="D27" s="50" t="s">
        <v>37</v>
      </c>
      <c r="E27" s="51">
        <v>45351</v>
      </c>
      <c r="F27" s="50" t="s">
        <v>72</v>
      </c>
      <c r="G27" s="50" t="s">
        <v>123</v>
      </c>
      <c r="H27" s="50" t="s">
        <v>124</v>
      </c>
      <c r="I27" s="50" t="s">
        <v>90</v>
      </c>
      <c r="J27" s="52">
        <v>96</v>
      </c>
      <c r="K27" s="83">
        <v>46103.19</v>
      </c>
      <c r="L27" s="83">
        <v>46103.19</v>
      </c>
      <c r="M27" s="82">
        <f t="shared" si="0"/>
        <v>0</v>
      </c>
      <c r="N27" s="50" t="b">
        <v>0</v>
      </c>
    </row>
    <row r="28" spans="1:14" x14ac:dyDescent="0.25">
      <c r="A28" s="50" t="s">
        <v>85</v>
      </c>
      <c r="B28" s="50" t="s">
        <v>146</v>
      </c>
      <c r="C28" s="50" t="s">
        <v>147</v>
      </c>
      <c r="D28" s="50" t="s">
        <v>37</v>
      </c>
      <c r="E28" s="51">
        <v>45382</v>
      </c>
      <c r="F28" s="50" t="s">
        <v>72</v>
      </c>
      <c r="G28" s="50" t="s">
        <v>148</v>
      </c>
      <c r="H28" s="50" t="s">
        <v>149</v>
      </c>
      <c r="I28" s="50" t="s">
        <v>90</v>
      </c>
      <c r="J28" s="52">
        <v>96</v>
      </c>
      <c r="K28" s="83">
        <v>41140</v>
      </c>
      <c r="L28" s="83">
        <v>41140</v>
      </c>
      <c r="M28" s="82">
        <f t="shared" si="0"/>
        <v>0</v>
      </c>
      <c r="N28" s="50" t="b">
        <v>0</v>
      </c>
    </row>
    <row r="29" spans="1:14" x14ac:dyDescent="0.25">
      <c r="A29" s="50" t="s">
        <v>85</v>
      </c>
      <c r="B29" s="50" t="s">
        <v>150</v>
      </c>
      <c r="C29" s="50" t="s">
        <v>151</v>
      </c>
      <c r="D29" s="50" t="s">
        <v>37</v>
      </c>
      <c r="E29" s="51">
        <v>45382</v>
      </c>
      <c r="F29" s="50" t="s">
        <v>72</v>
      </c>
      <c r="G29" s="50" t="s">
        <v>152</v>
      </c>
      <c r="H29" s="50" t="s">
        <v>153</v>
      </c>
      <c r="I29" s="50" t="s">
        <v>90</v>
      </c>
      <c r="J29" s="52">
        <v>120</v>
      </c>
      <c r="K29" s="83">
        <v>4190900</v>
      </c>
      <c r="L29" s="83">
        <v>4190900</v>
      </c>
      <c r="M29" s="82">
        <f t="shared" si="0"/>
        <v>0</v>
      </c>
      <c r="N29" s="50" t="b">
        <v>0</v>
      </c>
    </row>
    <row r="30" spans="1:14" x14ac:dyDescent="0.25">
      <c r="A30" s="50" t="s">
        <v>85</v>
      </c>
      <c r="B30" s="50" t="s">
        <v>154</v>
      </c>
      <c r="C30" s="50" t="s">
        <v>151</v>
      </c>
      <c r="D30" s="50" t="s">
        <v>37</v>
      </c>
      <c r="E30" s="51">
        <v>45382</v>
      </c>
      <c r="F30" s="50" t="s">
        <v>72</v>
      </c>
      <c r="G30" s="50" t="s">
        <v>152</v>
      </c>
      <c r="H30" s="50" t="s">
        <v>153</v>
      </c>
      <c r="I30" s="50" t="s">
        <v>90</v>
      </c>
      <c r="J30" s="52">
        <v>120</v>
      </c>
      <c r="K30" s="83">
        <v>4190900</v>
      </c>
      <c r="L30" s="83">
        <v>4190900</v>
      </c>
      <c r="M30" s="82">
        <f t="shared" si="0"/>
        <v>0</v>
      </c>
      <c r="N30" s="50" t="b">
        <v>0</v>
      </c>
    </row>
    <row r="31" spans="1:14" x14ac:dyDescent="0.25">
      <c r="A31" s="50" t="s">
        <v>85</v>
      </c>
      <c r="B31" s="50" t="s">
        <v>155</v>
      </c>
      <c r="C31" s="50" t="s">
        <v>151</v>
      </c>
      <c r="D31" s="50" t="s">
        <v>37</v>
      </c>
      <c r="E31" s="51">
        <v>45382</v>
      </c>
      <c r="F31" s="50" t="s">
        <v>72</v>
      </c>
      <c r="G31" s="50" t="s">
        <v>152</v>
      </c>
      <c r="H31" s="50" t="s">
        <v>153</v>
      </c>
      <c r="I31" s="50" t="s">
        <v>90</v>
      </c>
      <c r="J31" s="52">
        <v>120</v>
      </c>
      <c r="K31" s="83">
        <v>4190900</v>
      </c>
      <c r="L31" s="83">
        <v>4190900</v>
      </c>
      <c r="M31" s="82">
        <f t="shared" si="0"/>
        <v>0</v>
      </c>
      <c r="N31" s="50" t="b">
        <v>0</v>
      </c>
    </row>
    <row r="32" spans="1:14" x14ac:dyDescent="0.25">
      <c r="A32" s="50" t="s">
        <v>85</v>
      </c>
      <c r="B32" s="50" t="s">
        <v>156</v>
      </c>
      <c r="C32" s="50" t="s">
        <v>157</v>
      </c>
      <c r="D32" s="50" t="s">
        <v>37</v>
      </c>
      <c r="E32" s="51">
        <v>45382</v>
      </c>
      <c r="F32" s="50" t="s">
        <v>158</v>
      </c>
      <c r="G32" s="50" t="s">
        <v>159</v>
      </c>
      <c r="H32" s="50" t="s">
        <v>160</v>
      </c>
      <c r="I32" s="50" t="s">
        <v>90</v>
      </c>
      <c r="J32" s="52">
        <v>96</v>
      </c>
      <c r="K32" s="83">
        <v>41723.22</v>
      </c>
      <c r="L32" s="83">
        <v>0</v>
      </c>
      <c r="M32" s="82">
        <f t="shared" si="0"/>
        <v>41723.22</v>
      </c>
      <c r="N32" s="50" t="b">
        <v>0</v>
      </c>
    </row>
    <row r="33" spans="1:14" x14ac:dyDescent="0.25">
      <c r="A33" s="50" t="s">
        <v>85</v>
      </c>
      <c r="B33" s="50" t="s">
        <v>161</v>
      </c>
      <c r="C33" s="50" t="s">
        <v>157</v>
      </c>
      <c r="D33" s="50" t="s">
        <v>37</v>
      </c>
      <c r="E33" s="51">
        <v>45382</v>
      </c>
      <c r="F33" s="50" t="s">
        <v>158</v>
      </c>
      <c r="G33" s="50" t="s">
        <v>111</v>
      </c>
      <c r="H33" s="50" t="s">
        <v>112</v>
      </c>
      <c r="I33" s="50" t="s">
        <v>90</v>
      </c>
      <c r="J33" s="52">
        <v>96</v>
      </c>
      <c r="K33" s="83">
        <v>41723.22</v>
      </c>
      <c r="L33" s="83">
        <v>0</v>
      </c>
      <c r="M33" s="82">
        <f t="shared" si="0"/>
        <v>41723.22</v>
      </c>
      <c r="N33" s="50" t="b">
        <v>0</v>
      </c>
    </row>
    <row r="34" spans="1:14" x14ac:dyDescent="0.25">
      <c r="A34" s="50" t="s">
        <v>85</v>
      </c>
      <c r="B34" s="50" t="s">
        <v>162</v>
      </c>
      <c r="C34" s="50" t="s">
        <v>157</v>
      </c>
      <c r="D34" s="50" t="s">
        <v>37</v>
      </c>
      <c r="E34" s="51">
        <v>45382</v>
      </c>
      <c r="F34" s="50" t="s">
        <v>163</v>
      </c>
      <c r="G34" s="50" t="s">
        <v>111</v>
      </c>
      <c r="H34" s="50" t="s">
        <v>112</v>
      </c>
      <c r="I34" s="50" t="s">
        <v>90</v>
      </c>
      <c r="J34" s="52">
        <v>96</v>
      </c>
      <c r="K34" s="83">
        <v>41723.22</v>
      </c>
      <c r="L34" s="83">
        <v>25169.66</v>
      </c>
      <c r="M34" s="82">
        <f t="shared" si="0"/>
        <v>16553.560000000001</v>
      </c>
      <c r="N34" s="50" t="b">
        <v>0</v>
      </c>
    </row>
    <row r="35" spans="1:14" x14ac:dyDescent="0.25">
      <c r="A35" s="50" t="s">
        <v>85</v>
      </c>
      <c r="B35" s="50" t="s">
        <v>164</v>
      </c>
      <c r="C35" s="50" t="s">
        <v>165</v>
      </c>
      <c r="D35" s="50" t="s">
        <v>37</v>
      </c>
      <c r="E35" s="51">
        <v>45382</v>
      </c>
      <c r="F35" s="50" t="s">
        <v>72</v>
      </c>
      <c r="G35" s="50" t="s">
        <v>166</v>
      </c>
      <c r="H35" s="50" t="s">
        <v>167</v>
      </c>
      <c r="I35" s="50" t="s">
        <v>90</v>
      </c>
      <c r="J35" s="52">
        <v>96</v>
      </c>
      <c r="K35" s="83">
        <v>436810</v>
      </c>
      <c r="L35" s="83">
        <v>436810</v>
      </c>
      <c r="M35" s="82">
        <f t="shared" si="0"/>
        <v>0</v>
      </c>
      <c r="N35" s="50" t="b">
        <v>0</v>
      </c>
    </row>
    <row r="36" spans="1:14" x14ac:dyDescent="0.25">
      <c r="A36" s="50" t="s">
        <v>85</v>
      </c>
      <c r="B36" s="50" t="s">
        <v>168</v>
      </c>
      <c r="C36" s="50" t="s">
        <v>169</v>
      </c>
      <c r="D36" s="50" t="s">
        <v>37</v>
      </c>
      <c r="E36" s="51">
        <v>45382</v>
      </c>
      <c r="F36" s="50" t="s">
        <v>72</v>
      </c>
      <c r="G36" s="50" t="s">
        <v>170</v>
      </c>
      <c r="H36" s="50" t="s">
        <v>171</v>
      </c>
      <c r="I36" s="50" t="s">
        <v>90</v>
      </c>
      <c r="J36" s="52">
        <v>96</v>
      </c>
      <c r="K36" s="83">
        <v>167948</v>
      </c>
      <c r="L36" s="83">
        <v>167948</v>
      </c>
      <c r="M36" s="82">
        <f t="shared" si="0"/>
        <v>0</v>
      </c>
      <c r="N36" s="50" t="b">
        <v>0</v>
      </c>
    </row>
    <row r="37" spans="1:14" x14ac:dyDescent="0.25">
      <c r="A37" s="50" t="s">
        <v>85</v>
      </c>
      <c r="B37" s="50" t="s">
        <v>172</v>
      </c>
      <c r="C37" s="50" t="s">
        <v>173</v>
      </c>
      <c r="D37" s="50" t="s">
        <v>37</v>
      </c>
      <c r="E37" s="51">
        <v>45382</v>
      </c>
      <c r="F37" s="50" t="s">
        <v>72</v>
      </c>
      <c r="G37" s="50" t="s">
        <v>174</v>
      </c>
      <c r="H37" s="50" t="s">
        <v>175</v>
      </c>
      <c r="I37" s="50" t="s">
        <v>90</v>
      </c>
      <c r="J37" s="52">
        <v>96</v>
      </c>
      <c r="K37" s="83">
        <v>444675</v>
      </c>
      <c r="L37" s="83">
        <v>444675</v>
      </c>
      <c r="M37" s="82">
        <f t="shared" si="0"/>
        <v>0</v>
      </c>
      <c r="N37" s="50" t="b">
        <v>0</v>
      </c>
    </row>
    <row r="38" spans="1:14" x14ac:dyDescent="0.25">
      <c r="A38" s="50" t="s">
        <v>85</v>
      </c>
      <c r="B38" s="50" t="s">
        <v>176</v>
      </c>
      <c r="C38" s="50" t="s">
        <v>177</v>
      </c>
      <c r="D38" s="50" t="s">
        <v>37</v>
      </c>
      <c r="E38" s="51">
        <v>45382</v>
      </c>
      <c r="F38" s="50" t="s">
        <v>72</v>
      </c>
      <c r="G38" s="50" t="s">
        <v>174</v>
      </c>
      <c r="H38" s="50" t="s">
        <v>175</v>
      </c>
      <c r="I38" s="50" t="s">
        <v>90</v>
      </c>
      <c r="J38" s="52">
        <v>96</v>
      </c>
      <c r="K38" s="83">
        <v>817175.92</v>
      </c>
      <c r="L38" s="83">
        <v>817175.92</v>
      </c>
      <c r="M38" s="82">
        <f t="shared" si="0"/>
        <v>0</v>
      </c>
      <c r="N38" s="50" t="b">
        <v>0</v>
      </c>
    </row>
    <row r="39" spans="1:14" x14ac:dyDescent="0.25">
      <c r="A39" s="50" t="s">
        <v>85</v>
      </c>
      <c r="B39" s="50" t="s">
        <v>178</v>
      </c>
      <c r="C39" s="50" t="s">
        <v>179</v>
      </c>
      <c r="D39" s="50" t="s">
        <v>37</v>
      </c>
      <c r="E39" s="51">
        <v>45382</v>
      </c>
      <c r="F39" s="50" t="s">
        <v>72</v>
      </c>
      <c r="G39" s="50" t="s">
        <v>180</v>
      </c>
      <c r="H39" s="50" t="s">
        <v>181</v>
      </c>
      <c r="I39" s="50" t="s">
        <v>90</v>
      </c>
      <c r="J39" s="52">
        <v>96</v>
      </c>
      <c r="K39" s="83">
        <v>1203950</v>
      </c>
      <c r="L39" s="83">
        <v>1203950</v>
      </c>
      <c r="M39" s="82">
        <f t="shared" si="0"/>
        <v>0</v>
      </c>
      <c r="N39" s="50" t="b">
        <v>0</v>
      </c>
    </row>
    <row r="40" spans="1:14" x14ac:dyDescent="0.25">
      <c r="A40" s="50" t="s">
        <v>85</v>
      </c>
      <c r="B40" s="50" t="s">
        <v>182</v>
      </c>
      <c r="C40" s="50" t="s">
        <v>179</v>
      </c>
      <c r="D40" s="50" t="s">
        <v>37</v>
      </c>
      <c r="E40" s="51">
        <v>45382</v>
      </c>
      <c r="F40" s="50" t="s">
        <v>72</v>
      </c>
      <c r="G40" s="50" t="s">
        <v>183</v>
      </c>
      <c r="H40" s="50" t="s">
        <v>184</v>
      </c>
      <c r="I40" s="50" t="s">
        <v>90</v>
      </c>
      <c r="J40" s="52">
        <v>96</v>
      </c>
      <c r="K40" s="83">
        <v>1075690</v>
      </c>
      <c r="L40" s="83">
        <v>1075690</v>
      </c>
      <c r="M40" s="82">
        <f t="shared" si="0"/>
        <v>0</v>
      </c>
      <c r="N40" s="50" t="b">
        <v>0</v>
      </c>
    </row>
    <row r="41" spans="1:14" x14ac:dyDescent="0.25">
      <c r="A41" s="50" t="s">
        <v>85</v>
      </c>
      <c r="B41" s="50" t="s">
        <v>185</v>
      </c>
      <c r="C41" s="50" t="s">
        <v>186</v>
      </c>
      <c r="D41" s="50" t="s">
        <v>37</v>
      </c>
      <c r="E41" s="51">
        <v>45382</v>
      </c>
      <c r="F41" s="50" t="s">
        <v>72</v>
      </c>
      <c r="G41" s="50" t="s">
        <v>180</v>
      </c>
      <c r="H41" s="50" t="s">
        <v>181</v>
      </c>
      <c r="I41" s="50" t="s">
        <v>90</v>
      </c>
      <c r="J41" s="52">
        <v>96</v>
      </c>
      <c r="K41" s="83">
        <v>145805</v>
      </c>
      <c r="L41" s="83">
        <v>145805</v>
      </c>
      <c r="M41" s="82">
        <f t="shared" si="0"/>
        <v>0</v>
      </c>
      <c r="N41" s="50" t="b">
        <v>0</v>
      </c>
    </row>
    <row r="42" spans="1:14" x14ac:dyDescent="0.25">
      <c r="A42" s="50" t="s">
        <v>85</v>
      </c>
      <c r="B42" s="50" t="s">
        <v>187</v>
      </c>
      <c r="C42" s="50" t="s">
        <v>186</v>
      </c>
      <c r="D42" s="50" t="s">
        <v>37</v>
      </c>
      <c r="E42" s="51">
        <v>45382</v>
      </c>
      <c r="F42" s="50" t="s">
        <v>72</v>
      </c>
      <c r="G42" s="50" t="s">
        <v>180</v>
      </c>
      <c r="H42" s="50" t="s">
        <v>181</v>
      </c>
      <c r="I42" s="50" t="s">
        <v>90</v>
      </c>
      <c r="J42" s="52">
        <v>96</v>
      </c>
      <c r="K42" s="83">
        <v>145805</v>
      </c>
      <c r="L42" s="83">
        <v>145805</v>
      </c>
      <c r="M42" s="82">
        <f t="shared" si="0"/>
        <v>0</v>
      </c>
      <c r="N42" s="50" t="b">
        <v>0</v>
      </c>
    </row>
    <row r="43" spans="1:14" x14ac:dyDescent="0.25">
      <c r="A43" s="50" t="s">
        <v>85</v>
      </c>
      <c r="B43" s="50" t="s">
        <v>188</v>
      </c>
      <c r="C43" s="50" t="s">
        <v>186</v>
      </c>
      <c r="D43" s="50" t="s">
        <v>37</v>
      </c>
      <c r="E43" s="51">
        <v>45382</v>
      </c>
      <c r="F43" s="50" t="s">
        <v>72</v>
      </c>
      <c r="G43" s="50" t="s">
        <v>180</v>
      </c>
      <c r="H43" s="50" t="s">
        <v>181</v>
      </c>
      <c r="I43" s="50" t="s">
        <v>90</v>
      </c>
      <c r="J43" s="52">
        <v>96</v>
      </c>
      <c r="K43" s="83">
        <v>145805</v>
      </c>
      <c r="L43" s="83">
        <v>145805</v>
      </c>
      <c r="M43" s="82">
        <f t="shared" si="0"/>
        <v>0</v>
      </c>
      <c r="N43" s="50" t="b">
        <v>0</v>
      </c>
    </row>
    <row r="44" spans="1:14" x14ac:dyDescent="0.25">
      <c r="A44" s="50" t="s">
        <v>85</v>
      </c>
      <c r="B44" s="50" t="s">
        <v>189</v>
      </c>
      <c r="C44" s="50" t="s">
        <v>186</v>
      </c>
      <c r="D44" s="50" t="s">
        <v>37</v>
      </c>
      <c r="E44" s="51">
        <v>45382</v>
      </c>
      <c r="F44" s="50" t="s">
        <v>72</v>
      </c>
      <c r="G44" s="50" t="s">
        <v>180</v>
      </c>
      <c r="H44" s="50" t="s">
        <v>181</v>
      </c>
      <c r="I44" s="50" t="s">
        <v>90</v>
      </c>
      <c r="J44" s="52">
        <v>96</v>
      </c>
      <c r="K44" s="83">
        <v>145805</v>
      </c>
      <c r="L44" s="83">
        <v>145805</v>
      </c>
      <c r="M44" s="82">
        <f t="shared" si="0"/>
        <v>0</v>
      </c>
      <c r="N44" s="50" t="b">
        <v>0</v>
      </c>
    </row>
    <row r="45" spans="1:14" x14ac:dyDescent="0.25">
      <c r="A45" s="50" t="s">
        <v>85</v>
      </c>
      <c r="B45" s="50" t="s">
        <v>190</v>
      </c>
      <c r="C45" s="50" t="s">
        <v>186</v>
      </c>
      <c r="D45" s="50" t="s">
        <v>37</v>
      </c>
      <c r="E45" s="51">
        <v>45382</v>
      </c>
      <c r="F45" s="50" t="s">
        <v>72</v>
      </c>
      <c r="G45" s="50" t="s">
        <v>180</v>
      </c>
      <c r="H45" s="50" t="s">
        <v>181</v>
      </c>
      <c r="I45" s="50" t="s">
        <v>90</v>
      </c>
      <c r="J45" s="52">
        <v>96</v>
      </c>
      <c r="K45" s="83">
        <v>145805</v>
      </c>
      <c r="L45" s="83">
        <v>145805</v>
      </c>
      <c r="M45" s="82">
        <f t="shared" si="0"/>
        <v>0</v>
      </c>
      <c r="N45" s="50" t="b">
        <v>0</v>
      </c>
    </row>
    <row r="46" spans="1:14" x14ac:dyDescent="0.25">
      <c r="A46" s="50" t="s">
        <v>85</v>
      </c>
      <c r="B46" s="50" t="s">
        <v>191</v>
      </c>
      <c r="C46" s="50" t="s">
        <v>186</v>
      </c>
      <c r="D46" s="50" t="s">
        <v>37</v>
      </c>
      <c r="E46" s="51">
        <v>45382</v>
      </c>
      <c r="F46" s="50" t="s">
        <v>72</v>
      </c>
      <c r="G46" s="50" t="s">
        <v>180</v>
      </c>
      <c r="H46" s="50" t="s">
        <v>181</v>
      </c>
      <c r="I46" s="50" t="s">
        <v>90</v>
      </c>
      <c r="J46" s="52">
        <v>96</v>
      </c>
      <c r="K46" s="83">
        <v>145805</v>
      </c>
      <c r="L46" s="83">
        <v>145805</v>
      </c>
      <c r="M46" s="82">
        <f t="shared" si="0"/>
        <v>0</v>
      </c>
      <c r="N46" s="50" t="b">
        <v>0</v>
      </c>
    </row>
    <row r="47" spans="1:14" x14ac:dyDescent="0.25">
      <c r="A47" s="50" t="s">
        <v>85</v>
      </c>
      <c r="B47" s="50" t="s">
        <v>192</v>
      </c>
      <c r="C47" s="50" t="s">
        <v>186</v>
      </c>
      <c r="D47" s="50" t="s">
        <v>37</v>
      </c>
      <c r="E47" s="51">
        <v>45382</v>
      </c>
      <c r="F47" s="50" t="s">
        <v>72</v>
      </c>
      <c r="G47" s="50" t="s">
        <v>180</v>
      </c>
      <c r="H47" s="50" t="s">
        <v>181</v>
      </c>
      <c r="I47" s="50" t="s">
        <v>90</v>
      </c>
      <c r="J47" s="52">
        <v>96</v>
      </c>
      <c r="K47" s="83">
        <v>145805</v>
      </c>
      <c r="L47" s="83">
        <v>145805</v>
      </c>
      <c r="M47" s="82">
        <f t="shared" si="0"/>
        <v>0</v>
      </c>
      <c r="N47" s="50" t="b">
        <v>0</v>
      </c>
    </row>
    <row r="48" spans="1:14" x14ac:dyDescent="0.25">
      <c r="A48" s="50" t="s">
        <v>85</v>
      </c>
      <c r="B48" s="50" t="s">
        <v>193</v>
      </c>
      <c r="C48" s="50" t="s">
        <v>186</v>
      </c>
      <c r="D48" s="50" t="s">
        <v>37</v>
      </c>
      <c r="E48" s="51">
        <v>45382</v>
      </c>
      <c r="F48" s="50" t="s">
        <v>72</v>
      </c>
      <c r="G48" s="50" t="s">
        <v>180</v>
      </c>
      <c r="H48" s="50" t="s">
        <v>181</v>
      </c>
      <c r="I48" s="50" t="s">
        <v>90</v>
      </c>
      <c r="J48" s="52">
        <v>96</v>
      </c>
      <c r="K48" s="83">
        <v>145805</v>
      </c>
      <c r="L48" s="83">
        <v>145805</v>
      </c>
      <c r="M48" s="82">
        <f t="shared" si="0"/>
        <v>0</v>
      </c>
      <c r="N48" s="50" t="b">
        <v>0</v>
      </c>
    </row>
    <row r="49" spans="1:14" x14ac:dyDescent="0.25">
      <c r="A49" s="50" t="s">
        <v>85</v>
      </c>
      <c r="B49" s="50" t="s">
        <v>194</v>
      </c>
      <c r="C49" s="50" t="s">
        <v>186</v>
      </c>
      <c r="D49" s="50" t="s">
        <v>37</v>
      </c>
      <c r="E49" s="51">
        <v>45382</v>
      </c>
      <c r="F49" s="50" t="s">
        <v>72</v>
      </c>
      <c r="G49" s="50" t="s">
        <v>180</v>
      </c>
      <c r="H49" s="50" t="s">
        <v>181</v>
      </c>
      <c r="I49" s="50" t="s">
        <v>90</v>
      </c>
      <c r="J49" s="52">
        <v>96</v>
      </c>
      <c r="K49" s="83">
        <v>145805</v>
      </c>
      <c r="L49" s="83">
        <v>145805</v>
      </c>
      <c r="M49" s="82">
        <f t="shared" si="0"/>
        <v>0</v>
      </c>
      <c r="N49" s="50" t="b">
        <v>0</v>
      </c>
    </row>
    <row r="50" spans="1:14" x14ac:dyDescent="0.25">
      <c r="A50" s="50" t="s">
        <v>85</v>
      </c>
      <c r="B50" s="50" t="s">
        <v>195</v>
      </c>
      <c r="C50" s="50" t="s">
        <v>186</v>
      </c>
      <c r="D50" s="50" t="s">
        <v>37</v>
      </c>
      <c r="E50" s="51">
        <v>45382</v>
      </c>
      <c r="F50" s="50" t="s">
        <v>72</v>
      </c>
      <c r="G50" s="50" t="s">
        <v>180</v>
      </c>
      <c r="H50" s="50" t="s">
        <v>181</v>
      </c>
      <c r="I50" s="50" t="s">
        <v>90</v>
      </c>
      <c r="J50" s="52">
        <v>96</v>
      </c>
      <c r="K50" s="83">
        <v>145805</v>
      </c>
      <c r="L50" s="83">
        <v>145805</v>
      </c>
      <c r="M50" s="82">
        <f t="shared" si="0"/>
        <v>0</v>
      </c>
      <c r="N50" s="50" t="b">
        <v>0</v>
      </c>
    </row>
    <row r="51" spans="1:14" x14ac:dyDescent="0.25">
      <c r="A51" s="50" t="s">
        <v>85</v>
      </c>
      <c r="B51" s="50" t="s">
        <v>196</v>
      </c>
      <c r="C51" s="50" t="s">
        <v>186</v>
      </c>
      <c r="D51" s="50" t="s">
        <v>37</v>
      </c>
      <c r="E51" s="51">
        <v>45382</v>
      </c>
      <c r="F51" s="50" t="s">
        <v>72</v>
      </c>
      <c r="G51" s="50" t="s">
        <v>180</v>
      </c>
      <c r="H51" s="50" t="s">
        <v>181</v>
      </c>
      <c r="I51" s="50" t="s">
        <v>90</v>
      </c>
      <c r="J51" s="52">
        <v>96</v>
      </c>
      <c r="K51" s="83">
        <v>145805</v>
      </c>
      <c r="L51" s="83">
        <v>145805</v>
      </c>
      <c r="M51" s="82">
        <f t="shared" si="0"/>
        <v>0</v>
      </c>
      <c r="N51" s="50" t="b">
        <v>0</v>
      </c>
    </row>
    <row r="52" spans="1:14" x14ac:dyDescent="0.25">
      <c r="A52" s="50" t="s">
        <v>85</v>
      </c>
      <c r="B52" s="50" t="s">
        <v>197</v>
      </c>
      <c r="C52" s="50" t="s">
        <v>186</v>
      </c>
      <c r="D52" s="50" t="s">
        <v>37</v>
      </c>
      <c r="E52" s="51">
        <v>45382</v>
      </c>
      <c r="F52" s="50" t="s">
        <v>72</v>
      </c>
      <c r="G52" s="50" t="s">
        <v>180</v>
      </c>
      <c r="H52" s="50" t="s">
        <v>181</v>
      </c>
      <c r="I52" s="50" t="s">
        <v>90</v>
      </c>
      <c r="J52" s="52">
        <v>96</v>
      </c>
      <c r="K52" s="83">
        <v>145805</v>
      </c>
      <c r="L52" s="83">
        <v>145805</v>
      </c>
      <c r="M52" s="82">
        <f t="shared" si="0"/>
        <v>0</v>
      </c>
      <c r="N52" s="50" t="b">
        <v>0</v>
      </c>
    </row>
    <row r="53" spans="1:14" x14ac:dyDescent="0.25">
      <c r="A53" s="50" t="s">
        <v>85</v>
      </c>
      <c r="B53" s="50" t="s">
        <v>198</v>
      </c>
      <c r="C53" s="50" t="s">
        <v>186</v>
      </c>
      <c r="D53" s="50" t="s">
        <v>37</v>
      </c>
      <c r="E53" s="51">
        <v>45382</v>
      </c>
      <c r="F53" s="50" t="s">
        <v>72</v>
      </c>
      <c r="G53" s="50" t="s">
        <v>180</v>
      </c>
      <c r="H53" s="50" t="s">
        <v>181</v>
      </c>
      <c r="I53" s="50" t="s">
        <v>90</v>
      </c>
      <c r="J53" s="52">
        <v>96</v>
      </c>
      <c r="K53" s="83">
        <v>145805</v>
      </c>
      <c r="L53" s="83">
        <v>145805</v>
      </c>
      <c r="M53" s="82">
        <f t="shared" si="0"/>
        <v>0</v>
      </c>
      <c r="N53" s="50" t="b">
        <v>0</v>
      </c>
    </row>
    <row r="54" spans="1:14" x14ac:dyDescent="0.25">
      <c r="A54" s="50" t="s">
        <v>85</v>
      </c>
      <c r="B54" s="50" t="s">
        <v>199</v>
      </c>
      <c r="C54" s="50" t="s">
        <v>186</v>
      </c>
      <c r="D54" s="50" t="s">
        <v>37</v>
      </c>
      <c r="E54" s="51">
        <v>45382</v>
      </c>
      <c r="F54" s="50" t="s">
        <v>72</v>
      </c>
      <c r="G54" s="50" t="s">
        <v>180</v>
      </c>
      <c r="H54" s="50" t="s">
        <v>181</v>
      </c>
      <c r="I54" s="50" t="s">
        <v>90</v>
      </c>
      <c r="J54" s="52">
        <v>96</v>
      </c>
      <c r="K54" s="83">
        <v>145805</v>
      </c>
      <c r="L54" s="83">
        <v>145805</v>
      </c>
      <c r="M54" s="82">
        <f t="shared" si="0"/>
        <v>0</v>
      </c>
      <c r="N54" s="50" t="b">
        <v>0</v>
      </c>
    </row>
    <row r="55" spans="1:14" x14ac:dyDescent="0.25">
      <c r="A55" s="50" t="s">
        <v>85</v>
      </c>
      <c r="B55" s="50" t="s">
        <v>200</v>
      </c>
      <c r="C55" s="50" t="s">
        <v>186</v>
      </c>
      <c r="D55" s="50" t="s">
        <v>37</v>
      </c>
      <c r="E55" s="51">
        <v>45382</v>
      </c>
      <c r="F55" s="50" t="s">
        <v>72</v>
      </c>
      <c r="G55" s="50" t="s">
        <v>180</v>
      </c>
      <c r="H55" s="50" t="s">
        <v>181</v>
      </c>
      <c r="I55" s="50" t="s">
        <v>90</v>
      </c>
      <c r="J55" s="52">
        <v>96</v>
      </c>
      <c r="K55" s="83">
        <v>145805</v>
      </c>
      <c r="L55" s="83">
        <v>145805</v>
      </c>
      <c r="M55" s="82">
        <f t="shared" si="0"/>
        <v>0</v>
      </c>
      <c r="N55" s="50" t="b">
        <v>0</v>
      </c>
    </row>
    <row r="56" spans="1:14" x14ac:dyDescent="0.25">
      <c r="A56" s="50" t="s">
        <v>85</v>
      </c>
      <c r="B56" s="50" t="s">
        <v>201</v>
      </c>
      <c r="C56" s="50" t="s">
        <v>186</v>
      </c>
      <c r="D56" s="50" t="s">
        <v>37</v>
      </c>
      <c r="E56" s="51">
        <v>45382</v>
      </c>
      <c r="F56" s="50" t="s">
        <v>72</v>
      </c>
      <c r="G56" s="50" t="s">
        <v>180</v>
      </c>
      <c r="H56" s="50" t="s">
        <v>181</v>
      </c>
      <c r="I56" s="50" t="s">
        <v>90</v>
      </c>
      <c r="J56" s="52">
        <v>96</v>
      </c>
      <c r="K56" s="83">
        <v>145805</v>
      </c>
      <c r="L56" s="83">
        <v>145805</v>
      </c>
      <c r="M56" s="82">
        <f t="shared" si="0"/>
        <v>0</v>
      </c>
      <c r="N56" s="50" t="b">
        <v>0</v>
      </c>
    </row>
    <row r="57" spans="1:14" x14ac:dyDescent="0.25">
      <c r="A57" s="50" t="s">
        <v>85</v>
      </c>
      <c r="B57" s="50" t="s">
        <v>202</v>
      </c>
      <c r="C57" s="50" t="s">
        <v>186</v>
      </c>
      <c r="D57" s="50" t="s">
        <v>37</v>
      </c>
      <c r="E57" s="51">
        <v>45382</v>
      </c>
      <c r="F57" s="50" t="s">
        <v>72</v>
      </c>
      <c r="G57" s="50" t="s">
        <v>183</v>
      </c>
      <c r="H57" s="50" t="s">
        <v>184</v>
      </c>
      <c r="I57" s="50" t="s">
        <v>90</v>
      </c>
      <c r="J57" s="52">
        <v>96</v>
      </c>
      <c r="K57" s="83">
        <v>145805</v>
      </c>
      <c r="L57" s="83">
        <v>145805</v>
      </c>
      <c r="M57" s="82">
        <f t="shared" si="0"/>
        <v>0</v>
      </c>
      <c r="N57" s="50" t="b">
        <v>0</v>
      </c>
    </row>
    <row r="58" spans="1:14" x14ac:dyDescent="0.25">
      <c r="A58" s="50" t="s">
        <v>85</v>
      </c>
      <c r="B58" s="50" t="s">
        <v>203</v>
      </c>
      <c r="C58" s="50" t="s">
        <v>186</v>
      </c>
      <c r="D58" s="50" t="s">
        <v>37</v>
      </c>
      <c r="E58" s="51">
        <v>45382</v>
      </c>
      <c r="F58" s="50" t="s">
        <v>72</v>
      </c>
      <c r="G58" s="50" t="s">
        <v>183</v>
      </c>
      <c r="H58" s="50" t="s">
        <v>184</v>
      </c>
      <c r="I58" s="50" t="s">
        <v>90</v>
      </c>
      <c r="J58" s="52">
        <v>96</v>
      </c>
      <c r="K58" s="83">
        <v>145805</v>
      </c>
      <c r="L58" s="83">
        <v>145805</v>
      </c>
      <c r="M58" s="82">
        <f t="shared" si="0"/>
        <v>0</v>
      </c>
      <c r="N58" s="50" t="b">
        <v>0</v>
      </c>
    </row>
    <row r="59" spans="1:14" x14ac:dyDescent="0.25">
      <c r="A59" s="50" t="s">
        <v>85</v>
      </c>
      <c r="B59" s="50" t="s">
        <v>204</v>
      </c>
      <c r="C59" s="50" t="s">
        <v>186</v>
      </c>
      <c r="D59" s="50" t="s">
        <v>37</v>
      </c>
      <c r="E59" s="51">
        <v>45382</v>
      </c>
      <c r="F59" s="50" t="s">
        <v>72</v>
      </c>
      <c r="G59" s="50" t="s">
        <v>183</v>
      </c>
      <c r="H59" s="50" t="s">
        <v>184</v>
      </c>
      <c r="I59" s="50" t="s">
        <v>90</v>
      </c>
      <c r="J59" s="52">
        <v>96</v>
      </c>
      <c r="K59" s="83">
        <v>145805</v>
      </c>
      <c r="L59" s="83">
        <v>145805</v>
      </c>
      <c r="M59" s="82">
        <f t="shared" si="0"/>
        <v>0</v>
      </c>
      <c r="N59" s="50" t="b">
        <v>0</v>
      </c>
    </row>
    <row r="60" spans="1:14" x14ac:dyDescent="0.25">
      <c r="A60" s="50" t="s">
        <v>85</v>
      </c>
      <c r="B60" s="50" t="s">
        <v>205</v>
      </c>
      <c r="C60" s="50" t="s">
        <v>186</v>
      </c>
      <c r="D60" s="50" t="s">
        <v>37</v>
      </c>
      <c r="E60" s="51">
        <v>45382</v>
      </c>
      <c r="F60" s="50" t="s">
        <v>72</v>
      </c>
      <c r="G60" s="50" t="s">
        <v>183</v>
      </c>
      <c r="H60" s="50" t="s">
        <v>184</v>
      </c>
      <c r="I60" s="50" t="s">
        <v>90</v>
      </c>
      <c r="J60" s="52">
        <v>96</v>
      </c>
      <c r="K60" s="83">
        <v>145805</v>
      </c>
      <c r="L60" s="83">
        <v>145805</v>
      </c>
      <c r="M60" s="82">
        <f t="shared" si="0"/>
        <v>0</v>
      </c>
      <c r="N60" s="50" t="b">
        <v>0</v>
      </c>
    </row>
    <row r="61" spans="1:14" x14ac:dyDescent="0.25">
      <c r="A61" s="50" t="s">
        <v>85</v>
      </c>
      <c r="B61" s="50" t="s">
        <v>206</v>
      </c>
      <c r="C61" s="50" t="s">
        <v>186</v>
      </c>
      <c r="D61" s="50" t="s">
        <v>37</v>
      </c>
      <c r="E61" s="51">
        <v>45382</v>
      </c>
      <c r="F61" s="50" t="s">
        <v>72</v>
      </c>
      <c r="G61" s="50" t="s">
        <v>183</v>
      </c>
      <c r="H61" s="50" t="s">
        <v>184</v>
      </c>
      <c r="I61" s="50" t="s">
        <v>90</v>
      </c>
      <c r="J61" s="52">
        <v>96</v>
      </c>
      <c r="K61" s="83">
        <v>145805</v>
      </c>
      <c r="L61" s="83">
        <v>145805</v>
      </c>
      <c r="M61" s="82">
        <f t="shared" si="0"/>
        <v>0</v>
      </c>
      <c r="N61" s="50" t="b">
        <v>0</v>
      </c>
    </row>
    <row r="62" spans="1:14" x14ac:dyDescent="0.25">
      <c r="A62" s="50" t="s">
        <v>85</v>
      </c>
      <c r="B62" s="50" t="s">
        <v>207</v>
      </c>
      <c r="C62" s="50" t="s">
        <v>186</v>
      </c>
      <c r="D62" s="50" t="s">
        <v>37</v>
      </c>
      <c r="E62" s="51">
        <v>45382</v>
      </c>
      <c r="F62" s="50" t="s">
        <v>72</v>
      </c>
      <c r="G62" s="50" t="s">
        <v>183</v>
      </c>
      <c r="H62" s="50" t="s">
        <v>184</v>
      </c>
      <c r="I62" s="50" t="s">
        <v>90</v>
      </c>
      <c r="J62" s="52">
        <v>96</v>
      </c>
      <c r="K62" s="83">
        <v>145805</v>
      </c>
      <c r="L62" s="83">
        <v>145805</v>
      </c>
      <c r="M62" s="82">
        <f t="shared" si="0"/>
        <v>0</v>
      </c>
      <c r="N62" s="50" t="b">
        <v>0</v>
      </c>
    </row>
    <row r="63" spans="1:14" x14ac:dyDescent="0.25">
      <c r="A63" s="50" t="s">
        <v>85</v>
      </c>
      <c r="B63" s="50" t="s">
        <v>208</v>
      </c>
      <c r="C63" s="50" t="s">
        <v>186</v>
      </c>
      <c r="D63" s="50" t="s">
        <v>37</v>
      </c>
      <c r="E63" s="51">
        <v>45382</v>
      </c>
      <c r="F63" s="50" t="s">
        <v>72</v>
      </c>
      <c r="G63" s="50" t="s">
        <v>183</v>
      </c>
      <c r="H63" s="50" t="s">
        <v>184</v>
      </c>
      <c r="I63" s="50" t="s">
        <v>90</v>
      </c>
      <c r="J63" s="52">
        <v>96</v>
      </c>
      <c r="K63" s="83">
        <v>145805</v>
      </c>
      <c r="L63" s="83">
        <v>145805</v>
      </c>
      <c r="M63" s="82">
        <f t="shared" si="0"/>
        <v>0</v>
      </c>
      <c r="N63" s="50" t="b">
        <v>0</v>
      </c>
    </row>
    <row r="64" spans="1:14" x14ac:dyDescent="0.25">
      <c r="A64" s="50" t="s">
        <v>85</v>
      </c>
      <c r="B64" s="50" t="s">
        <v>209</v>
      </c>
      <c r="C64" s="50" t="s">
        <v>186</v>
      </c>
      <c r="D64" s="50" t="s">
        <v>37</v>
      </c>
      <c r="E64" s="51">
        <v>45382</v>
      </c>
      <c r="F64" s="50" t="s">
        <v>72</v>
      </c>
      <c r="G64" s="50" t="s">
        <v>183</v>
      </c>
      <c r="H64" s="50" t="s">
        <v>184</v>
      </c>
      <c r="I64" s="50" t="s">
        <v>90</v>
      </c>
      <c r="J64" s="52">
        <v>96</v>
      </c>
      <c r="K64" s="83">
        <v>145805</v>
      </c>
      <c r="L64" s="83">
        <v>145805</v>
      </c>
      <c r="M64" s="82">
        <f t="shared" si="0"/>
        <v>0</v>
      </c>
      <c r="N64" s="50" t="b">
        <v>0</v>
      </c>
    </row>
    <row r="65" spans="1:14" x14ac:dyDescent="0.25">
      <c r="A65" s="50" t="s">
        <v>85</v>
      </c>
      <c r="B65" s="50" t="s">
        <v>210</v>
      </c>
      <c r="C65" s="50" t="s">
        <v>186</v>
      </c>
      <c r="D65" s="50" t="s">
        <v>37</v>
      </c>
      <c r="E65" s="51">
        <v>45382</v>
      </c>
      <c r="F65" s="50" t="s">
        <v>72</v>
      </c>
      <c r="G65" s="50" t="s">
        <v>183</v>
      </c>
      <c r="H65" s="50" t="s">
        <v>184</v>
      </c>
      <c r="I65" s="50" t="s">
        <v>90</v>
      </c>
      <c r="J65" s="52">
        <v>96</v>
      </c>
      <c r="K65" s="83">
        <v>145805</v>
      </c>
      <c r="L65" s="83">
        <v>145805</v>
      </c>
      <c r="M65" s="82">
        <f t="shared" si="0"/>
        <v>0</v>
      </c>
      <c r="N65" s="50" t="b">
        <v>0</v>
      </c>
    </row>
    <row r="66" spans="1:14" x14ac:dyDescent="0.25">
      <c r="A66" s="50" t="s">
        <v>85</v>
      </c>
      <c r="B66" s="50" t="s">
        <v>211</v>
      </c>
      <c r="C66" s="50" t="s">
        <v>186</v>
      </c>
      <c r="D66" s="50" t="s">
        <v>37</v>
      </c>
      <c r="E66" s="51">
        <v>45382</v>
      </c>
      <c r="F66" s="50" t="s">
        <v>72</v>
      </c>
      <c r="G66" s="50" t="s">
        <v>183</v>
      </c>
      <c r="H66" s="50" t="s">
        <v>184</v>
      </c>
      <c r="I66" s="50" t="s">
        <v>90</v>
      </c>
      <c r="J66" s="52">
        <v>96</v>
      </c>
      <c r="K66" s="83">
        <v>145805</v>
      </c>
      <c r="L66" s="83">
        <v>145805</v>
      </c>
      <c r="M66" s="82">
        <f t="shared" ref="M66:M129" si="1">K66-L66</f>
        <v>0</v>
      </c>
      <c r="N66" s="50" t="b">
        <v>0</v>
      </c>
    </row>
    <row r="67" spans="1:14" x14ac:dyDescent="0.25">
      <c r="A67" s="50" t="s">
        <v>85</v>
      </c>
      <c r="B67" s="50" t="s">
        <v>212</v>
      </c>
      <c r="C67" s="50" t="s">
        <v>186</v>
      </c>
      <c r="D67" s="50" t="s">
        <v>37</v>
      </c>
      <c r="E67" s="51">
        <v>45382</v>
      </c>
      <c r="F67" s="50" t="s">
        <v>72</v>
      </c>
      <c r="G67" s="50" t="s">
        <v>183</v>
      </c>
      <c r="H67" s="50" t="s">
        <v>184</v>
      </c>
      <c r="I67" s="50" t="s">
        <v>90</v>
      </c>
      <c r="J67" s="52">
        <v>96</v>
      </c>
      <c r="K67" s="83">
        <v>145805</v>
      </c>
      <c r="L67" s="83">
        <v>145805</v>
      </c>
      <c r="M67" s="82">
        <f t="shared" si="1"/>
        <v>0</v>
      </c>
      <c r="N67" s="50" t="b">
        <v>0</v>
      </c>
    </row>
    <row r="68" spans="1:14" x14ac:dyDescent="0.25">
      <c r="A68" s="50" t="s">
        <v>85</v>
      </c>
      <c r="B68" s="50" t="s">
        <v>213</v>
      </c>
      <c r="C68" s="50" t="s">
        <v>186</v>
      </c>
      <c r="D68" s="50" t="s">
        <v>37</v>
      </c>
      <c r="E68" s="51">
        <v>45382</v>
      </c>
      <c r="F68" s="50" t="s">
        <v>72</v>
      </c>
      <c r="G68" s="50" t="s">
        <v>183</v>
      </c>
      <c r="H68" s="50" t="s">
        <v>184</v>
      </c>
      <c r="I68" s="50" t="s">
        <v>90</v>
      </c>
      <c r="J68" s="52">
        <v>96</v>
      </c>
      <c r="K68" s="83">
        <v>145805</v>
      </c>
      <c r="L68" s="83">
        <v>145805</v>
      </c>
      <c r="M68" s="82">
        <f t="shared" si="1"/>
        <v>0</v>
      </c>
      <c r="N68" s="50" t="b">
        <v>0</v>
      </c>
    </row>
    <row r="69" spans="1:14" x14ac:dyDescent="0.25">
      <c r="A69" s="50" t="s">
        <v>85</v>
      </c>
      <c r="B69" s="50" t="s">
        <v>214</v>
      </c>
      <c r="C69" s="50" t="s">
        <v>186</v>
      </c>
      <c r="D69" s="50" t="s">
        <v>37</v>
      </c>
      <c r="E69" s="51">
        <v>45382</v>
      </c>
      <c r="F69" s="50" t="s">
        <v>72</v>
      </c>
      <c r="G69" s="50" t="s">
        <v>183</v>
      </c>
      <c r="H69" s="50" t="s">
        <v>184</v>
      </c>
      <c r="I69" s="50" t="s">
        <v>90</v>
      </c>
      <c r="J69" s="52">
        <v>96</v>
      </c>
      <c r="K69" s="83">
        <v>145805</v>
      </c>
      <c r="L69" s="83">
        <v>145805</v>
      </c>
      <c r="M69" s="82">
        <f t="shared" si="1"/>
        <v>0</v>
      </c>
      <c r="N69" s="50" t="b">
        <v>0</v>
      </c>
    </row>
    <row r="70" spans="1:14" x14ac:dyDescent="0.25">
      <c r="A70" s="50" t="s">
        <v>85</v>
      </c>
      <c r="B70" s="50" t="s">
        <v>215</v>
      </c>
      <c r="C70" s="50" t="s">
        <v>186</v>
      </c>
      <c r="D70" s="50" t="s">
        <v>37</v>
      </c>
      <c r="E70" s="51">
        <v>45382</v>
      </c>
      <c r="F70" s="50" t="s">
        <v>72</v>
      </c>
      <c r="G70" s="50" t="s">
        <v>183</v>
      </c>
      <c r="H70" s="50" t="s">
        <v>184</v>
      </c>
      <c r="I70" s="50" t="s">
        <v>90</v>
      </c>
      <c r="J70" s="52">
        <v>96</v>
      </c>
      <c r="K70" s="83">
        <v>145805</v>
      </c>
      <c r="L70" s="83">
        <v>145805</v>
      </c>
      <c r="M70" s="82">
        <f t="shared" si="1"/>
        <v>0</v>
      </c>
      <c r="N70" s="50" t="b">
        <v>0</v>
      </c>
    </row>
    <row r="71" spans="1:14" x14ac:dyDescent="0.25">
      <c r="A71" s="50" t="s">
        <v>85</v>
      </c>
      <c r="B71" s="50" t="s">
        <v>216</v>
      </c>
      <c r="C71" s="50" t="s">
        <v>186</v>
      </c>
      <c r="D71" s="50" t="s">
        <v>37</v>
      </c>
      <c r="E71" s="51">
        <v>45382</v>
      </c>
      <c r="F71" s="50" t="s">
        <v>72</v>
      </c>
      <c r="G71" s="50" t="s">
        <v>183</v>
      </c>
      <c r="H71" s="50" t="s">
        <v>184</v>
      </c>
      <c r="I71" s="50" t="s">
        <v>90</v>
      </c>
      <c r="J71" s="52">
        <v>96</v>
      </c>
      <c r="K71" s="83">
        <v>145805</v>
      </c>
      <c r="L71" s="83">
        <v>145805</v>
      </c>
      <c r="M71" s="82">
        <f t="shared" si="1"/>
        <v>0</v>
      </c>
      <c r="N71" s="50" t="b">
        <v>0</v>
      </c>
    </row>
    <row r="72" spans="1:14" x14ac:dyDescent="0.25">
      <c r="A72" s="50" t="s">
        <v>85</v>
      </c>
      <c r="B72" s="50" t="s">
        <v>217</v>
      </c>
      <c r="C72" s="50" t="s">
        <v>186</v>
      </c>
      <c r="D72" s="50" t="s">
        <v>37</v>
      </c>
      <c r="E72" s="51">
        <v>45382</v>
      </c>
      <c r="F72" s="50" t="s">
        <v>72</v>
      </c>
      <c r="G72" s="50" t="s">
        <v>183</v>
      </c>
      <c r="H72" s="50" t="s">
        <v>184</v>
      </c>
      <c r="I72" s="50" t="s">
        <v>90</v>
      </c>
      <c r="J72" s="52">
        <v>96</v>
      </c>
      <c r="K72" s="83">
        <v>145805</v>
      </c>
      <c r="L72" s="83">
        <v>145805</v>
      </c>
      <c r="M72" s="82">
        <f t="shared" si="1"/>
        <v>0</v>
      </c>
      <c r="N72" s="50" t="b">
        <v>0</v>
      </c>
    </row>
    <row r="73" spans="1:14" x14ac:dyDescent="0.25">
      <c r="A73" s="50" t="s">
        <v>85</v>
      </c>
      <c r="B73" s="50" t="s">
        <v>218</v>
      </c>
      <c r="C73" s="50" t="s">
        <v>219</v>
      </c>
      <c r="D73" s="50" t="s">
        <v>37</v>
      </c>
      <c r="E73" s="51">
        <v>45382</v>
      </c>
      <c r="F73" s="50" t="s">
        <v>72</v>
      </c>
      <c r="G73" s="50" t="s">
        <v>220</v>
      </c>
      <c r="H73" s="50" t="s">
        <v>221</v>
      </c>
      <c r="I73" s="50" t="s">
        <v>90</v>
      </c>
      <c r="J73" s="52">
        <v>96</v>
      </c>
      <c r="K73" s="83">
        <v>534820</v>
      </c>
      <c r="L73" s="83">
        <v>534820</v>
      </c>
      <c r="M73" s="82">
        <f t="shared" si="1"/>
        <v>0</v>
      </c>
      <c r="N73" s="50" t="b">
        <v>0</v>
      </c>
    </row>
    <row r="74" spans="1:14" x14ac:dyDescent="0.25">
      <c r="A74" s="50" t="s">
        <v>85</v>
      </c>
      <c r="B74" s="50" t="s">
        <v>222</v>
      </c>
      <c r="C74" s="50" t="s">
        <v>223</v>
      </c>
      <c r="D74" s="50" t="s">
        <v>37</v>
      </c>
      <c r="E74" s="51">
        <v>45382</v>
      </c>
      <c r="F74" s="50" t="s">
        <v>72</v>
      </c>
      <c r="G74" s="50" t="s">
        <v>220</v>
      </c>
      <c r="H74" s="50" t="s">
        <v>221</v>
      </c>
      <c r="I74" s="50" t="s">
        <v>90</v>
      </c>
      <c r="J74" s="52">
        <v>96</v>
      </c>
      <c r="K74" s="83">
        <v>372680</v>
      </c>
      <c r="L74" s="83">
        <v>372680</v>
      </c>
      <c r="M74" s="82">
        <f t="shared" si="1"/>
        <v>0</v>
      </c>
      <c r="N74" s="50" t="b">
        <v>0</v>
      </c>
    </row>
    <row r="75" spans="1:14" x14ac:dyDescent="0.25">
      <c r="A75" s="50" t="s">
        <v>85</v>
      </c>
      <c r="B75" s="50" t="s">
        <v>224</v>
      </c>
      <c r="C75" s="50" t="s">
        <v>223</v>
      </c>
      <c r="D75" s="50" t="s">
        <v>37</v>
      </c>
      <c r="E75" s="51">
        <v>45382</v>
      </c>
      <c r="F75" s="50" t="s">
        <v>72</v>
      </c>
      <c r="G75" s="50" t="s">
        <v>220</v>
      </c>
      <c r="H75" s="50" t="s">
        <v>221</v>
      </c>
      <c r="I75" s="50" t="s">
        <v>90</v>
      </c>
      <c r="J75" s="52">
        <v>96</v>
      </c>
      <c r="K75" s="83">
        <v>372680</v>
      </c>
      <c r="L75" s="83">
        <v>372680</v>
      </c>
      <c r="M75" s="82">
        <f t="shared" si="1"/>
        <v>0</v>
      </c>
      <c r="N75" s="50" t="b">
        <v>0</v>
      </c>
    </row>
    <row r="76" spans="1:14" x14ac:dyDescent="0.25">
      <c r="A76" s="50" t="s">
        <v>85</v>
      </c>
      <c r="B76" s="50" t="s">
        <v>225</v>
      </c>
      <c r="C76" s="50" t="s">
        <v>223</v>
      </c>
      <c r="D76" s="50" t="s">
        <v>37</v>
      </c>
      <c r="E76" s="51">
        <v>45382</v>
      </c>
      <c r="F76" s="50" t="s">
        <v>72</v>
      </c>
      <c r="G76" s="50" t="s">
        <v>220</v>
      </c>
      <c r="H76" s="50" t="s">
        <v>221</v>
      </c>
      <c r="I76" s="50" t="s">
        <v>90</v>
      </c>
      <c r="J76" s="52">
        <v>96</v>
      </c>
      <c r="K76" s="83">
        <v>372680</v>
      </c>
      <c r="L76" s="83">
        <v>372680</v>
      </c>
      <c r="M76" s="82">
        <f t="shared" si="1"/>
        <v>0</v>
      </c>
      <c r="N76" s="50" t="b">
        <v>0</v>
      </c>
    </row>
    <row r="77" spans="1:14" x14ac:dyDescent="0.25">
      <c r="A77" s="50" t="s">
        <v>85</v>
      </c>
      <c r="B77" s="50" t="s">
        <v>226</v>
      </c>
      <c r="C77" s="50" t="s">
        <v>223</v>
      </c>
      <c r="D77" s="50" t="s">
        <v>37</v>
      </c>
      <c r="E77" s="51">
        <v>45382</v>
      </c>
      <c r="F77" s="50" t="s">
        <v>72</v>
      </c>
      <c r="G77" s="50" t="s">
        <v>220</v>
      </c>
      <c r="H77" s="50" t="s">
        <v>221</v>
      </c>
      <c r="I77" s="50" t="s">
        <v>90</v>
      </c>
      <c r="J77" s="52">
        <v>96</v>
      </c>
      <c r="K77" s="83">
        <v>372680</v>
      </c>
      <c r="L77" s="83">
        <v>372680</v>
      </c>
      <c r="M77" s="82">
        <f t="shared" si="1"/>
        <v>0</v>
      </c>
      <c r="N77" s="50" t="b">
        <v>0</v>
      </c>
    </row>
    <row r="78" spans="1:14" x14ac:dyDescent="0.25">
      <c r="A78" s="50" t="s">
        <v>85</v>
      </c>
      <c r="B78" s="50" t="s">
        <v>227</v>
      </c>
      <c r="C78" s="50" t="s">
        <v>223</v>
      </c>
      <c r="D78" s="50" t="s">
        <v>37</v>
      </c>
      <c r="E78" s="51">
        <v>45382</v>
      </c>
      <c r="F78" s="50" t="s">
        <v>72</v>
      </c>
      <c r="G78" s="50" t="s">
        <v>220</v>
      </c>
      <c r="H78" s="50" t="s">
        <v>221</v>
      </c>
      <c r="I78" s="50" t="s">
        <v>90</v>
      </c>
      <c r="J78" s="52">
        <v>96</v>
      </c>
      <c r="K78" s="83">
        <v>372680</v>
      </c>
      <c r="L78" s="83">
        <v>372680</v>
      </c>
      <c r="M78" s="82">
        <f t="shared" si="1"/>
        <v>0</v>
      </c>
      <c r="N78" s="50" t="b">
        <v>0</v>
      </c>
    </row>
    <row r="79" spans="1:14" x14ac:dyDescent="0.25">
      <c r="A79" s="50" t="s">
        <v>85</v>
      </c>
      <c r="B79" s="50" t="s">
        <v>228</v>
      </c>
      <c r="C79" s="50" t="s">
        <v>223</v>
      </c>
      <c r="D79" s="50" t="s">
        <v>37</v>
      </c>
      <c r="E79" s="51">
        <v>45382</v>
      </c>
      <c r="F79" s="50" t="s">
        <v>72</v>
      </c>
      <c r="G79" s="50" t="s">
        <v>220</v>
      </c>
      <c r="H79" s="50" t="s">
        <v>221</v>
      </c>
      <c r="I79" s="50" t="s">
        <v>90</v>
      </c>
      <c r="J79" s="52">
        <v>96</v>
      </c>
      <c r="K79" s="83">
        <v>372680</v>
      </c>
      <c r="L79" s="83">
        <v>372680</v>
      </c>
      <c r="M79" s="82">
        <f t="shared" si="1"/>
        <v>0</v>
      </c>
      <c r="N79" s="50" t="b">
        <v>0</v>
      </c>
    </row>
    <row r="80" spans="1:14" x14ac:dyDescent="0.25">
      <c r="A80" s="50" t="s">
        <v>85</v>
      </c>
      <c r="B80" s="50" t="s">
        <v>229</v>
      </c>
      <c r="C80" s="50" t="s">
        <v>230</v>
      </c>
      <c r="D80" s="50" t="s">
        <v>37</v>
      </c>
      <c r="E80" s="51">
        <v>45382</v>
      </c>
      <c r="F80" s="50" t="s">
        <v>72</v>
      </c>
      <c r="G80" s="50" t="s">
        <v>152</v>
      </c>
      <c r="H80" s="50" t="s">
        <v>153</v>
      </c>
      <c r="I80" s="50" t="s">
        <v>90</v>
      </c>
      <c r="J80" s="52">
        <v>96</v>
      </c>
      <c r="K80" s="83">
        <v>131700.82999999999</v>
      </c>
      <c r="L80" s="83">
        <v>131700.82999999999</v>
      </c>
      <c r="M80" s="82">
        <f t="shared" si="1"/>
        <v>0</v>
      </c>
      <c r="N80" s="50" t="b">
        <v>0</v>
      </c>
    </row>
    <row r="81" spans="1:14" x14ac:dyDescent="0.25">
      <c r="A81" s="50" t="s">
        <v>85</v>
      </c>
      <c r="B81" s="50" t="s">
        <v>231</v>
      </c>
      <c r="C81" s="50" t="s">
        <v>230</v>
      </c>
      <c r="D81" s="50" t="s">
        <v>37</v>
      </c>
      <c r="E81" s="51">
        <v>45382</v>
      </c>
      <c r="F81" s="50" t="s">
        <v>72</v>
      </c>
      <c r="G81" s="50" t="s">
        <v>152</v>
      </c>
      <c r="H81" s="50" t="s">
        <v>153</v>
      </c>
      <c r="I81" s="50" t="s">
        <v>90</v>
      </c>
      <c r="J81" s="52">
        <v>96</v>
      </c>
      <c r="K81" s="83">
        <v>131700.82999999999</v>
      </c>
      <c r="L81" s="83">
        <v>131700.82999999999</v>
      </c>
      <c r="M81" s="82">
        <f t="shared" si="1"/>
        <v>0</v>
      </c>
      <c r="N81" s="50" t="b">
        <v>0</v>
      </c>
    </row>
    <row r="82" spans="1:14" x14ac:dyDescent="0.25">
      <c r="A82" s="50" t="s">
        <v>85</v>
      </c>
      <c r="B82" s="50" t="s">
        <v>232</v>
      </c>
      <c r="C82" s="50" t="s">
        <v>233</v>
      </c>
      <c r="D82" s="50" t="s">
        <v>37</v>
      </c>
      <c r="E82" s="51">
        <v>45382</v>
      </c>
      <c r="F82" s="50" t="s">
        <v>72</v>
      </c>
      <c r="G82" s="50" t="s">
        <v>234</v>
      </c>
      <c r="H82" s="50" t="s">
        <v>235</v>
      </c>
      <c r="I82" s="50" t="s">
        <v>90</v>
      </c>
      <c r="J82" s="52">
        <v>96</v>
      </c>
      <c r="K82" s="83">
        <v>1082345</v>
      </c>
      <c r="L82" s="83">
        <v>1082345</v>
      </c>
      <c r="M82" s="82">
        <f t="shared" si="1"/>
        <v>0</v>
      </c>
      <c r="N82" s="50" t="b">
        <v>0</v>
      </c>
    </row>
    <row r="83" spans="1:14" x14ac:dyDescent="0.25">
      <c r="A83" s="50" t="s">
        <v>85</v>
      </c>
      <c r="B83" s="50" t="s">
        <v>236</v>
      </c>
      <c r="C83" s="50" t="s">
        <v>237</v>
      </c>
      <c r="D83" s="50" t="s">
        <v>37</v>
      </c>
      <c r="E83" s="51">
        <v>45412</v>
      </c>
      <c r="F83" s="50" t="s">
        <v>72</v>
      </c>
      <c r="G83" s="50" t="s">
        <v>238</v>
      </c>
      <c r="H83" s="50" t="s">
        <v>239</v>
      </c>
      <c r="I83" s="50" t="s">
        <v>90</v>
      </c>
      <c r="J83" s="52">
        <v>96</v>
      </c>
      <c r="K83" s="83">
        <v>629200</v>
      </c>
      <c r="L83" s="83">
        <v>629200</v>
      </c>
      <c r="M83" s="82">
        <f t="shared" si="1"/>
        <v>0</v>
      </c>
      <c r="N83" s="50" t="b">
        <v>0</v>
      </c>
    </row>
    <row r="84" spans="1:14" x14ac:dyDescent="0.25">
      <c r="A84" s="50" t="s">
        <v>85</v>
      </c>
      <c r="B84" s="50" t="s">
        <v>240</v>
      </c>
      <c r="C84" s="50" t="s">
        <v>241</v>
      </c>
      <c r="D84" s="50" t="s">
        <v>37</v>
      </c>
      <c r="E84" s="51">
        <v>45382</v>
      </c>
      <c r="F84" s="50" t="s">
        <v>78</v>
      </c>
      <c r="G84" s="50" t="s">
        <v>242</v>
      </c>
      <c r="H84" s="50" t="s">
        <v>243</v>
      </c>
      <c r="I84" s="50" t="s">
        <v>90</v>
      </c>
      <c r="J84" s="52">
        <v>96</v>
      </c>
      <c r="K84" s="83">
        <v>499068</v>
      </c>
      <c r="L84" s="83">
        <v>0</v>
      </c>
      <c r="M84" s="82">
        <f t="shared" si="1"/>
        <v>499068</v>
      </c>
      <c r="N84" s="50" t="b">
        <v>0</v>
      </c>
    </row>
    <row r="85" spans="1:14" x14ac:dyDescent="0.25">
      <c r="A85" s="50" t="s">
        <v>85</v>
      </c>
      <c r="B85" s="50" t="s">
        <v>244</v>
      </c>
      <c r="C85" s="50" t="s">
        <v>103</v>
      </c>
      <c r="D85" s="50" t="s">
        <v>37</v>
      </c>
      <c r="E85" s="51">
        <v>45412</v>
      </c>
      <c r="F85" s="50" t="s">
        <v>72</v>
      </c>
      <c r="G85" s="50" t="s">
        <v>100</v>
      </c>
      <c r="H85" s="50" t="s">
        <v>101</v>
      </c>
      <c r="I85" s="50" t="s">
        <v>90</v>
      </c>
      <c r="J85" s="52">
        <v>96</v>
      </c>
      <c r="K85" s="83">
        <v>238975</v>
      </c>
      <c r="L85" s="83">
        <v>238975</v>
      </c>
      <c r="M85" s="82">
        <f t="shared" si="1"/>
        <v>0</v>
      </c>
      <c r="N85" s="50" t="b">
        <v>0</v>
      </c>
    </row>
    <row r="86" spans="1:14" x14ac:dyDescent="0.25">
      <c r="A86" s="50" t="s">
        <v>85</v>
      </c>
      <c r="B86" s="50" t="s">
        <v>245</v>
      </c>
      <c r="C86" s="50" t="s">
        <v>246</v>
      </c>
      <c r="D86" s="50" t="s">
        <v>37</v>
      </c>
      <c r="E86" s="51">
        <v>45412</v>
      </c>
      <c r="F86" s="50" t="s">
        <v>72</v>
      </c>
      <c r="G86" s="50" t="s">
        <v>247</v>
      </c>
      <c r="H86" s="50" t="s">
        <v>248</v>
      </c>
      <c r="I86" s="50" t="s">
        <v>90</v>
      </c>
      <c r="J86" s="52">
        <v>96</v>
      </c>
      <c r="K86" s="83">
        <v>107766</v>
      </c>
      <c r="L86" s="83">
        <v>107766</v>
      </c>
      <c r="M86" s="82">
        <f t="shared" si="1"/>
        <v>0</v>
      </c>
      <c r="N86" s="50" t="b">
        <v>0</v>
      </c>
    </row>
    <row r="87" spans="1:14" x14ac:dyDescent="0.25">
      <c r="A87" s="50" t="s">
        <v>85</v>
      </c>
      <c r="B87" s="50" t="s">
        <v>249</v>
      </c>
      <c r="C87" s="50" t="s">
        <v>246</v>
      </c>
      <c r="D87" s="50" t="s">
        <v>37</v>
      </c>
      <c r="E87" s="51">
        <v>45412</v>
      </c>
      <c r="F87" s="50" t="s">
        <v>72</v>
      </c>
      <c r="G87" s="50" t="s">
        <v>250</v>
      </c>
      <c r="H87" s="50" t="s">
        <v>251</v>
      </c>
      <c r="I87" s="50" t="s">
        <v>90</v>
      </c>
      <c r="J87" s="52">
        <v>96</v>
      </c>
      <c r="K87" s="83">
        <v>107766</v>
      </c>
      <c r="L87" s="83">
        <v>107766</v>
      </c>
      <c r="M87" s="82">
        <f t="shared" si="1"/>
        <v>0</v>
      </c>
      <c r="N87" s="50" t="b">
        <v>0</v>
      </c>
    </row>
    <row r="88" spans="1:14" x14ac:dyDescent="0.25">
      <c r="A88" s="50" t="s">
        <v>85</v>
      </c>
      <c r="B88" s="50" t="s">
        <v>252</v>
      </c>
      <c r="C88" s="50" t="s">
        <v>246</v>
      </c>
      <c r="D88" s="50" t="s">
        <v>37</v>
      </c>
      <c r="E88" s="51">
        <v>45412</v>
      </c>
      <c r="F88" s="50" t="s">
        <v>72</v>
      </c>
      <c r="G88" s="50" t="s">
        <v>253</v>
      </c>
      <c r="H88" s="50" t="s">
        <v>254</v>
      </c>
      <c r="I88" s="50" t="s">
        <v>90</v>
      </c>
      <c r="J88" s="52">
        <v>96</v>
      </c>
      <c r="K88" s="83">
        <v>107766</v>
      </c>
      <c r="L88" s="83">
        <v>107766</v>
      </c>
      <c r="M88" s="82">
        <f t="shared" si="1"/>
        <v>0</v>
      </c>
      <c r="N88" s="50" t="b">
        <v>0</v>
      </c>
    </row>
    <row r="89" spans="1:14" x14ac:dyDescent="0.25">
      <c r="A89" s="50" t="s">
        <v>85</v>
      </c>
      <c r="B89" s="50" t="s">
        <v>255</v>
      </c>
      <c r="C89" s="50" t="s">
        <v>246</v>
      </c>
      <c r="D89" s="50" t="s">
        <v>37</v>
      </c>
      <c r="E89" s="51">
        <v>45412</v>
      </c>
      <c r="F89" s="50" t="s">
        <v>72</v>
      </c>
      <c r="G89" s="50" t="s">
        <v>256</v>
      </c>
      <c r="H89" s="50" t="s">
        <v>257</v>
      </c>
      <c r="I89" s="50" t="s">
        <v>90</v>
      </c>
      <c r="J89" s="52">
        <v>96</v>
      </c>
      <c r="K89" s="83">
        <v>107766</v>
      </c>
      <c r="L89" s="83">
        <v>107766</v>
      </c>
      <c r="M89" s="82">
        <f t="shared" si="1"/>
        <v>0</v>
      </c>
      <c r="N89" s="50" t="b">
        <v>0</v>
      </c>
    </row>
    <row r="90" spans="1:14" x14ac:dyDescent="0.25">
      <c r="A90" s="50" t="s">
        <v>85</v>
      </c>
      <c r="B90" s="50" t="s">
        <v>258</v>
      </c>
      <c r="C90" s="50" t="s">
        <v>259</v>
      </c>
      <c r="D90" s="50" t="s">
        <v>37</v>
      </c>
      <c r="E90" s="51">
        <v>45412</v>
      </c>
      <c r="F90" s="50" t="s">
        <v>72</v>
      </c>
      <c r="G90" s="50" t="s">
        <v>260</v>
      </c>
      <c r="H90" s="50" t="s">
        <v>261</v>
      </c>
      <c r="I90" s="50" t="s">
        <v>90</v>
      </c>
      <c r="J90" s="52">
        <v>96</v>
      </c>
      <c r="K90" s="83">
        <v>76258.81</v>
      </c>
      <c r="L90" s="83">
        <v>76258.81</v>
      </c>
      <c r="M90" s="82">
        <f t="shared" si="1"/>
        <v>0</v>
      </c>
      <c r="N90" s="50" t="b">
        <v>0</v>
      </c>
    </row>
    <row r="91" spans="1:14" x14ac:dyDescent="0.25">
      <c r="A91" s="50" t="s">
        <v>85</v>
      </c>
      <c r="B91" s="50" t="s">
        <v>262</v>
      </c>
      <c r="C91" s="50" t="s">
        <v>259</v>
      </c>
      <c r="D91" s="50" t="s">
        <v>37</v>
      </c>
      <c r="E91" s="51">
        <v>45412</v>
      </c>
      <c r="F91" s="50" t="s">
        <v>72</v>
      </c>
      <c r="G91" s="50" t="s">
        <v>260</v>
      </c>
      <c r="H91" s="50" t="s">
        <v>261</v>
      </c>
      <c r="I91" s="50" t="s">
        <v>90</v>
      </c>
      <c r="J91" s="52">
        <v>96</v>
      </c>
      <c r="K91" s="83">
        <v>76258.820000000007</v>
      </c>
      <c r="L91" s="83">
        <v>76258.820000000007</v>
      </c>
      <c r="M91" s="82">
        <f t="shared" si="1"/>
        <v>0</v>
      </c>
      <c r="N91" s="50" t="b">
        <v>0</v>
      </c>
    </row>
    <row r="92" spans="1:14" x14ac:dyDescent="0.25">
      <c r="A92" s="50" t="s">
        <v>85</v>
      </c>
      <c r="B92" s="50" t="s">
        <v>263</v>
      </c>
      <c r="C92" s="50" t="s">
        <v>264</v>
      </c>
      <c r="D92" s="50" t="s">
        <v>37</v>
      </c>
      <c r="E92" s="51">
        <v>45412</v>
      </c>
      <c r="F92" s="50" t="s">
        <v>72</v>
      </c>
      <c r="G92" s="50" t="s">
        <v>265</v>
      </c>
      <c r="H92" s="50" t="s">
        <v>266</v>
      </c>
      <c r="I92" s="50" t="s">
        <v>90</v>
      </c>
      <c r="J92" s="52">
        <v>96</v>
      </c>
      <c r="K92" s="83">
        <v>42063</v>
      </c>
      <c r="L92" s="83">
        <v>42063</v>
      </c>
      <c r="M92" s="82">
        <f t="shared" si="1"/>
        <v>0</v>
      </c>
      <c r="N92" s="50" t="b">
        <v>0</v>
      </c>
    </row>
    <row r="93" spans="1:14" x14ac:dyDescent="0.25">
      <c r="A93" s="50" t="s">
        <v>85</v>
      </c>
      <c r="B93" s="50" t="s">
        <v>267</v>
      </c>
      <c r="C93" s="50" t="s">
        <v>130</v>
      </c>
      <c r="D93" s="50" t="s">
        <v>37</v>
      </c>
      <c r="E93" s="51">
        <v>45412</v>
      </c>
      <c r="F93" s="50" t="s">
        <v>72</v>
      </c>
      <c r="G93" s="50" t="s">
        <v>131</v>
      </c>
      <c r="H93" s="50" t="s">
        <v>132</v>
      </c>
      <c r="I93" s="50" t="s">
        <v>90</v>
      </c>
      <c r="J93" s="52">
        <v>96</v>
      </c>
      <c r="K93" s="83">
        <v>53814.75</v>
      </c>
      <c r="L93" s="83">
        <v>53814.75</v>
      </c>
      <c r="M93" s="82">
        <f t="shared" si="1"/>
        <v>0</v>
      </c>
      <c r="N93" s="50" t="b">
        <v>0</v>
      </c>
    </row>
    <row r="94" spans="1:14" x14ac:dyDescent="0.25">
      <c r="A94" s="50" t="s">
        <v>85</v>
      </c>
      <c r="B94" s="50" t="s">
        <v>268</v>
      </c>
      <c r="C94" s="50" t="s">
        <v>269</v>
      </c>
      <c r="D94" s="50" t="s">
        <v>37</v>
      </c>
      <c r="E94" s="51">
        <v>45443</v>
      </c>
      <c r="F94" s="50" t="s">
        <v>72</v>
      </c>
      <c r="G94" s="50" t="s">
        <v>270</v>
      </c>
      <c r="H94" s="50" t="s">
        <v>271</v>
      </c>
      <c r="I94" s="50" t="s">
        <v>141</v>
      </c>
      <c r="J94" s="52">
        <v>96</v>
      </c>
      <c r="K94" s="83">
        <v>586850</v>
      </c>
      <c r="L94" s="83">
        <v>586850</v>
      </c>
      <c r="M94" s="82">
        <f t="shared" si="1"/>
        <v>0</v>
      </c>
      <c r="N94" s="50" t="b">
        <v>0</v>
      </c>
    </row>
    <row r="95" spans="1:14" x14ac:dyDescent="0.25">
      <c r="A95" s="50" t="s">
        <v>85</v>
      </c>
      <c r="B95" s="50" t="s">
        <v>272</v>
      </c>
      <c r="C95" s="50" t="s">
        <v>273</v>
      </c>
      <c r="D95" s="50" t="s">
        <v>37</v>
      </c>
      <c r="E95" s="51">
        <v>45412</v>
      </c>
      <c r="F95" s="50" t="s">
        <v>72</v>
      </c>
      <c r="G95" s="50" t="s">
        <v>274</v>
      </c>
      <c r="H95" s="50" t="s">
        <v>275</v>
      </c>
      <c r="I95" s="50" t="s">
        <v>90</v>
      </c>
      <c r="J95" s="52">
        <v>96</v>
      </c>
      <c r="K95" s="83">
        <v>1935095.39</v>
      </c>
      <c r="L95" s="83">
        <v>1935095.39</v>
      </c>
      <c r="M95" s="82">
        <f t="shared" si="1"/>
        <v>0</v>
      </c>
      <c r="N95" s="50" t="b">
        <v>0</v>
      </c>
    </row>
    <row r="96" spans="1:14" x14ac:dyDescent="0.25">
      <c r="A96" s="50" t="s">
        <v>85</v>
      </c>
      <c r="B96" s="50" t="s">
        <v>276</v>
      </c>
      <c r="C96" s="50" t="s">
        <v>277</v>
      </c>
      <c r="D96" s="50" t="s">
        <v>37</v>
      </c>
      <c r="E96" s="51">
        <v>45412</v>
      </c>
      <c r="F96" s="50" t="s">
        <v>72</v>
      </c>
      <c r="G96" s="50" t="s">
        <v>278</v>
      </c>
      <c r="H96" s="50" t="s">
        <v>279</v>
      </c>
      <c r="I96" s="50" t="s">
        <v>90</v>
      </c>
      <c r="J96" s="52">
        <v>96</v>
      </c>
      <c r="K96" s="83">
        <v>79013</v>
      </c>
      <c r="L96" s="83">
        <v>79013</v>
      </c>
      <c r="M96" s="82">
        <f t="shared" si="1"/>
        <v>0</v>
      </c>
      <c r="N96" s="50" t="b">
        <v>0</v>
      </c>
    </row>
    <row r="97" spans="1:14" x14ac:dyDescent="0.25">
      <c r="A97" s="50" t="s">
        <v>85</v>
      </c>
      <c r="B97" s="50" t="s">
        <v>280</v>
      </c>
      <c r="C97" s="50" t="s">
        <v>281</v>
      </c>
      <c r="D97" s="50" t="s">
        <v>37</v>
      </c>
      <c r="E97" s="51">
        <v>45443</v>
      </c>
      <c r="F97" s="50" t="s">
        <v>72</v>
      </c>
      <c r="G97" s="50" t="s">
        <v>282</v>
      </c>
      <c r="H97" s="50" t="s">
        <v>283</v>
      </c>
      <c r="I97" s="50" t="s">
        <v>90</v>
      </c>
      <c r="J97" s="52">
        <v>96</v>
      </c>
      <c r="K97" s="83">
        <v>40084.28</v>
      </c>
      <c r="L97" s="83">
        <v>40084.28</v>
      </c>
      <c r="M97" s="82">
        <f t="shared" si="1"/>
        <v>0</v>
      </c>
      <c r="N97" s="50" t="b">
        <v>0</v>
      </c>
    </row>
    <row r="98" spans="1:14" x14ac:dyDescent="0.25">
      <c r="A98" s="50" t="s">
        <v>85</v>
      </c>
      <c r="B98" s="50" t="s">
        <v>284</v>
      </c>
      <c r="C98" s="50" t="s">
        <v>281</v>
      </c>
      <c r="D98" s="50" t="s">
        <v>37</v>
      </c>
      <c r="E98" s="51">
        <v>45443</v>
      </c>
      <c r="F98" s="50" t="s">
        <v>72</v>
      </c>
      <c r="G98" s="50" t="s">
        <v>282</v>
      </c>
      <c r="H98" s="50" t="s">
        <v>283</v>
      </c>
      <c r="I98" s="50" t="s">
        <v>90</v>
      </c>
      <c r="J98" s="52">
        <v>96</v>
      </c>
      <c r="K98" s="83">
        <v>40084.28</v>
      </c>
      <c r="L98" s="83">
        <v>40084.28</v>
      </c>
      <c r="M98" s="82">
        <f t="shared" si="1"/>
        <v>0</v>
      </c>
      <c r="N98" s="50" t="b">
        <v>0</v>
      </c>
    </row>
    <row r="99" spans="1:14" x14ac:dyDescent="0.25">
      <c r="A99" s="50" t="s">
        <v>85</v>
      </c>
      <c r="B99" s="50" t="s">
        <v>285</v>
      </c>
      <c r="C99" s="50" t="s">
        <v>281</v>
      </c>
      <c r="D99" s="50" t="s">
        <v>37</v>
      </c>
      <c r="E99" s="51">
        <v>45443</v>
      </c>
      <c r="F99" s="50" t="s">
        <v>72</v>
      </c>
      <c r="G99" s="50" t="s">
        <v>286</v>
      </c>
      <c r="H99" s="50" t="s">
        <v>287</v>
      </c>
      <c r="I99" s="50" t="s">
        <v>90</v>
      </c>
      <c r="J99" s="52">
        <v>96</v>
      </c>
      <c r="K99" s="83">
        <v>40084.28</v>
      </c>
      <c r="L99" s="83">
        <v>40084.28</v>
      </c>
      <c r="M99" s="82">
        <f t="shared" si="1"/>
        <v>0</v>
      </c>
      <c r="N99" s="50" t="b">
        <v>0</v>
      </c>
    </row>
    <row r="100" spans="1:14" x14ac:dyDescent="0.25">
      <c r="A100" s="50" t="s">
        <v>85</v>
      </c>
      <c r="B100" s="50" t="s">
        <v>288</v>
      </c>
      <c r="C100" s="50" t="s">
        <v>281</v>
      </c>
      <c r="D100" s="50" t="s">
        <v>37</v>
      </c>
      <c r="E100" s="51">
        <v>45443</v>
      </c>
      <c r="F100" s="50" t="s">
        <v>72</v>
      </c>
      <c r="G100" s="50" t="s">
        <v>286</v>
      </c>
      <c r="H100" s="50" t="s">
        <v>287</v>
      </c>
      <c r="I100" s="50" t="s">
        <v>90</v>
      </c>
      <c r="J100" s="52">
        <v>96</v>
      </c>
      <c r="K100" s="83">
        <v>40084.28</v>
      </c>
      <c r="L100" s="83">
        <v>40084.28</v>
      </c>
      <c r="M100" s="82">
        <f t="shared" si="1"/>
        <v>0</v>
      </c>
      <c r="N100" s="50" t="b">
        <v>0</v>
      </c>
    </row>
    <row r="101" spans="1:14" x14ac:dyDescent="0.25">
      <c r="A101" s="50" t="s">
        <v>85</v>
      </c>
      <c r="B101" s="50" t="s">
        <v>289</v>
      </c>
      <c r="C101" s="50" t="s">
        <v>281</v>
      </c>
      <c r="D101" s="50" t="s">
        <v>37</v>
      </c>
      <c r="E101" s="51">
        <v>45443</v>
      </c>
      <c r="F101" s="50" t="s">
        <v>72</v>
      </c>
      <c r="G101" s="50" t="s">
        <v>286</v>
      </c>
      <c r="H101" s="50" t="s">
        <v>287</v>
      </c>
      <c r="I101" s="50" t="s">
        <v>90</v>
      </c>
      <c r="J101" s="52">
        <v>96</v>
      </c>
      <c r="K101" s="83">
        <v>40084.28</v>
      </c>
      <c r="L101" s="83">
        <v>40084.28</v>
      </c>
      <c r="M101" s="82">
        <f t="shared" si="1"/>
        <v>0</v>
      </c>
      <c r="N101" s="50" t="b">
        <v>0</v>
      </c>
    </row>
    <row r="102" spans="1:14" x14ac:dyDescent="0.25">
      <c r="A102" s="50" t="s">
        <v>85</v>
      </c>
      <c r="B102" s="50" t="s">
        <v>290</v>
      </c>
      <c r="C102" s="50" t="s">
        <v>281</v>
      </c>
      <c r="D102" s="50" t="s">
        <v>37</v>
      </c>
      <c r="E102" s="51">
        <v>45443</v>
      </c>
      <c r="F102" s="50" t="s">
        <v>72</v>
      </c>
      <c r="G102" s="50" t="s">
        <v>286</v>
      </c>
      <c r="H102" s="50" t="s">
        <v>287</v>
      </c>
      <c r="I102" s="50" t="s">
        <v>90</v>
      </c>
      <c r="J102" s="52">
        <v>96</v>
      </c>
      <c r="K102" s="83">
        <v>40084.28</v>
      </c>
      <c r="L102" s="83">
        <v>40084.28</v>
      </c>
      <c r="M102" s="82">
        <f t="shared" si="1"/>
        <v>0</v>
      </c>
      <c r="N102" s="50" t="b">
        <v>0</v>
      </c>
    </row>
    <row r="103" spans="1:14" x14ac:dyDescent="0.25">
      <c r="A103" s="50" t="s">
        <v>85</v>
      </c>
      <c r="B103" s="50" t="s">
        <v>291</v>
      </c>
      <c r="C103" s="50" t="s">
        <v>281</v>
      </c>
      <c r="D103" s="50" t="s">
        <v>37</v>
      </c>
      <c r="E103" s="51">
        <v>45443</v>
      </c>
      <c r="F103" s="50" t="s">
        <v>72</v>
      </c>
      <c r="G103" s="50" t="s">
        <v>286</v>
      </c>
      <c r="H103" s="50" t="s">
        <v>287</v>
      </c>
      <c r="I103" s="50" t="s">
        <v>90</v>
      </c>
      <c r="J103" s="52">
        <v>96</v>
      </c>
      <c r="K103" s="83">
        <v>40084.28</v>
      </c>
      <c r="L103" s="83">
        <v>40084.28</v>
      </c>
      <c r="M103" s="82">
        <f t="shared" si="1"/>
        <v>0</v>
      </c>
      <c r="N103" s="50" t="b">
        <v>0</v>
      </c>
    </row>
    <row r="104" spans="1:14" x14ac:dyDescent="0.25">
      <c r="A104" s="50" t="s">
        <v>85</v>
      </c>
      <c r="B104" s="50" t="s">
        <v>292</v>
      </c>
      <c r="C104" s="50" t="s">
        <v>293</v>
      </c>
      <c r="D104" s="50" t="s">
        <v>37</v>
      </c>
      <c r="E104" s="51">
        <v>45443</v>
      </c>
      <c r="F104" s="50" t="s">
        <v>72</v>
      </c>
      <c r="G104" s="50" t="s">
        <v>286</v>
      </c>
      <c r="H104" s="50" t="s">
        <v>287</v>
      </c>
      <c r="I104" s="50" t="s">
        <v>90</v>
      </c>
      <c r="J104" s="52">
        <v>96</v>
      </c>
      <c r="K104" s="83">
        <v>41300.31</v>
      </c>
      <c r="L104" s="83">
        <v>41300.31</v>
      </c>
      <c r="M104" s="82">
        <f t="shared" si="1"/>
        <v>0</v>
      </c>
      <c r="N104" s="50" t="b">
        <v>0</v>
      </c>
    </row>
    <row r="105" spans="1:14" x14ac:dyDescent="0.25">
      <c r="A105" s="50" t="s">
        <v>85</v>
      </c>
      <c r="B105" s="50" t="s">
        <v>294</v>
      </c>
      <c r="C105" s="50" t="s">
        <v>293</v>
      </c>
      <c r="D105" s="50" t="s">
        <v>37</v>
      </c>
      <c r="E105" s="51">
        <v>45443</v>
      </c>
      <c r="F105" s="50" t="s">
        <v>72</v>
      </c>
      <c r="G105" s="50" t="s">
        <v>282</v>
      </c>
      <c r="H105" s="50" t="s">
        <v>283</v>
      </c>
      <c r="I105" s="50" t="s">
        <v>90</v>
      </c>
      <c r="J105" s="52">
        <v>96</v>
      </c>
      <c r="K105" s="83">
        <v>41300.31</v>
      </c>
      <c r="L105" s="83">
        <v>41300.31</v>
      </c>
      <c r="M105" s="82">
        <f t="shared" si="1"/>
        <v>0</v>
      </c>
      <c r="N105" s="50" t="b">
        <v>0</v>
      </c>
    </row>
    <row r="106" spans="1:14" x14ac:dyDescent="0.25">
      <c r="A106" s="50" t="s">
        <v>85</v>
      </c>
      <c r="B106" s="50" t="s">
        <v>295</v>
      </c>
      <c r="C106" s="50" t="s">
        <v>241</v>
      </c>
      <c r="D106" s="50" t="s">
        <v>37</v>
      </c>
      <c r="E106" s="51">
        <v>45443</v>
      </c>
      <c r="F106" s="50" t="s">
        <v>72</v>
      </c>
      <c r="G106" s="50" t="s">
        <v>253</v>
      </c>
      <c r="H106" s="50" t="s">
        <v>254</v>
      </c>
      <c r="I106" s="50" t="s">
        <v>90</v>
      </c>
      <c r="J106" s="52">
        <v>96</v>
      </c>
      <c r="K106" s="83">
        <v>503360</v>
      </c>
      <c r="L106" s="83">
        <v>503360</v>
      </c>
      <c r="M106" s="82">
        <f t="shared" si="1"/>
        <v>0</v>
      </c>
      <c r="N106" s="50" t="b">
        <v>0</v>
      </c>
    </row>
    <row r="107" spans="1:14" x14ac:dyDescent="0.25">
      <c r="A107" s="50" t="s">
        <v>85</v>
      </c>
      <c r="B107" s="50" t="s">
        <v>296</v>
      </c>
      <c r="C107" s="50" t="s">
        <v>241</v>
      </c>
      <c r="D107" s="50" t="s">
        <v>37</v>
      </c>
      <c r="E107" s="51">
        <v>45443</v>
      </c>
      <c r="F107" s="50" t="s">
        <v>72</v>
      </c>
      <c r="G107" s="50" t="s">
        <v>297</v>
      </c>
      <c r="H107" s="50" t="s">
        <v>298</v>
      </c>
      <c r="I107" s="50" t="s">
        <v>90</v>
      </c>
      <c r="J107" s="52">
        <v>96</v>
      </c>
      <c r="K107" s="83">
        <v>503360</v>
      </c>
      <c r="L107" s="83">
        <v>503360</v>
      </c>
      <c r="M107" s="82">
        <f t="shared" si="1"/>
        <v>0</v>
      </c>
      <c r="N107" s="50" t="b">
        <v>0</v>
      </c>
    </row>
    <row r="108" spans="1:14" x14ac:dyDescent="0.25">
      <c r="A108" s="50" t="s">
        <v>85</v>
      </c>
      <c r="B108" s="50" t="s">
        <v>299</v>
      </c>
      <c r="C108" s="50" t="s">
        <v>269</v>
      </c>
      <c r="D108" s="50" t="s">
        <v>37</v>
      </c>
      <c r="E108" s="51">
        <v>45443</v>
      </c>
      <c r="F108" s="50" t="s">
        <v>72</v>
      </c>
      <c r="G108" s="50" t="s">
        <v>270</v>
      </c>
      <c r="H108" s="50" t="s">
        <v>271</v>
      </c>
      <c r="I108" s="50" t="s">
        <v>141</v>
      </c>
      <c r="J108" s="52">
        <v>96</v>
      </c>
      <c r="K108" s="83">
        <v>586850</v>
      </c>
      <c r="L108" s="83">
        <v>586850</v>
      </c>
      <c r="M108" s="82">
        <f t="shared" si="1"/>
        <v>0</v>
      </c>
      <c r="N108" s="50" t="b">
        <v>0</v>
      </c>
    </row>
    <row r="109" spans="1:14" x14ac:dyDescent="0.25">
      <c r="A109" s="50" t="s">
        <v>85</v>
      </c>
      <c r="B109" s="50" t="s">
        <v>300</v>
      </c>
      <c r="C109" s="50" t="s">
        <v>301</v>
      </c>
      <c r="D109" s="50" t="s">
        <v>37</v>
      </c>
      <c r="E109" s="51">
        <v>45443</v>
      </c>
      <c r="F109" s="50" t="s">
        <v>72</v>
      </c>
      <c r="G109" s="50" t="s">
        <v>302</v>
      </c>
      <c r="H109" s="50" t="s">
        <v>303</v>
      </c>
      <c r="I109" s="50" t="s">
        <v>90</v>
      </c>
      <c r="J109" s="52">
        <v>96</v>
      </c>
      <c r="K109" s="83">
        <v>4598000</v>
      </c>
      <c r="L109" s="83">
        <v>4598000</v>
      </c>
      <c r="M109" s="82">
        <f t="shared" si="1"/>
        <v>0</v>
      </c>
      <c r="N109" s="50" t="b">
        <v>0</v>
      </c>
    </row>
    <row r="110" spans="1:14" x14ac:dyDescent="0.25">
      <c r="A110" s="50" t="s">
        <v>85</v>
      </c>
      <c r="B110" s="50" t="s">
        <v>304</v>
      </c>
      <c r="C110" s="50" t="s">
        <v>117</v>
      </c>
      <c r="D110" s="50" t="s">
        <v>37</v>
      </c>
      <c r="E110" s="51">
        <v>45443</v>
      </c>
      <c r="F110" s="50" t="s">
        <v>72</v>
      </c>
      <c r="G110" s="50" t="s">
        <v>305</v>
      </c>
      <c r="H110" s="50" t="s">
        <v>306</v>
      </c>
      <c r="I110" s="50" t="s">
        <v>90</v>
      </c>
      <c r="J110" s="52">
        <v>96</v>
      </c>
      <c r="K110" s="83">
        <v>254560.06</v>
      </c>
      <c r="L110" s="83">
        <v>254560.06</v>
      </c>
      <c r="M110" s="82">
        <f t="shared" si="1"/>
        <v>0</v>
      </c>
      <c r="N110" s="50" t="b">
        <v>0</v>
      </c>
    </row>
    <row r="111" spans="1:14" x14ac:dyDescent="0.25">
      <c r="A111" s="50" t="s">
        <v>85</v>
      </c>
      <c r="B111" s="50" t="s">
        <v>307</v>
      </c>
      <c r="C111" s="50" t="s">
        <v>308</v>
      </c>
      <c r="D111" s="50" t="s">
        <v>37</v>
      </c>
      <c r="E111" s="51">
        <v>45473</v>
      </c>
      <c r="F111" s="50" t="s">
        <v>72</v>
      </c>
      <c r="G111" s="50" t="s">
        <v>127</v>
      </c>
      <c r="H111" s="50" t="s">
        <v>128</v>
      </c>
      <c r="I111" s="50" t="s">
        <v>90</v>
      </c>
      <c r="J111" s="52">
        <v>96</v>
      </c>
      <c r="K111" s="83">
        <v>6827574.7999999998</v>
      </c>
      <c r="L111" s="83">
        <v>6827574.7999999998</v>
      </c>
      <c r="M111" s="82">
        <f t="shared" si="1"/>
        <v>0</v>
      </c>
      <c r="N111" s="50" t="b">
        <v>0</v>
      </c>
    </row>
    <row r="112" spans="1:14" x14ac:dyDescent="0.25">
      <c r="A112" s="50" t="s">
        <v>85</v>
      </c>
      <c r="B112" s="50" t="s">
        <v>309</v>
      </c>
      <c r="C112" s="50" t="s">
        <v>310</v>
      </c>
      <c r="D112" s="50" t="s">
        <v>37</v>
      </c>
      <c r="E112" s="51">
        <v>45443</v>
      </c>
      <c r="F112" s="50" t="s">
        <v>72</v>
      </c>
      <c r="G112" s="50" t="s">
        <v>174</v>
      </c>
      <c r="H112" s="50" t="s">
        <v>175</v>
      </c>
      <c r="I112" s="50" t="s">
        <v>90</v>
      </c>
      <c r="J112" s="52">
        <v>120</v>
      </c>
      <c r="K112" s="83">
        <v>634861</v>
      </c>
      <c r="L112" s="83">
        <v>634861</v>
      </c>
      <c r="M112" s="82">
        <f t="shared" si="1"/>
        <v>0</v>
      </c>
      <c r="N112" s="50" t="b">
        <v>0</v>
      </c>
    </row>
    <row r="113" spans="1:14" x14ac:dyDescent="0.25">
      <c r="A113" s="50" t="s">
        <v>85</v>
      </c>
      <c r="B113" s="50" t="s">
        <v>311</v>
      </c>
      <c r="C113" s="50" t="s">
        <v>312</v>
      </c>
      <c r="D113" s="50" t="s">
        <v>37</v>
      </c>
      <c r="E113" s="51">
        <v>45443</v>
      </c>
      <c r="F113" s="50" t="s">
        <v>72</v>
      </c>
      <c r="G113" s="50" t="s">
        <v>313</v>
      </c>
      <c r="H113" s="50" t="s">
        <v>314</v>
      </c>
      <c r="I113" s="50" t="s">
        <v>90</v>
      </c>
      <c r="J113" s="52">
        <v>96</v>
      </c>
      <c r="K113" s="83">
        <v>871200</v>
      </c>
      <c r="L113" s="83">
        <v>871200</v>
      </c>
      <c r="M113" s="82">
        <f t="shared" si="1"/>
        <v>0</v>
      </c>
      <c r="N113" s="50" t="b">
        <v>0</v>
      </c>
    </row>
    <row r="114" spans="1:14" x14ac:dyDescent="0.25">
      <c r="A114" s="50" t="s">
        <v>85</v>
      </c>
      <c r="B114" s="50" t="s">
        <v>315</v>
      </c>
      <c r="C114" s="50" t="s">
        <v>316</v>
      </c>
      <c r="D114" s="50" t="s">
        <v>37</v>
      </c>
      <c r="E114" s="51">
        <v>45473</v>
      </c>
      <c r="F114" s="50" t="s">
        <v>72</v>
      </c>
      <c r="G114" s="50" t="s">
        <v>317</v>
      </c>
      <c r="H114" s="50" t="s">
        <v>318</v>
      </c>
      <c r="I114" s="50" t="s">
        <v>90</v>
      </c>
      <c r="J114" s="52">
        <v>96</v>
      </c>
      <c r="K114" s="83">
        <v>12705000</v>
      </c>
      <c r="L114" s="83">
        <v>12705000</v>
      </c>
      <c r="M114" s="82">
        <f t="shared" si="1"/>
        <v>0</v>
      </c>
      <c r="N114" s="50" t="b">
        <v>0</v>
      </c>
    </row>
    <row r="115" spans="1:14" x14ac:dyDescent="0.25">
      <c r="A115" s="50" t="s">
        <v>85</v>
      </c>
      <c r="B115" s="50" t="s">
        <v>319</v>
      </c>
      <c r="C115" s="50" t="s">
        <v>320</v>
      </c>
      <c r="D115" s="50" t="s">
        <v>37</v>
      </c>
      <c r="E115" s="51">
        <v>45473</v>
      </c>
      <c r="F115" s="50" t="s">
        <v>78</v>
      </c>
      <c r="G115" s="50" t="s">
        <v>321</v>
      </c>
      <c r="H115" s="50" t="s">
        <v>322</v>
      </c>
      <c r="I115" s="50" t="s">
        <v>90</v>
      </c>
      <c r="J115" s="52">
        <v>96</v>
      </c>
      <c r="K115" s="83">
        <v>46401.08</v>
      </c>
      <c r="L115" s="83">
        <v>0</v>
      </c>
      <c r="M115" s="82">
        <f t="shared" si="1"/>
        <v>46401.08</v>
      </c>
      <c r="N115" s="50" t="b">
        <v>0</v>
      </c>
    </row>
    <row r="116" spans="1:14" x14ac:dyDescent="0.25">
      <c r="A116" s="50" t="s">
        <v>85</v>
      </c>
      <c r="B116" s="50" t="s">
        <v>323</v>
      </c>
      <c r="C116" s="50" t="s">
        <v>324</v>
      </c>
      <c r="D116" s="50" t="s">
        <v>37</v>
      </c>
      <c r="E116" s="51">
        <v>45473</v>
      </c>
      <c r="F116" s="50" t="s">
        <v>78</v>
      </c>
      <c r="G116" s="50" t="s">
        <v>286</v>
      </c>
      <c r="H116" s="50" t="s">
        <v>287</v>
      </c>
      <c r="I116" s="50" t="s">
        <v>90</v>
      </c>
      <c r="J116" s="52">
        <v>96</v>
      </c>
      <c r="K116" s="83">
        <v>58900</v>
      </c>
      <c r="L116" s="83">
        <v>0</v>
      </c>
      <c r="M116" s="82">
        <f t="shared" si="1"/>
        <v>58900</v>
      </c>
      <c r="N116" s="50" t="b">
        <v>0</v>
      </c>
    </row>
    <row r="117" spans="1:14" x14ac:dyDescent="0.25">
      <c r="A117" s="50" t="s">
        <v>85</v>
      </c>
      <c r="B117" s="50" t="s">
        <v>325</v>
      </c>
      <c r="C117" s="50" t="s">
        <v>326</v>
      </c>
      <c r="D117" s="50" t="s">
        <v>37</v>
      </c>
      <c r="E117" s="51">
        <v>45473</v>
      </c>
      <c r="F117" s="50" t="s">
        <v>72</v>
      </c>
      <c r="G117" s="50" t="s">
        <v>327</v>
      </c>
      <c r="H117" s="50" t="s">
        <v>328</v>
      </c>
      <c r="I117" s="50" t="s">
        <v>90</v>
      </c>
      <c r="J117" s="52">
        <v>96</v>
      </c>
      <c r="K117" s="83">
        <v>112540.43</v>
      </c>
      <c r="L117" s="83">
        <v>112540.43</v>
      </c>
      <c r="M117" s="82">
        <f t="shared" si="1"/>
        <v>0</v>
      </c>
      <c r="N117" s="50" t="b">
        <v>0</v>
      </c>
    </row>
    <row r="118" spans="1:14" x14ac:dyDescent="0.25">
      <c r="A118" s="50" t="s">
        <v>85</v>
      </c>
      <c r="B118" s="50" t="s">
        <v>329</v>
      </c>
      <c r="C118" s="50" t="s">
        <v>330</v>
      </c>
      <c r="D118" s="50" t="s">
        <v>37</v>
      </c>
      <c r="E118" s="51">
        <v>45473</v>
      </c>
      <c r="F118" s="50" t="s">
        <v>72</v>
      </c>
      <c r="G118" s="50" t="s">
        <v>327</v>
      </c>
      <c r="H118" s="50" t="s">
        <v>328</v>
      </c>
      <c r="I118" s="50" t="s">
        <v>90</v>
      </c>
      <c r="J118" s="52">
        <v>96</v>
      </c>
      <c r="K118" s="83">
        <v>200583.56</v>
      </c>
      <c r="L118" s="83">
        <v>200583.56</v>
      </c>
      <c r="M118" s="82">
        <f t="shared" si="1"/>
        <v>0</v>
      </c>
      <c r="N118" s="50" t="b">
        <v>0</v>
      </c>
    </row>
    <row r="119" spans="1:14" x14ac:dyDescent="0.25">
      <c r="A119" s="50" t="s">
        <v>85</v>
      </c>
      <c r="B119" s="50" t="s">
        <v>331</v>
      </c>
      <c r="C119" s="50" t="s">
        <v>332</v>
      </c>
      <c r="D119" s="50" t="s">
        <v>37</v>
      </c>
      <c r="E119" s="51">
        <v>45473</v>
      </c>
      <c r="F119" s="50" t="s">
        <v>72</v>
      </c>
      <c r="G119" s="50" t="s">
        <v>327</v>
      </c>
      <c r="H119" s="50" t="s">
        <v>328</v>
      </c>
      <c r="I119" s="50" t="s">
        <v>90</v>
      </c>
      <c r="J119" s="52">
        <v>96</v>
      </c>
      <c r="K119" s="83">
        <v>979614.2</v>
      </c>
      <c r="L119" s="83">
        <v>979614.2</v>
      </c>
      <c r="M119" s="82">
        <f t="shared" si="1"/>
        <v>0</v>
      </c>
      <c r="N119" s="50" t="b">
        <v>0</v>
      </c>
    </row>
    <row r="120" spans="1:14" x14ac:dyDescent="0.25">
      <c r="A120" s="50" t="s">
        <v>85</v>
      </c>
      <c r="B120" s="50" t="s">
        <v>333</v>
      </c>
      <c r="C120" s="50" t="s">
        <v>334</v>
      </c>
      <c r="D120" s="50" t="s">
        <v>37</v>
      </c>
      <c r="E120" s="51">
        <v>45473</v>
      </c>
      <c r="F120" s="50" t="s">
        <v>72</v>
      </c>
      <c r="G120" s="50" t="s">
        <v>327</v>
      </c>
      <c r="H120" s="50" t="s">
        <v>328</v>
      </c>
      <c r="I120" s="50" t="s">
        <v>90</v>
      </c>
      <c r="J120" s="52">
        <v>96</v>
      </c>
      <c r="K120" s="83">
        <v>164641.57</v>
      </c>
      <c r="L120" s="83">
        <v>164641.57</v>
      </c>
      <c r="M120" s="82">
        <f t="shared" si="1"/>
        <v>0</v>
      </c>
      <c r="N120" s="50" t="b">
        <v>0</v>
      </c>
    </row>
    <row r="121" spans="1:14" x14ac:dyDescent="0.25">
      <c r="A121" s="50" t="s">
        <v>85</v>
      </c>
      <c r="B121" s="50" t="s">
        <v>335</v>
      </c>
      <c r="C121" s="50" t="s">
        <v>336</v>
      </c>
      <c r="D121" s="50" t="s">
        <v>37</v>
      </c>
      <c r="E121" s="51">
        <v>45473</v>
      </c>
      <c r="F121" s="50" t="s">
        <v>72</v>
      </c>
      <c r="G121" s="50" t="s">
        <v>327</v>
      </c>
      <c r="H121" s="50" t="s">
        <v>328</v>
      </c>
      <c r="I121" s="50" t="s">
        <v>90</v>
      </c>
      <c r="J121" s="52">
        <v>96</v>
      </c>
      <c r="K121" s="83">
        <v>364852.71</v>
      </c>
      <c r="L121" s="83">
        <v>364852.71</v>
      </c>
      <c r="M121" s="82">
        <f t="shared" si="1"/>
        <v>0</v>
      </c>
      <c r="N121" s="50" t="b">
        <v>0</v>
      </c>
    </row>
    <row r="122" spans="1:14" x14ac:dyDescent="0.25">
      <c r="A122" s="50" t="s">
        <v>85</v>
      </c>
      <c r="B122" s="50" t="s">
        <v>337</v>
      </c>
      <c r="C122" s="50" t="s">
        <v>338</v>
      </c>
      <c r="D122" s="50" t="s">
        <v>37</v>
      </c>
      <c r="E122" s="51">
        <v>45473</v>
      </c>
      <c r="F122" s="50" t="s">
        <v>72</v>
      </c>
      <c r="G122" s="50" t="s">
        <v>327</v>
      </c>
      <c r="H122" s="50" t="s">
        <v>328</v>
      </c>
      <c r="I122" s="50" t="s">
        <v>90</v>
      </c>
      <c r="J122" s="52">
        <v>96</v>
      </c>
      <c r="K122" s="83">
        <v>115091.52</v>
      </c>
      <c r="L122" s="83">
        <v>115091.52</v>
      </c>
      <c r="M122" s="82">
        <f t="shared" si="1"/>
        <v>0</v>
      </c>
      <c r="N122" s="50" t="b">
        <v>0</v>
      </c>
    </row>
    <row r="123" spans="1:14" x14ac:dyDescent="0.25">
      <c r="A123" s="50" t="s">
        <v>85</v>
      </c>
      <c r="B123" s="50" t="s">
        <v>339</v>
      </c>
      <c r="C123" s="50" t="s">
        <v>340</v>
      </c>
      <c r="D123" s="50" t="s">
        <v>37</v>
      </c>
      <c r="E123" s="51">
        <v>45473</v>
      </c>
      <c r="F123" s="50" t="s">
        <v>72</v>
      </c>
      <c r="G123" s="50" t="s">
        <v>327</v>
      </c>
      <c r="H123" s="50" t="s">
        <v>328</v>
      </c>
      <c r="I123" s="50" t="s">
        <v>90</v>
      </c>
      <c r="J123" s="52">
        <v>96</v>
      </c>
      <c r="K123" s="83">
        <v>178209.77</v>
      </c>
      <c r="L123" s="83">
        <v>178209.77</v>
      </c>
      <c r="M123" s="82">
        <f t="shared" si="1"/>
        <v>0</v>
      </c>
      <c r="N123" s="50" t="b">
        <v>0</v>
      </c>
    </row>
    <row r="124" spans="1:14" x14ac:dyDescent="0.25">
      <c r="A124" s="50" t="s">
        <v>85</v>
      </c>
      <c r="B124" s="50" t="s">
        <v>341</v>
      </c>
      <c r="C124" s="50" t="s">
        <v>342</v>
      </c>
      <c r="D124" s="50" t="s">
        <v>37</v>
      </c>
      <c r="E124" s="51">
        <v>45473</v>
      </c>
      <c r="F124" s="50" t="s">
        <v>72</v>
      </c>
      <c r="G124" s="50" t="s">
        <v>327</v>
      </c>
      <c r="H124" s="50" t="s">
        <v>328</v>
      </c>
      <c r="I124" s="50" t="s">
        <v>90</v>
      </c>
      <c r="J124" s="52">
        <v>96</v>
      </c>
      <c r="K124" s="83">
        <v>55297</v>
      </c>
      <c r="L124" s="83">
        <v>55297</v>
      </c>
      <c r="M124" s="82">
        <f t="shared" si="1"/>
        <v>0</v>
      </c>
      <c r="N124" s="50" t="b">
        <v>0</v>
      </c>
    </row>
    <row r="125" spans="1:14" x14ac:dyDescent="0.25">
      <c r="A125" s="50" t="s">
        <v>85</v>
      </c>
      <c r="B125" s="50" t="s">
        <v>343</v>
      </c>
      <c r="C125" s="50" t="s">
        <v>344</v>
      </c>
      <c r="D125" s="50" t="s">
        <v>37</v>
      </c>
      <c r="E125" s="51">
        <v>45473</v>
      </c>
      <c r="F125" s="50" t="s">
        <v>72</v>
      </c>
      <c r="G125" s="50" t="s">
        <v>305</v>
      </c>
      <c r="H125" s="50" t="s">
        <v>306</v>
      </c>
      <c r="I125" s="50" t="s">
        <v>90</v>
      </c>
      <c r="J125" s="52">
        <v>96</v>
      </c>
      <c r="K125" s="83">
        <v>84700</v>
      </c>
      <c r="L125" s="83">
        <v>84700</v>
      </c>
      <c r="M125" s="82">
        <f t="shared" si="1"/>
        <v>0</v>
      </c>
      <c r="N125" s="50" t="b">
        <v>0</v>
      </c>
    </row>
    <row r="126" spans="1:14" x14ac:dyDescent="0.25">
      <c r="A126" s="50" t="s">
        <v>85</v>
      </c>
      <c r="B126" s="50" t="s">
        <v>345</v>
      </c>
      <c r="C126" s="50" t="s">
        <v>346</v>
      </c>
      <c r="D126" s="50" t="s">
        <v>37</v>
      </c>
      <c r="E126" s="51">
        <v>45473</v>
      </c>
      <c r="F126" s="50" t="s">
        <v>72</v>
      </c>
      <c r="G126" s="50" t="s">
        <v>347</v>
      </c>
      <c r="H126" s="50" t="s">
        <v>348</v>
      </c>
      <c r="I126" s="50" t="s">
        <v>90</v>
      </c>
      <c r="J126" s="52">
        <v>96</v>
      </c>
      <c r="K126" s="83">
        <v>393433.31</v>
      </c>
      <c r="L126" s="83">
        <v>393433.31</v>
      </c>
      <c r="M126" s="82">
        <f t="shared" si="1"/>
        <v>0</v>
      </c>
      <c r="N126" s="50" t="b">
        <v>0</v>
      </c>
    </row>
    <row r="127" spans="1:14" x14ac:dyDescent="0.25">
      <c r="A127" s="50" t="s">
        <v>85</v>
      </c>
      <c r="B127" s="50" t="s">
        <v>349</v>
      </c>
      <c r="C127" s="50" t="s">
        <v>350</v>
      </c>
      <c r="D127" s="50" t="s">
        <v>37</v>
      </c>
      <c r="E127" s="51">
        <v>45473</v>
      </c>
      <c r="F127" s="50" t="s">
        <v>72</v>
      </c>
      <c r="G127" s="50" t="s">
        <v>351</v>
      </c>
      <c r="H127" s="50" t="s">
        <v>352</v>
      </c>
      <c r="I127" s="50" t="s">
        <v>90</v>
      </c>
      <c r="J127" s="52">
        <v>96</v>
      </c>
      <c r="K127" s="83">
        <v>271982.23</v>
      </c>
      <c r="L127" s="83">
        <v>271982.23</v>
      </c>
      <c r="M127" s="82">
        <f t="shared" si="1"/>
        <v>0</v>
      </c>
      <c r="N127" s="50" t="b">
        <v>0</v>
      </c>
    </row>
    <row r="128" spans="1:14" x14ac:dyDescent="0.25">
      <c r="A128" s="50" t="s">
        <v>85</v>
      </c>
      <c r="B128" s="50" t="s">
        <v>353</v>
      </c>
      <c r="C128" s="50" t="s">
        <v>354</v>
      </c>
      <c r="D128" s="50" t="s">
        <v>37</v>
      </c>
      <c r="E128" s="51">
        <v>45473</v>
      </c>
      <c r="F128" s="50" t="s">
        <v>72</v>
      </c>
      <c r="G128" s="50" t="s">
        <v>274</v>
      </c>
      <c r="H128" s="50" t="s">
        <v>275</v>
      </c>
      <c r="I128" s="50" t="s">
        <v>90</v>
      </c>
      <c r="J128" s="52">
        <v>96</v>
      </c>
      <c r="K128" s="83">
        <v>179490.26</v>
      </c>
      <c r="L128" s="83">
        <v>179490.26</v>
      </c>
      <c r="M128" s="82">
        <f t="shared" si="1"/>
        <v>0</v>
      </c>
      <c r="N128" s="50" t="b">
        <v>0</v>
      </c>
    </row>
    <row r="129" spans="1:14" x14ac:dyDescent="0.25">
      <c r="A129" s="50" t="s">
        <v>85</v>
      </c>
      <c r="B129" s="50" t="s">
        <v>355</v>
      </c>
      <c r="C129" s="50" t="s">
        <v>356</v>
      </c>
      <c r="D129" s="50" t="s">
        <v>37</v>
      </c>
      <c r="E129" s="51">
        <v>45473</v>
      </c>
      <c r="F129" s="50" t="s">
        <v>72</v>
      </c>
      <c r="G129" s="50" t="s">
        <v>357</v>
      </c>
      <c r="H129" s="50" t="s">
        <v>358</v>
      </c>
      <c r="I129" s="50" t="s">
        <v>90</v>
      </c>
      <c r="J129" s="52">
        <v>96</v>
      </c>
      <c r="K129" s="83">
        <v>53724</v>
      </c>
      <c r="L129" s="83">
        <v>53724</v>
      </c>
      <c r="M129" s="82">
        <f t="shared" si="1"/>
        <v>0</v>
      </c>
      <c r="N129" s="50" t="b">
        <v>0</v>
      </c>
    </row>
    <row r="130" spans="1:14" x14ac:dyDescent="0.25">
      <c r="A130" s="50" t="s">
        <v>85</v>
      </c>
      <c r="B130" s="50" t="s">
        <v>359</v>
      </c>
      <c r="C130" s="50" t="s">
        <v>356</v>
      </c>
      <c r="D130" s="50" t="s">
        <v>37</v>
      </c>
      <c r="E130" s="51">
        <v>45473</v>
      </c>
      <c r="F130" s="50" t="s">
        <v>72</v>
      </c>
      <c r="G130" s="50" t="s">
        <v>357</v>
      </c>
      <c r="H130" s="50" t="s">
        <v>358</v>
      </c>
      <c r="I130" s="50" t="s">
        <v>90</v>
      </c>
      <c r="J130" s="52">
        <v>96</v>
      </c>
      <c r="K130" s="83">
        <v>53724</v>
      </c>
      <c r="L130" s="83">
        <v>53724</v>
      </c>
      <c r="M130" s="82">
        <f t="shared" ref="M130:M193" si="2">K130-L130</f>
        <v>0</v>
      </c>
      <c r="N130" s="50" t="b">
        <v>0</v>
      </c>
    </row>
    <row r="131" spans="1:14" x14ac:dyDescent="0.25">
      <c r="A131" s="50" t="s">
        <v>85</v>
      </c>
      <c r="B131" s="50" t="s">
        <v>360</v>
      </c>
      <c r="C131" s="50" t="s">
        <v>356</v>
      </c>
      <c r="D131" s="50" t="s">
        <v>37</v>
      </c>
      <c r="E131" s="51">
        <v>45473</v>
      </c>
      <c r="F131" s="50" t="s">
        <v>72</v>
      </c>
      <c r="G131" s="50" t="s">
        <v>357</v>
      </c>
      <c r="H131" s="50" t="s">
        <v>358</v>
      </c>
      <c r="I131" s="50" t="s">
        <v>90</v>
      </c>
      <c r="J131" s="52">
        <v>96</v>
      </c>
      <c r="K131" s="83">
        <v>53724</v>
      </c>
      <c r="L131" s="83">
        <v>53724</v>
      </c>
      <c r="M131" s="82">
        <f t="shared" si="2"/>
        <v>0</v>
      </c>
      <c r="N131" s="50" t="b">
        <v>0</v>
      </c>
    </row>
    <row r="132" spans="1:14" x14ac:dyDescent="0.25">
      <c r="A132" s="50" t="s">
        <v>85</v>
      </c>
      <c r="B132" s="50" t="s">
        <v>361</v>
      </c>
      <c r="C132" s="50" t="s">
        <v>356</v>
      </c>
      <c r="D132" s="50" t="s">
        <v>37</v>
      </c>
      <c r="E132" s="51">
        <v>45473</v>
      </c>
      <c r="F132" s="50" t="s">
        <v>72</v>
      </c>
      <c r="G132" s="50" t="s">
        <v>357</v>
      </c>
      <c r="H132" s="50" t="s">
        <v>358</v>
      </c>
      <c r="I132" s="50" t="s">
        <v>90</v>
      </c>
      <c r="J132" s="52">
        <v>96</v>
      </c>
      <c r="K132" s="83">
        <v>53724</v>
      </c>
      <c r="L132" s="83">
        <v>53724</v>
      </c>
      <c r="M132" s="82">
        <f t="shared" si="2"/>
        <v>0</v>
      </c>
      <c r="N132" s="50" t="b">
        <v>0</v>
      </c>
    </row>
    <row r="133" spans="1:14" x14ac:dyDescent="0.25">
      <c r="A133" s="50" t="s">
        <v>85</v>
      </c>
      <c r="B133" s="50" t="s">
        <v>362</v>
      </c>
      <c r="C133" s="50" t="s">
        <v>363</v>
      </c>
      <c r="D133" s="50" t="s">
        <v>37</v>
      </c>
      <c r="E133" s="51">
        <v>45473</v>
      </c>
      <c r="F133" s="50" t="s">
        <v>72</v>
      </c>
      <c r="G133" s="50" t="s">
        <v>364</v>
      </c>
      <c r="H133" s="50" t="s">
        <v>365</v>
      </c>
      <c r="I133" s="50" t="s">
        <v>90</v>
      </c>
      <c r="J133" s="52">
        <v>96</v>
      </c>
      <c r="K133" s="83">
        <v>423500</v>
      </c>
      <c r="L133" s="83">
        <v>423500</v>
      </c>
      <c r="M133" s="82">
        <f t="shared" si="2"/>
        <v>0</v>
      </c>
      <c r="N133" s="50" t="b">
        <v>0</v>
      </c>
    </row>
    <row r="134" spans="1:14" x14ac:dyDescent="0.25">
      <c r="A134" s="50" t="s">
        <v>85</v>
      </c>
      <c r="B134" s="50" t="s">
        <v>366</v>
      </c>
      <c r="C134" s="50" t="s">
        <v>367</v>
      </c>
      <c r="D134" s="50" t="s">
        <v>37</v>
      </c>
      <c r="E134" s="51">
        <v>45504</v>
      </c>
      <c r="F134" s="50" t="s">
        <v>72</v>
      </c>
      <c r="G134" s="50" t="s">
        <v>368</v>
      </c>
      <c r="H134" s="50" t="s">
        <v>369</v>
      </c>
      <c r="I134" s="50" t="s">
        <v>90</v>
      </c>
      <c r="J134" s="52">
        <v>96</v>
      </c>
      <c r="K134" s="83">
        <v>371192.8</v>
      </c>
      <c r="L134" s="83">
        <v>371192.8</v>
      </c>
      <c r="M134" s="82">
        <f t="shared" si="2"/>
        <v>0</v>
      </c>
      <c r="N134" s="50" t="b">
        <v>0</v>
      </c>
    </row>
    <row r="135" spans="1:14" x14ac:dyDescent="0.25">
      <c r="A135" s="50" t="s">
        <v>85</v>
      </c>
      <c r="B135" s="50" t="s">
        <v>370</v>
      </c>
      <c r="C135" s="50" t="s">
        <v>371</v>
      </c>
      <c r="D135" s="50" t="s">
        <v>37</v>
      </c>
      <c r="E135" s="51">
        <v>45473</v>
      </c>
      <c r="F135" s="50" t="s">
        <v>72</v>
      </c>
      <c r="G135" s="50" t="s">
        <v>234</v>
      </c>
      <c r="H135" s="50" t="s">
        <v>235</v>
      </c>
      <c r="I135" s="50" t="s">
        <v>90</v>
      </c>
      <c r="J135" s="52">
        <v>96</v>
      </c>
      <c r="K135" s="83">
        <v>381150</v>
      </c>
      <c r="L135" s="83">
        <v>381150</v>
      </c>
      <c r="M135" s="82">
        <f t="shared" si="2"/>
        <v>0</v>
      </c>
      <c r="N135" s="50" t="b">
        <v>0</v>
      </c>
    </row>
    <row r="136" spans="1:14" x14ac:dyDescent="0.25">
      <c r="A136" s="50" t="s">
        <v>85</v>
      </c>
      <c r="B136" s="50" t="s">
        <v>372</v>
      </c>
      <c r="C136" s="50" t="s">
        <v>371</v>
      </c>
      <c r="D136" s="50" t="s">
        <v>37</v>
      </c>
      <c r="E136" s="51">
        <v>45473</v>
      </c>
      <c r="F136" s="50" t="s">
        <v>72</v>
      </c>
      <c r="G136" s="50" t="s">
        <v>234</v>
      </c>
      <c r="H136" s="50" t="s">
        <v>235</v>
      </c>
      <c r="I136" s="50" t="s">
        <v>90</v>
      </c>
      <c r="J136" s="52">
        <v>96</v>
      </c>
      <c r="K136" s="83">
        <v>381150</v>
      </c>
      <c r="L136" s="83">
        <v>381150</v>
      </c>
      <c r="M136" s="82">
        <f t="shared" si="2"/>
        <v>0</v>
      </c>
      <c r="N136" s="50" t="b">
        <v>0</v>
      </c>
    </row>
    <row r="137" spans="1:14" x14ac:dyDescent="0.25">
      <c r="A137" s="50" t="s">
        <v>85</v>
      </c>
      <c r="B137" s="50" t="s">
        <v>373</v>
      </c>
      <c r="C137" s="50" t="s">
        <v>281</v>
      </c>
      <c r="D137" s="50" t="s">
        <v>37</v>
      </c>
      <c r="E137" s="51">
        <v>45473</v>
      </c>
      <c r="F137" s="50" t="s">
        <v>78</v>
      </c>
      <c r="G137" s="50" t="s">
        <v>111</v>
      </c>
      <c r="H137" s="50" t="s">
        <v>112</v>
      </c>
      <c r="I137" s="50" t="s">
        <v>90</v>
      </c>
      <c r="J137" s="52">
        <v>96</v>
      </c>
      <c r="K137" s="83">
        <v>86600</v>
      </c>
      <c r="L137" s="83">
        <v>0</v>
      </c>
      <c r="M137" s="82">
        <f t="shared" si="2"/>
        <v>86600</v>
      </c>
      <c r="N137" s="50" t="b">
        <v>0</v>
      </c>
    </row>
    <row r="138" spans="1:14" x14ac:dyDescent="0.25">
      <c r="A138" s="50" t="s">
        <v>85</v>
      </c>
      <c r="B138" s="50" t="s">
        <v>374</v>
      </c>
      <c r="C138" s="50" t="s">
        <v>375</v>
      </c>
      <c r="D138" s="50" t="s">
        <v>37</v>
      </c>
      <c r="E138" s="51">
        <v>45473</v>
      </c>
      <c r="F138" s="50" t="s">
        <v>72</v>
      </c>
      <c r="G138" s="50" t="s">
        <v>351</v>
      </c>
      <c r="H138" s="50" t="s">
        <v>352</v>
      </c>
      <c r="I138" s="50" t="s">
        <v>90</v>
      </c>
      <c r="J138" s="52">
        <v>96</v>
      </c>
      <c r="K138" s="83">
        <v>120070.48</v>
      </c>
      <c r="L138" s="83">
        <v>120070.48</v>
      </c>
      <c r="M138" s="82">
        <f t="shared" si="2"/>
        <v>0</v>
      </c>
      <c r="N138" s="50" t="b">
        <v>0</v>
      </c>
    </row>
    <row r="139" spans="1:14" x14ac:dyDescent="0.25">
      <c r="A139" s="50" t="s">
        <v>85</v>
      </c>
      <c r="B139" s="50" t="s">
        <v>376</v>
      </c>
      <c r="C139" s="50" t="s">
        <v>375</v>
      </c>
      <c r="D139" s="50" t="s">
        <v>37</v>
      </c>
      <c r="E139" s="51">
        <v>45473</v>
      </c>
      <c r="F139" s="50" t="s">
        <v>72</v>
      </c>
      <c r="G139" s="50" t="s">
        <v>351</v>
      </c>
      <c r="H139" s="50" t="s">
        <v>352</v>
      </c>
      <c r="I139" s="50" t="s">
        <v>90</v>
      </c>
      <c r="J139" s="52">
        <v>96</v>
      </c>
      <c r="K139" s="83">
        <v>120070.48</v>
      </c>
      <c r="L139" s="83">
        <v>120070.48</v>
      </c>
      <c r="M139" s="82">
        <f t="shared" si="2"/>
        <v>0</v>
      </c>
      <c r="N139" s="50" t="b">
        <v>0</v>
      </c>
    </row>
    <row r="140" spans="1:14" x14ac:dyDescent="0.25">
      <c r="A140" s="50" t="s">
        <v>85</v>
      </c>
      <c r="B140" s="50" t="s">
        <v>377</v>
      </c>
      <c r="C140" s="50" t="s">
        <v>378</v>
      </c>
      <c r="D140" s="50" t="s">
        <v>37</v>
      </c>
      <c r="E140" s="51">
        <v>45473</v>
      </c>
      <c r="F140" s="50" t="s">
        <v>72</v>
      </c>
      <c r="G140" s="50" t="s">
        <v>351</v>
      </c>
      <c r="H140" s="50" t="s">
        <v>352</v>
      </c>
      <c r="I140" s="50" t="s">
        <v>90</v>
      </c>
      <c r="J140" s="52">
        <v>96</v>
      </c>
      <c r="K140" s="83">
        <v>497183.23</v>
      </c>
      <c r="L140" s="83">
        <v>497183.23</v>
      </c>
      <c r="M140" s="82">
        <f t="shared" si="2"/>
        <v>0</v>
      </c>
      <c r="N140" s="50" t="b">
        <v>0</v>
      </c>
    </row>
    <row r="141" spans="1:14" x14ac:dyDescent="0.25">
      <c r="A141" s="50" t="s">
        <v>85</v>
      </c>
      <c r="B141" s="50" t="s">
        <v>379</v>
      </c>
      <c r="C141" s="50" t="s">
        <v>380</v>
      </c>
      <c r="D141" s="50" t="s">
        <v>37</v>
      </c>
      <c r="E141" s="51">
        <v>45473</v>
      </c>
      <c r="F141" s="50" t="s">
        <v>72</v>
      </c>
      <c r="G141" s="50" t="s">
        <v>351</v>
      </c>
      <c r="H141" s="50" t="s">
        <v>352</v>
      </c>
      <c r="I141" s="50" t="s">
        <v>90</v>
      </c>
      <c r="J141" s="52">
        <v>96</v>
      </c>
      <c r="K141" s="83">
        <v>622616.87</v>
      </c>
      <c r="L141" s="83">
        <v>622616.87</v>
      </c>
      <c r="M141" s="82">
        <f t="shared" si="2"/>
        <v>0</v>
      </c>
      <c r="N141" s="50" t="b">
        <v>0</v>
      </c>
    </row>
    <row r="142" spans="1:14" x14ac:dyDescent="0.25">
      <c r="A142" s="50" t="s">
        <v>85</v>
      </c>
      <c r="B142" s="50" t="s">
        <v>381</v>
      </c>
      <c r="C142" s="50" t="s">
        <v>382</v>
      </c>
      <c r="D142" s="50" t="s">
        <v>37</v>
      </c>
      <c r="E142" s="51">
        <v>45473</v>
      </c>
      <c r="F142" s="50" t="s">
        <v>72</v>
      </c>
      <c r="G142" s="50" t="s">
        <v>351</v>
      </c>
      <c r="H142" s="50" t="s">
        <v>352</v>
      </c>
      <c r="I142" s="50" t="s">
        <v>90</v>
      </c>
      <c r="J142" s="52">
        <v>96</v>
      </c>
      <c r="K142" s="83">
        <v>172801.58</v>
      </c>
      <c r="L142" s="83">
        <v>172801.58</v>
      </c>
      <c r="M142" s="82">
        <f t="shared" si="2"/>
        <v>0</v>
      </c>
      <c r="N142" s="50" t="b">
        <v>0</v>
      </c>
    </row>
    <row r="143" spans="1:14" x14ac:dyDescent="0.25">
      <c r="A143" s="50" t="s">
        <v>85</v>
      </c>
      <c r="B143" s="50" t="s">
        <v>383</v>
      </c>
      <c r="C143" s="50" t="s">
        <v>340</v>
      </c>
      <c r="D143" s="50" t="s">
        <v>37</v>
      </c>
      <c r="E143" s="51">
        <v>45473</v>
      </c>
      <c r="F143" s="50" t="s">
        <v>72</v>
      </c>
      <c r="G143" s="50" t="s">
        <v>351</v>
      </c>
      <c r="H143" s="50" t="s">
        <v>352</v>
      </c>
      <c r="I143" s="50" t="s">
        <v>90</v>
      </c>
      <c r="J143" s="52">
        <v>96</v>
      </c>
      <c r="K143" s="83">
        <v>824032.72</v>
      </c>
      <c r="L143" s="83">
        <v>824032.72</v>
      </c>
      <c r="M143" s="82">
        <f t="shared" si="2"/>
        <v>0</v>
      </c>
      <c r="N143" s="50" t="b">
        <v>0</v>
      </c>
    </row>
    <row r="144" spans="1:14" x14ac:dyDescent="0.25">
      <c r="A144" s="50" t="s">
        <v>85</v>
      </c>
      <c r="B144" s="50" t="s">
        <v>384</v>
      </c>
      <c r="C144" s="50" t="s">
        <v>385</v>
      </c>
      <c r="D144" s="50" t="s">
        <v>37</v>
      </c>
      <c r="E144" s="51">
        <v>45473</v>
      </c>
      <c r="F144" s="50" t="s">
        <v>72</v>
      </c>
      <c r="G144" s="50" t="s">
        <v>351</v>
      </c>
      <c r="H144" s="50" t="s">
        <v>352</v>
      </c>
      <c r="I144" s="50" t="s">
        <v>90</v>
      </c>
      <c r="J144" s="52">
        <v>96</v>
      </c>
      <c r="K144" s="83">
        <v>1825354.88</v>
      </c>
      <c r="L144" s="83">
        <v>1825354.88</v>
      </c>
      <c r="M144" s="82">
        <f t="shared" si="2"/>
        <v>0</v>
      </c>
      <c r="N144" s="50" t="b">
        <v>0</v>
      </c>
    </row>
    <row r="145" spans="1:14" x14ac:dyDescent="0.25">
      <c r="A145" s="50" t="s">
        <v>85</v>
      </c>
      <c r="B145" s="50" t="s">
        <v>386</v>
      </c>
      <c r="C145" s="50" t="s">
        <v>387</v>
      </c>
      <c r="D145" s="50" t="s">
        <v>37</v>
      </c>
      <c r="E145" s="51">
        <v>45473</v>
      </c>
      <c r="F145" s="50" t="s">
        <v>72</v>
      </c>
      <c r="G145" s="50" t="s">
        <v>388</v>
      </c>
      <c r="H145" s="50" t="s">
        <v>389</v>
      </c>
      <c r="I145" s="50" t="s">
        <v>90</v>
      </c>
      <c r="J145" s="52">
        <v>96</v>
      </c>
      <c r="K145" s="83">
        <v>355987.02</v>
      </c>
      <c r="L145" s="83">
        <v>355987.02</v>
      </c>
      <c r="M145" s="82">
        <f t="shared" si="2"/>
        <v>0</v>
      </c>
      <c r="N145" s="50" t="b">
        <v>0</v>
      </c>
    </row>
    <row r="146" spans="1:14" x14ac:dyDescent="0.25">
      <c r="A146" s="50" t="s">
        <v>85</v>
      </c>
      <c r="B146" s="50" t="s">
        <v>390</v>
      </c>
      <c r="C146" s="50" t="s">
        <v>391</v>
      </c>
      <c r="D146" s="50" t="s">
        <v>37</v>
      </c>
      <c r="E146" s="51">
        <v>45473</v>
      </c>
      <c r="F146" s="50" t="s">
        <v>72</v>
      </c>
      <c r="G146" s="50" t="s">
        <v>392</v>
      </c>
      <c r="H146" s="50" t="s">
        <v>393</v>
      </c>
      <c r="I146" s="50" t="s">
        <v>90</v>
      </c>
      <c r="J146" s="52">
        <v>96</v>
      </c>
      <c r="K146" s="83">
        <v>83606.13</v>
      </c>
      <c r="L146" s="83">
        <v>83606.13</v>
      </c>
      <c r="M146" s="82">
        <f t="shared" si="2"/>
        <v>0</v>
      </c>
      <c r="N146" s="50" t="b">
        <v>0</v>
      </c>
    </row>
    <row r="147" spans="1:14" x14ac:dyDescent="0.25">
      <c r="A147" s="50" t="s">
        <v>85</v>
      </c>
      <c r="B147" s="50" t="s">
        <v>394</v>
      </c>
      <c r="C147" s="50" t="s">
        <v>391</v>
      </c>
      <c r="D147" s="50" t="s">
        <v>37</v>
      </c>
      <c r="E147" s="51">
        <v>45473</v>
      </c>
      <c r="F147" s="50" t="s">
        <v>72</v>
      </c>
      <c r="G147" s="50" t="s">
        <v>392</v>
      </c>
      <c r="H147" s="50" t="s">
        <v>393</v>
      </c>
      <c r="I147" s="50" t="s">
        <v>90</v>
      </c>
      <c r="J147" s="52">
        <v>96</v>
      </c>
      <c r="K147" s="83">
        <v>83606.13</v>
      </c>
      <c r="L147" s="83">
        <v>83606.13</v>
      </c>
      <c r="M147" s="82">
        <f t="shared" si="2"/>
        <v>0</v>
      </c>
      <c r="N147" s="50" t="b">
        <v>0</v>
      </c>
    </row>
    <row r="148" spans="1:14" x14ac:dyDescent="0.25">
      <c r="A148" s="50" t="s">
        <v>85</v>
      </c>
      <c r="B148" s="50" t="s">
        <v>395</v>
      </c>
      <c r="C148" s="50" t="s">
        <v>391</v>
      </c>
      <c r="D148" s="50" t="s">
        <v>37</v>
      </c>
      <c r="E148" s="51">
        <v>45473</v>
      </c>
      <c r="F148" s="50" t="s">
        <v>72</v>
      </c>
      <c r="G148" s="50" t="s">
        <v>396</v>
      </c>
      <c r="H148" s="50" t="s">
        <v>397</v>
      </c>
      <c r="I148" s="50" t="s">
        <v>90</v>
      </c>
      <c r="J148" s="52">
        <v>96</v>
      </c>
      <c r="K148" s="83">
        <v>83606.13</v>
      </c>
      <c r="L148" s="83">
        <v>83606.13</v>
      </c>
      <c r="M148" s="82">
        <f t="shared" si="2"/>
        <v>0</v>
      </c>
      <c r="N148" s="50" t="b">
        <v>0</v>
      </c>
    </row>
    <row r="149" spans="1:14" x14ac:dyDescent="0.25">
      <c r="A149" s="50" t="s">
        <v>85</v>
      </c>
      <c r="B149" s="50" t="s">
        <v>398</v>
      </c>
      <c r="C149" s="50" t="s">
        <v>391</v>
      </c>
      <c r="D149" s="50" t="s">
        <v>37</v>
      </c>
      <c r="E149" s="51">
        <v>45473</v>
      </c>
      <c r="F149" s="50" t="s">
        <v>72</v>
      </c>
      <c r="G149" s="50" t="s">
        <v>396</v>
      </c>
      <c r="H149" s="50" t="s">
        <v>397</v>
      </c>
      <c r="I149" s="50" t="s">
        <v>90</v>
      </c>
      <c r="J149" s="52">
        <v>96</v>
      </c>
      <c r="K149" s="83">
        <v>83606.13</v>
      </c>
      <c r="L149" s="83">
        <v>83606.13</v>
      </c>
      <c r="M149" s="82">
        <f t="shared" si="2"/>
        <v>0</v>
      </c>
      <c r="N149" s="50" t="b">
        <v>0</v>
      </c>
    </row>
    <row r="150" spans="1:14" x14ac:dyDescent="0.25">
      <c r="A150" s="50" t="s">
        <v>85</v>
      </c>
      <c r="B150" s="50" t="s">
        <v>399</v>
      </c>
      <c r="C150" s="50" t="s">
        <v>391</v>
      </c>
      <c r="D150" s="50" t="s">
        <v>37</v>
      </c>
      <c r="E150" s="51">
        <v>45473</v>
      </c>
      <c r="F150" s="50" t="s">
        <v>72</v>
      </c>
      <c r="G150" s="50" t="s">
        <v>396</v>
      </c>
      <c r="H150" s="50" t="s">
        <v>397</v>
      </c>
      <c r="I150" s="50" t="s">
        <v>90</v>
      </c>
      <c r="J150" s="52">
        <v>96</v>
      </c>
      <c r="K150" s="83">
        <v>83606.13</v>
      </c>
      <c r="L150" s="83">
        <v>83606.13</v>
      </c>
      <c r="M150" s="82">
        <f t="shared" si="2"/>
        <v>0</v>
      </c>
      <c r="N150" s="50" t="b">
        <v>0</v>
      </c>
    </row>
    <row r="151" spans="1:14" x14ac:dyDescent="0.25">
      <c r="A151" s="50" t="s">
        <v>85</v>
      </c>
      <c r="B151" s="50" t="s">
        <v>400</v>
      </c>
      <c r="C151" s="50" t="s">
        <v>391</v>
      </c>
      <c r="D151" s="50" t="s">
        <v>37</v>
      </c>
      <c r="E151" s="51">
        <v>45473</v>
      </c>
      <c r="F151" s="50" t="s">
        <v>72</v>
      </c>
      <c r="G151" s="50" t="s">
        <v>396</v>
      </c>
      <c r="H151" s="50" t="s">
        <v>397</v>
      </c>
      <c r="I151" s="50" t="s">
        <v>90</v>
      </c>
      <c r="J151" s="52">
        <v>96</v>
      </c>
      <c r="K151" s="83">
        <v>83606.13</v>
      </c>
      <c r="L151" s="83">
        <v>83606.13</v>
      </c>
      <c r="M151" s="82">
        <f t="shared" si="2"/>
        <v>0</v>
      </c>
      <c r="N151" s="50" t="b">
        <v>0</v>
      </c>
    </row>
    <row r="152" spans="1:14" x14ac:dyDescent="0.25">
      <c r="A152" s="50" t="s">
        <v>85</v>
      </c>
      <c r="B152" s="50" t="s">
        <v>401</v>
      </c>
      <c r="C152" s="50" t="s">
        <v>391</v>
      </c>
      <c r="D152" s="50" t="s">
        <v>37</v>
      </c>
      <c r="E152" s="51">
        <v>45473</v>
      </c>
      <c r="F152" s="50" t="s">
        <v>72</v>
      </c>
      <c r="G152" s="50" t="s">
        <v>396</v>
      </c>
      <c r="H152" s="50" t="s">
        <v>397</v>
      </c>
      <c r="I152" s="50" t="s">
        <v>90</v>
      </c>
      <c r="J152" s="52">
        <v>96</v>
      </c>
      <c r="K152" s="83">
        <v>83606.13</v>
      </c>
      <c r="L152" s="83">
        <v>83606.13</v>
      </c>
      <c r="M152" s="82">
        <f t="shared" si="2"/>
        <v>0</v>
      </c>
      <c r="N152" s="50" t="b">
        <v>0</v>
      </c>
    </row>
    <row r="153" spans="1:14" x14ac:dyDescent="0.25">
      <c r="A153" s="50" t="s">
        <v>85</v>
      </c>
      <c r="B153" s="50" t="s">
        <v>402</v>
      </c>
      <c r="C153" s="50" t="s">
        <v>391</v>
      </c>
      <c r="D153" s="50" t="s">
        <v>37</v>
      </c>
      <c r="E153" s="51">
        <v>45473</v>
      </c>
      <c r="F153" s="50" t="s">
        <v>72</v>
      </c>
      <c r="G153" s="50" t="s">
        <v>396</v>
      </c>
      <c r="H153" s="50" t="s">
        <v>397</v>
      </c>
      <c r="I153" s="50" t="s">
        <v>90</v>
      </c>
      <c r="J153" s="52">
        <v>96</v>
      </c>
      <c r="K153" s="83">
        <v>83606.13</v>
      </c>
      <c r="L153" s="83">
        <v>83606.13</v>
      </c>
      <c r="M153" s="82">
        <f t="shared" si="2"/>
        <v>0</v>
      </c>
      <c r="N153" s="50" t="b">
        <v>0</v>
      </c>
    </row>
    <row r="154" spans="1:14" x14ac:dyDescent="0.25">
      <c r="A154" s="50" t="s">
        <v>85</v>
      </c>
      <c r="B154" s="50" t="s">
        <v>403</v>
      </c>
      <c r="C154" s="50" t="s">
        <v>391</v>
      </c>
      <c r="D154" s="50" t="s">
        <v>37</v>
      </c>
      <c r="E154" s="51">
        <v>45473</v>
      </c>
      <c r="F154" s="50" t="s">
        <v>72</v>
      </c>
      <c r="G154" s="50" t="s">
        <v>396</v>
      </c>
      <c r="H154" s="50" t="s">
        <v>397</v>
      </c>
      <c r="I154" s="50" t="s">
        <v>90</v>
      </c>
      <c r="J154" s="52">
        <v>96</v>
      </c>
      <c r="K154" s="83">
        <v>83606.13</v>
      </c>
      <c r="L154" s="83">
        <v>83606.13</v>
      </c>
      <c r="M154" s="82">
        <f t="shared" si="2"/>
        <v>0</v>
      </c>
      <c r="N154" s="50" t="b">
        <v>0</v>
      </c>
    </row>
    <row r="155" spans="1:14" x14ac:dyDescent="0.25">
      <c r="A155" s="50" t="s">
        <v>85</v>
      </c>
      <c r="B155" s="50" t="s">
        <v>404</v>
      </c>
      <c r="C155" s="50" t="s">
        <v>391</v>
      </c>
      <c r="D155" s="50" t="s">
        <v>37</v>
      </c>
      <c r="E155" s="51">
        <v>45473</v>
      </c>
      <c r="F155" s="50" t="s">
        <v>72</v>
      </c>
      <c r="G155" s="50" t="s">
        <v>396</v>
      </c>
      <c r="H155" s="50" t="s">
        <v>397</v>
      </c>
      <c r="I155" s="50" t="s">
        <v>90</v>
      </c>
      <c r="J155" s="52">
        <v>96</v>
      </c>
      <c r="K155" s="83">
        <v>83606.13</v>
      </c>
      <c r="L155" s="83">
        <v>83606.13</v>
      </c>
      <c r="M155" s="82">
        <f t="shared" si="2"/>
        <v>0</v>
      </c>
      <c r="N155" s="50" t="b">
        <v>0</v>
      </c>
    </row>
    <row r="156" spans="1:14" x14ac:dyDescent="0.25">
      <c r="A156" s="50" t="s">
        <v>85</v>
      </c>
      <c r="B156" s="50" t="s">
        <v>405</v>
      </c>
      <c r="C156" s="50" t="s">
        <v>391</v>
      </c>
      <c r="D156" s="50" t="s">
        <v>37</v>
      </c>
      <c r="E156" s="51">
        <v>45473</v>
      </c>
      <c r="F156" s="50" t="s">
        <v>72</v>
      </c>
      <c r="G156" s="50" t="s">
        <v>396</v>
      </c>
      <c r="H156" s="50" t="s">
        <v>397</v>
      </c>
      <c r="I156" s="50" t="s">
        <v>90</v>
      </c>
      <c r="J156" s="52">
        <v>96</v>
      </c>
      <c r="K156" s="83">
        <v>83606.13</v>
      </c>
      <c r="L156" s="83">
        <v>83606.13</v>
      </c>
      <c r="M156" s="82">
        <f t="shared" si="2"/>
        <v>0</v>
      </c>
      <c r="N156" s="50" t="b">
        <v>0</v>
      </c>
    </row>
    <row r="157" spans="1:14" x14ac:dyDescent="0.25">
      <c r="A157" s="50" t="s">
        <v>85</v>
      </c>
      <c r="B157" s="50" t="s">
        <v>406</v>
      </c>
      <c r="C157" s="50" t="s">
        <v>391</v>
      </c>
      <c r="D157" s="50" t="s">
        <v>37</v>
      </c>
      <c r="E157" s="51">
        <v>45473</v>
      </c>
      <c r="F157" s="50" t="s">
        <v>72</v>
      </c>
      <c r="G157" s="50" t="s">
        <v>396</v>
      </c>
      <c r="H157" s="50" t="s">
        <v>397</v>
      </c>
      <c r="I157" s="50" t="s">
        <v>90</v>
      </c>
      <c r="J157" s="52">
        <v>96</v>
      </c>
      <c r="K157" s="83">
        <v>83606.13</v>
      </c>
      <c r="L157" s="83">
        <v>83606.13</v>
      </c>
      <c r="M157" s="82">
        <f t="shared" si="2"/>
        <v>0</v>
      </c>
      <c r="N157" s="50" t="b">
        <v>0</v>
      </c>
    </row>
    <row r="158" spans="1:14" x14ac:dyDescent="0.25">
      <c r="A158" s="50" t="s">
        <v>85</v>
      </c>
      <c r="B158" s="50" t="s">
        <v>407</v>
      </c>
      <c r="C158" s="50" t="s">
        <v>391</v>
      </c>
      <c r="D158" s="50" t="s">
        <v>37</v>
      </c>
      <c r="E158" s="51">
        <v>45473</v>
      </c>
      <c r="F158" s="50" t="s">
        <v>72</v>
      </c>
      <c r="G158" s="50" t="s">
        <v>396</v>
      </c>
      <c r="H158" s="50" t="s">
        <v>397</v>
      </c>
      <c r="I158" s="50" t="s">
        <v>90</v>
      </c>
      <c r="J158" s="52">
        <v>96</v>
      </c>
      <c r="K158" s="83">
        <v>83606.13</v>
      </c>
      <c r="L158" s="83">
        <v>83606.13</v>
      </c>
      <c r="M158" s="82">
        <f t="shared" si="2"/>
        <v>0</v>
      </c>
      <c r="N158" s="50" t="b">
        <v>0</v>
      </c>
    </row>
    <row r="159" spans="1:14" x14ac:dyDescent="0.25">
      <c r="A159" s="50" t="s">
        <v>85</v>
      </c>
      <c r="B159" s="50" t="s">
        <v>408</v>
      </c>
      <c r="C159" s="50" t="s">
        <v>391</v>
      </c>
      <c r="D159" s="50" t="s">
        <v>37</v>
      </c>
      <c r="E159" s="51">
        <v>45473</v>
      </c>
      <c r="F159" s="50" t="s">
        <v>72</v>
      </c>
      <c r="G159" s="50" t="s">
        <v>396</v>
      </c>
      <c r="H159" s="50" t="s">
        <v>397</v>
      </c>
      <c r="I159" s="50" t="s">
        <v>90</v>
      </c>
      <c r="J159" s="52">
        <v>96</v>
      </c>
      <c r="K159" s="83">
        <v>83606.17</v>
      </c>
      <c r="L159" s="83">
        <v>83606.17</v>
      </c>
      <c r="M159" s="82">
        <f t="shared" si="2"/>
        <v>0</v>
      </c>
      <c r="N159" s="50" t="b">
        <v>0</v>
      </c>
    </row>
    <row r="160" spans="1:14" x14ac:dyDescent="0.25">
      <c r="A160" s="50" t="s">
        <v>85</v>
      </c>
      <c r="B160" s="50" t="s">
        <v>409</v>
      </c>
      <c r="C160" s="50" t="s">
        <v>391</v>
      </c>
      <c r="D160" s="50" t="s">
        <v>37</v>
      </c>
      <c r="E160" s="51">
        <v>45473</v>
      </c>
      <c r="F160" s="50" t="s">
        <v>72</v>
      </c>
      <c r="G160" s="50" t="s">
        <v>410</v>
      </c>
      <c r="H160" s="50" t="s">
        <v>411</v>
      </c>
      <c r="I160" s="50" t="s">
        <v>90</v>
      </c>
      <c r="J160" s="52">
        <v>96</v>
      </c>
      <c r="K160" s="83">
        <v>87587.74</v>
      </c>
      <c r="L160" s="83">
        <v>87587.74</v>
      </c>
      <c r="M160" s="82">
        <f t="shared" si="2"/>
        <v>0</v>
      </c>
      <c r="N160" s="50" t="b">
        <v>0</v>
      </c>
    </row>
    <row r="161" spans="1:14" x14ac:dyDescent="0.25">
      <c r="A161" s="50" t="s">
        <v>85</v>
      </c>
      <c r="B161" s="50" t="s">
        <v>412</v>
      </c>
      <c r="C161" s="50" t="s">
        <v>391</v>
      </c>
      <c r="D161" s="50" t="s">
        <v>37</v>
      </c>
      <c r="E161" s="51">
        <v>45473</v>
      </c>
      <c r="F161" s="50" t="s">
        <v>72</v>
      </c>
      <c r="G161" s="50" t="s">
        <v>410</v>
      </c>
      <c r="H161" s="50" t="s">
        <v>411</v>
      </c>
      <c r="I161" s="50" t="s">
        <v>90</v>
      </c>
      <c r="J161" s="52">
        <v>96</v>
      </c>
      <c r="K161" s="83">
        <v>87587.73</v>
      </c>
      <c r="L161" s="83">
        <v>87587.73</v>
      </c>
      <c r="M161" s="82">
        <f t="shared" si="2"/>
        <v>0</v>
      </c>
      <c r="N161" s="50" t="b">
        <v>0</v>
      </c>
    </row>
    <row r="162" spans="1:14" x14ac:dyDescent="0.25">
      <c r="A162" s="50" t="s">
        <v>85</v>
      </c>
      <c r="B162" s="50" t="s">
        <v>413</v>
      </c>
      <c r="C162" s="50" t="s">
        <v>391</v>
      </c>
      <c r="D162" s="50" t="s">
        <v>37</v>
      </c>
      <c r="E162" s="51">
        <v>45473</v>
      </c>
      <c r="F162" s="50" t="s">
        <v>72</v>
      </c>
      <c r="G162" s="50" t="s">
        <v>414</v>
      </c>
      <c r="H162" s="50" t="s">
        <v>415</v>
      </c>
      <c r="I162" s="50" t="s">
        <v>90</v>
      </c>
      <c r="J162" s="52">
        <v>96</v>
      </c>
      <c r="K162" s="83">
        <v>88391.9</v>
      </c>
      <c r="L162" s="83">
        <v>88391.9</v>
      </c>
      <c r="M162" s="82">
        <f t="shared" si="2"/>
        <v>0</v>
      </c>
      <c r="N162" s="50" t="b">
        <v>0</v>
      </c>
    </row>
    <row r="163" spans="1:14" x14ac:dyDescent="0.25">
      <c r="A163" s="50" t="s">
        <v>85</v>
      </c>
      <c r="B163" s="50" t="s">
        <v>416</v>
      </c>
      <c r="C163" s="50" t="s">
        <v>391</v>
      </c>
      <c r="D163" s="50" t="s">
        <v>37</v>
      </c>
      <c r="E163" s="51">
        <v>45473</v>
      </c>
      <c r="F163" s="50" t="s">
        <v>72</v>
      </c>
      <c r="G163" s="50" t="s">
        <v>414</v>
      </c>
      <c r="H163" s="50" t="s">
        <v>415</v>
      </c>
      <c r="I163" s="50" t="s">
        <v>90</v>
      </c>
      <c r="J163" s="52">
        <v>96</v>
      </c>
      <c r="K163" s="83">
        <v>88391.89</v>
      </c>
      <c r="L163" s="83">
        <v>88391.89</v>
      </c>
      <c r="M163" s="82">
        <f t="shared" si="2"/>
        <v>0</v>
      </c>
      <c r="N163" s="50" t="b">
        <v>0</v>
      </c>
    </row>
    <row r="164" spans="1:14" x14ac:dyDescent="0.25">
      <c r="A164" s="50" t="s">
        <v>85</v>
      </c>
      <c r="B164" s="50" t="s">
        <v>417</v>
      </c>
      <c r="C164" s="50" t="s">
        <v>418</v>
      </c>
      <c r="D164" s="50" t="s">
        <v>37</v>
      </c>
      <c r="E164" s="51">
        <v>45473</v>
      </c>
      <c r="F164" s="50" t="s">
        <v>72</v>
      </c>
      <c r="G164" s="50" t="s">
        <v>419</v>
      </c>
      <c r="H164" s="50" t="s">
        <v>420</v>
      </c>
      <c r="I164" s="50" t="s">
        <v>90</v>
      </c>
      <c r="J164" s="52">
        <v>96</v>
      </c>
      <c r="K164" s="83">
        <v>372405.33</v>
      </c>
      <c r="L164" s="83">
        <v>372405.33</v>
      </c>
      <c r="M164" s="82">
        <f t="shared" si="2"/>
        <v>0</v>
      </c>
      <c r="N164" s="50" t="b">
        <v>0</v>
      </c>
    </row>
    <row r="165" spans="1:14" x14ac:dyDescent="0.25">
      <c r="A165" s="50" t="s">
        <v>85</v>
      </c>
      <c r="B165" s="50" t="s">
        <v>421</v>
      </c>
      <c r="C165" s="50" t="s">
        <v>418</v>
      </c>
      <c r="D165" s="50" t="s">
        <v>37</v>
      </c>
      <c r="E165" s="51">
        <v>45473</v>
      </c>
      <c r="F165" s="50" t="s">
        <v>72</v>
      </c>
      <c r="G165" s="50" t="s">
        <v>100</v>
      </c>
      <c r="H165" s="50" t="s">
        <v>101</v>
      </c>
      <c r="I165" s="50" t="s">
        <v>90</v>
      </c>
      <c r="J165" s="52">
        <v>96</v>
      </c>
      <c r="K165" s="83">
        <v>372405.33</v>
      </c>
      <c r="L165" s="83">
        <v>372405.33</v>
      </c>
      <c r="M165" s="82">
        <f t="shared" si="2"/>
        <v>0</v>
      </c>
      <c r="N165" s="50" t="b">
        <v>0</v>
      </c>
    </row>
    <row r="166" spans="1:14" x14ac:dyDescent="0.25">
      <c r="A166" s="50" t="s">
        <v>85</v>
      </c>
      <c r="B166" s="50" t="s">
        <v>422</v>
      </c>
      <c r="C166" s="50" t="s">
        <v>418</v>
      </c>
      <c r="D166" s="50" t="s">
        <v>37</v>
      </c>
      <c r="E166" s="51">
        <v>45473</v>
      </c>
      <c r="F166" s="50" t="s">
        <v>72</v>
      </c>
      <c r="G166" s="50" t="s">
        <v>423</v>
      </c>
      <c r="H166" s="50" t="s">
        <v>424</v>
      </c>
      <c r="I166" s="50" t="s">
        <v>90</v>
      </c>
      <c r="J166" s="52">
        <v>96</v>
      </c>
      <c r="K166" s="83">
        <v>372405.33</v>
      </c>
      <c r="L166" s="83">
        <v>372405.33</v>
      </c>
      <c r="M166" s="82">
        <f t="shared" si="2"/>
        <v>0</v>
      </c>
      <c r="N166" s="50" t="b">
        <v>0</v>
      </c>
    </row>
    <row r="167" spans="1:14" x14ac:dyDescent="0.25">
      <c r="A167" s="50" t="s">
        <v>85</v>
      </c>
      <c r="B167" s="50" t="s">
        <v>425</v>
      </c>
      <c r="C167" s="50" t="s">
        <v>418</v>
      </c>
      <c r="D167" s="50" t="s">
        <v>37</v>
      </c>
      <c r="E167" s="51">
        <v>45473</v>
      </c>
      <c r="F167" s="50" t="s">
        <v>72</v>
      </c>
      <c r="G167" s="50" t="s">
        <v>426</v>
      </c>
      <c r="H167" s="50" t="s">
        <v>427</v>
      </c>
      <c r="I167" s="50" t="s">
        <v>90</v>
      </c>
      <c r="J167" s="52">
        <v>96</v>
      </c>
      <c r="K167" s="83">
        <v>372405.33</v>
      </c>
      <c r="L167" s="83">
        <v>372405.33</v>
      </c>
      <c r="M167" s="82">
        <f t="shared" si="2"/>
        <v>0</v>
      </c>
      <c r="N167" s="50" t="b">
        <v>0</v>
      </c>
    </row>
    <row r="168" spans="1:14" x14ac:dyDescent="0.25">
      <c r="A168" s="50" t="s">
        <v>85</v>
      </c>
      <c r="B168" s="50" t="s">
        <v>428</v>
      </c>
      <c r="C168" s="50" t="s">
        <v>418</v>
      </c>
      <c r="D168" s="50" t="s">
        <v>37</v>
      </c>
      <c r="E168" s="51">
        <v>45473</v>
      </c>
      <c r="F168" s="50" t="s">
        <v>72</v>
      </c>
      <c r="G168" s="50" t="s">
        <v>429</v>
      </c>
      <c r="H168" s="50" t="s">
        <v>430</v>
      </c>
      <c r="I168" s="50" t="s">
        <v>90</v>
      </c>
      <c r="J168" s="52">
        <v>96</v>
      </c>
      <c r="K168" s="83">
        <v>372405.33</v>
      </c>
      <c r="L168" s="83">
        <v>372405.33</v>
      </c>
      <c r="M168" s="82">
        <f t="shared" si="2"/>
        <v>0</v>
      </c>
      <c r="N168" s="50" t="b">
        <v>0</v>
      </c>
    </row>
    <row r="169" spans="1:14" x14ac:dyDescent="0.25">
      <c r="A169" s="50" t="s">
        <v>85</v>
      </c>
      <c r="B169" s="50" t="s">
        <v>431</v>
      </c>
      <c r="C169" s="50" t="s">
        <v>418</v>
      </c>
      <c r="D169" s="50" t="s">
        <v>37</v>
      </c>
      <c r="E169" s="51">
        <v>45473</v>
      </c>
      <c r="F169" s="50" t="s">
        <v>72</v>
      </c>
      <c r="G169" s="50" t="s">
        <v>174</v>
      </c>
      <c r="H169" s="50" t="s">
        <v>175</v>
      </c>
      <c r="I169" s="50" t="s">
        <v>90</v>
      </c>
      <c r="J169" s="52">
        <v>96</v>
      </c>
      <c r="K169" s="83">
        <v>372405.33</v>
      </c>
      <c r="L169" s="83">
        <v>372405.33</v>
      </c>
      <c r="M169" s="82">
        <f t="shared" si="2"/>
        <v>0</v>
      </c>
      <c r="N169" s="50" t="b">
        <v>0</v>
      </c>
    </row>
    <row r="170" spans="1:14" x14ac:dyDescent="0.25">
      <c r="A170" s="50" t="s">
        <v>85</v>
      </c>
      <c r="B170" s="50" t="s">
        <v>432</v>
      </c>
      <c r="C170" s="50" t="s">
        <v>418</v>
      </c>
      <c r="D170" s="50" t="s">
        <v>37</v>
      </c>
      <c r="E170" s="51">
        <v>45473</v>
      </c>
      <c r="F170" s="50" t="s">
        <v>72</v>
      </c>
      <c r="G170" s="50" t="s">
        <v>220</v>
      </c>
      <c r="H170" s="50" t="s">
        <v>221</v>
      </c>
      <c r="I170" s="50" t="s">
        <v>90</v>
      </c>
      <c r="J170" s="52">
        <v>96</v>
      </c>
      <c r="K170" s="83">
        <v>372405.33</v>
      </c>
      <c r="L170" s="83">
        <v>372405.33</v>
      </c>
      <c r="M170" s="82">
        <f t="shared" si="2"/>
        <v>0</v>
      </c>
      <c r="N170" s="50" t="b">
        <v>0</v>
      </c>
    </row>
    <row r="171" spans="1:14" x14ac:dyDescent="0.25">
      <c r="A171" s="50" t="s">
        <v>85</v>
      </c>
      <c r="B171" s="50" t="s">
        <v>433</v>
      </c>
      <c r="C171" s="50" t="s">
        <v>418</v>
      </c>
      <c r="D171" s="50" t="s">
        <v>37</v>
      </c>
      <c r="E171" s="51">
        <v>45473</v>
      </c>
      <c r="F171" s="50" t="s">
        <v>72</v>
      </c>
      <c r="G171" s="50" t="s">
        <v>170</v>
      </c>
      <c r="H171" s="50" t="s">
        <v>171</v>
      </c>
      <c r="I171" s="50" t="s">
        <v>90</v>
      </c>
      <c r="J171" s="52">
        <v>96</v>
      </c>
      <c r="K171" s="83">
        <v>372405.33</v>
      </c>
      <c r="L171" s="83">
        <v>372405.33</v>
      </c>
      <c r="M171" s="82">
        <f t="shared" si="2"/>
        <v>0</v>
      </c>
      <c r="N171" s="50" t="b">
        <v>0</v>
      </c>
    </row>
    <row r="172" spans="1:14" x14ac:dyDescent="0.25">
      <c r="A172" s="50" t="s">
        <v>85</v>
      </c>
      <c r="B172" s="50" t="s">
        <v>434</v>
      </c>
      <c r="C172" s="50" t="s">
        <v>418</v>
      </c>
      <c r="D172" s="50" t="s">
        <v>37</v>
      </c>
      <c r="E172" s="51">
        <v>45473</v>
      </c>
      <c r="F172" s="50" t="s">
        <v>72</v>
      </c>
      <c r="G172" s="50" t="s">
        <v>435</v>
      </c>
      <c r="H172" s="50" t="s">
        <v>436</v>
      </c>
      <c r="I172" s="50" t="s">
        <v>90</v>
      </c>
      <c r="J172" s="52">
        <v>96</v>
      </c>
      <c r="K172" s="83">
        <v>372405.33</v>
      </c>
      <c r="L172" s="83">
        <v>372405.33</v>
      </c>
      <c r="M172" s="82">
        <f t="shared" si="2"/>
        <v>0</v>
      </c>
      <c r="N172" s="50" t="b">
        <v>0</v>
      </c>
    </row>
    <row r="173" spans="1:14" x14ac:dyDescent="0.25">
      <c r="A173" s="50" t="s">
        <v>85</v>
      </c>
      <c r="B173" s="50" t="s">
        <v>437</v>
      </c>
      <c r="C173" s="50" t="s">
        <v>418</v>
      </c>
      <c r="D173" s="50" t="s">
        <v>37</v>
      </c>
      <c r="E173" s="51">
        <v>45473</v>
      </c>
      <c r="F173" s="50" t="s">
        <v>72</v>
      </c>
      <c r="G173" s="50" t="s">
        <v>435</v>
      </c>
      <c r="H173" s="50" t="s">
        <v>436</v>
      </c>
      <c r="I173" s="50" t="s">
        <v>90</v>
      </c>
      <c r="J173" s="52">
        <v>96</v>
      </c>
      <c r="K173" s="83">
        <v>372405.33</v>
      </c>
      <c r="L173" s="83">
        <v>372405.33</v>
      </c>
      <c r="M173" s="82">
        <f t="shared" si="2"/>
        <v>0</v>
      </c>
      <c r="N173" s="50" t="b">
        <v>0</v>
      </c>
    </row>
    <row r="174" spans="1:14" x14ac:dyDescent="0.25">
      <c r="A174" s="50" t="s">
        <v>85</v>
      </c>
      <c r="B174" s="50" t="s">
        <v>438</v>
      </c>
      <c r="C174" s="50" t="s">
        <v>418</v>
      </c>
      <c r="D174" s="50" t="s">
        <v>37</v>
      </c>
      <c r="E174" s="51">
        <v>45473</v>
      </c>
      <c r="F174" s="50" t="s">
        <v>72</v>
      </c>
      <c r="G174" s="50" t="s">
        <v>439</v>
      </c>
      <c r="H174" s="50" t="s">
        <v>440</v>
      </c>
      <c r="I174" s="50" t="s">
        <v>90</v>
      </c>
      <c r="J174" s="52">
        <v>96</v>
      </c>
      <c r="K174" s="83">
        <v>372405.33</v>
      </c>
      <c r="L174" s="83">
        <v>372405.33</v>
      </c>
      <c r="M174" s="82">
        <f t="shared" si="2"/>
        <v>0</v>
      </c>
      <c r="N174" s="50" t="b">
        <v>0</v>
      </c>
    </row>
    <row r="175" spans="1:14" x14ac:dyDescent="0.25">
      <c r="A175" s="50" t="s">
        <v>85</v>
      </c>
      <c r="B175" s="50" t="s">
        <v>441</v>
      </c>
      <c r="C175" s="50" t="s">
        <v>418</v>
      </c>
      <c r="D175" s="50" t="s">
        <v>37</v>
      </c>
      <c r="E175" s="51">
        <v>45473</v>
      </c>
      <c r="F175" s="50" t="s">
        <v>72</v>
      </c>
      <c r="G175" s="50" t="s">
        <v>253</v>
      </c>
      <c r="H175" s="50" t="s">
        <v>254</v>
      </c>
      <c r="I175" s="50" t="s">
        <v>90</v>
      </c>
      <c r="J175" s="52">
        <v>96</v>
      </c>
      <c r="K175" s="83">
        <v>372405.33</v>
      </c>
      <c r="L175" s="83">
        <v>372405.33</v>
      </c>
      <c r="M175" s="82">
        <f t="shared" si="2"/>
        <v>0</v>
      </c>
      <c r="N175" s="50" t="b">
        <v>0</v>
      </c>
    </row>
    <row r="176" spans="1:14" x14ac:dyDescent="0.25">
      <c r="A176" s="50" t="s">
        <v>85</v>
      </c>
      <c r="B176" s="50" t="s">
        <v>442</v>
      </c>
      <c r="C176" s="50" t="s">
        <v>418</v>
      </c>
      <c r="D176" s="50" t="s">
        <v>37</v>
      </c>
      <c r="E176" s="51">
        <v>45473</v>
      </c>
      <c r="F176" s="50" t="s">
        <v>72</v>
      </c>
      <c r="G176" s="50" t="s">
        <v>123</v>
      </c>
      <c r="H176" s="50" t="s">
        <v>124</v>
      </c>
      <c r="I176" s="50" t="s">
        <v>90</v>
      </c>
      <c r="J176" s="52">
        <v>96</v>
      </c>
      <c r="K176" s="83">
        <v>372405.33</v>
      </c>
      <c r="L176" s="83">
        <v>372405.33</v>
      </c>
      <c r="M176" s="82">
        <f t="shared" si="2"/>
        <v>0</v>
      </c>
      <c r="N176" s="50" t="b">
        <v>0</v>
      </c>
    </row>
    <row r="177" spans="1:14" x14ac:dyDescent="0.25">
      <c r="A177" s="50" t="s">
        <v>85</v>
      </c>
      <c r="B177" s="50" t="s">
        <v>443</v>
      </c>
      <c r="C177" s="50" t="s">
        <v>418</v>
      </c>
      <c r="D177" s="50" t="s">
        <v>37</v>
      </c>
      <c r="E177" s="51">
        <v>45473</v>
      </c>
      <c r="F177" s="50" t="s">
        <v>72</v>
      </c>
      <c r="G177" s="50" t="s">
        <v>123</v>
      </c>
      <c r="H177" s="50" t="s">
        <v>124</v>
      </c>
      <c r="I177" s="50" t="s">
        <v>90</v>
      </c>
      <c r="J177" s="52">
        <v>96</v>
      </c>
      <c r="K177" s="83">
        <v>372405.33</v>
      </c>
      <c r="L177" s="83">
        <v>372405.33</v>
      </c>
      <c r="M177" s="82">
        <f t="shared" si="2"/>
        <v>0</v>
      </c>
      <c r="N177" s="50" t="b">
        <v>0</v>
      </c>
    </row>
    <row r="178" spans="1:14" x14ac:dyDescent="0.25">
      <c r="A178" s="50" t="s">
        <v>85</v>
      </c>
      <c r="B178" s="50" t="s">
        <v>444</v>
      </c>
      <c r="C178" s="50" t="s">
        <v>418</v>
      </c>
      <c r="D178" s="50" t="s">
        <v>37</v>
      </c>
      <c r="E178" s="51">
        <v>45473</v>
      </c>
      <c r="F178" s="50" t="s">
        <v>72</v>
      </c>
      <c r="G178" s="50" t="s">
        <v>357</v>
      </c>
      <c r="H178" s="50" t="s">
        <v>358</v>
      </c>
      <c r="I178" s="50" t="s">
        <v>90</v>
      </c>
      <c r="J178" s="52">
        <v>96</v>
      </c>
      <c r="K178" s="83">
        <v>372405.33</v>
      </c>
      <c r="L178" s="83">
        <v>372405.33</v>
      </c>
      <c r="M178" s="82">
        <f t="shared" si="2"/>
        <v>0</v>
      </c>
      <c r="N178" s="50" t="b">
        <v>0</v>
      </c>
    </row>
    <row r="179" spans="1:14" x14ac:dyDescent="0.25">
      <c r="A179" s="50" t="s">
        <v>85</v>
      </c>
      <c r="B179" s="50" t="s">
        <v>445</v>
      </c>
      <c r="C179" s="50" t="s">
        <v>418</v>
      </c>
      <c r="D179" s="50" t="s">
        <v>37</v>
      </c>
      <c r="E179" s="51">
        <v>45473</v>
      </c>
      <c r="F179" s="50" t="s">
        <v>72</v>
      </c>
      <c r="G179" s="50" t="s">
        <v>106</v>
      </c>
      <c r="H179" s="50" t="s">
        <v>107</v>
      </c>
      <c r="I179" s="50" t="s">
        <v>90</v>
      </c>
      <c r="J179" s="52">
        <v>96</v>
      </c>
      <c r="K179" s="83">
        <v>372405.33</v>
      </c>
      <c r="L179" s="83">
        <v>372405.33</v>
      </c>
      <c r="M179" s="82">
        <f t="shared" si="2"/>
        <v>0</v>
      </c>
      <c r="N179" s="50" t="b">
        <v>0</v>
      </c>
    </row>
    <row r="180" spans="1:14" x14ac:dyDescent="0.25">
      <c r="A180" s="50" t="s">
        <v>85</v>
      </c>
      <c r="B180" s="50" t="s">
        <v>446</v>
      </c>
      <c r="C180" s="50" t="s">
        <v>418</v>
      </c>
      <c r="D180" s="50" t="s">
        <v>37</v>
      </c>
      <c r="E180" s="51">
        <v>45473</v>
      </c>
      <c r="F180" s="50" t="s">
        <v>72</v>
      </c>
      <c r="G180" s="50" t="s">
        <v>447</v>
      </c>
      <c r="H180" s="50" t="s">
        <v>448</v>
      </c>
      <c r="I180" s="50" t="s">
        <v>90</v>
      </c>
      <c r="J180" s="52">
        <v>96</v>
      </c>
      <c r="K180" s="83">
        <v>463010.13</v>
      </c>
      <c r="L180" s="83">
        <v>463010.13</v>
      </c>
      <c r="M180" s="82">
        <f t="shared" si="2"/>
        <v>0</v>
      </c>
      <c r="N180" s="50" t="b">
        <v>0</v>
      </c>
    </row>
    <row r="181" spans="1:14" x14ac:dyDescent="0.25">
      <c r="A181" s="50" t="s">
        <v>85</v>
      </c>
      <c r="B181" s="50" t="s">
        <v>449</v>
      </c>
      <c r="C181" s="50" t="s">
        <v>418</v>
      </c>
      <c r="D181" s="50" t="s">
        <v>37</v>
      </c>
      <c r="E181" s="51">
        <v>45473</v>
      </c>
      <c r="F181" s="50" t="s">
        <v>72</v>
      </c>
      <c r="G181" s="50" t="s">
        <v>426</v>
      </c>
      <c r="H181" s="50" t="s">
        <v>427</v>
      </c>
      <c r="I181" s="50" t="s">
        <v>90</v>
      </c>
      <c r="J181" s="52">
        <v>96</v>
      </c>
      <c r="K181" s="83">
        <v>463010.13</v>
      </c>
      <c r="L181" s="83">
        <v>463010.13</v>
      </c>
      <c r="M181" s="82">
        <f t="shared" si="2"/>
        <v>0</v>
      </c>
      <c r="N181" s="50" t="b">
        <v>0</v>
      </c>
    </row>
    <row r="182" spans="1:14" x14ac:dyDescent="0.25">
      <c r="A182" s="50" t="s">
        <v>85</v>
      </c>
      <c r="B182" s="50" t="s">
        <v>450</v>
      </c>
      <c r="C182" s="50" t="s">
        <v>418</v>
      </c>
      <c r="D182" s="50" t="s">
        <v>37</v>
      </c>
      <c r="E182" s="51">
        <v>45473</v>
      </c>
      <c r="F182" s="50" t="s">
        <v>72</v>
      </c>
      <c r="G182" s="50" t="s">
        <v>426</v>
      </c>
      <c r="H182" s="50" t="s">
        <v>427</v>
      </c>
      <c r="I182" s="50" t="s">
        <v>90</v>
      </c>
      <c r="J182" s="52">
        <v>96</v>
      </c>
      <c r="K182" s="83">
        <v>463010.13</v>
      </c>
      <c r="L182" s="83">
        <v>463010.13</v>
      </c>
      <c r="M182" s="82">
        <f t="shared" si="2"/>
        <v>0</v>
      </c>
      <c r="N182" s="50" t="b">
        <v>0</v>
      </c>
    </row>
    <row r="183" spans="1:14" x14ac:dyDescent="0.25">
      <c r="A183" s="50" t="s">
        <v>85</v>
      </c>
      <c r="B183" s="50" t="s">
        <v>451</v>
      </c>
      <c r="C183" s="50" t="s">
        <v>418</v>
      </c>
      <c r="D183" s="50" t="s">
        <v>37</v>
      </c>
      <c r="E183" s="51">
        <v>45473</v>
      </c>
      <c r="F183" s="50" t="s">
        <v>72</v>
      </c>
      <c r="G183" s="50" t="s">
        <v>106</v>
      </c>
      <c r="H183" s="50" t="s">
        <v>107</v>
      </c>
      <c r="I183" s="50" t="s">
        <v>90</v>
      </c>
      <c r="J183" s="52">
        <v>96</v>
      </c>
      <c r="K183" s="83">
        <v>582252</v>
      </c>
      <c r="L183" s="83">
        <v>582252</v>
      </c>
      <c r="M183" s="82">
        <f t="shared" si="2"/>
        <v>0</v>
      </c>
      <c r="N183" s="50" t="b">
        <v>0</v>
      </c>
    </row>
    <row r="184" spans="1:14" x14ac:dyDescent="0.25">
      <c r="A184" s="50" t="s">
        <v>85</v>
      </c>
      <c r="B184" s="50" t="s">
        <v>452</v>
      </c>
      <c r="C184" s="50" t="s">
        <v>418</v>
      </c>
      <c r="D184" s="50" t="s">
        <v>37</v>
      </c>
      <c r="E184" s="51">
        <v>45473</v>
      </c>
      <c r="F184" s="50" t="s">
        <v>72</v>
      </c>
      <c r="G184" s="50" t="s">
        <v>426</v>
      </c>
      <c r="H184" s="50" t="s">
        <v>427</v>
      </c>
      <c r="I184" s="50" t="s">
        <v>90</v>
      </c>
      <c r="J184" s="52">
        <v>96</v>
      </c>
      <c r="K184" s="83">
        <v>582252</v>
      </c>
      <c r="L184" s="83">
        <v>582252</v>
      </c>
      <c r="M184" s="82">
        <f t="shared" si="2"/>
        <v>0</v>
      </c>
      <c r="N184" s="50" t="b">
        <v>0</v>
      </c>
    </row>
    <row r="185" spans="1:14" x14ac:dyDescent="0.25">
      <c r="A185" s="50" t="s">
        <v>85</v>
      </c>
      <c r="B185" s="50" t="s">
        <v>453</v>
      </c>
      <c r="C185" s="50" t="s">
        <v>418</v>
      </c>
      <c r="D185" s="50" t="s">
        <v>37</v>
      </c>
      <c r="E185" s="51">
        <v>45473</v>
      </c>
      <c r="F185" s="50" t="s">
        <v>72</v>
      </c>
      <c r="G185" s="50" t="s">
        <v>419</v>
      </c>
      <c r="H185" s="50" t="s">
        <v>420</v>
      </c>
      <c r="I185" s="50" t="s">
        <v>90</v>
      </c>
      <c r="J185" s="52">
        <v>96</v>
      </c>
      <c r="K185" s="83">
        <v>68561.02</v>
      </c>
      <c r="L185" s="83">
        <v>68561.02</v>
      </c>
      <c r="M185" s="82">
        <f t="shared" si="2"/>
        <v>0</v>
      </c>
      <c r="N185" s="50" t="b">
        <v>0</v>
      </c>
    </row>
    <row r="186" spans="1:14" x14ac:dyDescent="0.25">
      <c r="A186" s="50" t="s">
        <v>85</v>
      </c>
      <c r="B186" s="50" t="s">
        <v>454</v>
      </c>
      <c r="C186" s="50" t="s">
        <v>418</v>
      </c>
      <c r="D186" s="50" t="s">
        <v>37</v>
      </c>
      <c r="E186" s="51">
        <v>45473</v>
      </c>
      <c r="F186" s="50" t="s">
        <v>72</v>
      </c>
      <c r="G186" s="50" t="s">
        <v>256</v>
      </c>
      <c r="H186" s="50" t="s">
        <v>257</v>
      </c>
      <c r="I186" s="50" t="s">
        <v>90</v>
      </c>
      <c r="J186" s="52">
        <v>96</v>
      </c>
      <c r="K186" s="83">
        <v>68561.02</v>
      </c>
      <c r="L186" s="83">
        <v>68561.02</v>
      </c>
      <c r="M186" s="82">
        <f t="shared" si="2"/>
        <v>0</v>
      </c>
      <c r="N186" s="50" t="b">
        <v>0</v>
      </c>
    </row>
    <row r="187" spans="1:14" x14ac:dyDescent="0.25">
      <c r="A187" s="50" t="s">
        <v>85</v>
      </c>
      <c r="B187" s="50" t="s">
        <v>455</v>
      </c>
      <c r="C187" s="50" t="s">
        <v>418</v>
      </c>
      <c r="D187" s="50" t="s">
        <v>37</v>
      </c>
      <c r="E187" s="51">
        <v>45473</v>
      </c>
      <c r="F187" s="50" t="s">
        <v>72</v>
      </c>
      <c r="G187" s="50" t="s">
        <v>456</v>
      </c>
      <c r="H187" s="50" t="s">
        <v>457</v>
      </c>
      <c r="I187" s="50" t="s">
        <v>90</v>
      </c>
      <c r="J187" s="52">
        <v>96</v>
      </c>
      <c r="K187" s="83">
        <v>68561.02</v>
      </c>
      <c r="L187" s="83">
        <v>68561.02</v>
      </c>
      <c r="M187" s="82">
        <f t="shared" si="2"/>
        <v>0</v>
      </c>
      <c r="N187" s="50" t="b">
        <v>0</v>
      </c>
    </row>
    <row r="188" spans="1:14" x14ac:dyDescent="0.25">
      <c r="A188" s="50" t="s">
        <v>85</v>
      </c>
      <c r="B188" s="50" t="s">
        <v>458</v>
      </c>
      <c r="C188" s="50" t="s">
        <v>418</v>
      </c>
      <c r="D188" s="50" t="s">
        <v>37</v>
      </c>
      <c r="E188" s="51">
        <v>45473</v>
      </c>
      <c r="F188" s="50" t="s">
        <v>72</v>
      </c>
      <c r="G188" s="50" t="s">
        <v>459</v>
      </c>
      <c r="H188" s="50" t="s">
        <v>460</v>
      </c>
      <c r="I188" s="50" t="s">
        <v>90</v>
      </c>
      <c r="J188" s="52">
        <v>96</v>
      </c>
      <c r="K188" s="83">
        <v>68561.02</v>
      </c>
      <c r="L188" s="83">
        <v>68561.02</v>
      </c>
      <c r="M188" s="82">
        <f t="shared" si="2"/>
        <v>0</v>
      </c>
      <c r="N188" s="50" t="b">
        <v>0</v>
      </c>
    </row>
    <row r="189" spans="1:14" x14ac:dyDescent="0.25">
      <c r="A189" s="50" t="s">
        <v>85</v>
      </c>
      <c r="B189" s="50" t="s">
        <v>461</v>
      </c>
      <c r="C189" s="50" t="s">
        <v>418</v>
      </c>
      <c r="D189" s="50" t="s">
        <v>37</v>
      </c>
      <c r="E189" s="51">
        <v>45473</v>
      </c>
      <c r="F189" s="50" t="s">
        <v>72</v>
      </c>
      <c r="G189" s="50" t="s">
        <v>462</v>
      </c>
      <c r="H189" s="50" t="s">
        <v>463</v>
      </c>
      <c r="I189" s="50" t="s">
        <v>90</v>
      </c>
      <c r="J189" s="52">
        <v>96</v>
      </c>
      <c r="K189" s="83">
        <v>68561.02</v>
      </c>
      <c r="L189" s="83">
        <v>68561.02</v>
      </c>
      <c r="M189" s="82">
        <f t="shared" si="2"/>
        <v>0</v>
      </c>
      <c r="N189" s="50" t="b">
        <v>0</v>
      </c>
    </row>
    <row r="190" spans="1:14" x14ac:dyDescent="0.25">
      <c r="A190" s="50" t="s">
        <v>85</v>
      </c>
      <c r="B190" s="50" t="s">
        <v>464</v>
      </c>
      <c r="C190" s="50" t="s">
        <v>418</v>
      </c>
      <c r="D190" s="50" t="s">
        <v>37</v>
      </c>
      <c r="E190" s="51">
        <v>45473</v>
      </c>
      <c r="F190" s="50" t="s">
        <v>72</v>
      </c>
      <c r="G190" s="50" t="s">
        <v>465</v>
      </c>
      <c r="H190" s="50" t="s">
        <v>466</v>
      </c>
      <c r="I190" s="50" t="s">
        <v>90</v>
      </c>
      <c r="J190" s="52">
        <v>96</v>
      </c>
      <c r="K190" s="83">
        <v>68561.02</v>
      </c>
      <c r="L190" s="83">
        <v>68561.02</v>
      </c>
      <c r="M190" s="82">
        <f t="shared" si="2"/>
        <v>0</v>
      </c>
      <c r="N190" s="50" t="b">
        <v>0</v>
      </c>
    </row>
    <row r="191" spans="1:14" x14ac:dyDescent="0.25">
      <c r="A191" s="50" t="s">
        <v>85</v>
      </c>
      <c r="B191" s="50" t="s">
        <v>467</v>
      </c>
      <c r="C191" s="50" t="s">
        <v>418</v>
      </c>
      <c r="D191" s="50" t="s">
        <v>37</v>
      </c>
      <c r="E191" s="51">
        <v>45473</v>
      </c>
      <c r="F191" s="50" t="s">
        <v>72</v>
      </c>
      <c r="G191" s="50" t="s">
        <v>462</v>
      </c>
      <c r="H191" s="50" t="s">
        <v>463</v>
      </c>
      <c r="I191" s="50" t="s">
        <v>90</v>
      </c>
      <c r="J191" s="52">
        <v>96</v>
      </c>
      <c r="K191" s="83">
        <v>68561.02</v>
      </c>
      <c r="L191" s="83">
        <v>68561.02</v>
      </c>
      <c r="M191" s="82">
        <f t="shared" si="2"/>
        <v>0</v>
      </c>
      <c r="N191" s="50" t="b">
        <v>0</v>
      </c>
    </row>
    <row r="192" spans="1:14" x14ac:dyDescent="0.25">
      <c r="A192" s="50" t="s">
        <v>85</v>
      </c>
      <c r="B192" s="50" t="s">
        <v>468</v>
      </c>
      <c r="C192" s="50" t="s">
        <v>418</v>
      </c>
      <c r="D192" s="50" t="s">
        <v>37</v>
      </c>
      <c r="E192" s="51">
        <v>45473</v>
      </c>
      <c r="F192" s="50" t="s">
        <v>72</v>
      </c>
      <c r="G192" s="50" t="s">
        <v>152</v>
      </c>
      <c r="H192" s="50" t="s">
        <v>153</v>
      </c>
      <c r="I192" s="50" t="s">
        <v>90</v>
      </c>
      <c r="J192" s="52">
        <v>96</v>
      </c>
      <c r="K192" s="83">
        <v>68561.02</v>
      </c>
      <c r="L192" s="83">
        <v>68561.02</v>
      </c>
      <c r="M192" s="82">
        <f t="shared" si="2"/>
        <v>0</v>
      </c>
      <c r="N192" s="50" t="b">
        <v>0</v>
      </c>
    </row>
    <row r="193" spans="1:14" x14ac:dyDescent="0.25">
      <c r="A193" s="50" t="s">
        <v>85</v>
      </c>
      <c r="B193" s="50" t="s">
        <v>469</v>
      </c>
      <c r="C193" s="50" t="s">
        <v>418</v>
      </c>
      <c r="D193" s="50" t="s">
        <v>37</v>
      </c>
      <c r="E193" s="51">
        <v>45473</v>
      </c>
      <c r="F193" s="50" t="s">
        <v>72</v>
      </c>
      <c r="G193" s="50" t="s">
        <v>470</v>
      </c>
      <c r="H193" s="50" t="s">
        <v>471</v>
      </c>
      <c r="I193" s="50" t="s">
        <v>90</v>
      </c>
      <c r="J193" s="52">
        <v>96</v>
      </c>
      <c r="K193" s="83">
        <v>68561.02</v>
      </c>
      <c r="L193" s="83">
        <v>68561.02</v>
      </c>
      <c r="M193" s="82">
        <f t="shared" si="2"/>
        <v>0</v>
      </c>
      <c r="N193" s="50" t="b">
        <v>0</v>
      </c>
    </row>
    <row r="194" spans="1:14" x14ac:dyDescent="0.25">
      <c r="A194" s="50" t="s">
        <v>85</v>
      </c>
      <c r="B194" s="50" t="s">
        <v>472</v>
      </c>
      <c r="C194" s="50" t="s">
        <v>418</v>
      </c>
      <c r="D194" s="50" t="s">
        <v>37</v>
      </c>
      <c r="E194" s="51">
        <v>45473</v>
      </c>
      <c r="F194" s="50" t="s">
        <v>72</v>
      </c>
      <c r="G194" s="50" t="s">
        <v>274</v>
      </c>
      <c r="H194" s="50" t="s">
        <v>275</v>
      </c>
      <c r="I194" s="50" t="s">
        <v>90</v>
      </c>
      <c r="J194" s="52">
        <v>96</v>
      </c>
      <c r="K194" s="83">
        <v>68561.02</v>
      </c>
      <c r="L194" s="83">
        <v>68561.02</v>
      </c>
      <c r="M194" s="82">
        <f t="shared" ref="M194:M257" si="3">K194-L194</f>
        <v>0</v>
      </c>
      <c r="N194" s="50" t="b">
        <v>0</v>
      </c>
    </row>
    <row r="195" spans="1:14" x14ac:dyDescent="0.25">
      <c r="A195" s="50" t="s">
        <v>85</v>
      </c>
      <c r="B195" s="50" t="s">
        <v>473</v>
      </c>
      <c r="C195" s="50" t="s">
        <v>418</v>
      </c>
      <c r="D195" s="50" t="s">
        <v>37</v>
      </c>
      <c r="E195" s="51">
        <v>45473</v>
      </c>
      <c r="F195" s="50" t="s">
        <v>72</v>
      </c>
      <c r="G195" s="50" t="s">
        <v>474</v>
      </c>
      <c r="H195" s="50" t="s">
        <v>475</v>
      </c>
      <c r="I195" s="50" t="s">
        <v>90</v>
      </c>
      <c r="J195" s="52">
        <v>96</v>
      </c>
      <c r="K195" s="83">
        <v>68561.02</v>
      </c>
      <c r="L195" s="83">
        <v>68561.02</v>
      </c>
      <c r="M195" s="82">
        <f t="shared" si="3"/>
        <v>0</v>
      </c>
      <c r="N195" s="50" t="b">
        <v>0</v>
      </c>
    </row>
    <row r="196" spans="1:14" x14ac:dyDescent="0.25">
      <c r="A196" s="50" t="s">
        <v>85</v>
      </c>
      <c r="B196" s="50" t="s">
        <v>476</v>
      </c>
      <c r="C196" s="50" t="s">
        <v>418</v>
      </c>
      <c r="D196" s="50" t="s">
        <v>37</v>
      </c>
      <c r="E196" s="51">
        <v>45473</v>
      </c>
      <c r="F196" s="50" t="s">
        <v>72</v>
      </c>
      <c r="G196" s="50" t="s">
        <v>302</v>
      </c>
      <c r="H196" s="50" t="s">
        <v>303</v>
      </c>
      <c r="I196" s="50" t="s">
        <v>90</v>
      </c>
      <c r="J196" s="52">
        <v>96</v>
      </c>
      <c r="K196" s="83">
        <v>68561.02</v>
      </c>
      <c r="L196" s="83">
        <v>68561.02</v>
      </c>
      <c r="M196" s="82">
        <f t="shared" si="3"/>
        <v>0</v>
      </c>
      <c r="N196" s="50" t="b">
        <v>0</v>
      </c>
    </row>
    <row r="197" spans="1:14" x14ac:dyDescent="0.25">
      <c r="A197" s="50" t="s">
        <v>85</v>
      </c>
      <c r="B197" s="50" t="s">
        <v>477</v>
      </c>
      <c r="C197" s="50" t="s">
        <v>418</v>
      </c>
      <c r="D197" s="50" t="s">
        <v>37</v>
      </c>
      <c r="E197" s="51">
        <v>45473</v>
      </c>
      <c r="F197" s="50" t="s">
        <v>72</v>
      </c>
      <c r="G197" s="50" t="s">
        <v>478</v>
      </c>
      <c r="H197" s="50" t="s">
        <v>479</v>
      </c>
      <c r="I197" s="50" t="s">
        <v>90</v>
      </c>
      <c r="J197" s="52">
        <v>96</v>
      </c>
      <c r="K197" s="83">
        <v>68561.02</v>
      </c>
      <c r="L197" s="83">
        <v>68561.02</v>
      </c>
      <c r="M197" s="82">
        <f t="shared" si="3"/>
        <v>0</v>
      </c>
      <c r="N197" s="50" t="b">
        <v>0</v>
      </c>
    </row>
    <row r="198" spans="1:14" x14ac:dyDescent="0.25">
      <c r="A198" s="50" t="s">
        <v>85</v>
      </c>
      <c r="B198" s="50" t="s">
        <v>480</v>
      </c>
      <c r="C198" s="50" t="s">
        <v>418</v>
      </c>
      <c r="D198" s="50" t="s">
        <v>37</v>
      </c>
      <c r="E198" s="51">
        <v>45473</v>
      </c>
      <c r="F198" s="50" t="s">
        <v>72</v>
      </c>
      <c r="G198" s="50" t="s">
        <v>481</v>
      </c>
      <c r="H198" s="50" t="s">
        <v>482</v>
      </c>
      <c r="I198" s="50" t="s">
        <v>90</v>
      </c>
      <c r="J198" s="52">
        <v>96</v>
      </c>
      <c r="K198" s="83">
        <v>68561.02</v>
      </c>
      <c r="L198" s="83">
        <v>68561.02</v>
      </c>
      <c r="M198" s="82">
        <f t="shared" si="3"/>
        <v>0</v>
      </c>
      <c r="N198" s="50" t="b">
        <v>0</v>
      </c>
    </row>
    <row r="199" spans="1:14" x14ac:dyDescent="0.25">
      <c r="A199" s="50" t="s">
        <v>85</v>
      </c>
      <c r="B199" s="50" t="s">
        <v>483</v>
      </c>
      <c r="C199" s="50" t="s">
        <v>418</v>
      </c>
      <c r="D199" s="50" t="s">
        <v>37</v>
      </c>
      <c r="E199" s="51">
        <v>45473</v>
      </c>
      <c r="F199" s="50" t="s">
        <v>72</v>
      </c>
      <c r="G199" s="50" t="s">
        <v>484</v>
      </c>
      <c r="H199" s="50" t="s">
        <v>485</v>
      </c>
      <c r="I199" s="50" t="s">
        <v>90</v>
      </c>
      <c r="J199" s="52">
        <v>96</v>
      </c>
      <c r="K199" s="83">
        <v>68561.02</v>
      </c>
      <c r="L199" s="83">
        <v>68561.02</v>
      </c>
      <c r="M199" s="82">
        <f t="shared" si="3"/>
        <v>0</v>
      </c>
      <c r="N199" s="50" t="b">
        <v>0</v>
      </c>
    </row>
    <row r="200" spans="1:14" x14ac:dyDescent="0.25">
      <c r="A200" s="50" t="s">
        <v>85</v>
      </c>
      <c r="B200" s="50" t="s">
        <v>486</v>
      </c>
      <c r="C200" s="50" t="s">
        <v>418</v>
      </c>
      <c r="D200" s="50" t="s">
        <v>37</v>
      </c>
      <c r="E200" s="51">
        <v>45473</v>
      </c>
      <c r="F200" s="50" t="s">
        <v>72</v>
      </c>
      <c r="G200" s="50" t="s">
        <v>487</v>
      </c>
      <c r="H200" s="50" t="s">
        <v>488</v>
      </c>
      <c r="I200" s="50" t="s">
        <v>90</v>
      </c>
      <c r="J200" s="52">
        <v>96</v>
      </c>
      <c r="K200" s="83">
        <v>68561.02</v>
      </c>
      <c r="L200" s="83">
        <v>68561.02</v>
      </c>
      <c r="M200" s="82">
        <f t="shared" si="3"/>
        <v>0</v>
      </c>
      <c r="N200" s="50" t="b">
        <v>0</v>
      </c>
    </row>
    <row r="201" spans="1:14" x14ac:dyDescent="0.25">
      <c r="A201" s="50" t="s">
        <v>85</v>
      </c>
      <c r="B201" s="50" t="s">
        <v>489</v>
      </c>
      <c r="C201" s="50" t="s">
        <v>418</v>
      </c>
      <c r="D201" s="50" t="s">
        <v>37</v>
      </c>
      <c r="E201" s="51">
        <v>45473</v>
      </c>
      <c r="F201" s="50" t="s">
        <v>72</v>
      </c>
      <c r="G201" s="50" t="s">
        <v>135</v>
      </c>
      <c r="H201" s="50" t="s">
        <v>136</v>
      </c>
      <c r="I201" s="50" t="s">
        <v>90</v>
      </c>
      <c r="J201" s="52">
        <v>96</v>
      </c>
      <c r="K201" s="83">
        <v>68561.02</v>
      </c>
      <c r="L201" s="83">
        <v>68561.02</v>
      </c>
      <c r="M201" s="82">
        <f t="shared" si="3"/>
        <v>0</v>
      </c>
      <c r="N201" s="50" t="b">
        <v>0</v>
      </c>
    </row>
    <row r="202" spans="1:14" x14ac:dyDescent="0.25">
      <c r="A202" s="50" t="s">
        <v>85</v>
      </c>
      <c r="B202" s="50" t="s">
        <v>490</v>
      </c>
      <c r="C202" s="50" t="s">
        <v>418</v>
      </c>
      <c r="D202" s="50" t="s">
        <v>37</v>
      </c>
      <c r="E202" s="51">
        <v>45473</v>
      </c>
      <c r="F202" s="50" t="s">
        <v>72</v>
      </c>
      <c r="G202" s="50" t="s">
        <v>491</v>
      </c>
      <c r="H202" s="50" t="s">
        <v>492</v>
      </c>
      <c r="I202" s="50" t="s">
        <v>90</v>
      </c>
      <c r="J202" s="52">
        <v>96</v>
      </c>
      <c r="K202" s="83">
        <v>68561.02</v>
      </c>
      <c r="L202" s="83">
        <v>68561.02</v>
      </c>
      <c r="M202" s="82">
        <f t="shared" si="3"/>
        <v>0</v>
      </c>
      <c r="N202" s="50" t="b">
        <v>0</v>
      </c>
    </row>
    <row r="203" spans="1:14" x14ac:dyDescent="0.25">
      <c r="A203" s="50" t="s">
        <v>85</v>
      </c>
      <c r="B203" s="50" t="s">
        <v>493</v>
      </c>
      <c r="C203" s="50" t="s">
        <v>418</v>
      </c>
      <c r="D203" s="50" t="s">
        <v>37</v>
      </c>
      <c r="E203" s="51">
        <v>45473</v>
      </c>
      <c r="F203" s="50" t="s">
        <v>72</v>
      </c>
      <c r="G203" s="50" t="s">
        <v>494</v>
      </c>
      <c r="H203" s="50" t="s">
        <v>495</v>
      </c>
      <c r="I203" s="50" t="s">
        <v>90</v>
      </c>
      <c r="J203" s="52">
        <v>96</v>
      </c>
      <c r="K203" s="83">
        <v>68561.02</v>
      </c>
      <c r="L203" s="83">
        <v>68561.02</v>
      </c>
      <c r="M203" s="82">
        <f t="shared" si="3"/>
        <v>0</v>
      </c>
      <c r="N203" s="50" t="b">
        <v>0</v>
      </c>
    </row>
    <row r="204" spans="1:14" x14ac:dyDescent="0.25">
      <c r="A204" s="50" t="s">
        <v>85</v>
      </c>
      <c r="B204" s="50" t="s">
        <v>496</v>
      </c>
      <c r="C204" s="50" t="s">
        <v>418</v>
      </c>
      <c r="D204" s="50" t="s">
        <v>37</v>
      </c>
      <c r="E204" s="51">
        <v>45473</v>
      </c>
      <c r="F204" s="50" t="s">
        <v>72</v>
      </c>
      <c r="G204" s="50" t="s">
        <v>321</v>
      </c>
      <c r="H204" s="50" t="s">
        <v>322</v>
      </c>
      <c r="I204" s="50" t="s">
        <v>90</v>
      </c>
      <c r="J204" s="52">
        <v>96</v>
      </c>
      <c r="K204" s="83">
        <v>68561.02</v>
      </c>
      <c r="L204" s="83">
        <v>68561.02</v>
      </c>
      <c r="M204" s="82">
        <f t="shared" si="3"/>
        <v>0</v>
      </c>
      <c r="N204" s="50" t="b">
        <v>0</v>
      </c>
    </row>
    <row r="205" spans="1:14" x14ac:dyDescent="0.25">
      <c r="A205" s="50" t="s">
        <v>85</v>
      </c>
      <c r="B205" s="50" t="s">
        <v>497</v>
      </c>
      <c r="C205" s="50" t="s">
        <v>418</v>
      </c>
      <c r="D205" s="50" t="s">
        <v>37</v>
      </c>
      <c r="E205" s="51">
        <v>45473</v>
      </c>
      <c r="F205" s="50" t="s">
        <v>72</v>
      </c>
      <c r="G205" s="50" t="s">
        <v>364</v>
      </c>
      <c r="H205" s="50" t="s">
        <v>365</v>
      </c>
      <c r="I205" s="50" t="s">
        <v>90</v>
      </c>
      <c r="J205" s="52">
        <v>96</v>
      </c>
      <c r="K205" s="83">
        <v>68561.02</v>
      </c>
      <c r="L205" s="83">
        <v>68561.02</v>
      </c>
      <c r="M205" s="82">
        <f t="shared" si="3"/>
        <v>0</v>
      </c>
      <c r="N205" s="50" t="b">
        <v>0</v>
      </c>
    </row>
    <row r="206" spans="1:14" x14ac:dyDescent="0.25">
      <c r="A206" s="50" t="s">
        <v>85</v>
      </c>
      <c r="B206" s="50" t="s">
        <v>498</v>
      </c>
      <c r="C206" s="50" t="s">
        <v>418</v>
      </c>
      <c r="D206" s="50" t="s">
        <v>37</v>
      </c>
      <c r="E206" s="51">
        <v>45473</v>
      </c>
      <c r="F206" s="50" t="s">
        <v>72</v>
      </c>
      <c r="G206" s="50" t="s">
        <v>499</v>
      </c>
      <c r="H206" s="50" t="s">
        <v>500</v>
      </c>
      <c r="I206" s="50" t="s">
        <v>90</v>
      </c>
      <c r="J206" s="52">
        <v>96</v>
      </c>
      <c r="K206" s="83">
        <v>68561.02</v>
      </c>
      <c r="L206" s="83">
        <v>68561.02</v>
      </c>
      <c r="M206" s="82">
        <f t="shared" si="3"/>
        <v>0</v>
      </c>
      <c r="N206" s="50" t="b">
        <v>0</v>
      </c>
    </row>
    <row r="207" spans="1:14" x14ac:dyDescent="0.25">
      <c r="A207" s="50" t="s">
        <v>85</v>
      </c>
      <c r="B207" s="50" t="s">
        <v>501</v>
      </c>
      <c r="C207" s="50" t="s">
        <v>385</v>
      </c>
      <c r="D207" s="50" t="s">
        <v>37</v>
      </c>
      <c r="E207" s="51">
        <v>45473</v>
      </c>
      <c r="F207" s="50" t="s">
        <v>72</v>
      </c>
      <c r="G207" s="50" t="s">
        <v>502</v>
      </c>
      <c r="H207" s="50" t="s">
        <v>503</v>
      </c>
      <c r="I207" s="50" t="s">
        <v>90</v>
      </c>
      <c r="J207" s="52">
        <v>96</v>
      </c>
      <c r="K207" s="83">
        <v>572596.19999999995</v>
      </c>
      <c r="L207" s="83">
        <v>572596.19999999995</v>
      </c>
      <c r="M207" s="82">
        <f t="shared" si="3"/>
        <v>0</v>
      </c>
      <c r="N207" s="50" t="b">
        <v>0</v>
      </c>
    </row>
    <row r="208" spans="1:14" x14ac:dyDescent="0.25">
      <c r="A208" s="50" t="s">
        <v>85</v>
      </c>
      <c r="B208" s="50" t="s">
        <v>504</v>
      </c>
      <c r="C208" s="50" t="s">
        <v>505</v>
      </c>
      <c r="D208" s="50" t="s">
        <v>37</v>
      </c>
      <c r="E208" s="51">
        <v>45473</v>
      </c>
      <c r="F208" s="50" t="s">
        <v>72</v>
      </c>
      <c r="G208" s="50" t="s">
        <v>502</v>
      </c>
      <c r="H208" s="50" t="s">
        <v>503</v>
      </c>
      <c r="I208" s="50" t="s">
        <v>90</v>
      </c>
      <c r="J208" s="52">
        <v>96</v>
      </c>
      <c r="K208" s="83">
        <v>438431.4</v>
      </c>
      <c r="L208" s="83">
        <v>438431.4</v>
      </c>
      <c r="M208" s="82">
        <f t="shared" si="3"/>
        <v>0</v>
      </c>
      <c r="N208" s="50" t="b">
        <v>0</v>
      </c>
    </row>
    <row r="209" spans="1:14" x14ac:dyDescent="0.25">
      <c r="A209" s="50" t="s">
        <v>85</v>
      </c>
      <c r="B209" s="50" t="s">
        <v>506</v>
      </c>
      <c r="C209" s="50" t="s">
        <v>507</v>
      </c>
      <c r="D209" s="50" t="s">
        <v>37</v>
      </c>
      <c r="E209" s="51">
        <v>45473</v>
      </c>
      <c r="F209" s="50" t="s">
        <v>72</v>
      </c>
      <c r="G209" s="50" t="s">
        <v>502</v>
      </c>
      <c r="H209" s="50" t="s">
        <v>503</v>
      </c>
      <c r="I209" s="50" t="s">
        <v>90</v>
      </c>
      <c r="J209" s="52">
        <v>96</v>
      </c>
      <c r="K209" s="83">
        <v>1275654.6000000001</v>
      </c>
      <c r="L209" s="83">
        <v>1275654.6000000001</v>
      </c>
      <c r="M209" s="82">
        <f t="shared" si="3"/>
        <v>0</v>
      </c>
      <c r="N209" s="50" t="b">
        <v>0</v>
      </c>
    </row>
    <row r="210" spans="1:14" x14ac:dyDescent="0.25">
      <c r="A210" s="50" t="s">
        <v>85</v>
      </c>
      <c r="B210" s="50" t="s">
        <v>508</v>
      </c>
      <c r="C210" s="50" t="s">
        <v>509</v>
      </c>
      <c r="D210" s="50" t="s">
        <v>37</v>
      </c>
      <c r="E210" s="51">
        <v>45473</v>
      </c>
      <c r="F210" s="50" t="s">
        <v>72</v>
      </c>
      <c r="G210" s="50" t="s">
        <v>502</v>
      </c>
      <c r="H210" s="50" t="s">
        <v>503</v>
      </c>
      <c r="I210" s="50" t="s">
        <v>90</v>
      </c>
      <c r="J210" s="52">
        <v>96</v>
      </c>
      <c r="K210" s="83">
        <v>533610</v>
      </c>
      <c r="L210" s="83">
        <v>533610</v>
      </c>
      <c r="M210" s="82">
        <f t="shared" si="3"/>
        <v>0</v>
      </c>
      <c r="N210" s="50" t="b">
        <v>0</v>
      </c>
    </row>
    <row r="211" spans="1:14" x14ac:dyDescent="0.25">
      <c r="A211" s="50" t="s">
        <v>85</v>
      </c>
      <c r="B211" s="50" t="s">
        <v>510</v>
      </c>
      <c r="C211" s="50" t="s">
        <v>334</v>
      </c>
      <c r="D211" s="50" t="s">
        <v>37</v>
      </c>
      <c r="E211" s="51">
        <v>45473</v>
      </c>
      <c r="F211" s="50" t="s">
        <v>72</v>
      </c>
      <c r="G211" s="50" t="s">
        <v>502</v>
      </c>
      <c r="H211" s="50" t="s">
        <v>503</v>
      </c>
      <c r="I211" s="50" t="s">
        <v>90</v>
      </c>
      <c r="J211" s="52">
        <v>96</v>
      </c>
      <c r="K211" s="83">
        <v>224594.46</v>
      </c>
      <c r="L211" s="83">
        <v>224594.46</v>
      </c>
      <c r="M211" s="82">
        <f t="shared" si="3"/>
        <v>0</v>
      </c>
      <c r="N211" s="50" t="b">
        <v>0</v>
      </c>
    </row>
    <row r="212" spans="1:14" x14ac:dyDescent="0.25">
      <c r="A212" s="50" t="s">
        <v>85</v>
      </c>
      <c r="B212" s="50" t="s">
        <v>511</v>
      </c>
      <c r="C212" s="50" t="s">
        <v>512</v>
      </c>
      <c r="D212" s="50" t="s">
        <v>37</v>
      </c>
      <c r="E212" s="51">
        <v>45473</v>
      </c>
      <c r="F212" s="50" t="s">
        <v>72</v>
      </c>
      <c r="G212" s="50" t="s">
        <v>502</v>
      </c>
      <c r="H212" s="50" t="s">
        <v>503</v>
      </c>
      <c r="I212" s="50" t="s">
        <v>90</v>
      </c>
      <c r="J212" s="52">
        <v>96</v>
      </c>
      <c r="K212" s="83">
        <v>70676.100000000006</v>
      </c>
      <c r="L212" s="83">
        <v>70676.100000000006</v>
      </c>
      <c r="M212" s="82">
        <f t="shared" si="3"/>
        <v>0</v>
      </c>
      <c r="N212" s="50" t="b">
        <v>0</v>
      </c>
    </row>
    <row r="213" spans="1:14" x14ac:dyDescent="0.25">
      <c r="A213" s="50" t="s">
        <v>85</v>
      </c>
      <c r="B213" s="50" t="s">
        <v>513</v>
      </c>
      <c r="C213" s="50" t="s">
        <v>514</v>
      </c>
      <c r="D213" s="50" t="s">
        <v>37</v>
      </c>
      <c r="E213" s="51">
        <v>45473</v>
      </c>
      <c r="F213" s="50" t="s">
        <v>72</v>
      </c>
      <c r="G213" s="50" t="s">
        <v>502</v>
      </c>
      <c r="H213" s="50" t="s">
        <v>503</v>
      </c>
      <c r="I213" s="50" t="s">
        <v>90</v>
      </c>
      <c r="J213" s="52">
        <v>96</v>
      </c>
      <c r="K213" s="83">
        <v>75888.05</v>
      </c>
      <c r="L213" s="83">
        <v>75888.05</v>
      </c>
      <c r="M213" s="82">
        <f t="shared" si="3"/>
        <v>0</v>
      </c>
      <c r="N213" s="50" t="b">
        <v>0</v>
      </c>
    </row>
    <row r="214" spans="1:14" x14ac:dyDescent="0.25">
      <c r="A214" s="50" t="s">
        <v>85</v>
      </c>
      <c r="B214" s="50" t="s">
        <v>515</v>
      </c>
      <c r="C214" s="50" t="s">
        <v>516</v>
      </c>
      <c r="D214" s="50" t="s">
        <v>37</v>
      </c>
      <c r="E214" s="51">
        <v>45473</v>
      </c>
      <c r="F214" s="50" t="s">
        <v>72</v>
      </c>
      <c r="G214" s="50" t="s">
        <v>502</v>
      </c>
      <c r="H214" s="50" t="s">
        <v>503</v>
      </c>
      <c r="I214" s="50" t="s">
        <v>90</v>
      </c>
      <c r="J214" s="52">
        <v>96</v>
      </c>
      <c r="K214" s="83">
        <v>169339.5</v>
      </c>
      <c r="L214" s="83">
        <v>169339.5</v>
      </c>
      <c r="M214" s="82">
        <f t="shared" si="3"/>
        <v>0</v>
      </c>
      <c r="N214" s="50" t="b">
        <v>0</v>
      </c>
    </row>
    <row r="215" spans="1:14" x14ac:dyDescent="0.25">
      <c r="A215" s="50" t="s">
        <v>85</v>
      </c>
      <c r="B215" s="50" t="s">
        <v>517</v>
      </c>
      <c r="C215" s="50" t="s">
        <v>375</v>
      </c>
      <c r="D215" s="50" t="s">
        <v>37</v>
      </c>
      <c r="E215" s="51">
        <v>45473</v>
      </c>
      <c r="F215" s="50" t="s">
        <v>72</v>
      </c>
      <c r="G215" s="50" t="s">
        <v>502</v>
      </c>
      <c r="H215" s="50" t="s">
        <v>503</v>
      </c>
      <c r="I215" s="50" t="s">
        <v>90</v>
      </c>
      <c r="J215" s="52">
        <v>96</v>
      </c>
      <c r="K215" s="83">
        <v>193443.43</v>
      </c>
      <c r="L215" s="83">
        <v>193443.43</v>
      </c>
      <c r="M215" s="82">
        <f t="shared" si="3"/>
        <v>0</v>
      </c>
      <c r="N215" s="50" t="b">
        <v>0</v>
      </c>
    </row>
    <row r="216" spans="1:14" x14ac:dyDescent="0.25">
      <c r="A216" s="50" t="s">
        <v>85</v>
      </c>
      <c r="B216" s="50" t="s">
        <v>518</v>
      </c>
      <c r="C216" s="50" t="s">
        <v>519</v>
      </c>
      <c r="D216" s="50" t="s">
        <v>37</v>
      </c>
      <c r="E216" s="51">
        <v>45504</v>
      </c>
      <c r="F216" s="50" t="s">
        <v>72</v>
      </c>
      <c r="G216" s="50" t="s">
        <v>302</v>
      </c>
      <c r="H216" s="50" t="s">
        <v>303</v>
      </c>
      <c r="I216" s="50" t="s">
        <v>90</v>
      </c>
      <c r="J216" s="52">
        <v>96</v>
      </c>
      <c r="K216" s="83">
        <v>45839.64</v>
      </c>
      <c r="L216" s="83">
        <v>45839.64</v>
      </c>
      <c r="M216" s="82">
        <f t="shared" si="3"/>
        <v>0</v>
      </c>
      <c r="N216" s="50" t="b">
        <v>0</v>
      </c>
    </row>
    <row r="217" spans="1:14" x14ac:dyDescent="0.25">
      <c r="A217" s="50" t="s">
        <v>85</v>
      </c>
      <c r="B217" s="50" t="s">
        <v>520</v>
      </c>
      <c r="C217" s="50" t="s">
        <v>519</v>
      </c>
      <c r="D217" s="50" t="s">
        <v>37</v>
      </c>
      <c r="E217" s="51">
        <v>45504</v>
      </c>
      <c r="F217" s="50" t="s">
        <v>72</v>
      </c>
      <c r="G217" s="50" t="s">
        <v>302</v>
      </c>
      <c r="H217" s="50" t="s">
        <v>303</v>
      </c>
      <c r="I217" s="50" t="s">
        <v>90</v>
      </c>
      <c r="J217" s="52">
        <v>96</v>
      </c>
      <c r="K217" s="83">
        <v>45839.64</v>
      </c>
      <c r="L217" s="83">
        <v>45839.64</v>
      </c>
      <c r="M217" s="82">
        <f t="shared" si="3"/>
        <v>0</v>
      </c>
      <c r="N217" s="50" t="b">
        <v>0</v>
      </c>
    </row>
    <row r="218" spans="1:14" x14ac:dyDescent="0.25">
      <c r="A218" s="50" t="s">
        <v>85</v>
      </c>
      <c r="B218" s="50" t="s">
        <v>521</v>
      </c>
      <c r="C218" s="50" t="s">
        <v>522</v>
      </c>
      <c r="D218" s="50" t="s">
        <v>37</v>
      </c>
      <c r="E218" s="51">
        <v>45504</v>
      </c>
      <c r="F218" s="50" t="s">
        <v>72</v>
      </c>
      <c r="G218" s="50" t="s">
        <v>523</v>
      </c>
      <c r="H218" s="50" t="s">
        <v>524</v>
      </c>
      <c r="I218" s="50" t="s">
        <v>90</v>
      </c>
      <c r="J218" s="52">
        <v>96</v>
      </c>
      <c r="K218" s="83">
        <v>47686.46</v>
      </c>
      <c r="L218" s="83">
        <v>47686.46</v>
      </c>
      <c r="M218" s="82">
        <f t="shared" si="3"/>
        <v>0</v>
      </c>
      <c r="N218" s="50" t="b">
        <v>0</v>
      </c>
    </row>
    <row r="219" spans="1:14" x14ac:dyDescent="0.25">
      <c r="A219" s="50" t="s">
        <v>85</v>
      </c>
      <c r="B219" s="50" t="s">
        <v>525</v>
      </c>
      <c r="C219" s="50" t="s">
        <v>526</v>
      </c>
      <c r="D219" s="50" t="s">
        <v>37</v>
      </c>
      <c r="E219" s="51">
        <v>45504</v>
      </c>
      <c r="F219" s="50" t="s">
        <v>72</v>
      </c>
      <c r="G219" s="50" t="s">
        <v>180</v>
      </c>
      <c r="H219" s="50" t="s">
        <v>181</v>
      </c>
      <c r="I219" s="50" t="s">
        <v>90</v>
      </c>
      <c r="J219" s="52">
        <v>96</v>
      </c>
      <c r="K219" s="83">
        <v>290007.96000000002</v>
      </c>
      <c r="L219" s="83">
        <v>290007.96000000002</v>
      </c>
      <c r="M219" s="82">
        <f t="shared" si="3"/>
        <v>0</v>
      </c>
      <c r="N219" s="50" t="b">
        <v>0</v>
      </c>
    </row>
    <row r="220" spans="1:14" x14ac:dyDescent="0.25">
      <c r="A220" s="50" t="s">
        <v>85</v>
      </c>
      <c r="B220" s="50" t="s">
        <v>527</v>
      </c>
      <c r="C220" s="50" t="s">
        <v>526</v>
      </c>
      <c r="D220" s="50" t="s">
        <v>37</v>
      </c>
      <c r="E220" s="51">
        <v>45504</v>
      </c>
      <c r="F220" s="50" t="s">
        <v>72</v>
      </c>
      <c r="G220" s="50" t="s">
        <v>528</v>
      </c>
      <c r="H220" s="50" t="s">
        <v>529</v>
      </c>
      <c r="I220" s="50" t="s">
        <v>90</v>
      </c>
      <c r="J220" s="52">
        <v>96</v>
      </c>
      <c r="K220" s="83">
        <v>290007.96000000002</v>
      </c>
      <c r="L220" s="83">
        <v>290007.96000000002</v>
      </c>
      <c r="M220" s="82">
        <f t="shared" si="3"/>
        <v>0</v>
      </c>
      <c r="N220" s="50" t="b">
        <v>0</v>
      </c>
    </row>
    <row r="221" spans="1:14" x14ac:dyDescent="0.25">
      <c r="A221" s="50" t="s">
        <v>85</v>
      </c>
      <c r="B221" s="50" t="s">
        <v>530</v>
      </c>
      <c r="C221" s="50" t="s">
        <v>526</v>
      </c>
      <c r="D221" s="50" t="s">
        <v>37</v>
      </c>
      <c r="E221" s="51">
        <v>45504</v>
      </c>
      <c r="F221" s="50" t="s">
        <v>72</v>
      </c>
      <c r="G221" s="50" t="s">
        <v>531</v>
      </c>
      <c r="H221" s="50" t="s">
        <v>532</v>
      </c>
      <c r="I221" s="50" t="s">
        <v>90</v>
      </c>
      <c r="J221" s="52">
        <v>96</v>
      </c>
      <c r="K221" s="83">
        <v>290007.96000000002</v>
      </c>
      <c r="L221" s="83">
        <v>290007.96000000002</v>
      </c>
      <c r="M221" s="82">
        <f t="shared" si="3"/>
        <v>0</v>
      </c>
      <c r="N221" s="50" t="b">
        <v>0</v>
      </c>
    </row>
    <row r="222" spans="1:14" x14ac:dyDescent="0.25">
      <c r="A222" s="50" t="s">
        <v>85</v>
      </c>
      <c r="B222" s="50" t="s">
        <v>533</v>
      </c>
      <c r="C222" s="50" t="s">
        <v>526</v>
      </c>
      <c r="D222" s="50" t="s">
        <v>37</v>
      </c>
      <c r="E222" s="51">
        <v>45504</v>
      </c>
      <c r="F222" s="50" t="s">
        <v>72</v>
      </c>
      <c r="G222" s="50" t="s">
        <v>426</v>
      </c>
      <c r="H222" s="50" t="s">
        <v>427</v>
      </c>
      <c r="I222" s="50" t="s">
        <v>90</v>
      </c>
      <c r="J222" s="52">
        <v>96</v>
      </c>
      <c r="K222" s="83">
        <v>290007.96000000002</v>
      </c>
      <c r="L222" s="83">
        <v>290007.96000000002</v>
      </c>
      <c r="M222" s="82">
        <f t="shared" si="3"/>
        <v>0</v>
      </c>
      <c r="N222" s="50" t="b">
        <v>0</v>
      </c>
    </row>
    <row r="223" spans="1:14" x14ac:dyDescent="0.25">
      <c r="A223" s="50" t="s">
        <v>85</v>
      </c>
      <c r="B223" s="50" t="s">
        <v>534</v>
      </c>
      <c r="C223" s="50" t="s">
        <v>122</v>
      </c>
      <c r="D223" s="50" t="s">
        <v>37</v>
      </c>
      <c r="E223" s="51">
        <v>45504</v>
      </c>
      <c r="F223" s="50" t="s">
        <v>72</v>
      </c>
      <c r="G223" s="50" t="s">
        <v>174</v>
      </c>
      <c r="H223" s="50" t="s">
        <v>175</v>
      </c>
      <c r="I223" s="50" t="s">
        <v>90</v>
      </c>
      <c r="J223" s="52">
        <v>96</v>
      </c>
      <c r="K223" s="83">
        <v>15699750</v>
      </c>
      <c r="L223" s="83">
        <v>15699750</v>
      </c>
      <c r="M223" s="82">
        <f t="shared" si="3"/>
        <v>0</v>
      </c>
      <c r="N223" s="50" t="b">
        <v>0</v>
      </c>
    </row>
    <row r="224" spans="1:14" x14ac:dyDescent="0.25">
      <c r="A224" s="50" t="s">
        <v>85</v>
      </c>
      <c r="B224" s="50" t="s">
        <v>535</v>
      </c>
      <c r="C224" s="50" t="s">
        <v>536</v>
      </c>
      <c r="D224" s="50" t="s">
        <v>37</v>
      </c>
      <c r="E224" s="51">
        <v>45504</v>
      </c>
      <c r="F224" s="50" t="s">
        <v>72</v>
      </c>
      <c r="G224" s="50" t="s">
        <v>270</v>
      </c>
      <c r="H224" s="50" t="s">
        <v>271</v>
      </c>
      <c r="I224" s="50" t="s">
        <v>90</v>
      </c>
      <c r="J224" s="52">
        <v>96</v>
      </c>
      <c r="K224" s="83">
        <v>409229.26</v>
      </c>
      <c r="L224" s="83">
        <v>409229.26</v>
      </c>
      <c r="M224" s="82">
        <f t="shared" si="3"/>
        <v>0</v>
      </c>
      <c r="N224" s="50" t="b">
        <v>0</v>
      </c>
    </row>
    <row r="225" spans="1:14" x14ac:dyDescent="0.25">
      <c r="A225" s="50" t="s">
        <v>85</v>
      </c>
      <c r="B225" s="50" t="s">
        <v>537</v>
      </c>
      <c r="C225" s="50" t="s">
        <v>538</v>
      </c>
      <c r="D225" s="50" t="s">
        <v>37</v>
      </c>
      <c r="E225" s="51">
        <v>45504</v>
      </c>
      <c r="F225" s="50" t="s">
        <v>72</v>
      </c>
      <c r="G225" s="50" t="s">
        <v>368</v>
      </c>
      <c r="H225" s="50" t="s">
        <v>369</v>
      </c>
      <c r="I225" s="50" t="s">
        <v>90</v>
      </c>
      <c r="J225" s="52">
        <v>96</v>
      </c>
      <c r="K225" s="83">
        <v>341259</v>
      </c>
      <c r="L225" s="83">
        <v>341259</v>
      </c>
      <c r="M225" s="82">
        <f t="shared" si="3"/>
        <v>0</v>
      </c>
      <c r="N225" s="50" t="b">
        <v>0</v>
      </c>
    </row>
    <row r="226" spans="1:14" x14ac:dyDescent="0.25">
      <c r="A226" s="50" t="s">
        <v>85</v>
      </c>
      <c r="B226" s="50" t="s">
        <v>539</v>
      </c>
      <c r="C226" s="50" t="s">
        <v>540</v>
      </c>
      <c r="D226" s="50" t="s">
        <v>37</v>
      </c>
      <c r="E226" s="51">
        <v>45504</v>
      </c>
      <c r="F226" s="50" t="s">
        <v>72</v>
      </c>
      <c r="G226" s="50" t="s">
        <v>523</v>
      </c>
      <c r="H226" s="50" t="s">
        <v>524</v>
      </c>
      <c r="I226" s="50" t="s">
        <v>90</v>
      </c>
      <c r="J226" s="52">
        <v>96</v>
      </c>
      <c r="K226" s="83">
        <v>228690</v>
      </c>
      <c r="L226" s="83">
        <v>228690</v>
      </c>
      <c r="M226" s="82">
        <f t="shared" si="3"/>
        <v>0</v>
      </c>
      <c r="N226" s="50" t="b">
        <v>0</v>
      </c>
    </row>
    <row r="227" spans="1:14" x14ac:dyDescent="0.25">
      <c r="A227" s="50" t="s">
        <v>85</v>
      </c>
      <c r="B227" s="50" t="s">
        <v>541</v>
      </c>
      <c r="C227" s="50" t="s">
        <v>301</v>
      </c>
      <c r="D227" s="50" t="s">
        <v>37</v>
      </c>
      <c r="E227" s="51">
        <v>45504</v>
      </c>
      <c r="F227" s="50" t="s">
        <v>72</v>
      </c>
      <c r="G227" s="50" t="s">
        <v>396</v>
      </c>
      <c r="H227" s="50" t="s">
        <v>397</v>
      </c>
      <c r="I227" s="50" t="s">
        <v>90</v>
      </c>
      <c r="J227" s="52">
        <v>96</v>
      </c>
      <c r="K227" s="83">
        <v>529250.80000000005</v>
      </c>
      <c r="L227" s="83">
        <v>529250.80000000005</v>
      </c>
      <c r="M227" s="82">
        <f t="shared" si="3"/>
        <v>0</v>
      </c>
      <c r="N227" s="50" t="b">
        <v>0</v>
      </c>
    </row>
    <row r="228" spans="1:14" x14ac:dyDescent="0.25">
      <c r="A228" s="50" t="s">
        <v>85</v>
      </c>
      <c r="B228" s="50" t="s">
        <v>542</v>
      </c>
      <c r="C228" s="50" t="s">
        <v>301</v>
      </c>
      <c r="D228" s="50" t="s">
        <v>37</v>
      </c>
      <c r="E228" s="51">
        <v>45504</v>
      </c>
      <c r="F228" s="50" t="s">
        <v>72</v>
      </c>
      <c r="G228" s="50" t="s">
        <v>543</v>
      </c>
      <c r="H228" s="50" t="s">
        <v>544</v>
      </c>
      <c r="I228" s="50" t="s">
        <v>90</v>
      </c>
      <c r="J228" s="52">
        <v>96</v>
      </c>
      <c r="K228" s="83">
        <v>3345535.6</v>
      </c>
      <c r="L228" s="83">
        <v>3345535.6</v>
      </c>
      <c r="M228" s="82">
        <f t="shared" si="3"/>
        <v>0</v>
      </c>
      <c r="N228" s="50" t="b">
        <v>0</v>
      </c>
    </row>
    <row r="229" spans="1:14" x14ac:dyDescent="0.25">
      <c r="A229" s="50" t="s">
        <v>85</v>
      </c>
      <c r="B229" s="50" t="s">
        <v>545</v>
      </c>
      <c r="C229" s="50" t="s">
        <v>546</v>
      </c>
      <c r="D229" s="50" t="s">
        <v>37</v>
      </c>
      <c r="E229" s="51">
        <v>45504</v>
      </c>
      <c r="F229" s="50" t="s">
        <v>72</v>
      </c>
      <c r="G229" s="50" t="s">
        <v>297</v>
      </c>
      <c r="H229" s="50" t="s">
        <v>298</v>
      </c>
      <c r="I229" s="50" t="s">
        <v>90</v>
      </c>
      <c r="J229" s="52">
        <v>96</v>
      </c>
      <c r="K229" s="83">
        <v>168190</v>
      </c>
      <c r="L229" s="83">
        <v>168190</v>
      </c>
      <c r="M229" s="82">
        <f t="shared" si="3"/>
        <v>0</v>
      </c>
      <c r="N229" s="50" t="b">
        <v>0</v>
      </c>
    </row>
    <row r="230" spans="1:14" x14ac:dyDescent="0.25">
      <c r="A230" s="50" t="s">
        <v>85</v>
      </c>
      <c r="B230" s="50" t="s">
        <v>547</v>
      </c>
      <c r="C230" s="50" t="s">
        <v>546</v>
      </c>
      <c r="D230" s="50" t="s">
        <v>37</v>
      </c>
      <c r="E230" s="51">
        <v>45504</v>
      </c>
      <c r="F230" s="50" t="s">
        <v>72</v>
      </c>
      <c r="G230" s="50" t="s">
        <v>548</v>
      </c>
      <c r="H230" s="50" t="s">
        <v>549</v>
      </c>
      <c r="I230" s="50" t="s">
        <v>90</v>
      </c>
      <c r="J230" s="52">
        <v>96</v>
      </c>
      <c r="K230" s="83">
        <v>168190</v>
      </c>
      <c r="L230" s="83">
        <v>168190</v>
      </c>
      <c r="M230" s="82">
        <f t="shared" si="3"/>
        <v>0</v>
      </c>
      <c r="N230" s="50" t="b">
        <v>0</v>
      </c>
    </row>
    <row r="231" spans="1:14" x14ac:dyDescent="0.25">
      <c r="A231" s="50" t="s">
        <v>85</v>
      </c>
      <c r="B231" s="50" t="s">
        <v>550</v>
      </c>
      <c r="C231" s="50" t="s">
        <v>551</v>
      </c>
      <c r="D231" s="50" t="s">
        <v>37</v>
      </c>
      <c r="E231" s="51">
        <v>45504</v>
      </c>
      <c r="F231" s="50" t="s">
        <v>72</v>
      </c>
      <c r="G231" s="50" t="s">
        <v>502</v>
      </c>
      <c r="H231" s="50" t="s">
        <v>503</v>
      </c>
      <c r="I231" s="50" t="s">
        <v>90</v>
      </c>
      <c r="J231" s="52">
        <v>96</v>
      </c>
      <c r="K231" s="83">
        <v>1167089.77</v>
      </c>
      <c r="L231" s="83">
        <v>1167089.77</v>
      </c>
      <c r="M231" s="82">
        <f t="shared" si="3"/>
        <v>0</v>
      </c>
      <c r="N231" s="50" t="b">
        <v>0</v>
      </c>
    </row>
    <row r="232" spans="1:14" x14ac:dyDescent="0.25">
      <c r="A232" s="50" t="s">
        <v>85</v>
      </c>
      <c r="B232" s="50" t="s">
        <v>552</v>
      </c>
      <c r="C232" s="50" t="s">
        <v>553</v>
      </c>
      <c r="D232" s="50" t="s">
        <v>37</v>
      </c>
      <c r="E232" s="51">
        <v>45504</v>
      </c>
      <c r="F232" s="50" t="s">
        <v>72</v>
      </c>
      <c r="G232" s="50" t="s">
        <v>502</v>
      </c>
      <c r="H232" s="50" t="s">
        <v>503</v>
      </c>
      <c r="I232" s="50" t="s">
        <v>90</v>
      </c>
      <c r="J232" s="52">
        <v>96</v>
      </c>
      <c r="K232" s="83">
        <v>1090286.23</v>
      </c>
      <c r="L232" s="83">
        <v>1090286.23</v>
      </c>
      <c r="M232" s="82">
        <f t="shared" si="3"/>
        <v>0</v>
      </c>
      <c r="N232" s="50" t="b">
        <v>0</v>
      </c>
    </row>
    <row r="233" spans="1:14" x14ac:dyDescent="0.25">
      <c r="A233" s="50" t="s">
        <v>85</v>
      </c>
      <c r="B233" s="50" t="s">
        <v>554</v>
      </c>
      <c r="C233" s="50" t="s">
        <v>526</v>
      </c>
      <c r="D233" s="50" t="s">
        <v>37</v>
      </c>
      <c r="E233" s="51">
        <v>45504</v>
      </c>
      <c r="F233" s="50" t="s">
        <v>72</v>
      </c>
      <c r="G233" s="50" t="s">
        <v>487</v>
      </c>
      <c r="H233" s="50" t="s">
        <v>488</v>
      </c>
      <c r="I233" s="50" t="s">
        <v>90</v>
      </c>
      <c r="J233" s="52">
        <v>96</v>
      </c>
      <c r="K233" s="83">
        <v>147447.51</v>
      </c>
      <c r="L233" s="83">
        <v>147447.51</v>
      </c>
      <c r="M233" s="82">
        <f t="shared" si="3"/>
        <v>0</v>
      </c>
      <c r="N233" s="50" t="b">
        <v>0</v>
      </c>
    </row>
    <row r="234" spans="1:14" x14ac:dyDescent="0.25">
      <c r="A234" s="50" t="s">
        <v>85</v>
      </c>
      <c r="B234" s="50" t="s">
        <v>555</v>
      </c>
      <c r="C234" s="50" t="s">
        <v>340</v>
      </c>
      <c r="D234" s="50" t="s">
        <v>37</v>
      </c>
      <c r="E234" s="51">
        <v>45504</v>
      </c>
      <c r="F234" s="50" t="s">
        <v>72</v>
      </c>
      <c r="G234" s="50" t="s">
        <v>123</v>
      </c>
      <c r="H234" s="50" t="s">
        <v>124</v>
      </c>
      <c r="I234" s="50" t="s">
        <v>90</v>
      </c>
      <c r="J234" s="52">
        <v>96</v>
      </c>
      <c r="K234" s="83">
        <v>645207.09</v>
      </c>
      <c r="L234" s="83">
        <v>645207.09</v>
      </c>
      <c r="M234" s="82">
        <f t="shared" si="3"/>
        <v>0</v>
      </c>
      <c r="N234" s="50" t="b">
        <v>0</v>
      </c>
    </row>
    <row r="235" spans="1:14" x14ac:dyDescent="0.25">
      <c r="A235" s="50" t="s">
        <v>85</v>
      </c>
      <c r="B235" s="50" t="s">
        <v>556</v>
      </c>
      <c r="C235" s="50" t="s">
        <v>557</v>
      </c>
      <c r="D235" s="50" t="s">
        <v>37</v>
      </c>
      <c r="E235" s="51">
        <v>45504</v>
      </c>
      <c r="F235" s="50" t="s">
        <v>72</v>
      </c>
      <c r="G235" s="50" t="s">
        <v>558</v>
      </c>
      <c r="H235" s="50" t="s">
        <v>559</v>
      </c>
      <c r="I235" s="50" t="s">
        <v>90</v>
      </c>
      <c r="J235" s="52">
        <v>60</v>
      </c>
      <c r="K235" s="83">
        <v>43236.92</v>
      </c>
      <c r="L235" s="83">
        <v>43236.92</v>
      </c>
      <c r="M235" s="82">
        <f t="shared" si="3"/>
        <v>0</v>
      </c>
      <c r="N235" s="50" t="b">
        <v>0</v>
      </c>
    </row>
    <row r="236" spans="1:14" x14ac:dyDescent="0.25">
      <c r="A236" s="50" t="s">
        <v>85</v>
      </c>
      <c r="B236" s="50" t="s">
        <v>560</v>
      </c>
      <c r="C236" s="50" t="s">
        <v>336</v>
      </c>
      <c r="D236" s="50" t="s">
        <v>37</v>
      </c>
      <c r="E236" s="51">
        <v>45504</v>
      </c>
      <c r="F236" s="50" t="s">
        <v>72</v>
      </c>
      <c r="G236" s="50" t="s">
        <v>274</v>
      </c>
      <c r="H236" s="50" t="s">
        <v>275</v>
      </c>
      <c r="I236" s="50" t="s">
        <v>90</v>
      </c>
      <c r="J236" s="52">
        <v>96</v>
      </c>
      <c r="K236" s="83">
        <v>385244.68</v>
      </c>
      <c r="L236" s="83">
        <v>385244.68</v>
      </c>
      <c r="M236" s="82">
        <f t="shared" si="3"/>
        <v>0</v>
      </c>
      <c r="N236" s="50" t="b">
        <v>0</v>
      </c>
    </row>
    <row r="237" spans="1:14" x14ac:dyDescent="0.25">
      <c r="A237" s="50" t="s">
        <v>85</v>
      </c>
      <c r="B237" s="50" t="s">
        <v>561</v>
      </c>
      <c r="C237" s="50" t="s">
        <v>336</v>
      </c>
      <c r="D237" s="50" t="s">
        <v>37</v>
      </c>
      <c r="E237" s="51">
        <v>45504</v>
      </c>
      <c r="F237" s="50" t="s">
        <v>72</v>
      </c>
      <c r="G237" s="50" t="s">
        <v>97</v>
      </c>
      <c r="H237" s="50" t="s">
        <v>98</v>
      </c>
      <c r="I237" s="50" t="s">
        <v>90</v>
      </c>
      <c r="J237" s="52">
        <v>96</v>
      </c>
      <c r="K237" s="83">
        <v>385244.67</v>
      </c>
      <c r="L237" s="83">
        <v>385244.67</v>
      </c>
      <c r="M237" s="82">
        <f t="shared" si="3"/>
        <v>0</v>
      </c>
      <c r="N237" s="50" t="b">
        <v>0</v>
      </c>
    </row>
    <row r="238" spans="1:14" x14ac:dyDescent="0.25">
      <c r="A238" s="50" t="s">
        <v>85</v>
      </c>
      <c r="B238" s="50" t="s">
        <v>562</v>
      </c>
      <c r="C238" s="50" t="s">
        <v>563</v>
      </c>
      <c r="D238" s="50" t="s">
        <v>37</v>
      </c>
      <c r="E238" s="51">
        <v>45504</v>
      </c>
      <c r="F238" s="50" t="s">
        <v>72</v>
      </c>
      <c r="G238" s="50" t="s">
        <v>270</v>
      </c>
      <c r="H238" s="50" t="s">
        <v>271</v>
      </c>
      <c r="I238" s="50" t="s">
        <v>90</v>
      </c>
      <c r="J238" s="52">
        <v>96</v>
      </c>
      <c r="K238" s="83">
        <v>180895</v>
      </c>
      <c r="L238" s="83">
        <v>180895</v>
      </c>
      <c r="M238" s="82">
        <f t="shared" si="3"/>
        <v>0</v>
      </c>
      <c r="N238" s="50" t="b">
        <v>0</v>
      </c>
    </row>
    <row r="239" spans="1:14" x14ac:dyDescent="0.25">
      <c r="A239" s="50" t="s">
        <v>85</v>
      </c>
      <c r="B239" s="50" t="s">
        <v>564</v>
      </c>
      <c r="C239" s="50" t="s">
        <v>565</v>
      </c>
      <c r="D239" s="50" t="s">
        <v>37</v>
      </c>
      <c r="E239" s="51">
        <v>45565</v>
      </c>
      <c r="F239" s="50" t="s">
        <v>72</v>
      </c>
      <c r="G239" s="50" t="s">
        <v>123</v>
      </c>
      <c r="H239" s="50" t="s">
        <v>124</v>
      </c>
      <c r="I239" s="50" t="s">
        <v>90</v>
      </c>
      <c r="J239" s="52">
        <v>96</v>
      </c>
      <c r="K239" s="83">
        <v>507300.12</v>
      </c>
      <c r="L239" s="83">
        <v>507300.12</v>
      </c>
      <c r="M239" s="82">
        <f t="shared" si="3"/>
        <v>0</v>
      </c>
      <c r="N239" s="50" t="b">
        <v>0</v>
      </c>
    </row>
    <row r="240" spans="1:14" x14ac:dyDescent="0.25">
      <c r="A240" s="50" t="s">
        <v>85</v>
      </c>
      <c r="B240" s="50" t="s">
        <v>566</v>
      </c>
      <c r="C240" s="50" t="s">
        <v>340</v>
      </c>
      <c r="D240" s="50" t="s">
        <v>37</v>
      </c>
      <c r="E240" s="51">
        <v>45565</v>
      </c>
      <c r="F240" s="50" t="s">
        <v>72</v>
      </c>
      <c r="G240" s="50" t="s">
        <v>502</v>
      </c>
      <c r="H240" s="50" t="s">
        <v>503</v>
      </c>
      <c r="I240" s="50" t="s">
        <v>90</v>
      </c>
      <c r="J240" s="52">
        <v>96</v>
      </c>
      <c r="K240" s="83">
        <v>1228566.24</v>
      </c>
      <c r="L240" s="83">
        <v>1228566.24</v>
      </c>
      <c r="M240" s="82">
        <f t="shared" si="3"/>
        <v>0</v>
      </c>
      <c r="N240" s="50" t="b">
        <v>0</v>
      </c>
    </row>
    <row r="241" spans="1:14" x14ac:dyDescent="0.25">
      <c r="A241" s="50" t="s">
        <v>85</v>
      </c>
      <c r="B241" s="50" t="s">
        <v>567</v>
      </c>
      <c r="C241" s="50" t="s">
        <v>281</v>
      </c>
      <c r="D241" s="50" t="s">
        <v>37</v>
      </c>
      <c r="E241" s="51">
        <v>45565</v>
      </c>
      <c r="F241" s="50" t="s">
        <v>72</v>
      </c>
      <c r="G241" s="50" t="s">
        <v>135</v>
      </c>
      <c r="H241" s="50" t="s">
        <v>136</v>
      </c>
      <c r="I241" s="50" t="s">
        <v>90</v>
      </c>
      <c r="J241" s="52">
        <v>96</v>
      </c>
      <c r="K241" s="83">
        <v>42545.5</v>
      </c>
      <c r="L241" s="83">
        <v>42545.5</v>
      </c>
      <c r="M241" s="82">
        <f t="shared" si="3"/>
        <v>0</v>
      </c>
      <c r="N241" s="50" t="b">
        <v>0</v>
      </c>
    </row>
    <row r="242" spans="1:14" x14ac:dyDescent="0.25">
      <c r="A242" s="50" t="s">
        <v>85</v>
      </c>
      <c r="B242" s="50" t="s">
        <v>568</v>
      </c>
      <c r="C242" s="50" t="s">
        <v>281</v>
      </c>
      <c r="D242" s="50" t="s">
        <v>37</v>
      </c>
      <c r="E242" s="51">
        <v>45565</v>
      </c>
      <c r="F242" s="50" t="s">
        <v>72</v>
      </c>
      <c r="G242" s="50" t="s">
        <v>135</v>
      </c>
      <c r="H242" s="50" t="s">
        <v>136</v>
      </c>
      <c r="I242" s="50" t="s">
        <v>90</v>
      </c>
      <c r="J242" s="52">
        <v>96</v>
      </c>
      <c r="K242" s="83">
        <v>42545.5</v>
      </c>
      <c r="L242" s="83">
        <v>42545.5</v>
      </c>
      <c r="M242" s="82">
        <f t="shared" si="3"/>
        <v>0</v>
      </c>
      <c r="N242" s="50" t="b">
        <v>0</v>
      </c>
    </row>
    <row r="243" spans="1:14" x14ac:dyDescent="0.25">
      <c r="A243" s="50" t="s">
        <v>85</v>
      </c>
      <c r="B243" s="50" t="s">
        <v>569</v>
      </c>
      <c r="C243" s="50" t="s">
        <v>565</v>
      </c>
      <c r="D243" s="50" t="s">
        <v>37</v>
      </c>
      <c r="E243" s="51">
        <v>45565</v>
      </c>
      <c r="F243" s="50" t="s">
        <v>72</v>
      </c>
      <c r="G243" s="50" t="s">
        <v>123</v>
      </c>
      <c r="H243" s="50" t="s">
        <v>124</v>
      </c>
      <c r="I243" s="50" t="s">
        <v>90</v>
      </c>
      <c r="J243" s="52">
        <v>96</v>
      </c>
      <c r="K243" s="83">
        <v>456688.22</v>
      </c>
      <c r="L243" s="83">
        <v>456688.22</v>
      </c>
      <c r="M243" s="82">
        <f t="shared" si="3"/>
        <v>0</v>
      </c>
      <c r="N243" s="50" t="b">
        <v>0</v>
      </c>
    </row>
    <row r="244" spans="1:14" x14ac:dyDescent="0.25">
      <c r="A244" s="50" t="s">
        <v>85</v>
      </c>
      <c r="B244" s="50" t="s">
        <v>570</v>
      </c>
      <c r="C244" s="50" t="s">
        <v>565</v>
      </c>
      <c r="D244" s="50" t="s">
        <v>37</v>
      </c>
      <c r="E244" s="51">
        <v>45565</v>
      </c>
      <c r="F244" s="50" t="s">
        <v>72</v>
      </c>
      <c r="G244" s="50" t="s">
        <v>123</v>
      </c>
      <c r="H244" s="50" t="s">
        <v>124</v>
      </c>
      <c r="I244" s="50" t="s">
        <v>90</v>
      </c>
      <c r="J244" s="52">
        <v>96</v>
      </c>
      <c r="K244" s="83">
        <v>382338.56</v>
      </c>
      <c r="L244" s="83">
        <v>382338.56</v>
      </c>
      <c r="M244" s="82">
        <f t="shared" si="3"/>
        <v>0</v>
      </c>
      <c r="N244" s="50" t="b">
        <v>0</v>
      </c>
    </row>
    <row r="245" spans="1:14" x14ac:dyDescent="0.25">
      <c r="A245" s="50" t="s">
        <v>85</v>
      </c>
      <c r="B245" s="50" t="s">
        <v>571</v>
      </c>
      <c r="C245" s="50" t="s">
        <v>565</v>
      </c>
      <c r="D245" s="50" t="s">
        <v>37</v>
      </c>
      <c r="E245" s="51">
        <v>45565</v>
      </c>
      <c r="F245" s="50" t="s">
        <v>72</v>
      </c>
      <c r="G245" s="50" t="s">
        <v>270</v>
      </c>
      <c r="H245" s="50" t="s">
        <v>271</v>
      </c>
      <c r="I245" s="50" t="s">
        <v>90</v>
      </c>
      <c r="J245" s="52">
        <v>96</v>
      </c>
      <c r="K245" s="83">
        <v>382338.56</v>
      </c>
      <c r="L245" s="83">
        <v>382338.56</v>
      </c>
      <c r="M245" s="82">
        <f t="shared" si="3"/>
        <v>0</v>
      </c>
      <c r="N245" s="50" t="b">
        <v>0</v>
      </c>
    </row>
    <row r="246" spans="1:14" x14ac:dyDescent="0.25">
      <c r="A246" s="50" t="s">
        <v>85</v>
      </c>
      <c r="B246" s="50" t="s">
        <v>572</v>
      </c>
      <c r="C246" s="50" t="s">
        <v>573</v>
      </c>
      <c r="D246" s="50" t="s">
        <v>37</v>
      </c>
      <c r="E246" s="51">
        <v>45565</v>
      </c>
      <c r="F246" s="50" t="s">
        <v>72</v>
      </c>
      <c r="G246" s="50" t="s">
        <v>368</v>
      </c>
      <c r="H246" s="50" t="s">
        <v>369</v>
      </c>
      <c r="I246" s="50" t="s">
        <v>90</v>
      </c>
      <c r="J246" s="52">
        <v>96</v>
      </c>
      <c r="K246" s="83">
        <v>68395.490000000005</v>
      </c>
      <c r="L246" s="83">
        <v>68395.490000000005</v>
      </c>
      <c r="M246" s="82">
        <f t="shared" si="3"/>
        <v>0</v>
      </c>
      <c r="N246" s="50" t="b">
        <v>0</v>
      </c>
    </row>
    <row r="247" spans="1:14" x14ac:dyDescent="0.25">
      <c r="A247" s="50" t="s">
        <v>85</v>
      </c>
      <c r="B247" s="50" t="s">
        <v>574</v>
      </c>
      <c r="C247" s="50" t="s">
        <v>573</v>
      </c>
      <c r="D247" s="50" t="s">
        <v>37</v>
      </c>
      <c r="E247" s="51">
        <v>45565</v>
      </c>
      <c r="F247" s="50" t="s">
        <v>72</v>
      </c>
      <c r="G247" s="50" t="s">
        <v>368</v>
      </c>
      <c r="H247" s="50" t="s">
        <v>369</v>
      </c>
      <c r="I247" s="50" t="s">
        <v>90</v>
      </c>
      <c r="J247" s="52">
        <v>96</v>
      </c>
      <c r="K247" s="83">
        <v>68395.490000000005</v>
      </c>
      <c r="L247" s="83">
        <v>68395.490000000005</v>
      </c>
      <c r="M247" s="82">
        <f t="shared" si="3"/>
        <v>0</v>
      </c>
      <c r="N247" s="50" t="b">
        <v>0</v>
      </c>
    </row>
    <row r="248" spans="1:14" x14ac:dyDescent="0.25">
      <c r="A248" s="50" t="s">
        <v>85</v>
      </c>
      <c r="B248" s="50" t="s">
        <v>575</v>
      </c>
      <c r="C248" s="50" t="s">
        <v>576</v>
      </c>
      <c r="D248" s="50" t="s">
        <v>37</v>
      </c>
      <c r="E248" s="51">
        <v>45565</v>
      </c>
      <c r="F248" s="50" t="s">
        <v>72</v>
      </c>
      <c r="G248" s="50" t="s">
        <v>368</v>
      </c>
      <c r="H248" s="50" t="s">
        <v>369</v>
      </c>
      <c r="I248" s="50" t="s">
        <v>90</v>
      </c>
      <c r="J248" s="52">
        <v>96</v>
      </c>
      <c r="K248" s="83">
        <v>92199.8</v>
      </c>
      <c r="L248" s="83">
        <v>92199.8</v>
      </c>
      <c r="M248" s="82">
        <f t="shared" si="3"/>
        <v>0</v>
      </c>
      <c r="N248" s="50" t="b">
        <v>0</v>
      </c>
    </row>
    <row r="249" spans="1:14" x14ac:dyDescent="0.25">
      <c r="A249" s="50" t="s">
        <v>85</v>
      </c>
      <c r="B249" s="50" t="s">
        <v>577</v>
      </c>
      <c r="C249" s="50" t="s">
        <v>578</v>
      </c>
      <c r="D249" s="50" t="s">
        <v>37</v>
      </c>
      <c r="E249" s="51">
        <v>45565</v>
      </c>
      <c r="F249" s="50" t="s">
        <v>72</v>
      </c>
      <c r="G249" s="50" t="s">
        <v>270</v>
      </c>
      <c r="H249" s="50" t="s">
        <v>271</v>
      </c>
      <c r="I249" s="50" t="s">
        <v>90</v>
      </c>
      <c r="J249" s="52">
        <v>96</v>
      </c>
      <c r="K249" s="83">
        <v>117164.3</v>
      </c>
      <c r="L249" s="83">
        <v>117164.3</v>
      </c>
      <c r="M249" s="82">
        <f t="shared" si="3"/>
        <v>0</v>
      </c>
      <c r="N249" s="50" t="b">
        <v>0</v>
      </c>
    </row>
    <row r="250" spans="1:14" x14ac:dyDescent="0.25">
      <c r="A250" s="50" t="s">
        <v>85</v>
      </c>
      <c r="B250" s="50" t="s">
        <v>579</v>
      </c>
      <c r="C250" s="50" t="s">
        <v>580</v>
      </c>
      <c r="D250" s="50" t="s">
        <v>37</v>
      </c>
      <c r="E250" s="51">
        <v>45565</v>
      </c>
      <c r="F250" s="50" t="s">
        <v>72</v>
      </c>
      <c r="G250" s="50" t="s">
        <v>270</v>
      </c>
      <c r="H250" s="50" t="s">
        <v>271</v>
      </c>
      <c r="I250" s="50" t="s">
        <v>90</v>
      </c>
      <c r="J250" s="52">
        <v>96</v>
      </c>
      <c r="K250" s="83">
        <v>54970.3</v>
      </c>
      <c r="L250" s="83">
        <v>54970.3</v>
      </c>
      <c r="M250" s="82">
        <f t="shared" si="3"/>
        <v>0</v>
      </c>
      <c r="N250" s="50" t="b">
        <v>0</v>
      </c>
    </row>
    <row r="251" spans="1:14" x14ac:dyDescent="0.25">
      <c r="A251" s="50" t="s">
        <v>85</v>
      </c>
      <c r="B251" s="50" t="s">
        <v>581</v>
      </c>
      <c r="C251" s="50" t="s">
        <v>582</v>
      </c>
      <c r="D251" s="50" t="s">
        <v>37</v>
      </c>
      <c r="E251" s="51">
        <v>45565</v>
      </c>
      <c r="F251" s="50" t="s">
        <v>72</v>
      </c>
      <c r="G251" s="50" t="s">
        <v>462</v>
      </c>
      <c r="H251" s="50" t="s">
        <v>463</v>
      </c>
      <c r="I251" s="50" t="s">
        <v>90</v>
      </c>
      <c r="J251" s="52">
        <v>96</v>
      </c>
      <c r="K251" s="83">
        <v>614847.4</v>
      </c>
      <c r="L251" s="83">
        <v>614847.4</v>
      </c>
      <c r="M251" s="82">
        <f t="shared" si="3"/>
        <v>0</v>
      </c>
      <c r="N251" s="50" t="b">
        <v>0</v>
      </c>
    </row>
    <row r="252" spans="1:14" x14ac:dyDescent="0.25">
      <c r="A252" s="50" t="s">
        <v>85</v>
      </c>
      <c r="B252" s="50" t="s">
        <v>583</v>
      </c>
      <c r="C252" s="50" t="s">
        <v>584</v>
      </c>
      <c r="D252" s="50" t="s">
        <v>37</v>
      </c>
      <c r="E252" s="51">
        <v>45565</v>
      </c>
      <c r="F252" s="50" t="s">
        <v>72</v>
      </c>
      <c r="G252" s="50" t="s">
        <v>93</v>
      </c>
      <c r="H252" s="50" t="s">
        <v>94</v>
      </c>
      <c r="I252" s="50" t="s">
        <v>90</v>
      </c>
      <c r="J252" s="52">
        <v>96</v>
      </c>
      <c r="K252" s="83">
        <v>47896</v>
      </c>
      <c r="L252" s="83">
        <v>47896</v>
      </c>
      <c r="M252" s="82">
        <f t="shared" si="3"/>
        <v>0</v>
      </c>
      <c r="N252" s="50" t="b">
        <v>0</v>
      </c>
    </row>
    <row r="253" spans="1:14" x14ac:dyDescent="0.25">
      <c r="A253" s="50" t="s">
        <v>85</v>
      </c>
      <c r="B253" s="50" t="s">
        <v>585</v>
      </c>
      <c r="C253" s="50" t="s">
        <v>119</v>
      </c>
      <c r="D253" s="50" t="s">
        <v>37</v>
      </c>
      <c r="E253" s="51">
        <v>45565</v>
      </c>
      <c r="F253" s="50" t="s">
        <v>72</v>
      </c>
      <c r="G253" s="50" t="s">
        <v>97</v>
      </c>
      <c r="H253" s="50" t="s">
        <v>98</v>
      </c>
      <c r="I253" s="50" t="s">
        <v>90</v>
      </c>
      <c r="J253" s="52">
        <v>96</v>
      </c>
      <c r="K253" s="83">
        <v>520300</v>
      </c>
      <c r="L253" s="83">
        <v>520300</v>
      </c>
      <c r="M253" s="82">
        <f t="shared" si="3"/>
        <v>0</v>
      </c>
      <c r="N253" s="50" t="b">
        <v>0</v>
      </c>
    </row>
    <row r="254" spans="1:14" x14ac:dyDescent="0.25">
      <c r="A254" s="50" t="s">
        <v>85</v>
      </c>
      <c r="B254" s="50" t="s">
        <v>586</v>
      </c>
      <c r="C254" s="50" t="s">
        <v>587</v>
      </c>
      <c r="D254" s="50" t="s">
        <v>37</v>
      </c>
      <c r="E254" s="51">
        <v>45565</v>
      </c>
      <c r="F254" s="50" t="s">
        <v>72</v>
      </c>
      <c r="G254" s="50" t="s">
        <v>502</v>
      </c>
      <c r="H254" s="50" t="s">
        <v>503</v>
      </c>
      <c r="I254" s="50" t="s">
        <v>90</v>
      </c>
      <c r="J254" s="52">
        <v>96</v>
      </c>
      <c r="K254" s="83">
        <v>6048790</v>
      </c>
      <c r="L254" s="83">
        <v>6048790</v>
      </c>
      <c r="M254" s="82">
        <f t="shared" si="3"/>
        <v>0</v>
      </c>
      <c r="N254" s="50" t="b">
        <v>0</v>
      </c>
    </row>
    <row r="255" spans="1:14" x14ac:dyDescent="0.25">
      <c r="A255" s="50" t="s">
        <v>85</v>
      </c>
      <c r="B255" s="50" t="s">
        <v>588</v>
      </c>
      <c r="C255" s="50" t="s">
        <v>589</v>
      </c>
      <c r="D255" s="50" t="s">
        <v>37</v>
      </c>
      <c r="E255" s="51">
        <v>45565</v>
      </c>
      <c r="F255" s="50" t="s">
        <v>590</v>
      </c>
      <c r="G255" s="50" t="s">
        <v>591</v>
      </c>
      <c r="H255" s="50" t="s">
        <v>592</v>
      </c>
      <c r="I255" s="50" t="s">
        <v>593</v>
      </c>
      <c r="J255" s="52">
        <v>84</v>
      </c>
      <c r="K255" s="83">
        <v>40591.870000000003</v>
      </c>
      <c r="L255" s="83">
        <v>0</v>
      </c>
      <c r="M255" s="82">
        <f t="shared" si="3"/>
        <v>40591.870000000003</v>
      </c>
      <c r="N255" s="50" t="b">
        <v>0</v>
      </c>
    </row>
    <row r="256" spans="1:14" x14ac:dyDescent="0.25">
      <c r="A256" s="50" t="s">
        <v>85</v>
      </c>
      <c r="B256" s="50" t="s">
        <v>594</v>
      </c>
      <c r="C256" s="50" t="s">
        <v>589</v>
      </c>
      <c r="D256" s="50" t="s">
        <v>37</v>
      </c>
      <c r="E256" s="51">
        <v>45565</v>
      </c>
      <c r="F256" s="50" t="s">
        <v>590</v>
      </c>
      <c r="G256" s="50" t="s">
        <v>591</v>
      </c>
      <c r="H256" s="50" t="s">
        <v>592</v>
      </c>
      <c r="I256" s="50" t="s">
        <v>593</v>
      </c>
      <c r="J256" s="52">
        <v>84</v>
      </c>
      <c r="K256" s="83">
        <v>40591.870000000003</v>
      </c>
      <c r="L256" s="83">
        <v>0</v>
      </c>
      <c r="M256" s="82">
        <f t="shared" si="3"/>
        <v>40591.870000000003</v>
      </c>
      <c r="N256" s="50" t="b">
        <v>0</v>
      </c>
    </row>
    <row r="257" spans="1:14" x14ac:dyDescent="0.25">
      <c r="A257" s="50" t="s">
        <v>85</v>
      </c>
      <c r="B257" s="50" t="s">
        <v>595</v>
      </c>
      <c r="C257" s="50" t="s">
        <v>596</v>
      </c>
      <c r="D257" s="50" t="s">
        <v>37</v>
      </c>
      <c r="E257" s="51">
        <v>45596</v>
      </c>
      <c r="F257" s="50" t="s">
        <v>72</v>
      </c>
      <c r="G257" s="50" t="s">
        <v>597</v>
      </c>
      <c r="H257" s="50" t="s">
        <v>598</v>
      </c>
      <c r="I257" s="50" t="s">
        <v>90</v>
      </c>
      <c r="J257" s="52">
        <v>96</v>
      </c>
      <c r="K257" s="83">
        <v>478960</v>
      </c>
      <c r="L257" s="83">
        <v>478960</v>
      </c>
      <c r="M257" s="82">
        <f t="shared" si="3"/>
        <v>0</v>
      </c>
      <c r="N257" s="50" t="b">
        <v>0</v>
      </c>
    </row>
    <row r="258" spans="1:14" x14ac:dyDescent="0.25">
      <c r="A258" s="50" t="s">
        <v>85</v>
      </c>
      <c r="B258" s="50" t="s">
        <v>599</v>
      </c>
      <c r="C258" s="50" t="s">
        <v>600</v>
      </c>
      <c r="D258" s="50" t="s">
        <v>37</v>
      </c>
      <c r="E258" s="51">
        <v>45596</v>
      </c>
      <c r="F258" s="50" t="s">
        <v>72</v>
      </c>
      <c r="G258" s="50" t="s">
        <v>597</v>
      </c>
      <c r="H258" s="50" t="s">
        <v>598</v>
      </c>
      <c r="I258" s="50" t="s">
        <v>90</v>
      </c>
      <c r="J258" s="52">
        <v>96</v>
      </c>
      <c r="K258" s="83">
        <v>478960</v>
      </c>
      <c r="L258" s="83">
        <v>478960</v>
      </c>
      <c r="M258" s="82">
        <f t="shared" ref="M258:M321" si="4">K258-L258</f>
        <v>0</v>
      </c>
      <c r="N258" s="50" t="b">
        <v>0</v>
      </c>
    </row>
    <row r="259" spans="1:14" x14ac:dyDescent="0.25">
      <c r="A259" s="50" t="s">
        <v>85</v>
      </c>
      <c r="B259" s="50" t="s">
        <v>601</v>
      </c>
      <c r="C259" s="50" t="s">
        <v>602</v>
      </c>
      <c r="D259" s="50" t="s">
        <v>37</v>
      </c>
      <c r="E259" s="51">
        <v>45596</v>
      </c>
      <c r="F259" s="50" t="s">
        <v>72</v>
      </c>
      <c r="G259" s="50" t="s">
        <v>127</v>
      </c>
      <c r="H259" s="50" t="s">
        <v>128</v>
      </c>
      <c r="I259" s="50" t="s">
        <v>90</v>
      </c>
      <c r="J259" s="52">
        <v>96</v>
      </c>
      <c r="K259" s="83">
        <v>1256072.6000000001</v>
      </c>
      <c r="L259" s="83">
        <v>1256072.6000000001</v>
      </c>
      <c r="M259" s="82">
        <f t="shared" si="4"/>
        <v>0</v>
      </c>
      <c r="N259" s="50" t="b">
        <v>0</v>
      </c>
    </row>
    <row r="260" spans="1:14" x14ac:dyDescent="0.25">
      <c r="A260" s="50" t="s">
        <v>85</v>
      </c>
      <c r="B260" s="50" t="s">
        <v>603</v>
      </c>
      <c r="C260" s="50" t="s">
        <v>604</v>
      </c>
      <c r="D260" s="50" t="s">
        <v>37</v>
      </c>
      <c r="E260" s="51">
        <v>45596</v>
      </c>
      <c r="F260" s="50" t="s">
        <v>72</v>
      </c>
      <c r="G260" s="50" t="s">
        <v>111</v>
      </c>
      <c r="H260" s="50" t="s">
        <v>112</v>
      </c>
      <c r="I260" s="50" t="s">
        <v>90</v>
      </c>
      <c r="J260" s="52">
        <v>96</v>
      </c>
      <c r="K260" s="83">
        <v>40280.54</v>
      </c>
      <c r="L260" s="83">
        <v>40280.54</v>
      </c>
      <c r="M260" s="82">
        <f t="shared" si="4"/>
        <v>0</v>
      </c>
      <c r="N260" s="50" t="b">
        <v>0</v>
      </c>
    </row>
    <row r="261" spans="1:14" x14ac:dyDescent="0.25">
      <c r="A261" s="50" t="s">
        <v>85</v>
      </c>
      <c r="B261" s="50" t="s">
        <v>605</v>
      </c>
      <c r="C261" s="50" t="s">
        <v>606</v>
      </c>
      <c r="D261" s="50" t="s">
        <v>37</v>
      </c>
      <c r="E261" s="51">
        <v>45626</v>
      </c>
      <c r="F261" s="50" t="s">
        <v>72</v>
      </c>
      <c r="G261" s="50" t="s">
        <v>364</v>
      </c>
      <c r="H261" s="50" t="s">
        <v>365</v>
      </c>
      <c r="I261" s="50" t="s">
        <v>90</v>
      </c>
      <c r="J261" s="52">
        <v>96</v>
      </c>
      <c r="K261" s="83">
        <v>145200</v>
      </c>
      <c r="L261" s="83">
        <v>145200</v>
      </c>
      <c r="M261" s="82">
        <f t="shared" si="4"/>
        <v>0</v>
      </c>
      <c r="N261" s="50" t="b">
        <v>0</v>
      </c>
    </row>
    <row r="262" spans="1:14" x14ac:dyDescent="0.25">
      <c r="A262" s="50" t="s">
        <v>85</v>
      </c>
      <c r="B262" s="50" t="s">
        <v>607</v>
      </c>
      <c r="C262" s="50" t="s">
        <v>608</v>
      </c>
      <c r="D262" s="50" t="s">
        <v>37</v>
      </c>
      <c r="E262" s="51">
        <v>45626</v>
      </c>
      <c r="F262" s="50" t="s">
        <v>72</v>
      </c>
      <c r="G262" s="50" t="s">
        <v>481</v>
      </c>
      <c r="H262" s="50" t="s">
        <v>482</v>
      </c>
      <c r="I262" s="50" t="s">
        <v>90</v>
      </c>
      <c r="J262" s="52">
        <v>96</v>
      </c>
      <c r="K262" s="83">
        <v>75900</v>
      </c>
      <c r="L262" s="83">
        <v>75900</v>
      </c>
      <c r="M262" s="82">
        <f t="shared" si="4"/>
        <v>0</v>
      </c>
      <c r="N262" s="50" t="b">
        <v>0</v>
      </c>
    </row>
    <row r="263" spans="1:14" x14ac:dyDescent="0.25">
      <c r="A263" s="50" t="s">
        <v>85</v>
      </c>
      <c r="B263" s="50" t="s">
        <v>609</v>
      </c>
      <c r="C263" s="50" t="s">
        <v>610</v>
      </c>
      <c r="D263" s="50" t="s">
        <v>37</v>
      </c>
      <c r="E263" s="51">
        <v>45626</v>
      </c>
      <c r="F263" s="50" t="s">
        <v>78</v>
      </c>
      <c r="G263" s="50" t="s">
        <v>439</v>
      </c>
      <c r="H263" s="50" t="s">
        <v>440</v>
      </c>
      <c r="I263" s="50" t="s">
        <v>90</v>
      </c>
      <c r="J263" s="52">
        <v>96</v>
      </c>
      <c r="K263" s="83">
        <v>173906.64</v>
      </c>
      <c r="L263" s="83">
        <v>0</v>
      </c>
      <c r="M263" s="82">
        <f t="shared" si="4"/>
        <v>173906.64</v>
      </c>
      <c r="N263" s="50" t="b">
        <v>0</v>
      </c>
    </row>
    <row r="264" spans="1:14" x14ac:dyDescent="0.25">
      <c r="A264" s="50" t="s">
        <v>85</v>
      </c>
      <c r="B264" s="50" t="s">
        <v>611</v>
      </c>
      <c r="C264" s="50" t="s">
        <v>546</v>
      </c>
      <c r="D264" s="50" t="s">
        <v>37</v>
      </c>
      <c r="E264" s="51">
        <v>45626</v>
      </c>
      <c r="F264" s="50" t="s">
        <v>72</v>
      </c>
      <c r="G264" s="50" t="s">
        <v>612</v>
      </c>
      <c r="H264" s="50" t="s">
        <v>613</v>
      </c>
      <c r="I264" s="50" t="s">
        <v>90</v>
      </c>
      <c r="J264" s="52">
        <v>96</v>
      </c>
      <c r="K264" s="83">
        <v>149979.5</v>
      </c>
      <c r="L264" s="83">
        <v>38651.5</v>
      </c>
      <c r="M264" s="82">
        <f t="shared" si="4"/>
        <v>111328</v>
      </c>
      <c r="N264" s="50" t="b">
        <v>1</v>
      </c>
    </row>
    <row r="265" spans="1:14" x14ac:dyDescent="0.25">
      <c r="A265" s="50" t="s">
        <v>85</v>
      </c>
      <c r="B265" s="50" t="s">
        <v>614</v>
      </c>
      <c r="C265" s="50" t="s">
        <v>546</v>
      </c>
      <c r="D265" s="50" t="s">
        <v>37</v>
      </c>
      <c r="E265" s="51">
        <v>45626</v>
      </c>
      <c r="F265" s="50" t="s">
        <v>72</v>
      </c>
      <c r="G265" s="50" t="s">
        <v>612</v>
      </c>
      <c r="H265" s="50" t="s">
        <v>613</v>
      </c>
      <c r="I265" s="50" t="s">
        <v>90</v>
      </c>
      <c r="J265" s="52">
        <v>96</v>
      </c>
      <c r="K265" s="83">
        <v>149979.5</v>
      </c>
      <c r="L265" s="83">
        <v>38651.5</v>
      </c>
      <c r="M265" s="82">
        <f t="shared" si="4"/>
        <v>111328</v>
      </c>
      <c r="N265" s="50" t="b">
        <v>1</v>
      </c>
    </row>
    <row r="266" spans="1:14" x14ac:dyDescent="0.25">
      <c r="A266" s="50" t="s">
        <v>85</v>
      </c>
      <c r="B266" s="50" t="s">
        <v>615</v>
      </c>
      <c r="C266" s="50" t="s">
        <v>616</v>
      </c>
      <c r="D266" s="50" t="s">
        <v>37</v>
      </c>
      <c r="E266" s="51">
        <v>45626</v>
      </c>
      <c r="F266" s="50" t="s">
        <v>72</v>
      </c>
      <c r="G266" s="50" t="s">
        <v>523</v>
      </c>
      <c r="H266" s="50" t="s">
        <v>524</v>
      </c>
      <c r="I266" s="50" t="s">
        <v>90</v>
      </c>
      <c r="J266" s="52">
        <v>96</v>
      </c>
      <c r="K266" s="83">
        <v>4918650</v>
      </c>
      <c r="L266" s="83">
        <v>0</v>
      </c>
      <c r="M266" s="82">
        <f t="shared" si="4"/>
        <v>4918650</v>
      </c>
      <c r="N266" s="50" t="b">
        <v>1</v>
      </c>
    </row>
    <row r="267" spans="1:14" x14ac:dyDescent="0.25">
      <c r="A267" s="50" t="s">
        <v>85</v>
      </c>
      <c r="B267" s="50" t="s">
        <v>617</v>
      </c>
      <c r="C267" s="50" t="s">
        <v>618</v>
      </c>
      <c r="D267" s="50" t="s">
        <v>37</v>
      </c>
      <c r="E267" s="51">
        <v>45626</v>
      </c>
      <c r="F267" s="50" t="s">
        <v>72</v>
      </c>
      <c r="G267" s="50" t="s">
        <v>619</v>
      </c>
      <c r="H267" s="50" t="s">
        <v>620</v>
      </c>
      <c r="I267" s="50" t="s">
        <v>90</v>
      </c>
      <c r="J267" s="52">
        <v>96</v>
      </c>
      <c r="K267" s="83">
        <v>41299.72</v>
      </c>
      <c r="L267" s="83">
        <v>41299.72</v>
      </c>
      <c r="M267" s="82">
        <f t="shared" si="4"/>
        <v>0</v>
      </c>
      <c r="N267" s="50" t="b">
        <v>0</v>
      </c>
    </row>
    <row r="268" spans="1:14" x14ac:dyDescent="0.25">
      <c r="A268" s="50" t="s">
        <v>85</v>
      </c>
      <c r="B268" s="50" t="s">
        <v>621</v>
      </c>
      <c r="C268" s="50" t="s">
        <v>618</v>
      </c>
      <c r="D268" s="50" t="s">
        <v>37</v>
      </c>
      <c r="E268" s="51">
        <v>45626</v>
      </c>
      <c r="F268" s="50" t="s">
        <v>72</v>
      </c>
      <c r="G268" s="50" t="s">
        <v>619</v>
      </c>
      <c r="H268" s="50" t="s">
        <v>620</v>
      </c>
      <c r="I268" s="50" t="s">
        <v>90</v>
      </c>
      <c r="J268" s="52">
        <v>96</v>
      </c>
      <c r="K268" s="83">
        <v>41299.72</v>
      </c>
      <c r="L268" s="83">
        <v>41299.72</v>
      </c>
      <c r="M268" s="82">
        <f t="shared" si="4"/>
        <v>0</v>
      </c>
      <c r="N268" s="50" t="b">
        <v>0</v>
      </c>
    </row>
    <row r="269" spans="1:14" x14ac:dyDescent="0.25">
      <c r="A269" s="50" t="s">
        <v>85</v>
      </c>
      <c r="B269" s="50" t="s">
        <v>622</v>
      </c>
      <c r="C269" s="50" t="s">
        <v>618</v>
      </c>
      <c r="D269" s="50" t="s">
        <v>37</v>
      </c>
      <c r="E269" s="51">
        <v>45626</v>
      </c>
      <c r="F269" s="50" t="s">
        <v>72</v>
      </c>
      <c r="G269" s="50" t="s">
        <v>619</v>
      </c>
      <c r="H269" s="50" t="s">
        <v>620</v>
      </c>
      <c r="I269" s="50" t="s">
        <v>90</v>
      </c>
      <c r="J269" s="52">
        <v>96</v>
      </c>
      <c r="K269" s="83">
        <v>41299.72</v>
      </c>
      <c r="L269" s="83">
        <v>41299.72</v>
      </c>
      <c r="M269" s="82">
        <f t="shared" si="4"/>
        <v>0</v>
      </c>
      <c r="N269" s="50" t="b">
        <v>0</v>
      </c>
    </row>
    <row r="270" spans="1:14" x14ac:dyDescent="0.25">
      <c r="A270" s="50" t="s">
        <v>85</v>
      </c>
      <c r="B270" s="50" t="s">
        <v>623</v>
      </c>
      <c r="C270" s="50" t="s">
        <v>624</v>
      </c>
      <c r="D270" s="50" t="s">
        <v>37</v>
      </c>
      <c r="E270" s="51">
        <v>45657</v>
      </c>
      <c r="F270" s="50" t="s">
        <v>72</v>
      </c>
      <c r="G270" s="50" t="s">
        <v>100</v>
      </c>
      <c r="H270" s="50" t="s">
        <v>101</v>
      </c>
      <c r="I270" s="50" t="s">
        <v>90</v>
      </c>
      <c r="J270" s="52">
        <v>96</v>
      </c>
      <c r="K270" s="83">
        <v>120395</v>
      </c>
      <c r="L270" s="83">
        <v>120395</v>
      </c>
      <c r="M270" s="82">
        <f t="shared" si="4"/>
        <v>0</v>
      </c>
      <c r="N270" s="50" t="b">
        <v>0</v>
      </c>
    </row>
    <row r="271" spans="1:14" x14ac:dyDescent="0.25">
      <c r="A271" s="50" t="s">
        <v>85</v>
      </c>
      <c r="B271" s="50" t="s">
        <v>625</v>
      </c>
      <c r="C271" s="50" t="s">
        <v>147</v>
      </c>
      <c r="D271" s="50" t="s">
        <v>37</v>
      </c>
      <c r="E271" s="51">
        <v>45626</v>
      </c>
      <c r="F271" s="50" t="s">
        <v>72</v>
      </c>
      <c r="G271" s="50" t="s">
        <v>626</v>
      </c>
      <c r="H271" s="50" t="s">
        <v>627</v>
      </c>
      <c r="I271" s="50" t="s">
        <v>90</v>
      </c>
      <c r="J271" s="52">
        <v>96</v>
      </c>
      <c r="K271" s="83">
        <v>62920</v>
      </c>
      <c r="L271" s="83">
        <v>62920</v>
      </c>
      <c r="M271" s="82">
        <f t="shared" si="4"/>
        <v>0</v>
      </c>
      <c r="N271" s="50" t="b">
        <v>0</v>
      </c>
    </row>
    <row r="272" spans="1:14" x14ac:dyDescent="0.25">
      <c r="A272" s="50" t="s">
        <v>85</v>
      </c>
      <c r="B272" s="50" t="s">
        <v>628</v>
      </c>
      <c r="C272" s="50" t="s">
        <v>147</v>
      </c>
      <c r="D272" s="50" t="s">
        <v>37</v>
      </c>
      <c r="E272" s="51">
        <v>45626</v>
      </c>
      <c r="F272" s="50" t="s">
        <v>72</v>
      </c>
      <c r="G272" s="50" t="s">
        <v>626</v>
      </c>
      <c r="H272" s="50" t="s">
        <v>627</v>
      </c>
      <c r="I272" s="50" t="s">
        <v>90</v>
      </c>
      <c r="J272" s="52">
        <v>96</v>
      </c>
      <c r="K272" s="83">
        <v>62920</v>
      </c>
      <c r="L272" s="83">
        <v>62920</v>
      </c>
      <c r="M272" s="82">
        <f t="shared" si="4"/>
        <v>0</v>
      </c>
      <c r="N272" s="50" t="b">
        <v>0</v>
      </c>
    </row>
    <row r="273" spans="1:14" x14ac:dyDescent="0.25">
      <c r="A273" s="50" t="s">
        <v>85</v>
      </c>
      <c r="B273" s="50" t="s">
        <v>629</v>
      </c>
      <c r="C273" s="50" t="s">
        <v>147</v>
      </c>
      <c r="D273" s="50" t="s">
        <v>37</v>
      </c>
      <c r="E273" s="51">
        <v>45626</v>
      </c>
      <c r="F273" s="50" t="s">
        <v>72</v>
      </c>
      <c r="G273" s="50" t="s">
        <v>626</v>
      </c>
      <c r="H273" s="50" t="s">
        <v>627</v>
      </c>
      <c r="I273" s="50" t="s">
        <v>90</v>
      </c>
      <c r="J273" s="52">
        <v>96</v>
      </c>
      <c r="K273" s="83">
        <v>62920</v>
      </c>
      <c r="L273" s="83">
        <v>62920</v>
      </c>
      <c r="M273" s="82">
        <f t="shared" si="4"/>
        <v>0</v>
      </c>
      <c r="N273" s="50" t="b">
        <v>0</v>
      </c>
    </row>
    <row r="274" spans="1:14" x14ac:dyDescent="0.25">
      <c r="A274" s="50" t="s">
        <v>85</v>
      </c>
      <c r="B274" s="50" t="s">
        <v>630</v>
      </c>
      <c r="C274" s="50" t="s">
        <v>147</v>
      </c>
      <c r="D274" s="50" t="s">
        <v>37</v>
      </c>
      <c r="E274" s="51">
        <v>45626</v>
      </c>
      <c r="F274" s="50" t="s">
        <v>72</v>
      </c>
      <c r="G274" s="50" t="s">
        <v>626</v>
      </c>
      <c r="H274" s="50" t="s">
        <v>627</v>
      </c>
      <c r="I274" s="50" t="s">
        <v>90</v>
      </c>
      <c r="J274" s="52">
        <v>96</v>
      </c>
      <c r="K274" s="83">
        <v>62920</v>
      </c>
      <c r="L274" s="83">
        <v>62920</v>
      </c>
      <c r="M274" s="82">
        <f t="shared" si="4"/>
        <v>0</v>
      </c>
      <c r="N274" s="50" t="b">
        <v>0</v>
      </c>
    </row>
    <row r="275" spans="1:14" x14ac:dyDescent="0.25">
      <c r="A275" s="50" t="s">
        <v>85</v>
      </c>
      <c r="B275" s="50" t="s">
        <v>631</v>
      </c>
      <c r="C275" s="50" t="s">
        <v>147</v>
      </c>
      <c r="D275" s="50" t="s">
        <v>37</v>
      </c>
      <c r="E275" s="51">
        <v>45626</v>
      </c>
      <c r="F275" s="50" t="s">
        <v>72</v>
      </c>
      <c r="G275" s="50" t="s">
        <v>626</v>
      </c>
      <c r="H275" s="50" t="s">
        <v>627</v>
      </c>
      <c r="I275" s="50" t="s">
        <v>90</v>
      </c>
      <c r="J275" s="52">
        <v>96</v>
      </c>
      <c r="K275" s="83">
        <v>62920</v>
      </c>
      <c r="L275" s="83">
        <v>62920</v>
      </c>
      <c r="M275" s="82">
        <f t="shared" si="4"/>
        <v>0</v>
      </c>
      <c r="N275" s="50" t="b">
        <v>0</v>
      </c>
    </row>
    <row r="276" spans="1:14" x14ac:dyDescent="0.25">
      <c r="A276" s="50" t="s">
        <v>85</v>
      </c>
      <c r="B276" s="50" t="s">
        <v>632</v>
      </c>
      <c r="C276" s="50" t="s">
        <v>147</v>
      </c>
      <c r="D276" s="50" t="s">
        <v>37</v>
      </c>
      <c r="E276" s="51">
        <v>45626</v>
      </c>
      <c r="F276" s="50" t="s">
        <v>72</v>
      </c>
      <c r="G276" s="50" t="s">
        <v>626</v>
      </c>
      <c r="H276" s="50" t="s">
        <v>627</v>
      </c>
      <c r="I276" s="50" t="s">
        <v>90</v>
      </c>
      <c r="J276" s="52">
        <v>96</v>
      </c>
      <c r="K276" s="83">
        <v>62920</v>
      </c>
      <c r="L276" s="83">
        <v>62920</v>
      </c>
      <c r="M276" s="82">
        <f t="shared" si="4"/>
        <v>0</v>
      </c>
      <c r="N276" s="50" t="b">
        <v>0</v>
      </c>
    </row>
    <row r="277" spans="1:14" x14ac:dyDescent="0.25">
      <c r="A277" s="50" t="s">
        <v>85</v>
      </c>
      <c r="B277" s="50" t="s">
        <v>633</v>
      </c>
      <c r="C277" s="50" t="s">
        <v>634</v>
      </c>
      <c r="D277" s="50" t="s">
        <v>37</v>
      </c>
      <c r="E277" s="51">
        <v>45657</v>
      </c>
      <c r="F277" s="50" t="s">
        <v>72</v>
      </c>
      <c r="G277" s="50" t="s">
        <v>635</v>
      </c>
      <c r="H277" s="50" t="s">
        <v>636</v>
      </c>
      <c r="I277" s="50" t="s">
        <v>90</v>
      </c>
      <c r="J277" s="52">
        <v>96</v>
      </c>
      <c r="K277" s="83">
        <v>683555.62</v>
      </c>
      <c r="L277" s="83">
        <v>683555.62</v>
      </c>
      <c r="M277" s="82">
        <f t="shared" si="4"/>
        <v>0</v>
      </c>
      <c r="N277" s="50" t="b">
        <v>0</v>
      </c>
    </row>
    <row r="278" spans="1:14" x14ac:dyDescent="0.25">
      <c r="A278" s="50" t="s">
        <v>85</v>
      </c>
      <c r="B278" s="50" t="s">
        <v>637</v>
      </c>
      <c r="C278" s="50" t="s">
        <v>638</v>
      </c>
      <c r="D278" s="50" t="s">
        <v>37</v>
      </c>
      <c r="E278" s="51">
        <v>45657</v>
      </c>
      <c r="F278" s="50" t="s">
        <v>72</v>
      </c>
      <c r="G278" s="50" t="s">
        <v>388</v>
      </c>
      <c r="H278" s="50" t="s">
        <v>389</v>
      </c>
      <c r="I278" s="50" t="s">
        <v>90</v>
      </c>
      <c r="J278" s="52">
        <v>96</v>
      </c>
      <c r="K278" s="83">
        <v>1132560</v>
      </c>
      <c r="L278" s="83">
        <v>0</v>
      </c>
      <c r="M278" s="82">
        <f t="shared" si="4"/>
        <v>1132560</v>
      </c>
      <c r="N278" s="50" t="b">
        <v>1</v>
      </c>
    </row>
    <row r="279" spans="1:14" x14ac:dyDescent="0.25">
      <c r="A279" s="50" t="s">
        <v>85</v>
      </c>
      <c r="B279" s="50" t="s">
        <v>639</v>
      </c>
      <c r="C279" s="50" t="s">
        <v>640</v>
      </c>
      <c r="D279" s="50" t="s">
        <v>37</v>
      </c>
      <c r="E279" s="51">
        <v>45657</v>
      </c>
      <c r="F279" s="50" t="s">
        <v>72</v>
      </c>
      <c r="G279" s="50" t="s">
        <v>641</v>
      </c>
      <c r="H279" s="50" t="s">
        <v>642</v>
      </c>
      <c r="I279" s="50" t="s">
        <v>90</v>
      </c>
      <c r="J279" s="52">
        <v>96</v>
      </c>
      <c r="K279" s="83">
        <v>56208.13</v>
      </c>
      <c r="L279" s="83">
        <v>56208.13</v>
      </c>
      <c r="M279" s="82">
        <f t="shared" si="4"/>
        <v>0</v>
      </c>
      <c r="N279" s="50" t="b">
        <v>0</v>
      </c>
    </row>
    <row r="280" spans="1:14" x14ac:dyDescent="0.25">
      <c r="A280" s="50" t="s">
        <v>85</v>
      </c>
      <c r="B280" s="50" t="s">
        <v>643</v>
      </c>
      <c r="C280" s="50" t="s">
        <v>301</v>
      </c>
      <c r="D280" s="50" t="s">
        <v>37</v>
      </c>
      <c r="E280" s="51">
        <v>45657</v>
      </c>
      <c r="F280" s="50" t="s">
        <v>72</v>
      </c>
      <c r="G280" s="50" t="s">
        <v>152</v>
      </c>
      <c r="H280" s="50" t="s">
        <v>153</v>
      </c>
      <c r="I280" s="50" t="s">
        <v>90</v>
      </c>
      <c r="J280" s="52">
        <v>96</v>
      </c>
      <c r="K280" s="83">
        <v>3461124.74</v>
      </c>
      <c r="L280" s="83">
        <v>3461124.74</v>
      </c>
      <c r="M280" s="82">
        <f t="shared" si="4"/>
        <v>0</v>
      </c>
      <c r="N280" s="50" t="b">
        <v>0</v>
      </c>
    </row>
    <row r="281" spans="1:14" x14ac:dyDescent="0.25">
      <c r="A281" s="50" t="s">
        <v>85</v>
      </c>
      <c r="B281" s="50" t="s">
        <v>644</v>
      </c>
      <c r="C281" s="50" t="s">
        <v>301</v>
      </c>
      <c r="D281" s="50" t="s">
        <v>37</v>
      </c>
      <c r="E281" s="51">
        <v>45657</v>
      </c>
      <c r="F281" s="50" t="s">
        <v>72</v>
      </c>
      <c r="G281" s="50" t="s">
        <v>645</v>
      </c>
      <c r="H281" s="50" t="s">
        <v>646</v>
      </c>
      <c r="I281" s="50" t="s">
        <v>90</v>
      </c>
      <c r="J281" s="52">
        <v>96</v>
      </c>
      <c r="K281" s="83">
        <v>2273862.6</v>
      </c>
      <c r="L281" s="83">
        <v>2273862.6</v>
      </c>
      <c r="M281" s="82">
        <f t="shared" si="4"/>
        <v>0</v>
      </c>
      <c r="N281" s="50" t="b">
        <v>0</v>
      </c>
    </row>
    <row r="282" spans="1:14" x14ac:dyDescent="0.25">
      <c r="A282" s="50" t="s">
        <v>85</v>
      </c>
      <c r="B282" s="50" t="s">
        <v>647</v>
      </c>
      <c r="C282" s="50" t="s">
        <v>648</v>
      </c>
      <c r="D282" s="50" t="s">
        <v>37</v>
      </c>
      <c r="E282" s="51">
        <v>45657</v>
      </c>
      <c r="F282" s="50" t="s">
        <v>72</v>
      </c>
      <c r="G282" s="50" t="s">
        <v>97</v>
      </c>
      <c r="H282" s="50" t="s">
        <v>98</v>
      </c>
      <c r="I282" s="50" t="s">
        <v>90</v>
      </c>
      <c r="J282" s="52">
        <v>96</v>
      </c>
      <c r="K282" s="83">
        <v>287302.40000000002</v>
      </c>
      <c r="L282" s="83">
        <v>287302.40000000002</v>
      </c>
      <c r="M282" s="82">
        <f t="shared" si="4"/>
        <v>0</v>
      </c>
      <c r="N282" s="50" t="b">
        <v>0</v>
      </c>
    </row>
    <row r="283" spans="1:14" x14ac:dyDescent="0.25">
      <c r="A283" s="50" t="s">
        <v>85</v>
      </c>
      <c r="B283" s="50" t="s">
        <v>649</v>
      </c>
      <c r="C283" s="50" t="s">
        <v>650</v>
      </c>
      <c r="D283" s="50" t="s">
        <v>37</v>
      </c>
      <c r="E283" s="51">
        <v>45657</v>
      </c>
      <c r="F283" s="50" t="s">
        <v>72</v>
      </c>
      <c r="G283" s="50" t="s">
        <v>97</v>
      </c>
      <c r="H283" s="50" t="s">
        <v>98</v>
      </c>
      <c r="I283" s="50" t="s">
        <v>90</v>
      </c>
      <c r="J283" s="52">
        <v>96</v>
      </c>
      <c r="K283" s="83">
        <v>329313.59999999998</v>
      </c>
      <c r="L283" s="83">
        <v>329313.59999999998</v>
      </c>
      <c r="M283" s="82">
        <f t="shared" si="4"/>
        <v>0</v>
      </c>
      <c r="N283" s="50" t="b">
        <v>0</v>
      </c>
    </row>
    <row r="284" spans="1:14" x14ac:dyDescent="0.25">
      <c r="A284" s="50" t="s">
        <v>85</v>
      </c>
      <c r="B284" s="50" t="s">
        <v>651</v>
      </c>
      <c r="C284" s="50" t="s">
        <v>546</v>
      </c>
      <c r="D284" s="50" t="s">
        <v>37</v>
      </c>
      <c r="E284" s="51">
        <v>45657</v>
      </c>
      <c r="F284" s="50" t="s">
        <v>72</v>
      </c>
      <c r="G284" s="50" t="s">
        <v>435</v>
      </c>
      <c r="H284" s="50" t="s">
        <v>436</v>
      </c>
      <c r="I284" s="50" t="s">
        <v>90</v>
      </c>
      <c r="J284" s="52">
        <v>96</v>
      </c>
      <c r="K284" s="83">
        <v>168190</v>
      </c>
      <c r="L284" s="83">
        <v>168190</v>
      </c>
      <c r="M284" s="82">
        <f t="shared" si="4"/>
        <v>0</v>
      </c>
      <c r="N284" s="50" t="b">
        <v>0</v>
      </c>
    </row>
    <row r="285" spans="1:14" x14ac:dyDescent="0.25">
      <c r="A285" s="50" t="s">
        <v>85</v>
      </c>
      <c r="B285" s="50" t="s">
        <v>652</v>
      </c>
      <c r="C285" s="50" t="s">
        <v>546</v>
      </c>
      <c r="D285" s="50" t="s">
        <v>37</v>
      </c>
      <c r="E285" s="51">
        <v>45657</v>
      </c>
      <c r="F285" s="50" t="s">
        <v>72</v>
      </c>
      <c r="G285" s="50" t="s">
        <v>502</v>
      </c>
      <c r="H285" s="50" t="s">
        <v>503</v>
      </c>
      <c r="I285" s="50" t="s">
        <v>90</v>
      </c>
      <c r="J285" s="52">
        <v>96</v>
      </c>
      <c r="K285" s="83">
        <v>187550</v>
      </c>
      <c r="L285" s="83">
        <v>187550</v>
      </c>
      <c r="M285" s="82">
        <f t="shared" si="4"/>
        <v>0</v>
      </c>
      <c r="N285" s="50" t="b">
        <v>0</v>
      </c>
    </row>
    <row r="286" spans="1:14" x14ac:dyDescent="0.25">
      <c r="A286" s="50" t="s">
        <v>85</v>
      </c>
      <c r="B286" s="50" t="s">
        <v>653</v>
      </c>
      <c r="C286" s="50" t="s">
        <v>546</v>
      </c>
      <c r="D286" s="50" t="s">
        <v>37</v>
      </c>
      <c r="E286" s="51">
        <v>45657</v>
      </c>
      <c r="F286" s="50" t="s">
        <v>72</v>
      </c>
      <c r="G286" s="50" t="s">
        <v>654</v>
      </c>
      <c r="H286" s="50" t="s">
        <v>655</v>
      </c>
      <c r="I286" s="50" t="s">
        <v>90</v>
      </c>
      <c r="J286" s="52">
        <v>96</v>
      </c>
      <c r="K286" s="83">
        <v>187550</v>
      </c>
      <c r="L286" s="83">
        <v>187550</v>
      </c>
      <c r="M286" s="82">
        <f t="shared" si="4"/>
        <v>0</v>
      </c>
      <c r="N286" s="50" t="b">
        <v>0</v>
      </c>
    </row>
    <row r="287" spans="1:14" x14ac:dyDescent="0.25">
      <c r="A287" s="50" t="s">
        <v>85</v>
      </c>
      <c r="B287" s="50" t="s">
        <v>656</v>
      </c>
      <c r="C287" s="50" t="s">
        <v>340</v>
      </c>
      <c r="D287" s="50" t="s">
        <v>37</v>
      </c>
      <c r="E287" s="51">
        <v>45657</v>
      </c>
      <c r="F287" s="50" t="s">
        <v>72</v>
      </c>
      <c r="G287" s="50" t="s">
        <v>502</v>
      </c>
      <c r="H287" s="50" t="s">
        <v>503</v>
      </c>
      <c r="I287" s="50" t="s">
        <v>90</v>
      </c>
      <c r="J287" s="52">
        <v>96</v>
      </c>
      <c r="K287" s="83">
        <v>354735.74</v>
      </c>
      <c r="L287" s="83">
        <v>354735.74</v>
      </c>
      <c r="M287" s="82">
        <f t="shared" si="4"/>
        <v>0</v>
      </c>
      <c r="N287" s="50" t="b">
        <v>0</v>
      </c>
    </row>
    <row r="288" spans="1:14" x14ac:dyDescent="0.25">
      <c r="A288" s="50" t="s">
        <v>85</v>
      </c>
      <c r="B288" s="50" t="s">
        <v>657</v>
      </c>
      <c r="C288" s="50" t="s">
        <v>340</v>
      </c>
      <c r="D288" s="50" t="s">
        <v>37</v>
      </c>
      <c r="E288" s="51">
        <v>45657</v>
      </c>
      <c r="F288" s="50" t="s">
        <v>72</v>
      </c>
      <c r="G288" s="50" t="s">
        <v>502</v>
      </c>
      <c r="H288" s="50" t="s">
        <v>503</v>
      </c>
      <c r="I288" s="50" t="s">
        <v>90</v>
      </c>
      <c r="J288" s="52">
        <v>96</v>
      </c>
      <c r="K288" s="83">
        <v>354735.74</v>
      </c>
      <c r="L288" s="83">
        <v>354735.74</v>
      </c>
      <c r="M288" s="82">
        <f t="shared" si="4"/>
        <v>0</v>
      </c>
      <c r="N288" s="50" t="b">
        <v>0</v>
      </c>
    </row>
    <row r="289" spans="1:14" x14ac:dyDescent="0.25">
      <c r="A289" s="50" t="s">
        <v>85</v>
      </c>
      <c r="B289" s="50" t="s">
        <v>658</v>
      </c>
      <c r="C289" s="50" t="s">
        <v>340</v>
      </c>
      <c r="D289" s="50" t="s">
        <v>37</v>
      </c>
      <c r="E289" s="51">
        <v>45657</v>
      </c>
      <c r="F289" s="50" t="s">
        <v>72</v>
      </c>
      <c r="G289" s="50" t="s">
        <v>502</v>
      </c>
      <c r="H289" s="50" t="s">
        <v>503</v>
      </c>
      <c r="I289" s="50" t="s">
        <v>90</v>
      </c>
      <c r="J289" s="52">
        <v>96</v>
      </c>
      <c r="K289" s="83">
        <v>354735.74</v>
      </c>
      <c r="L289" s="83">
        <v>354735.74</v>
      </c>
      <c r="M289" s="82">
        <f t="shared" si="4"/>
        <v>0</v>
      </c>
      <c r="N289" s="50" t="b">
        <v>0</v>
      </c>
    </row>
    <row r="290" spans="1:14" x14ac:dyDescent="0.25">
      <c r="A290" s="50" t="s">
        <v>85</v>
      </c>
      <c r="B290" s="50" t="s">
        <v>659</v>
      </c>
      <c r="C290" s="50" t="s">
        <v>340</v>
      </c>
      <c r="D290" s="50" t="s">
        <v>37</v>
      </c>
      <c r="E290" s="51">
        <v>45657</v>
      </c>
      <c r="F290" s="50" t="s">
        <v>72</v>
      </c>
      <c r="G290" s="50" t="s">
        <v>502</v>
      </c>
      <c r="H290" s="50" t="s">
        <v>503</v>
      </c>
      <c r="I290" s="50" t="s">
        <v>90</v>
      </c>
      <c r="J290" s="52">
        <v>96</v>
      </c>
      <c r="K290" s="83">
        <v>354735.74</v>
      </c>
      <c r="L290" s="83">
        <v>354735.74</v>
      </c>
      <c r="M290" s="82">
        <f t="shared" si="4"/>
        <v>0</v>
      </c>
      <c r="N290" s="50" t="b">
        <v>0</v>
      </c>
    </row>
    <row r="291" spans="1:14" x14ac:dyDescent="0.25">
      <c r="A291" s="50" t="s">
        <v>85</v>
      </c>
      <c r="B291" s="50" t="s">
        <v>660</v>
      </c>
      <c r="C291" s="50" t="s">
        <v>340</v>
      </c>
      <c r="D291" s="50" t="s">
        <v>37</v>
      </c>
      <c r="E291" s="51">
        <v>45657</v>
      </c>
      <c r="F291" s="50" t="s">
        <v>72</v>
      </c>
      <c r="G291" s="50" t="s">
        <v>502</v>
      </c>
      <c r="H291" s="50" t="s">
        <v>503</v>
      </c>
      <c r="I291" s="50" t="s">
        <v>90</v>
      </c>
      <c r="J291" s="52">
        <v>96</v>
      </c>
      <c r="K291" s="83">
        <v>354735.73</v>
      </c>
      <c r="L291" s="83">
        <v>354735.73</v>
      </c>
      <c r="M291" s="82">
        <f t="shared" si="4"/>
        <v>0</v>
      </c>
      <c r="N291" s="50" t="b">
        <v>0</v>
      </c>
    </row>
    <row r="292" spans="1:14" x14ac:dyDescent="0.25">
      <c r="A292" s="50" t="s">
        <v>85</v>
      </c>
      <c r="B292" s="50" t="s">
        <v>661</v>
      </c>
      <c r="C292" s="50" t="s">
        <v>105</v>
      </c>
      <c r="D292" s="50" t="s">
        <v>37</v>
      </c>
      <c r="E292" s="51">
        <v>45657</v>
      </c>
      <c r="F292" s="50" t="s">
        <v>72</v>
      </c>
      <c r="G292" s="50" t="s">
        <v>426</v>
      </c>
      <c r="H292" s="50" t="s">
        <v>427</v>
      </c>
      <c r="I292" s="50" t="s">
        <v>90</v>
      </c>
      <c r="J292" s="52">
        <v>96</v>
      </c>
      <c r="K292" s="83">
        <v>228478.25</v>
      </c>
      <c r="L292" s="83">
        <v>228478.25</v>
      </c>
      <c r="M292" s="82">
        <f t="shared" si="4"/>
        <v>0</v>
      </c>
      <c r="N292" s="50" t="b">
        <v>0</v>
      </c>
    </row>
    <row r="293" spans="1:14" x14ac:dyDescent="0.25">
      <c r="A293" s="50" t="s">
        <v>85</v>
      </c>
      <c r="B293" s="50" t="s">
        <v>662</v>
      </c>
      <c r="C293" s="50" t="s">
        <v>105</v>
      </c>
      <c r="D293" s="50" t="s">
        <v>37</v>
      </c>
      <c r="E293" s="51">
        <v>45657</v>
      </c>
      <c r="F293" s="50" t="s">
        <v>72</v>
      </c>
      <c r="G293" s="50" t="s">
        <v>426</v>
      </c>
      <c r="H293" s="50" t="s">
        <v>427</v>
      </c>
      <c r="I293" s="50" t="s">
        <v>90</v>
      </c>
      <c r="J293" s="52">
        <v>96</v>
      </c>
      <c r="K293" s="83">
        <v>228478.25</v>
      </c>
      <c r="L293" s="83">
        <v>228478.25</v>
      </c>
      <c r="M293" s="82">
        <f t="shared" si="4"/>
        <v>0</v>
      </c>
      <c r="N293" s="50" t="b">
        <v>0</v>
      </c>
    </row>
    <row r="294" spans="1:14" x14ac:dyDescent="0.25">
      <c r="A294" s="50" t="s">
        <v>85</v>
      </c>
      <c r="B294" s="50" t="s">
        <v>663</v>
      </c>
      <c r="C294" s="50" t="s">
        <v>105</v>
      </c>
      <c r="D294" s="50" t="s">
        <v>37</v>
      </c>
      <c r="E294" s="51">
        <v>45657</v>
      </c>
      <c r="F294" s="50" t="s">
        <v>72</v>
      </c>
      <c r="G294" s="50" t="s">
        <v>426</v>
      </c>
      <c r="H294" s="50" t="s">
        <v>427</v>
      </c>
      <c r="I294" s="50" t="s">
        <v>90</v>
      </c>
      <c r="J294" s="52">
        <v>96</v>
      </c>
      <c r="K294" s="83">
        <v>228478.25</v>
      </c>
      <c r="L294" s="83">
        <v>228478.25</v>
      </c>
      <c r="M294" s="82">
        <f t="shared" si="4"/>
        <v>0</v>
      </c>
      <c r="N294" s="50" t="b">
        <v>0</v>
      </c>
    </row>
    <row r="295" spans="1:14" x14ac:dyDescent="0.25">
      <c r="A295" s="50" t="s">
        <v>85</v>
      </c>
      <c r="B295" s="50" t="s">
        <v>664</v>
      </c>
      <c r="C295" s="50" t="s">
        <v>105</v>
      </c>
      <c r="D295" s="50" t="s">
        <v>37</v>
      </c>
      <c r="E295" s="51">
        <v>45657</v>
      </c>
      <c r="F295" s="50" t="s">
        <v>72</v>
      </c>
      <c r="G295" s="50" t="s">
        <v>426</v>
      </c>
      <c r="H295" s="50" t="s">
        <v>427</v>
      </c>
      <c r="I295" s="50" t="s">
        <v>90</v>
      </c>
      <c r="J295" s="52">
        <v>96</v>
      </c>
      <c r="K295" s="83">
        <v>228478.25</v>
      </c>
      <c r="L295" s="83">
        <v>228478.25</v>
      </c>
      <c r="M295" s="82">
        <f t="shared" si="4"/>
        <v>0</v>
      </c>
      <c r="N295" s="50" t="b">
        <v>0</v>
      </c>
    </row>
    <row r="296" spans="1:14" x14ac:dyDescent="0.25">
      <c r="A296" s="50" t="s">
        <v>85</v>
      </c>
      <c r="B296" s="50" t="s">
        <v>665</v>
      </c>
      <c r="C296" s="50" t="s">
        <v>105</v>
      </c>
      <c r="D296" s="50" t="s">
        <v>37</v>
      </c>
      <c r="E296" s="51">
        <v>45657</v>
      </c>
      <c r="F296" s="50" t="s">
        <v>72</v>
      </c>
      <c r="G296" s="50" t="s">
        <v>426</v>
      </c>
      <c r="H296" s="50" t="s">
        <v>427</v>
      </c>
      <c r="I296" s="50" t="s">
        <v>90</v>
      </c>
      <c r="J296" s="52">
        <v>96</v>
      </c>
      <c r="K296" s="83">
        <v>228478.25</v>
      </c>
      <c r="L296" s="83">
        <v>228478.25</v>
      </c>
      <c r="M296" s="82">
        <f t="shared" si="4"/>
        <v>0</v>
      </c>
      <c r="N296" s="50" t="b">
        <v>0</v>
      </c>
    </row>
    <row r="297" spans="1:14" x14ac:dyDescent="0.25">
      <c r="A297" s="50" t="s">
        <v>85</v>
      </c>
      <c r="B297" s="50" t="s">
        <v>666</v>
      </c>
      <c r="C297" s="50" t="s">
        <v>105</v>
      </c>
      <c r="D297" s="50" t="s">
        <v>37</v>
      </c>
      <c r="E297" s="51">
        <v>45657</v>
      </c>
      <c r="F297" s="50" t="s">
        <v>72</v>
      </c>
      <c r="G297" s="50" t="s">
        <v>426</v>
      </c>
      <c r="H297" s="50" t="s">
        <v>427</v>
      </c>
      <c r="I297" s="50" t="s">
        <v>90</v>
      </c>
      <c r="J297" s="52">
        <v>96</v>
      </c>
      <c r="K297" s="83">
        <v>228478.25</v>
      </c>
      <c r="L297" s="83">
        <v>228478.25</v>
      </c>
      <c r="M297" s="82">
        <f t="shared" si="4"/>
        <v>0</v>
      </c>
      <c r="N297" s="50" t="b">
        <v>0</v>
      </c>
    </row>
    <row r="298" spans="1:14" x14ac:dyDescent="0.25">
      <c r="A298" s="50" t="s">
        <v>85</v>
      </c>
      <c r="B298" s="50" t="s">
        <v>667</v>
      </c>
      <c r="C298" s="50" t="s">
        <v>105</v>
      </c>
      <c r="D298" s="50" t="s">
        <v>37</v>
      </c>
      <c r="E298" s="51">
        <v>45657</v>
      </c>
      <c r="F298" s="50" t="s">
        <v>72</v>
      </c>
      <c r="G298" s="50" t="s">
        <v>426</v>
      </c>
      <c r="H298" s="50" t="s">
        <v>427</v>
      </c>
      <c r="I298" s="50" t="s">
        <v>90</v>
      </c>
      <c r="J298" s="52">
        <v>96</v>
      </c>
      <c r="K298" s="83">
        <v>222025.93</v>
      </c>
      <c r="L298" s="83">
        <v>222025.93</v>
      </c>
      <c r="M298" s="82">
        <f t="shared" si="4"/>
        <v>0</v>
      </c>
      <c r="N298" s="50" t="b">
        <v>0</v>
      </c>
    </row>
    <row r="299" spans="1:14" x14ac:dyDescent="0.25">
      <c r="A299" s="50" t="s">
        <v>85</v>
      </c>
      <c r="B299" s="50" t="s">
        <v>668</v>
      </c>
      <c r="C299" s="50" t="s">
        <v>105</v>
      </c>
      <c r="D299" s="50" t="s">
        <v>37</v>
      </c>
      <c r="E299" s="51">
        <v>45657</v>
      </c>
      <c r="F299" s="50" t="s">
        <v>72</v>
      </c>
      <c r="G299" s="50" t="s">
        <v>426</v>
      </c>
      <c r="H299" s="50" t="s">
        <v>427</v>
      </c>
      <c r="I299" s="50" t="s">
        <v>90</v>
      </c>
      <c r="J299" s="52">
        <v>96</v>
      </c>
      <c r="K299" s="83">
        <v>222025.93</v>
      </c>
      <c r="L299" s="83">
        <v>222025.93</v>
      </c>
      <c r="M299" s="82">
        <f t="shared" si="4"/>
        <v>0</v>
      </c>
      <c r="N299" s="50" t="b">
        <v>0</v>
      </c>
    </row>
    <row r="300" spans="1:14" x14ac:dyDescent="0.25">
      <c r="A300" s="50" t="s">
        <v>85</v>
      </c>
      <c r="B300" s="50" t="s">
        <v>669</v>
      </c>
      <c r="C300" s="50" t="s">
        <v>105</v>
      </c>
      <c r="D300" s="50" t="s">
        <v>37</v>
      </c>
      <c r="E300" s="51">
        <v>45657</v>
      </c>
      <c r="F300" s="50" t="s">
        <v>72</v>
      </c>
      <c r="G300" s="50" t="s">
        <v>426</v>
      </c>
      <c r="H300" s="50" t="s">
        <v>427</v>
      </c>
      <c r="I300" s="50" t="s">
        <v>90</v>
      </c>
      <c r="J300" s="52">
        <v>96</v>
      </c>
      <c r="K300" s="83">
        <v>222025.91</v>
      </c>
      <c r="L300" s="83">
        <v>222025.91</v>
      </c>
      <c r="M300" s="82">
        <f t="shared" si="4"/>
        <v>0</v>
      </c>
      <c r="N300" s="50" t="b">
        <v>0</v>
      </c>
    </row>
    <row r="301" spans="1:14" x14ac:dyDescent="0.25">
      <c r="A301" s="50" t="s">
        <v>85</v>
      </c>
      <c r="B301" s="50" t="s">
        <v>670</v>
      </c>
      <c r="C301" s="50" t="s">
        <v>105</v>
      </c>
      <c r="D301" s="50" t="s">
        <v>37</v>
      </c>
      <c r="E301" s="51">
        <v>45657</v>
      </c>
      <c r="F301" s="50" t="s">
        <v>72</v>
      </c>
      <c r="G301" s="50" t="s">
        <v>426</v>
      </c>
      <c r="H301" s="50" t="s">
        <v>427</v>
      </c>
      <c r="I301" s="50" t="s">
        <v>90</v>
      </c>
      <c r="J301" s="52">
        <v>96</v>
      </c>
      <c r="K301" s="83">
        <v>222025.93</v>
      </c>
      <c r="L301" s="83">
        <v>222025.93</v>
      </c>
      <c r="M301" s="82">
        <f t="shared" si="4"/>
        <v>0</v>
      </c>
      <c r="N301" s="50" t="b">
        <v>0</v>
      </c>
    </row>
    <row r="302" spans="1:14" x14ac:dyDescent="0.25">
      <c r="A302" s="50" t="s">
        <v>85</v>
      </c>
      <c r="B302" s="50" t="s">
        <v>671</v>
      </c>
      <c r="C302" s="50" t="s">
        <v>672</v>
      </c>
      <c r="D302" s="50" t="s">
        <v>37</v>
      </c>
      <c r="E302" s="51">
        <v>45657</v>
      </c>
      <c r="F302" s="50" t="s">
        <v>72</v>
      </c>
      <c r="G302" s="50" t="s">
        <v>127</v>
      </c>
      <c r="H302" s="50" t="s">
        <v>128</v>
      </c>
      <c r="I302" s="50" t="s">
        <v>90</v>
      </c>
      <c r="J302" s="52">
        <v>96</v>
      </c>
      <c r="K302" s="83">
        <v>353233</v>
      </c>
      <c r="L302" s="83">
        <v>353233</v>
      </c>
      <c r="M302" s="82">
        <f t="shared" si="4"/>
        <v>0</v>
      </c>
      <c r="N302" s="50" t="b">
        <v>0</v>
      </c>
    </row>
    <row r="303" spans="1:14" x14ac:dyDescent="0.25">
      <c r="A303" s="50" t="s">
        <v>85</v>
      </c>
      <c r="B303" s="50" t="s">
        <v>673</v>
      </c>
      <c r="C303" s="50" t="s">
        <v>119</v>
      </c>
      <c r="D303" s="50" t="s">
        <v>37</v>
      </c>
      <c r="E303" s="51">
        <v>45657</v>
      </c>
      <c r="F303" s="50" t="s">
        <v>72</v>
      </c>
      <c r="G303" s="50" t="s">
        <v>97</v>
      </c>
      <c r="H303" s="50" t="s">
        <v>98</v>
      </c>
      <c r="I303" s="50" t="s">
        <v>90</v>
      </c>
      <c r="J303" s="52">
        <v>96</v>
      </c>
      <c r="K303" s="83">
        <v>605000</v>
      </c>
      <c r="L303" s="83">
        <v>605000</v>
      </c>
      <c r="M303" s="82">
        <f t="shared" si="4"/>
        <v>0</v>
      </c>
      <c r="N303" s="50" t="b">
        <v>0</v>
      </c>
    </row>
    <row r="304" spans="1:14" x14ac:dyDescent="0.25">
      <c r="A304" s="50" t="s">
        <v>85</v>
      </c>
      <c r="B304" s="50" t="s">
        <v>674</v>
      </c>
      <c r="C304" s="50" t="s">
        <v>675</v>
      </c>
      <c r="D304" s="50" t="s">
        <v>37</v>
      </c>
      <c r="E304" s="51">
        <v>45657</v>
      </c>
      <c r="F304" s="50" t="s">
        <v>72</v>
      </c>
      <c r="G304" s="50" t="s">
        <v>135</v>
      </c>
      <c r="H304" s="50" t="s">
        <v>136</v>
      </c>
      <c r="I304" s="50" t="s">
        <v>90</v>
      </c>
      <c r="J304" s="52">
        <v>96</v>
      </c>
      <c r="K304" s="83">
        <v>215532</v>
      </c>
      <c r="L304" s="83">
        <v>215532</v>
      </c>
      <c r="M304" s="82">
        <f t="shared" si="4"/>
        <v>0</v>
      </c>
      <c r="N304" s="50" t="b">
        <v>0</v>
      </c>
    </row>
    <row r="305" spans="1:14" x14ac:dyDescent="0.25">
      <c r="A305" s="50" t="s">
        <v>85</v>
      </c>
      <c r="B305" s="50" t="s">
        <v>676</v>
      </c>
      <c r="C305" s="50" t="s">
        <v>130</v>
      </c>
      <c r="D305" s="50" t="s">
        <v>37</v>
      </c>
      <c r="E305" s="51">
        <v>45657</v>
      </c>
      <c r="F305" s="50" t="s">
        <v>72</v>
      </c>
      <c r="G305" s="50" t="s">
        <v>131</v>
      </c>
      <c r="H305" s="50" t="s">
        <v>132</v>
      </c>
      <c r="I305" s="50" t="s">
        <v>90</v>
      </c>
      <c r="J305" s="52">
        <v>96</v>
      </c>
      <c r="K305" s="83">
        <v>96168.38</v>
      </c>
      <c r="L305" s="83">
        <v>96168.38</v>
      </c>
      <c r="M305" s="82">
        <f t="shared" si="4"/>
        <v>0</v>
      </c>
      <c r="N305" s="50" t="b">
        <v>0</v>
      </c>
    </row>
    <row r="306" spans="1:14" x14ac:dyDescent="0.25">
      <c r="A306" s="50" t="s">
        <v>85</v>
      </c>
      <c r="B306" s="50" t="s">
        <v>677</v>
      </c>
      <c r="C306" s="50" t="s">
        <v>130</v>
      </c>
      <c r="D306" s="50" t="s">
        <v>37</v>
      </c>
      <c r="E306" s="51">
        <v>45657</v>
      </c>
      <c r="F306" s="50" t="s">
        <v>72</v>
      </c>
      <c r="G306" s="50" t="s">
        <v>131</v>
      </c>
      <c r="H306" s="50" t="s">
        <v>132</v>
      </c>
      <c r="I306" s="50" t="s">
        <v>90</v>
      </c>
      <c r="J306" s="52">
        <v>96</v>
      </c>
      <c r="K306" s="83">
        <v>83595.27</v>
      </c>
      <c r="L306" s="83">
        <v>83595.27</v>
      </c>
      <c r="M306" s="82">
        <f t="shared" si="4"/>
        <v>0</v>
      </c>
      <c r="N306" s="50" t="b">
        <v>0</v>
      </c>
    </row>
    <row r="307" spans="1:14" x14ac:dyDescent="0.25">
      <c r="A307" s="50" t="s">
        <v>85</v>
      </c>
      <c r="B307" s="50" t="s">
        <v>678</v>
      </c>
      <c r="C307" s="50" t="s">
        <v>151</v>
      </c>
      <c r="D307" s="50" t="s">
        <v>37</v>
      </c>
      <c r="E307" s="51">
        <v>45657</v>
      </c>
      <c r="F307" s="50" t="s">
        <v>72</v>
      </c>
      <c r="G307" s="50" t="s">
        <v>597</v>
      </c>
      <c r="H307" s="50" t="s">
        <v>598</v>
      </c>
      <c r="I307" s="50" t="s">
        <v>90</v>
      </c>
      <c r="J307" s="52">
        <v>120</v>
      </c>
      <c r="K307" s="83">
        <v>4046221.85</v>
      </c>
      <c r="L307" s="83">
        <v>4046221.85</v>
      </c>
      <c r="M307" s="82">
        <f t="shared" si="4"/>
        <v>0</v>
      </c>
      <c r="N307" s="50" t="b">
        <v>0</v>
      </c>
    </row>
    <row r="308" spans="1:14" x14ac:dyDescent="0.25">
      <c r="A308" s="50" t="s">
        <v>85</v>
      </c>
      <c r="B308" s="50" t="s">
        <v>679</v>
      </c>
      <c r="C308" s="50" t="s">
        <v>680</v>
      </c>
      <c r="D308" s="50" t="s">
        <v>37</v>
      </c>
      <c r="E308" s="51">
        <v>45657</v>
      </c>
      <c r="F308" s="50" t="s">
        <v>72</v>
      </c>
      <c r="G308" s="50" t="s">
        <v>127</v>
      </c>
      <c r="H308" s="50" t="s">
        <v>128</v>
      </c>
      <c r="I308" s="50" t="s">
        <v>90</v>
      </c>
      <c r="J308" s="52">
        <v>96</v>
      </c>
      <c r="K308" s="83">
        <v>149423.54999999999</v>
      </c>
      <c r="L308" s="83">
        <v>149423.54999999999</v>
      </c>
      <c r="M308" s="82">
        <f t="shared" si="4"/>
        <v>0</v>
      </c>
      <c r="N308" s="50" t="b">
        <v>0</v>
      </c>
    </row>
    <row r="309" spans="1:14" x14ac:dyDescent="0.25">
      <c r="A309" s="50" t="s">
        <v>85</v>
      </c>
      <c r="B309" s="50" t="s">
        <v>681</v>
      </c>
      <c r="C309" s="50" t="s">
        <v>682</v>
      </c>
      <c r="D309" s="50" t="s">
        <v>37</v>
      </c>
      <c r="E309" s="51">
        <v>45657</v>
      </c>
      <c r="F309" s="50" t="s">
        <v>72</v>
      </c>
      <c r="G309" s="50" t="s">
        <v>127</v>
      </c>
      <c r="H309" s="50" t="s">
        <v>128</v>
      </c>
      <c r="I309" s="50" t="s">
        <v>90</v>
      </c>
      <c r="J309" s="52">
        <v>96</v>
      </c>
      <c r="K309" s="83">
        <v>145484.1</v>
      </c>
      <c r="L309" s="83">
        <v>145484.1</v>
      </c>
      <c r="M309" s="82">
        <f t="shared" si="4"/>
        <v>0</v>
      </c>
      <c r="N309" s="50" t="b">
        <v>0</v>
      </c>
    </row>
    <row r="310" spans="1:14" x14ac:dyDescent="0.25">
      <c r="A310" s="50" t="s">
        <v>85</v>
      </c>
      <c r="B310" s="50" t="s">
        <v>683</v>
      </c>
      <c r="C310" s="50" t="s">
        <v>684</v>
      </c>
      <c r="D310" s="50" t="s">
        <v>37</v>
      </c>
      <c r="E310" s="51">
        <v>45657</v>
      </c>
      <c r="F310" s="50" t="s">
        <v>72</v>
      </c>
      <c r="G310" s="50" t="s">
        <v>685</v>
      </c>
      <c r="H310" s="50" t="s">
        <v>686</v>
      </c>
      <c r="I310" s="50" t="s">
        <v>90</v>
      </c>
      <c r="J310" s="52">
        <v>96</v>
      </c>
      <c r="K310" s="83">
        <v>999859.3</v>
      </c>
      <c r="L310" s="83">
        <v>173529.3</v>
      </c>
      <c r="M310" s="82">
        <f t="shared" si="4"/>
        <v>826330</v>
      </c>
      <c r="N310" s="50" t="b">
        <v>1</v>
      </c>
    </row>
    <row r="311" spans="1:14" x14ac:dyDescent="0.25">
      <c r="A311" s="50" t="s">
        <v>85</v>
      </c>
      <c r="B311" s="50" t="s">
        <v>687</v>
      </c>
      <c r="C311" s="50" t="s">
        <v>688</v>
      </c>
      <c r="D311" s="50" t="s">
        <v>37</v>
      </c>
      <c r="E311" s="51">
        <v>45657</v>
      </c>
      <c r="F311" s="50" t="s">
        <v>72</v>
      </c>
      <c r="G311" s="50" t="s">
        <v>685</v>
      </c>
      <c r="H311" s="50" t="s">
        <v>686</v>
      </c>
      <c r="I311" s="50" t="s">
        <v>90</v>
      </c>
      <c r="J311" s="52">
        <v>96</v>
      </c>
      <c r="K311" s="83">
        <v>1173700</v>
      </c>
      <c r="L311" s="83">
        <v>203700</v>
      </c>
      <c r="M311" s="82">
        <f t="shared" si="4"/>
        <v>970000</v>
      </c>
      <c r="N311" s="50" t="b">
        <v>1</v>
      </c>
    </row>
    <row r="312" spans="1:14" x14ac:dyDescent="0.25">
      <c r="A312" s="50" t="s">
        <v>85</v>
      </c>
      <c r="B312" s="50" t="s">
        <v>689</v>
      </c>
      <c r="C312" s="50" t="s">
        <v>690</v>
      </c>
      <c r="D312" s="50" t="s">
        <v>37</v>
      </c>
      <c r="E312" s="51">
        <v>45657</v>
      </c>
      <c r="F312" s="50" t="s">
        <v>72</v>
      </c>
      <c r="G312" s="50" t="s">
        <v>685</v>
      </c>
      <c r="H312" s="50" t="s">
        <v>686</v>
      </c>
      <c r="I312" s="50" t="s">
        <v>90</v>
      </c>
      <c r="J312" s="52">
        <v>96</v>
      </c>
      <c r="K312" s="83">
        <v>1687950</v>
      </c>
      <c r="L312" s="83">
        <v>292950</v>
      </c>
      <c r="M312" s="82">
        <f t="shared" si="4"/>
        <v>1395000</v>
      </c>
      <c r="N312" s="50" t="b">
        <v>1</v>
      </c>
    </row>
    <row r="313" spans="1:14" x14ac:dyDescent="0.25">
      <c r="A313" s="50" t="s">
        <v>85</v>
      </c>
      <c r="B313" s="50" t="s">
        <v>691</v>
      </c>
      <c r="C313" s="50" t="s">
        <v>692</v>
      </c>
      <c r="D313" s="50" t="s">
        <v>37</v>
      </c>
      <c r="E313" s="51">
        <v>45657</v>
      </c>
      <c r="F313" s="50" t="s">
        <v>72</v>
      </c>
      <c r="G313" s="50" t="s">
        <v>693</v>
      </c>
      <c r="H313" s="50" t="s">
        <v>694</v>
      </c>
      <c r="I313" s="50" t="s">
        <v>90</v>
      </c>
      <c r="J313" s="52">
        <v>84</v>
      </c>
      <c r="K313" s="83">
        <v>272250</v>
      </c>
      <c r="L313" s="83">
        <v>272250</v>
      </c>
      <c r="M313" s="82">
        <f t="shared" si="4"/>
        <v>0</v>
      </c>
      <c r="N313" s="50" t="b">
        <v>0</v>
      </c>
    </row>
    <row r="314" spans="1:14" x14ac:dyDescent="0.25">
      <c r="A314" s="50" t="s">
        <v>85</v>
      </c>
      <c r="B314" s="50" t="s">
        <v>695</v>
      </c>
      <c r="C314" s="50" t="s">
        <v>179</v>
      </c>
      <c r="D314" s="50" t="s">
        <v>37</v>
      </c>
      <c r="E314" s="51">
        <v>45657</v>
      </c>
      <c r="F314" s="50" t="s">
        <v>696</v>
      </c>
      <c r="G314" s="50" t="s">
        <v>242</v>
      </c>
      <c r="H314" s="50" t="s">
        <v>243</v>
      </c>
      <c r="I314" s="50" t="s">
        <v>90</v>
      </c>
      <c r="J314" s="52">
        <v>96</v>
      </c>
      <c r="K314" s="83">
        <v>348005.68</v>
      </c>
      <c r="L314" s="83">
        <v>91053.24</v>
      </c>
      <c r="M314" s="82">
        <f t="shared" si="4"/>
        <v>256952.44</v>
      </c>
      <c r="N314" s="50" t="b">
        <v>1</v>
      </c>
    </row>
    <row r="315" spans="1:14" x14ac:dyDescent="0.25">
      <c r="A315" s="50" t="s">
        <v>85</v>
      </c>
      <c r="B315" s="50" t="s">
        <v>697</v>
      </c>
      <c r="C315" s="50" t="s">
        <v>698</v>
      </c>
      <c r="D315" s="50" t="s">
        <v>37</v>
      </c>
      <c r="E315" s="51">
        <v>45657</v>
      </c>
      <c r="F315" s="50" t="s">
        <v>696</v>
      </c>
      <c r="G315" s="50" t="s">
        <v>242</v>
      </c>
      <c r="H315" s="50" t="s">
        <v>243</v>
      </c>
      <c r="I315" s="50" t="s">
        <v>90</v>
      </c>
      <c r="J315" s="52">
        <v>96</v>
      </c>
      <c r="K315" s="83">
        <v>157300</v>
      </c>
      <c r="L315" s="83">
        <v>41156.44</v>
      </c>
      <c r="M315" s="82">
        <f t="shared" si="4"/>
        <v>116143.56</v>
      </c>
      <c r="N315" s="50" t="b">
        <v>1</v>
      </c>
    </row>
    <row r="316" spans="1:14" x14ac:dyDescent="0.25">
      <c r="A316" s="50" t="s">
        <v>85</v>
      </c>
      <c r="B316" s="50" t="s">
        <v>699</v>
      </c>
      <c r="C316" s="50" t="s">
        <v>698</v>
      </c>
      <c r="D316" s="50" t="s">
        <v>37</v>
      </c>
      <c r="E316" s="51">
        <v>45657</v>
      </c>
      <c r="F316" s="50" t="s">
        <v>696</v>
      </c>
      <c r="G316" s="50" t="s">
        <v>242</v>
      </c>
      <c r="H316" s="50" t="s">
        <v>243</v>
      </c>
      <c r="I316" s="50" t="s">
        <v>90</v>
      </c>
      <c r="J316" s="52">
        <v>96</v>
      </c>
      <c r="K316" s="83">
        <v>157300</v>
      </c>
      <c r="L316" s="83">
        <v>41156.44</v>
      </c>
      <c r="M316" s="82">
        <f t="shared" si="4"/>
        <v>116143.56</v>
      </c>
      <c r="N316" s="50" t="b">
        <v>1</v>
      </c>
    </row>
    <row r="317" spans="1:14" x14ac:dyDescent="0.25">
      <c r="A317" s="50" t="s">
        <v>85</v>
      </c>
      <c r="B317" s="50" t="s">
        <v>700</v>
      </c>
      <c r="C317" s="50" t="s">
        <v>698</v>
      </c>
      <c r="D317" s="50" t="s">
        <v>37</v>
      </c>
      <c r="E317" s="51">
        <v>45657</v>
      </c>
      <c r="F317" s="50" t="s">
        <v>696</v>
      </c>
      <c r="G317" s="50" t="s">
        <v>242</v>
      </c>
      <c r="H317" s="50" t="s">
        <v>243</v>
      </c>
      <c r="I317" s="50" t="s">
        <v>90</v>
      </c>
      <c r="J317" s="52">
        <v>96</v>
      </c>
      <c r="K317" s="83">
        <v>157300</v>
      </c>
      <c r="L317" s="83">
        <v>41156.44</v>
      </c>
      <c r="M317" s="82">
        <f t="shared" si="4"/>
        <v>116143.56</v>
      </c>
      <c r="N317" s="50" t="b">
        <v>1</v>
      </c>
    </row>
    <row r="318" spans="1:14" x14ac:dyDescent="0.25">
      <c r="A318" s="50" t="s">
        <v>85</v>
      </c>
      <c r="B318" s="50" t="s">
        <v>701</v>
      </c>
      <c r="C318" s="50" t="s">
        <v>698</v>
      </c>
      <c r="D318" s="50" t="s">
        <v>37</v>
      </c>
      <c r="E318" s="51">
        <v>45657</v>
      </c>
      <c r="F318" s="50" t="s">
        <v>696</v>
      </c>
      <c r="G318" s="50" t="s">
        <v>242</v>
      </c>
      <c r="H318" s="50" t="s">
        <v>243</v>
      </c>
      <c r="I318" s="50" t="s">
        <v>90</v>
      </c>
      <c r="J318" s="52">
        <v>96</v>
      </c>
      <c r="K318" s="83">
        <v>157300</v>
      </c>
      <c r="L318" s="83">
        <v>41156.44</v>
      </c>
      <c r="M318" s="82">
        <f t="shared" si="4"/>
        <v>116143.56</v>
      </c>
      <c r="N318" s="50" t="b">
        <v>1</v>
      </c>
    </row>
    <row r="319" spans="1:14" x14ac:dyDescent="0.25">
      <c r="A319" s="50" t="s">
        <v>85</v>
      </c>
      <c r="B319" s="50" t="s">
        <v>702</v>
      </c>
      <c r="C319" s="50" t="s">
        <v>698</v>
      </c>
      <c r="D319" s="50" t="s">
        <v>37</v>
      </c>
      <c r="E319" s="51">
        <v>45657</v>
      </c>
      <c r="F319" s="50" t="s">
        <v>696</v>
      </c>
      <c r="G319" s="50" t="s">
        <v>242</v>
      </c>
      <c r="H319" s="50" t="s">
        <v>243</v>
      </c>
      <c r="I319" s="50" t="s">
        <v>90</v>
      </c>
      <c r="J319" s="52">
        <v>96</v>
      </c>
      <c r="K319" s="83">
        <v>157300</v>
      </c>
      <c r="L319" s="83">
        <v>41156.44</v>
      </c>
      <c r="M319" s="82">
        <f t="shared" si="4"/>
        <v>116143.56</v>
      </c>
      <c r="N319" s="50" t="b">
        <v>1</v>
      </c>
    </row>
    <row r="320" spans="1:14" x14ac:dyDescent="0.25">
      <c r="A320" s="50" t="s">
        <v>85</v>
      </c>
      <c r="B320" s="50" t="s">
        <v>703</v>
      </c>
      <c r="C320" s="50" t="s">
        <v>698</v>
      </c>
      <c r="D320" s="50" t="s">
        <v>37</v>
      </c>
      <c r="E320" s="51">
        <v>45657</v>
      </c>
      <c r="F320" s="50" t="s">
        <v>696</v>
      </c>
      <c r="G320" s="50" t="s">
        <v>242</v>
      </c>
      <c r="H320" s="50" t="s">
        <v>243</v>
      </c>
      <c r="I320" s="50" t="s">
        <v>90</v>
      </c>
      <c r="J320" s="52">
        <v>96</v>
      </c>
      <c r="K320" s="83">
        <v>157300</v>
      </c>
      <c r="L320" s="83">
        <v>41156.43</v>
      </c>
      <c r="M320" s="82">
        <f t="shared" si="4"/>
        <v>116143.57</v>
      </c>
      <c r="N320" s="50" t="b">
        <v>1</v>
      </c>
    </row>
    <row r="321" spans="1:14" x14ac:dyDescent="0.25">
      <c r="A321" s="50" t="s">
        <v>85</v>
      </c>
      <c r="B321" s="50" t="s">
        <v>704</v>
      </c>
      <c r="C321" s="50" t="s">
        <v>698</v>
      </c>
      <c r="D321" s="50" t="s">
        <v>37</v>
      </c>
      <c r="E321" s="51">
        <v>45657</v>
      </c>
      <c r="F321" s="50" t="s">
        <v>696</v>
      </c>
      <c r="G321" s="50" t="s">
        <v>242</v>
      </c>
      <c r="H321" s="50" t="s">
        <v>243</v>
      </c>
      <c r="I321" s="50" t="s">
        <v>90</v>
      </c>
      <c r="J321" s="52">
        <v>96</v>
      </c>
      <c r="K321" s="83">
        <v>157300</v>
      </c>
      <c r="L321" s="83">
        <v>41156.43</v>
      </c>
      <c r="M321" s="82">
        <f t="shared" si="4"/>
        <v>116143.57</v>
      </c>
      <c r="N321" s="50" t="b">
        <v>1</v>
      </c>
    </row>
    <row r="322" spans="1:14" x14ac:dyDescent="0.25">
      <c r="A322" s="50" t="s">
        <v>85</v>
      </c>
      <c r="B322" s="50" t="s">
        <v>705</v>
      </c>
      <c r="C322" s="50" t="s">
        <v>698</v>
      </c>
      <c r="D322" s="50" t="s">
        <v>37</v>
      </c>
      <c r="E322" s="51">
        <v>45657</v>
      </c>
      <c r="F322" s="50" t="s">
        <v>696</v>
      </c>
      <c r="G322" s="50" t="s">
        <v>242</v>
      </c>
      <c r="H322" s="50" t="s">
        <v>243</v>
      </c>
      <c r="I322" s="50" t="s">
        <v>90</v>
      </c>
      <c r="J322" s="52">
        <v>96</v>
      </c>
      <c r="K322" s="83">
        <v>157300</v>
      </c>
      <c r="L322" s="83">
        <v>41156.43</v>
      </c>
      <c r="M322" s="82">
        <f t="shared" ref="M322:M385" si="5">K322-L322</f>
        <v>116143.57</v>
      </c>
      <c r="N322" s="50" t="b">
        <v>1</v>
      </c>
    </row>
    <row r="323" spans="1:14" x14ac:dyDescent="0.25">
      <c r="A323" s="50" t="s">
        <v>85</v>
      </c>
      <c r="B323" s="50" t="s">
        <v>706</v>
      </c>
      <c r="C323" s="50" t="s">
        <v>698</v>
      </c>
      <c r="D323" s="50" t="s">
        <v>37</v>
      </c>
      <c r="E323" s="51">
        <v>45657</v>
      </c>
      <c r="F323" s="50" t="s">
        <v>696</v>
      </c>
      <c r="G323" s="50" t="s">
        <v>242</v>
      </c>
      <c r="H323" s="50" t="s">
        <v>243</v>
      </c>
      <c r="I323" s="50" t="s">
        <v>90</v>
      </c>
      <c r="J323" s="52">
        <v>96</v>
      </c>
      <c r="K323" s="83">
        <v>157300</v>
      </c>
      <c r="L323" s="83">
        <v>41156.43</v>
      </c>
      <c r="M323" s="82">
        <f t="shared" si="5"/>
        <v>116143.57</v>
      </c>
      <c r="N323" s="50" t="b">
        <v>1</v>
      </c>
    </row>
    <row r="324" spans="1:14" x14ac:dyDescent="0.25">
      <c r="A324" s="50" t="s">
        <v>85</v>
      </c>
      <c r="B324" s="50" t="s">
        <v>707</v>
      </c>
      <c r="C324" s="50" t="s">
        <v>698</v>
      </c>
      <c r="D324" s="50" t="s">
        <v>37</v>
      </c>
      <c r="E324" s="51">
        <v>45657</v>
      </c>
      <c r="F324" s="50" t="s">
        <v>696</v>
      </c>
      <c r="G324" s="50" t="s">
        <v>242</v>
      </c>
      <c r="H324" s="50" t="s">
        <v>243</v>
      </c>
      <c r="I324" s="50" t="s">
        <v>90</v>
      </c>
      <c r="J324" s="52">
        <v>96</v>
      </c>
      <c r="K324" s="83">
        <v>157300</v>
      </c>
      <c r="L324" s="83">
        <v>41156.43</v>
      </c>
      <c r="M324" s="82">
        <f t="shared" si="5"/>
        <v>116143.57</v>
      </c>
      <c r="N324" s="50" t="b">
        <v>1</v>
      </c>
    </row>
    <row r="325" spans="1:14" x14ac:dyDescent="0.25">
      <c r="A325" s="50" t="s">
        <v>85</v>
      </c>
      <c r="B325" s="50" t="s">
        <v>708</v>
      </c>
      <c r="C325" s="50" t="s">
        <v>698</v>
      </c>
      <c r="D325" s="50" t="s">
        <v>37</v>
      </c>
      <c r="E325" s="51">
        <v>45657</v>
      </c>
      <c r="F325" s="50" t="s">
        <v>696</v>
      </c>
      <c r="G325" s="50" t="s">
        <v>242</v>
      </c>
      <c r="H325" s="50" t="s">
        <v>243</v>
      </c>
      <c r="I325" s="50" t="s">
        <v>90</v>
      </c>
      <c r="J325" s="52">
        <v>96</v>
      </c>
      <c r="K325" s="83">
        <v>157300</v>
      </c>
      <c r="L325" s="83">
        <v>41156.43</v>
      </c>
      <c r="M325" s="82">
        <f t="shared" si="5"/>
        <v>116143.57</v>
      </c>
      <c r="N325" s="50" t="b">
        <v>1</v>
      </c>
    </row>
    <row r="326" spans="1:14" x14ac:dyDescent="0.25">
      <c r="A326" s="50" t="s">
        <v>85</v>
      </c>
      <c r="B326" s="50" t="s">
        <v>709</v>
      </c>
      <c r="C326" s="50" t="s">
        <v>698</v>
      </c>
      <c r="D326" s="50" t="s">
        <v>37</v>
      </c>
      <c r="E326" s="51">
        <v>45657</v>
      </c>
      <c r="F326" s="50" t="s">
        <v>696</v>
      </c>
      <c r="G326" s="50" t="s">
        <v>242</v>
      </c>
      <c r="H326" s="50" t="s">
        <v>243</v>
      </c>
      <c r="I326" s="50" t="s">
        <v>90</v>
      </c>
      <c r="J326" s="52">
        <v>96</v>
      </c>
      <c r="K326" s="83">
        <v>157300</v>
      </c>
      <c r="L326" s="83">
        <v>41156.43</v>
      </c>
      <c r="M326" s="82">
        <f t="shared" si="5"/>
        <v>116143.57</v>
      </c>
      <c r="N326" s="50" t="b">
        <v>1</v>
      </c>
    </row>
    <row r="327" spans="1:14" x14ac:dyDescent="0.25">
      <c r="A327" s="50" t="s">
        <v>85</v>
      </c>
      <c r="B327" s="50" t="s">
        <v>710</v>
      </c>
      <c r="C327" s="50" t="s">
        <v>698</v>
      </c>
      <c r="D327" s="50" t="s">
        <v>37</v>
      </c>
      <c r="E327" s="51">
        <v>45657</v>
      </c>
      <c r="F327" s="50" t="s">
        <v>696</v>
      </c>
      <c r="G327" s="50" t="s">
        <v>242</v>
      </c>
      <c r="H327" s="50" t="s">
        <v>243</v>
      </c>
      <c r="I327" s="50" t="s">
        <v>90</v>
      </c>
      <c r="J327" s="52">
        <v>96</v>
      </c>
      <c r="K327" s="83">
        <v>157300</v>
      </c>
      <c r="L327" s="83">
        <v>41156.43</v>
      </c>
      <c r="M327" s="82">
        <f t="shared" si="5"/>
        <v>116143.57</v>
      </c>
      <c r="N327" s="50" t="b">
        <v>1</v>
      </c>
    </row>
    <row r="328" spans="1:14" x14ac:dyDescent="0.25">
      <c r="A328" s="50" t="s">
        <v>85</v>
      </c>
      <c r="B328" s="50" t="s">
        <v>711</v>
      </c>
      <c r="C328" s="50" t="s">
        <v>698</v>
      </c>
      <c r="D328" s="50" t="s">
        <v>37</v>
      </c>
      <c r="E328" s="51">
        <v>45657</v>
      </c>
      <c r="F328" s="50" t="s">
        <v>696</v>
      </c>
      <c r="G328" s="50" t="s">
        <v>242</v>
      </c>
      <c r="H328" s="50" t="s">
        <v>243</v>
      </c>
      <c r="I328" s="50" t="s">
        <v>90</v>
      </c>
      <c r="J328" s="52">
        <v>96</v>
      </c>
      <c r="K328" s="83">
        <v>157300</v>
      </c>
      <c r="L328" s="83">
        <v>41156.43</v>
      </c>
      <c r="M328" s="82">
        <f t="shared" si="5"/>
        <v>116143.57</v>
      </c>
      <c r="N328" s="50" t="b">
        <v>1</v>
      </c>
    </row>
    <row r="329" spans="1:14" x14ac:dyDescent="0.25">
      <c r="A329" s="50" t="s">
        <v>85</v>
      </c>
      <c r="B329" s="50" t="s">
        <v>712</v>
      </c>
      <c r="C329" s="50" t="s">
        <v>713</v>
      </c>
      <c r="D329" s="50" t="s">
        <v>37</v>
      </c>
      <c r="E329" s="51">
        <v>45657</v>
      </c>
      <c r="F329" s="50" t="s">
        <v>72</v>
      </c>
      <c r="G329" s="50" t="s">
        <v>714</v>
      </c>
      <c r="H329" s="50" t="s">
        <v>715</v>
      </c>
      <c r="I329" s="50" t="s">
        <v>593</v>
      </c>
      <c r="J329" s="52">
        <v>96</v>
      </c>
      <c r="K329" s="83">
        <v>0</v>
      </c>
      <c r="L329" s="83">
        <v>93397.19</v>
      </c>
      <c r="M329" s="82">
        <f t="shared" si="5"/>
        <v>-93397.19</v>
      </c>
      <c r="N329" s="50" t="b">
        <v>0</v>
      </c>
    </row>
    <row r="330" spans="1:14" x14ac:dyDescent="0.25">
      <c r="A330" s="50" t="s">
        <v>85</v>
      </c>
      <c r="B330" s="50" t="s">
        <v>716</v>
      </c>
      <c r="C330" s="50" t="s">
        <v>717</v>
      </c>
      <c r="D330" s="50" t="s">
        <v>37</v>
      </c>
      <c r="E330" s="51">
        <v>45657</v>
      </c>
      <c r="F330" s="50" t="s">
        <v>72</v>
      </c>
      <c r="G330" s="50" t="s">
        <v>714</v>
      </c>
      <c r="H330" s="50" t="s">
        <v>715</v>
      </c>
      <c r="I330" s="50" t="s">
        <v>593</v>
      </c>
      <c r="J330" s="52">
        <v>96</v>
      </c>
      <c r="K330" s="83">
        <v>0</v>
      </c>
      <c r="L330" s="83">
        <v>93397.21</v>
      </c>
      <c r="M330" s="82">
        <f t="shared" si="5"/>
        <v>-93397.21</v>
      </c>
      <c r="N330" s="50" t="b">
        <v>0</v>
      </c>
    </row>
    <row r="331" spans="1:14" x14ac:dyDescent="0.25">
      <c r="A331" s="50" t="s">
        <v>85</v>
      </c>
      <c r="B331" s="50" t="s">
        <v>718</v>
      </c>
      <c r="C331" s="50" t="s">
        <v>719</v>
      </c>
      <c r="D331" s="50" t="s">
        <v>37</v>
      </c>
      <c r="E331" s="51">
        <v>45657</v>
      </c>
      <c r="F331" s="50" t="s">
        <v>72</v>
      </c>
      <c r="G331" s="50" t="s">
        <v>685</v>
      </c>
      <c r="H331" s="50" t="s">
        <v>686</v>
      </c>
      <c r="I331" s="50" t="s">
        <v>90</v>
      </c>
      <c r="J331" s="52">
        <v>96</v>
      </c>
      <c r="K331" s="83">
        <v>707124</v>
      </c>
      <c r="L331" s="83">
        <v>122724</v>
      </c>
      <c r="M331" s="82">
        <f t="shared" si="5"/>
        <v>584400</v>
      </c>
      <c r="N331" s="50" t="b">
        <v>1</v>
      </c>
    </row>
    <row r="332" spans="1:14" x14ac:dyDescent="0.25">
      <c r="A332" s="50" t="s">
        <v>85</v>
      </c>
      <c r="B332" s="50" t="s">
        <v>720</v>
      </c>
      <c r="C332" s="50" t="s">
        <v>721</v>
      </c>
      <c r="D332" s="50" t="s">
        <v>37</v>
      </c>
      <c r="E332" s="51">
        <v>45657</v>
      </c>
      <c r="F332" s="50" t="s">
        <v>72</v>
      </c>
      <c r="G332" s="50" t="s">
        <v>152</v>
      </c>
      <c r="H332" s="50" t="s">
        <v>153</v>
      </c>
      <c r="I332" s="50" t="s">
        <v>90</v>
      </c>
      <c r="J332" s="52">
        <v>96</v>
      </c>
      <c r="K332" s="83">
        <v>100878.91</v>
      </c>
      <c r="L332" s="83">
        <v>100878.91</v>
      </c>
      <c r="M332" s="82">
        <f t="shared" si="5"/>
        <v>0</v>
      </c>
      <c r="N332" s="50" t="b">
        <v>0</v>
      </c>
    </row>
    <row r="333" spans="1:14" x14ac:dyDescent="0.25">
      <c r="A333" s="50" t="s">
        <v>85</v>
      </c>
      <c r="B333" s="50" t="s">
        <v>722</v>
      </c>
      <c r="C333" s="50" t="s">
        <v>721</v>
      </c>
      <c r="D333" s="50" t="s">
        <v>37</v>
      </c>
      <c r="E333" s="51">
        <v>45657</v>
      </c>
      <c r="F333" s="50" t="s">
        <v>72</v>
      </c>
      <c r="G333" s="50" t="s">
        <v>152</v>
      </c>
      <c r="H333" s="50" t="s">
        <v>153</v>
      </c>
      <c r="I333" s="50" t="s">
        <v>90</v>
      </c>
      <c r="J333" s="52">
        <v>96</v>
      </c>
      <c r="K333" s="83">
        <v>100878.91</v>
      </c>
      <c r="L333" s="83">
        <v>100878.91</v>
      </c>
      <c r="M333" s="82">
        <f t="shared" si="5"/>
        <v>0</v>
      </c>
      <c r="N333" s="50" t="b">
        <v>0</v>
      </c>
    </row>
    <row r="334" spans="1:14" x14ac:dyDescent="0.25">
      <c r="A334" s="50" t="s">
        <v>85</v>
      </c>
      <c r="B334" s="50" t="s">
        <v>723</v>
      </c>
      <c r="C334" s="50" t="s">
        <v>724</v>
      </c>
      <c r="D334" s="50" t="s">
        <v>37</v>
      </c>
      <c r="E334" s="51">
        <v>45657</v>
      </c>
      <c r="F334" s="50" t="s">
        <v>72</v>
      </c>
      <c r="G334" s="50" t="s">
        <v>502</v>
      </c>
      <c r="H334" s="50" t="s">
        <v>503</v>
      </c>
      <c r="I334" s="50" t="s">
        <v>90</v>
      </c>
      <c r="J334" s="52">
        <v>96</v>
      </c>
      <c r="K334" s="83">
        <v>1288567.04</v>
      </c>
      <c r="L334" s="83">
        <v>1288567.04</v>
      </c>
      <c r="M334" s="82">
        <f t="shared" si="5"/>
        <v>0</v>
      </c>
      <c r="N334" s="50" t="b">
        <v>0</v>
      </c>
    </row>
    <row r="335" spans="1:14" x14ac:dyDescent="0.25">
      <c r="A335" s="50" t="s">
        <v>85</v>
      </c>
      <c r="B335" s="50" t="s">
        <v>725</v>
      </c>
      <c r="C335" s="50" t="s">
        <v>724</v>
      </c>
      <c r="D335" s="50" t="s">
        <v>37</v>
      </c>
      <c r="E335" s="51">
        <v>45657</v>
      </c>
      <c r="F335" s="50" t="s">
        <v>72</v>
      </c>
      <c r="G335" s="50" t="s">
        <v>502</v>
      </c>
      <c r="H335" s="50" t="s">
        <v>503</v>
      </c>
      <c r="I335" s="50" t="s">
        <v>90</v>
      </c>
      <c r="J335" s="52">
        <v>96</v>
      </c>
      <c r="K335" s="83">
        <v>1375408.5</v>
      </c>
      <c r="L335" s="83">
        <v>1375408.5</v>
      </c>
      <c r="M335" s="82">
        <f t="shared" si="5"/>
        <v>0</v>
      </c>
      <c r="N335" s="50" t="b">
        <v>0</v>
      </c>
    </row>
    <row r="336" spans="1:14" x14ac:dyDescent="0.25">
      <c r="A336" s="50" t="s">
        <v>85</v>
      </c>
      <c r="B336" s="50" t="s">
        <v>726</v>
      </c>
      <c r="C336" s="50" t="s">
        <v>727</v>
      </c>
      <c r="D336" s="50" t="s">
        <v>37</v>
      </c>
      <c r="E336" s="51">
        <v>45657</v>
      </c>
      <c r="F336" s="50" t="s">
        <v>72</v>
      </c>
      <c r="G336" s="50" t="s">
        <v>502</v>
      </c>
      <c r="H336" s="50" t="s">
        <v>503</v>
      </c>
      <c r="I336" s="50" t="s">
        <v>90</v>
      </c>
      <c r="J336" s="52">
        <v>96</v>
      </c>
      <c r="K336" s="83">
        <v>1632980.18</v>
      </c>
      <c r="L336" s="83">
        <v>1632980.18</v>
      </c>
      <c r="M336" s="82">
        <f t="shared" si="5"/>
        <v>0</v>
      </c>
      <c r="N336" s="50" t="b">
        <v>0</v>
      </c>
    </row>
    <row r="337" spans="1:14" x14ac:dyDescent="0.25">
      <c r="A337" s="50" t="s">
        <v>85</v>
      </c>
      <c r="B337" s="50" t="s">
        <v>728</v>
      </c>
      <c r="C337" s="50" t="s">
        <v>727</v>
      </c>
      <c r="D337" s="50" t="s">
        <v>37</v>
      </c>
      <c r="E337" s="51">
        <v>45657</v>
      </c>
      <c r="F337" s="50" t="s">
        <v>72</v>
      </c>
      <c r="G337" s="50" t="s">
        <v>502</v>
      </c>
      <c r="H337" s="50" t="s">
        <v>503</v>
      </c>
      <c r="I337" s="50" t="s">
        <v>90</v>
      </c>
      <c r="J337" s="52">
        <v>96</v>
      </c>
      <c r="K337" s="83">
        <v>1569655.69</v>
      </c>
      <c r="L337" s="83">
        <v>1569655.69</v>
      </c>
      <c r="M337" s="82">
        <f t="shared" si="5"/>
        <v>0</v>
      </c>
      <c r="N337" s="50" t="b">
        <v>0</v>
      </c>
    </row>
    <row r="338" spans="1:14" x14ac:dyDescent="0.25">
      <c r="A338" s="50" t="s">
        <v>85</v>
      </c>
      <c r="B338" s="50" t="s">
        <v>729</v>
      </c>
      <c r="C338" s="50" t="s">
        <v>727</v>
      </c>
      <c r="D338" s="50" t="s">
        <v>37</v>
      </c>
      <c r="E338" s="51">
        <v>45657</v>
      </c>
      <c r="F338" s="50" t="s">
        <v>72</v>
      </c>
      <c r="G338" s="50" t="s">
        <v>502</v>
      </c>
      <c r="H338" s="50" t="s">
        <v>503</v>
      </c>
      <c r="I338" s="50" t="s">
        <v>90</v>
      </c>
      <c r="J338" s="52">
        <v>96</v>
      </c>
      <c r="K338" s="83">
        <v>1569655.69</v>
      </c>
      <c r="L338" s="83">
        <v>1569655.69</v>
      </c>
      <c r="M338" s="82">
        <f t="shared" si="5"/>
        <v>0</v>
      </c>
      <c r="N338" s="50" t="b">
        <v>0</v>
      </c>
    </row>
    <row r="339" spans="1:14" x14ac:dyDescent="0.25">
      <c r="A339" s="50" t="s">
        <v>85</v>
      </c>
      <c r="B339" s="50" t="s">
        <v>730</v>
      </c>
      <c r="C339" s="50" t="s">
        <v>731</v>
      </c>
      <c r="D339" s="50" t="s">
        <v>37</v>
      </c>
      <c r="E339" s="51">
        <v>45657</v>
      </c>
      <c r="F339" s="50" t="s">
        <v>72</v>
      </c>
      <c r="G339" s="50" t="s">
        <v>732</v>
      </c>
      <c r="H339" s="50" t="s">
        <v>733</v>
      </c>
      <c r="I339" s="50" t="s">
        <v>90</v>
      </c>
      <c r="J339" s="52">
        <v>96</v>
      </c>
      <c r="K339" s="83">
        <v>117157.55</v>
      </c>
      <c r="L339" s="83">
        <v>117157.55</v>
      </c>
      <c r="M339" s="82">
        <f t="shared" si="5"/>
        <v>0</v>
      </c>
      <c r="N339" s="50" t="b">
        <v>0</v>
      </c>
    </row>
    <row r="340" spans="1:14" x14ac:dyDescent="0.25">
      <c r="A340" s="50" t="s">
        <v>85</v>
      </c>
      <c r="B340" s="50" t="s">
        <v>734</v>
      </c>
      <c r="C340" s="50" t="s">
        <v>731</v>
      </c>
      <c r="D340" s="50" t="s">
        <v>37</v>
      </c>
      <c r="E340" s="51">
        <v>45657</v>
      </c>
      <c r="F340" s="50" t="s">
        <v>72</v>
      </c>
      <c r="G340" s="50" t="s">
        <v>732</v>
      </c>
      <c r="H340" s="50" t="s">
        <v>733</v>
      </c>
      <c r="I340" s="50" t="s">
        <v>90</v>
      </c>
      <c r="J340" s="52">
        <v>96</v>
      </c>
      <c r="K340" s="83">
        <v>114743.49</v>
      </c>
      <c r="L340" s="83">
        <v>114743.49</v>
      </c>
      <c r="M340" s="82">
        <f t="shared" si="5"/>
        <v>0</v>
      </c>
      <c r="N340" s="50" t="b">
        <v>0</v>
      </c>
    </row>
    <row r="341" spans="1:14" x14ac:dyDescent="0.25">
      <c r="A341" s="50" t="s">
        <v>85</v>
      </c>
      <c r="B341" s="50" t="s">
        <v>735</v>
      </c>
      <c r="C341" s="50" t="s">
        <v>731</v>
      </c>
      <c r="D341" s="50" t="s">
        <v>37</v>
      </c>
      <c r="E341" s="51">
        <v>45657</v>
      </c>
      <c r="F341" s="50" t="s">
        <v>72</v>
      </c>
      <c r="G341" s="50" t="s">
        <v>732</v>
      </c>
      <c r="H341" s="50" t="s">
        <v>733</v>
      </c>
      <c r="I341" s="50" t="s">
        <v>90</v>
      </c>
      <c r="J341" s="52">
        <v>96</v>
      </c>
      <c r="K341" s="83">
        <v>111639.84</v>
      </c>
      <c r="L341" s="83">
        <v>111639.84</v>
      </c>
      <c r="M341" s="82">
        <f t="shared" si="5"/>
        <v>0</v>
      </c>
      <c r="N341" s="50" t="b">
        <v>0</v>
      </c>
    </row>
    <row r="342" spans="1:14" x14ac:dyDescent="0.25">
      <c r="A342" s="50" t="s">
        <v>85</v>
      </c>
      <c r="B342" s="50" t="s">
        <v>736</v>
      </c>
      <c r="C342" s="50" t="s">
        <v>731</v>
      </c>
      <c r="D342" s="50" t="s">
        <v>37</v>
      </c>
      <c r="E342" s="51">
        <v>45657</v>
      </c>
      <c r="F342" s="50" t="s">
        <v>72</v>
      </c>
      <c r="G342" s="50" t="s">
        <v>732</v>
      </c>
      <c r="H342" s="50" t="s">
        <v>733</v>
      </c>
      <c r="I342" s="50" t="s">
        <v>90</v>
      </c>
      <c r="J342" s="52">
        <v>96</v>
      </c>
      <c r="K342" s="83">
        <v>111639.84</v>
      </c>
      <c r="L342" s="83">
        <v>111639.84</v>
      </c>
      <c r="M342" s="82">
        <f t="shared" si="5"/>
        <v>0</v>
      </c>
      <c r="N342" s="50" t="b">
        <v>0</v>
      </c>
    </row>
    <row r="343" spans="1:14" x14ac:dyDescent="0.25">
      <c r="A343" s="50" t="s">
        <v>85</v>
      </c>
      <c r="B343" s="50" t="s">
        <v>737</v>
      </c>
      <c r="C343" s="50" t="s">
        <v>731</v>
      </c>
      <c r="D343" s="50" t="s">
        <v>37</v>
      </c>
      <c r="E343" s="51">
        <v>45657</v>
      </c>
      <c r="F343" s="50" t="s">
        <v>72</v>
      </c>
      <c r="G343" s="50" t="s">
        <v>732</v>
      </c>
      <c r="H343" s="50" t="s">
        <v>733</v>
      </c>
      <c r="I343" s="50" t="s">
        <v>90</v>
      </c>
      <c r="J343" s="52">
        <v>96</v>
      </c>
      <c r="K343" s="83">
        <v>111639.84</v>
      </c>
      <c r="L343" s="83">
        <v>111639.84</v>
      </c>
      <c r="M343" s="82">
        <f t="shared" si="5"/>
        <v>0</v>
      </c>
      <c r="N343" s="50" t="b">
        <v>0</v>
      </c>
    </row>
    <row r="344" spans="1:14" x14ac:dyDescent="0.25">
      <c r="A344" s="50" t="s">
        <v>85</v>
      </c>
      <c r="B344" s="50" t="s">
        <v>738</v>
      </c>
      <c r="C344" s="50" t="s">
        <v>731</v>
      </c>
      <c r="D344" s="50" t="s">
        <v>37</v>
      </c>
      <c r="E344" s="51">
        <v>45657</v>
      </c>
      <c r="F344" s="50" t="s">
        <v>72</v>
      </c>
      <c r="G344" s="50" t="s">
        <v>732</v>
      </c>
      <c r="H344" s="50" t="s">
        <v>733</v>
      </c>
      <c r="I344" s="50" t="s">
        <v>90</v>
      </c>
      <c r="J344" s="52">
        <v>96</v>
      </c>
      <c r="K344" s="83">
        <v>111639.84</v>
      </c>
      <c r="L344" s="83">
        <v>111639.84</v>
      </c>
      <c r="M344" s="82">
        <f t="shared" si="5"/>
        <v>0</v>
      </c>
      <c r="N344" s="50" t="b">
        <v>0</v>
      </c>
    </row>
    <row r="345" spans="1:14" x14ac:dyDescent="0.25">
      <c r="A345" s="50" t="s">
        <v>85</v>
      </c>
      <c r="B345" s="50" t="s">
        <v>739</v>
      </c>
      <c r="C345" s="50" t="s">
        <v>731</v>
      </c>
      <c r="D345" s="50" t="s">
        <v>37</v>
      </c>
      <c r="E345" s="51">
        <v>45657</v>
      </c>
      <c r="F345" s="50" t="s">
        <v>72</v>
      </c>
      <c r="G345" s="50" t="s">
        <v>732</v>
      </c>
      <c r="H345" s="50" t="s">
        <v>733</v>
      </c>
      <c r="I345" s="50" t="s">
        <v>90</v>
      </c>
      <c r="J345" s="52">
        <v>96</v>
      </c>
      <c r="K345" s="83">
        <v>111639.84</v>
      </c>
      <c r="L345" s="83">
        <v>111639.84</v>
      </c>
      <c r="M345" s="82">
        <f t="shared" si="5"/>
        <v>0</v>
      </c>
      <c r="N345" s="50" t="b">
        <v>0</v>
      </c>
    </row>
    <row r="346" spans="1:14" x14ac:dyDescent="0.25">
      <c r="A346" s="50" t="s">
        <v>85</v>
      </c>
      <c r="B346" s="50" t="s">
        <v>740</v>
      </c>
      <c r="C346" s="50" t="s">
        <v>731</v>
      </c>
      <c r="D346" s="50" t="s">
        <v>37</v>
      </c>
      <c r="E346" s="51">
        <v>45657</v>
      </c>
      <c r="F346" s="50" t="s">
        <v>72</v>
      </c>
      <c r="G346" s="50" t="s">
        <v>732</v>
      </c>
      <c r="H346" s="50" t="s">
        <v>733</v>
      </c>
      <c r="I346" s="50" t="s">
        <v>90</v>
      </c>
      <c r="J346" s="52">
        <v>96</v>
      </c>
      <c r="K346" s="83">
        <v>111639.84</v>
      </c>
      <c r="L346" s="83">
        <v>111639.84</v>
      </c>
      <c r="M346" s="82">
        <f t="shared" si="5"/>
        <v>0</v>
      </c>
      <c r="N346" s="50" t="b">
        <v>0</v>
      </c>
    </row>
    <row r="347" spans="1:14" x14ac:dyDescent="0.25">
      <c r="A347" s="50" t="s">
        <v>85</v>
      </c>
      <c r="B347" s="50" t="s">
        <v>741</v>
      </c>
      <c r="C347" s="50" t="s">
        <v>731</v>
      </c>
      <c r="D347" s="50" t="s">
        <v>37</v>
      </c>
      <c r="E347" s="51">
        <v>45657</v>
      </c>
      <c r="F347" s="50" t="s">
        <v>72</v>
      </c>
      <c r="G347" s="50" t="s">
        <v>732</v>
      </c>
      <c r="H347" s="50" t="s">
        <v>733</v>
      </c>
      <c r="I347" s="50" t="s">
        <v>90</v>
      </c>
      <c r="J347" s="52">
        <v>96</v>
      </c>
      <c r="K347" s="83">
        <v>111639.84</v>
      </c>
      <c r="L347" s="83">
        <v>111639.84</v>
      </c>
      <c r="M347" s="82">
        <f t="shared" si="5"/>
        <v>0</v>
      </c>
      <c r="N347" s="50" t="b">
        <v>0</v>
      </c>
    </row>
    <row r="348" spans="1:14" x14ac:dyDescent="0.25">
      <c r="A348" s="50" t="s">
        <v>85</v>
      </c>
      <c r="B348" s="50" t="s">
        <v>742</v>
      </c>
      <c r="C348" s="50" t="s">
        <v>731</v>
      </c>
      <c r="D348" s="50" t="s">
        <v>37</v>
      </c>
      <c r="E348" s="51">
        <v>45657</v>
      </c>
      <c r="F348" s="50" t="s">
        <v>72</v>
      </c>
      <c r="G348" s="50" t="s">
        <v>732</v>
      </c>
      <c r="H348" s="50" t="s">
        <v>733</v>
      </c>
      <c r="I348" s="50" t="s">
        <v>90</v>
      </c>
      <c r="J348" s="52">
        <v>96</v>
      </c>
      <c r="K348" s="83">
        <v>111639.84</v>
      </c>
      <c r="L348" s="83">
        <v>111639.84</v>
      </c>
      <c r="M348" s="82">
        <f t="shared" si="5"/>
        <v>0</v>
      </c>
      <c r="N348" s="50" t="b">
        <v>0</v>
      </c>
    </row>
    <row r="349" spans="1:14" x14ac:dyDescent="0.25">
      <c r="A349" s="50" t="s">
        <v>85</v>
      </c>
      <c r="B349" s="50" t="s">
        <v>743</v>
      </c>
      <c r="C349" s="50" t="s">
        <v>731</v>
      </c>
      <c r="D349" s="50" t="s">
        <v>37</v>
      </c>
      <c r="E349" s="51">
        <v>45657</v>
      </c>
      <c r="F349" s="50" t="s">
        <v>72</v>
      </c>
      <c r="G349" s="50" t="s">
        <v>732</v>
      </c>
      <c r="H349" s="50" t="s">
        <v>733</v>
      </c>
      <c r="I349" s="50" t="s">
        <v>90</v>
      </c>
      <c r="J349" s="52">
        <v>96</v>
      </c>
      <c r="K349" s="83">
        <v>111639.84</v>
      </c>
      <c r="L349" s="83">
        <v>111639.84</v>
      </c>
      <c r="M349" s="82">
        <f t="shared" si="5"/>
        <v>0</v>
      </c>
      <c r="N349" s="50" t="b">
        <v>0</v>
      </c>
    </row>
    <row r="350" spans="1:14" x14ac:dyDescent="0.25">
      <c r="A350" s="50" t="s">
        <v>85</v>
      </c>
      <c r="B350" s="50" t="s">
        <v>744</v>
      </c>
      <c r="C350" s="50" t="s">
        <v>731</v>
      </c>
      <c r="D350" s="50" t="s">
        <v>37</v>
      </c>
      <c r="E350" s="51">
        <v>45657</v>
      </c>
      <c r="F350" s="50" t="s">
        <v>72</v>
      </c>
      <c r="G350" s="50" t="s">
        <v>732</v>
      </c>
      <c r="H350" s="50" t="s">
        <v>733</v>
      </c>
      <c r="I350" s="50" t="s">
        <v>90</v>
      </c>
      <c r="J350" s="52">
        <v>96</v>
      </c>
      <c r="K350" s="83">
        <v>111639.84</v>
      </c>
      <c r="L350" s="83">
        <v>111639.84</v>
      </c>
      <c r="M350" s="82">
        <f t="shared" si="5"/>
        <v>0</v>
      </c>
      <c r="N350" s="50" t="b">
        <v>0</v>
      </c>
    </row>
    <row r="351" spans="1:14" x14ac:dyDescent="0.25">
      <c r="A351" s="50" t="s">
        <v>85</v>
      </c>
      <c r="B351" s="50" t="s">
        <v>745</v>
      </c>
      <c r="C351" s="50" t="s">
        <v>731</v>
      </c>
      <c r="D351" s="50" t="s">
        <v>37</v>
      </c>
      <c r="E351" s="51">
        <v>45657</v>
      </c>
      <c r="F351" s="50" t="s">
        <v>72</v>
      </c>
      <c r="G351" s="50" t="s">
        <v>732</v>
      </c>
      <c r="H351" s="50" t="s">
        <v>733</v>
      </c>
      <c r="I351" s="50" t="s">
        <v>90</v>
      </c>
      <c r="J351" s="52">
        <v>96</v>
      </c>
      <c r="K351" s="83">
        <v>111639.84</v>
      </c>
      <c r="L351" s="83">
        <v>111639.84</v>
      </c>
      <c r="M351" s="82">
        <f t="shared" si="5"/>
        <v>0</v>
      </c>
      <c r="N351" s="50" t="b">
        <v>0</v>
      </c>
    </row>
    <row r="352" spans="1:14" x14ac:dyDescent="0.25">
      <c r="A352" s="50" t="s">
        <v>85</v>
      </c>
      <c r="B352" s="50" t="s">
        <v>746</v>
      </c>
      <c r="C352" s="50" t="s">
        <v>731</v>
      </c>
      <c r="D352" s="50" t="s">
        <v>37</v>
      </c>
      <c r="E352" s="51">
        <v>45657</v>
      </c>
      <c r="F352" s="50" t="s">
        <v>72</v>
      </c>
      <c r="G352" s="50" t="s">
        <v>732</v>
      </c>
      <c r="H352" s="50" t="s">
        <v>733</v>
      </c>
      <c r="I352" s="50" t="s">
        <v>90</v>
      </c>
      <c r="J352" s="52">
        <v>96</v>
      </c>
      <c r="K352" s="83">
        <v>111639.84</v>
      </c>
      <c r="L352" s="83">
        <v>111639.84</v>
      </c>
      <c r="M352" s="82">
        <f t="shared" si="5"/>
        <v>0</v>
      </c>
      <c r="N352" s="50" t="b">
        <v>0</v>
      </c>
    </row>
    <row r="353" spans="1:14" x14ac:dyDescent="0.25">
      <c r="A353" s="50" t="s">
        <v>85</v>
      </c>
      <c r="B353" s="50" t="s">
        <v>747</v>
      </c>
      <c r="C353" s="50" t="s">
        <v>731</v>
      </c>
      <c r="D353" s="50" t="s">
        <v>37</v>
      </c>
      <c r="E353" s="51">
        <v>45657</v>
      </c>
      <c r="F353" s="50" t="s">
        <v>72</v>
      </c>
      <c r="G353" s="50" t="s">
        <v>732</v>
      </c>
      <c r="H353" s="50" t="s">
        <v>733</v>
      </c>
      <c r="I353" s="50" t="s">
        <v>90</v>
      </c>
      <c r="J353" s="52">
        <v>96</v>
      </c>
      <c r="K353" s="83">
        <v>111639.84</v>
      </c>
      <c r="L353" s="83">
        <v>111639.84</v>
      </c>
      <c r="M353" s="82">
        <f t="shared" si="5"/>
        <v>0</v>
      </c>
      <c r="N353" s="50" t="b">
        <v>0</v>
      </c>
    </row>
    <row r="354" spans="1:14" x14ac:dyDescent="0.25">
      <c r="A354" s="50" t="s">
        <v>85</v>
      </c>
      <c r="B354" s="50" t="s">
        <v>748</v>
      </c>
      <c r="C354" s="50" t="s">
        <v>731</v>
      </c>
      <c r="D354" s="50" t="s">
        <v>37</v>
      </c>
      <c r="E354" s="51">
        <v>45657</v>
      </c>
      <c r="F354" s="50" t="s">
        <v>72</v>
      </c>
      <c r="G354" s="50" t="s">
        <v>484</v>
      </c>
      <c r="H354" s="50" t="s">
        <v>485</v>
      </c>
      <c r="I354" s="50" t="s">
        <v>90</v>
      </c>
      <c r="J354" s="52">
        <v>96</v>
      </c>
      <c r="K354" s="83">
        <v>112099.64</v>
      </c>
      <c r="L354" s="83">
        <v>112099.64</v>
      </c>
      <c r="M354" s="82">
        <f t="shared" si="5"/>
        <v>0</v>
      </c>
      <c r="N354" s="50" t="b">
        <v>0</v>
      </c>
    </row>
    <row r="355" spans="1:14" x14ac:dyDescent="0.25">
      <c r="A355" s="50" t="s">
        <v>85</v>
      </c>
      <c r="B355" s="50" t="s">
        <v>749</v>
      </c>
      <c r="C355" s="50" t="s">
        <v>731</v>
      </c>
      <c r="D355" s="50" t="s">
        <v>37</v>
      </c>
      <c r="E355" s="51">
        <v>45657</v>
      </c>
      <c r="F355" s="50" t="s">
        <v>72</v>
      </c>
      <c r="G355" s="50" t="s">
        <v>484</v>
      </c>
      <c r="H355" s="50" t="s">
        <v>485</v>
      </c>
      <c r="I355" s="50" t="s">
        <v>90</v>
      </c>
      <c r="J355" s="52">
        <v>96</v>
      </c>
      <c r="K355" s="83">
        <v>112099.64</v>
      </c>
      <c r="L355" s="83">
        <v>112099.64</v>
      </c>
      <c r="M355" s="82">
        <f t="shared" si="5"/>
        <v>0</v>
      </c>
      <c r="N355" s="50" t="b">
        <v>0</v>
      </c>
    </row>
    <row r="356" spans="1:14" x14ac:dyDescent="0.25">
      <c r="A356" s="50" t="s">
        <v>85</v>
      </c>
      <c r="B356" s="50" t="s">
        <v>750</v>
      </c>
      <c r="C356" s="50" t="s">
        <v>731</v>
      </c>
      <c r="D356" s="50" t="s">
        <v>37</v>
      </c>
      <c r="E356" s="51">
        <v>45657</v>
      </c>
      <c r="F356" s="50" t="s">
        <v>72</v>
      </c>
      <c r="G356" s="50" t="s">
        <v>484</v>
      </c>
      <c r="H356" s="50" t="s">
        <v>485</v>
      </c>
      <c r="I356" s="50" t="s">
        <v>90</v>
      </c>
      <c r="J356" s="52">
        <v>96</v>
      </c>
      <c r="K356" s="83">
        <v>112099.64</v>
      </c>
      <c r="L356" s="83">
        <v>112099.64</v>
      </c>
      <c r="M356" s="82">
        <f t="shared" si="5"/>
        <v>0</v>
      </c>
      <c r="N356" s="50" t="b">
        <v>0</v>
      </c>
    </row>
    <row r="357" spans="1:14" x14ac:dyDescent="0.25">
      <c r="A357" s="50" t="s">
        <v>85</v>
      </c>
      <c r="B357" s="50" t="s">
        <v>751</v>
      </c>
      <c r="C357" s="50" t="s">
        <v>731</v>
      </c>
      <c r="D357" s="50" t="s">
        <v>37</v>
      </c>
      <c r="E357" s="51">
        <v>45657</v>
      </c>
      <c r="F357" s="50" t="s">
        <v>72</v>
      </c>
      <c r="G357" s="50" t="s">
        <v>484</v>
      </c>
      <c r="H357" s="50" t="s">
        <v>485</v>
      </c>
      <c r="I357" s="50" t="s">
        <v>90</v>
      </c>
      <c r="J357" s="52">
        <v>96</v>
      </c>
      <c r="K357" s="83">
        <v>112099.64</v>
      </c>
      <c r="L357" s="83">
        <v>112099.64</v>
      </c>
      <c r="M357" s="82">
        <f t="shared" si="5"/>
        <v>0</v>
      </c>
      <c r="N357" s="50" t="b">
        <v>0</v>
      </c>
    </row>
    <row r="358" spans="1:14" x14ac:dyDescent="0.25">
      <c r="A358" s="50" t="s">
        <v>85</v>
      </c>
      <c r="B358" s="50" t="s">
        <v>752</v>
      </c>
      <c r="C358" s="50" t="s">
        <v>731</v>
      </c>
      <c r="D358" s="50" t="s">
        <v>37</v>
      </c>
      <c r="E358" s="51">
        <v>45657</v>
      </c>
      <c r="F358" s="50" t="s">
        <v>72</v>
      </c>
      <c r="G358" s="50" t="s">
        <v>484</v>
      </c>
      <c r="H358" s="50" t="s">
        <v>485</v>
      </c>
      <c r="I358" s="50" t="s">
        <v>90</v>
      </c>
      <c r="J358" s="52">
        <v>96</v>
      </c>
      <c r="K358" s="83">
        <v>112099.64</v>
      </c>
      <c r="L358" s="83">
        <v>112099.64</v>
      </c>
      <c r="M358" s="82">
        <f t="shared" si="5"/>
        <v>0</v>
      </c>
      <c r="N358" s="50" t="b">
        <v>0</v>
      </c>
    </row>
    <row r="359" spans="1:14" x14ac:dyDescent="0.25">
      <c r="A359" s="50" t="s">
        <v>85</v>
      </c>
      <c r="B359" s="50" t="s">
        <v>753</v>
      </c>
      <c r="C359" s="50" t="s">
        <v>731</v>
      </c>
      <c r="D359" s="50" t="s">
        <v>37</v>
      </c>
      <c r="E359" s="51">
        <v>45657</v>
      </c>
      <c r="F359" s="50" t="s">
        <v>72</v>
      </c>
      <c r="G359" s="50" t="s">
        <v>484</v>
      </c>
      <c r="H359" s="50" t="s">
        <v>485</v>
      </c>
      <c r="I359" s="50" t="s">
        <v>90</v>
      </c>
      <c r="J359" s="52">
        <v>96</v>
      </c>
      <c r="K359" s="83">
        <v>106582.04</v>
      </c>
      <c r="L359" s="83">
        <v>106582.04</v>
      </c>
      <c r="M359" s="82">
        <f t="shared" si="5"/>
        <v>0</v>
      </c>
      <c r="N359" s="50" t="b">
        <v>0</v>
      </c>
    </row>
    <row r="360" spans="1:14" x14ac:dyDescent="0.25">
      <c r="A360" s="50" t="s">
        <v>85</v>
      </c>
      <c r="B360" s="50" t="s">
        <v>754</v>
      </c>
      <c r="C360" s="50" t="s">
        <v>731</v>
      </c>
      <c r="D360" s="50" t="s">
        <v>37</v>
      </c>
      <c r="E360" s="51">
        <v>45657</v>
      </c>
      <c r="F360" s="50" t="s">
        <v>72</v>
      </c>
      <c r="G360" s="50" t="s">
        <v>484</v>
      </c>
      <c r="H360" s="50" t="s">
        <v>485</v>
      </c>
      <c r="I360" s="50" t="s">
        <v>90</v>
      </c>
      <c r="J360" s="52">
        <v>96</v>
      </c>
      <c r="K360" s="83">
        <v>106582.04</v>
      </c>
      <c r="L360" s="83">
        <v>106582.04</v>
      </c>
      <c r="M360" s="82">
        <f t="shared" si="5"/>
        <v>0</v>
      </c>
      <c r="N360" s="50" t="b">
        <v>0</v>
      </c>
    </row>
    <row r="361" spans="1:14" x14ac:dyDescent="0.25">
      <c r="A361" s="50" t="s">
        <v>85</v>
      </c>
      <c r="B361" s="50" t="s">
        <v>755</v>
      </c>
      <c r="C361" s="50" t="s">
        <v>731</v>
      </c>
      <c r="D361" s="50" t="s">
        <v>37</v>
      </c>
      <c r="E361" s="51">
        <v>45657</v>
      </c>
      <c r="F361" s="50" t="s">
        <v>72</v>
      </c>
      <c r="G361" s="50" t="s">
        <v>484</v>
      </c>
      <c r="H361" s="50" t="s">
        <v>485</v>
      </c>
      <c r="I361" s="50" t="s">
        <v>90</v>
      </c>
      <c r="J361" s="52">
        <v>96</v>
      </c>
      <c r="K361" s="83">
        <v>106582.04</v>
      </c>
      <c r="L361" s="83">
        <v>106582.04</v>
      </c>
      <c r="M361" s="82">
        <f t="shared" si="5"/>
        <v>0</v>
      </c>
      <c r="N361" s="50" t="b">
        <v>0</v>
      </c>
    </row>
    <row r="362" spans="1:14" x14ac:dyDescent="0.25">
      <c r="A362" s="50" t="s">
        <v>85</v>
      </c>
      <c r="B362" s="50" t="s">
        <v>756</v>
      </c>
      <c r="C362" s="50" t="s">
        <v>731</v>
      </c>
      <c r="D362" s="50" t="s">
        <v>37</v>
      </c>
      <c r="E362" s="51">
        <v>45657</v>
      </c>
      <c r="F362" s="50" t="s">
        <v>72</v>
      </c>
      <c r="G362" s="50" t="s">
        <v>484</v>
      </c>
      <c r="H362" s="50" t="s">
        <v>485</v>
      </c>
      <c r="I362" s="50" t="s">
        <v>90</v>
      </c>
      <c r="J362" s="52">
        <v>96</v>
      </c>
      <c r="K362" s="83">
        <v>106582.04</v>
      </c>
      <c r="L362" s="83">
        <v>106582.04</v>
      </c>
      <c r="M362" s="82">
        <f t="shared" si="5"/>
        <v>0</v>
      </c>
      <c r="N362" s="50" t="b">
        <v>0</v>
      </c>
    </row>
    <row r="363" spans="1:14" x14ac:dyDescent="0.25">
      <c r="A363" s="50" t="s">
        <v>85</v>
      </c>
      <c r="B363" s="50" t="s">
        <v>757</v>
      </c>
      <c r="C363" s="50" t="s">
        <v>731</v>
      </c>
      <c r="D363" s="50" t="s">
        <v>37</v>
      </c>
      <c r="E363" s="51">
        <v>45657</v>
      </c>
      <c r="F363" s="50" t="s">
        <v>72</v>
      </c>
      <c r="G363" s="50" t="s">
        <v>484</v>
      </c>
      <c r="H363" s="50" t="s">
        <v>485</v>
      </c>
      <c r="I363" s="50" t="s">
        <v>90</v>
      </c>
      <c r="J363" s="52">
        <v>96</v>
      </c>
      <c r="K363" s="83">
        <v>106582.04</v>
      </c>
      <c r="L363" s="83">
        <v>106582.04</v>
      </c>
      <c r="M363" s="82">
        <f t="shared" si="5"/>
        <v>0</v>
      </c>
      <c r="N363" s="50" t="b">
        <v>0</v>
      </c>
    </row>
    <row r="364" spans="1:14" x14ac:dyDescent="0.25">
      <c r="A364" s="50" t="s">
        <v>85</v>
      </c>
      <c r="B364" s="50" t="s">
        <v>758</v>
      </c>
      <c r="C364" s="50" t="s">
        <v>759</v>
      </c>
      <c r="D364" s="50" t="s">
        <v>37</v>
      </c>
      <c r="E364" s="51">
        <v>45657</v>
      </c>
      <c r="F364" s="50" t="s">
        <v>72</v>
      </c>
      <c r="G364" s="50" t="s">
        <v>487</v>
      </c>
      <c r="H364" s="50" t="s">
        <v>488</v>
      </c>
      <c r="I364" s="50" t="s">
        <v>90</v>
      </c>
      <c r="J364" s="52">
        <v>96</v>
      </c>
      <c r="K364" s="83">
        <v>177759.08</v>
      </c>
      <c r="L364" s="83">
        <v>177759.08</v>
      </c>
      <c r="M364" s="82">
        <f t="shared" si="5"/>
        <v>0</v>
      </c>
      <c r="N364" s="50" t="b">
        <v>0</v>
      </c>
    </row>
    <row r="365" spans="1:14" x14ac:dyDescent="0.25">
      <c r="A365" s="50" t="s">
        <v>85</v>
      </c>
      <c r="B365" s="50" t="s">
        <v>760</v>
      </c>
      <c r="C365" s="50" t="s">
        <v>759</v>
      </c>
      <c r="D365" s="50" t="s">
        <v>37</v>
      </c>
      <c r="E365" s="51">
        <v>45657</v>
      </c>
      <c r="F365" s="50" t="s">
        <v>72</v>
      </c>
      <c r="G365" s="50" t="s">
        <v>487</v>
      </c>
      <c r="H365" s="50" t="s">
        <v>488</v>
      </c>
      <c r="I365" s="50" t="s">
        <v>90</v>
      </c>
      <c r="J365" s="52">
        <v>96</v>
      </c>
      <c r="K365" s="83">
        <v>177759.08</v>
      </c>
      <c r="L365" s="83">
        <v>177759.08</v>
      </c>
      <c r="M365" s="82">
        <f t="shared" si="5"/>
        <v>0</v>
      </c>
      <c r="N365" s="50" t="b">
        <v>0</v>
      </c>
    </row>
    <row r="366" spans="1:14" x14ac:dyDescent="0.25">
      <c r="A366" s="50" t="s">
        <v>85</v>
      </c>
      <c r="B366" s="50" t="s">
        <v>761</v>
      </c>
      <c r="C366" s="50" t="s">
        <v>759</v>
      </c>
      <c r="D366" s="50" t="s">
        <v>37</v>
      </c>
      <c r="E366" s="51">
        <v>45657</v>
      </c>
      <c r="F366" s="50" t="s">
        <v>72</v>
      </c>
      <c r="G366" s="50" t="s">
        <v>487</v>
      </c>
      <c r="H366" s="50" t="s">
        <v>488</v>
      </c>
      <c r="I366" s="50" t="s">
        <v>90</v>
      </c>
      <c r="J366" s="52">
        <v>96</v>
      </c>
      <c r="K366" s="83">
        <v>177759.08</v>
      </c>
      <c r="L366" s="83">
        <v>177759.08</v>
      </c>
      <c r="M366" s="82">
        <f t="shared" si="5"/>
        <v>0</v>
      </c>
      <c r="N366" s="50" t="b">
        <v>0</v>
      </c>
    </row>
    <row r="367" spans="1:14" x14ac:dyDescent="0.25">
      <c r="A367" s="50" t="s">
        <v>85</v>
      </c>
      <c r="B367" s="50" t="s">
        <v>762</v>
      </c>
      <c r="C367" s="50" t="s">
        <v>759</v>
      </c>
      <c r="D367" s="50" t="s">
        <v>37</v>
      </c>
      <c r="E367" s="51">
        <v>45657</v>
      </c>
      <c r="F367" s="50" t="s">
        <v>72</v>
      </c>
      <c r="G367" s="50" t="s">
        <v>487</v>
      </c>
      <c r="H367" s="50" t="s">
        <v>488</v>
      </c>
      <c r="I367" s="50" t="s">
        <v>90</v>
      </c>
      <c r="J367" s="52">
        <v>96</v>
      </c>
      <c r="K367" s="83">
        <v>177759.08</v>
      </c>
      <c r="L367" s="83">
        <v>177759.08</v>
      </c>
      <c r="M367" s="82">
        <f t="shared" si="5"/>
        <v>0</v>
      </c>
      <c r="N367" s="50" t="b">
        <v>0</v>
      </c>
    </row>
    <row r="368" spans="1:14" x14ac:dyDescent="0.25">
      <c r="A368" s="50" t="s">
        <v>85</v>
      </c>
      <c r="B368" s="50" t="s">
        <v>763</v>
      </c>
      <c r="C368" s="50" t="s">
        <v>759</v>
      </c>
      <c r="D368" s="50" t="s">
        <v>37</v>
      </c>
      <c r="E368" s="51">
        <v>45657</v>
      </c>
      <c r="F368" s="50" t="s">
        <v>72</v>
      </c>
      <c r="G368" s="50" t="s">
        <v>487</v>
      </c>
      <c r="H368" s="50" t="s">
        <v>488</v>
      </c>
      <c r="I368" s="50" t="s">
        <v>90</v>
      </c>
      <c r="J368" s="52">
        <v>96</v>
      </c>
      <c r="K368" s="83">
        <v>177759.08</v>
      </c>
      <c r="L368" s="83">
        <v>177759.08</v>
      </c>
      <c r="M368" s="82">
        <f t="shared" si="5"/>
        <v>0</v>
      </c>
      <c r="N368" s="50" t="b">
        <v>0</v>
      </c>
    </row>
    <row r="369" spans="1:14" x14ac:dyDescent="0.25">
      <c r="A369" s="50" t="s">
        <v>85</v>
      </c>
      <c r="B369" s="50" t="s">
        <v>764</v>
      </c>
      <c r="C369" s="50" t="s">
        <v>759</v>
      </c>
      <c r="D369" s="50" t="s">
        <v>37</v>
      </c>
      <c r="E369" s="51">
        <v>45657</v>
      </c>
      <c r="F369" s="50" t="s">
        <v>72</v>
      </c>
      <c r="G369" s="50" t="s">
        <v>487</v>
      </c>
      <c r="H369" s="50" t="s">
        <v>488</v>
      </c>
      <c r="I369" s="50" t="s">
        <v>90</v>
      </c>
      <c r="J369" s="52">
        <v>96</v>
      </c>
      <c r="K369" s="83">
        <v>177759.08</v>
      </c>
      <c r="L369" s="83">
        <v>177759.08</v>
      </c>
      <c r="M369" s="82">
        <f t="shared" si="5"/>
        <v>0</v>
      </c>
      <c r="N369" s="50" t="b">
        <v>0</v>
      </c>
    </row>
    <row r="370" spans="1:14" x14ac:dyDescent="0.25">
      <c r="A370" s="50" t="s">
        <v>85</v>
      </c>
      <c r="B370" s="50" t="s">
        <v>765</v>
      </c>
      <c r="C370" s="50" t="s">
        <v>759</v>
      </c>
      <c r="D370" s="50" t="s">
        <v>37</v>
      </c>
      <c r="E370" s="51">
        <v>45657</v>
      </c>
      <c r="F370" s="50" t="s">
        <v>72</v>
      </c>
      <c r="G370" s="50" t="s">
        <v>487</v>
      </c>
      <c r="H370" s="50" t="s">
        <v>488</v>
      </c>
      <c r="I370" s="50" t="s">
        <v>90</v>
      </c>
      <c r="J370" s="52">
        <v>96</v>
      </c>
      <c r="K370" s="83">
        <v>177759.08</v>
      </c>
      <c r="L370" s="83">
        <v>177759.08</v>
      </c>
      <c r="M370" s="82">
        <f t="shared" si="5"/>
        <v>0</v>
      </c>
      <c r="N370" s="50" t="b">
        <v>0</v>
      </c>
    </row>
    <row r="371" spans="1:14" x14ac:dyDescent="0.25">
      <c r="A371" s="50" t="s">
        <v>85</v>
      </c>
      <c r="B371" s="50" t="s">
        <v>766</v>
      </c>
      <c r="C371" s="50" t="s">
        <v>759</v>
      </c>
      <c r="D371" s="50" t="s">
        <v>37</v>
      </c>
      <c r="E371" s="51">
        <v>45657</v>
      </c>
      <c r="F371" s="50" t="s">
        <v>72</v>
      </c>
      <c r="G371" s="50" t="s">
        <v>487</v>
      </c>
      <c r="H371" s="50" t="s">
        <v>488</v>
      </c>
      <c r="I371" s="50" t="s">
        <v>90</v>
      </c>
      <c r="J371" s="52">
        <v>96</v>
      </c>
      <c r="K371" s="83">
        <v>177759.08</v>
      </c>
      <c r="L371" s="83">
        <v>177759.08</v>
      </c>
      <c r="M371" s="82">
        <f t="shared" si="5"/>
        <v>0</v>
      </c>
      <c r="N371" s="50" t="b">
        <v>0</v>
      </c>
    </row>
    <row r="372" spans="1:14" x14ac:dyDescent="0.25">
      <c r="A372" s="50" t="s">
        <v>767</v>
      </c>
      <c r="B372" s="50" t="s">
        <v>768</v>
      </c>
      <c r="C372" s="50" t="s">
        <v>769</v>
      </c>
      <c r="D372" s="50" t="s">
        <v>37</v>
      </c>
      <c r="E372" s="51">
        <v>45412</v>
      </c>
      <c r="F372" s="50" t="s">
        <v>72</v>
      </c>
      <c r="G372" s="50" t="s">
        <v>247</v>
      </c>
      <c r="H372" s="50" t="s">
        <v>248</v>
      </c>
      <c r="I372" s="50" t="s">
        <v>90</v>
      </c>
      <c r="J372" s="52">
        <v>96</v>
      </c>
      <c r="K372" s="83">
        <v>95313.04</v>
      </c>
      <c r="L372" s="83">
        <v>95313.04</v>
      </c>
      <c r="M372" s="82">
        <f t="shared" si="5"/>
        <v>0</v>
      </c>
      <c r="N372" s="50" t="b">
        <v>0</v>
      </c>
    </row>
    <row r="373" spans="1:14" x14ac:dyDescent="0.25">
      <c r="A373" s="50" t="s">
        <v>767</v>
      </c>
      <c r="B373" s="50" t="s">
        <v>770</v>
      </c>
      <c r="C373" s="50" t="s">
        <v>771</v>
      </c>
      <c r="D373" s="50" t="s">
        <v>37</v>
      </c>
      <c r="E373" s="51">
        <v>45412</v>
      </c>
      <c r="F373" s="50" t="s">
        <v>72</v>
      </c>
      <c r="G373" s="50" t="s">
        <v>685</v>
      </c>
      <c r="H373" s="50" t="s">
        <v>686</v>
      </c>
      <c r="I373" s="50" t="s">
        <v>772</v>
      </c>
      <c r="J373" s="52">
        <v>96</v>
      </c>
      <c r="K373" s="83">
        <v>576279.62</v>
      </c>
      <c r="L373" s="83">
        <v>100015.47</v>
      </c>
      <c r="M373" s="82">
        <f t="shared" si="5"/>
        <v>476264.15</v>
      </c>
      <c r="N373" s="50" t="b">
        <v>1</v>
      </c>
    </row>
    <row r="374" spans="1:14" x14ac:dyDescent="0.25">
      <c r="A374" s="50" t="s">
        <v>767</v>
      </c>
      <c r="B374" s="50" t="s">
        <v>773</v>
      </c>
      <c r="C374" s="50" t="s">
        <v>774</v>
      </c>
      <c r="D374" s="50" t="s">
        <v>37</v>
      </c>
      <c r="E374" s="51">
        <v>45443</v>
      </c>
      <c r="F374" s="50" t="s">
        <v>72</v>
      </c>
      <c r="G374" s="50" t="s">
        <v>396</v>
      </c>
      <c r="H374" s="50" t="s">
        <v>397</v>
      </c>
      <c r="I374" s="50" t="s">
        <v>90</v>
      </c>
      <c r="J374" s="52">
        <v>96</v>
      </c>
      <c r="K374" s="83">
        <v>72263.09</v>
      </c>
      <c r="L374" s="83">
        <v>72263.09</v>
      </c>
      <c r="M374" s="82">
        <f t="shared" si="5"/>
        <v>0</v>
      </c>
      <c r="N374" s="50" t="b">
        <v>0</v>
      </c>
    </row>
    <row r="375" spans="1:14" x14ac:dyDescent="0.25">
      <c r="A375" s="50" t="s">
        <v>767</v>
      </c>
      <c r="B375" s="50" t="s">
        <v>775</v>
      </c>
      <c r="C375" s="50" t="s">
        <v>776</v>
      </c>
      <c r="D375" s="50" t="s">
        <v>37</v>
      </c>
      <c r="E375" s="51">
        <v>45504</v>
      </c>
      <c r="F375" s="50" t="s">
        <v>72</v>
      </c>
      <c r="G375" s="50" t="s">
        <v>135</v>
      </c>
      <c r="H375" s="50" t="s">
        <v>136</v>
      </c>
      <c r="I375" s="50" t="s">
        <v>90</v>
      </c>
      <c r="J375" s="52">
        <v>96</v>
      </c>
      <c r="K375" s="83">
        <v>95953</v>
      </c>
      <c r="L375" s="83">
        <v>95953</v>
      </c>
      <c r="M375" s="82">
        <f t="shared" si="5"/>
        <v>0</v>
      </c>
      <c r="N375" s="50" t="b">
        <v>0</v>
      </c>
    </row>
    <row r="376" spans="1:14" x14ac:dyDescent="0.25">
      <c r="A376" s="50" t="s">
        <v>767</v>
      </c>
      <c r="B376" s="50" t="s">
        <v>777</v>
      </c>
      <c r="C376" s="50" t="s">
        <v>778</v>
      </c>
      <c r="D376" s="50" t="s">
        <v>37</v>
      </c>
      <c r="E376" s="51">
        <v>45504</v>
      </c>
      <c r="F376" s="50" t="s">
        <v>72</v>
      </c>
      <c r="G376" s="50" t="s">
        <v>779</v>
      </c>
      <c r="H376" s="50" t="s">
        <v>780</v>
      </c>
      <c r="I376" s="50" t="s">
        <v>90</v>
      </c>
      <c r="J376" s="52">
        <v>96</v>
      </c>
      <c r="K376" s="83">
        <v>403523.8</v>
      </c>
      <c r="L376" s="83">
        <v>403523.8</v>
      </c>
      <c r="M376" s="82">
        <f t="shared" si="5"/>
        <v>0</v>
      </c>
      <c r="N376" s="50" t="b">
        <v>0</v>
      </c>
    </row>
    <row r="377" spans="1:14" x14ac:dyDescent="0.25">
      <c r="A377" s="50" t="s">
        <v>767</v>
      </c>
      <c r="B377" s="50" t="s">
        <v>781</v>
      </c>
      <c r="C377" s="50" t="s">
        <v>782</v>
      </c>
      <c r="D377" s="50" t="s">
        <v>37</v>
      </c>
      <c r="E377" s="51">
        <v>45535</v>
      </c>
      <c r="F377" s="50" t="s">
        <v>72</v>
      </c>
      <c r="G377" s="50" t="s">
        <v>783</v>
      </c>
      <c r="H377" s="50" t="s">
        <v>784</v>
      </c>
      <c r="I377" s="50" t="s">
        <v>772</v>
      </c>
      <c r="J377" s="52">
        <v>84</v>
      </c>
      <c r="K377" s="83">
        <v>46099.9</v>
      </c>
      <c r="L377" s="83">
        <v>46099.9</v>
      </c>
      <c r="M377" s="82">
        <f t="shared" si="5"/>
        <v>0</v>
      </c>
      <c r="N377" s="50" t="b">
        <v>0</v>
      </c>
    </row>
    <row r="378" spans="1:14" x14ac:dyDescent="0.25">
      <c r="A378" s="50" t="s">
        <v>767</v>
      </c>
      <c r="B378" s="50" t="s">
        <v>785</v>
      </c>
      <c r="C378" s="50" t="s">
        <v>786</v>
      </c>
      <c r="D378" s="50" t="s">
        <v>37</v>
      </c>
      <c r="E378" s="51">
        <v>45565</v>
      </c>
      <c r="F378" s="50" t="s">
        <v>72</v>
      </c>
      <c r="G378" s="50" t="s">
        <v>462</v>
      </c>
      <c r="H378" s="50" t="s">
        <v>463</v>
      </c>
      <c r="I378" s="50" t="s">
        <v>787</v>
      </c>
      <c r="J378" s="52">
        <v>156</v>
      </c>
      <c r="K378" s="83">
        <v>45125.88</v>
      </c>
      <c r="L378" s="83">
        <v>45125.88</v>
      </c>
      <c r="M378" s="82">
        <f t="shared" si="5"/>
        <v>0</v>
      </c>
      <c r="N378" s="50" t="b">
        <v>0</v>
      </c>
    </row>
    <row r="379" spans="1:14" x14ac:dyDescent="0.25">
      <c r="A379" s="50" t="s">
        <v>767</v>
      </c>
      <c r="B379" s="50" t="s">
        <v>788</v>
      </c>
      <c r="C379" s="50" t="s">
        <v>786</v>
      </c>
      <c r="D379" s="50" t="s">
        <v>37</v>
      </c>
      <c r="E379" s="51">
        <v>45565</v>
      </c>
      <c r="F379" s="50" t="s">
        <v>72</v>
      </c>
      <c r="G379" s="50" t="s">
        <v>462</v>
      </c>
      <c r="H379" s="50" t="s">
        <v>463</v>
      </c>
      <c r="I379" s="50" t="s">
        <v>787</v>
      </c>
      <c r="J379" s="52">
        <v>156</v>
      </c>
      <c r="K379" s="83">
        <v>45125.88</v>
      </c>
      <c r="L379" s="83">
        <v>45125.88</v>
      </c>
      <c r="M379" s="82">
        <f t="shared" si="5"/>
        <v>0</v>
      </c>
      <c r="N379" s="50" t="b">
        <v>0</v>
      </c>
    </row>
    <row r="380" spans="1:14" x14ac:dyDescent="0.25">
      <c r="A380" s="50" t="s">
        <v>767</v>
      </c>
      <c r="B380" s="50" t="s">
        <v>789</v>
      </c>
      <c r="C380" s="50" t="s">
        <v>786</v>
      </c>
      <c r="D380" s="50" t="s">
        <v>37</v>
      </c>
      <c r="E380" s="51">
        <v>45565</v>
      </c>
      <c r="F380" s="50" t="s">
        <v>72</v>
      </c>
      <c r="G380" s="50" t="s">
        <v>790</v>
      </c>
      <c r="H380" s="50" t="s">
        <v>791</v>
      </c>
      <c r="I380" s="50" t="s">
        <v>787</v>
      </c>
      <c r="J380" s="52">
        <v>156</v>
      </c>
      <c r="K380" s="83">
        <v>47774.77</v>
      </c>
      <c r="L380" s="83">
        <v>47774.77</v>
      </c>
      <c r="M380" s="82">
        <f t="shared" si="5"/>
        <v>0</v>
      </c>
      <c r="N380" s="50" t="b">
        <v>0</v>
      </c>
    </row>
    <row r="381" spans="1:14" x14ac:dyDescent="0.25">
      <c r="A381" s="50" t="s">
        <v>767</v>
      </c>
      <c r="B381" s="50" t="s">
        <v>792</v>
      </c>
      <c r="C381" s="50" t="s">
        <v>786</v>
      </c>
      <c r="D381" s="50" t="s">
        <v>37</v>
      </c>
      <c r="E381" s="51">
        <v>45565</v>
      </c>
      <c r="F381" s="50" t="s">
        <v>72</v>
      </c>
      <c r="G381" s="50" t="s">
        <v>439</v>
      </c>
      <c r="H381" s="50" t="s">
        <v>440</v>
      </c>
      <c r="I381" s="50" t="s">
        <v>787</v>
      </c>
      <c r="J381" s="52">
        <v>156</v>
      </c>
      <c r="K381" s="83">
        <v>64533.66</v>
      </c>
      <c r="L381" s="83">
        <v>64533.66</v>
      </c>
      <c r="M381" s="82">
        <f t="shared" si="5"/>
        <v>0</v>
      </c>
      <c r="N381" s="50" t="b">
        <v>0</v>
      </c>
    </row>
    <row r="382" spans="1:14" x14ac:dyDescent="0.25">
      <c r="A382" s="50" t="s">
        <v>767</v>
      </c>
      <c r="B382" s="50" t="s">
        <v>793</v>
      </c>
      <c r="C382" s="50" t="s">
        <v>786</v>
      </c>
      <c r="D382" s="50" t="s">
        <v>37</v>
      </c>
      <c r="E382" s="51">
        <v>45565</v>
      </c>
      <c r="F382" s="50" t="s">
        <v>72</v>
      </c>
      <c r="G382" s="50" t="s">
        <v>388</v>
      </c>
      <c r="H382" s="50" t="s">
        <v>389</v>
      </c>
      <c r="I382" s="50" t="s">
        <v>787</v>
      </c>
      <c r="J382" s="52">
        <v>156</v>
      </c>
      <c r="K382" s="83">
        <v>48304.02</v>
      </c>
      <c r="L382" s="83">
        <v>48304.02</v>
      </c>
      <c r="M382" s="82">
        <f t="shared" si="5"/>
        <v>0</v>
      </c>
      <c r="N382" s="50" t="b">
        <v>0</v>
      </c>
    </row>
    <row r="383" spans="1:14" x14ac:dyDescent="0.25">
      <c r="A383" s="50" t="s">
        <v>767</v>
      </c>
      <c r="B383" s="50" t="s">
        <v>794</v>
      </c>
      <c r="C383" s="50" t="s">
        <v>786</v>
      </c>
      <c r="D383" s="50" t="s">
        <v>37</v>
      </c>
      <c r="E383" s="51">
        <v>45565</v>
      </c>
      <c r="F383" s="50" t="s">
        <v>72</v>
      </c>
      <c r="G383" s="50" t="s">
        <v>795</v>
      </c>
      <c r="H383" s="50" t="s">
        <v>796</v>
      </c>
      <c r="I383" s="50" t="s">
        <v>787</v>
      </c>
      <c r="J383" s="52">
        <v>156</v>
      </c>
      <c r="K383" s="83">
        <v>53175.34</v>
      </c>
      <c r="L383" s="83">
        <v>53175.34</v>
      </c>
      <c r="M383" s="82">
        <f t="shared" si="5"/>
        <v>0</v>
      </c>
      <c r="N383" s="50" t="b">
        <v>0</v>
      </c>
    </row>
    <row r="384" spans="1:14" x14ac:dyDescent="0.25">
      <c r="A384" s="50" t="s">
        <v>767</v>
      </c>
      <c r="B384" s="50" t="s">
        <v>797</v>
      </c>
      <c r="C384" s="50" t="s">
        <v>786</v>
      </c>
      <c r="D384" s="50" t="s">
        <v>37</v>
      </c>
      <c r="E384" s="51">
        <v>45565</v>
      </c>
      <c r="F384" s="50" t="s">
        <v>72</v>
      </c>
      <c r="G384" s="50" t="s">
        <v>798</v>
      </c>
      <c r="H384" s="50" t="s">
        <v>799</v>
      </c>
      <c r="I384" s="50" t="s">
        <v>787</v>
      </c>
      <c r="J384" s="52">
        <v>156</v>
      </c>
      <c r="K384" s="83">
        <v>186693.76000000001</v>
      </c>
      <c r="L384" s="83">
        <v>186693.76000000001</v>
      </c>
      <c r="M384" s="82">
        <f t="shared" si="5"/>
        <v>0</v>
      </c>
      <c r="N384" s="50" t="b">
        <v>0</v>
      </c>
    </row>
    <row r="385" spans="1:14" x14ac:dyDescent="0.25">
      <c r="A385" s="50" t="s">
        <v>767</v>
      </c>
      <c r="B385" s="50" t="s">
        <v>800</v>
      </c>
      <c r="C385" s="50" t="s">
        <v>786</v>
      </c>
      <c r="D385" s="50" t="s">
        <v>37</v>
      </c>
      <c r="E385" s="51">
        <v>45565</v>
      </c>
      <c r="F385" s="50" t="s">
        <v>72</v>
      </c>
      <c r="G385" s="50" t="s">
        <v>798</v>
      </c>
      <c r="H385" s="50" t="s">
        <v>799</v>
      </c>
      <c r="I385" s="50" t="s">
        <v>787</v>
      </c>
      <c r="J385" s="52">
        <v>156</v>
      </c>
      <c r="K385" s="83">
        <v>61215.64</v>
      </c>
      <c r="L385" s="83">
        <v>61215.64</v>
      </c>
      <c r="M385" s="82">
        <f t="shared" si="5"/>
        <v>0</v>
      </c>
      <c r="N385" s="50" t="b">
        <v>0</v>
      </c>
    </row>
    <row r="386" spans="1:14" x14ac:dyDescent="0.25">
      <c r="A386" s="50" t="s">
        <v>767</v>
      </c>
      <c r="B386" s="50" t="s">
        <v>801</v>
      </c>
      <c r="C386" s="50" t="s">
        <v>786</v>
      </c>
      <c r="D386" s="50" t="s">
        <v>37</v>
      </c>
      <c r="E386" s="51">
        <v>45565</v>
      </c>
      <c r="F386" s="50" t="s">
        <v>72</v>
      </c>
      <c r="G386" s="50" t="s">
        <v>798</v>
      </c>
      <c r="H386" s="50" t="s">
        <v>799</v>
      </c>
      <c r="I386" s="50" t="s">
        <v>787</v>
      </c>
      <c r="J386" s="52">
        <v>156</v>
      </c>
      <c r="K386" s="83">
        <v>64719.65</v>
      </c>
      <c r="L386" s="83">
        <v>64719.65</v>
      </c>
      <c r="M386" s="82">
        <f t="shared" ref="M386:M449" si="6">K386-L386</f>
        <v>0</v>
      </c>
      <c r="N386" s="50" t="b">
        <v>0</v>
      </c>
    </row>
    <row r="387" spans="1:14" x14ac:dyDescent="0.25">
      <c r="A387" s="50" t="s">
        <v>767</v>
      </c>
      <c r="B387" s="50" t="s">
        <v>802</v>
      </c>
      <c r="C387" s="50" t="s">
        <v>786</v>
      </c>
      <c r="D387" s="50" t="s">
        <v>37</v>
      </c>
      <c r="E387" s="51">
        <v>45565</v>
      </c>
      <c r="F387" s="50" t="s">
        <v>72</v>
      </c>
      <c r="G387" s="50" t="s">
        <v>798</v>
      </c>
      <c r="H387" s="50" t="s">
        <v>799</v>
      </c>
      <c r="I387" s="50" t="s">
        <v>787</v>
      </c>
      <c r="J387" s="52">
        <v>156</v>
      </c>
      <c r="K387" s="83">
        <v>78856.09</v>
      </c>
      <c r="L387" s="83">
        <v>78856.09</v>
      </c>
      <c r="M387" s="82">
        <f t="shared" si="6"/>
        <v>0</v>
      </c>
      <c r="N387" s="50" t="b">
        <v>0</v>
      </c>
    </row>
    <row r="388" spans="1:14" x14ac:dyDescent="0.25">
      <c r="A388" s="50" t="s">
        <v>767</v>
      </c>
      <c r="B388" s="50" t="s">
        <v>803</v>
      </c>
      <c r="C388" s="50" t="s">
        <v>804</v>
      </c>
      <c r="D388" s="50" t="s">
        <v>37</v>
      </c>
      <c r="E388" s="51">
        <v>45565</v>
      </c>
      <c r="F388" s="50" t="s">
        <v>72</v>
      </c>
      <c r="G388" s="50" t="s">
        <v>805</v>
      </c>
      <c r="H388" s="50" t="s">
        <v>806</v>
      </c>
      <c r="I388" s="50" t="s">
        <v>787</v>
      </c>
      <c r="J388" s="52">
        <v>156</v>
      </c>
      <c r="K388" s="83">
        <v>156089.47</v>
      </c>
      <c r="L388" s="83">
        <v>156089.47</v>
      </c>
      <c r="M388" s="82">
        <f t="shared" si="6"/>
        <v>0</v>
      </c>
      <c r="N388" s="50" t="b">
        <v>0</v>
      </c>
    </row>
    <row r="389" spans="1:14" x14ac:dyDescent="0.25">
      <c r="A389" s="50" t="s">
        <v>767</v>
      </c>
      <c r="B389" s="50" t="s">
        <v>807</v>
      </c>
      <c r="C389" s="50" t="s">
        <v>808</v>
      </c>
      <c r="D389" s="50" t="s">
        <v>37</v>
      </c>
      <c r="E389" s="51">
        <v>45596</v>
      </c>
      <c r="F389" s="50" t="s">
        <v>72</v>
      </c>
      <c r="G389" s="50" t="s">
        <v>484</v>
      </c>
      <c r="H389" s="50" t="s">
        <v>485</v>
      </c>
      <c r="I389" s="50" t="s">
        <v>90</v>
      </c>
      <c r="J389" s="52">
        <v>96</v>
      </c>
      <c r="K389" s="83">
        <v>86452.28</v>
      </c>
      <c r="L389" s="83">
        <v>86452.28</v>
      </c>
      <c r="M389" s="82">
        <f t="shared" si="6"/>
        <v>0</v>
      </c>
      <c r="N389" s="50" t="b">
        <v>0</v>
      </c>
    </row>
    <row r="390" spans="1:14" x14ac:dyDescent="0.25">
      <c r="A390" s="50" t="s">
        <v>767</v>
      </c>
      <c r="B390" s="50" t="s">
        <v>809</v>
      </c>
      <c r="C390" s="50" t="s">
        <v>808</v>
      </c>
      <c r="D390" s="50" t="s">
        <v>37</v>
      </c>
      <c r="E390" s="51">
        <v>45596</v>
      </c>
      <c r="F390" s="50" t="s">
        <v>72</v>
      </c>
      <c r="G390" s="50" t="s">
        <v>127</v>
      </c>
      <c r="H390" s="50" t="s">
        <v>128</v>
      </c>
      <c r="I390" s="50" t="s">
        <v>90</v>
      </c>
      <c r="J390" s="52">
        <v>96</v>
      </c>
      <c r="K390" s="83">
        <v>86452.28</v>
      </c>
      <c r="L390" s="83">
        <v>86452.28</v>
      </c>
      <c r="M390" s="82">
        <f t="shared" si="6"/>
        <v>0</v>
      </c>
      <c r="N390" s="50" t="b">
        <v>0</v>
      </c>
    </row>
    <row r="391" spans="1:14" x14ac:dyDescent="0.25">
      <c r="A391" s="50" t="s">
        <v>767</v>
      </c>
      <c r="B391" s="50" t="s">
        <v>810</v>
      </c>
      <c r="C391" s="50" t="s">
        <v>811</v>
      </c>
      <c r="D391" s="50" t="s">
        <v>37</v>
      </c>
      <c r="E391" s="51">
        <v>45596</v>
      </c>
      <c r="F391" s="50" t="s">
        <v>72</v>
      </c>
      <c r="G391" s="50" t="s">
        <v>812</v>
      </c>
      <c r="H391" s="50" t="s">
        <v>813</v>
      </c>
      <c r="I391" s="50" t="s">
        <v>814</v>
      </c>
      <c r="J391" s="52">
        <v>84</v>
      </c>
      <c r="K391" s="83">
        <v>157483.25</v>
      </c>
      <c r="L391" s="83">
        <v>157483.25</v>
      </c>
      <c r="M391" s="82">
        <f t="shared" si="6"/>
        <v>0</v>
      </c>
      <c r="N391" s="50" t="b">
        <v>0</v>
      </c>
    </row>
    <row r="392" spans="1:14" x14ac:dyDescent="0.25">
      <c r="A392" s="50" t="s">
        <v>767</v>
      </c>
      <c r="B392" s="50" t="s">
        <v>815</v>
      </c>
      <c r="C392" s="50" t="s">
        <v>811</v>
      </c>
      <c r="D392" s="50" t="s">
        <v>37</v>
      </c>
      <c r="E392" s="51">
        <v>45596</v>
      </c>
      <c r="F392" s="50" t="s">
        <v>72</v>
      </c>
      <c r="G392" s="50" t="s">
        <v>812</v>
      </c>
      <c r="H392" s="50" t="s">
        <v>813</v>
      </c>
      <c r="I392" s="50" t="s">
        <v>814</v>
      </c>
      <c r="J392" s="52">
        <v>84</v>
      </c>
      <c r="K392" s="83">
        <v>157483.24</v>
      </c>
      <c r="L392" s="83">
        <v>157483.24</v>
      </c>
      <c r="M392" s="82">
        <f t="shared" si="6"/>
        <v>0</v>
      </c>
      <c r="N392" s="50" t="b">
        <v>0</v>
      </c>
    </row>
    <row r="393" spans="1:14" x14ac:dyDescent="0.25">
      <c r="A393" s="50" t="s">
        <v>767</v>
      </c>
      <c r="B393" s="50" t="s">
        <v>816</v>
      </c>
      <c r="C393" s="50" t="s">
        <v>817</v>
      </c>
      <c r="D393" s="50" t="s">
        <v>37</v>
      </c>
      <c r="E393" s="51">
        <v>45596</v>
      </c>
      <c r="F393" s="50" t="s">
        <v>72</v>
      </c>
      <c r="G393" s="50" t="s">
        <v>818</v>
      </c>
      <c r="H393" s="50" t="s">
        <v>819</v>
      </c>
      <c r="I393" s="50" t="s">
        <v>820</v>
      </c>
      <c r="J393" s="52">
        <v>96</v>
      </c>
      <c r="K393" s="83">
        <v>72801.919999999998</v>
      </c>
      <c r="L393" s="83">
        <v>72801.919999999998</v>
      </c>
      <c r="M393" s="82">
        <f t="shared" si="6"/>
        <v>0</v>
      </c>
      <c r="N393" s="50" t="b">
        <v>0</v>
      </c>
    </row>
    <row r="394" spans="1:14" x14ac:dyDescent="0.25">
      <c r="A394" s="50" t="s">
        <v>767</v>
      </c>
      <c r="B394" s="50" t="s">
        <v>821</v>
      </c>
      <c r="C394" s="50" t="s">
        <v>822</v>
      </c>
      <c r="D394" s="50" t="s">
        <v>37</v>
      </c>
      <c r="E394" s="51">
        <v>45596</v>
      </c>
      <c r="F394" s="50" t="s">
        <v>72</v>
      </c>
      <c r="G394" s="50" t="s">
        <v>388</v>
      </c>
      <c r="H394" s="50" t="s">
        <v>389</v>
      </c>
      <c r="I394" s="50" t="s">
        <v>820</v>
      </c>
      <c r="J394" s="52">
        <v>96</v>
      </c>
      <c r="K394" s="83">
        <v>314245.65999999997</v>
      </c>
      <c r="L394" s="83">
        <v>314245.65999999997</v>
      </c>
      <c r="M394" s="82">
        <f t="shared" si="6"/>
        <v>0</v>
      </c>
      <c r="N394" s="50" t="b">
        <v>0</v>
      </c>
    </row>
    <row r="395" spans="1:14" x14ac:dyDescent="0.25">
      <c r="A395" s="50" t="s">
        <v>767</v>
      </c>
      <c r="B395" s="50" t="s">
        <v>823</v>
      </c>
      <c r="C395" s="50" t="s">
        <v>776</v>
      </c>
      <c r="D395" s="50" t="s">
        <v>37</v>
      </c>
      <c r="E395" s="51">
        <v>45657</v>
      </c>
      <c r="F395" s="50" t="s">
        <v>72</v>
      </c>
      <c r="G395" s="50" t="s">
        <v>523</v>
      </c>
      <c r="H395" s="50" t="s">
        <v>524</v>
      </c>
      <c r="I395" s="50" t="s">
        <v>90</v>
      </c>
      <c r="J395" s="52">
        <v>96</v>
      </c>
      <c r="K395" s="83">
        <v>63878.32</v>
      </c>
      <c r="L395" s="83">
        <v>63878.32</v>
      </c>
      <c r="M395" s="82">
        <f t="shared" si="6"/>
        <v>0</v>
      </c>
      <c r="N395" s="50" t="b">
        <v>0</v>
      </c>
    </row>
    <row r="396" spans="1:14" x14ac:dyDescent="0.25">
      <c r="A396" s="50" t="s">
        <v>767</v>
      </c>
      <c r="B396" s="50" t="s">
        <v>824</v>
      </c>
      <c r="C396" s="50" t="s">
        <v>776</v>
      </c>
      <c r="D396" s="50" t="s">
        <v>37</v>
      </c>
      <c r="E396" s="51">
        <v>45657</v>
      </c>
      <c r="F396" s="50" t="s">
        <v>72</v>
      </c>
      <c r="G396" s="50" t="s">
        <v>494</v>
      </c>
      <c r="H396" s="50" t="s">
        <v>495</v>
      </c>
      <c r="I396" s="50" t="s">
        <v>90</v>
      </c>
      <c r="J396" s="52">
        <v>96</v>
      </c>
      <c r="K396" s="83">
        <v>63878.32</v>
      </c>
      <c r="L396" s="83">
        <v>63878.32</v>
      </c>
      <c r="M396" s="82">
        <f t="shared" si="6"/>
        <v>0</v>
      </c>
      <c r="N396" s="50" t="b">
        <v>0</v>
      </c>
    </row>
    <row r="397" spans="1:14" x14ac:dyDescent="0.25">
      <c r="A397" s="50" t="s">
        <v>767</v>
      </c>
      <c r="B397" s="50" t="s">
        <v>825</v>
      </c>
      <c r="C397" s="50" t="s">
        <v>826</v>
      </c>
      <c r="D397" s="50" t="s">
        <v>37</v>
      </c>
      <c r="E397" s="51">
        <v>45657</v>
      </c>
      <c r="F397" s="50" t="s">
        <v>72</v>
      </c>
      <c r="G397" s="50" t="s">
        <v>484</v>
      </c>
      <c r="H397" s="50" t="s">
        <v>485</v>
      </c>
      <c r="I397" s="50" t="s">
        <v>90</v>
      </c>
      <c r="J397" s="52">
        <v>96</v>
      </c>
      <c r="K397" s="83">
        <v>49283.29</v>
      </c>
      <c r="L397" s="83">
        <v>49283.29</v>
      </c>
      <c r="M397" s="82">
        <f t="shared" si="6"/>
        <v>0</v>
      </c>
      <c r="N397" s="50" t="b">
        <v>0</v>
      </c>
    </row>
    <row r="398" spans="1:14" x14ac:dyDescent="0.25">
      <c r="A398" s="50" t="s">
        <v>767</v>
      </c>
      <c r="B398" s="50" t="s">
        <v>827</v>
      </c>
      <c r="C398" s="50" t="s">
        <v>828</v>
      </c>
      <c r="D398" s="50" t="s">
        <v>37</v>
      </c>
      <c r="E398" s="51">
        <v>45657</v>
      </c>
      <c r="F398" s="50" t="s">
        <v>72</v>
      </c>
      <c r="G398" s="50" t="s">
        <v>127</v>
      </c>
      <c r="H398" s="50" t="s">
        <v>128</v>
      </c>
      <c r="I398" s="50" t="s">
        <v>90</v>
      </c>
      <c r="J398" s="52">
        <v>96</v>
      </c>
      <c r="K398" s="83">
        <v>76274.38</v>
      </c>
      <c r="L398" s="83">
        <v>76274.38</v>
      </c>
      <c r="M398" s="82">
        <f t="shared" si="6"/>
        <v>0</v>
      </c>
      <c r="N398" s="50" t="b">
        <v>0</v>
      </c>
    </row>
    <row r="399" spans="1:14" x14ac:dyDescent="0.25">
      <c r="A399" s="50" t="s">
        <v>767</v>
      </c>
      <c r="B399" s="50" t="s">
        <v>829</v>
      </c>
      <c r="C399" s="50" t="s">
        <v>776</v>
      </c>
      <c r="D399" s="50" t="s">
        <v>37</v>
      </c>
      <c r="E399" s="51">
        <v>45657</v>
      </c>
      <c r="F399" s="50" t="s">
        <v>72</v>
      </c>
      <c r="G399" s="50" t="s">
        <v>274</v>
      </c>
      <c r="H399" s="50" t="s">
        <v>275</v>
      </c>
      <c r="I399" s="50" t="s">
        <v>90</v>
      </c>
      <c r="J399" s="52">
        <v>96</v>
      </c>
      <c r="K399" s="83">
        <v>68957.899999999994</v>
      </c>
      <c r="L399" s="83">
        <v>68957.899999999994</v>
      </c>
      <c r="M399" s="82">
        <f t="shared" si="6"/>
        <v>0</v>
      </c>
      <c r="N399" s="50" t="b">
        <v>0</v>
      </c>
    </row>
    <row r="400" spans="1:14" x14ac:dyDescent="0.25">
      <c r="A400" s="50" t="s">
        <v>830</v>
      </c>
      <c r="B400" s="50" t="s">
        <v>831</v>
      </c>
      <c r="C400" s="50" t="s">
        <v>832</v>
      </c>
      <c r="D400" s="50" t="s">
        <v>37</v>
      </c>
      <c r="E400" s="51">
        <v>45412</v>
      </c>
      <c r="F400" s="50" t="s">
        <v>72</v>
      </c>
      <c r="G400" s="50" t="s">
        <v>591</v>
      </c>
      <c r="H400" s="50" t="s">
        <v>592</v>
      </c>
      <c r="I400" s="50" t="s">
        <v>833</v>
      </c>
      <c r="J400" s="52">
        <v>96</v>
      </c>
      <c r="K400" s="83">
        <v>1887600</v>
      </c>
      <c r="L400" s="83">
        <v>1887600</v>
      </c>
      <c r="M400" s="82">
        <f t="shared" si="6"/>
        <v>0</v>
      </c>
      <c r="N400" s="50" t="b">
        <v>0</v>
      </c>
    </row>
    <row r="401" spans="1:14" x14ac:dyDescent="0.25">
      <c r="A401" s="50" t="s">
        <v>830</v>
      </c>
      <c r="B401" s="50" t="s">
        <v>834</v>
      </c>
      <c r="C401" s="50" t="s">
        <v>835</v>
      </c>
      <c r="D401" s="50" t="s">
        <v>37</v>
      </c>
      <c r="E401" s="51">
        <v>45412</v>
      </c>
      <c r="F401" s="50" t="s">
        <v>72</v>
      </c>
      <c r="G401" s="50" t="s">
        <v>591</v>
      </c>
      <c r="H401" s="50" t="s">
        <v>592</v>
      </c>
      <c r="I401" s="50" t="s">
        <v>833</v>
      </c>
      <c r="J401" s="52">
        <v>96</v>
      </c>
      <c r="K401" s="83">
        <v>1887600</v>
      </c>
      <c r="L401" s="83">
        <v>1887600</v>
      </c>
      <c r="M401" s="82">
        <f t="shared" si="6"/>
        <v>0</v>
      </c>
      <c r="N401" s="50" t="b">
        <v>0</v>
      </c>
    </row>
    <row r="402" spans="1:14" x14ac:dyDescent="0.25">
      <c r="A402" s="50" t="s">
        <v>830</v>
      </c>
      <c r="B402" s="50" t="s">
        <v>836</v>
      </c>
      <c r="C402" s="50" t="s">
        <v>837</v>
      </c>
      <c r="D402" s="50" t="s">
        <v>37</v>
      </c>
      <c r="E402" s="51">
        <v>45504</v>
      </c>
      <c r="F402" s="50" t="s">
        <v>72</v>
      </c>
      <c r="G402" s="50" t="s">
        <v>838</v>
      </c>
      <c r="H402" s="50" t="s">
        <v>839</v>
      </c>
      <c r="I402" s="50" t="s">
        <v>772</v>
      </c>
      <c r="J402" s="52">
        <v>180</v>
      </c>
      <c r="K402" s="83">
        <v>2262607.04</v>
      </c>
      <c r="L402" s="83">
        <v>2262607.04</v>
      </c>
      <c r="M402" s="82">
        <f t="shared" si="6"/>
        <v>0</v>
      </c>
      <c r="N402" s="50" t="b">
        <v>0</v>
      </c>
    </row>
    <row r="403" spans="1:14" x14ac:dyDescent="0.25">
      <c r="A403" s="50" t="s">
        <v>830</v>
      </c>
      <c r="B403" s="50" t="s">
        <v>840</v>
      </c>
      <c r="C403" s="50" t="s">
        <v>841</v>
      </c>
      <c r="D403" s="50" t="s">
        <v>37</v>
      </c>
      <c r="E403" s="51">
        <v>45565</v>
      </c>
      <c r="F403" s="50" t="s">
        <v>590</v>
      </c>
      <c r="G403" s="50" t="s">
        <v>591</v>
      </c>
      <c r="H403" s="50" t="s">
        <v>592</v>
      </c>
      <c r="I403" s="50" t="s">
        <v>842</v>
      </c>
      <c r="J403" s="52">
        <v>96</v>
      </c>
      <c r="K403" s="83">
        <v>2440902</v>
      </c>
      <c r="L403" s="83">
        <v>0</v>
      </c>
      <c r="M403" s="82">
        <f t="shared" si="6"/>
        <v>2440902</v>
      </c>
      <c r="N403" s="50" t="b">
        <v>0</v>
      </c>
    </row>
    <row r="404" spans="1:14" x14ac:dyDescent="0.25">
      <c r="A404" s="50" t="s">
        <v>830</v>
      </c>
      <c r="B404" s="50" t="s">
        <v>843</v>
      </c>
      <c r="C404" s="50" t="s">
        <v>844</v>
      </c>
      <c r="D404" s="50" t="s">
        <v>37</v>
      </c>
      <c r="E404" s="51">
        <v>45565</v>
      </c>
      <c r="F404" s="50" t="s">
        <v>590</v>
      </c>
      <c r="G404" s="50" t="s">
        <v>591</v>
      </c>
      <c r="H404" s="50" t="s">
        <v>592</v>
      </c>
      <c r="I404" s="50" t="s">
        <v>842</v>
      </c>
      <c r="J404" s="52">
        <v>96</v>
      </c>
      <c r="K404" s="83">
        <v>2440902</v>
      </c>
      <c r="L404" s="83">
        <v>0</v>
      </c>
      <c r="M404" s="82">
        <f t="shared" si="6"/>
        <v>2440902</v>
      </c>
      <c r="N404" s="50" t="b">
        <v>0</v>
      </c>
    </row>
    <row r="405" spans="1:14" x14ac:dyDescent="0.25">
      <c r="A405" s="50" t="s">
        <v>830</v>
      </c>
      <c r="B405" s="50" t="s">
        <v>845</v>
      </c>
      <c r="C405" s="50" t="s">
        <v>846</v>
      </c>
      <c r="D405" s="50" t="s">
        <v>37</v>
      </c>
      <c r="E405" s="51">
        <v>45657</v>
      </c>
      <c r="F405" s="50" t="s">
        <v>72</v>
      </c>
      <c r="G405" s="50" t="s">
        <v>847</v>
      </c>
      <c r="H405" s="50" t="s">
        <v>848</v>
      </c>
      <c r="I405" s="50" t="s">
        <v>772</v>
      </c>
      <c r="J405" s="52">
        <v>96</v>
      </c>
      <c r="K405" s="83">
        <v>574392.78</v>
      </c>
      <c r="L405" s="83">
        <v>374392.78</v>
      </c>
      <c r="M405" s="82">
        <f t="shared" si="6"/>
        <v>200000</v>
      </c>
      <c r="N405" s="50" t="b">
        <v>1</v>
      </c>
    </row>
    <row r="406" spans="1:14" x14ac:dyDescent="0.25">
      <c r="A406" s="50" t="s">
        <v>849</v>
      </c>
      <c r="B406" s="50" t="s">
        <v>850</v>
      </c>
      <c r="C406" s="50" t="s">
        <v>851</v>
      </c>
      <c r="D406" s="50" t="s">
        <v>37</v>
      </c>
      <c r="E406" s="51">
        <v>45322</v>
      </c>
      <c r="F406" s="50" t="s">
        <v>72</v>
      </c>
      <c r="G406" s="50" t="s">
        <v>73</v>
      </c>
      <c r="H406" s="50" t="s">
        <v>74</v>
      </c>
      <c r="I406" s="50" t="s">
        <v>852</v>
      </c>
      <c r="J406" s="52">
        <v>60</v>
      </c>
      <c r="K406" s="83">
        <v>204036.96</v>
      </c>
      <c r="L406" s="83">
        <v>204036.96</v>
      </c>
      <c r="M406" s="82">
        <f t="shared" si="6"/>
        <v>0</v>
      </c>
      <c r="N406" s="50" t="b">
        <v>0</v>
      </c>
    </row>
    <row r="407" spans="1:14" x14ac:dyDescent="0.25">
      <c r="A407" s="50" t="s">
        <v>849</v>
      </c>
      <c r="B407" s="50" t="s">
        <v>853</v>
      </c>
      <c r="C407" s="50" t="s">
        <v>851</v>
      </c>
      <c r="D407" s="50" t="s">
        <v>37</v>
      </c>
      <c r="E407" s="51">
        <v>45322</v>
      </c>
      <c r="F407" s="50" t="s">
        <v>72</v>
      </c>
      <c r="G407" s="50" t="s">
        <v>73</v>
      </c>
      <c r="H407" s="50" t="s">
        <v>74</v>
      </c>
      <c r="I407" s="50" t="s">
        <v>852</v>
      </c>
      <c r="J407" s="52">
        <v>60</v>
      </c>
      <c r="K407" s="83">
        <v>204036.96</v>
      </c>
      <c r="L407" s="83">
        <v>204036.96</v>
      </c>
      <c r="M407" s="82">
        <f t="shared" si="6"/>
        <v>0</v>
      </c>
      <c r="N407" s="50" t="b">
        <v>0</v>
      </c>
    </row>
    <row r="408" spans="1:14" x14ac:dyDescent="0.25">
      <c r="A408" s="50" t="s">
        <v>849</v>
      </c>
      <c r="B408" s="50" t="s">
        <v>854</v>
      </c>
      <c r="C408" s="50" t="s">
        <v>855</v>
      </c>
      <c r="D408" s="50" t="s">
        <v>37</v>
      </c>
      <c r="E408" s="51">
        <v>45322</v>
      </c>
      <c r="F408" s="50" t="s">
        <v>72</v>
      </c>
      <c r="G408" s="50" t="s">
        <v>73</v>
      </c>
      <c r="H408" s="50" t="s">
        <v>74</v>
      </c>
      <c r="I408" s="50" t="s">
        <v>852</v>
      </c>
      <c r="J408" s="52">
        <v>60</v>
      </c>
      <c r="K408" s="83">
        <v>128481.02</v>
      </c>
      <c r="L408" s="83">
        <v>128481.02</v>
      </c>
      <c r="M408" s="82">
        <f t="shared" si="6"/>
        <v>0</v>
      </c>
      <c r="N408" s="50" t="b">
        <v>0</v>
      </c>
    </row>
    <row r="409" spans="1:14" x14ac:dyDescent="0.25">
      <c r="A409" s="50" t="s">
        <v>849</v>
      </c>
      <c r="B409" s="50" t="s">
        <v>856</v>
      </c>
      <c r="C409" s="50" t="s">
        <v>855</v>
      </c>
      <c r="D409" s="50" t="s">
        <v>37</v>
      </c>
      <c r="E409" s="51">
        <v>45322</v>
      </c>
      <c r="F409" s="50" t="s">
        <v>72</v>
      </c>
      <c r="G409" s="50" t="s">
        <v>73</v>
      </c>
      <c r="H409" s="50" t="s">
        <v>74</v>
      </c>
      <c r="I409" s="50" t="s">
        <v>852</v>
      </c>
      <c r="J409" s="52">
        <v>60</v>
      </c>
      <c r="K409" s="83">
        <v>128481.02</v>
      </c>
      <c r="L409" s="83">
        <v>128481.02</v>
      </c>
      <c r="M409" s="82">
        <f t="shared" si="6"/>
        <v>0</v>
      </c>
      <c r="N409" s="50" t="b">
        <v>0</v>
      </c>
    </row>
    <row r="410" spans="1:14" x14ac:dyDescent="0.25">
      <c r="A410" s="50" t="s">
        <v>849</v>
      </c>
      <c r="B410" s="50" t="s">
        <v>857</v>
      </c>
      <c r="C410" s="50" t="s">
        <v>855</v>
      </c>
      <c r="D410" s="50" t="s">
        <v>37</v>
      </c>
      <c r="E410" s="51">
        <v>45322</v>
      </c>
      <c r="F410" s="50" t="s">
        <v>72</v>
      </c>
      <c r="G410" s="50" t="s">
        <v>73</v>
      </c>
      <c r="H410" s="50" t="s">
        <v>74</v>
      </c>
      <c r="I410" s="50" t="s">
        <v>852</v>
      </c>
      <c r="J410" s="52">
        <v>60</v>
      </c>
      <c r="K410" s="83">
        <v>128481.02</v>
      </c>
      <c r="L410" s="83">
        <v>128481.02</v>
      </c>
      <c r="M410" s="82">
        <f t="shared" si="6"/>
        <v>0</v>
      </c>
      <c r="N410" s="50" t="b">
        <v>0</v>
      </c>
    </row>
    <row r="411" spans="1:14" x14ac:dyDescent="0.25">
      <c r="A411" s="50" t="s">
        <v>849</v>
      </c>
      <c r="B411" s="50" t="s">
        <v>858</v>
      </c>
      <c r="C411" s="50" t="s">
        <v>855</v>
      </c>
      <c r="D411" s="50" t="s">
        <v>37</v>
      </c>
      <c r="E411" s="51">
        <v>45322</v>
      </c>
      <c r="F411" s="50" t="s">
        <v>72</v>
      </c>
      <c r="G411" s="50" t="s">
        <v>73</v>
      </c>
      <c r="H411" s="50" t="s">
        <v>74</v>
      </c>
      <c r="I411" s="50" t="s">
        <v>852</v>
      </c>
      <c r="J411" s="52">
        <v>60</v>
      </c>
      <c r="K411" s="83">
        <v>128481.02</v>
      </c>
      <c r="L411" s="83">
        <v>128481.02</v>
      </c>
      <c r="M411" s="82">
        <f t="shared" si="6"/>
        <v>0</v>
      </c>
      <c r="N411" s="50" t="b">
        <v>0</v>
      </c>
    </row>
    <row r="412" spans="1:14" x14ac:dyDescent="0.25">
      <c r="A412" s="50" t="s">
        <v>849</v>
      </c>
      <c r="B412" s="50" t="s">
        <v>859</v>
      </c>
      <c r="C412" s="50" t="s">
        <v>855</v>
      </c>
      <c r="D412" s="50" t="s">
        <v>37</v>
      </c>
      <c r="E412" s="51">
        <v>45322</v>
      </c>
      <c r="F412" s="50" t="s">
        <v>72</v>
      </c>
      <c r="G412" s="50" t="s">
        <v>73</v>
      </c>
      <c r="H412" s="50" t="s">
        <v>74</v>
      </c>
      <c r="I412" s="50" t="s">
        <v>852</v>
      </c>
      <c r="J412" s="52">
        <v>60</v>
      </c>
      <c r="K412" s="83">
        <v>128481.02</v>
      </c>
      <c r="L412" s="83">
        <v>128481.02</v>
      </c>
      <c r="M412" s="82">
        <f t="shared" si="6"/>
        <v>0</v>
      </c>
      <c r="N412" s="50" t="b">
        <v>0</v>
      </c>
    </row>
    <row r="413" spans="1:14" x14ac:dyDescent="0.25">
      <c r="A413" s="50" t="s">
        <v>849</v>
      </c>
      <c r="B413" s="50" t="s">
        <v>860</v>
      </c>
      <c r="C413" s="50" t="s">
        <v>855</v>
      </c>
      <c r="D413" s="50" t="s">
        <v>37</v>
      </c>
      <c r="E413" s="51">
        <v>45322</v>
      </c>
      <c r="F413" s="50" t="s">
        <v>72</v>
      </c>
      <c r="G413" s="50" t="s">
        <v>73</v>
      </c>
      <c r="H413" s="50" t="s">
        <v>74</v>
      </c>
      <c r="I413" s="50" t="s">
        <v>852</v>
      </c>
      <c r="J413" s="52">
        <v>60</v>
      </c>
      <c r="K413" s="83">
        <v>128481.02</v>
      </c>
      <c r="L413" s="83">
        <v>128481.02</v>
      </c>
      <c r="M413" s="82">
        <f t="shared" si="6"/>
        <v>0</v>
      </c>
      <c r="N413" s="50" t="b">
        <v>0</v>
      </c>
    </row>
    <row r="414" spans="1:14" x14ac:dyDescent="0.25">
      <c r="A414" s="50" t="s">
        <v>849</v>
      </c>
      <c r="B414" s="50" t="s">
        <v>861</v>
      </c>
      <c r="C414" s="50" t="s">
        <v>862</v>
      </c>
      <c r="D414" s="50" t="s">
        <v>37</v>
      </c>
      <c r="E414" s="51">
        <v>45322</v>
      </c>
      <c r="F414" s="50" t="s">
        <v>72</v>
      </c>
      <c r="G414" s="50" t="s">
        <v>73</v>
      </c>
      <c r="H414" s="50" t="s">
        <v>74</v>
      </c>
      <c r="I414" s="50" t="s">
        <v>852</v>
      </c>
      <c r="J414" s="52">
        <v>60</v>
      </c>
      <c r="K414" s="83">
        <v>182842.95</v>
      </c>
      <c r="L414" s="83">
        <v>182842.95</v>
      </c>
      <c r="M414" s="82">
        <f t="shared" si="6"/>
        <v>0</v>
      </c>
      <c r="N414" s="50" t="b">
        <v>0</v>
      </c>
    </row>
    <row r="415" spans="1:14" x14ac:dyDescent="0.25">
      <c r="A415" s="50" t="s">
        <v>849</v>
      </c>
      <c r="B415" s="50" t="s">
        <v>863</v>
      </c>
      <c r="C415" s="50" t="s">
        <v>864</v>
      </c>
      <c r="D415" s="50" t="s">
        <v>37</v>
      </c>
      <c r="E415" s="51">
        <v>45351</v>
      </c>
      <c r="F415" s="50" t="s">
        <v>72</v>
      </c>
      <c r="G415" s="50" t="s">
        <v>73</v>
      </c>
      <c r="H415" s="50" t="s">
        <v>74</v>
      </c>
      <c r="I415" s="50" t="s">
        <v>852</v>
      </c>
      <c r="J415" s="52">
        <v>60</v>
      </c>
      <c r="K415" s="83">
        <v>69449.2</v>
      </c>
      <c r="L415" s="83">
        <v>69449.2</v>
      </c>
      <c r="M415" s="82">
        <f t="shared" si="6"/>
        <v>0</v>
      </c>
      <c r="N415" s="50" t="b">
        <v>0</v>
      </c>
    </row>
    <row r="416" spans="1:14" x14ac:dyDescent="0.25">
      <c r="A416" s="50" t="s">
        <v>849</v>
      </c>
      <c r="B416" s="50" t="s">
        <v>865</v>
      </c>
      <c r="C416" s="50" t="s">
        <v>866</v>
      </c>
      <c r="D416" s="50" t="s">
        <v>37</v>
      </c>
      <c r="E416" s="51">
        <v>45382</v>
      </c>
      <c r="F416" s="50" t="s">
        <v>72</v>
      </c>
      <c r="G416" s="50" t="s">
        <v>73</v>
      </c>
      <c r="H416" s="50" t="s">
        <v>74</v>
      </c>
      <c r="I416" s="50" t="s">
        <v>852</v>
      </c>
      <c r="J416" s="52">
        <v>60</v>
      </c>
      <c r="K416" s="83">
        <v>44908.49</v>
      </c>
      <c r="L416" s="83">
        <v>44908.49</v>
      </c>
      <c r="M416" s="82">
        <f t="shared" si="6"/>
        <v>0</v>
      </c>
      <c r="N416" s="50" t="b">
        <v>0</v>
      </c>
    </row>
    <row r="417" spans="1:14" x14ac:dyDescent="0.25">
      <c r="A417" s="50" t="s">
        <v>849</v>
      </c>
      <c r="B417" s="50" t="s">
        <v>867</v>
      </c>
      <c r="C417" s="50" t="s">
        <v>866</v>
      </c>
      <c r="D417" s="50" t="s">
        <v>37</v>
      </c>
      <c r="E417" s="51">
        <v>45382</v>
      </c>
      <c r="F417" s="50" t="s">
        <v>72</v>
      </c>
      <c r="G417" s="50" t="s">
        <v>73</v>
      </c>
      <c r="H417" s="50" t="s">
        <v>74</v>
      </c>
      <c r="I417" s="50" t="s">
        <v>852</v>
      </c>
      <c r="J417" s="52">
        <v>60</v>
      </c>
      <c r="K417" s="83">
        <v>44908.49</v>
      </c>
      <c r="L417" s="83">
        <v>44908.49</v>
      </c>
      <c r="M417" s="82">
        <f t="shared" si="6"/>
        <v>0</v>
      </c>
      <c r="N417" s="50" t="b">
        <v>0</v>
      </c>
    </row>
    <row r="418" spans="1:14" x14ac:dyDescent="0.25">
      <c r="A418" s="50" t="s">
        <v>849</v>
      </c>
      <c r="B418" s="50" t="s">
        <v>868</v>
      </c>
      <c r="C418" s="50" t="s">
        <v>866</v>
      </c>
      <c r="D418" s="50" t="s">
        <v>37</v>
      </c>
      <c r="E418" s="51">
        <v>45382</v>
      </c>
      <c r="F418" s="50" t="s">
        <v>72</v>
      </c>
      <c r="G418" s="50" t="s">
        <v>73</v>
      </c>
      <c r="H418" s="50" t="s">
        <v>74</v>
      </c>
      <c r="I418" s="50" t="s">
        <v>852</v>
      </c>
      <c r="J418" s="52">
        <v>60</v>
      </c>
      <c r="K418" s="83">
        <v>44908.49</v>
      </c>
      <c r="L418" s="83">
        <v>44908.49</v>
      </c>
      <c r="M418" s="82">
        <f t="shared" si="6"/>
        <v>0</v>
      </c>
      <c r="N418" s="50" t="b">
        <v>0</v>
      </c>
    </row>
    <row r="419" spans="1:14" x14ac:dyDescent="0.25">
      <c r="A419" s="50" t="s">
        <v>849</v>
      </c>
      <c r="B419" s="50" t="s">
        <v>869</v>
      </c>
      <c r="C419" s="50" t="s">
        <v>866</v>
      </c>
      <c r="D419" s="50" t="s">
        <v>37</v>
      </c>
      <c r="E419" s="51">
        <v>45382</v>
      </c>
      <c r="F419" s="50" t="s">
        <v>72</v>
      </c>
      <c r="G419" s="50" t="s">
        <v>73</v>
      </c>
      <c r="H419" s="50" t="s">
        <v>74</v>
      </c>
      <c r="I419" s="50" t="s">
        <v>852</v>
      </c>
      <c r="J419" s="52">
        <v>60</v>
      </c>
      <c r="K419" s="83">
        <v>44908.49</v>
      </c>
      <c r="L419" s="83">
        <v>44908.49</v>
      </c>
      <c r="M419" s="82">
        <f t="shared" si="6"/>
        <v>0</v>
      </c>
      <c r="N419" s="50" t="b">
        <v>0</v>
      </c>
    </row>
    <row r="420" spans="1:14" x14ac:dyDescent="0.25">
      <c r="A420" s="50" t="s">
        <v>849</v>
      </c>
      <c r="B420" s="50" t="s">
        <v>870</v>
      </c>
      <c r="C420" s="50" t="s">
        <v>866</v>
      </c>
      <c r="D420" s="50" t="s">
        <v>37</v>
      </c>
      <c r="E420" s="51">
        <v>45382</v>
      </c>
      <c r="F420" s="50" t="s">
        <v>72</v>
      </c>
      <c r="G420" s="50" t="s">
        <v>73</v>
      </c>
      <c r="H420" s="50" t="s">
        <v>74</v>
      </c>
      <c r="I420" s="50" t="s">
        <v>852</v>
      </c>
      <c r="J420" s="52">
        <v>60</v>
      </c>
      <c r="K420" s="83">
        <v>44908.49</v>
      </c>
      <c r="L420" s="83">
        <v>44908.49</v>
      </c>
      <c r="M420" s="82">
        <f t="shared" si="6"/>
        <v>0</v>
      </c>
      <c r="N420" s="50" t="b">
        <v>0</v>
      </c>
    </row>
    <row r="421" spans="1:14" x14ac:dyDescent="0.25">
      <c r="A421" s="50" t="s">
        <v>849</v>
      </c>
      <c r="B421" s="50" t="s">
        <v>871</v>
      </c>
      <c r="C421" s="50" t="s">
        <v>866</v>
      </c>
      <c r="D421" s="50" t="s">
        <v>37</v>
      </c>
      <c r="E421" s="51">
        <v>45382</v>
      </c>
      <c r="F421" s="50" t="s">
        <v>72</v>
      </c>
      <c r="G421" s="50" t="s">
        <v>73</v>
      </c>
      <c r="H421" s="50" t="s">
        <v>74</v>
      </c>
      <c r="I421" s="50" t="s">
        <v>852</v>
      </c>
      <c r="J421" s="52">
        <v>60</v>
      </c>
      <c r="K421" s="83">
        <v>44908.49</v>
      </c>
      <c r="L421" s="83">
        <v>44908.49</v>
      </c>
      <c r="M421" s="82">
        <f t="shared" si="6"/>
        <v>0</v>
      </c>
      <c r="N421" s="50" t="b">
        <v>0</v>
      </c>
    </row>
    <row r="422" spans="1:14" x14ac:dyDescent="0.25">
      <c r="A422" s="50" t="s">
        <v>849</v>
      </c>
      <c r="B422" s="50" t="s">
        <v>872</v>
      </c>
      <c r="C422" s="50" t="s">
        <v>866</v>
      </c>
      <c r="D422" s="50" t="s">
        <v>37</v>
      </c>
      <c r="E422" s="51">
        <v>45382</v>
      </c>
      <c r="F422" s="50" t="s">
        <v>72</v>
      </c>
      <c r="G422" s="50" t="s">
        <v>73</v>
      </c>
      <c r="H422" s="50" t="s">
        <v>74</v>
      </c>
      <c r="I422" s="50" t="s">
        <v>852</v>
      </c>
      <c r="J422" s="52">
        <v>60</v>
      </c>
      <c r="K422" s="83">
        <v>44908.49</v>
      </c>
      <c r="L422" s="83">
        <v>44908.49</v>
      </c>
      <c r="M422" s="82">
        <f t="shared" si="6"/>
        <v>0</v>
      </c>
      <c r="N422" s="50" t="b">
        <v>0</v>
      </c>
    </row>
    <row r="423" spans="1:14" x14ac:dyDescent="0.25">
      <c r="A423" s="50" t="s">
        <v>849</v>
      </c>
      <c r="B423" s="50" t="s">
        <v>873</v>
      </c>
      <c r="C423" s="50" t="s">
        <v>866</v>
      </c>
      <c r="D423" s="50" t="s">
        <v>37</v>
      </c>
      <c r="E423" s="51">
        <v>45382</v>
      </c>
      <c r="F423" s="50" t="s">
        <v>72</v>
      </c>
      <c r="G423" s="50" t="s">
        <v>73</v>
      </c>
      <c r="H423" s="50" t="s">
        <v>74</v>
      </c>
      <c r="I423" s="50" t="s">
        <v>852</v>
      </c>
      <c r="J423" s="52">
        <v>60</v>
      </c>
      <c r="K423" s="83">
        <v>44908.49</v>
      </c>
      <c r="L423" s="83">
        <v>44908.49</v>
      </c>
      <c r="M423" s="82">
        <f t="shared" si="6"/>
        <v>0</v>
      </c>
      <c r="N423" s="50" t="b">
        <v>0</v>
      </c>
    </row>
    <row r="424" spans="1:14" x14ac:dyDescent="0.25">
      <c r="A424" s="50" t="s">
        <v>849</v>
      </c>
      <c r="B424" s="50" t="s">
        <v>874</v>
      </c>
      <c r="C424" s="50" t="s">
        <v>866</v>
      </c>
      <c r="D424" s="50" t="s">
        <v>37</v>
      </c>
      <c r="E424" s="51">
        <v>45382</v>
      </c>
      <c r="F424" s="50" t="s">
        <v>72</v>
      </c>
      <c r="G424" s="50" t="s">
        <v>73</v>
      </c>
      <c r="H424" s="50" t="s">
        <v>74</v>
      </c>
      <c r="I424" s="50" t="s">
        <v>852</v>
      </c>
      <c r="J424" s="52">
        <v>60</v>
      </c>
      <c r="K424" s="83">
        <v>44908.49</v>
      </c>
      <c r="L424" s="83">
        <v>44908.49</v>
      </c>
      <c r="M424" s="82">
        <f t="shared" si="6"/>
        <v>0</v>
      </c>
      <c r="N424" s="50" t="b">
        <v>0</v>
      </c>
    </row>
    <row r="425" spans="1:14" x14ac:dyDescent="0.25">
      <c r="A425" s="50" t="s">
        <v>849</v>
      </c>
      <c r="B425" s="50" t="s">
        <v>875</v>
      </c>
      <c r="C425" s="50" t="s">
        <v>866</v>
      </c>
      <c r="D425" s="50" t="s">
        <v>37</v>
      </c>
      <c r="E425" s="51">
        <v>45382</v>
      </c>
      <c r="F425" s="50" t="s">
        <v>72</v>
      </c>
      <c r="G425" s="50" t="s">
        <v>73</v>
      </c>
      <c r="H425" s="50" t="s">
        <v>74</v>
      </c>
      <c r="I425" s="50" t="s">
        <v>852</v>
      </c>
      <c r="J425" s="52">
        <v>60</v>
      </c>
      <c r="K425" s="83">
        <v>44908.49</v>
      </c>
      <c r="L425" s="83">
        <v>44908.49</v>
      </c>
      <c r="M425" s="82">
        <f t="shared" si="6"/>
        <v>0</v>
      </c>
      <c r="N425" s="50" t="b">
        <v>0</v>
      </c>
    </row>
    <row r="426" spans="1:14" x14ac:dyDescent="0.25">
      <c r="A426" s="50" t="s">
        <v>849</v>
      </c>
      <c r="B426" s="50" t="s">
        <v>876</v>
      </c>
      <c r="C426" s="50" t="s">
        <v>866</v>
      </c>
      <c r="D426" s="50" t="s">
        <v>37</v>
      </c>
      <c r="E426" s="51">
        <v>45382</v>
      </c>
      <c r="F426" s="50" t="s">
        <v>72</v>
      </c>
      <c r="G426" s="50" t="s">
        <v>73</v>
      </c>
      <c r="H426" s="50" t="s">
        <v>74</v>
      </c>
      <c r="I426" s="50" t="s">
        <v>852</v>
      </c>
      <c r="J426" s="52">
        <v>60</v>
      </c>
      <c r="K426" s="83">
        <v>44908.49</v>
      </c>
      <c r="L426" s="83">
        <v>44908.49</v>
      </c>
      <c r="M426" s="82">
        <f t="shared" si="6"/>
        <v>0</v>
      </c>
      <c r="N426" s="50" t="b">
        <v>0</v>
      </c>
    </row>
    <row r="427" spans="1:14" x14ac:dyDescent="0.25">
      <c r="A427" s="50" t="s">
        <v>849</v>
      </c>
      <c r="B427" s="50" t="s">
        <v>877</v>
      </c>
      <c r="C427" s="50" t="s">
        <v>866</v>
      </c>
      <c r="D427" s="50" t="s">
        <v>37</v>
      </c>
      <c r="E427" s="51">
        <v>45382</v>
      </c>
      <c r="F427" s="50" t="s">
        <v>72</v>
      </c>
      <c r="G427" s="50" t="s">
        <v>73</v>
      </c>
      <c r="H427" s="50" t="s">
        <v>74</v>
      </c>
      <c r="I427" s="50" t="s">
        <v>852</v>
      </c>
      <c r="J427" s="52">
        <v>60</v>
      </c>
      <c r="K427" s="83">
        <v>44908.49</v>
      </c>
      <c r="L427" s="83">
        <v>44908.49</v>
      </c>
      <c r="M427" s="82">
        <f t="shared" si="6"/>
        <v>0</v>
      </c>
      <c r="N427" s="50" t="b">
        <v>0</v>
      </c>
    </row>
    <row r="428" spans="1:14" x14ac:dyDescent="0.25">
      <c r="A428" s="50" t="s">
        <v>849</v>
      </c>
      <c r="B428" s="50" t="s">
        <v>878</v>
      </c>
      <c r="C428" s="50" t="s">
        <v>866</v>
      </c>
      <c r="D428" s="50" t="s">
        <v>37</v>
      </c>
      <c r="E428" s="51">
        <v>45382</v>
      </c>
      <c r="F428" s="50" t="s">
        <v>72</v>
      </c>
      <c r="G428" s="50" t="s">
        <v>73</v>
      </c>
      <c r="H428" s="50" t="s">
        <v>74</v>
      </c>
      <c r="I428" s="50" t="s">
        <v>852</v>
      </c>
      <c r="J428" s="52">
        <v>60</v>
      </c>
      <c r="K428" s="83">
        <v>44908.49</v>
      </c>
      <c r="L428" s="83">
        <v>44908.49</v>
      </c>
      <c r="M428" s="82">
        <f t="shared" si="6"/>
        <v>0</v>
      </c>
      <c r="N428" s="50" t="b">
        <v>0</v>
      </c>
    </row>
    <row r="429" spans="1:14" x14ac:dyDescent="0.25">
      <c r="A429" s="50" t="s">
        <v>849</v>
      </c>
      <c r="B429" s="50" t="s">
        <v>879</v>
      </c>
      <c r="C429" s="50" t="s">
        <v>866</v>
      </c>
      <c r="D429" s="50" t="s">
        <v>37</v>
      </c>
      <c r="E429" s="51">
        <v>45382</v>
      </c>
      <c r="F429" s="50" t="s">
        <v>72</v>
      </c>
      <c r="G429" s="50" t="s">
        <v>73</v>
      </c>
      <c r="H429" s="50" t="s">
        <v>74</v>
      </c>
      <c r="I429" s="50" t="s">
        <v>852</v>
      </c>
      <c r="J429" s="52">
        <v>60</v>
      </c>
      <c r="K429" s="83">
        <v>44908.49</v>
      </c>
      <c r="L429" s="83">
        <v>44908.49</v>
      </c>
      <c r="M429" s="82">
        <f t="shared" si="6"/>
        <v>0</v>
      </c>
      <c r="N429" s="50" t="b">
        <v>0</v>
      </c>
    </row>
    <row r="430" spans="1:14" x14ac:dyDescent="0.25">
      <c r="A430" s="50" t="s">
        <v>849</v>
      </c>
      <c r="B430" s="50" t="s">
        <v>880</v>
      </c>
      <c r="C430" s="50" t="s">
        <v>866</v>
      </c>
      <c r="D430" s="50" t="s">
        <v>37</v>
      </c>
      <c r="E430" s="51">
        <v>45382</v>
      </c>
      <c r="F430" s="50" t="s">
        <v>72</v>
      </c>
      <c r="G430" s="50" t="s">
        <v>73</v>
      </c>
      <c r="H430" s="50" t="s">
        <v>74</v>
      </c>
      <c r="I430" s="50" t="s">
        <v>852</v>
      </c>
      <c r="J430" s="52">
        <v>60</v>
      </c>
      <c r="K430" s="83">
        <v>44908.45</v>
      </c>
      <c r="L430" s="83">
        <v>44908.45</v>
      </c>
      <c r="M430" s="82">
        <f t="shared" si="6"/>
        <v>0</v>
      </c>
      <c r="N430" s="50" t="b">
        <v>0</v>
      </c>
    </row>
    <row r="431" spans="1:14" x14ac:dyDescent="0.25">
      <c r="A431" s="50" t="s">
        <v>849</v>
      </c>
      <c r="B431" s="50" t="s">
        <v>881</v>
      </c>
      <c r="C431" s="50" t="s">
        <v>882</v>
      </c>
      <c r="D431" s="50" t="s">
        <v>37</v>
      </c>
      <c r="E431" s="51">
        <v>45443</v>
      </c>
      <c r="F431" s="50" t="s">
        <v>72</v>
      </c>
      <c r="G431" s="50" t="s">
        <v>73</v>
      </c>
      <c r="H431" s="50" t="s">
        <v>74</v>
      </c>
      <c r="I431" s="50" t="s">
        <v>852</v>
      </c>
      <c r="J431" s="52">
        <v>60</v>
      </c>
      <c r="K431" s="83">
        <v>45321.59</v>
      </c>
      <c r="L431" s="83">
        <v>45321.59</v>
      </c>
      <c r="M431" s="82">
        <f t="shared" si="6"/>
        <v>0</v>
      </c>
      <c r="N431" s="50" t="b">
        <v>0</v>
      </c>
    </row>
    <row r="432" spans="1:14" x14ac:dyDescent="0.25">
      <c r="A432" s="50" t="s">
        <v>849</v>
      </c>
      <c r="B432" s="50" t="s">
        <v>883</v>
      </c>
      <c r="C432" s="50" t="s">
        <v>884</v>
      </c>
      <c r="D432" s="50" t="s">
        <v>37</v>
      </c>
      <c r="E432" s="51">
        <v>45443</v>
      </c>
      <c r="F432" s="50" t="s">
        <v>72</v>
      </c>
      <c r="G432" s="50" t="s">
        <v>73</v>
      </c>
      <c r="H432" s="50" t="s">
        <v>74</v>
      </c>
      <c r="I432" s="50" t="s">
        <v>852</v>
      </c>
      <c r="J432" s="52">
        <v>60</v>
      </c>
      <c r="K432" s="83">
        <v>41859.65</v>
      </c>
      <c r="L432" s="83">
        <v>41859.65</v>
      </c>
      <c r="M432" s="82">
        <f t="shared" si="6"/>
        <v>0</v>
      </c>
      <c r="N432" s="50" t="b">
        <v>0</v>
      </c>
    </row>
    <row r="433" spans="1:14" x14ac:dyDescent="0.25">
      <c r="A433" s="50" t="s">
        <v>849</v>
      </c>
      <c r="B433" s="50" t="s">
        <v>885</v>
      </c>
      <c r="C433" s="50" t="s">
        <v>884</v>
      </c>
      <c r="D433" s="50" t="s">
        <v>37</v>
      </c>
      <c r="E433" s="51">
        <v>45443</v>
      </c>
      <c r="F433" s="50" t="s">
        <v>72</v>
      </c>
      <c r="G433" s="50" t="s">
        <v>73</v>
      </c>
      <c r="H433" s="50" t="s">
        <v>74</v>
      </c>
      <c r="I433" s="50" t="s">
        <v>852</v>
      </c>
      <c r="J433" s="52">
        <v>60</v>
      </c>
      <c r="K433" s="83">
        <v>41859.64</v>
      </c>
      <c r="L433" s="83">
        <v>41859.64</v>
      </c>
      <c r="M433" s="82">
        <f t="shared" si="6"/>
        <v>0</v>
      </c>
      <c r="N433" s="50" t="b">
        <v>0</v>
      </c>
    </row>
    <row r="434" spans="1:14" x14ac:dyDescent="0.25">
      <c r="A434" s="50" t="s">
        <v>849</v>
      </c>
      <c r="B434" s="50" t="s">
        <v>886</v>
      </c>
      <c r="C434" s="50" t="s">
        <v>866</v>
      </c>
      <c r="D434" s="50" t="s">
        <v>37</v>
      </c>
      <c r="E434" s="51">
        <v>45504</v>
      </c>
      <c r="F434" s="50" t="s">
        <v>72</v>
      </c>
      <c r="G434" s="50" t="s">
        <v>73</v>
      </c>
      <c r="H434" s="50" t="s">
        <v>74</v>
      </c>
      <c r="I434" s="50" t="s">
        <v>852</v>
      </c>
      <c r="J434" s="52">
        <v>60</v>
      </c>
      <c r="K434" s="83">
        <v>44908.480000000003</v>
      </c>
      <c r="L434" s="83">
        <v>44908.480000000003</v>
      </c>
      <c r="M434" s="82">
        <f t="shared" si="6"/>
        <v>0</v>
      </c>
      <c r="N434" s="50" t="b">
        <v>0</v>
      </c>
    </row>
    <row r="435" spans="1:14" x14ac:dyDescent="0.25">
      <c r="A435" s="50" t="s">
        <v>849</v>
      </c>
      <c r="B435" s="50" t="s">
        <v>887</v>
      </c>
      <c r="C435" s="50" t="s">
        <v>866</v>
      </c>
      <c r="D435" s="50" t="s">
        <v>37</v>
      </c>
      <c r="E435" s="51">
        <v>45504</v>
      </c>
      <c r="F435" s="50" t="s">
        <v>72</v>
      </c>
      <c r="G435" s="50" t="s">
        <v>73</v>
      </c>
      <c r="H435" s="50" t="s">
        <v>74</v>
      </c>
      <c r="I435" s="50" t="s">
        <v>852</v>
      </c>
      <c r="J435" s="52">
        <v>60</v>
      </c>
      <c r="K435" s="83">
        <v>44908.480000000003</v>
      </c>
      <c r="L435" s="83">
        <v>44908.480000000003</v>
      </c>
      <c r="M435" s="82">
        <f t="shared" si="6"/>
        <v>0</v>
      </c>
      <c r="N435" s="50" t="b">
        <v>0</v>
      </c>
    </row>
    <row r="436" spans="1:14" x14ac:dyDescent="0.25">
      <c r="A436" s="50" t="s">
        <v>849</v>
      </c>
      <c r="B436" s="50" t="s">
        <v>888</v>
      </c>
      <c r="C436" s="50" t="s">
        <v>866</v>
      </c>
      <c r="D436" s="50" t="s">
        <v>37</v>
      </c>
      <c r="E436" s="51">
        <v>45504</v>
      </c>
      <c r="F436" s="50" t="s">
        <v>72</v>
      </c>
      <c r="G436" s="50" t="s">
        <v>73</v>
      </c>
      <c r="H436" s="50" t="s">
        <v>74</v>
      </c>
      <c r="I436" s="50" t="s">
        <v>852</v>
      </c>
      <c r="J436" s="52">
        <v>60</v>
      </c>
      <c r="K436" s="83">
        <v>44908.480000000003</v>
      </c>
      <c r="L436" s="83">
        <v>44908.480000000003</v>
      </c>
      <c r="M436" s="82">
        <f t="shared" si="6"/>
        <v>0</v>
      </c>
      <c r="N436" s="50" t="b">
        <v>0</v>
      </c>
    </row>
    <row r="437" spans="1:14" x14ac:dyDescent="0.25">
      <c r="A437" s="50" t="s">
        <v>849</v>
      </c>
      <c r="B437" s="50" t="s">
        <v>889</v>
      </c>
      <c r="C437" s="50" t="s">
        <v>866</v>
      </c>
      <c r="D437" s="50" t="s">
        <v>37</v>
      </c>
      <c r="E437" s="51">
        <v>45504</v>
      </c>
      <c r="F437" s="50" t="s">
        <v>72</v>
      </c>
      <c r="G437" s="50" t="s">
        <v>73</v>
      </c>
      <c r="H437" s="50" t="s">
        <v>74</v>
      </c>
      <c r="I437" s="50" t="s">
        <v>852</v>
      </c>
      <c r="J437" s="52">
        <v>60</v>
      </c>
      <c r="K437" s="83">
        <v>44908.480000000003</v>
      </c>
      <c r="L437" s="83">
        <v>44908.480000000003</v>
      </c>
      <c r="M437" s="82">
        <f t="shared" si="6"/>
        <v>0</v>
      </c>
      <c r="N437" s="50" t="b">
        <v>0</v>
      </c>
    </row>
    <row r="438" spans="1:14" x14ac:dyDescent="0.25">
      <c r="A438" s="50" t="s">
        <v>849</v>
      </c>
      <c r="B438" s="50" t="s">
        <v>890</v>
      </c>
      <c r="C438" s="50" t="s">
        <v>866</v>
      </c>
      <c r="D438" s="50" t="s">
        <v>37</v>
      </c>
      <c r="E438" s="51">
        <v>45504</v>
      </c>
      <c r="F438" s="50" t="s">
        <v>72</v>
      </c>
      <c r="G438" s="50" t="s">
        <v>73</v>
      </c>
      <c r="H438" s="50" t="s">
        <v>74</v>
      </c>
      <c r="I438" s="50" t="s">
        <v>852</v>
      </c>
      <c r="J438" s="52">
        <v>60</v>
      </c>
      <c r="K438" s="83">
        <v>44908.480000000003</v>
      </c>
      <c r="L438" s="83">
        <v>44908.480000000003</v>
      </c>
      <c r="M438" s="82">
        <f t="shared" si="6"/>
        <v>0</v>
      </c>
      <c r="N438" s="50" t="b">
        <v>0</v>
      </c>
    </row>
    <row r="439" spans="1:14" x14ac:dyDescent="0.25">
      <c r="A439" s="50" t="s">
        <v>849</v>
      </c>
      <c r="B439" s="50" t="s">
        <v>891</v>
      </c>
      <c r="C439" s="50" t="s">
        <v>866</v>
      </c>
      <c r="D439" s="50" t="s">
        <v>37</v>
      </c>
      <c r="E439" s="51">
        <v>45504</v>
      </c>
      <c r="F439" s="50" t="s">
        <v>72</v>
      </c>
      <c r="G439" s="50" t="s">
        <v>73</v>
      </c>
      <c r="H439" s="50" t="s">
        <v>74</v>
      </c>
      <c r="I439" s="50" t="s">
        <v>852</v>
      </c>
      <c r="J439" s="52">
        <v>60</v>
      </c>
      <c r="K439" s="83">
        <v>44908.480000000003</v>
      </c>
      <c r="L439" s="83">
        <v>44908.480000000003</v>
      </c>
      <c r="M439" s="82">
        <f t="shared" si="6"/>
        <v>0</v>
      </c>
      <c r="N439" s="50" t="b">
        <v>0</v>
      </c>
    </row>
    <row r="440" spans="1:14" x14ac:dyDescent="0.25">
      <c r="A440" s="50" t="s">
        <v>849</v>
      </c>
      <c r="B440" s="50" t="s">
        <v>892</v>
      </c>
      <c r="C440" s="50" t="s">
        <v>866</v>
      </c>
      <c r="D440" s="50" t="s">
        <v>37</v>
      </c>
      <c r="E440" s="51">
        <v>45504</v>
      </c>
      <c r="F440" s="50" t="s">
        <v>72</v>
      </c>
      <c r="G440" s="50" t="s">
        <v>73</v>
      </c>
      <c r="H440" s="50" t="s">
        <v>74</v>
      </c>
      <c r="I440" s="50" t="s">
        <v>852</v>
      </c>
      <c r="J440" s="52">
        <v>60</v>
      </c>
      <c r="K440" s="83">
        <v>44908.480000000003</v>
      </c>
      <c r="L440" s="83">
        <v>44908.480000000003</v>
      </c>
      <c r="M440" s="82">
        <f t="shared" si="6"/>
        <v>0</v>
      </c>
      <c r="N440" s="50" t="b">
        <v>0</v>
      </c>
    </row>
    <row r="441" spans="1:14" x14ac:dyDescent="0.25">
      <c r="A441" s="50" t="s">
        <v>849</v>
      </c>
      <c r="B441" s="50" t="s">
        <v>893</v>
      </c>
      <c r="C441" s="50" t="s">
        <v>866</v>
      </c>
      <c r="D441" s="50" t="s">
        <v>37</v>
      </c>
      <c r="E441" s="51">
        <v>45504</v>
      </c>
      <c r="F441" s="50" t="s">
        <v>72</v>
      </c>
      <c r="G441" s="50" t="s">
        <v>73</v>
      </c>
      <c r="H441" s="50" t="s">
        <v>74</v>
      </c>
      <c r="I441" s="50" t="s">
        <v>852</v>
      </c>
      <c r="J441" s="52">
        <v>60</v>
      </c>
      <c r="K441" s="83">
        <v>44908.480000000003</v>
      </c>
      <c r="L441" s="83">
        <v>44908.480000000003</v>
      </c>
      <c r="M441" s="82">
        <f t="shared" si="6"/>
        <v>0</v>
      </c>
      <c r="N441" s="50" t="b">
        <v>0</v>
      </c>
    </row>
    <row r="442" spans="1:14" x14ac:dyDescent="0.25">
      <c r="A442" s="50" t="s">
        <v>849</v>
      </c>
      <c r="B442" s="50" t="s">
        <v>894</v>
      </c>
      <c r="C442" s="50" t="s">
        <v>866</v>
      </c>
      <c r="D442" s="50" t="s">
        <v>37</v>
      </c>
      <c r="E442" s="51">
        <v>45504</v>
      </c>
      <c r="F442" s="50" t="s">
        <v>72</v>
      </c>
      <c r="G442" s="50" t="s">
        <v>73</v>
      </c>
      <c r="H442" s="50" t="s">
        <v>74</v>
      </c>
      <c r="I442" s="50" t="s">
        <v>852</v>
      </c>
      <c r="J442" s="52">
        <v>60</v>
      </c>
      <c r="K442" s="83">
        <v>44908.480000000003</v>
      </c>
      <c r="L442" s="83">
        <v>44908.480000000003</v>
      </c>
      <c r="M442" s="82">
        <f t="shared" si="6"/>
        <v>0</v>
      </c>
      <c r="N442" s="50" t="b">
        <v>0</v>
      </c>
    </row>
    <row r="443" spans="1:14" x14ac:dyDescent="0.25">
      <c r="A443" s="50" t="s">
        <v>849</v>
      </c>
      <c r="B443" s="50" t="s">
        <v>895</v>
      </c>
      <c r="C443" s="50" t="s">
        <v>866</v>
      </c>
      <c r="D443" s="50" t="s">
        <v>37</v>
      </c>
      <c r="E443" s="51">
        <v>45504</v>
      </c>
      <c r="F443" s="50" t="s">
        <v>72</v>
      </c>
      <c r="G443" s="50" t="s">
        <v>73</v>
      </c>
      <c r="H443" s="50" t="s">
        <v>74</v>
      </c>
      <c r="I443" s="50" t="s">
        <v>852</v>
      </c>
      <c r="J443" s="52">
        <v>60</v>
      </c>
      <c r="K443" s="83">
        <v>44908.480000000003</v>
      </c>
      <c r="L443" s="83">
        <v>44908.480000000003</v>
      </c>
      <c r="M443" s="82">
        <f t="shared" si="6"/>
        <v>0</v>
      </c>
      <c r="N443" s="50" t="b">
        <v>0</v>
      </c>
    </row>
    <row r="444" spans="1:14" x14ac:dyDescent="0.25">
      <c r="A444" s="50" t="s">
        <v>849</v>
      </c>
      <c r="B444" s="50" t="s">
        <v>896</v>
      </c>
      <c r="C444" s="50" t="s">
        <v>866</v>
      </c>
      <c r="D444" s="50" t="s">
        <v>37</v>
      </c>
      <c r="E444" s="51">
        <v>45504</v>
      </c>
      <c r="F444" s="50" t="s">
        <v>72</v>
      </c>
      <c r="G444" s="50" t="s">
        <v>73</v>
      </c>
      <c r="H444" s="50" t="s">
        <v>74</v>
      </c>
      <c r="I444" s="50" t="s">
        <v>852</v>
      </c>
      <c r="J444" s="52">
        <v>60</v>
      </c>
      <c r="K444" s="83">
        <v>44908.480000000003</v>
      </c>
      <c r="L444" s="83">
        <v>44908.480000000003</v>
      </c>
      <c r="M444" s="82">
        <f t="shared" si="6"/>
        <v>0</v>
      </c>
      <c r="N444" s="50" t="b">
        <v>0</v>
      </c>
    </row>
    <row r="445" spans="1:14" x14ac:dyDescent="0.25">
      <c r="A445" s="50" t="s">
        <v>849</v>
      </c>
      <c r="B445" s="50" t="s">
        <v>897</v>
      </c>
      <c r="C445" s="50" t="s">
        <v>866</v>
      </c>
      <c r="D445" s="50" t="s">
        <v>37</v>
      </c>
      <c r="E445" s="51">
        <v>45504</v>
      </c>
      <c r="F445" s="50" t="s">
        <v>72</v>
      </c>
      <c r="G445" s="50" t="s">
        <v>73</v>
      </c>
      <c r="H445" s="50" t="s">
        <v>74</v>
      </c>
      <c r="I445" s="50" t="s">
        <v>852</v>
      </c>
      <c r="J445" s="52">
        <v>60</v>
      </c>
      <c r="K445" s="83">
        <v>44908.480000000003</v>
      </c>
      <c r="L445" s="83">
        <v>44908.480000000003</v>
      </c>
      <c r="M445" s="82">
        <f t="shared" si="6"/>
        <v>0</v>
      </c>
      <c r="N445" s="50" t="b">
        <v>0</v>
      </c>
    </row>
    <row r="446" spans="1:14" x14ac:dyDescent="0.25">
      <c r="A446" s="50" t="s">
        <v>849</v>
      </c>
      <c r="B446" s="50" t="s">
        <v>898</v>
      </c>
      <c r="C446" s="50" t="s">
        <v>866</v>
      </c>
      <c r="D446" s="50" t="s">
        <v>37</v>
      </c>
      <c r="E446" s="51">
        <v>45504</v>
      </c>
      <c r="F446" s="50" t="s">
        <v>72</v>
      </c>
      <c r="G446" s="50" t="s">
        <v>73</v>
      </c>
      <c r="H446" s="50" t="s">
        <v>74</v>
      </c>
      <c r="I446" s="50" t="s">
        <v>852</v>
      </c>
      <c r="J446" s="52">
        <v>60</v>
      </c>
      <c r="K446" s="83">
        <v>44908.480000000003</v>
      </c>
      <c r="L446" s="83">
        <v>44908.480000000003</v>
      </c>
      <c r="M446" s="82">
        <f t="shared" si="6"/>
        <v>0</v>
      </c>
      <c r="N446" s="50" t="b">
        <v>0</v>
      </c>
    </row>
    <row r="447" spans="1:14" x14ac:dyDescent="0.25">
      <c r="A447" s="50" t="s">
        <v>849</v>
      </c>
      <c r="B447" s="50" t="s">
        <v>899</v>
      </c>
      <c r="C447" s="50" t="s">
        <v>866</v>
      </c>
      <c r="D447" s="50" t="s">
        <v>37</v>
      </c>
      <c r="E447" s="51">
        <v>45504</v>
      </c>
      <c r="F447" s="50" t="s">
        <v>72</v>
      </c>
      <c r="G447" s="50" t="s">
        <v>73</v>
      </c>
      <c r="H447" s="50" t="s">
        <v>74</v>
      </c>
      <c r="I447" s="50" t="s">
        <v>852</v>
      </c>
      <c r="J447" s="52">
        <v>60</v>
      </c>
      <c r="K447" s="83">
        <v>44908.480000000003</v>
      </c>
      <c r="L447" s="83">
        <v>44908.480000000003</v>
      </c>
      <c r="M447" s="82">
        <f t="shared" si="6"/>
        <v>0</v>
      </c>
      <c r="N447" s="50" t="b">
        <v>0</v>
      </c>
    </row>
    <row r="448" spans="1:14" x14ac:dyDescent="0.25">
      <c r="A448" s="50" t="s">
        <v>849</v>
      </c>
      <c r="B448" s="50" t="s">
        <v>900</v>
      </c>
      <c r="C448" s="50" t="s">
        <v>866</v>
      </c>
      <c r="D448" s="50" t="s">
        <v>37</v>
      </c>
      <c r="E448" s="51">
        <v>45504</v>
      </c>
      <c r="F448" s="50" t="s">
        <v>72</v>
      </c>
      <c r="G448" s="50" t="s">
        <v>73</v>
      </c>
      <c r="H448" s="50" t="s">
        <v>74</v>
      </c>
      <c r="I448" s="50" t="s">
        <v>852</v>
      </c>
      <c r="J448" s="52">
        <v>60</v>
      </c>
      <c r="K448" s="83">
        <v>44908.480000000003</v>
      </c>
      <c r="L448" s="83">
        <v>44908.480000000003</v>
      </c>
      <c r="M448" s="82">
        <f t="shared" si="6"/>
        <v>0</v>
      </c>
      <c r="N448" s="50" t="b">
        <v>0</v>
      </c>
    </row>
    <row r="449" spans="1:14" x14ac:dyDescent="0.25">
      <c r="A449" s="50" t="s">
        <v>849</v>
      </c>
      <c r="B449" s="50" t="s">
        <v>901</v>
      </c>
      <c r="C449" s="50" t="s">
        <v>866</v>
      </c>
      <c r="D449" s="50" t="s">
        <v>37</v>
      </c>
      <c r="E449" s="51">
        <v>45504</v>
      </c>
      <c r="F449" s="50" t="s">
        <v>72</v>
      </c>
      <c r="G449" s="50" t="s">
        <v>73</v>
      </c>
      <c r="H449" s="50" t="s">
        <v>74</v>
      </c>
      <c r="I449" s="50" t="s">
        <v>852</v>
      </c>
      <c r="J449" s="52">
        <v>60</v>
      </c>
      <c r="K449" s="83">
        <v>44908.480000000003</v>
      </c>
      <c r="L449" s="83">
        <v>44908.480000000003</v>
      </c>
      <c r="M449" s="82">
        <f t="shared" si="6"/>
        <v>0</v>
      </c>
      <c r="N449" s="50" t="b">
        <v>0</v>
      </c>
    </row>
    <row r="450" spans="1:14" x14ac:dyDescent="0.25">
      <c r="A450" s="50" t="s">
        <v>849</v>
      </c>
      <c r="B450" s="50" t="s">
        <v>902</v>
      </c>
      <c r="C450" s="50" t="s">
        <v>866</v>
      </c>
      <c r="D450" s="50" t="s">
        <v>37</v>
      </c>
      <c r="E450" s="51">
        <v>45504</v>
      </c>
      <c r="F450" s="50" t="s">
        <v>72</v>
      </c>
      <c r="G450" s="50" t="s">
        <v>73</v>
      </c>
      <c r="H450" s="50" t="s">
        <v>74</v>
      </c>
      <c r="I450" s="50" t="s">
        <v>852</v>
      </c>
      <c r="J450" s="52">
        <v>60</v>
      </c>
      <c r="K450" s="83">
        <v>44908.480000000003</v>
      </c>
      <c r="L450" s="83">
        <v>44908.480000000003</v>
      </c>
      <c r="M450" s="82">
        <f t="shared" ref="M450:M513" si="7">K450-L450</f>
        <v>0</v>
      </c>
      <c r="N450" s="50" t="b">
        <v>0</v>
      </c>
    </row>
    <row r="451" spans="1:14" x14ac:dyDescent="0.25">
      <c r="A451" s="50" t="s">
        <v>849</v>
      </c>
      <c r="B451" s="50" t="s">
        <v>903</v>
      </c>
      <c r="C451" s="50" t="s">
        <v>866</v>
      </c>
      <c r="D451" s="50" t="s">
        <v>37</v>
      </c>
      <c r="E451" s="51">
        <v>45504</v>
      </c>
      <c r="F451" s="50" t="s">
        <v>72</v>
      </c>
      <c r="G451" s="50" t="s">
        <v>73</v>
      </c>
      <c r="H451" s="50" t="s">
        <v>74</v>
      </c>
      <c r="I451" s="50" t="s">
        <v>852</v>
      </c>
      <c r="J451" s="52">
        <v>60</v>
      </c>
      <c r="K451" s="83">
        <v>44908.480000000003</v>
      </c>
      <c r="L451" s="83">
        <v>44908.480000000003</v>
      </c>
      <c r="M451" s="82">
        <f t="shared" si="7"/>
        <v>0</v>
      </c>
      <c r="N451" s="50" t="b">
        <v>0</v>
      </c>
    </row>
    <row r="452" spans="1:14" x14ac:dyDescent="0.25">
      <c r="A452" s="50" t="s">
        <v>849</v>
      </c>
      <c r="B452" s="50" t="s">
        <v>904</v>
      </c>
      <c r="C452" s="50" t="s">
        <v>866</v>
      </c>
      <c r="D452" s="50" t="s">
        <v>37</v>
      </c>
      <c r="E452" s="51">
        <v>45504</v>
      </c>
      <c r="F452" s="50" t="s">
        <v>72</v>
      </c>
      <c r="G452" s="50" t="s">
        <v>73</v>
      </c>
      <c r="H452" s="50" t="s">
        <v>74</v>
      </c>
      <c r="I452" s="50" t="s">
        <v>852</v>
      </c>
      <c r="J452" s="52">
        <v>60</v>
      </c>
      <c r="K452" s="83">
        <v>44908.480000000003</v>
      </c>
      <c r="L452" s="83">
        <v>44908.480000000003</v>
      </c>
      <c r="M452" s="82">
        <f t="shared" si="7"/>
        <v>0</v>
      </c>
      <c r="N452" s="50" t="b">
        <v>0</v>
      </c>
    </row>
    <row r="453" spans="1:14" x14ac:dyDescent="0.25">
      <c r="A453" s="50" t="s">
        <v>849</v>
      </c>
      <c r="B453" s="50" t="s">
        <v>905</v>
      </c>
      <c r="C453" s="50" t="s">
        <v>866</v>
      </c>
      <c r="D453" s="50" t="s">
        <v>37</v>
      </c>
      <c r="E453" s="51">
        <v>45504</v>
      </c>
      <c r="F453" s="50" t="s">
        <v>72</v>
      </c>
      <c r="G453" s="50" t="s">
        <v>73</v>
      </c>
      <c r="H453" s="50" t="s">
        <v>74</v>
      </c>
      <c r="I453" s="50" t="s">
        <v>852</v>
      </c>
      <c r="J453" s="52">
        <v>60</v>
      </c>
      <c r="K453" s="83">
        <v>44908.480000000003</v>
      </c>
      <c r="L453" s="83">
        <v>44908.480000000003</v>
      </c>
      <c r="M453" s="82">
        <f t="shared" si="7"/>
        <v>0</v>
      </c>
      <c r="N453" s="50" t="b">
        <v>0</v>
      </c>
    </row>
    <row r="454" spans="1:14" x14ac:dyDescent="0.25">
      <c r="A454" s="50" t="s">
        <v>849</v>
      </c>
      <c r="B454" s="50" t="s">
        <v>906</v>
      </c>
      <c r="C454" s="50" t="s">
        <v>866</v>
      </c>
      <c r="D454" s="50" t="s">
        <v>37</v>
      </c>
      <c r="E454" s="51">
        <v>45504</v>
      </c>
      <c r="F454" s="50" t="s">
        <v>72</v>
      </c>
      <c r="G454" s="50" t="s">
        <v>73</v>
      </c>
      <c r="H454" s="50" t="s">
        <v>74</v>
      </c>
      <c r="I454" s="50" t="s">
        <v>852</v>
      </c>
      <c r="J454" s="52">
        <v>60</v>
      </c>
      <c r="K454" s="83">
        <v>44908.480000000003</v>
      </c>
      <c r="L454" s="83">
        <v>44908.480000000003</v>
      </c>
      <c r="M454" s="82">
        <f t="shared" si="7"/>
        <v>0</v>
      </c>
      <c r="N454" s="50" t="b">
        <v>0</v>
      </c>
    </row>
    <row r="455" spans="1:14" x14ac:dyDescent="0.25">
      <c r="A455" s="50" t="s">
        <v>849</v>
      </c>
      <c r="B455" s="50" t="s">
        <v>907</v>
      </c>
      <c r="C455" s="50" t="s">
        <v>866</v>
      </c>
      <c r="D455" s="50" t="s">
        <v>37</v>
      </c>
      <c r="E455" s="51">
        <v>45504</v>
      </c>
      <c r="F455" s="50" t="s">
        <v>72</v>
      </c>
      <c r="G455" s="50" t="s">
        <v>73</v>
      </c>
      <c r="H455" s="50" t="s">
        <v>74</v>
      </c>
      <c r="I455" s="50" t="s">
        <v>852</v>
      </c>
      <c r="J455" s="52">
        <v>60</v>
      </c>
      <c r="K455" s="83">
        <v>44908.480000000003</v>
      </c>
      <c r="L455" s="83">
        <v>44908.480000000003</v>
      </c>
      <c r="M455" s="82">
        <f t="shared" si="7"/>
        <v>0</v>
      </c>
      <c r="N455" s="50" t="b">
        <v>0</v>
      </c>
    </row>
    <row r="456" spans="1:14" x14ac:dyDescent="0.25">
      <c r="A456" s="50" t="s">
        <v>849</v>
      </c>
      <c r="B456" s="50" t="s">
        <v>908</v>
      </c>
      <c r="C456" s="50" t="s">
        <v>866</v>
      </c>
      <c r="D456" s="50" t="s">
        <v>37</v>
      </c>
      <c r="E456" s="51">
        <v>45504</v>
      </c>
      <c r="F456" s="50" t="s">
        <v>72</v>
      </c>
      <c r="G456" s="50" t="s">
        <v>73</v>
      </c>
      <c r="H456" s="50" t="s">
        <v>74</v>
      </c>
      <c r="I456" s="50" t="s">
        <v>852</v>
      </c>
      <c r="J456" s="52">
        <v>60</v>
      </c>
      <c r="K456" s="83">
        <v>44908.480000000003</v>
      </c>
      <c r="L456" s="83">
        <v>44908.480000000003</v>
      </c>
      <c r="M456" s="82">
        <f t="shared" si="7"/>
        <v>0</v>
      </c>
      <c r="N456" s="50" t="b">
        <v>0</v>
      </c>
    </row>
    <row r="457" spans="1:14" x14ac:dyDescent="0.25">
      <c r="A457" s="50" t="s">
        <v>849</v>
      </c>
      <c r="B457" s="50" t="s">
        <v>909</v>
      </c>
      <c r="C457" s="50" t="s">
        <v>866</v>
      </c>
      <c r="D457" s="50" t="s">
        <v>37</v>
      </c>
      <c r="E457" s="51">
        <v>45504</v>
      </c>
      <c r="F457" s="50" t="s">
        <v>72</v>
      </c>
      <c r="G457" s="50" t="s">
        <v>73</v>
      </c>
      <c r="H457" s="50" t="s">
        <v>74</v>
      </c>
      <c r="I457" s="50" t="s">
        <v>852</v>
      </c>
      <c r="J457" s="52">
        <v>60</v>
      </c>
      <c r="K457" s="83">
        <v>44908.480000000003</v>
      </c>
      <c r="L457" s="83">
        <v>44908.480000000003</v>
      </c>
      <c r="M457" s="82">
        <f t="shared" si="7"/>
        <v>0</v>
      </c>
      <c r="N457" s="50" t="b">
        <v>0</v>
      </c>
    </row>
    <row r="458" spans="1:14" x14ac:dyDescent="0.25">
      <c r="A458" s="50" t="s">
        <v>849</v>
      </c>
      <c r="B458" s="50" t="s">
        <v>910</v>
      </c>
      <c r="C458" s="50" t="s">
        <v>866</v>
      </c>
      <c r="D458" s="50" t="s">
        <v>37</v>
      </c>
      <c r="E458" s="51">
        <v>45504</v>
      </c>
      <c r="F458" s="50" t="s">
        <v>72</v>
      </c>
      <c r="G458" s="50" t="s">
        <v>73</v>
      </c>
      <c r="H458" s="50" t="s">
        <v>74</v>
      </c>
      <c r="I458" s="50" t="s">
        <v>852</v>
      </c>
      <c r="J458" s="52">
        <v>60</v>
      </c>
      <c r="K458" s="83">
        <v>44908.66</v>
      </c>
      <c r="L458" s="83">
        <v>44908.66</v>
      </c>
      <c r="M458" s="82">
        <f t="shared" si="7"/>
        <v>0</v>
      </c>
      <c r="N458" s="50" t="b">
        <v>0</v>
      </c>
    </row>
    <row r="459" spans="1:14" x14ac:dyDescent="0.25">
      <c r="A459" s="50" t="s">
        <v>849</v>
      </c>
      <c r="B459" s="50" t="s">
        <v>911</v>
      </c>
      <c r="C459" s="50" t="s">
        <v>912</v>
      </c>
      <c r="D459" s="50" t="s">
        <v>37</v>
      </c>
      <c r="E459" s="51">
        <v>45504</v>
      </c>
      <c r="F459" s="50" t="s">
        <v>72</v>
      </c>
      <c r="G459" s="50" t="s">
        <v>73</v>
      </c>
      <c r="H459" s="50" t="s">
        <v>74</v>
      </c>
      <c r="I459" s="50" t="s">
        <v>852</v>
      </c>
      <c r="J459" s="52">
        <v>60</v>
      </c>
      <c r="K459" s="83">
        <v>42845.83</v>
      </c>
      <c r="L459" s="83">
        <v>42845.83</v>
      </c>
      <c r="M459" s="82">
        <f t="shared" si="7"/>
        <v>0</v>
      </c>
      <c r="N459" s="50" t="b">
        <v>0</v>
      </c>
    </row>
    <row r="460" spans="1:14" x14ac:dyDescent="0.25">
      <c r="A460" s="50" t="s">
        <v>849</v>
      </c>
      <c r="B460" s="50" t="s">
        <v>913</v>
      </c>
      <c r="C460" s="50" t="s">
        <v>912</v>
      </c>
      <c r="D460" s="50" t="s">
        <v>37</v>
      </c>
      <c r="E460" s="51">
        <v>45504</v>
      </c>
      <c r="F460" s="50" t="s">
        <v>72</v>
      </c>
      <c r="G460" s="50" t="s">
        <v>73</v>
      </c>
      <c r="H460" s="50" t="s">
        <v>74</v>
      </c>
      <c r="I460" s="50" t="s">
        <v>852</v>
      </c>
      <c r="J460" s="52">
        <v>60</v>
      </c>
      <c r="K460" s="83">
        <v>42845.83</v>
      </c>
      <c r="L460" s="83">
        <v>42845.83</v>
      </c>
      <c r="M460" s="82">
        <f t="shared" si="7"/>
        <v>0</v>
      </c>
      <c r="N460" s="50" t="b">
        <v>0</v>
      </c>
    </row>
    <row r="461" spans="1:14" x14ac:dyDescent="0.25">
      <c r="A461" s="50" t="s">
        <v>849</v>
      </c>
      <c r="B461" s="50" t="s">
        <v>914</v>
      </c>
      <c r="C461" s="50" t="s">
        <v>915</v>
      </c>
      <c r="D461" s="50" t="s">
        <v>37</v>
      </c>
      <c r="E461" s="51">
        <v>45504</v>
      </c>
      <c r="F461" s="50" t="s">
        <v>72</v>
      </c>
      <c r="G461" s="50" t="s">
        <v>73</v>
      </c>
      <c r="H461" s="50" t="s">
        <v>74</v>
      </c>
      <c r="I461" s="50" t="s">
        <v>852</v>
      </c>
      <c r="J461" s="52">
        <v>60</v>
      </c>
      <c r="K461" s="83">
        <v>69449.2</v>
      </c>
      <c r="L461" s="83">
        <v>69449.2</v>
      </c>
      <c r="M461" s="82">
        <f t="shared" si="7"/>
        <v>0</v>
      </c>
      <c r="N461" s="50" t="b">
        <v>0</v>
      </c>
    </row>
    <row r="462" spans="1:14" x14ac:dyDescent="0.25">
      <c r="A462" s="50" t="s">
        <v>849</v>
      </c>
      <c r="B462" s="50" t="s">
        <v>916</v>
      </c>
      <c r="C462" s="50" t="s">
        <v>917</v>
      </c>
      <c r="D462" s="50" t="s">
        <v>37</v>
      </c>
      <c r="E462" s="51">
        <v>45535</v>
      </c>
      <c r="F462" s="50" t="s">
        <v>72</v>
      </c>
      <c r="G462" s="50" t="s">
        <v>73</v>
      </c>
      <c r="H462" s="50" t="s">
        <v>74</v>
      </c>
      <c r="I462" s="50" t="s">
        <v>852</v>
      </c>
      <c r="J462" s="52">
        <v>60</v>
      </c>
      <c r="K462" s="83">
        <v>45321.59</v>
      </c>
      <c r="L462" s="83">
        <v>45321.59</v>
      </c>
      <c r="M462" s="82">
        <f t="shared" si="7"/>
        <v>0</v>
      </c>
      <c r="N462" s="50" t="b">
        <v>0</v>
      </c>
    </row>
    <row r="463" spans="1:14" x14ac:dyDescent="0.25">
      <c r="A463" s="50" t="s">
        <v>849</v>
      </c>
      <c r="B463" s="50" t="s">
        <v>918</v>
      </c>
      <c r="C463" s="50" t="s">
        <v>919</v>
      </c>
      <c r="D463" s="50" t="s">
        <v>37</v>
      </c>
      <c r="E463" s="51">
        <v>45565</v>
      </c>
      <c r="F463" s="50" t="s">
        <v>72</v>
      </c>
      <c r="G463" s="50" t="s">
        <v>73</v>
      </c>
      <c r="H463" s="50" t="s">
        <v>74</v>
      </c>
      <c r="I463" s="50" t="s">
        <v>852</v>
      </c>
      <c r="J463" s="52">
        <v>60</v>
      </c>
      <c r="K463" s="83">
        <v>217244.3</v>
      </c>
      <c r="L463" s="83">
        <v>217244.3</v>
      </c>
      <c r="M463" s="82">
        <f t="shared" si="7"/>
        <v>0</v>
      </c>
      <c r="N463" s="50" t="b">
        <v>0</v>
      </c>
    </row>
    <row r="464" spans="1:14" x14ac:dyDescent="0.25">
      <c r="A464" s="50" t="s">
        <v>849</v>
      </c>
      <c r="B464" s="50" t="s">
        <v>920</v>
      </c>
      <c r="C464" s="50" t="s">
        <v>919</v>
      </c>
      <c r="D464" s="50" t="s">
        <v>37</v>
      </c>
      <c r="E464" s="51">
        <v>45565</v>
      </c>
      <c r="F464" s="50" t="s">
        <v>72</v>
      </c>
      <c r="G464" s="50" t="s">
        <v>73</v>
      </c>
      <c r="H464" s="50" t="s">
        <v>74</v>
      </c>
      <c r="I464" s="50" t="s">
        <v>852</v>
      </c>
      <c r="J464" s="52">
        <v>60</v>
      </c>
      <c r="K464" s="83">
        <v>217244.28</v>
      </c>
      <c r="L464" s="83">
        <v>217244.28</v>
      </c>
      <c r="M464" s="82">
        <f t="shared" si="7"/>
        <v>0</v>
      </c>
      <c r="N464" s="50" t="b">
        <v>0</v>
      </c>
    </row>
    <row r="465" spans="1:14" x14ac:dyDescent="0.25">
      <c r="A465" s="50" t="s">
        <v>849</v>
      </c>
      <c r="B465" s="50" t="s">
        <v>921</v>
      </c>
      <c r="C465" s="50" t="s">
        <v>919</v>
      </c>
      <c r="D465" s="50" t="s">
        <v>37</v>
      </c>
      <c r="E465" s="51">
        <v>45565</v>
      </c>
      <c r="F465" s="50" t="s">
        <v>72</v>
      </c>
      <c r="G465" s="50" t="s">
        <v>73</v>
      </c>
      <c r="H465" s="50" t="s">
        <v>74</v>
      </c>
      <c r="I465" s="50" t="s">
        <v>852</v>
      </c>
      <c r="J465" s="52">
        <v>60</v>
      </c>
      <c r="K465" s="83">
        <v>217244.28</v>
      </c>
      <c r="L465" s="83">
        <v>217244.28</v>
      </c>
      <c r="M465" s="82">
        <f t="shared" si="7"/>
        <v>0</v>
      </c>
      <c r="N465" s="50" t="b">
        <v>0</v>
      </c>
    </row>
    <row r="466" spans="1:14" x14ac:dyDescent="0.25">
      <c r="A466" s="50" t="s">
        <v>849</v>
      </c>
      <c r="B466" s="50" t="s">
        <v>922</v>
      </c>
      <c r="C466" s="50" t="s">
        <v>919</v>
      </c>
      <c r="D466" s="50" t="s">
        <v>37</v>
      </c>
      <c r="E466" s="51">
        <v>45565</v>
      </c>
      <c r="F466" s="50" t="s">
        <v>72</v>
      </c>
      <c r="G466" s="50" t="s">
        <v>73</v>
      </c>
      <c r="H466" s="50" t="s">
        <v>74</v>
      </c>
      <c r="I466" s="50" t="s">
        <v>852</v>
      </c>
      <c r="J466" s="52">
        <v>60</v>
      </c>
      <c r="K466" s="83">
        <v>217244.28</v>
      </c>
      <c r="L466" s="83">
        <v>217244.28</v>
      </c>
      <c r="M466" s="82">
        <f t="shared" si="7"/>
        <v>0</v>
      </c>
      <c r="N466" s="50" t="b">
        <v>0</v>
      </c>
    </row>
    <row r="467" spans="1:14" x14ac:dyDescent="0.25">
      <c r="A467" s="50" t="s">
        <v>849</v>
      </c>
      <c r="B467" s="50" t="s">
        <v>923</v>
      </c>
      <c r="C467" s="50" t="s">
        <v>919</v>
      </c>
      <c r="D467" s="50" t="s">
        <v>37</v>
      </c>
      <c r="E467" s="51">
        <v>45565</v>
      </c>
      <c r="F467" s="50" t="s">
        <v>72</v>
      </c>
      <c r="G467" s="50" t="s">
        <v>73</v>
      </c>
      <c r="H467" s="50" t="s">
        <v>74</v>
      </c>
      <c r="I467" s="50" t="s">
        <v>852</v>
      </c>
      <c r="J467" s="52">
        <v>60</v>
      </c>
      <c r="K467" s="83">
        <v>217244.28</v>
      </c>
      <c r="L467" s="83">
        <v>217244.28</v>
      </c>
      <c r="M467" s="82">
        <f t="shared" si="7"/>
        <v>0</v>
      </c>
      <c r="N467" s="50" t="b">
        <v>0</v>
      </c>
    </row>
    <row r="468" spans="1:14" x14ac:dyDescent="0.25">
      <c r="A468" s="50" t="s">
        <v>849</v>
      </c>
      <c r="B468" s="50" t="s">
        <v>924</v>
      </c>
      <c r="C468" s="50" t="s">
        <v>919</v>
      </c>
      <c r="D468" s="50" t="s">
        <v>37</v>
      </c>
      <c r="E468" s="51">
        <v>45565</v>
      </c>
      <c r="F468" s="50" t="s">
        <v>72</v>
      </c>
      <c r="G468" s="50" t="s">
        <v>73</v>
      </c>
      <c r="H468" s="50" t="s">
        <v>74</v>
      </c>
      <c r="I468" s="50" t="s">
        <v>852</v>
      </c>
      <c r="J468" s="52">
        <v>60</v>
      </c>
      <c r="K468" s="83">
        <v>217244.28</v>
      </c>
      <c r="L468" s="83">
        <v>217244.28</v>
      </c>
      <c r="M468" s="82">
        <f t="shared" si="7"/>
        <v>0</v>
      </c>
      <c r="N468" s="50" t="b">
        <v>0</v>
      </c>
    </row>
    <row r="469" spans="1:14" x14ac:dyDescent="0.25">
      <c r="A469" s="50" t="s">
        <v>849</v>
      </c>
      <c r="B469" s="50" t="s">
        <v>925</v>
      </c>
      <c r="C469" s="50" t="s">
        <v>919</v>
      </c>
      <c r="D469" s="50" t="s">
        <v>37</v>
      </c>
      <c r="E469" s="51">
        <v>45565</v>
      </c>
      <c r="F469" s="50" t="s">
        <v>72</v>
      </c>
      <c r="G469" s="50" t="s">
        <v>73</v>
      </c>
      <c r="H469" s="50" t="s">
        <v>74</v>
      </c>
      <c r="I469" s="50" t="s">
        <v>852</v>
      </c>
      <c r="J469" s="52">
        <v>60</v>
      </c>
      <c r="K469" s="83">
        <v>217244.28</v>
      </c>
      <c r="L469" s="83">
        <v>217244.28</v>
      </c>
      <c r="M469" s="82">
        <f t="shared" si="7"/>
        <v>0</v>
      </c>
      <c r="N469" s="50" t="b">
        <v>0</v>
      </c>
    </row>
    <row r="470" spans="1:14" x14ac:dyDescent="0.25">
      <c r="A470" s="50" t="s">
        <v>849</v>
      </c>
      <c r="B470" s="50" t="s">
        <v>926</v>
      </c>
      <c r="C470" s="50" t="s">
        <v>919</v>
      </c>
      <c r="D470" s="50" t="s">
        <v>37</v>
      </c>
      <c r="E470" s="51">
        <v>45565</v>
      </c>
      <c r="F470" s="50" t="s">
        <v>72</v>
      </c>
      <c r="G470" s="50" t="s">
        <v>73</v>
      </c>
      <c r="H470" s="50" t="s">
        <v>74</v>
      </c>
      <c r="I470" s="50" t="s">
        <v>852</v>
      </c>
      <c r="J470" s="52">
        <v>60</v>
      </c>
      <c r="K470" s="83">
        <v>217244.28</v>
      </c>
      <c r="L470" s="83">
        <v>217244.28</v>
      </c>
      <c r="M470" s="82">
        <f t="shared" si="7"/>
        <v>0</v>
      </c>
      <c r="N470" s="50" t="b">
        <v>0</v>
      </c>
    </row>
    <row r="471" spans="1:14" x14ac:dyDescent="0.25">
      <c r="A471" s="50" t="s">
        <v>849</v>
      </c>
      <c r="B471" s="50" t="s">
        <v>927</v>
      </c>
      <c r="C471" s="50" t="s">
        <v>919</v>
      </c>
      <c r="D471" s="50" t="s">
        <v>37</v>
      </c>
      <c r="E471" s="51">
        <v>45565</v>
      </c>
      <c r="F471" s="50" t="s">
        <v>72</v>
      </c>
      <c r="G471" s="50" t="s">
        <v>73</v>
      </c>
      <c r="H471" s="50" t="s">
        <v>74</v>
      </c>
      <c r="I471" s="50" t="s">
        <v>852</v>
      </c>
      <c r="J471" s="52">
        <v>60</v>
      </c>
      <c r="K471" s="83">
        <v>217244.28</v>
      </c>
      <c r="L471" s="83">
        <v>217244.28</v>
      </c>
      <c r="M471" s="82">
        <f t="shared" si="7"/>
        <v>0</v>
      </c>
      <c r="N471" s="50" t="b">
        <v>0</v>
      </c>
    </row>
    <row r="472" spans="1:14" x14ac:dyDescent="0.25">
      <c r="A472" s="50" t="s">
        <v>849</v>
      </c>
      <c r="B472" s="50" t="s">
        <v>928</v>
      </c>
      <c r="C472" s="50" t="s">
        <v>919</v>
      </c>
      <c r="D472" s="50" t="s">
        <v>37</v>
      </c>
      <c r="E472" s="51">
        <v>45565</v>
      </c>
      <c r="F472" s="50" t="s">
        <v>72</v>
      </c>
      <c r="G472" s="50" t="s">
        <v>73</v>
      </c>
      <c r="H472" s="50" t="s">
        <v>74</v>
      </c>
      <c r="I472" s="50" t="s">
        <v>852</v>
      </c>
      <c r="J472" s="52">
        <v>60</v>
      </c>
      <c r="K472" s="83">
        <v>217244.28</v>
      </c>
      <c r="L472" s="83">
        <v>217244.28</v>
      </c>
      <c r="M472" s="82">
        <f t="shared" si="7"/>
        <v>0</v>
      </c>
      <c r="N472" s="50" t="b">
        <v>0</v>
      </c>
    </row>
    <row r="473" spans="1:14" x14ac:dyDescent="0.25">
      <c r="A473" s="50" t="s">
        <v>849</v>
      </c>
      <c r="B473" s="50" t="s">
        <v>929</v>
      </c>
      <c r="C473" s="50" t="s">
        <v>930</v>
      </c>
      <c r="D473" s="50" t="s">
        <v>37</v>
      </c>
      <c r="E473" s="51">
        <v>45565</v>
      </c>
      <c r="F473" s="50" t="s">
        <v>72</v>
      </c>
      <c r="G473" s="50" t="s">
        <v>73</v>
      </c>
      <c r="H473" s="50" t="s">
        <v>74</v>
      </c>
      <c r="I473" s="50" t="s">
        <v>852</v>
      </c>
      <c r="J473" s="52">
        <v>60</v>
      </c>
      <c r="K473" s="83">
        <v>292839.7</v>
      </c>
      <c r="L473" s="83">
        <v>292839.7</v>
      </c>
      <c r="M473" s="82">
        <f t="shared" si="7"/>
        <v>0</v>
      </c>
      <c r="N473" s="50" t="b">
        <v>0</v>
      </c>
    </row>
    <row r="474" spans="1:14" x14ac:dyDescent="0.25">
      <c r="A474" s="50" t="s">
        <v>849</v>
      </c>
      <c r="B474" s="50" t="s">
        <v>931</v>
      </c>
      <c r="C474" s="50" t="s">
        <v>930</v>
      </c>
      <c r="D474" s="50" t="s">
        <v>37</v>
      </c>
      <c r="E474" s="51">
        <v>45565</v>
      </c>
      <c r="F474" s="50" t="s">
        <v>72</v>
      </c>
      <c r="G474" s="50" t="s">
        <v>73</v>
      </c>
      <c r="H474" s="50" t="s">
        <v>74</v>
      </c>
      <c r="I474" s="50" t="s">
        <v>852</v>
      </c>
      <c r="J474" s="52">
        <v>60</v>
      </c>
      <c r="K474" s="83">
        <v>292839.7</v>
      </c>
      <c r="L474" s="83">
        <v>292839.7</v>
      </c>
      <c r="M474" s="82">
        <f t="shared" si="7"/>
        <v>0</v>
      </c>
      <c r="N474" s="50" t="b">
        <v>0</v>
      </c>
    </row>
    <row r="475" spans="1:14" x14ac:dyDescent="0.25">
      <c r="A475" s="50" t="s">
        <v>849</v>
      </c>
      <c r="B475" s="50" t="s">
        <v>932</v>
      </c>
      <c r="C475" s="50" t="s">
        <v>930</v>
      </c>
      <c r="D475" s="50" t="s">
        <v>37</v>
      </c>
      <c r="E475" s="51">
        <v>45565</v>
      </c>
      <c r="F475" s="50" t="s">
        <v>72</v>
      </c>
      <c r="G475" s="50" t="s">
        <v>73</v>
      </c>
      <c r="H475" s="50" t="s">
        <v>74</v>
      </c>
      <c r="I475" s="50" t="s">
        <v>852</v>
      </c>
      <c r="J475" s="52">
        <v>60</v>
      </c>
      <c r="K475" s="83">
        <v>292839.7</v>
      </c>
      <c r="L475" s="83">
        <v>292839.7</v>
      </c>
      <c r="M475" s="82">
        <f t="shared" si="7"/>
        <v>0</v>
      </c>
      <c r="N475" s="50" t="b">
        <v>0</v>
      </c>
    </row>
    <row r="476" spans="1:14" x14ac:dyDescent="0.25">
      <c r="A476" s="50" t="s">
        <v>849</v>
      </c>
      <c r="B476" s="50" t="s">
        <v>933</v>
      </c>
      <c r="C476" s="50" t="s">
        <v>930</v>
      </c>
      <c r="D476" s="50" t="s">
        <v>37</v>
      </c>
      <c r="E476" s="51">
        <v>45565</v>
      </c>
      <c r="F476" s="50" t="s">
        <v>72</v>
      </c>
      <c r="G476" s="50" t="s">
        <v>73</v>
      </c>
      <c r="H476" s="50" t="s">
        <v>74</v>
      </c>
      <c r="I476" s="50" t="s">
        <v>852</v>
      </c>
      <c r="J476" s="52">
        <v>60</v>
      </c>
      <c r="K476" s="83">
        <v>292839.7</v>
      </c>
      <c r="L476" s="83">
        <v>292839.7</v>
      </c>
      <c r="M476" s="82">
        <f t="shared" si="7"/>
        <v>0</v>
      </c>
      <c r="N476" s="50" t="b">
        <v>0</v>
      </c>
    </row>
    <row r="477" spans="1:14" x14ac:dyDescent="0.25">
      <c r="A477" s="50" t="s">
        <v>849</v>
      </c>
      <c r="B477" s="50" t="s">
        <v>934</v>
      </c>
      <c r="C477" s="50" t="s">
        <v>930</v>
      </c>
      <c r="D477" s="50" t="s">
        <v>37</v>
      </c>
      <c r="E477" s="51">
        <v>45565</v>
      </c>
      <c r="F477" s="50" t="s">
        <v>72</v>
      </c>
      <c r="G477" s="50" t="s">
        <v>73</v>
      </c>
      <c r="H477" s="50" t="s">
        <v>74</v>
      </c>
      <c r="I477" s="50" t="s">
        <v>852</v>
      </c>
      <c r="J477" s="52">
        <v>60</v>
      </c>
      <c r="K477" s="83">
        <v>292839.7</v>
      </c>
      <c r="L477" s="83">
        <v>292839.7</v>
      </c>
      <c r="M477" s="82">
        <f t="shared" si="7"/>
        <v>0</v>
      </c>
      <c r="N477" s="50" t="b">
        <v>0</v>
      </c>
    </row>
    <row r="478" spans="1:14" x14ac:dyDescent="0.25">
      <c r="A478" s="50" t="s">
        <v>849</v>
      </c>
      <c r="B478" s="50" t="s">
        <v>935</v>
      </c>
      <c r="C478" s="50" t="s">
        <v>930</v>
      </c>
      <c r="D478" s="50" t="s">
        <v>37</v>
      </c>
      <c r="E478" s="51">
        <v>45565</v>
      </c>
      <c r="F478" s="50" t="s">
        <v>72</v>
      </c>
      <c r="G478" s="50" t="s">
        <v>73</v>
      </c>
      <c r="H478" s="50" t="s">
        <v>74</v>
      </c>
      <c r="I478" s="50" t="s">
        <v>852</v>
      </c>
      <c r="J478" s="52">
        <v>60</v>
      </c>
      <c r="K478" s="83">
        <v>292839.7</v>
      </c>
      <c r="L478" s="83">
        <v>292839.7</v>
      </c>
      <c r="M478" s="82">
        <f t="shared" si="7"/>
        <v>0</v>
      </c>
      <c r="N478" s="50" t="b">
        <v>0</v>
      </c>
    </row>
    <row r="479" spans="1:14" x14ac:dyDescent="0.25">
      <c r="A479" s="50" t="s">
        <v>849</v>
      </c>
      <c r="B479" s="50" t="s">
        <v>936</v>
      </c>
      <c r="C479" s="50" t="s">
        <v>937</v>
      </c>
      <c r="D479" s="50" t="s">
        <v>37</v>
      </c>
      <c r="E479" s="51">
        <v>45565</v>
      </c>
      <c r="F479" s="50" t="s">
        <v>72</v>
      </c>
      <c r="G479" s="50" t="s">
        <v>73</v>
      </c>
      <c r="H479" s="50" t="s">
        <v>74</v>
      </c>
      <c r="I479" s="50" t="s">
        <v>852</v>
      </c>
      <c r="J479" s="52">
        <v>60</v>
      </c>
      <c r="K479" s="83">
        <v>169297.4</v>
      </c>
      <c r="L479" s="83">
        <v>169297.4</v>
      </c>
      <c r="M479" s="82">
        <f t="shared" si="7"/>
        <v>0</v>
      </c>
      <c r="N479" s="50" t="b">
        <v>0</v>
      </c>
    </row>
    <row r="480" spans="1:14" x14ac:dyDescent="0.25">
      <c r="A480" s="50" t="s">
        <v>849</v>
      </c>
      <c r="B480" s="50" t="s">
        <v>938</v>
      </c>
      <c r="C480" s="50" t="s">
        <v>937</v>
      </c>
      <c r="D480" s="50" t="s">
        <v>37</v>
      </c>
      <c r="E480" s="51">
        <v>45565</v>
      </c>
      <c r="F480" s="50" t="s">
        <v>72</v>
      </c>
      <c r="G480" s="50" t="s">
        <v>73</v>
      </c>
      <c r="H480" s="50" t="s">
        <v>74</v>
      </c>
      <c r="I480" s="50" t="s">
        <v>852</v>
      </c>
      <c r="J480" s="52">
        <v>60</v>
      </c>
      <c r="K480" s="83">
        <v>169297.4</v>
      </c>
      <c r="L480" s="83">
        <v>169297.4</v>
      </c>
      <c r="M480" s="82">
        <f t="shared" si="7"/>
        <v>0</v>
      </c>
      <c r="N480" s="50" t="b">
        <v>0</v>
      </c>
    </row>
    <row r="481" spans="1:14" x14ac:dyDescent="0.25">
      <c r="A481" s="50" t="s">
        <v>849</v>
      </c>
      <c r="B481" s="50" t="s">
        <v>939</v>
      </c>
      <c r="C481" s="50" t="s">
        <v>937</v>
      </c>
      <c r="D481" s="50" t="s">
        <v>37</v>
      </c>
      <c r="E481" s="51">
        <v>45565</v>
      </c>
      <c r="F481" s="50" t="s">
        <v>72</v>
      </c>
      <c r="G481" s="50" t="s">
        <v>73</v>
      </c>
      <c r="H481" s="50" t="s">
        <v>74</v>
      </c>
      <c r="I481" s="50" t="s">
        <v>852</v>
      </c>
      <c r="J481" s="52">
        <v>60</v>
      </c>
      <c r="K481" s="83">
        <v>169297.4</v>
      </c>
      <c r="L481" s="83">
        <v>169297.4</v>
      </c>
      <c r="M481" s="82">
        <f t="shared" si="7"/>
        <v>0</v>
      </c>
      <c r="N481" s="50" t="b">
        <v>0</v>
      </c>
    </row>
    <row r="482" spans="1:14" x14ac:dyDescent="0.25">
      <c r="A482" s="50" t="s">
        <v>849</v>
      </c>
      <c r="B482" s="50" t="s">
        <v>940</v>
      </c>
      <c r="C482" s="50" t="s">
        <v>937</v>
      </c>
      <c r="D482" s="50" t="s">
        <v>37</v>
      </c>
      <c r="E482" s="51">
        <v>45565</v>
      </c>
      <c r="F482" s="50" t="s">
        <v>72</v>
      </c>
      <c r="G482" s="50" t="s">
        <v>73</v>
      </c>
      <c r="H482" s="50" t="s">
        <v>74</v>
      </c>
      <c r="I482" s="50" t="s">
        <v>852</v>
      </c>
      <c r="J482" s="52">
        <v>60</v>
      </c>
      <c r="K482" s="83">
        <v>169297.4</v>
      </c>
      <c r="L482" s="83">
        <v>169297.4</v>
      </c>
      <c r="M482" s="82">
        <f t="shared" si="7"/>
        <v>0</v>
      </c>
      <c r="N482" s="50" t="b">
        <v>0</v>
      </c>
    </row>
    <row r="483" spans="1:14" x14ac:dyDescent="0.25">
      <c r="A483" s="50" t="s">
        <v>849</v>
      </c>
      <c r="B483" s="50" t="s">
        <v>941</v>
      </c>
      <c r="C483" s="50" t="s">
        <v>937</v>
      </c>
      <c r="D483" s="50" t="s">
        <v>37</v>
      </c>
      <c r="E483" s="51">
        <v>45565</v>
      </c>
      <c r="F483" s="50" t="s">
        <v>72</v>
      </c>
      <c r="G483" s="50" t="s">
        <v>73</v>
      </c>
      <c r="H483" s="50" t="s">
        <v>74</v>
      </c>
      <c r="I483" s="50" t="s">
        <v>852</v>
      </c>
      <c r="J483" s="52">
        <v>60</v>
      </c>
      <c r="K483" s="83">
        <v>169297.4</v>
      </c>
      <c r="L483" s="83">
        <v>169297.4</v>
      </c>
      <c r="M483" s="82">
        <f t="shared" si="7"/>
        <v>0</v>
      </c>
      <c r="N483" s="50" t="b">
        <v>0</v>
      </c>
    </row>
    <row r="484" spans="1:14" x14ac:dyDescent="0.25">
      <c r="A484" s="50" t="s">
        <v>849</v>
      </c>
      <c r="B484" s="50" t="s">
        <v>942</v>
      </c>
      <c r="C484" s="50" t="s">
        <v>937</v>
      </c>
      <c r="D484" s="50" t="s">
        <v>37</v>
      </c>
      <c r="E484" s="51">
        <v>45565</v>
      </c>
      <c r="F484" s="50" t="s">
        <v>72</v>
      </c>
      <c r="G484" s="50" t="s">
        <v>73</v>
      </c>
      <c r="H484" s="50" t="s">
        <v>74</v>
      </c>
      <c r="I484" s="50" t="s">
        <v>852</v>
      </c>
      <c r="J484" s="52">
        <v>60</v>
      </c>
      <c r="K484" s="83">
        <v>169297.34</v>
      </c>
      <c r="L484" s="83">
        <v>169297.34</v>
      </c>
      <c r="M484" s="82">
        <f t="shared" si="7"/>
        <v>0</v>
      </c>
      <c r="N484" s="50" t="b">
        <v>0</v>
      </c>
    </row>
    <row r="485" spans="1:14" x14ac:dyDescent="0.25">
      <c r="A485" s="50" t="s">
        <v>849</v>
      </c>
      <c r="B485" s="50" t="s">
        <v>943</v>
      </c>
      <c r="C485" s="50" t="s">
        <v>944</v>
      </c>
      <c r="D485" s="50" t="s">
        <v>37</v>
      </c>
      <c r="E485" s="51">
        <v>45565</v>
      </c>
      <c r="F485" s="50" t="s">
        <v>72</v>
      </c>
      <c r="G485" s="50" t="s">
        <v>73</v>
      </c>
      <c r="H485" s="50" t="s">
        <v>74</v>
      </c>
      <c r="I485" s="50" t="s">
        <v>852</v>
      </c>
      <c r="J485" s="52">
        <v>60</v>
      </c>
      <c r="K485" s="83">
        <v>1216384.1599999999</v>
      </c>
      <c r="L485" s="83">
        <v>200529.68</v>
      </c>
      <c r="M485" s="82">
        <f t="shared" si="7"/>
        <v>1015854.48</v>
      </c>
      <c r="N485" s="50" t="b">
        <v>0</v>
      </c>
    </row>
    <row r="486" spans="1:14" x14ac:dyDescent="0.25">
      <c r="A486" s="50" t="s">
        <v>849</v>
      </c>
      <c r="B486" s="50" t="s">
        <v>945</v>
      </c>
      <c r="C486" s="50" t="s">
        <v>944</v>
      </c>
      <c r="D486" s="50" t="s">
        <v>37</v>
      </c>
      <c r="E486" s="51">
        <v>45565</v>
      </c>
      <c r="F486" s="50" t="s">
        <v>72</v>
      </c>
      <c r="G486" s="50" t="s">
        <v>73</v>
      </c>
      <c r="H486" s="50" t="s">
        <v>74</v>
      </c>
      <c r="I486" s="50" t="s">
        <v>852</v>
      </c>
      <c r="J486" s="52">
        <v>60</v>
      </c>
      <c r="K486" s="83">
        <v>1216384.1599999999</v>
      </c>
      <c r="L486" s="83">
        <v>200529.68</v>
      </c>
      <c r="M486" s="82">
        <f t="shared" si="7"/>
        <v>1015854.48</v>
      </c>
      <c r="N486" s="50" t="b">
        <v>0</v>
      </c>
    </row>
    <row r="487" spans="1:14" x14ac:dyDescent="0.25">
      <c r="A487" s="50" t="s">
        <v>849</v>
      </c>
      <c r="B487" s="50" t="s">
        <v>946</v>
      </c>
      <c r="C487" s="50" t="s">
        <v>944</v>
      </c>
      <c r="D487" s="50" t="s">
        <v>37</v>
      </c>
      <c r="E487" s="51">
        <v>45565</v>
      </c>
      <c r="F487" s="50" t="s">
        <v>72</v>
      </c>
      <c r="G487" s="50" t="s">
        <v>73</v>
      </c>
      <c r="H487" s="50" t="s">
        <v>74</v>
      </c>
      <c r="I487" s="50" t="s">
        <v>852</v>
      </c>
      <c r="J487" s="52">
        <v>60</v>
      </c>
      <c r="K487" s="83">
        <v>1216384.1599999999</v>
      </c>
      <c r="L487" s="83">
        <v>200529.68</v>
      </c>
      <c r="M487" s="82">
        <f t="shared" si="7"/>
        <v>1015854.48</v>
      </c>
      <c r="N487" s="50" t="b">
        <v>0</v>
      </c>
    </row>
    <row r="488" spans="1:14" x14ac:dyDescent="0.25">
      <c r="A488" s="50" t="s">
        <v>849</v>
      </c>
      <c r="B488" s="50" t="s">
        <v>947</v>
      </c>
      <c r="C488" s="50" t="s">
        <v>944</v>
      </c>
      <c r="D488" s="50" t="s">
        <v>37</v>
      </c>
      <c r="E488" s="51">
        <v>45565</v>
      </c>
      <c r="F488" s="50" t="s">
        <v>72</v>
      </c>
      <c r="G488" s="50" t="s">
        <v>73</v>
      </c>
      <c r="H488" s="50" t="s">
        <v>74</v>
      </c>
      <c r="I488" s="50" t="s">
        <v>852</v>
      </c>
      <c r="J488" s="52">
        <v>60</v>
      </c>
      <c r="K488" s="83">
        <v>1216384.1599999999</v>
      </c>
      <c r="L488" s="83">
        <v>200529.68</v>
      </c>
      <c r="M488" s="82">
        <f t="shared" si="7"/>
        <v>1015854.48</v>
      </c>
      <c r="N488" s="50" t="b">
        <v>0</v>
      </c>
    </row>
    <row r="489" spans="1:14" x14ac:dyDescent="0.25">
      <c r="A489" s="50" t="s">
        <v>849</v>
      </c>
      <c r="B489" s="50" t="s">
        <v>948</v>
      </c>
      <c r="C489" s="50" t="s">
        <v>944</v>
      </c>
      <c r="D489" s="50" t="s">
        <v>37</v>
      </c>
      <c r="E489" s="51">
        <v>45565</v>
      </c>
      <c r="F489" s="50" t="s">
        <v>72</v>
      </c>
      <c r="G489" s="50" t="s">
        <v>73</v>
      </c>
      <c r="H489" s="50" t="s">
        <v>74</v>
      </c>
      <c r="I489" s="50" t="s">
        <v>852</v>
      </c>
      <c r="J489" s="52">
        <v>60</v>
      </c>
      <c r="K489" s="83">
        <v>1216384.1599999999</v>
      </c>
      <c r="L489" s="83">
        <v>200529.68</v>
      </c>
      <c r="M489" s="82">
        <f t="shared" si="7"/>
        <v>1015854.48</v>
      </c>
      <c r="N489" s="50" t="b">
        <v>0</v>
      </c>
    </row>
    <row r="490" spans="1:14" x14ac:dyDescent="0.25">
      <c r="A490" s="50" t="s">
        <v>849</v>
      </c>
      <c r="B490" s="50" t="s">
        <v>949</v>
      </c>
      <c r="C490" s="50" t="s">
        <v>944</v>
      </c>
      <c r="D490" s="50" t="s">
        <v>37</v>
      </c>
      <c r="E490" s="51">
        <v>45565</v>
      </c>
      <c r="F490" s="50" t="s">
        <v>72</v>
      </c>
      <c r="G490" s="50" t="s">
        <v>73</v>
      </c>
      <c r="H490" s="50" t="s">
        <v>74</v>
      </c>
      <c r="I490" s="50" t="s">
        <v>852</v>
      </c>
      <c r="J490" s="52">
        <v>60</v>
      </c>
      <c r="K490" s="83">
        <v>1216384.1599999999</v>
      </c>
      <c r="L490" s="83">
        <v>200529.68</v>
      </c>
      <c r="M490" s="82">
        <f t="shared" si="7"/>
        <v>1015854.48</v>
      </c>
      <c r="N490" s="50" t="b">
        <v>0</v>
      </c>
    </row>
    <row r="491" spans="1:14" x14ac:dyDescent="0.25">
      <c r="A491" s="50" t="s">
        <v>849</v>
      </c>
      <c r="B491" s="50" t="s">
        <v>950</v>
      </c>
      <c r="C491" s="50" t="s">
        <v>944</v>
      </c>
      <c r="D491" s="50" t="s">
        <v>37</v>
      </c>
      <c r="E491" s="51">
        <v>45565</v>
      </c>
      <c r="F491" s="50" t="s">
        <v>72</v>
      </c>
      <c r="G491" s="50" t="s">
        <v>73</v>
      </c>
      <c r="H491" s="50" t="s">
        <v>74</v>
      </c>
      <c r="I491" s="50" t="s">
        <v>852</v>
      </c>
      <c r="J491" s="52">
        <v>60</v>
      </c>
      <c r="K491" s="83">
        <v>1216384.1599999999</v>
      </c>
      <c r="L491" s="83">
        <v>200529.68</v>
      </c>
      <c r="M491" s="82">
        <f t="shared" si="7"/>
        <v>1015854.48</v>
      </c>
      <c r="N491" s="50" t="b">
        <v>0</v>
      </c>
    </row>
    <row r="492" spans="1:14" x14ac:dyDescent="0.25">
      <c r="A492" s="50" t="s">
        <v>849</v>
      </c>
      <c r="B492" s="50" t="s">
        <v>951</v>
      </c>
      <c r="C492" s="50" t="s">
        <v>944</v>
      </c>
      <c r="D492" s="50" t="s">
        <v>37</v>
      </c>
      <c r="E492" s="51">
        <v>45565</v>
      </c>
      <c r="F492" s="50" t="s">
        <v>72</v>
      </c>
      <c r="G492" s="50" t="s">
        <v>73</v>
      </c>
      <c r="H492" s="50" t="s">
        <v>74</v>
      </c>
      <c r="I492" s="50" t="s">
        <v>852</v>
      </c>
      <c r="J492" s="52">
        <v>60</v>
      </c>
      <c r="K492" s="83">
        <v>1216384.1599999999</v>
      </c>
      <c r="L492" s="83">
        <v>200529.68</v>
      </c>
      <c r="M492" s="82">
        <f t="shared" si="7"/>
        <v>1015854.48</v>
      </c>
      <c r="N492" s="50" t="b">
        <v>0</v>
      </c>
    </row>
    <row r="493" spans="1:14" x14ac:dyDescent="0.25">
      <c r="A493" s="50" t="s">
        <v>849</v>
      </c>
      <c r="B493" s="50" t="s">
        <v>952</v>
      </c>
      <c r="C493" s="50" t="s">
        <v>944</v>
      </c>
      <c r="D493" s="50" t="s">
        <v>37</v>
      </c>
      <c r="E493" s="51">
        <v>45565</v>
      </c>
      <c r="F493" s="50" t="s">
        <v>72</v>
      </c>
      <c r="G493" s="50" t="s">
        <v>73</v>
      </c>
      <c r="H493" s="50" t="s">
        <v>74</v>
      </c>
      <c r="I493" s="50" t="s">
        <v>852</v>
      </c>
      <c r="J493" s="52">
        <v>60</v>
      </c>
      <c r="K493" s="83">
        <v>1216384.1599999999</v>
      </c>
      <c r="L493" s="83">
        <v>200529.68</v>
      </c>
      <c r="M493" s="82">
        <f t="shared" si="7"/>
        <v>1015854.48</v>
      </c>
      <c r="N493" s="50" t="b">
        <v>0</v>
      </c>
    </row>
    <row r="494" spans="1:14" x14ac:dyDescent="0.25">
      <c r="A494" s="50" t="s">
        <v>849</v>
      </c>
      <c r="B494" s="50" t="s">
        <v>953</v>
      </c>
      <c r="C494" s="50" t="s">
        <v>944</v>
      </c>
      <c r="D494" s="50" t="s">
        <v>37</v>
      </c>
      <c r="E494" s="51">
        <v>45565</v>
      </c>
      <c r="F494" s="50" t="s">
        <v>72</v>
      </c>
      <c r="G494" s="50" t="s">
        <v>73</v>
      </c>
      <c r="H494" s="50" t="s">
        <v>74</v>
      </c>
      <c r="I494" s="50" t="s">
        <v>852</v>
      </c>
      <c r="J494" s="52">
        <v>60</v>
      </c>
      <c r="K494" s="83">
        <v>1216384.1599999999</v>
      </c>
      <c r="L494" s="83">
        <v>200529.68</v>
      </c>
      <c r="M494" s="82">
        <f t="shared" si="7"/>
        <v>1015854.48</v>
      </c>
      <c r="N494" s="50" t="b">
        <v>0</v>
      </c>
    </row>
    <row r="495" spans="1:14" x14ac:dyDescent="0.25">
      <c r="A495" s="50" t="s">
        <v>849</v>
      </c>
      <c r="B495" s="50" t="s">
        <v>954</v>
      </c>
      <c r="C495" s="50" t="s">
        <v>955</v>
      </c>
      <c r="D495" s="50" t="s">
        <v>37</v>
      </c>
      <c r="E495" s="51">
        <v>45565</v>
      </c>
      <c r="F495" s="50" t="s">
        <v>72</v>
      </c>
      <c r="G495" s="50" t="s">
        <v>73</v>
      </c>
      <c r="H495" s="50" t="s">
        <v>74</v>
      </c>
      <c r="I495" s="50" t="s">
        <v>852</v>
      </c>
      <c r="J495" s="52">
        <v>60</v>
      </c>
      <c r="K495" s="83">
        <v>1387430.32</v>
      </c>
      <c r="L495" s="83">
        <v>228727.86</v>
      </c>
      <c r="M495" s="82">
        <f t="shared" si="7"/>
        <v>1158702.46</v>
      </c>
      <c r="N495" s="50" t="b">
        <v>0</v>
      </c>
    </row>
    <row r="496" spans="1:14" x14ac:dyDescent="0.25">
      <c r="A496" s="50" t="s">
        <v>849</v>
      </c>
      <c r="B496" s="50" t="s">
        <v>956</v>
      </c>
      <c r="C496" s="50" t="s">
        <v>955</v>
      </c>
      <c r="D496" s="50" t="s">
        <v>37</v>
      </c>
      <c r="E496" s="51">
        <v>45565</v>
      </c>
      <c r="F496" s="50" t="s">
        <v>72</v>
      </c>
      <c r="G496" s="50" t="s">
        <v>73</v>
      </c>
      <c r="H496" s="50" t="s">
        <v>74</v>
      </c>
      <c r="I496" s="50" t="s">
        <v>852</v>
      </c>
      <c r="J496" s="52">
        <v>60</v>
      </c>
      <c r="K496" s="83">
        <v>1387430.32</v>
      </c>
      <c r="L496" s="83">
        <v>228727.86</v>
      </c>
      <c r="M496" s="82">
        <f t="shared" si="7"/>
        <v>1158702.46</v>
      </c>
      <c r="N496" s="50" t="b">
        <v>0</v>
      </c>
    </row>
    <row r="497" spans="1:14" x14ac:dyDescent="0.25">
      <c r="A497" s="50" t="s">
        <v>849</v>
      </c>
      <c r="B497" s="50" t="s">
        <v>957</v>
      </c>
      <c r="C497" s="50" t="s">
        <v>955</v>
      </c>
      <c r="D497" s="50" t="s">
        <v>37</v>
      </c>
      <c r="E497" s="51">
        <v>45565</v>
      </c>
      <c r="F497" s="50" t="s">
        <v>72</v>
      </c>
      <c r="G497" s="50" t="s">
        <v>73</v>
      </c>
      <c r="H497" s="50" t="s">
        <v>74</v>
      </c>
      <c r="I497" s="50" t="s">
        <v>852</v>
      </c>
      <c r="J497" s="52">
        <v>60</v>
      </c>
      <c r="K497" s="83">
        <v>1387430.32</v>
      </c>
      <c r="L497" s="83">
        <v>228727.86</v>
      </c>
      <c r="M497" s="82">
        <f t="shared" si="7"/>
        <v>1158702.46</v>
      </c>
      <c r="N497" s="50" t="b">
        <v>0</v>
      </c>
    </row>
    <row r="498" spans="1:14" x14ac:dyDescent="0.25">
      <c r="A498" s="50" t="s">
        <v>849</v>
      </c>
      <c r="B498" s="50" t="s">
        <v>958</v>
      </c>
      <c r="C498" s="50" t="s">
        <v>955</v>
      </c>
      <c r="D498" s="50" t="s">
        <v>37</v>
      </c>
      <c r="E498" s="51">
        <v>45565</v>
      </c>
      <c r="F498" s="50" t="s">
        <v>72</v>
      </c>
      <c r="G498" s="50" t="s">
        <v>73</v>
      </c>
      <c r="H498" s="50" t="s">
        <v>74</v>
      </c>
      <c r="I498" s="50" t="s">
        <v>852</v>
      </c>
      <c r="J498" s="52">
        <v>60</v>
      </c>
      <c r="K498" s="83">
        <v>1387430.32</v>
      </c>
      <c r="L498" s="83">
        <v>228727.86</v>
      </c>
      <c r="M498" s="82">
        <f t="shared" si="7"/>
        <v>1158702.46</v>
      </c>
      <c r="N498" s="50" t="b">
        <v>0</v>
      </c>
    </row>
    <row r="499" spans="1:14" x14ac:dyDescent="0.25">
      <c r="A499" s="50" t="s">
        <v>849</v>
      </c>
      <c r="B499" s="50" t="s">
        <v>959</v>
      </c>
      <c r="C499" s="50" t="s">
        <v>960</v>
      </c>
      <c r="D499" s="50" t="s">
        <v>37</v>
      </c>
      <c r="E499" s="51">
        <v>45565</v>
      </c>
      <c r="F499" s="50" t="s">
        <v>72</v>
      </c>
      <c r="G499" s="50" t="s">
        <v>73</v>
      </c>
      <c r="H499" s="50" t="s">
        <v>74</v>
      </c>
      <c r="I499" s="50" t="s">
        <v>852</v>
      </c>
      <c r="J499" s="52">
        <v>60</v>
      </c>
      <c r="K499" s="83">
        <v>4193446.36</v>
      </c>
      <c r="L499" s="83">
        <v>691319.78</v>
      </c>
      <c r="M499" s="82">
        <f t="shared" si="7"/>
        <v>3502126.58</v>
      </c>
      <c r="N499" s="50" t="b">
        <v>0</v>
      </c>
    </row>
    <row r="500" spans="1:14" x14ac:dyDescent="0.25">
      <c r="A500" s="50" t="s">
        <v>849</v>
      </c>
      <c r="B500" s="50" t="s">
        <v>961</v>
      </c>
      <c r="C500" s="50" t="s">
        <v>960</v>
      </c>
      <c r="D500" s="50" t="s">
        <v>37</v>
      </c>
      <c r="E500" s="51">
        <v>45565</v>
      </c>
      <c r="F500" s="50" t="s">
        <v>72</v>
      </c>
      <c r="G500" s="50" t="s">
        <v>73</v>
      </c>
      <c r="H500" s="50" t="s">
        <v>74</v>
      </c>
      <c r="I500" s="50" t="s">
        <v>852</v>
      </c>
      <c r="J500" s="52">
        <v>60</v>
      </c>
      <c r="K500" s="83">
        <v>4193446.36</v>
      </c>
      <c r="L500" s="83">
        <v>691319.78</v>
      </c>
      <c r="M500" s="82">
        <f t="shared" si="7"/>
        <v>3502126.58</v>
      </c>
      <c r="N500" s="50" t="b">
        <v>0</v>
      </c>
    </row>
    <row r="501" spans="1:14" x14ac:dyDescent="0.25">
      <c r="A501" s="50" t="s">
        <v>849</v>
      </c>
      <c r="B501" s="50" t="s">
        <v>962</v>
      </c>
      <c r="C501" s="50" t="s">
        <v>963</v>
      </c>
      <c r="D501" s="50" t="s">
        <v>37</v>
      </c>
      <c r="E501" s="51">
        <v>45565</v>
      </c>
      <c r="F501" s="50" t="s">
        <v>72</v>
      </c>
      <c r="G501" s="50" t="s">
        <v>73</v>
      </c>
      <c r="H501" s="50" t="s">
        <v>74</v>
      </c>
      <c r="I501" s="50" t="s">
        <v>852</v>
      </c>
      <c r="J501" s="52">
        <v>60</v>
      </c>
      <c r="K501" s="83">
        <v>7434578.4100000001</v>
      </c>
      <c r="L501" s="83">
        <v>1225643.71</v>
      </c>
      <c r="M501" s="82">
        <f t="shared" si="7"/>
        <v>6208934.7000000002</v>
      </c>
      <c r="N501" s="50" t="b">
        <v>0</v>
      </c>
    </row>
    <row r="502" spans="1:14" x14ac:dyDescent="0.25">
      <c r="A502" s="50" t="s">
        <v>849</v>
      </c>
      <c r="B502" s="50" t="s">
        <v>964</v>
      </c>
      <c r="C502" s="50" t="s">
        <v>963</v>
      </c>
      <c r="D502" s="50" t="s">
        <v>37</v>
      </c>
      <c r="E502" s="51">
        <v>45565</v>
      </c>
      <c r="F502" s="50" t="s">
        <v>72</v>
      </c>
      <c r="G502" s="50" t="s">
        <v>73</v>
      </c>
      <c r="H502" s="50" t="s">
        <v>74</v>
      </c>
      <c r="I502" s="50" t="s">
        <v>852</v>
      </c>
      <c r="J502" s="52">
        <v>60</v>
      </c>
      <c r="K502" s="83">
        <v>7434578.4100000001</v>
      </c>
      <c r="L502" s="83">
        <v>1225643.71</v>
      </c>
      <c r="M502" s="82">
        <f t="shared" si="7"/>
        <v>6208934.7000000002</v>
      </c>
      <c r="N502" s="50" t="b">
        <v>0</v>
      </c>
    </row>
    <row r="503" spans="1:14" x14ac:dyDescent="0.25">
      <c r="A503" s="50" t="s">
        <v>849</v>
      </c>
      <c r="B503" s="50" t="s">
        <v>965</v>
      </c>
      <c r="C503" s="50" t="s">
        <v>966</v>
      </c>
      <c r="D503" s="50" t="s">
        <v>37</v>
      </c>
      <c r="E503" s="51">
        <v>45565</v>
      </c>
      <c r="F503" s="50" t="s">
        <v>72</v>
      </c>
      <c r="G503" s="50" t="s">
        <v>73</v>
      </c>
      <c r="H503" s="50" t="s">
        <v>74</v>
      </c>
      <c r="I503" s="50" t="s">
        <v>852</v>
      </c>
      <c r="J503" s="52">
        <v>60</v>
      </c>
      <c r="K503" s="83">
        <v>4962093.5199999996</v>
      </c>
      <c r="L503" s="83">
        <v>818036.79</v>
      </c>
      <c r="M503" s="82">
        <f t="shared" si="7"/>
        <v>4144056.7299999995</v>
      </c>
      <c r="N503" s="50" t="b">
        <v>0</v>
      </c>
    </row>
    <row r="504" spans="1:14" x14ac:dyDescent="0.25">
      <c r="A504" s="50" t="s">
        <v>849</v>
      </c>
      <c r="B504" s="50" t="s">
        <v>967</v>
      </c>
      <c r="C504" s="50" t="s">
        <v>968</v>
      </c>
      <c r="D504" s="50" t="s">
        <v>37</v>
      </c>
      <c r="E504" s="51">
        <v>45565</v>
      </c>
      <c r="F504" s="50" t="s">
        <v>72</v>
      </c>
      <c r="G504" s="50" t="s">
        <v>73</v>
      </c>
      <c r="H504" s="50" t="s">
        <v>74</v>
      </c>
      <c r="I504" s="50" t="s">
        <v>852</v>
      </c>
      <c r="J504" s="52">
        <v>48</v>
      </c>
      <c r="K504" s="83">
        <v>0</v>
      </c>
      <c r="L504" s="83">
        <v>5721397.2300000004</v>
      </c>
      <c r="M504" s="82">
        <f t="shared" si="7"/>
        <v>-5721397.2300000004</v>
      </c>
      <c r="N504" s="50" t="b">
        <v>0</v>
      </c>
    </row>
    <row r="505" spans="1:14" x14ac:dyDescent="0.25">
      <c r="A505" s="50" t="s">
        <v>849</v>
      </c>
      <c r="B505" s="50" t="s">
        <v>969</v>
      </c>
      <c r="C505" s="50" t="s">
        <v>970</v>
      </c>
      <c r="D505" s="50" t="s">
        <v>37</v>
      </c>
      <c r="E505" s="51">
        <v>45565</v>
      </c>
      <c r="F505" s="50" t="s">
        <v>72</v>
      </c>
      <c r="G505" s="50" t="s">
        <v>73</v>
      </c>
      <c r="H505" s="50" t="s">
        <v>74</v>
      </c>
      <c r="I505" s="50" t="s">
        <v>852</v>
      </c>
      <c r="J505" s="52">
        <v>48</v>
      </c>
      <c r="K505" s="83">
        <v>0</v>
      </c>
      <c r="L505" s="83">
        <v>5721397.2300000004</v>
      </c>
      <c r="M505" s="82">
        <f t="shared" si="7"/>
        <v>-5721397.2300000004</v>
      </c>
      <c r="N505" s="50" t="b">
        <v>0</v>
      </c>
    </row>
    <row r="506" spans="1:14" x14ac:dyDescent="0.25">
      <c r="A506" s="50" t="s">
        <v>849</v>
      </c>
      <c r="B506" s="50" t="s">
        <v>971</v>
      </c>
      <c r="C506" s="50" t="s">
        <v>972</v>
      </c>
      <c r="D506" s="50" t="s">
        <v>37</v>
      </c>
      <c r="E506" s="51">
        <v>45626</v>
      </c>
      <c r="F506" s="50" t="s">
        <v>72</v>
      </c>
      <c r="G506" s="50" t="s">
        <v>73</v>
      </c>
      <c r="H506" s="50" t="s">
        <v>74</v>
      </c>
      <c r="I506" s="50" t="s">
        <v>852</v>
      </c>
      <c r="J506" s="52">
        <v>60</v>
      </c>
      <c r="K506" s="83">
        <v>45321.59</v>
      </c>
      <c r="L506" s="83">
        <v>45321.59</v>
      </c>
      <c r="M506" s="82">
        <f t="shared" si="7"/>
        <v>0</v>
      </c>
      <c r="N506" s="50" t="b">
        <v>0</v>
      </c>
    </row>
    <row r="507" spans="1:14" x14ac:dyDescent="0.25">
      <c r="A507" s="50" t="s">
        <v>849</v>
      </c>
      <c r="B507" s="50" t="s">
        <v>973</v>
      </c>
      <c r="C507" s="50" t="s">
        <v>972</v>
      </c>
      <c r="D507" s="50" t="s">
        <v>37</v>
      </c>
      <c r="E507" s="51">
        <v>45626</v>
      </c>
      <c r="F507" s="50" t="s">
        <v>72</v>
      </c>
      <c r="G507" s="50" t="s">
        <v>73</v>
      </c>
      <c r="H507" s="50" t="s">
        <v>74</v>
      </c>
      <c r="I507" s="50" t="s">
        <v>852</v>
      </c>
      <c r="J507" s="52">
        <v>60</v>
      </c>
      <c r="K507" s="83">
        <v>45321.59</v>
      </c>
      <c r="L507" s="83">
        <v>45321.59</v>
      </c>
      <c r="M507" s="82">
        <f t="shared" si="7"/>
        <v>0</v>
      </c>
      <c r="N507" s="50" t="b">
        <v>0</v>
      </c>
    </row>
    <row r="508" spans="1:14" x14ac:dyDescent="0.25">
      <c r="A508" s="50" t="s">
        <v>849</v>
      </c>
      <c r="B508" s="50" t="s">
        <v>974</v>
      </c>
      <c r="C508" s="50" t="s">
        <v>972</v>
      </c>
      <c r="D508" s="50" t="s">
        <v>37</v>
      </c>
      <c r="E508" s="51">
        <v>45626</v>
      </c>
      <c r="F508" s="50" t="s">
        <v>72</v>
      </c>
      <c r="G508" s="50" t="s">
        <v>73</v>
      </c>
      <c r="H508" s="50" t="s">
        <v>74</v>
      </c>
      <c r="I508" s="50" t="s">
        <v>852</v>
      </c>
      <c r="J508" s="52">
        <v>60</v>
      </c>
      <c r="K508" s="83">
        <v>45321.59</v>
      </c>
      <c r="L508" s="83">
        <v>45321.59</v>
      </c>
      <c r="M508" s="82">
        <f t="shared" si="7"/>
        <v>0</v>
      </c>
      <c r="N508" s="50" t="b">
        <v>0</v>
      </c>
    </row>
    <row r="509" spans="1:14" x14ac:dyDescent="0.25">
      <c r="A509" s="50" t="s">
        <v>849</v>
      </c>
      <c r="B509" s="50" t="s">
        <v>975</v>
      </c>
      <c r="C509" s="50" t="s">
        <v>972</v>
      </c>
      <c r="D509" s="50" t="s">
        <v>37</v>
      </c>
      <c r="E509" s="51">
        <v>45626</v>
      </c>
      <c r="F509" s="50" t="s">
        <v>72</v>
      </c>
      <c r="G509" s="50" t="s">
        <v>73</v>
      </c>
      <c r="H509" s="50" t="s">
        <v>74</v>
      </c>
      <c r="I509" s="50" t="s">
        <v>852</v>
      </c>
      <c r="J509" s="52">
        <v>60</v>
      </c>
      <c r="K509" s="83">
        <v>45321.59</v>
      </c>
      <c r="L509" s="83">
        <v>45321.59</v>
      </c>
      <c r="M509" s="82">
        <f t="shared" si="7"/>
        <v>0</v>
      </c>
      <c r="N509" s="50" t="b">
        <v>0</v>
      </c>
    </row>
    <row r="510" spans="1:14" x14ac:dyDescent="0.25">
      <c r="A510" s="50" t="s">
        <v>849</v>
      </c>
      <c r="B510" s="50" t="s">
        <v>976</v>
      </c>
      <c r="C510" s="50" t="s">
        <v>977</v>
      </c>
      <c r="D510" s="50" t="s">
        <v>37</v>
      </c>
      <c r="E510" s="51">
        <v>45626</v>
      </c>
      <c r="F510" s="50" t="s">
        <v>72</v>
      </c>
      <c r="G510" s="50" t="s">
        <v>73</v>
      </c>
      <c r="H510" s="50" t="s">
        <v>74</v>
      </c>
      <c r="I510" s="50" t="s">
        <v>852</v>
      </c>
      <c r="J510" s="52">
        <v>48</v>
      </c>
      <c r="K510" s="83">
        <v>173503.26</v>
      </c>
      <c r="L510" s="83">
        <v>173503.26</v>
      </c>
      <c r="M510" s="82">
        <f t="shared" si="7"/>
        <v>0</v>
      </c>
      <c r="N510" s="50" t="b">
        <v>0</v>
      </c>
    </row>
    <row r="511" spans="1:14" x14ac:dyDescent="0.25">
      <c r="A511" s="50" t="s">
        <v>978</v>
      </c>
      <c r="B511" s="50" t="s">
        <v>979</v>
      </c>
      <c r="C511" s="50" t="s">
        <v>980</v>
      </c>
      <c r="D511" s="50" t="s">
        <v>37</v>
      </c>
      <c r="E511" s="51">
        <v>45322</v>
      </c>
      <c r="F511" s="50" t="s">
        <v>72</v>
      </c>
      <c r="G511" s="50" t="s">
        <v>100</v>
      </c>
      <c r="H511" s="50" t="s">
        <v>101</v>
      </c>
      <c r="I511" s="50" t="s">
        <v>981</v>
      </c>
      <c r="J511" s="52">
        <v>120</v>
      </c>
      <c r="K511" s="83">
        <v>42483.75</v>
      </c>
      <c r="L511" s="83">
        <v>42483.75</v>
      </c>
      <c r="M511" s="82">
        <f t="shared" si="7"/>
        <v>0</v>
      </c>
      <c r="N511" s="50" t="b">
        <v>0</v>
      </c>
    </row>
    <row r="512" spans="1:14" x14ac:dyDescent="0.25">
      <c r="A512" s="50" t="s">
        <v>978</v>
      </c>
      <c r="B512" s="50" t="s">
        <v>982</v>
      </c>
      <c r="C512" s="50" t="s">
        <v>983</v>
      </c>
      <c r="D512" s="50" t="s">
        <v>37</v>
      </c>
      <c r="E512" s="51">
        <v>45596</v>
      </c>
      <c r="F512" s="50" t="s">
        <v>72</v>
      </c>
      <c r="G512" s="50" t="s">
        <v>462</v>
      </c>
      <c r="H512" s="50" t="s">
        <v>463</v>
      </c>
      <c r="I512" s="50" t="s">
        <v>981</v>
      </c>
      <c r="J512" s="52">
        <v>120</v>
      </c>
      <c r="K512" s="83">
        <v>42045.5</v>
      </c>
      <c r="L512" s="83">
        <v>42045.5</v>
      </c>
      <c r="M512" s="82">
        <f t="shared" si="7"/>
        <v>0</v>
      </c>
      <c r="N512" s="50" t="b">
        <v>0</v>
      </c>
    </row>
    <row r="513" spans="1:14" x14ac:dyDescent="0.25">
      <c r="A513" s="50" t="s">
        <v>978</v>
      </c>
      <c r="B513" s="50" t="s">
        <v>984</v>
      </c>
      <c r="C513" s="50" t="s">
        <v>983</v>
      </c>
      <c r="D513" s="50" t="s">
        <v>37</v>
      </c>
      <c r="E513" s="51">
        <v>45596</v>
      </c>
      <c r="F513" s="50" t="s">
        <v>72</v>
      </c>
      <c r="G513" s="50" t="s">
        <v>985</v>
      </c>
      <c r="H513" s="50" t="s">
        <v>986</v>
      </c>
      <c r="I513" s="50" t="s">
        <v>981</v>
      </c>
      <c r="J513" s="52">
        <v>120</v>
      </c>
      <c r="K513" s="83">
        <v>44961.17</v>
      </c>
      <c r="L513" s="83">
        <v>44961.17</v>
      </c>
      <c r="M513" s="82">
        <f t="shared" si="7"/>
        <v>0</v>
      </c>
      <c r="N513" s="50" t="b">
        <v>0</v>
      </c>
    </row>
    <row r="514" spans="1:14" x14ac:dyDescent="0.25">
      <c r="A514" s="50" t="s">
        <v>978</v>
      </c>
      <c r="B514" s="50" t="s">
        <v>987</v>
      </c>
      <c r="C514" s="50" t="s">
        <v>988</v>
      </c>
      <c r="D514" s="50" t="s">
        <v>37</v>
      </c>
      <c r="E514" s="51">
        <v>45596</v>
      </c>
      <c r="F514" s="50" t="s">
        <v>72</v>
      </c>
      <c r="G514" s="50" t="s">
        <v>989</v>
      </c>
      <c r="H514" s="50" t="s">
        <v>990</v>
      </c>
      <c r="I514" s="50" t="s">
        <v>981</v>
      </c>
      <c r="J514" s="52">
        <v>120</v>
      </c>
      <c r="K514" s="83">
        <v>57446.46</v>
      </c>
      <c r="L514" s="83">
        <v>57446.46</v>
      </c>
      <c r="M514" s="82">
        <f t="shared" ref="M514:M524" si="8">K514-L514</f>
        <v>0</v>
      </c>
      <c r="N514" s="50" t="b">
        <v>0</v>
      </c>
    </row>
    <row r="515" spans="1:14" x14ac:dyDescent="0.25">
      <c r="A515" s="50" t="s">
        <v>978</v>
      </c>
      <c r="B515" s="50" t="s">
        <v>991</v>
      </c>
      <c r="C515" s="50" t="s">
        <v>992</v>
      </c>
      <c r="D515" s="50" t="s">
        <v>37</v>
      </c>
      <c r="E515" s="51">
        <v>45596</v>
      </c>
      <c r="F515" s="50" t="s">
        <v>72</v>
      </c>
      <c r="G515" s="50" t="s">
        <v>242</v>
      </c>
      <c r="H515" s="50" t="s">
        <v>243</v>
      </c>
      <c r="I515" s="50" t="s">
        <v>981</v>
      </c>
      <c r="J515" s="52">
        <v>120</v>
      </c>
      <c r="K515" s="83">
        <v>44252</v>
      </c>
      <c r="L515" s="83">
        <v>44252</v>
      </c>
      <c r="M515" s="82">
        <f t="shared" si="8"/>
        <v>0</v>
      </c>
      <c r="N515" s="50" t="b">
        <v>0</v>
      </c>
    </row>
    <row r="516" spans="1:14" x14ac:dyDescent="0.25">
      <c r="A516" s="50" t="s">
        <v>978</v>
      </c>
      <c r="B516" s="50" t="s">
        <v>993</v>
      </c>
      <c r="C516" s="50" t="s">
        <v>994</v>
      </c>
      <c r="D516" s="50" t="s">
        <v>37</v>
      </c>
      <c r="E516" s="51">
        <v>45596</v>
      </c>
      <c r="F516" s="50" t="s">
        <v>72</v>
      </c>
      <c r="G516" s="50" t="s">
        <v>995</v>
      </c>
      <c r="H516" s="50" t="s">
        <v>996</v>
      </c>
      <c r="I516" s="50" t="s">
        <v>981</v>
      </c>
      <c r="J516" s="52">
        <v>120</v>
      </c>
      <c r="K516" s="83">
        <v>60851.87</v>
      </c>
      <c r="L516" s="83">
        <v>60851.87</v>
      </c>
      <c r="M516" s="82">
        <f t="shared" si="8"/>
        <v>0</v>
      </c>
      <c r="N516" s="50" t="b">
        <v>0</v>
      </c>
    </row>
    <row r="517" spans="1:14" x14ac:dyDescent="0.25">
      <c r="A517" s="50" t="s">
        <v>978</v>
      </c>
      <c r="B517" s="50" t="s">
        <v>997</v>
      </c>
      <c r="C517" s="50" t="s">
        <v>998</v>
      </c>
      <c r="D517" s="50" t="s">
        <v>37</v>
      </c>
      <c r="E517" s="51">
        <v>45596</v>
      </c>
      <c r="F517" s="50" t="s">
        <v>72</v>
      </c>
      <c r="G517" s="50" t="s">
        <v>995</v>
      </c>
      <c r="H517" s="50" t="s">
        <v>996</v>
      </c>
      <c r="I517" s="50" t="s">
        <v>981</v>
      </c>
      <c r="J517" s="52">
        <v>120</v>
      </c>
      <c r="K517" s="83">
        <v>78417.73</v>
      </c>
      <c r="L517" s="83">
        <v>78417.73</v>
      </c>
      <c r="M517" s="82">
        <f t="shared" si="8"/>
        <v>0</v>
      </c>
      <c r="N517" s="50" t="b">
        <v>0</v>
      </c>
    </row>
    <row r="518" spans="1:14" x14ac:dyDescent="0.25">
      <c r="A518" s="50" t="s">
        <v>978</v>
      </c>
      <c r="B518" s="50" t="s">
        <v>999</v>
      </c>
      <c r="C518" s="50" t="s">
        <v>1000</v>
      </c>
      <c r="D518" s="50" t="s">
        <v>37</v>
      </c>
      <c r="E518" s="51">
        <v>45596</v>
      </c>
      <c r="F518" s="50" t="s">
        <v>72</v>
      </c>
      <c r="G518" s="50" t="s">
        <v>1001</v>
      </c>
      <c r="H518" s="50" t="s">
        <v>1002</v>
      </c>
      <c r="I518" s="50" t="s">
        <v>981</v>
      </c>
      <c r="J518" s="52">
        <v>120</v>
      </c>
      <c r="K518" s="83">
        <v>80925.08</v>
      </c>
      <c r="L518" s="83">
        <v>80925.08</v>
      </c>
      <c r="M518" s="82">
        <f t="shared" si="8"/>
        <v>0</v>
      </c>
      <c r="N518" s="50" t="b">
        <v>0</v>
      </c>
    </row>
    <row r="519" spans="1:14" x14ac:dyDescent="0.25">
      <c r="A519" s="50" t="s">
        <v>978</v>
      </c>
      <c r="B519" s="50" t="s">
        <v>1003</v>
      </c>
      <c r="C519" s="50" t="s">
        <v>1004</v>
      </c>
      <c r="D519" s="50" t="s">
        <v>37</v>
      </c>
      <c r="E519" s="51">
        <v>45596</v>
      </c>
      <c r="F519" s="50" t="s">
        <v>72</v>
      </c>
      <c r="G519" s="50" t="s">
        <v>1005</v>
      </c>
      <c r="H519" s="50" t="s">
        <v>1006</v>
      </c>
      <c r="I519" s="50" t="s">
        <v>981</v>
      </c>
      <c r="J519" s="52">
        <v>120</v>
      </c>
      <c r="K519" s="83">
        <v>42579.54</v>
      </c>
      <c r="L519" s="83">
        <v>42579.54</v>
      </c>
      <c r="M519" s="82">
        <f t="shared" si="8"/>
        <v>0</v>
      </c>
      <c r="N519" s="50" t="b">
        <v>0</v>
      </c>
    </row>
    <row r="520" spans="1:14" x14ac:dyDescent="0.25">
      <c r="A520" s="50" t="s">
        <v>978</v>
      </c>
      <c r="B520" s="50" t="s">
        <v>1007</v>
      </c>
      <c r="C520" s="50" t="s">
        <v>983</v>
      </c>
      <c r="D520" s="50" t="s">
        <v>37</v>
      </c>
      <c r="E520" s="51">
        <v>45596</v>
      </c>
      <c r="F520" s="50" t="s">
        <v>72</v>
      </c>
      <c r="G520" s="50" t="s">
        <v>302</v>
      </c>
      <c r="H520" s="50" t="s">
        <v>303</v>
      </c>
      <c r="I520" s="50" t="s">
        <v>981</v>
      </c>
      <c r="J520" s="52">
        <v>120</v>
      </c>
      <c r="K520" s="83">
        <v>47262.6</v>
      </c>
      <c r="L520" s="83">
        <v>47262.6</v>
      </c>
      <c r="M520" s="82">
        <f t="shared" si="8"/>
        <v>0</v>
      </c>
      <c r="N520" s="50" t="b">
        <v>0</v>
      </c>
    </row>
    <row r="521" spans="1:14" x14ac:dyDescent="0.25">
      <c r="A521" s="50" t="s">
        <v>978</v>
      </c>
      <c r="B521" s="50" t="s">
        <v>1008</v>
      </c>
      <c r="C521" s="50" t="s">
        <v>1009</v>
      </c>
      <c r="D521" s="50" t="s">
        <v>37</v>
      </c>
      <c r="E521" s="51">
        <v>45657</v>
      </c>
      <c r="F521" s="50" t="s">
        <v>72</v>
      </c>
      <c r="G521" s="50" t="s">
        <v>1010</v>
      </c>
      <c r="H521" s="50" t="s">
        <v>1011</v>
      </c>
      <c r="I521" s="50" t="s">
        <v>981</v>
      </c>
      <c r="J521" s="52">
        <v>120</v>
      </c>
      <c r="K521" s="83">
        <v>45276</v>
      </c>
      <c r="L521" s="83">
        <v>45276</v>
      </c>
      <c r="M521" s="82">
        <f t="shared" si="8"/>
        <v>0</v>
      </c>
      <c r="N521" s="50" t="b">
        <v>0</v>
      </c>
    </row>
    <row r="522" spans="1:14" x14ac:dyDescent="0.25">
      <c r="A522" s="50" t="s">
        <v>978</v>
      </c>
      <c r="B522" s="50" t="s">
        <v>1012</v>
      </c>
      <c r="C522" s="50" t="s">
        <v>1009</v>
      </c>
      <c r="D522" s="50" t="s">
        <v>37</v>
      </c>
      <c r="E522" s="51">
        <v>45657</v>
      </c>
      <c r="F522" s="50" t="s">
        <v>72</v>
      </c>
      <c r="G522" s="50" t="s">
        <v>302</v>
      </c>
      <c r="H522" s="50" t="s">
        <v>303</v>
      </c>
      <c r="I522" s="50" t="s">
        <v>981</v>
      </c>
      <c r="J522" s="52">
        <v>120</v>
      </c>
      <c r="K522" s="83">
        <v>48286.26</v>
      </c>
      <c r="L522" s="83">
        <v>48286.26</v>
      </c>
      <c r="M522" s="82">
        <f t="shared" si="8"/>
        <v>0</v>
      </c>
      <c r="N522" s="50" t="b">
        <v>0</v>
      </c>
    </row>
    <row r="523" spans="1:14" x14ac:dyDescent="0.25">
      <c r="A523" s="50" t="s">
        <v>978</v>
      </c>
      <c r="B523" s="50" t="s">
        <v>1013</v>
      </c>
      <c r="C523" s="50" t="s">
        <v>1014</v>
      </c>
      <c r="D523" s="50" t="s">
        <v>37</v>
      </c>
      <c r="E523" s="51">
        <v>45657</v>
      </c>
      <c r="F523" s="50" t="s">
        <v>72</v>
      </c>
      <c r="G523" s="50" t="s">
        <v>302</v>
      </c>
      <c r="H523" s="50" t="s">
        <v>303</v>
      </c>
      <c r="I523" s="50" t="s">
        <v>981</v>
      </c>
      <c r="J523" s="52">
        <v>120</v>
      </c>
      <c r="K523" s="83">
        <v>62236.74</v>
      </c>
      <c r="L523" s="83">
        <v>62236.74</v>
      </c>
      <c r="M523" s="82">
        <f t="shared" si="8"/>
        <v>0</v>
      </c>
      <c r="N523" s="50" t="b">
        <v>0</v>
      </c>
    </row>
    <row r="524" spans="1:14" x14ac:dyDescent="0.25">
      <c r="A524" s="50" t="s">
        <v>978</v>
      </c>
      <c r="B524" s="50" t="s">
        <v>1015</v>
      </c>
      <c r="C524" s="50" t="s">
        <v>1016</v>
      </c>
      <c r="D524" s="50" t="s">
        <v>37</v>
      </c>
      <c r="E524" s="51">
        <v>45657</v>
      </c>
      <c r="F524" s="50" t="s">
        <v>72</v>
      </c>
      <c r="G524" s="50" t="s">
        <v>152</v>
      </c>
      <c r="H524" s="50" t="s">
        <v>153</v>
      </c>
      <c r="I524" s="50" t="s">
        <v>981</v>
      </c>
      <c r="J524" s="52">
        <v>120</v>
      </c>
      <c r="K524" s="83">
        <v>48089.96</v>
      </c>
      <c r="L524" s="83">
        <v>48089.96</v>
      </c>
      <c r="M524" s="82">
        <f t="shared" si="8"/>
        <v>0</v>
      </c>
      <c r="N524" s="50" t="b">
        <v>0</v>
      </c>
    </row>
    <row r="525" spans="1:14" x14ac:dyDescent="0.25">
      <c r="A525" s="66" t="s">
        <v>69</v>
      </c>
      <c r="B525" s="66" t="s">
        <v>1017</v>
      </c>
      <c r="C525" s="67" t="s">
        <v>1018</v>
      </c>
      <c r="D525" s="68" t="s">
        <v>1019</v>
      </c>
      <c r="E525" s="69">
        <v>45322</v>
      </c>
      <c r="F525" s="68" t="s">
        <v>72</v>
      </c>
      <c r="G525" s="67" t="s">
        <v>73</v>
      </c>
      <c r="H525" s="68" t="s">
        <v>74</v>
      </c>
      <c r="I525" s="68" t="s">
        <v>1019</v>
      </c>
      <c r="J525" s="70" t="s">
        <v>1020</v>
      </c>
      <c r="K525" s="71">
        <v>216489.92</v>
      </c>
      <c r="L525" s="71">
        <v>216489.92</v>
      </c>
      <c r="M525" s="72">
        <f t="shared" ref="M525:M568" si="9">K525-L525</f>
        <v>0</v>
      </c>
      <c r="N525" s="68" t="b">
        <v>0</v>
      </c>
    </row>
    <row r="526" spans="1:14" x14ac:dyDescent="0.25">
      <c r="A526" s="66" t="s">
        <v>1021</v>
      </c>
      <c r="B526" s="67" t="s">
        <v>1022</v>
      </c>
      <c r="C526" s="67" t="s">
        <v>1023</v>
      </c>
      <c r="D526" s="68" t="s">
        <v>1019</v>
      </c>
      <c r="E526" s="69">
        <v>45322</v>
      </c>
      <c r="F526" s="68" t="s">
        <v>72</v>
      </c>
      <c r="G526" s="67" t="s">
        <v>1024</v>
      </c>
      <c r="H526" s="68" t="s">
        <v>1025</v>
      </c>
      <c r="I526" s="68" t="s">
        <v>1019</v>
      </c>
      <c r="J526" s="70" t="s">
        <v>1020</v>
      </c>
      <c r="K526" s="73">
        <v>2590736.84</v>
      </c>
      <c r="L526" s="71">
        <v>2590736.84</v>
      </c>
      <c r="M526" s="72">
        <f t="shared" si="9"/>
        <v>0</v>
      </c>
      <c r="N526" s="68" t="b">
        <v>0</v>
      </c>
    </row>
    <row r="527" spans="1:14" x14ac:dyDescent="0.25">
      <c r="A527" s="66" t="s">
        <v>767</v>
      </c>
      <c r="B527" s="66" t="s">
        <v>1026</v>
      </c>
      <c r="C527" s="67" t="s">
        <v>1027</v>
      </c>
      <c r="D527" s="68" t="s">
        <v>1019</v>
      </c>
      <c r="E527" s="69">
        <v>45322</v>
      </c>
      <c r="F527" s="68" t="s">
        <v>72</v>
      </c>
      <c r="G527" s="67" t="s">
        <v>73</v>
      </c>
      <c r="H527" s="68" t="s">
        <v>74</v>
      </c>
      <c r="I527" s="68" t="s">
        <v>1019</v>
      </c>
      <c r="J527" s="70" t="s">
        <v>1020</v>
      </c>
      <c r="K527" s="71">
        <v>361016.1</v>
      </c>
      <c r="L527" s="71">
        <v>361016.1</v>
      </c>
      <c r="M527" s="72">
        <f t="shared" si="9"/>
        <v>0</v>
      </c>
      <c r="N527" s="68" t="b">
        <v>0</v>
      </c>
    </row>
    <row r="528" spans="1:14" x14ac:dyDescent="0.25">
      <c r="A528" s="66" t="s">
        <v>1021</v>
      </c>
      <c r="B528" s="66" t="s">
        <v>1028</v>
      </c>
      <c r="C528" s="74" t="s">
        <v>1029</v>
      </c>
      <c r="D528" s="68" t="s">
        <v>1019</v>
      </c>
      <c r="E528" s="75">
        <v>45351</v>
      </c>
      <c r="F528" s="68" t="s">
        <v>72</v>
      </c>
      <c r="G528" s="76">
        <v>9758</v>
      </c>
      <c r="H528" s="68" t="s">
        <v>1030</v>
      </c>
      <c r="I528" s="68" t="s">
        <v>1019</v>
      </c>
      <c r="J528" s="70" t="s">
        <v>1020</v>
      </c>
      <c r="K528" s="77">
        <v>88479354.959999993</v>
      </c>
      <c r="L528" s="77">
        <v>88479354.959999993</v>
      </c>
      <c r="M528" s="77">
        <f t="shared" si="9"/>
        <v>0</v>
      </c>
      <c r="N528" s="68" t="b">
        <v>0</v>
      </c>
    </row>
    <row r="529" spans="1:14" x14ac:dyDescent="0.25">
      <c r="A529" s="67" t="s">
        <v>1021</v>
      </c>
      <c r="B529" s="78" t="s">
        <v>1031</v>
      </c>
      <c r="C529" s="78" t="s">
        <v>1032</v>
      </c>
      <c r="D529" s="68" t="s">
        <v>1019</v>
      </c>
      <c r="E529" s="75">
        <v>45412</v>
      </c>
      <c r="F529" s="68" t="s">
        <v>72</v>
      </c>
      <c r="G529" s="79">
        <v>3590</v>
      </c>
      <c r="H529" s="68" t="s">
        <v>996</v>
      </c>
      <c r="I529" s="68" t="s">
        <v>1019</v>
      </c>
      <c r="J529" s="70" t="s">
        <v>1020</v>
      </c>
      <c r="K529" s="77">
        <v>1652412</v>
      </c>
      <c r="L529" s="77">
        <v>1652412</v>
      </c>
      <c r="M529" s="77">
        <f t="shared" si="9"/>
        <v>0</v>
      </c>
      <c r="N529" s="68" t="b">
        <v>0</v>
      </c>
    </row>
    <row r="530" spans="1:14" x14ac:dyDescent="0.25">
      <c r="A530" s="66" t="s">
        <v>69</v>
      </c>
      <c r="B530" s="80" t="s">
        <v>1033</v>
      </c>
      <c r="C530" s="67" t="s">
        <v>1034</v>
      </c>
      <c r="D530" s="68" t="s">
        <v>1019</v>
      </c>
      <c r="E530" s="81">
        <v>45443</v>
      </c>
      <c r="F530" s="68" t="s">
        <v>72</v>
      </c>
      <c r="G530" s="67" t="s">
        <v>73</v>
      </c>
      <c r="H530" s="68" t="s">
        <v>74</v>
      </c>
      <c r="I530" s="68" t="s">
        <v>1019</v>
      </c>
      <c r="J530" s="70" t="s">
        <v>1020</v>
      </c>
      <c r="K530" s="71">
        <v>160930.56</v>
      </c>
      <c r="L530" s="71">
        <v>160930.56</v>
      </c>
      <c r="M530" s="77">
        <f t="shared" si="9"/>
        <v>0</v>
      </c>
      <c r="N530" s="68" t="b">
        <v>0</v>
      </c>
    </row>
    <row r="531" spans="1:14" x14ac:dyDescent="0.25">
      <c r="A531" s="67" t="s">
        <v>1021</v>
      </c>
      <c r="B531" s="68" t="s">
        <v>1035</v>
      </c>
      <c r="C531" s="78" t="s">
        <v>1036</v>
      </c>
      <c r="D531" s="68" t="s">
        <v>1019</v>
      </c>
      <c r="E531" s="75">
        <v>45473</v>
      </c>
      <c r="F531" s="68" t="s">
        <v>72</v>
      </c>
      <c r="G531" s="79">
        <v>9771</v>
      </c>
      <c r="H531" s="68" t="s">
        <v>1037</v>
      </c>
      <c r="I531" s="68" t="s">
        <v>1019</v>
      </c>
      <c r="J531" s="70" t="s">
        <v>1020</v>
      </c>
      <c r="K531" s="77">
        <v>36176420.310000002</v>
      </c>
      <c r="L531" s="77">
        <v>36176420.310000002</v>
      </c>
      <c r="M531" s="77">
        <f t="shared" si="9"/>
        <v>0</v>
      </c>
      <c r="N531" s="68" t="b">
        <v>0</v>
      </c>
    </row>
    <row r="532" spans="1:14" x14ac:dyDescent="0.25">
      <c r="A532" s="67" t="s">
        <v>1021</v>
      </c>
      <c r="B532" s="66" t="s">
        <v>1038</v>
      </c>
      <c r="C532" s="67" t="s">
        <v>1039</v>
      </c>
      <c r="D532" s="68" t="s">
        <v>1019</v>
      </c>
      <c r="E532" s="75">
        <v>45504</v>
      </c>
      <c r="F532" s="68" t="s">
        <v>72</v>
      </c>
      <c r="G532" s="79">
        <v>9787</v>
      </c>
      <c r="H532" s="68" t="s">
        <v>1040</v>
      </c>
      <c r="I532" s="68" t="s">
        <v>1019</v>
      </c>
      <c r="J532" s="70" t="s">
        <v>1020</v>
      </c>
      <c r="K532" s="73">
        <v>6595870.1600000001</v>
      </c>
      <c r="L532" s="71">
        <v>6595870.1600000001</v>
      </c>
      <c r="M532" s="77">
        <f t="shared" si="9"/>
        <v>0</v>
      </c>
      <c r="N532" s="68" t="b">
        <v>0</v>
      </c>
    </row>
    <row r="533" spans="1:14" x14ac:dyDescent="0.25">
      <c r="A533" s="67" t="s">
        <v>1021</v>
      </c>
      <c r="B533" s="66" t="s">
        <v>1041</v>
      </c>
      <c r="C533" s="67" t="s">
        <v>1042</v>
      </c>
      <c r="D533" s="68" t="s">
        <v>1019</v>
      </c>
      <c r="E533" s="75">
        <v>45504</v>
      </c>
      <c r="F533" s="68" t="s">
        <v>72</v>
      </c>
      <c r="G533" s="79">
        <v>9718</v>
      </c>
      <c r="H533" s="68" t="s">
        <v>1043</v>
      </c>
      <c r="I533" s="68" t="s">
        <v>1019</v>
      </c>
      <c r="J533" s="70" t="s">
        <v>1020</v>
      </c>
      <c r="K533" s="73">
        <v>12549440.689999999</v>
      </c>
      <c r="L533" s="71">
        <v>12549440.689999999</v>
      </c>
      <c r="M533" s="77">
        <f t="shared" si="9"/>
        <v>0</v>
      </c>
      <c r="N533" s="68" t="b">
        <v>0</v>
      </c>
    </row>
    <row r="534" spans="1:14" x14ac:dyDescent="0.25">
      <c r="A534" s="66" t="s">
        <v>69</v>
      </c>
      <c r="B534" s="78" t="s">
        <v>1044</v>
      </c>
      <c r="C534" s="78" t="s">
        <v>1045</v>
      </c>
      <c r="D534" s="68" t="s">
        <v>1019</v>
      </c>
      <c r="E534" s="81">
        <v>45535</v>
      </c>
      <c r="F534" s="68" t="s">
        <v>72</v>
      </c>
      <c r="G534" s="67" t="s">
        <v>73</v>
      </c>
      <c r="H534" s="68" t="s">
        <v>74</v>
      </c>
      <c r="I534" s="68" t="s">
        <v>1019</v>
      </c>
      <c r="J534" s="70" t="s">
        <v>1020</v>
      </c>
      <c r="K534" s="71">
        <v>598700</v>
      </c>
      <c r="L534" s="71">
        <v>598700</v>
      </c>
      <c r="M534" s="77">
        <f t="shared" si="9"/>
        <v>0</v>
      </c>
      <c r="N534" s="68" t="b">
        <v>0</v>
      </c>
    </row>
    <row r="535" spans="1:14" x14ac:dyDescent="0.25">
      <c r="A535" s="68" t="s">
        <v>85</v>
      </c>
      <c r="B535" s="80" t="s">
        <v>1046</v>
      </c>
      <c r="C535" s="78" t="s">
        <v>1047</v>
      </c>
      <c r="D535" s="68" t="s">
        <v>1019</v>
      </c>
      <c r="E535" s="81">
        <v>45535</v>
      </c>
      <c r="F535" s="68" t="s">
        <v>72</v>
      </c>
      <c r="G535" s="67" t="s">
        <v>1048</v>
      </c>
      <c r="H535" s="78" t="s">
        <v>1049</v>
      </c>
      <c r="I535" s="68" t="s">
        <v>1019</v>
      </c>
      <c r="J535" s="70" t="s">
        <v>1020</v>
      </c>
      <c r="K535" s="71">
        <v>190719.48</v>
      </c>
      <c r="L535" s="71">
        <v>190719.48</v>
      </c>
      <c r="M535" s="77">
        <f t="shared" si="9"/>
        <v>0</v>
      </c>
      <c r="N535" s="68" t="b">
        <v>0</v>
      </c>
    </row>
    <row r="536" spans="1:14" x14ac:dyDescent="0.25">
      <c r="A536" s="66" t="s">
        <v>1021</v>
      </c>
      <c r="B536" s="78" t="s">
        <v>1028</v>
      </c>
      <c r="C536" s="78" t="s">
        <v>1029</v>
      </c>
      <c r="D536" s="68" t="s">
        <v>1019</v>
      </c>
      <c r="E536" s="75">
        <v>45565</v>
      </c>
      <c r="F536" s="68" t="s">
        <v>72</v>
      </c>
      <c r="G536" s="67" t="s">
        <v>274</v>
      </c>
      <c r="H536" s="68" t="s">
        <v>275</v>
      </c>
      <c r="I536" s="68" t="s">
        <v>1019</v>
      </c>
      <c r="J536" s="70" t="s">
        <v>1020</v>
      </c>
      <c r="K536" s="73">
        <v>50685.7</v>
      </c>
      <c r="L536" s="71">
        <v>50685.7</v>
      </c>
      <c r="M536" s="77">
        <f t="shared" si="9"/>
        <v>0</v>
      </c>
      <c r="N536" s="68" t="b">
        <v>0</v>
      </c>
    </row>
    <row r="537" spans="1:14" x14ac:dyDescent="0.25">
      <c r="A537" s="66" t="s">
        <v>1021</v>
      </c>
      <c r="B537" s="78" t="s">
        <v>1028</v>
      </c>
      <c r="C537" s="78" t="s">
        <v>1029</v>
      </c>
      <c r="D537" s="68" t="s">
        <v>1019</v>
      </c>
      <c r="E537" s="75">
        <v>45565</v>
      </c>
      <c r="F537" s="68" t="s">
        <v>72</v>
      </c>
      <c r="G537" s="67" t="s">
        <v>499</v>
      </c>
      <c r="H537" s="68" t="s">
        <v>500</v>
      </c>
      <c r="I537" s="68" t="s">
        <v>1019</v>
      </c>
      <c r="J537" s="70" t="s">
        <v>1020</v>
      </c>
      <c r="K537" s="73">
        <v>46150.07</v>
      </c>
      <c r="L537" s="71">
        <v>46150.07</v>
      </c>
      <c r="M537" s="77">
        <f t="shared" si="9"/>
        <v>0</v>
      </c>
      <c r="N537" s="68" t="b">
        <v>0</v>
      </c>
    </row>
    <row r="538" spans="1:14" x14ac:dyDescent="0.25">
      <c r="A538" s="66" t="s">
        <v>1021</v>
      </c>
      <c r="B538" s="78" t="s">
        <v>1050</v>
      </c>
      <c r="C538" s="78" t="s">
        <v>1051</v>
      </c>
      <c r="D538" s="68" t="s">
        <v>1019</v>
      </c>
      <c r="E538" s="75">
        <v>45565</v>
      </c>
      <c r="F538" s="68" t="s">
        <v>72</v>
      </c>
      <c r="G538" s="67" t="s">
        <v>159</v>
      </c>
      <c r="H538" s="68" t="s">
        <v>160</v>
      </c>
      <c r="I538" s="68" t="s">
        <v>1019</v>
      </c>
      <c r="J538" s="70" t="s">
        <v>1020</v>
      </c>
      <c r="K538" s="73">
        <v>62207.79</v>
      </c>
      <c r="L538" s="71">
        <v>62207.79</v>
      </c>
      <c r="M538" s="77">
        <f t="shared" si="9"/>
        <v>0</v>
      </c>
      <c r="N538" s="68" t="b">
        <v>0</v>
      </c>
    </row>
    <row r="539" spans="1:14" x14ac:dyDescent="0.25">
      <c r="A539" s="66" t="s">
        <v>1021</v>
      </c>
      <c r="B539" s="78" t="s">
        <v>1052</v>
      </c>
      <c r="C539" s="78" t="s">
        <v>1053</v>
      </c>
      <c r="D539" s="68" t="s">
        <v>1019</v>
      </c>
      <c r="E539" s="75">
        <v>45565</v>
      </c>
      <c r="F539" s="68" t="s">
        <v>72</v>
      </c>
      <c r="G539" s="67" t="s">
        <v>73</v>
      </c>
      <c r="H539" s="68" t="s">
        <v>74</v>
      </c>
      <c r="I539" s="68" t="s">
        <v>1019</v>
      </c>
      <c r="J539" s="70" t="s">
        <v>1020</v>
      </c>
      <c r="K539" s="73">
        <v>66508.800000000003</v>
      </c>
      <c r="L539" s="71">
        <v>66508.800000000003</v>
      </c>
      <c r="M539" s="77">
        <f t="shared" si="9"/>
        <v>0</v>
      </c>
      <c r="N539" s="68" t="b">
        <v>0</v>
      </c>
    </row>
    <row r="540" spans="1:14" x14ac:dyDescent="0.25">
      <c r="A540" s="66" t="s">
        <v>1021</v>
      </c>
      <c r="B540" s="78" t="s">
        <v>1054</v>
      </c>
      <c r="C540" s="78" t="s">
        <v>1055</v>
      </c>
      <c r="D540" s="68" t="s">
        <v>1019</v>
      </c>
      <c r="E540" s="75">
        <v>45565</v>
      </c>
      <c r="F540" s="68" t="s">
        <v>72</v>
      </c>
      <c r="G540" s="67" t="s">
        <v>790</v>
      </c>
      <c r="H540" s="68" t="s">
        <v>791</v>
      </c>
      <c r="I540" s="68" t="s">
        <v>1019</v>
      </c>
      <c r="J540" s="70" t="s">
        <v>1020</v>
      </c>
      <c r="K540" s="73">
        <v>48338.14</v>
      </c>
      <c r="L540" s="71">
        <v>48338.14</v>
      </c>
      <c r="M540" s="77">
        <f t="shared" si="9"/>
        <v>0</v>
      </c>
      <c r="N540" s="68" t="b">
        <v>0</v>
      </c>
    </row>
    <row r="541" spans="1:14" x14ac:dyDescent="0.25">
      <c r="A541" s="66" t="s">
        <v>1021</v>
      </c>
      <c r="B541" s="78" t="s">
        <v>1031</v>
      </c>
      <c r="C541" s="78" t="s">
        <v>1032</v>
      </c>
      <c r="D541" s="68" t="s">
        <v>1019</v>
      </c>
      <c r="E541" s="75">
        <v>45565</v>
      </c>
      <c r="F541" s="68" t="s">
        <v>72</v>
      </c>
      <c r="G541" s="67" t="s">
        <v>1056</v>
      </c>
      <c r="H541" s="68" t="s">
        <v>1057</v>
      </c>
      <c r="I541" s="68" t="s">
        <v>1019</v>
      </c>
      <c r="J541" s="70" t="s">
        <v>1020</v>
      </c>
      <c r="K541" s="73">
        <v>59474.8</v>
      </c>
      <c r="L541" s="71">
        <v>59474.8</v>
      </c>
      <c r="M541" s="77">
        <f t="shared" si="9"/>
        <v>0</v>
      </c>
      <c r="N541" s="68" t="b">
        <v>0</v>
      </c>
    </row>
    <row r="542" spans="1:14" x14ac:dyDescent="0.25">
      <c r="A542" s="66" t="s">
        <v>1021</v>
      </c>
      <c r="B542" s="78" t="s">
        <v>1031</v>
      </c>
      <c r="C542" s="78" t="s">
        <v>1032</v>
      </c>
      <c r="D542" s="68" t="s">
        <v>1019</v>
      </c>
      <c r="E542" s="75">
        <v>45565</v>
      </c>
      <c r="F542" s="68" t="s">
        <v>72</v>
      </c>
      <c r="G542" s="67" t="s">
        <v>1056</v>
      </c>
      <c r="H542" s="68" t="s">
        <v>1057</v>
      </c>
      <c r="I542" s="68" t="s">
        <v>1019</v>
      </c>
      <c r="J542" s="70" t="s">
        <v>1020</v>
      </c>
      <c r="K542" s="73">
        <v>55425.73</v>
      </c>
      <c r="L542" s="71">
        <v>55425.93</v>
      </c>
      <c r="M542" s="77">
        <f t="shared" si="9"/>
        <v>-0.19999999999708962</v>
      </c>
      <c r="N542" s="68" t="b">
        <v>0</v>
      </c>
    </row>
    <row r="543" spans="1:14" x14ac:dyDescent="0.25">
      <c r="A543" s="66" t="s">
        <v>1021</v>
      </c>
      <c r="B543" s="78" t="s">
        <v>1052</v>
      </c>
      <c r="C543" s="78" t="s">
        <v>1053</v>
      </c>
      <c r="D543" s="68" t="s">
        <v>1019</v>
      </c>
      <c r="E543" s="75">
        <v>45565</v>
      </c>
      <c r="F543" s="68" t="s">
        <v>72</v>
      </c>
      <c r="G543" s="67" t="s">
        <v>779</v>
      </c>
      <c r="H543" s="68" t="s">
        <v>780</v>
      </c>
      <c r="I543" s="68" t="s">
        <v>1019</v>
      </c>
      <c r="J543" s="70" t="s">
        <v>1020</v>
      </c>
      <c r="K543" s="73">
        <v>69393.08</v>
      </c>
      <c r="L543" s="71">
        <v>69393.08</v>
      </c>
      <c r="M543" s="77">
        <f t="shared" si="9"/>
        <v>0</v>
      </c>
      <c r="N543" s="68" t="b">
        <v>0</v>
      </c>
    </row>
    <row r="544" spans="1:14" x14ac:dyDescent="0.25">
      <c r="A544" s="66" t="s">
        <v>1058</v>
      </c>
      <c r="B544" s="78" t="s">
        <v>1059</v>
      </c>
      <c r="C544" s="78" t="s">
        <v>1060</v>
      </c>
      <c r="D544" s="68" t="s">
        <v>1019</v>
      </c>
      <c r="E544" s="75">
        <v>45565</v>
      </c>
      <c r="F544" s="68" t="s">
        <v>72</v>
      </c>
      <c r="G544" s="67" t="s">
        <v>783</v>
      </c>
      <c r="H544" s="68" t="s">
        <v>784</v>
      </c>
      <c r="I544" s="68" t="s">
        <v>1019</v>
      </c>
      <c r="J544" s="70" t="s">
        <v>1020</v>
      </c>
      <c r="K544" s="71">
        <v>70518.42</v>
      </c>
      <c r="L544" s="71">
        <v>70518.42</v>
      </c>
      <c r="M544" s="77">
        <f t="shared" si="9"/>
        <v>0</v>
      </c>
      <c r="N544" s="68" t="b">
        <v>0</v>
      </c>
    </row>
    <row r="545" spans="1:14" x14ac:dyDescent="0.25">
      <c r="A545" s="66" t="s">
        <v>1021</v>
      </c>
      <c r="B545" s="78" t="s">
        <v>1061</v>
      </c>
      <c r="C545" s="78" t="s">
        <v>1062</v>
      </c>
      <c r="D545" s="68" t="s">
        <v>1019</v>
      </c>
      <c r="E545" s="75">
        <v>45565</v>
      </c>
      <c r="F545" s="68" t="s">
        <v>72</v>
      </c>
      <c r="G545" s="67" t="s">
        <v>286</v>
      </c>
      <c r="H545" s="68" t="s">
        <v>287</v>
      </c>
      <c r="I545" s="68" t="s">
        <v>1019</v>
      </c>
      <c r="J545" s="70" t="s">
        <v>1020</v>
      </c>
      <c r="K545" s="73">
        <v>108362.76</v>
      </c>
      <c r="L545" s="71">
        <v>108362.76</v>
      </c>
      <c r="M545" s="77">
        <f t="shared" si="9"/>
        <v>0</v>
      </c>
      <c r="N545" s="68" t="b">
        <v>0</v>
      </c>
    </row>
    <row r="546" spans="1:14" x14ac:dyDescent="0.25">
      <c r="A546" s="66" t="s">
        <v>849</v>
      </c>
      <c r="B546" s="78" t="s">
        <v>1063</v>
      </c>
      <c r="C546" s="78" t="s">
        <v>1064</v>
      </c>
      <c r="D546" s="68" t="s">
        <v>1019</v>
      </c>
      <c r="E546" s="75">
        <v>45565</v>
      </c>
      <c r="F546" s="68" t="s">
        <v>72</v>
      </c>
      <c r="G546" s="67" t="s">
        <v>73</v>
      </c>
      <c r="H546" s="68" t="s">
        <v>74</v>
      </c>
      <c r="I546" s="68" t="s">
        <v>1019</v>
      </c>
      <c r="J546" s="70" t="s">
        <v>1020</v>
      </c>
      <c r="K546" s="71">
        <v>5721397.2300000004</v>
      </c>
      <c r="L546" s="71">
        <v>5721397.2300000004</v>
      </c>
      <c r="M546" s="77">
        <f t="shared" si="9"/>
        <v>0</v>
      </c>
      <c r="N546" s="68" t="b">
        <v>0</v>
      </c>
    </row>
    <row r="547" spans="1:14" x14ac:dyDescent="0.25">
      <c r="A547" s="66" t="s">
        <v>849</v>
      </c>
      <c r="B547" s="78" t="s">
        <v>1065</v>
      </c>
      <c r="C547" s="78" t="s">
        <v>1064</v>
      </c>
      <c r="D547" s="68" t="s">
        <v>1019</v>
      </c>
      <c r="E547" s="75">
        <v>45565</v>
      </c>
      <c r="F547" s="68" t="s">
        <v>72</v>
      </c>
      <c r="G547" s="67" t="s">
        <v>73</v>
      </c>
      <c r="H547" s="68" t="s">
        <v>74</v>
      </c>
      <c r="I547" s="68" t="s">
        <v>1019</v>
      </c>
      <c r="J547" s="70" t="s">
        <v>1020</v>
      </c>
      <c r="K547" s="71">
        <v>5721397.2300000004</v>
      </c>
      <c r="L547" s="71">
        <v>5721397.2300000004</v>
      </c>
      <c r="M547" s="77">
        <f t="shared" si="9"/>
        <v>0</v>
      </c>
      <c r="N547" s="68" t="b">
        <v>0</v>
      </c>
    </row>
    <row r="548" spans="1:14" x14ac:dyDescent="0.25">
      <c r="A548" s="54" t="s">
        <v>1021</v>
      </c>
      <c r="B548" s="80" t="s">
        <v>1052</v>
      </c>
      <c r="C548" s="32" t="s">
        <v>1053</v>
      </c>
      <c r="D548" s="68" t="s">
        <v>1019</v>
      </c>
      <c r="E548" s="55">
        <v>45596</v>
      </c>
      <c r="F548" s="68" t="s">
        <v>72</v>
      </c>
      <c r="G548" s="2" t="s">
        <v>1066</v>
      </c>
      <c r="H548" s="50" t="s">
        <v>1067</v>
      </c>
      <c r="I548" s="68" t="s">
        <v>1019</v>
      </c>
      <c r="J548" s="70" t="s">
        <v>1020</v>
      </c>
      <c r="K548" s="58">
        <v>35270080</v>
      </c>
      <c r="L548" s="58">
        <v>35270080</v>
      </c>
      <c r="M548" s="77">
        <f t="shared" si="9"/>
        <v>0</v>
      </c>
      <c r="N548" s="68" t="b">
        <v>0</v>
      </c>
    </row>
    <row r="549" spans="1:14" x14ac:dyDescent="0.25">
      <c r="A549" s="54" t="s">
        <v>1021</v>
      </c>
      <c r="B549" s="80" t="s">
        <v>1038</v>
      </c>
      <c r="C549" s="32" t="s">
        <v>1039</v>
      </c>
      <c r="D549" s="68" t="s">
        <v>1019</v>
      </c>
      <c r="E549" s="55">
        <v>45596</v>
      </c>
      <c r="F549" s="68" t="s">
        <v>72</v>
      </c>
      <c r="G549" s="2" t="s">
        <v>1068</v>
      </c>
      <c r="H549" s="50" t="s">
        <v>1069</v>
      </c>
      <c r="I549" s="68" t="s">
        <v>1019</v>
      </c>
      <c r="J549" s="70" t="s">
        <v>1020</v>
      </c>
      <c r="K549" s="58">
        <v>15936284.890000001</v>
      </c>
      <c r="L549" s="58">
        <v>15936284.890000001</v>
      </c>
      <c r="M549" s="77">
        <f t="shared" si="9"/>
        <v>0</v>
      </c>
      <c r="N549" s="68" t="b">
        <v>0</v>
      </c>
    </row>
    <row r="550" spans="1:14" x14ac:dyDescent="0.25">
      <c r="A550" s="54" t="s">
        <v>1021</v>
      </c>
      <c r="B550" s="80" t="s">
        <v>1031</v>
      </c>
      <c r="C550" s="32" t="s">
        <v>1032</v>
      </c>
      <c r="D550" s="68" t="s">
        <v>1019</v>
      </c>
      <c r="E550" s="55">
        <v>45596</v>
      </c>
      <c r="F550" s="68" t="s">
        <v>72</v>
      </c>
      <c r="G550" s="2" t="s">
        <v>1070</v>
      </c>
      <c r="H550" s="50" t="s">
        <v>1071</v>
      </c>
      <c r="I550" s="68" t="s">
        <v>1019</v>
      </c>
      <c r="J550" s="70" t="s">
        <v>1020</v>
      </c>
      <c r="K550" s="58">
        <v>131806424.34999999</v>
      </c>
      <c r="L550" s="58">
        <v>131806424.34999999</v>
      </c>
      <c r="M550" s="77">
        <f t="shared" si="9"/>
        <v>0</v>
      </c>
      <c r="N550" s="68" t="b">
        <v>0</v>
      </c>
    </row>
    <row r="551" spans="1:14" x14ac:dyDescent="0.25">
      <c r="A551" s="54" t="s">
        <v>1021</v>
      </c>
      <c r="B551" s="80" t="s">
        <v>1072</v>
      </c>
      <c r="C551" s="32" t="s">
        <v>1073</v>
      </c>
      <c r="D551" s="68" t="s">
        <v>1019</v>
      </c>
      <c r="E551" s="55">
        <v>45596</v>
      </c>
      <c r="F551" s="68" t="s">
        <v>72</v>
      </c>
      <c r="G551" s="2" t="s">
        <v>1074</v>
      </c>
      <c r="H551" s="50" t="s">
        <v>1075</v>
      </c>
      <c r="I551" s="68" t="s">
        <v>1019</v>
      </c>
      <c r="J551" s="70" t="s">
        <v>1020</v>
      </c>
      <c r="K551" s="58">
        <v>231934.4</v>
      </c>
      <c r="L551" s="58">
        <v>231934.4</v>
      </c>
      <c r="M551" s="77">
        <f t="shared" si="9"/>
        <v>0</v>
      </c>
      <c r="N551" s="68" t="b">
        <v>0</v>
      </c>
    </row>
    <row r="552" spans="1:14" x14ac:dyDescent="0.25">
      <c r="A552" s="54" t="s">
        <v>1021</v>
      </c>
      <c r="B552" s="80" t="s">
        <v>1031</v>
      </c>
      <c r="C552" s="32" t="s">
        <v>1032</v>
      </c>
      <c r="D552" s="68" t="s">
        <v>1019</v>
      </c>
      <c r="E552" s="55">
        <v>45596</v>
      </c>
      <c r="F552" s="68" t="s">
        <v>72</v>
      </c>
      <c r="G552" s="2" t="s">
        <v>1056</v>
      </c>
      <c r="H552" s="68" t="s">
        <v>1057</v>
      </c>
      <c r="I552" s="68" t="s">
        <v>1019</v>
      </c>
      <c r="J552" s="70" t="s">
        <v>1020</v>
      </c>
      <c r="K552" s="58">
        <v>42657.13</v>
      </c>
      <c r="L552" s="58">
        <v>42657.13</v>
      </c>
      <c r="M552" s="77">
        <f t="shared" si="9"/>
        <v>0</v>
      </c>
      <c r="N552" s="68" t="b">
        <v>0</v>
      </c>
    </row>
    <row r="553" spans="1:14" x14ac:dyDescent="0.25">
      <c r="A553" s="54" t="s">
        <v>1021</v>
      </c>
      <c r="B553" s="80" t="s">
        <v>1076</v>
      </c>
      <c r="C553" s="32" t="s">
        <v>1077</v>
      </c>
      <c r="D553" s="68" t="s">
        <v>1019</v>
      </c>
      <c r="E553" s="55">
        <v>45596</v>
      </c>
      <c r="F553" s="68" t="s">
        <v>72</v>
      </c>
      <c r="G553" s="2" t="s">
        <v>111</v>
      </c>
      <c r="H553" s="50" t="s">
        <v>112</v>
      </c>
      <c r="I553" s="68" t="s">
        <v>1019</v>
      </c>
      <c r="J553" s="70" t="s">
        <v>1020</v>
      </c>
      <c r="K553" s="58">
        <v>41390.46</v>
      </c>
      <c r="L553" s="58">
        <v>41390.46</v>
      </c>
      <c r="M553" s="77">
        <f t="shared" si="9"/>
        <v>0</v>
      </c>
      <c r="N553" s="68" t="b">
        <v>0</v>
      </c>
    </row>
    <row r="554" spans="1:14" x14ac:dyDescent="0.25">
      <c r="A554" s="54" t="s">
        <v>1021</v>
      </c>
      <c r="B554" s="80" t="s">
        <v>1041</v>
      </c>
      <c r="C554" s="32" t="s">
        <v>1042</v>
      </c>
      <c r="D554" s="68" t="s">
        <v>1019</v>
      </c>
      <c r="E554" s="55">
        <v>45596</v>
      </c>
      <c r="F554" s="68" t="s">
        <v>72</v>
      </c>
      <c r="G554" s="2" t="s">
        <v>1078</v>
      </c>
      <c r="H554" s="50" t="s">
        <v>1079</v>
      </c>
      <c r="I554" s="68" t="s">
        <v>1019</v>
      </c>
      <c r="J554" s="70" t="s">
        <v>1020</v>
      </c>
      <c r="K554" s="58">
        <v>536032</v>
      </c>
      <c r="L554" s="58">
        <v>536032</v>
      </c>
      <c r="M554" s="77">
        <f t="shared" si="9"/>
        <v>0</v>
      </c>
      <c r="N554" s="68" t="b">
        <v>0</v>
      </c>
    </row>
    <row r="555" spans="1:14" x14ac:dyDescent="0.25">
      <c r="A555" s="54" t="s">
        <v>1021</v>
      </c>
      <c r="B555" s="80" t="s">
        <v>1072</v>
      </c>
      <c r="C555" s="32" t="s">
        <v>1073</v>
      </c>
      <c r="D555" s="68" t="s">
        <v>1019</v>
      </c>
      <c r="E555" s="55">
        <v>45596</v>
      </c>
      <c r="F555" s="68" t="s">
        <v>72</v>
      </c>
      <c r="G555" s="2" t="s">
        <v>1080</v>
      </c>
      <c r="H555" s="50" t="s">
        <v>1081</v>
      </c>
      <c r="I555" s="68" t="s">
        <v>1019</v>
      </c>
      <c r="J555" s="70" t="s">
        <v>1020</v>
      </c>
      <c r="K555" s="58">
        <v>147015</v>
      </c>
      <c r="L555" s="58">
        <v>147015</v>
      </c>
      <c r="M555" s="77">
        <f t="shared" si="9"/>
        <v>0</v>
      </c>
      <c r="N555" s="68" t="b">
        <v>0</v>
      </c>
    </row>
    <row r="556" spans="1:14" x14ac:dyDescent="0.25">
      <c r="A556" s="54" t="s">
        <v>1021</v>
      </c>
      <c r="B556" s="80" t="s">
        <v>1054</v>
      </c>
      <c r="C556" s="32" t="s">
        <v>1055</v>
      </c>
      <c r="D556" s="68" t="s">
        <v>1019</v>
      </c>
      <c r="E556" s="55">
        <v>45596</v>
      </c>
      <c r="F556" s="68" t="s">
        <v>72</v>
      </c>
      <c r="G556" s="2" t="s">
        <v>1082</v>
      </c>
      <c r="H556" s="50" t="s">
        <v>1083</v>
      </c>
      <c r="I556" s="68" t="s">
        <v>1019</v>
      </c>
      <c r="J556" s="70" t="s">
        <v>1020</v>
      </c>
      <c r="K556" s="58">
        <v>76441.75</v>
      </c>
      <c r="L556" s="58">
        <v>76441.75</v>
      </c>
      <c r="M556" s="77">
        <f t="shared" si="9"/>
        <v>0</v>
      </c>
      <c r="N556" s="68" t="b">
        <v>0</v>
      </c>
    </row>
    <row r="557" spans="1:14" x14ac:dyDescent="0.25">
      <c r="A557" s="54" t="s">
        <v>1021</v>
      </c>
      <c r="B557" s="59" t="s">
        <v>1041</v>
      </c>
      <c r="C557" s="32" t="s">
        <v>1042</v>
      </c>
      <c r="D557" s="68" t="s">
        <v>1019</v>
      </c>
      <c r="E557" s="60">
        <v>45626</v>
      </c>
      <c r="F557" s="68" t="s">
        <v>72</v>
      </c>
      <c r="G557" s="2" t="s">
        <v>1078</v>
      </c>
      <c r="H557" s="32" t="s">
        <v>1079</v>
      </c>
      <c r="I557" s="68" t="s">
        <v>1019</v>
      </c>
      <c r="J557" s="70" t="s">
        <v>1020</v>
      </c>
      <c r="K557" s="33">
        <v>61468</v>
      </c>
      <c r="L557" s="33">
        <v>61468</v>
      </c>
      <c r="M557" s="77">
        <f t="shared" si="9"/>
        <v>0</v>
      </c>
      <c r="N557" s="68" t="b">
        <v>0</v>
      </c>
    </row>
    <row r="558" spans="1:14" x14ac:dyDescent="0.25">
      <c r="A558" s="66" t="s">
        <v>69</v>
      </c>
      <c r="B558" s="59" t="s">
        <v>1033</v>
      </c>
      <c r="C558" s="32" t="s">
        <v>1034</v>
      </c>
      <c r="D558" s="68" t="s">
        <v>1019</v>
      </c>
      <c r="E558" s="60">
        <v>45626</v>
      </c>
      <c r="F558" s="68" t="s">
        <v>72</v>
      </c>
      <c r="G558" s="67" t="s">
        <v>73</v>
      </c>
      <c r="H558" s="68" t="s">
        <v>74</v>
      </c>
      <c r="I558" s="68" t="s">
        <v>1019</v>
      </c>
      <c r="J558" s="70" t="s">
        <v>1020</v>
      </c>
      <c r="K558" s="33">
        <v>71844</v>
      </c>
      <c r="L558" s="33">
        <v>71844</v>
      </c>
      <c r="M558" s="77">
        <f t="shared" si="9"/>
        <v>0</v>
      </c>
      <c r="N558" s="68" t="b">
        <v>0</v>
      </c>
    </row>
    <row r="559" spans="1:14" x14ac:dyDescent="0.25">
      <c r="A559" s="54" t="s">
        <v>1021</v>
      </c>
      <c r="B559" s="61" t="s">
        <v>1052</v>
      </c>
      <c r="C559" s="61" t="s">
        <v>1053</v>
      </c>
      <c r="D559" s="68" t="s">
        <v>1019</v>
      </c>
      <c r="E559" s="62">
        <v>45657</v>
      </c>
      <c r="F559" s="68" t="s">
        <v>72</v>
      </c>
      <c r="G559" s="63" t="s">
        <v>1010</v>
      </c>
      <c r="H559" s="50" t="s">
        <v>1011</v>
      </c>
      <c r="I559" s="68" t="s">
        <v>1019</v>
      </c>
      <c r="J559" s="70" t="s">
        <v>1020</v>
      </c>
      <c r="K559" s="58">
        <v>107243.93</v>
      </c>
      <c r="L559" s="58">
        <v>107243.93</v>
      </c>
      <c r="M559" s="77">
        <f t="shared" si="9"/>
        <v>0</v>
      </c>
      <c r="N559" s="68" t="b">
        <v>0</v>
      </c>
    </row>
    <row r="560" spans="1:14" x14ac:dyDescent="0.25">
      <c r="A560" s="54" t="s">
        <v>1021</v>
      </c>
      <c r="B560" s="64" t="s">
        <v>1054</v>
      </c>
      <c r="C560" s="61" t="s">
        <v>1055</v>
      </c>
      <c r="D560" s="68" t="s">
        <v>1019</v>
      </c>
      <c r="E560" s="62">
        <v>45657</v>
      </c>
      <c r="F560" s="68" t="s">
        <v>72</v>
      </c>
      <c r="G560" s="63" t="s">
        <v>302</v>
      </c>
      <c r="H560" s="50" t="s">
        <v>303</v>
      </c>
      <c r="I560" s="68" t="s">
        <v>1019</v>
      </c>
      <c r="J560" s="70" t="s">
        <v>1020</v>
      </c>
      <c r="K560" s="58">
        <v>80549.100000000006</v>
      </c>
      <c r="L560" s="58">
        <v>80549.100000000006</v>
      </c>
      <c r="M560" s="77">
        <f t="shared" si="9"/>
        <v>0</v>
      </c>
      <c r="N560" s="68" t="b">
        <v>0</v>
      </c>
    </row>
    <row r="561" spans="1:14" x14ac:dyDescent="0.25">
      <c r="A561" s="54" t="s">
        <v>85</v>
      </c>
      <c r="B561" s="64" t="s">
        <v>1084</v>
      </c>
      <c r="C561" s="61" t="s">
        <v>1085</v>
      </c>
      <c r="D561" s="68" t="s">
        <v>1019</v>
      </c>
      <c r="E561" s="62">
        <v>45657</v>
      </c>
      <c r="F561" s="68" t="s">
        <v>72</v>
      </c>
      <c r="G561" s="63" t="s">
        <v>1048</v>
      </c>
      <c r="H561" s="58" t="s">
        <v>1049</v>
      </c>
      <c r="I561" s="68" t="s">
        <v>1019</v>
      </c>
      <c r="J561" s="70" t="s">
        <v>1020</v>
      </c>
      <c r="K561" s="58">
        <v>93397.19</v>
      </c>
      <c r="L561" s="58">
        <v>93397.19</v>
      </c>
      <c r="M561" s="77">
        <f t="shared" si="9"/>
        <v>0</v>
      </c>
      <c r="N561" s="68" t="b">
        <v>0</v>
      </c>
    </row>
    <row r="562" spans="1:14" x14ac:dyDescent="0.25">
      <c r="A562" s="54" t="s">
        <v>85</v>
      </c>
      <c r="B562" s="64" t="s">
        <v>1086</v>
      </c>
      <c r="C562" s="32" t="s">
        <v>1085</v>
      </c>
      <c r="D562" s="68" t="s">
        <v>1019</v>
      </c>
      <c r="E562" s="62">
        <v>45657</v>
      </c>
      <c r="F562" s="68" t="s">
        <v>72</v>
      </c>
      <c r="G562" s="65" t="s">
        <v>1048</v>
      </c>
      <c r="H562" s="33" t="s">
        <v>1049</v>
      </c>
      <c r="I562" s="68" t="s">
        <v>1019</v>
      </c>
      <c r="J562" s="70" t="s">
        <v>1020</v>
      </c>
      <c r="K562" s="33">
        <v>93397.19</v>
      </c>
      <c r="L562" s="33">
        <v>93397.19</v>
      </c>
      <c r="M562" s="77">
        <f t="shared" si="9"/>
        <v>0</v>
      </c>
      <c r="N562" s="68" t="b">
        <v>0</v>
      </c>
    </row>
    <row r="563" spans="1:14" x14ac:dyDescent="0.25">
      <c r="A563" s="54" t="s">
        <v>85</v>
      </c>
      <c r="B563" s="64" t="s">
        <v>1087</v>
      </c>
      <c r="C563" s="32" t="s">
        <v>1088</v>
      </c>
      <c r="D563" s="68" t="s">
        <v>1019</v>
      </c>
      <c r="E563" s="62">
        <v>45657</v>
      </c>
      <c r="F563" s="68" t="s">
        <v>72</v>
      </c>
      <c r="G563" s="65" t="s">
        <v>152</v>
      </c>
      <c r="H563" s="33" t="s">
        <v>153</v>
      </c>
      <c r="I563" s="68" t="s">
        <v>1019</v>
      </c>
      <c r="J563" s="70" t="s">
        <v>1020</v>
      </c>
      <c r="K563" s="33">
        <v>5759494</v>
      </c>
      <c r="L563" s="33">
        <v>5759494</v>
      </c>
      <c r="M563" s="77">
        <f t="shared" si="9"/>
        <v>0</v>
      </c>
      <c r="N563" s="68" t="b">
        <v>0</v>
      </c>
    </row>
    <row r="564" spans="1:14" x14ac:dyDescent="0.25">
      <c r="A564" s="54" t="s">
        <v>767</v>
      </c>
      <c r="B564" s="64" t="s">
        <v>1089</v>
      </c>
      <c r="C564" s="32" t="s">
        <v>1090</v>
      </c>
      <c r="D564" s="68" t="s">
        <v>1019</v>
      </c>
      <c r="E564" s="62">
        <v>45657</v>
      </c>
      <c r="F564" s="68" t="s">
        <v>72</v>
      </c>
      <c r="G564" s="65" t="s">
        <v>1091</v>
      </c>
      <c r="H564" s="33" t="s">
        <v>1092</v>
      </c>
      <c r="I564" s="68" t="s">
        <v>1019</v>
      </c>
      <c r="J564" s="70" t="s">
        <v>1020</v>
      </c>
      <c r="K564" s="33">
        <v>1760973.04</v>
      </c>
      <c r="L564" s="33">
        <v>1760973.04</v>
      </c>
      <c r="M564" s="77">
        <f t="shared" si="9"/>
        <v>0</v>
      </c>
      <c r="N564" s="68" t="b">
        <v>0</v>
      </c>
    </row>
    <row r="565" spans="1:14" x14ac:dyDescent="0.25">
      <c r="A565" s="54" t="s">
        <v>1093</v>
      </c>
      <c r="B565" s="64" t="s">
        <v>1094</v>
      </c>
      <c r="C565" s="32" t="s">
        <v>1095</v>
      </c>
      <c r="D565" s="68" t="s">
        <v>1019</v>
      </c>
      <c r="E565" s="62">
        <v>45657</v>
      </c>
      <c r="F565" s="68" t="s">
        <v>72</v>
      </c>
      <c r="G565" s="65" t="s">
        <v>1091</v>
      </c>
      <c r="H565" s="33" t="s">
        <v>1092</v>
      </c>
      <c r="I565" s="68" t="s">
        <v>1019</v>
      </c>
      <c r="J565" s="70" t="s">
        <v>1020</v>
      </c>
      <c r="K565" s="33">
        <v>2431571.9900000002</v>
      </c>
      <c r="L565" s="33">
        <v>2431571.9900000002</v>
      </c>
      <c r="M565" s="77">
        <f t="shared" si="9"/>
        <v>0</v>
      </c>
      <c r="N565" s="68" t="b">
        <v>0</v>
      </c>
    </row>
    <row r="566" spans="1:14" x14ac:dyDescent="0.25">
      <c r="A566" s="54" t="s">
        <v>1093</v>
      </c>
      <c r="B566" s="64" t="s">
        <v>1096</v>
      </c>
      <c r="C566" s="32" t="s">
        <v>1097</v>
      </c>
      <c r="D566" s="68" t="s">
        <v>1019</v>
      </c>
      <c r="E566" s="62">
        <v>45657</v>
      </c>
      <c r="F566" s="68" t="s">
        <v>72</v>
      </c>
      <c r="G566" s="65" t="s">
        <v>1091</v>
      </c>
      <c r="H566" s="33" t="s">
        <v>1092</v>
      </c>
      <c r="I566" s="68" t="s">
        <v>1019</v>
      </c>
      <c r="J566" s="70" t="s">
        <v>1020</v>
      </c>
      <c r="K566" s="33">
        <v>837946.67</v>
      </c>
      <c r="L566" s="33">
        <v>837946.67</v>
      </c>
      <c r="M566" s="77">
        <f t="shared" si="9"/>
        <v>0</v>
      </c>
      <c r="N566" s="68" t="b">
        <v>0</v>
      </c>
    </row>
    <row r="567" spans="1:14" x14ac:dyDescent="0.25">
      <c r="A567" s="54" t="s">
        <v>1093</v>
      </c>
      <c r="B567" s="64" t="s">
        <v>1094</v>
      </c>
      <c r="C567" s="32" t="s">
        <v>1095</v>
      </c>
      <c r="D567" s="68" t="s">
        <v>1019</v>
      </c>
      <c r="E567" s="62">
        <v>45657</v>
      </c>
      <c r="F567" s="68" t="s">
        <v>72</v>
      </c>
      <c r="G567" s="65" t="s">
        <v>1091</v>
      </c>
      <c r="H567" s="33" t="s">
        <v>1092</v>
      </c>
      <c r="I567" s="68" t="s">
        <v>1019</v>
      </c>
      <c r="J567" s="70" t="s">
        <v>1020</v>
      </c>
      <c r="K567" s="33">
        <v>938373.02</v>
      </c>
      <c r="L567" s="33">
        <v>938373.02</v>
      </c>
      <c r="M567" s="77">
        <f t="shared" si="9"/>
        <v>0</v>
      </c>
      <c r="N567" s="68" t="b">
        <v>0</v>
      </c>
    </row>
    <row r="568" spans="1:14" x14ac:dyDescent="0.25">
      <c r="A568" s="54" t="s">
        <v>1021</v>
      </c>
      <c r="B568" s="64" t="s">
        <v>1098</v>
      </c>
      <c r="C568" s="32" t="s">
        <v>1039</v>
      </c>
      <c r="D568" s="68" t="s">
        <v>1019</v>
      </c>
      <c r="E568" s="62">
        <v>45657</v>
      </c>
      <c r="F568" s="68" t="s">
        <v>72</v>
      </c>
      <c r="G568" s="65" t="s">
        <v>481</v>
      </c>
      <c r="H568" s="33" t="s">
        <v>482</v>
      </c>
      <c r="I568" s="68" t="s">
        <v>1019</v>
      </c>
      <c r="J568" s="70" t="s">
        <v>1020</v>
      </c>
      <c r="K568" s="33">
        <v>51363.67</v>
      </c>
      <c r="L568" s="33">
        <v>51363.67</v>
      </c>
      <c r="M568" s="77">
        <f t="shared" si="9"/>
        <v>0</v>
      </c>
      <c r="N568" s="68" t="b">
        <v>0</v>
      </c>
    </row>
  </sheetData>
  <autoFilter ref="A1:N568" xr:uid="{AA8792FD-B2B4-4D7D-8C16-01A640CE9610}"/>
  <pageMargins left="0.7" right="0.7" top="0.78740157499999996" bottom="0.78740157499999996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03D2B-0AC8-4EBB-8CD0-CF530742DFA7}">
  <dimension ref="A1:N62"/>
  <sheetViews>
    <sheetView workbookViewId="0">
      <selection activeCell="N8" sqref="N8:N27"/>
    </sheetView>
  </sheetViews>
  <sheetFormatPr defaultRowHeight="15" x14ac:dyDescent="0.25"/>
  <cols>
    <col min="1" max="1" width="15" bestFit="1" customWidth="1"/>
    <col min="2" max="2" width="17" bestFit="1" customWidth="1"/>
    <col min="3" max="3" width="13" bestFit="1" customWidth="1"/>
    <col min="4" max="4" width="56.5703125" bestFit="1" customWidth="1"/>
    <col min="5" max="5" width="26.85546875" bestFit="1" customWidth="1"/>
    <col min="6" max="6" width="27.7109375" bestFit="1" customWidth="1"/>
    <col min="7" max="7" width="16.28515625" bestFit="1" customWidth="1"/>
    <col min="11" max="11" width="18.7109375" bestFit="1" customWidth="1"/>
    <col min="12" max="12" width="19.7109375" bestFit="1" customWidth="1"/>
    <col min="13" max="13" width="19.7109375" customWidth="1"/>
    <col min="14" max="14" width="11.42578125" bestFit="1" customWidth="1"/>
  </cols>
  <sheetData>
    <row r="1" spans="1:14" x14ac:dyDescent="0.25">
      <c r="A1" t="s">
        <v>9846</v>
      </c>
    </row>
    <row r="3" spans="1:14" x14ac:dyDescent="0.25">
      <c r="A3" s="50" t="s">
        <v>56</v>
      </c>
      <c r="B3" s="50" t="s">
        <v>57</v>
      </c>
      <c r="C3" s="50" t="s">
        <v>58</v>
      </c>
      <c r="D3" s="50" t="s">
        <v>59</v>
      </c>
      <c r="E3" s="50" t="s">
        <v>60</v>
      </c>
      <c r="F3" s="50" t="s">
        <v>61</v>
      </c>
      <c r="G3" s="50" t="s">
        <v>62</v>
      </c>
      <c r="H3" s="50" t="s">
        <v>63</v>
      </c>
      <c r="I3" s="50" t="s">
        <v>64</v>
      </c>
      <c r="J3" s="50" t="s">
        <v>65</v>
      </c>
      <c r="K3" s="82" t="s">
        <v>66</v>
      </c>
      <c r="L3" s="82" t="s">
        <v>67</v>
      </c>
      <c r="M3" s="82" t="s">
        <v>9847</v>
      </c>
      <c r="N3" s="82" t="s">
        <v>7</v>
      </c>
    </row>
    <row r="4" spans="1:14" x14ac:dyDescent="0.25">
      <c r="A4" s="50" t="s">
        <v>69</v>
      </c>
      <c r="B4" s="50" t="s">
        <v>70</v>
      </c>
      <c r="C4" s="50" t="s">
        <v>71</v>
      </c>
      <c r="D4" s="50" t="s">
        <v>37</v>
      </c>
      <c r="E4" s="51">
        <v>45473</v>
      </c>
      <c r="F4" s="50" t="s">
        <v>72</v>
      </c>
      <c r="G4" s="50" t="s">
        <v>73</v>
      </c>
      <c r="H4" s="50" t="s">
        <v>74</v>
      </c>
      <c r="I4" s="50" t="s">
        <v>75</v>
      </c>
      <c r="J4" s="52">
        <v>60</v>
      </c>
      <c r="K4" s="83">
        <v>992200</v>
      </c>
      <c r="L4" s="83">
        <v>0</v>
      </c>
      <c r="M4" s="83">
        <v>0</v>
      </c>
      <c r="N4" s="82">
        <v>992200</v>
      </c>
    </row>
    <row r="5" spans="1:14" x14ac:dyDescent="0.25">
      <c r="A5" s="50" t="s">
        <v>85</v>
      </c>
      <c r="B5" s="50" t="s">
        <v>611</v>
      </c>
      <c r="C5" s="50" t="s">
        <v>546</v>
      </c>
      <c r="D5" s="50" t="s">
        <v>37</v>
      </c>
      <c r="E5" s="51">
        <v>45626</v>
      </c>
      <c r="F5" s="50" t="s">
        <v>72</v>
      </c>
      <c r="G5" s="50" t="s">
        <v>612</v>
      </c>
      <c r="H5" s="50" t="s">
        <v>613</v>
      </c>
      <c r="I5" s="50" t="s">
        <v>90</v>
      </c>
      <c r="J5" s="52">
        <v>96</v>
      </c>
      <c r="K5" s="83">
        <v>149979.5</v>
      </c>
      <c r="L5" s="83">
        <v>38651.5</v>
      </c>
      <c r="M5" s="83">
        <v>0</v>
      </c>
      <c r="N5" s="82">
        <v>111328</v>
      </c>
    </row>
    <row r="6" spans="1:14" x14ac:dyDescent="0.25">
      <c r="A6" s="50" t="s">
        <v>85</v>
      </c>
      <c r="B6" s="50" t="s">
        <v>614</v>
      </c>
      <c r="C6" s="50" t="s">
        <v>546</v>
      </c>
      <c r="D6" s="50" t="s">
        <v>37</v>
      </c>
      <c r="E6" s="51">
        <v>45626</v>
      </c>
      <c r="F6" s="50" t="s">
        <v>72</v>
      </c>
      <c r="G6" s="50" t="s">
        <v>612</v>
      </c>
      <c r="H6" s="50" t="s">
        <v>613</v>
      </c>
      <c r="I6" s="50" t="s">
        <v>90</v>
      </c>
      <c r="J6" s="52">
        <v>96</v>
      </c>
      <c r="K6" s="83">
        <v>149979.5</v>
      </c>
      <c r="L6" s="83">
        <v>38651.5</v>
      </c>
      <c r="M6" s="83">
        <v>0</v>
      </c>
      <c r="N6" s="82">
        <v>111328</v>
      </c>
    </row>
    <row r="7" spans="1:14" x14ac:dyDescent="0.25">
      <c r="A7" s="50" t="s">
        <v>85</v>
      </c>
      <c r="B7" s="50" t="s">
        <v>615</v>
      </c>
      <c r="C7" s="50" t="s">
        <v>616</v>
      </c>
      <c r="D7" s="50" t="s">
        <v>37</v>
      </c>
      <c r="E7" s="51">
        <v>45626</v>
      </c>
      <c r="F7" s="50" t="s">
        <v>72</v>
      </c>
      <c r="G7" s="50" t="s">
        <v>523</v>
      </c>
      <c r="H7" s="50" t="s">
        <v>524</v>
      </c>
      <c r="I7" s="50" t="s">
        <v>90</v>
      </c>
      <c r="J7" s="52">
        <v>96</v>
      </c>
      <c r="K7" s="83">
        <v>4918650</v>
      </c>
      <c r="L7" s="83">
        <v>0</v>
      </c>
      <c r="M7" s="83">
        <v>0</v>
      </c>
      <c r="N7" s="82">
        <v>4918650</v>
      </c>
    </row>
    <row r="8" spans="1:14" x14ac:dyDescent="0.25">
      <c r="A8" s="50" t="s">
        <v>85</v>
      </c>
      <c r="B8" s="50" t="s">
        <v>637</v>
      </c>
      <c r="C8" s="50" t="s">
        <v>638</v>
      </c>
      <c r="D8" s="50" t="s">
        <v>37</v>
      </c>
      <c r="E8" s="51">
        <v>45657</v>
      </c>
      <c r="F8" s="50" t="s">
        <v>72</v>
      </c>
      <c r="G8" s="50" t="s">
        <v>388</v>
      </c>
      <c r="H8" s="50" t="s">
        <v>389</v>
      </c>
      <c r="I8" s="50" t="s">
        <v>90</v>
      </c>
      <c r="J8" s="52">
        <v>96</v>
      </c>
      <c r="K8" s="83">
        <v>1132560</v>
      </c>
      <c r="L8" s="83">
        <v>0</v>
      </c>
      <c r="M8" s="83">
        <v>0</v>
      </c>
      <c r="N8" s="82">
        <v>1132560</v>
      </c>
    </row>
    <row r="9" spans="1:14" x14ac:dyDescent="0.25">
      <c r="A9" s="50" t="s">
        <v>85</v>
      </c>
      <c r="B9" s="50" t="s">
        <v>683</v>
      </c>
      <c r="C9" s="50" t="s">
        <v>684</v>
      </c>
      <c r="D9" s="50" t="s">
        <v>37</v>
      </c>
      <c r="E9" s="51">
        <v>45657</v>
      </c>
      <c r="F9" s="50" t="s">
        <v>72</v>
      </c>
      <c r="G9" s="50" t="s">
        <v>685</v>
      </c>
      <c r="H9" s="50" t="s">
        <v>686</v>
      </c>
      <c r="I9" s="50" t="s">
        <v>90</v>
      </c>
      <c r="J9" s="52">
        <v>96</v>
      </c>
      <c r="K9" s="83">
        <v>999859.3</v>
      </c>
      <c r="L9" s="83">
        <v>173529.3</v>
      </c>
      <c r="M9" s="83">
        <v>0</v>
      </c>
      <c r="N9" s="82">
        <v>826330</v>
      </c>
    </row>
    <row r="10" spans="1:14" x14ac:dyDescent="0.25">
      <c r="A10" s="50" t="s">
        <v>85</v>
      </c>
      <c r="B10" s="50" t="s">
        <v>687</v>
      </c>
      <c r="C10" s="50" t="s">
        <v>688</v>
      </c>
      <c r="D10" s="50" t="s">
        <v>37</v>
      </c>
      <c r="E10" s="51">
        <v>45657</v>
      </c>
      <c r="F10" s="50" t="s">
        <v>72</v>
      </c>
      <c r="G10" s="50" t="s">
        <v>685</v>
      </c>
      <c r="H10" s="50" t="s">
        <v>686</v>
      </c>
      <c r="I10" s="50" t="s">
        <v>90</v>
      </c>
      <c r="J10" s="52">
        <v>96</v>
      </c>
      <c r="K10" s="83">
        <v>1173700</v>
      </c>
      <c r="L10" s="83">
        <v>203700</v>
      </c>
      <c r="M10" s="83">
        <v>0</v>
      </c>
      <c r="N10" s="82">
        <v>970000</v>
      </c>
    </row>
    <row r="11" spans="1:14" x14ac:dyDescent="0.25">
      <c r="A11" s="50" t="s">
        <v>85</v>
      </c>
      <c r="B11" s="50" t="s">
        <v>689</v>
      </c>
      <c r="C11" s="50" t="s">
        <v>690</v>
      </c>
      <c r="D11" s="50" t="s">
        <v>37</v>
      </c>
      <c r="E11" s="51">
        <v>45657</v>
      </c>
      <c r="F11" s="50" t="s">
        <v>72</v>
      </c>
      <c r="G11" s="50" t="s">
        <v>685</v>
      </c>
      <c r="H11" s="50" t="s">
        <v>686</v>
      </c>
      <c r="I11" s="50" t="s">
        <v>90</v>
      </c>
      <c r="J11" s="52">
        <v>96</v>
      </c>
      <c r="K11" s="83">
        <v>1687950</v>
      </c>
      <c r="L11" s="83">
        <v>292950</v>
      </c>
      <c r="M11" s="83">
        <v>0</v>
      </c>
      <c r="N11" s="82">
        <v>1395000</v>
      </c>
    </row>
    <row r="12" spans="1:14" x14ac:dyDescent="0.25">
      <c r="A12" s="50" t="s">
        <v>85</v>
      </c>
      <c r="B12" s="50" t="s">
        <v>695</v>
      </c>
      <c r="C12" s="50" t="s">
        <v>179</v>
      </c>
      <c r="D12" s="50" t="s">
        <v>37</v>
      </c>
      <c r="E12" s="51">
        <v>45657</v>
      </c>
      <c r="F12" s="50" t="s">
        <v>696</v>
      </c>
      <c r="G12" s="50" t="s">
        <v>242</v>
      </c>
      <c r="H12" s="50" t="s">
        <v>243</v>
      </c>
      <c r="I12" s="50" t="s">
        <v>90</v>
      </c>
      <c r="J12" s="52">
        <v>96</v>
      </c>
      <c r="K12" s="83">
        <v>348005.68</v>
      </c>
      <c r="L12" s="83">
        <v>91053.24</v>
      </c>
      <c r="M12" s="83">
        <v>120490.64</v>
      </c>
      <c r="N12" s="82">
        <v>136461.79999999999</v>
      </c>
    </row>
    <row r="13" spans="1:14" x14ac:dyDescent="0.25">
      <c r="A13" s="50" t="s">
        <v>85</v>
      </c>
      <c r="B13" s="50" t="s">
        <v>697</v>
      </c>
      <c r="C13" s="50" t="s">
        <v>698</v>
      </c>
      <c r="D13" s="50" t="s">
        <v>37</v>
      </c>
      <c r="E13" s="51">
        <v>45657</v>
      </c>
      <c r="F13" s="50" t="s">
        <v>696</v>
      </c>
      <c r="G13" s="50" t="s">
        <v>242</v>
      </c>
      <c r="H13" s="50" t="s">
        <v>243</v>
      </c>
      <c r="I13" s="50" t="s">
        <v>90</v>
      </c>
      <c r="J13" s="52">
        <v>96</v>
      </c>
      <c r="K13" s="83">
        <v>157300</v>
      </c>
      <c r="L13" s="83">
        <v>41156.44</v>
      </c>
      <c r="M13" s="56">
        <v>54462.26</v>
      </c>
      <c r="N13" s="56">
        <v>61681.3</v>
      </c>
    </row>
    <row r="14" spans="1:14" x14ac:dyDescent="0.25">
      <c r="A14" s="50" t="s">
        <v>85</v>
      </c>
      <c r="B14" s="50" t="s">
        <v>699</v>
      </c>
      <c r="C14" s="50" t="s">
        <v>698</v>
      </c>
      <c r="D14" s="50" t="s">
        <v>37</v>
      </c>
      <c r="E14" s="51">
        <v>45657</v>
      </c>
      <c r="F14" s="50" t="s">
        <v>696</v>
      </c>
      <c r="G14" s="50" t="s">
        <v>242</v>
      </c>
      <c r="H14" s="50" t="s">
        <v>243</v>
      </c>
      <c r="I14" s="50" t="s">
        <v>90</v>
      </c>
      <c r="J14" s="52">
        <v>96</v>
      </c>
      <c r="K14" s="83">
        <v>157300</v>
      </c>
      <c r="L14" s="83">
        <v>41156.44</v>
      </c>
      <c r="M14" s="56">
        <v>54462.26</v>
      </c>
      <c r="N14" s="56">
        <v>61681.3</v>
      </c>
    </row>
    <row r="15" spans="1:14" x14ac:dyDescent="0.25">
      <c r="A15" s="50" t="s">
        <v>85</v>
      </c>
      <c r="B15" s="50" t="s">
        <v>700</v>
      </c>
      <c r="C15" s="50" t="s">
        <v>698</v>
      </c>
      <c r="D15" s="50" t="s">
        <v>37</v>
      </c>
      <c r="E15" s="51">
        <v>45657</v>
      </c>
      <c r="F15" s="50" t="s">
        <v>696</v>
      </c>
      <c r="G15" s="50" t="s">
        <v>242</v>
      </c>
      <c r="H15" s="50" t="s">
        <v>243</v>
      </c>
      <c r="I15" s="50" t="s">
        <v>90</v>
      </c>
      <c r="J15" s="52">
        <v>96</v>
      </c>
      <c r="K15" s="83">
        <v>157300</v>
      </c>
      <c r="L15" s="83">
        <v>41156.44</v>
      </c>
      <c r="M15" s="56">
        <v>54462.26</v>
      </c>
      <c r="N15" s="56">
        <v>61681.3</v>
      </c>
    </row>
    <row r="16" spans="1:14" x14ac:dyDescent="0.25">
      <c r="A16" s="50" t="s">
        <v>85</v>
      </c>
      <c r="B16" s="50" t="s">
        <v>701</v>
      </c>
      <c r="C16" s="50" t="s">
        <v>698</v>
      </c>
      <c r="D16" s="50" t="s">
        <v>37</v>
      </c>
      <c r="E16" s="51">
        <v>45657</v>
      </c>
      <c r="F16" s="50" t="s">
        <v>696</v>
      </c>
      <c r="G16" s="50" t="s">
        <v>242</v>
      </c>
      <c r="H16" s="50" t="s">
        <v>243</v>
      </c>
      <c r="I16" s="50" t="s">
        <v>90</v>
      </c>
      <c r="J16" s="52">
        <v>96</v>
      </c>
      <c r="K16" s="83">
        <v>157300</v>
      </c>
      <c r="L16" s="83">
        <v>41156.44</v>
      </c>
      <c r="M16" s="56">
        <v>54462.26</v>
      </c>
      <c r="N16" s="56">
        <v>61681.3</v>
      </c>
    </row>
    <row r="17" spans="1:14" x14ac:dyDescent="0.25">
      <c r="A17" s="50" t="s">
        <v>85</v>
      </c>
      <c r="B17" s="50" t="s">
        <v>702</v>
      </c>
      <c r="C17" s="50" t="s">
        <v>698</v>
      </c>
      <c r="D17" s="50" t="s">
        <v>37</v>
      </c>
      <c r="E17" s="51">
        <v>45657</v>
      </c>
      <c r="F17" s="50" t="s">
        <v>696</v>
      </c>
      <c r="G17" s="50" t="s">
        <v>242</v>
      </c>
      <c r="H17" s="50" t="s">
        <v>243</v>
      </c>
      <c r="I17" s="50" t="s">
        <v>90</v>
      </c>
      <c r="J17" s="52">
        <v>96</v>
      </c>
      <c r="K17" s="83">
        <v>157300</v>
      </c>
      <c r="L17" s="83">
        <v>41156.44</v>
      </c>
      <c r="M17" s="56">
        <v>54462.26</v>
      </c>
      <c r="N17" s="56">
        <v>61681.3</v>
      </c>
    </row>
    <row r="18" spans="1:14" x14ac:dyDescent="0.25">
      <c r="A18" s="50" t="s">
        <v>85</v>
      </c>
      <c r="B18" s="50" t="s">
        <v>703</v>
      </c>
      <c r="C18" s="50" t="s">
        <v>698</v>
      </c>
      <c r="D18" s="50" t="s">
        <v>37</v>
      </c>
      <c r="E18" s="51">
        <v>45657</v>
      </c>
      <c r="F18" s="50" t="s">
        <v>696</v>
      </c>
      <c r="G18" s="50" t="s">
        <v>242</v>
      </c>
      <c r="H18" s="50" t="s">
        <v>243</v>
      </c>
      <c r="I18" s="50" t="s">
        <v>90</v>
      </c>
      <c r="J18" s="52">
        <v>96</v>
      </c>
      <c r="K18" s="83">
        <v>157300</v>
      </c>
      <c r="L18" s="83">
        <v>41156.43</v>
      </c>
      <c r="M18" s="56">
        <v>54462.27</v>
      </c>
      <c r="N18" s="56">
        <v>61681.3</v>
      </c>
    </row>
    <row r="19" spans="1:14" x14ac:dyDescent="0.25">
      <c r="A19" s="50" t="s">
        <v>85</v>
      </c>
      <c r="B19" s="50" t="s">
        <v>704</v>
      </c>
      <c r="C19" s="50" t="s">
        <v>698</v>
      </c>
      <c r="D19" s="50" t="s">
        <v>37</v>
      </c>
      <c r="E19" s="51">
        <v>45657</v>
      </c>
      <c r="F19" s="50" t="s">
        <v>696</v>
      </c>
      <c r="G19" s="50" t="s">
        <v>242</v>
      </c>
      <c r="H19" s="50" t="s">
        <v>243</v>
      </c>
      <c r="I19" s="50" t="s">
        <v>90</v>
      </c>
      <c r="J19" s="52">
        <v>96</v>
      </c>
      <c r="K19" s="83">
        <v>157300</v>
      </c>
      <c r="L19" s="83">
        <v>41156.43</v>
      </c>
      <c r="M19" s="56">
        <v>54462.27</v>
      </c>
      <c r="N19" s="56">
        <v>61681.3</v>
      </c>
    </row>
    <row r="20" spans="1:14" x14ac:dyDescent="0.25">
      <c r="A20" s="50" t="s">
        <v>85</v>
      </c>
      <c r="B20" s="50" t="s">
        <v>705</v>
      </c>
      <c r="C20" s="50" t="s">
        <v>698</v>
      </c>
      <c r="D20" s="50" t="s">
        <v>37</v>
      </c>
      <c r="E20" s="51">
        <v>45657</v>
      </c>
      <c r="F20" s="50" t="s">
        <v>696</v>
      </c>
      <c r="G20" s="50" t="s">
        <v>242</v>
      </c>
      <c r="H20" s="50" t="s">
        <v>243</v>
      </c>
      <c r="I20" s="50" t="s">
        <v>90</v>
      </c>
      <c r="J20" s="52">
        <v>96</v>
      </c>
      <c r="K20" s="83">
        <v>157300</v>
      </c>
      <c r="L20" s="83">
        <v>41156.43</v>
      </c>
      <c r="M20" s="56">
        <v>54462.27</v>
      </c>
      <c r="N20" s="56">
        <v>61681.3</v>
      </c>
    </row>
    <row r="21" spans="1:14" x14ac:dyDescent="0.25">
      <c r="A21" s="50" t="s">
        <v>85</v>
      </c>
      <c r="B21" s="50" t="s">
        <v>706</v>
      </c>
      <c r="C21" s="50" t="s">
        <v>698</v>
      </c>
      <c r="D21" s="50" t="s">
        <v>37</v>
      </c>
      <c r="E21" s="51">
        <v>45657</v>
      </c>
      <c r="F21" s="50" t="s">
        <v>696</v>
      </c>
      <c r="G21" s="50" t="s">
        <v>242</v>
      </c>
      <c r="H21" s="50" t="s">
        <v>243</v>
      </c>
      <c r="I21" s="50" t="s">
        <v>90</v>
      </c>
      <c r="J21" s="52">
        <v>96</v>
      </c>
      <c r="K21" s="83">
        <v>157300</v>
      </c>
      <c r="L21" s="83">
        <v>41156.43</v>
      </c>
      <c r="M21" s="56">
        <v>54462.27</v>
      </c>
      <c r="N21" s="56">
        <v>61681.3</v>
      </c>
    </row>
    <row r="22" spans="1:14" x14ac:dyDescent="0.25">
      <c r="A22" s="50" t="s">
        <v>85</v>
      </c>
      <c r="B22" s="50" t="s">
        <v>707</v>
      </c>
      <c r="C22" s="50" t="s">
        <v>698</v>
      </c>
      <c r="D22" s="50" t="s">
        <v>37</v>
      </c>
      <c r="E22" s="51">
        <v>45657</v>
      </c>
      <c r="F22" s="50" t="s">
        <v>696</v>
      </c>
      <c r="G22" s="50" t="s">
        <v>242</v>
      </c>
      <c r="H22" s="50" t="s">
        <v>243</v>
      </c>
      <c r="I22" s="50" t="s">
        <v>90</v>
      </c>
      <c r="J22" s="52">
        <v>96</v>
      </c>
      <c r="K22" s="83">
        <v>157300</v>
      </c>
      <c r="L22" s="83">
        <v>41156.43</v>
      </c>
      <c r="M22" s="56">
        <v>54462.27</v>
      </c>
      <c r="N22" s="56">
        <v>61681.3</v>
      </c>
    </row>
    <row r="23" spans="1:14" x14ac:dyDescent="0.25">
      <c r="A23" s="50" t="s">
        <v>85</v>
      </c>
      <c r="B23" s="50" t="s">
        <v>708</v>
      </c>
      <c r="C23" s="50" t="s">
        <v>698</v>
      </c>
      <c r="D23" s="50" t="s">
        <v>37</v>
      </c>
      <c r="E23" s="51">
        <v>45657</v>
      </c>
      <c r="F23" s="50" t="s">
        <v>696</v>
      </c>
      <c r="G23" s="50" t="s">
        <v>242</v>
      </c>
      <c r="H23" s="50" t="s">
        <v>243</v>
      </c>
      <c r="I23" s="50" t="s">
        <v>90</v>
      </c>
      <c r="J23" s="52">
        <v>96</v>
      </c>
      <c r="K23" s="83">
        <v>157300</v>
      </c>
      <c r="L23" s="83">
        <v>41156.43</v>
      </c>
      <c r="M23" s="56">
        <v>54462.27</v>
      </c>
      <c r="N23" s="56">
        <v>61681.3</v>
      </c>
    </row>
    <row r="24" spans="1:14" x14ac:dyDescent="0.25">
      <c r="A24" s="50" t="s">
        <v>85</v>
      </c>
      <c r="B24" s="50" t="s">
        <v>709</v>
      </c>
      <c r="C24" s="50" t="s">
        <v>698</v>
      </c>
      <c r="D24" s="50" t="s">
        <v>37</v>
      </c>
      <c r="E24" s="51">
        <v>45657</v>
      </c>
      <c r="F24" s="50" t="s">
        <v>696</v>
      </c>
      <c r="G24" s="50" t="s">
        <v>242</v>
      </c>
      <c r="H24" s="50" t="s">
        <v>243</v>
      </c>
      <c r="I24" s="50" t="s">
        <v>90</v>
      </c>
      <c r="J24" s="52">
        <v>96</v>
      </c>
      <c r="K24" s="83">
        <v>157300</v>
      </c>
      <c r="L24" s="83">
        <v>41156.43</v>
      </c>
      <c r="M24" s="56">
        <v>54462.27</v>
      </c>
      <c r="N24" s="56">
        <v>61681.3</v>
      </c>
    </row>
    <row r="25" spans="1:14" x14ac:dyDescent="0.25">
      <c r="A25" s="50" t="s">
        <v>85</v>
      </c>
      <c r="B25" s="50" t="s">
        <v>710</v>
      </c>
      <c r="C25" s="50" t="s">
        <v>698</v>
      </c>
      <c r="D25" s="50" t="s">
        <v>37</v>
      </c>
      <c r="E25" s="51">
        <v>45657</v>
      </c>
      <c r="F25" s="50" t="s">
        <v>696</v>
      </c>
      <c r="G25" s="50" t="s">
        <v>242</v>
      </c>
      <c r="H25" s="50" t="s">
        <v>243</v>
      </c>
      <c r="I25" s="50" t="s">
        <v>90</v>
      </c>
      <c r="J25" s="52">
        <v>96</v>
      </c>
      <c r="K25" s="83">
        <v>157300</v>
      </c>
      <c r="L25" s="83">
        <v>41156.43</v>
      </c>
      <c r="M25" s="56">
        <v>54462.27</v>
      </c>
      <c r="N25" s="56">
        <v>61681.3</v>
      </c>
    </row>
    <row r="26" spans="1:14" x14ac:dyDescent="0.25">
      <c r="A26" s="50" t="s">
        <v>85</v>
      </c>
      <c r="B26" s="50" t="s">
        <v>711</v>
      </c>
      <c r="C26" s="50" t="s">
        <v>698</v>
      </c>
      <c r="D26" s="50" t="s">
        <v>37</v>
      </c>
      <c r="E26" s="51">
        <v>45657</v>
      </c>
      <c r="F26" s="50" t="s">
        <v>696</v>
      </c>
      <c r="G26" s="50" t="s">
        <v>242</v>
      </c>
      <c r="H26" s="50" t="s">
        <v>243</v>
      </c>
      <c r="I26" s="50" t="s">
        <v>90</v>
      </c>
      <c r="J26" s="52">
        <v>96</v>
      </c>
      <c r="K26" s="83">
        <v>157300</v>
      </c>
      <c r="L26" s="83">
        <v>41156.43</v>
      </c>
      <c r="M26" s="56">
        <v>54462.27</v>
      </c>
      <c r="N26" s="56">
        <v>61681.3</v>
      </c>
    </row>
    <row r="27" spans="1:14" x14ac:dyDescent="0.25">
      <c r="A27" s="50" t="s">
        <v>85</v>
      </c>
      <c r="B27" s="50" t="s">
        <v>718</v>
      </c>
      <c r="C27" s="50" t="s">
        <v>719</v>
      </c>
      <c r="D27" s="50" t="s">
        <v>37</v>
      </c>
      <c r="E27" s="51">
        <v>45657</v>
      </c>
      <c r="F27" s="50" t="s">
        <v>72</v>
      </c>
      <c r="G27" s="50" t="s">
        <v>685</v>
      </c>
      <c r="H27" s="50" t="s">
        <v>686</v>
      </c>
      <c r="I27" s="50" t="s">
        <v>90</v>
      </c>
      <c r="J27" s="52">
        <v>96</v>
      </c>
      <c r="K27" s="83">
        <v>707124</v>
      </c>
      <c r="L27" s="83">
        <v>122724</v>
      </c>
      <c r="M27" s="83">
        <v>0</v>
      </c>
      <c r="N27" s="82">
        <v>584400</v>
      </c>
    </row>
    <row r="28" spans="1:14" x14ac:dyDescent="0.25">
      <c r="A28" s="50" t="s">
        <v>767</v>
      </c>
      <c r="B28" s="50" t="s">
        <v>770</v>
      </c>
      <c r="C28" s="50" t="s">
        <v>771</v>
      </c>
      <c r="D28" s="50" t="s">
        <v>37</v>
      </c>
      <c r="E28" s="51">
        <v>45412</v>
      </c>
      <c r="F28" s="50" t="s">
        <v>72</v>
      </c>
      <c r="G28" s="50" t="s">
        <v>685</v>
      </c>
      <c r="H28" s="50" t="s">
        <v>686</v>
      </c>
      <c r="I28" s="50" t="s">
        <v>772</v>
      </c>
      <c r="J28" s="52">
        <v>96</v>
      </c>
      <c r="K28" s="83">
        <v>576279.62</v>
      </c>
      <c r="L28" s="83">
        <v>100015.47</v>
      </c>
      <c r="M28" s="83">
        <v>0</v>
      </c>
      <c r="N28" s="82">
        <v>476264.15</v>
      </c>
    </row>
    <row r="29" spans="1:14" x14ac:dyDescent="0.25">
      <c r="A29" s="50" t="s">
        <v>830</v>
      </c>
      <c r="B29" s="50" t="s">
        <v>845</v>
      </c>
      <c r="C29" s="50" t="s">
        <v>846</v>
      </c>
      <c r="D29" s="50" t="s">
        <v>37</v>
      </c>
      <c r="E29" s="51">
        <v>45657</v>
      </c>
      <c r="F29" s="50" t="s">
        <v>72</v>
      </c>
      <c r="G29" s="50" t="s">
        <v>847</v>
      </c>
      <c r="H29" s="50" t="s">
        <v>848</v>
      </c>
      <c r="I29" s="50" t="s">
        <v>772</v>
      </c>
      <c r="J29" s="52">
        <v>96</v>
      </c>
      <c r="K29" s="83">
        <v>574392.78</v>
      </c>
      <c r="L29" s="83">
        <v>374392.78</v>
      </c>
      <c r="M29" s="83">
        <v>0</v>
      </c>
      <c r="N29" s="82">
        <v>200000</v>
      </c>
    </row>
    <row r="30" spans="1:14" x14ac:dyDescent="0.25">
      <c r="A30" s="50"/>
      <c r="B30" s="50"/>
      <c r="C30" s="50"/>
      <c r="D30" s="50"/>
      <c r="E30" s="51"/>
      <c r="F30" s="50"/>
      <c r="G30" s="50"/>
      <c r="H30" s="50"/>
      <c r="I30" s="50"/>
      <c r="J30" s="52"/>
      <c r="K30" s="83"/>
      <c r="L30" s="83"/>
      <c r="M30" s="83"/>
      <c r="N30" s="82"/>
    </row>
    <row r="31" spans="1:14" x14ac:dyDescent="0.25">
      <c r="A31" s="50"/>
      <c r="B31" s="50"/>
      <c r="C31" s="50"/>
      <c r="D31" s="50"/>
      <c r="E31" s="51"/>
      <c r="F31" s="50"/>
      <c r="G31" s="50"/>
      <c r="H31" s="50"/>
      <c r="I31" s="50"/>
      <c r="J31" s="52"/>
      <c r="K31" s="83"/>
      <c r="L31" s="83"/>
      <c r="M31" s="83"/>
      <c r="N31" s="82"/>
    </row>
    <row r="32" spans="1:14" x14ac:dyDescent="0.25">
      <c r="A32" s="50"/>
      <c r="B32" s="50"/>
      <c r="C32" s="50"/>
      <c r="D32" s="50"/>
      <c r="E32" s="51"/>
      <c r="F32" s="50"/>
      <c r="G32" s="50"/>
      <c r="H32" s="50"/>
      <c r="I32" s="50"/>
      <c r="J32" s="52"/>
      <c r="K32" s="83"/>
      <c r="L32" s="83"/>
      <c r="M32" s="83"/>
      <c r="N32" s="82"/>
    </row>
    <row r="34" spans="1:7" x14ac:dyDescent="0.25">
      <c r="E34" s="93" t="s">
        <v>9843</v>
      </c>
    </row>
    <row r="35" spans="1:7" x14ac:dyDescent="0.25">
      <c r="A35" s="93" t="s">
        <v>56</v>
      </c>
      <c r="B35" s="93" t="s">
        <v>60</v>
      </c>
      <c r="C35" s="93" t="s">
        <v>57</v>
      </c>
      <c r="D35" s="93" t="s">
        <v>58</v>
      </c>
      <c r="E35" t="s">
        <v>9842</v>
      </c>
      <c r="F35" t="s">
        <v>9844</v>
      </c>
      <c r="G35" t="s">
        <v>9845</v>
      </c>
    </row>
    <row r="36" spans="1:7" x14ac:dyDescent="0.25">
      <c r="A36" t="s">
        <v>69</v>
      </c>
      <c r="B36" s="57">
        <v>45473</v>
      </c>
      <c r="C36" t="s">
        <v>70</v>
      </c>
      <c r="D36" t="s">
        <v>71</v>
      </c>
      <c r="E36" s="47">
        <v>992200</v>
      </c>
      <c r="F36" s="47">
        <v>0</v>
      </c>
      <c r="G36" s="47">
        <v>992200</v>
      </c>
    </row>
    <row r="37" spans="1:7" x14ac:dyDescent="0.25">
      <c r="A37" t="s">
        <v>85</v>
      </c>
      <c r="B37" s="57">
        <v>45626</v>
      </c>
      <c r="C37" t="s">
        <v>611</v>
      </c>
      <c r="D37" t="s">
        <v>546</v>
      </c>
      <c r="E37" s="47">
        <v>149979.5</v>
      </c>
      <c r="F37" s="47">
        <v>38651.5</v>
      </c>
      <c r="G37" s="47">
        <v>111328</v>
      </c>
    </row>
    <row r="38" spans="1:7" x14ac:dyDescent="0.25">
      <c r="C38" t="s">
        <v>614</v>
      </c>
      <c r="D38" t="s">
        <v>546</v>
      </c>
      <c r="E38" s="47">
        <v>149979.5</v>
      </c>
      <c r="F38" s="47">
        <v>38651.5</v>
      </c>
      <c r="G38" s="47">
        <v>111328</v>
      </c>
    </row>
    <row r="39" spans="1:7" x14ac:dyDescent="0.25">
      <c r="C39" t="s">
        <v>615</v>
      </c>
      <c r="D39" t="s">
        <v>616</v>
      </c>
      <c r="E39" s="47">
        <v>4918650</v>
      </c>
      <c r="F39" s="47">
        <v>0</v>
      </c>
      <c r="G39" s="47">
        <v>4918650</v>
      </c>
    </row>
    <row r="40" spans="1:7" x14ac:dyDescent="0.25">
      <c r="B40" s="57">
        <v>45657</v>
      </c>
      <c r="C40" t="s">
        <v>637</v>
      </c>
      <c r="D40" t="s">
        <v>638</v>
      </c>
      <c r="E40" s="47">
        <v>1132560</v>
      </c>
      <c r="F40" s="47">
        <v>0</v>
      </c>
      <c r="G40" s="47">
        <v>1132560</v>
      </c>
    </row>
    <row r="41" spans="1:7" x14ac:dyDescent="0.25">
      <c r="C41" t="s">
        <v>683</v>
      </c>
      <c r="D41" t="s">
        <v>684</v>
      </c>
      <c r="E41" s="47">
        <v>999859.3</v>
      </c>
      <c r="F41" s="47">
        <v>173529.3</v>
      </c>
      <c r="G41" s="47">
        <v>826330</v>
      </c>
    </row>
    <row r="42" spans="1:7" x14ac:dyDescent="0.25">
      <c r="C42" t="s">
        <v>687</v>
      </c>
      <c r="D42" t="s">
        <v>688</v>
      </c>
      <c r="E42" s="47">
        <v>1173700</v>
      </c>
      <c r="F42" s="47">
        <v>203700</v>
      </c>
      <c r="G42" s="47">
        <v>970000</v>
      </c>
    </row>
    <row r="43" spans="1:7" x14ac:dyDescent="0.25">
      <c r="C43" t="s">
        <v>689</v>
      </c>
      <c r="D43" t="s">
        <v>690</v>
      </c>
      <c r="E43" s="47">
        <v>1687950</v>
      </c>
      <c r="F43" s="47">
        <v>292950</v>
      </c>
      <c r="G43" s="47">
        <v>1395000</v>
      </c>
    </row>
    <row r="44" spans="1:7" x14ac:dyDescent="0.25">
      <c r="C44" t="s">
        <v>695</v>
      </c>
      <c r="D44" t="s">
        <v>179</v>
      </c>
      <c r="E44" s="47">
        <v>348005.68</v>
      </c>
      <c r="F44" s="47">
        <v>91053.24</v>
      </c>
      <c r="G44" s="47">
        <v>136461.79999999999</v>
      </c>
    </row>
    <row r="45" spans="1:7" x14ac:dyDescent="0.25">
      <c r="C45" t="s">
        <v>697</v>
      </c>
      <c r="D45" t="s">
        <v>698</v>
      </c>
      <c r="E45" s="47">
        <v>157300</v>
      </c>
      <c r="F45" s="47">
        <v>41156.44</v>
      </c>
      <c r="G45" s="47">
        <v>61681.3</v>
      </c>
    </row>
    <row r="46" spans="1:7" x14ac:dyDescent="0.25">
      <c r="C46" t="s">
        <v>699</v>
      </c>
      <c r="D46" t="s">
        <v>698</v>
      </c>
      <c r="E46" s="47">
        <v>157300</v>
      </c>
      <c r="F46" s="47">
        <v>41156.44</v>
      </c>
      <c r="G46" s="47">
        <v>61681.3</v>
      </c>
    </row>
    <row r="47" spans="1:7" x14ac:dyDescent="0.25">
      <c r="C47" t="s">
        <v>700</v>
      </c>
      <c r="D47" t="s">
        <v>698</v>
      </c>
      <c r="E47" s="47">
        <v>157300</v>
      </c>
      <c r="F47" s="47">
        <v>41156.44</v>
      </c>
      <c r="G47" s="47">
        <v>61681.3</v>
      </c>
    </row>
    <row r="48" spans="1:7" x14ac:dyDescent="0.25">
      <c r="C48" t="s">
        <v>701</v>
      </c>
      <c r="D48" t="s">
        <v>698</v>
      </c>
      <c r="E48" s="47">
        <v>157300</v>
      </c>
      <c r="F48" s="47">
        <v>41156.44</v>
      </c>
      <c r="G48" s="47">
        <v>61681.3</v>
      </c>
    </row>
    <row r="49" spans="1:7" x14ac:dyDescent="0.25">
      <c r="C49" t="s">
        <v>702</v>
      </c>
      <c r="D49" t="s">
        <v>698</v>
      </c>
      <c r="E49" s="47">
        <v>157300</v>
      </c>
      <c r="F49" s="47">
        <v>41156.44</v>
      </c>
      <c r="G49" s="47">
        <v>61681.3</v>
      </c>
    </row>
    <row r="50" spans="1:7" x14ac:dyDescent="0.25">
      <c r="C50" t="s">
        <v>703</v>
      </c>
      <c r="D50" t="s">
        <v>698</v>
      </c>
      <c r="E50" s="47">
        <v>157300</v>
      </c>
      <c r="F50" s="47">
        <v>41156.43</v>
      </c>
      <c r="G50" s="47">
        <v>61681.3</v>
      </c>
    </row>
    <row r="51" spans="1:7" x14ac:dyDescent="0.25">
      <c r="C51" t="s">
        <v>704</v>
      </c>
      <c r="D51" t="s">
        <v>698</v>
      </c>
      <c r="E51" s="47">
        <v>157300</v>
      </c>
      <c r="F51" s="47">
        <v>41156.43</v>
      </c>
      <c r="G51" s="47">
        <v>61681.3</v>
      </c>
    </row>
    <row r="52" spans="1:7" x14ac:dyDescent="0.25">
      <c r="C52" t="s">
        <v>705</v>
      </c>
      <c r="D52" t="s">
        <v>698</v>
      </c>
      <c r="E52" s="47">
        <v>157300</v>
      </c>
      <c r="F52" s="47">
        <v>41156.43</v>
      </c>
      <c r="G52" s="47">
        <v>61681.3</v>
      </c>
    </row>
    <row r="53" spans="1:7" x14ac:dyDescent="0.25">
      <c r="C53" t="s">
        <v>706</v>
      </c>
      <c r="D53" t="s">
        <v>698</v>
      </c>
      <c r="E53" s="47">
        <v>157300</v>
      </c>
      <c r="F53" s="47">
        <v>41156.43</v>
      </c>
      <c r="G53" s="47">
        <v>61681.3</v>
      </c>
    </row>
    <row r="54" spans="1:7" x14ac:dyDescent="0.25">
      <c r="C54" t="s">
        <v>707</v>
      </c>
      <c r="D54" t="s">
        <v>698</v>
      </c>
      <c r="E54" s="47">
        <v>157300</v>
      </c>
      <c r="F54" s="47">
        <v>41156.43</v>
      </c>
      <c r="G54" s="47">
        <v>61681.3</v>
      </c>
    </row>
    <row r="55" spans="1:7" x14ac:dyDescent="0.25">
      <c r="C55" t="s">
        <v>708</v>
      </c>
      <c r="D55" t="s">
        <v>698</v>
      </c>
      <c r="E55" s="47">
        <v>157300</v>
      </c>
      <c r="F55" s="47">
        <v>41156.43</v>
      </c>
      <c r="G55" s="47">
        <v>61681.3</v>
      </c>
    </row>
    <row r="56" spans="1:7" x14ac:dyDescent="0.25">
      <c r="C56" t="s">
        <v>709</v>
      </c>
      <c r="D56" t="s">
        <v>698</v>
      </c>
      <c r="E56" s="47">
        <v>157300</v>
      </c>
      <c r="F56" s="47">
        <v>41156.43</v>
      </c>
      <c r="G56" s="47">
        <v>61681.3</v>
      </c>
    </row>
    <row r="57" spans="1:7" x14ac:dyDescent="0.25">
      <c r="C57" t="s">
        <v>710</v>
      </c>
      <c r="D57" t="s">
        <v>698</v>
      </c>
      <c r="E57" s="47">
        <v>157300</v>
      </c>
      <c r="F57" s="47">
        <v>41156.43</v>
      </c>
      <c r="G57" s="47">
        <v>61681.3</v>
      </c>
    </row>
    <row r="58" spans="1:7" x14ac:dyDescent="0.25">
      <c r="C58" t="s">
        <v>711</v>
      </c>
      <c r="D58" t="s">
        <v>698</v>
      </c>
      <c r="E58" s="47">
        <v>157300</v>
      </c>
      <c r="F58" s="47">
        <v>41156.43</v>
      </c>
      <c r="G58" s="47">
        <v>61681.3</v>
      </c>
    </row>
    <row r="59" spans="1:7" x14ac:dyDescent="0.25">
      <c r="C59" t="s">
        <v>718</v>
      </c>
      <c r="D59" t="s">
        <v>719</v>
      </c>
      <c r="E59" s="47">
        <v>707124</v>
      </c>
      <c r="F59" s="47">
        <v>122724</v>
      </c>
      <c r="G59" s="47">
        <v>584400</v>
      </c>
    </row>
    <row r="60" spans="1:7" x14ac:dyDescent="0.25">
      <c r="A60" t="s">
        <v>767</v>
      </c>
      <c r="B60" s="57">
        <v>45412</v>
      </c>
      <c r="C60" t="s">
        <v>770</v>
      </c>
      <c r="D60" t="s">
        <v>771</v>
      </c>
      <c r="E60" s="47">
        <v>576279.62</v>
      </c>
      <c r="F60" s="47">
        <v>100015.47</v>
      </c>
      <c r="G60" s="47">
        <v>476264.15</v>
      </c>
    </row>
    <row r="61" spans="1:7" x14ac:dyDescent="0.25">
      <c r="A61" t="s">
        <v>830</v>
      </c>
      <c r="B61" s="57">
        <v>45657</v>
      </c>
      <c r="C61" t="s">
        <v>845</v>
      </c>
      <c r="D61" t="s">
        <v>846</v>
      </c>
      <c r="E61" s="47">
        <v>574392.78</v>
      </c>
      <c r="F61" s="47">
        <v>374392.78</v>
      </c>
      <c r="G61" s="47">
        <v>200000</v>
      </c>
    </row>
    <row r="62" spans="1:7" x14ac:dyDescent="0.25">
      <c r="A62" t="s">
        <v>9838</v>
      </c>
      <c r="E62" s="47">
        <v>15612880.379999999</v>
      </c>
      <c r="F62" s="47">
        <v>2011857.8599999992</v>
      </c>
      <c r="G62" s="47">
        <v>12718060.150000012</v>
      </c>
    </row>
  </sheetData>
  <autoFilter ref="A3:N29" xr:uid="{E70BB24E-E6A4-4CFC-B667-F9CF00610202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PŘEHLED</vt:lpstr>
      <vt:lpstr>POLOŽKY</vt:lpstr>
      <vt:lpstr>DATA</vt:lpstr>
      <vt:lpstr>PODROZVAHA</vt:lpstr>
      <vt:lpstr>VYŘAZENO</vt:lpstr>
      <vt:lpstr>DDM</vt:lpstr>
      <vt:lpstr>DM</vt:lpstr>
      <vt:lpstr>DOTACE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Habáňová Soňa, Ing.</cp:lastModifiedBy>
  <cp:lastPrinted>2025-01-17T11:29:04Z</cp:lastPrinted>
  <dcterms:created xsi:type="dcterms:W3CDTF">2023-02-17T07:27:36Z</dcterms:created>
  <dcterms:modified xsi:type="dcterms:W3CDTF">2025-02-28T09:51:52Z</dcterms:modified>
</cp:coreProperties>
</file>